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BNeT\DBAX\scripts\Utiles\"/>
    </mc:Choice>
  </mc:AlternateContent>
  <bookViews>
    <workbookView xWindow="1170" yWindow="75" windowWidth="17715" windowHeight="7740" activeTab="5"/>
  </bookViews>
  <sheets>
    <sheet name="Taxonomia" sheetId="1" r:id="rId1"/>
    <sheet name="Informes" sheetId="2" r:id="rId2"/>
    <sheet name="Informes dimensiones" sheetId="6" r:id="rId3"/>
    <sheet name="Conceptos" sheetId="3" r:id="rId4"/>
    <sheet name="Info-conc" sheetId="4" r:id="rId5"/>
    <sheet name="Dimension" sheetId="5" r:id="rId6"/>
  </sheets>
  <calcPr calcId="152511"/>
</workbook>
</file>

<file path=xl/calcChain.xml><?xml version="1.0" encoding="utf-8"?>
<calcChain xmlns="http://schemas.openxmlformats.org/spreadsheetml/2006/main">
  <c r="M5433" i="3" l="1"/>
  <c r="M5432" i="3"/>
  <c r="M5431" i="3"/>
  <c r="M5430" i="3"/>
  <c r="M5429" i="3"/>
  <c r="M5428" i="3"/>
  <c r="M5427" i="3"/>
  <c r="M5426" i="3"/>
  <c r="M5425" i="3"/>
  <c r="M5424" i="3"/>
  <c r="M5423" i="3"/>
  <c r="M5422" i="3"/>
  <c r="M5421" i="3"/>
  <c r="M5420" i="3"/>
  <c r="M5419" i="3"/>
  <c r="M5418" i="3"/>
  <c r="M5417" i="3"/>
  <c r="M5416" i="3"/>
  <c r="M5415" i="3"/>
  <c r="M5414" i="3"/>
  <c r="M5413" i="3"/>
  <c r="M5412" i="3"/>
  <c r="M5411" i="3"/>
  <c r="M5410" i="3"/>
  <c r="M5409" i="3"/>
  <c r="M5408" i="3"/>
  <c r="M5407" i="3"/>
  <c r="M5406" i="3"/>
  <c r="M5405" i="3"/>
  <c r="M5404" i="3"/>
  <c r="M5403" i="3"/>
  <c r="M5402" i="3"/>
  <c r="M5401" i="3"/>
  <c r="M5400" i="3"/>
  <c r="M5399" i="3"/>
  <c r="M5398" i="3"/>
  <c r="M5397" i="3"/>
  <c r="M5396" i="3"/>
  <c r="M5395" i="3"/>
  <c r="M5394" i="3"/>
  <c r="M5393" i="3"/>
  <c r="M5392" i="3"/>
  <c r="M5391" i="3"/>
  <c r="M5390" i="3"/>
  <c r="M5389" i="3"/>
  <c r="M5388" i="3"/>
  <c r="M5387" i="3"/>
  <c r="M5386" i="3"/>
  <c r="M5385" i="3"/>
  <c r="M5384" i="3"/>
  <c r="M5383" i="3"/>
  <c r="M5382" i="3"/>
  <c r="M5381" i="3"/>
  <c r="M5380" i="3"/>
  <c r="M5379" i="3"/>
  <c r="M5378" i="3"/>
  <c r="M5377" i="3"/>
  <c r="M5376" i="3"/>
  <c r="M5375" i="3"/>
  <c r="M5374" i="3"/>
  <c r="M5373" i="3"/>
  <c r="M5372" i="3"/>
  <c r="M5371" i="3"/>
  <c r="M5370" i="3"/>
  <c r="M5369" i="3"/>
  <c r="M5368" i="3"/>
  <c r="M5367" i="3"/>
  <c r="M5366" i="3"/>
  <c r="M5365" i="3"/>
  <c r="M5364" i="3"/>
  <c r="M5363" i="3"/>
  <c r="M5362" i="3"/>
  <c r="M5361" i="3"/>
  <c r="M5360" i="3"/>
  <c r="M5359" i="3"/>
  <c r="M5358" i="3"/>
  <c r="M5357" i="3"/>
  <c r="M5356" i="3"/>
  <c r="M5355" i="3"/>
  <c r="M5354" i="3"/>
  <c r="M5353" i="3"/>
  <c r="M5352" i="3"/>
  <c r="M5351" i="3"/>
  <c r="M5350" i="3"/>
  <c r="M5349" i="3"/>
  <c r="M5348" i="3"/>
  <c r="M5347" i="3"/>
  <c r="M5346" i="3"/>
  <c r="M5345" i="3"/>
  <c r="M5344" i="3"/>
  <c r="M5343" i="3"/>
  <c r="M5342" i="3"/>
  <c r="M5341" i="3"/>
  <c r="M5340" i="3"/>
  <c r="M5339" i="3"/>
  <c r="M5338" i="3"/>
  <c r="M5337" i="3"/>
  <c r="M5336" i="3"/>
  <c r="M5335" i="3"/>
  <c r="M5334" i="3"/>
  <c r="M5333" i="3"/>
  <c r="M5332" i="3"/>
  <c r="M5331" i="3"/>
  <c r="M5330" i="3"/>
  <c r="M5329" i="3"/>
  <c r="M5328" i="3"/>
  <c r="M5327" i="3"/>
  <c r="M5326" i="3"/>
  <c r="M5325" i="3"/>
  <c r="M5324" i="3"/>
  <c r="M5323" i="3"/>
  <c r="M5322" i="3"/>
  <c r="M5321" i="3"/>
  <c r="M5320" i="3"/>
  <c r="M5319" i="3"/>
  <c r="M5318" i="3"/>
  <c r="M5317" i="3"/>
  <c r="M5316" i="3"/>
  <c r="M5315" i="3"/>
  <c r="M5314" i="3"/>
  <c r="M5313" i="3"/>
  <c r="M5312" i="3"/>
  <c r="M5311" i="3"/>
  <c r="M5310" i="3"/>
  <c r="M5309" i="3"/>
  <c r="M5308" i="3"/>
  <c r="M5307" i="3"/>
  <c r="M5306" i="3"/>
  <c r="M5305" i="3"/>
  <c r="M5304" i="3"/>
  <c r="M5303" i="3"/>
  <c r="M5302" i="3"/>
  <c r="M5301" i="3"/>
  <c r="M5300" i="3"/>
  <c r="M5299" i="3"/>
  <c r="M5298" i="3"/>
  <c r="M5297" i="3"/>
  <c r="M5296" i="3"/>
  <c r="M5295" i="3"/>
  <c r="M5294" i="3"/>
  <c r="M5293" i="3"/>
  <c r="M5292" i="3"/>
  <c r="M5291" i="3"/>
  <c r="M5290" i="3"/>
  <c r="M5289" i="3"/>
  <c r="M5288" i="3"/>
  <c r="M5287" i="3"/>
  <c r="M5286" i="3"/>
  <c r="M5285" i="3"/>
  <c r="M5284" i="3"/>
  <c r="M5283" i="3"/>
  <c r="M5282" i="3"/>
  <c r="M5281" i="3"/>
  <c r="M5280" i="3"/>
  <c r="M5279" i="3"/>
  <c r="M5278" i="3"/>
  <c r="M5277" i="3"/>
  <c r="M5276" i="3"/>
  <c r="M5275" i="3"/>
  <c r="M5274" i="3"/>
  <c r="M5273" i="3"/>
  <c r="M5272" i="3"/>
  <c r="M5271" i="3"/>
  <c r="M5270" i="3"/>
  <c r="M5269" i="3"/>
  <c r="M5268" i="3"/>
  <c r="M5267" i="3"/>
  <c r="M5266" i="3"/>
  <c r="M5265" i="3"/>
  <c r="M5264" i="3"/>
  <c r="M5263" i="3"/>
  <c r="M5262" i="3"/>
  <c r="M5261" i="3"/>
  <c r="M5260" i="3"/>
  <c r="M5259" i="3"/>
  <c r="M5258" i="3"/>
  <c r="M5257" i="3"/>
  <c r="M5256" i="3"/>
  <c r="M5255" i="3"/>
  <c r="M5254" i="3"/>
  <c r="M5253" i="3"/>
  <c r="M5252" i="3"/>
  <c r="M5251" i="3"/>
  <c r="M5250" i="3"/>
  <c r="M5249" i="3"/>
  <c r="M5248" i="3"/>
  <c r="M5247" i="3"/>
  <c r="M5246" i="3"/>
  <c r="M5245" i="3"/>
  <c r="M5244" i="3"/>
  <c r="M5243" i="3"/>
  <c r="M5242" i="3"/>
  <c r="M5241" i="3"/>
  <c r="M5240" i="3"/>
  <c r="M5239" i="3"/>
  <c r="M5238" i="3"/>
  <c r="M5237" i="3"/>
  <c r="M5236" i="3"/>
  <c r="M5235" i="3"/>
  <c r="M5234" i="3"/>
  <c r="M5233" i="3"/>
  <c r="M5232" i="3"/>
  <c r="M5231" i="3"/>
  <c r="M5230" i="3"/>
  <c r="M5229" i="3"/>
  <c r="M5228" i="3"/>
  <c r="M5227" i="3"/>
  <c r="M5226" i="3"/>
  <c r="M5225" i="3"/>
  <c r="M5224" i="3"/>
  <c r="M5223" i="3"/>
  <c r="M5222" i="3"/>
  <c r="M5221" i="3"/>
  <c r="M5220" i="3"/>
  <c r="M5219" i="3"/>
  <c r="M5218" i="3"/>
  <c r="M5217" i="3"/>
  <c r="M5216" i="3"/>
  <c r="M5215" i="3"/>
  <c r="M5214" i="3"/>
  <c r="M5213" i="3"/>
  <c r="M5212" i="3"/>
  <c r="M5211" i="3"/>
  <c r="M5210" i="3"/>
  <c r="M5209" i="3"/>
  <c r="M5208" i="3"/>
  <c r="M5207" i="3"/>
  <c r="M5206" i="3"/>
  <c r="M5205" i="3"/>
  <c r="M5204" i="3"/>
  <c r="M5203" i="3"/>
  <c r="M5202" i="3"/>
  <c r="M5201" i="3"/>
  <c r="M5200" i="3"/>
  <c r="M5199" i="3"/>
  <c r="M5198" i="3"/>
  <c r="M5197" i="3"/>
  <c r="M5196" i="3"/>
  <c r="M5195" i="3"/>
  <c r="M5194" i="3"/>
  <c r="M5193" i="3"/>
  <c r="M5192" i="3"/>
  <c r="M5191" i="3"/>
  <c r="M5190" i="3"/>
  <c r="M5189" i="3"/>
  <c r="M5188" i="3"/>
  <c r="M5187" i="3"/>
  <c r="M5186" i="3"/>
  <c r="M5185" i="3"/>
  <c r="M5184" i="3"/>
  <c r="M5183" i="3"/>
  <c r="M5182" i="3"/>
  <c r="M5181" i="3"/>
  <c r="M5180" i="3"/>
  <c r="M5179" i="3"/>
  <c r="M5178" i="3"/>
  <c r="M5177" i="3"/>
  <c r="M5176" i="3"/>
  <c r="M5175" i="3"/>
  <c r="M5174" i="3"/>
  <c r="M5173" i="3"/>
  <c r="M5172" i="3"/>
  <c r="M5171" i="3"/>
  <c r="M5170" i="3"/>
  <c r="M5169" i="3"/>
  <c r="M5168" i="3"/>
  <c r="M5167" i="3"/>
  <c r="M5166" i="3"/>
  <c r="M5165" i="3"/>
  <c r="M5164" i="3"/>
  <c r="M5163" i="3"/>
  <c r="M5162" i="3"/>
  <c r="M5161" i="3"/>
  <c r="M5160" i="3"/>
  <c r="M5159" i="3"/>
  <c r="M5158" i="3"/>
  <c r="M5157" i="3"/>
  <c r="M5156" i="3"/>
  <c r="M5155" i="3"/>
  <c r="M5154" i="3"/>
  <c r="M5153" i="3"/>
  <c r="M5152" i="3"/>
  <c r="M5151" i="3"/>
  <c r="M5150" i="3"/>
  <c r="M5149" i="3"/>
  <c r="M5148" i="3"/>
  <c r="M5147" i="3"/>
  <c r="M5146" i="3"/>
  <c r="M5145" i="3"/>
  <c r="M5144" i="3"/>
  <c r="M5143" i="3"/>
  <c r="M5142" i="3"/>
  <c r="M5141" i="3"/>
  <c r="M5140" i="3"/>
  <c r="M5139" i="3"/>
  <c r="M5138" i="3"/>
  <c r="M5137" i="3"/>
  <c r="M5136" i="3"/>
  <c r="M5135" i="3"/>
  <c r="M5134" i="3"/>
  <c r="M5133" i="3"/>
  <c r="M5132" i="3"/>
  <c r="M5131" i="3"/>
  <c r="M5130" i="3"/>
  <c r="M5129" i="3"/>
  <c r="M5128" i="3"/>
  <c r="M5127" i="3"/>
  <c r="M5126" i="3"/>
  <c r="M5125" i="3"/>
  <c r="M5124" i="3"/>
  <c r="M5123" i="3"/>
  <c r="M5122" i="3"/>
  <c r="M5121" i="3"/>
  <c r="M5120" i="3"/>
  <c r="M5119" i="3"/>
  <c r="M5118" i="3"/>
  <c r="M5117" i="3"/>
  <c r="M5116" i="3"/>
  <c r="M5115" i="3"/>
  <c r="M5114" i="3"/>
  <c r="M5113" i="3"/>
  <c r="M5112" i="3"/>
  <c r="M5111" i="3"/>
  <c r="M5110" i="3"/>
  <c r="M5109" i="3"/>
  <c r="M5108" i="3"/>
  <c r="M5107" i="3"/>
  <c r="M5106" i="3"/>
  <c r="M5105" i="3"/>
  <c r="M5104" i="3"/>
  <c r="M5103" i="3"/>
  <c r="M5102" i="3"/>
  <c r="M5101" i="3"/>
  <c r="M5100" i="3"/>
  <c r="M5099" i="3"/>
  <c r="M5098" i="3"/>
  <c r="M5097" i="3"/>
  <c r="M5096" i="3"/>
  <c r="M5095" i="3"/>
  <c r="M5094" i="3"/>
  <c r="M5093" i="3"/>
  <c r="M5092" i="3"/>
  <c r="M5091" i="3"/>
  <c r="M5090" i="3"/>
  <c r="M5089" i="3"/>
  <c r="M5088" i="3"/>
  <c r="M5087" i="3"/>
  <c r="M5086" i="3"/>
  <c r="M5085" i="3"/>
  <c r="M5084" i="3"/>
  <c r="M5083" i="3"/>
  <c r="M5082" i="3"/>
  <c r="M5081" i="3"/>
  <c r="M5080" i="3"/>
  <c r="M5079" i="3"/>
  <c r="M5078" i="3"/>
  <c r="M5077" i="3"/>
  <c r="M5076" i="3"/>
  <c r="M5075" i="3"/>
  <c r="M5074" i="3"/>
  <c r="M5073" i="3"/>
  <c r="M5072" i="3"/>
  <c r="M5071" i="3"/>
  <c r="M5070" i="3"/>
  <c r="M5069" i="3"/>
  <c r="M5068" i="3"/>
  <c r="M5067" i="3"/>
  <c r="M5066" i="3"/>
  <c r="M5065" i="3"/>
  <c r="M5064" i="3"/>
  <c r="M5063" i="3"/>
  <c r="M5062" i="3"/>
  <c r="M5061" i="3"/>
  <c r="M5060" i="3"/>
  <c r="M5059" i="3"/>
  <c r="M5058" i="3"/>
  <c r="M5057" i="3"/>
  <c r="M5056" i="3"/>
  <c r="M5055" i="3"/>
  <c r="M5054" i="3"/>
  <c r="M5053" i="3"/>
  <c r="M5052" i="3"/>
  <c r="M5051" i="3"/>
  <c r="M5050" i="3"/>
  <c r="M5049" i="3"/>
  <c r="M5048" i="3"/>
  <c r="M5047" i="3"/>
  <c r="M5046" i="3"/>
  <c r="M5045" i="3"/>
  <c r="M5044" i="3"/>
  <c r="M5043" i="3"/>
  <c r="M5042" i="3"/>
  <c r="M5041" i="3"/>
  <c r="M5040" i="3"/>
  <c r="M5039" i="3"/>
  <c r="M5038" i="3"/>
  <c r="M5037" i="3"/>
  <c r="M5036" i="3"/>
  <c r="M5035" i="3"/>
  <c r="M5034" i="3"/>
  <c r="M5033" i="3"/>
  <c r="M5032" i="3"/>
  <c r="M5031" i="3"/>
  <c r="M5030" i="3"/>
  <c r="M5029" i="3"/>
  <c r="M5028" i="3"/>
  <c r="M5027" i="3"/>
  <c r="M5026" i="3"/>
  <c r="M5025" i="3"/>
  <c r="M5024" i="3"/>
  <c r="M5023" i="3"/>
  <c r="M5022" i="3"/>
  <c r="M5021" i="3"/>
  <c r="M5020" i="3"/>
  <c r="M5019" i="3"/>
  <c r="M5018" i="3"/>
  <c r="M5017" i="3"/>
  <c r="M5016" i="3"/>
  <c r="M5015" i="3"/>
  <c r="M5014" i="3"/>
  <c r="M5013" i="3"/>
  <c r="M5012" i="3"/>
  <c r="M5011" i="3"/>
  <c r="M5010" i="3"/>
  <c r="M5009" i="3"/>
  <c r="M5008" i="3"/>
  <c r="M5007" i="3"/>
  <c r="M5006" i="3"/>
  <c r="M5005" i="3"/>
  <c r="M5004" i="3"/>
  <c r="M5003" i="3"/>
  <c r="M5002" i="3"/>
  <c r="M5001" i="3"/>
  <c r="M5000" i="3"/>
  <c r="M4999" i="3"/>
  <c r="M4998" i="3"/>
  <c r="M4997" i="3"/>
  <c r="M4996" i="3"/>
  <c r="M4995" i="3"/>
  <c r="M4994" i="3"/>
  <c r="M4993" i="3"/>
  <c r="M4992" i="3"/>
  <c r="M4991" i="3"/>
  <c r="M4990" i="3"/>
  <c r="M4989" i="3"/>
  <c r="M4988" i="3"/>
  <c r="M4987" i="3"/>
  <c r="M4986" i="3"/>
  <c r="M4985" i="3"/>
  <c r="M4984" i="3"/>
  <c r="M4983" i="3"/>
  <c r="M4982" i="3"/>
  <c r="M4981" i="3"/>
  <c r="M4980" i="3"/>
  <c r="M4979" i="3"/>
  <c r="M4978" i="3"/>
  <c r="M4977" i="3"/>
  <c r="M4976" i="3"/>
  <c r="M4975" i="3"/>
  <c r="M4974" i="3"/>
  <c r="M4973" i="3"/>
  <c r="M4972" i="3"/>
  <c r="M4971" i="3"/>
  <c r="M4970" i="3"/>
  <c r="M4969" i="3"/>
  <c r="M4968" i="3"/>
  <c r="M4967" i="3"/>
  <c r="M4966" i="3"/>
  <c r="M4965" i="3"/>
  <c r="M4964" i="3"/>
  <c r="M4963" i="3"/>
  <c r="M4962" i="3"/>
  <c r="M4961" i="3"/>
  <c r="M4960" i="3"/>
  <c r="M4959" i="3"/>
  <c r="M4958" i="3"/>
  <c r="M4957" i="3"/>
  <c r="M4956" i="3"/>
  <c r="M4955" i="3"/>
  <c r="M4954" i="3"/>
  <c r="M4953" i="3"/>
  <c r="M4952" i="3"/>
  <c r="M4951" i="3"/>
  <c r="M4950" i="3"/>
  <c r="M4949" i="3"/>
  <c r="M4948" i="3"/>
  <c r="M4947" i="3"/>
  <c r="M4946" i="3"/>
  <c r="M4945" i="3"/>
  <c r="M4944" i="3"/>
  <c r="M4943" i="3"/>
  <c r="M4942" i="3"/>
  <c r="M4941" i="3"/>
  <c r="M4940" i="3"/>
  <c r="M4939" i="3"/>
  <c r="M4938" i="3"/>
  <c r="M4937" i="3"/>
  <c r="M4936" i="3"/>
  <c r="M4935" i="3"/>
  <c r="M4934" i="3"/>
  <c r="M4933" i="3"/>
  <c r="M4932" i="3"/>
  <c r="M4931" i="3"/>
  <c r="M4930" i="3"/>
  <c r="M4929" i="3"/>
  <c r="M4928" i="3"/>
  <c r="M4927" i="3"/>
  <c r="M4926" i="3"/>
  <c r="M4925" i="3"/>
  <c r="M4924" i="3"/>
  <c r="M4923" i="3"/>
  <c r="M4922" i="3"/>
  <c r="M4921" i="3"/>
  <c r="M4920" i="3"/>
  <c r="M4919" i="3"/>
  <c r="M4918" i="3"/>
  <c r="M4917" i="3"/>
  <c r="M4916" i="3"/>
  <c r="M4915" i="3"/>
  <c r="M4914" i="3"/>
  <c r="M4913" i="3"/>
  <c r="M4912" i="3"/>
  <c r="M4911" i="3"/>
  <c r="M4910" i="3"/>
  <c r="M4909" i="3"/>
  <c r="M4908" i="3"/>
  <c r="M4907" i="3"/>
  <c r="M4906" i="3"/>
  <c r="M4905" i="3"/>
  <c r="M4904" i="3"/>
  <c r="M4903" i="3"/>
  <c r="M4902" i="3"/>
  <c r="M4901" i="3"/>
  <c r="M4900" i="3"/>
  <c r="M4899" i="3"/>
  <c r="M4898" i="3"/>
  <c r="M4897" i="3"/>
  <c r="M4896" i="3"/>
  <c r="M4895" i="3"/>
  <c r="M4894" i="3"/>
  <c r="M4893" i="3"/>
  <c r="M4892" i="3"/>
  <c r="M4891" i="3"/>
  <c r="M4890" i="3"/>
  <c r="M4889" i="3"/>
  <c r="M4888" i="3"/>
  <c r="M4887" i="3"/>
  <c r="M4886" i="3"/>
  <c r="M4885" i="3"/>
  <c r="M4884" i="3"/>
  <c r="M4883" i="3"/>
  <c r="M4882" i="3"/>
  <c r="M4881" i="3"/>
  <c r="M4880" i="3"/>
  <c r="M4879" i="3"/>
  <c r="M4878" i="3"/>
  <c r="M4877" i="3"/>
  <c r="M4876" i="3"/>
  <c r="M4875" i="3"/>
  <c r="M4874" i="3"/>
  <c r="M4873" i="3"/>
  <c r="M4872" i="3"/>
  <c r="M4871" i="3"/>
  <c r="M4870" i="3"/>
  <c r="M4869" i="3"/>
  <c r="M4868" i="3"/>
  <c r="M4867" i="3"/>
  <c r="M4866" i="3"/>
  <c r="M4865" i="3"/>
  <c r="M4864" i="3"/>
  <c r="M4863" i="3"/>
  <c r="M4862" i="3"/>
  <c r="M4861" i="3"/>
  <c r="M4860" i="3"/>
  <c r="M4859" i="3"/>
  <c r="M4858" i="3"/>
  <c r="M4857" i="3"/>
  <c r="M4856" i="3"/>
  <c r="M4855" i="3"/>
  <c r="M4854" i="3"/>
  <c r="M4853" i="3"/>
  <c r="M4852" i="3"/>
  <c r="M4851" i="3"/>
  <c r="M4850" i="3"/>
  <c r="M4849" i="3"/>
  <c r="M4848" i="3"/>
  <c r="M4847" i="3"/>
  <c r="M4846" i="3"/>
  <c r="M4845" i="3"/>
  <c r="M4844" i="3"/>
  <c r="M4843" i="3"/>
  <c r="M4842" i="3"/>
  <c r="M4841" i="3"/>
  <c r="M4840" i="3"/>
  <c r="M4839" i="3"/>
  <c r="M4838" i="3"/>
  <c r="M4837" i="3"/>
  <c r="M4836" i="3"/>
  <c r="M4835" i="3"/>
  <c r="M4834" i="3"/>
  <c r="M4833" i="3"/>
  <c r="M4832" i="3"/>
  <c r="M4831" i="3"/>
  <c r="M4830" i="3"/>
  <c r="M4829" i="3"/>
  <c r="M4828" i="3"/>
  <c r="M4827" i="3"/>
  <c r="M4826" i="3"/>
  <c r="M4825" i="3"/>
  <c r="M4824" i="3"/>
  <c r="M4823" i="3"/>
  <c r="M4822" i="3"/>
  <c r="M4821" i="3"/>
  <c r="M4820" i="3"/>
  <c r="M4819" i="3"/>
  <c r="M4818" i="3"/>
  <c r="M4817" i="3"/>
  <c r="M4816" i="3"/>
  <c r="M4815" i="3"/>
  <c r="M4814" i="3"/>
  <c r="M4813" i="3"/>
  <c r="M4812" i="3"/>
  <c r="M4811" i="3"/>
  <c r="M4810" i="3"/>
  <c r="M4809" i="3"/>
  <c r="M4808" i="3"/>
  <c r="M4807" i="3"/>
  <c r="M4806" i="3"/>
  <c r="M4805" i="3"/>
  <c r="M4804" i="3"/>
  <c r="M4803" i="3"/>
  <c r="M4802" i="3"/>
  <c r="M4801" i="3"/>
  <c r="M4800" i="3"/>
  <c r="M4799" i="3"/>
  <c r="M4798" i="3"/>
  <c r="M4797" i="3"/>
  <c r="M4796" i="3"/>
  <c r="M4795" i="3"/>
  <c r="M4794" i="3"/>
  <c r="M4793" i="3"/>
  <c r="M4792" i="3"/>
  <c r="M4791" i="3"/>
  <c r="M4790" i="3"/>
  <c r="M4789" i="3"/>
  <c r="M4788" i="3"/>
  <c r="M4787" i="3"/>
  <c r="M4786" i="3"/>
  <c r="M4785" i="3"/>
  <c r="M4784" i="3"/>
  <c r="M4783" i="3"/>
  <c r="M4782" i="3"/>
  <c r="M4781" i="3"/>
  <c r="M4780" i="3"/>
  <c r="M4779" i="3"/>
  <c r="M4778" i="3"/>
  <c r="M4777" i="3"/>
  <c r="M4776" i="3"/>
  <c r="M4775" i="3"/>
  <c r="M4774" i="3"/>
  <c r="M4773" i="3"/>
  <c r="M4772" i="3"/>
  <c r="M4771" i="3"/>
  <c r="M4770" i="3"/>
  <c r="M4769" i="3"/>
  <c r="M4768" i="3"/>
  <c r="M4767" i="3"/>
  <c r="M4766" i="3"/>
  <c r="M4765" i="3"/>
  <c r="M4764" i="3"/>
  <c r="M4763" i="3"/>
  <c r="M4762" i="3"/>
  <c r="M4761" i="3"/>
  <c r="M4760" i="3"/>
  <c r="M4759" i="3"/>
  <c r="M4758" i="3"/>
  <c r="M4757" i="3"/>
  <c r="M4756" i="3"/>
  <c r="M4755" i="3"/>
  <c r="M4754" i="3"/>
  <c r="M4753" i="3"/>
  <c r="M4752" i="3"/>
  <c r="M4751" i="3"/>
  <c r="M4750" i="3"/>
  <c r="M4749" i="3"/>
  <c r="M4748" i="3"/>
  <c r="M4747" i="3"/>
  <c r="M4746" i="3"/>
  <c r="M4745" i="3"/>
  <c r="M4744" i="3"/>
  <c r="M4743" i="3"/>
  <c r="M4742" i="3"/>
  <c r="M4741" i="3"/>
  <c r="M4740" i="3"/>
  <c r="M4739" i="3"/>
  <c r="M4738" i="3"/>
  <c r="M4737" i="3"/>
  <c r="M4736" i="3"/>
  <c r="M4735" i="3"/>
  <c r="M4734" i="3"/>
  <c r="M4733" i="3"/>
  <c r="M4732" i="3"/>
  <c r="M4731" i="3"/>
  <c r="M4730" i="3"/>
  <c r="M4729" i="3"/>
  <c r="M4728" i="3"/>
  <c r="M4727" i="3"/>
  <c r="M4726" i="3"/>
  <c r="M4725" i="3"/>
  <c r="M4724" i="3"/>
  <c r="M4723" i="3"/>
  <c r="M4722" i="3"/>
  <c r="M4721" i="3"/>
  <c r="M4720" i="3"/>
  <c r="M4719" i="3"/>
  <c r="M4718" i="3"/>
  <c r="M4717" i="3"/>
  <c r="M4716" i="3"/>
  <c r="M4715" i="3"/>
  <c r="M4714" i="3"/>
  <c r="M4713" i="3"/>
  <c r="M4712" i="3"/>
  <c r="M4711" i="3"/>
  <c r="M4710" i="3"/>
  <c r="M4709" i="3"/>
  <c r="M4708" i="3"/>
  <c r="M4707" i="3"/>
  <c r="M4706" i="3"/>
  <c r="M4705" i="3"/>
  <c r="M4704" i="3"/>
  <c r="M4703" i="3"/>
  <c r="M4702" i="3"/>
  <c r="M4701" i="3"/>
  <c r="M4700" i="3"/>
  <c r="M4699" i="3"/>
  <c r="M4698" i="3"/>
  <c r="M4697" i="3"/>
  <c r="M4696" i="3"/>
  <c r="M4695" i="3"/>
  <c r="M4694" i="3"/>
  <c r="M4693" i="3"/>
  <c r="M4692" i="3"/>
  <c r="M4691" i="3"/>
  <c r="M4690" i="3"/>
  <c r="M4689" i="3"/>
  <c r="M4688" i="3"/>
  <c r="M4687" i="3"/>
  <c r="M4686" i="3"/>
  <c r="M4685" i="3"/>
  <c r="M4684" i="3"/>
  <c r="M4683" i="3"/>
  <c r="M4682" i="3"/>
  <c r="M4681" i="3"/>
  <c r="M4680" i="3"/>
  <c r="M4679" i="3"/>
  <c r="M4678" i="3"/>
  <c r="M4677" i="3"/>
  <c r="M4676" i="3"/>
  <c r="M4675" i="3"/>
  <c r="M4674" i="3"/>
  <c r="M4673" i="3"/>
  <c r="M4672" i="3"/>
  <c r="M4671" i="3"/>
  <c r="M4670" i="3"/>
  <c r="M4669" i="3"/>
  <c r="M4668" i="3"/>
  <c r="M4667" i="3"/>
  <c r="M4666" i="3"/>
  <c r="M4665" i="3"/>
  <c r="M4664" i="3"/>
  <c r="M4663" i="3"/>
  <c r="M4662" i="3"/>
  <c r="M4661" i="3"/>
  <c r="M4660" i="3"/>
  <c r="M4659" i="3"/>
  <c r="M4658" i="3"/>
  <c r="M4657" i="3"/>
  <c r="M4656" i="3"/>
  <c r="M4655" i="3"/>
  <c r="M4654" i="3"/>
  <c r="M4653" i="3"/>
  <c r="M4652" i="3"/>
  <c r="M4651" i="3"/>
  <c r="M4650" i="3"/>
  <c r="M4649" i="3"/>
  <c r="M4648" i="3"/>
  <c r="M4647" i="3"/>
  <c r="M4646" i="3"/>
  <c r="M4645" i="3"/>
  <c r="M4644" i="3"/>
  <c r="M4643" i="3"/>
  <c r="M4642" i="3"/>
  <c r="M4641" i="3"/>
  <c r="M4640" i="3"/>
  <c r="M4639" i="3"/>
  <c r="M4638" i="3"/>
  <c r="M4637" i="3"/>
  <c r="M4636" i="3"/>
  <c r="M4635" i="3"/>
  <c r="M4634" i="3"/>
  <c r="M4633" i="3"/>
  <c r="M4632" i="3"/>
  <c r="M4631" i="3"/>
  <c r="M4630" i="3"/>
  <c r="M4629" i="3"/>
  <c r="M4628" i="3"/>
  <c r="M4627" i="3"/>
  <c r="M4626" i="3"/>
  <c r="M4625" i="3"/>
  <c r="M4624" i="3"/>
  <c r="M4623" i="3"/>
  <c r="M4622" i="3"/>
  <c r="M4621" i="3"/>
  <c r="M4620" i="3"/>
  <c r="M4619" i="3"/>
  <c r="M4618" i="3"/>
  <c r="M4617" i="3"/>
  <c r="M4616" i="3"/>
  <c r="M4615" i="3"/>
  <c r="M4614" i="3"/>
  <c r="M4613" i="3"/>
  <c r="M4612" i="3"/>
  <c r="M4611" i="3"/>
  <c r="M4610" i="3"/>
  <c r="M4609" i="3"/>
  <c r="M4608" i="3"/>
  <c r="M4607" i="3"/>
  <c r="M4606" i="3"/>
  <c r="M4605" i="3"/>
  <c r="M4604" i="3"/>
  <c r="M4603" i="3"/>
  <c r="M4602" i="3"/>
  <c r="M4601" i="3"/>
  <c r="M4600" i="3"/>
  <c r="M4599" i="3"/>
  <c r="M4598" i="3"/>
  <c r="M4597" i="3"/>
  <c r="M4596" i="3"/>
  <c r="M4595" i="3"/>
  <c r="M4594" i="3"/>
  <c r="M4593" i="3"/>
  <c r="M4592" i="3"/>
  <c r="M4591" i="3"/>
  <c r="M4590" i="3"/>
  <c r="M4589" i="3"/>
  <c r="M4588" i="3"/>
  <c r="M4587" i="3"/>
  <c r="M4586" i="3"/>
  <c r="M4585" i="3"/>
  <c r="M4584" i="3"/>
  <c r="M4583" i="3"/>
  <c r="M4582" i="3"/>
  <c r="M4581" i="3"/>
  <c r="M4580" i="3"/>
  <c r="M4579" i="3"/>
  <c r="M4578" i="3"/>
  <c r="M4577" i="3"/>
  <c r="M4576" i="3"/>
  <c r="M4575" i="3"/>
  <c r="M4574" i="3"/>
  <c r="M4573" i="3"/>
  <c r="M4572" i="3"/>
  <c r="M4571" i="3"/>
  <c r="M4570" i="3"/>
  <c r="M4569" i="3"/>
  <c r="M4568" i="3"/>
  <c r="M4567" i="3"/>
  <c r="M4566" i="3"/>
  <c r="M4565" i="3"/>
  <c r="M4564" i="3"/>
  <c r="M4563" i="3"/>
  <c r="M4562" i="3"/>
  <c r="M4561" i="3"/>
  <c r="M4560" i="3"/>
  <c r="M4559" i="3"/>
  <c r="M4558" i="3"/>
  <c r="M4557" i="3"/>
  <c r="M4556" i="3"/>
  <c r="M4555" i="3"/>
  <c r="M4554" i="3"/>
  <c r="M4553" i="3"/>
  <c r="M4552" i="3"/>
  <c r="M4551" i="3"/>
  <c r="M4550" i="3"/>
  <c r="M4549" i="3"/>
  <c r="M4548" i="3"/>
  <c r="M4547" i="3"/>
  <c r="M4546" i="3"/>
  <c r="M4545" i="3"/>
  <c r="M4544" i="3"/>
  <c r="M4543" i="3"/>
  <c r="M4542" i="3"/>
  <c r="M4541" i="3"/>
  <c r="M4540" i="3"/>
  <c r="M4539" i="3"/>
  <c r="M4538" i="3"/>
  <c r="M4537" i="3"/>
  <c r="M4536" i="3"/>
  <c r="M4535" i="3"/>
  <c r="M4534" i="3"/>
  <c r="M4533" i="3"/>
  <c r="M4532" i="3"/>
  <c r="M4531" i="3"/>
  <c r="M4530" i="3"/>
  <c r="M4529" i="3"/>
  <c r="M4528" i="3"/>
  <c r="M4527" i="3"/>
  <c r="M4526" i="3"/>
  <c r="M4525" i="3"/>
  <c r="M4524" i="3"/>
  <c r="M4523" i="3"/>
  <c r="M4522" i="3"/>
  <c r="M4521" i="3"/>
  <c r="M4520" i="3"/>
  <c r="M4519" i="3"/>
  <c r="M4518" i="3"/>
  <c r="M4517" i="3"/>
  <c r="M4516" i="3"/>
  <c r="M4515" i="3"/>
  <c r="M4514" i="3"/>
  <c r="M4513" i="3"/>
  <c r="M4512" i="3"/>
  <c r="M4511" i="3"/>
  <c r="M4510" i="3"/>
  <c r="M4509" i="3"/>
  <c r="M4508" i="3"/>
  <c r="M4507" i="3"/>
  <c r="M4506" i="3"/>
  <c r="M4505" i="3"/>
  <c r="M4504" i="3"/>
  <c r="M4503" i="3"/>
  <c r="M4502" i="3"/>
  <c r="M4501" i="3"/>
  <c r="M4500" i="3"/>
  <c r="M4499" i="3"/>
  <c r="M4498" i="3"/>
  <c r="M4497" i="3"/>
  <c r="M4496" i="3"/>
  <c r="M4495" i="3"/>
  <c r="M4494" i="3"/>
  <c r="M4493" i="3"/>
  <c r="M4492" i="3"/>
  <c r="M4491" i="3"/>
  <c r="M4490" i="3"/>
  <c r="M4489" i="3"/>
  <c r="M4488" i="3"/>
  <c r="M4487" i="3"/>
  <c r="M4486" i="3"/>
  <c r="M4485" i="3"/>
  <c r="M4484" i="3"/>
  <c r="M4483" i="3"/>
  <c r="M4482" i="3"/>
  <c r="M4481" i="3"/>
  <c r="M4480" i="3"/>
  <c r="M4479" i="3"/>
  <c r="M4478" i="3"/>
  <c r="M4477" i="3"/>
  <c r="M4476" i="3"/>
  <c r="M4475" i="3"/>
  <c r="M4474" i="3"/>
  <c r="M4473" i="3"/>
  <c r="M4472" i="3"/>
  <c r="M4471" i="3"/>
  <c r="M4470" i="3"/>
  <c r="M4469" i="3"/>
  <c r="M4468" i="3"/>
  <c r="M4467" i="3"/>
  <c r="M4466" i="3"/>
  <c r="M4465" i="3"/>
  <c r="M4464" i="3"/>
  <c r="M4463" i="3"/>
  <c r="M4462" i="3"/>
  <c r="M4461" i="3"/>
  <c r="M4460" i="3"/>
  <c r="M4459" i="3"/>
  <c r="M4458" i="3"/>
  <c r="M4457" i="3"/>
  <c r="M4456" i="3"/>
  <c r="M4455" i="3"/>
  <c r="M4454" i="3"/>
  <c r="M4453" i="3"/>
  <c r="M4452" i="3"/>
  <c r="M4451" i="3"/>
  <c r="M4450" i="3"/>
  <c r="M4449" i="3"/>
  <c r="M4448" i="3"/>
  <c r="M4447" i="3"/>
  <c r="M4446" i="3"/>
  <c r="M4445" i="3"/>
  <c r="M4444" i="3"/>
  <c r="M4443" i="3"/>
  <c r="M4442" i="3"/>
  <c r="M4441" i="3"/>
  <c r="M4440" i="3"/>
  <c r="M4439" i="3"/>
  <c r="M4438" i="3"/>
  <c r="M4437" i="3"/>
  <c r="M4436" i="3"/>
  <c r="M4435" i="3"/>
  <c r="M4434" i="3"/>
  <c r="M4433" i="3"/>
  <c r="M4432" i="3"/>
  <c r="M4431" i="3"/>
  <c r="M4430" i="3"/>
  <c r="M4429" i="3"/>
  <c r="M4428" i="3"/>
  <c r="M4427" i="3"/>
  <c r="M4426" i="3"/>
  <c r="M4425" i="3"/>
  <c r="M4424" i="3"/>
  <c r="M4423" i="3"/>
  <c r="M4422" i="3"/>
  <c r="M4421" i="3"/>
  <c r="M4420" i="3"/>
  <c r="M4419" i="3"/>
  <c r="M4418" i="3"/>
  <c r="M4417" i="3"/>
  <c r="M4416" i="3"/>
  <c r="M4415" i="3"/>
  <c r="M4414" i="3"/>
  <c r="M4413" i="3"/>
  <c r="M4412" i="3"/>
  <c r="M4411" i="3"/>
  <c r="M4410" i="3"/>
  <c r="M4409" i="3"/>
  <c r="M4408" i="3"/>
  <c r="M4407" i="3"/>
  <c r="M4406" i="3"/>
  <c r="M4405" i="3"/>
  <c r="M4404" i="3"/>
  <c r="M4403" i="3"/>
  <c r="M4402" i="3"/>
  <c r="M4401" i="3"/>
  <c r="M4400" i="3"/>
  <c r="M4399" i="3"/>
  <c r="M4398" i="3"/>
  <c r="M4397" i="3"/>
  <c r="M4396" i="3"/>
  <c r="M4395" i="3"/>
  <c r="M4394" i="3"/>
  <c r="M4393" i="3"/>
  <c r="M4392" i="3"/>
  <c r="M4391" i="3"/>
  <c r="M4390" i="3"/>
  <c r="M4389" i="3"/>
  <c r="M4388" i="3"/>
  <c r="M4387" i="3"/>
  <c r="M4386" i="3"/>
  <c r="M4385" i="3"/>
  <c r="M4384" i="3"/>
  <c r="M4383" i="3"/>
  <c r="M4382" i="3"/>
  <c r="M4381" i="3"/>
  <c r="M4380" i="3"/>
  <c r="M4379" i="3"/>
  <c r="M4378" i="3"/>
  <c r="M4377" i="3"/>
  <c r="M4376" i="3"/>
  <c r="M4375" i="3"/>
  <c r="M4374" i="3"/>
  <c r="M4373" i="3"/>
  <c r="M4372" i="3"/>
  <c r="M4371" i="3"/>
  <c r="M4370" i="3"/>
  <c r="M4369" i="3"/>
  <c r="M4368" i="3"/>
  <c r="M4367" i="3"/>
  <c r="M4366" i="3"/>
  <c r="M4365" i="3"/>
  <c r="M4364" i="3"/>
  <c r="M4363" i="3"/>
  <c r="M4362" i="3"/>
  <c r="M4361" i="3"/>
  <c r="M4360" i="3"/>
  <c r="M4359" i="3"/>
  <c r="M4358" i="3"/>
  <c r="M4357" i="3"/>
  <c r="M4356" i="3"/>
  <c r="M4355" i="3"/>
  <c r="M4354" i="3"/>
  <c r="M4353" i="3"/>
  <c r="M4352" i="3"/>
  <c r="M4351" i="3"/>
  <c r="M4350" i="3"/>
  <c r="M4349" i="3"/>
  <c r="M4348" i="3"/>
  <c r="M4347" i="3"/>
  <c r="M4346" i="3"/>
  <c r="M4345" i="3"/>
  <c r="M4344" i="3"/>
  <c r="M4343" i="3"/>
  <c r="M4342" i="3"/>
  <c r="M4341" i="3"/>
  <c r="M4340" i="3"/>
  <c r="M4339" i="3"/>
  <c r="M4338" i="3"/>
  <c r="M4337" i="3"/>
  <c r="M4336" i="3"/>
  <c r="M4335" i="3"/>
  <c r="M4334" i="3"/>
  <c r="M4333" i="3"/>
  <c r="M4332" i="3"/>
  <c r="M4331" i="3"/>
  <c r="M4330" i="3"/>
  <c r="M4329" i="3"/>
  <c r="M4328" i="3"/>
  <c r="M4327" i="3"/>
  <c r="M4326" i="3"/>
  <c r="M4325" i="3"/>
  <c r="M4324" i="3"/>
  <c r="M4323" i="3"/>
  <c r="M4322" i="3"/>
  <c r="M4321" i="3"/>
  <c r="M4320" i="3"/>
  <c r="M4319" i="3"/>
  <c r="M4318" i="3"/>
  <c r="M4317" i="3"/>
  <c r="M4316" i="3"/>
  <c r="M4315" i="3"/>
  <c r="M4314" i="3"/>
  <c r="M4313" i="3"/>
  <c r="M4312" i="3"/>
  <c r="M4311" i="3"/>
  <c r="M4310" i="3"/>
  <c r="M4309" i="3"/>
  <c r="M4308" i="3"/>
  <c r="M4307" i="3"/>
  <c r="M4306" i="3"/>
  <c r="M4305" i="3"/>
  <c r="M4304" i="3"/>
  <c r="M4303" i="3"/>
  <c r="M4302" i="3"/>
  <c r="M4301" i="3"/>
  <c r="M4300" i="3"/>
  <c r="M4299" i="3"/>
  <c r="M4298" i="3"/>
  <c r="M4297" i="3"/>
  <c r="M4296" i="3"/>
  <c r="M4295" i="3"/>
  <c r="M4294" i="3"/>
  <c r="M4293" i="3"/>
  <c r="M4292" i="3"/>
  <c r="M4291" i="3"/>
  <c r="M4290" i="3"/>
  <c r="M4289" i="3"/>
  <c r="M4288" i="3"/>
  <c r="M4287" i="3"/>
  <c r="M4286" i="3"/>
  <c r="M4285" i="3"/>
  <c r="M4284" i="3"/>
  <c r="M4283" i="3"/>
  <c r="M4282" i="3"/>
  <c r="M4281" i="3"/>
  <c r="M4280" i="3"/>
  <c r="M4279" i="3"/>
  <c r="M4278" i="3"/>
  <c r="M4277" i="3"/>
  <c r="M4276" i="3"/>
  <c r="M4275" i="3"/>
  <c r="M4274" i="3"/>
  <c r="M4273" i="3"/>
  <c r="M4272" i="3"/>
  <c r="M4271" i="3"/>
  <c r="M4270" i="3"/>
  <c r="M4269" i="3"/>
  <c r="M4268" i="3"/>
  <c r="M4267" i="3"/>
  <c r="M4266" i="3"/>
  <c r="M4265" i="3"/>
  <c r="M4264" i="3"/>
  <c r="M4263" i="3"/>
  <c r="M4262" i="3"/>
  <c r="M4261" i="3"/>
  <c r="M4260" i="3"/>
  <c r="M4259" i="3"/>
  <c r="M4258" i="3"/>
  <c r="M4257" i="3"/>
  <c r="M4256" i="3"/>
  <c r="M4255" i="3"/>
  <c r="M4254" i="3"/>
  <c r="M4253" i="3"/>
  <c r="M4252" i="3"/>
  <c r="M4251" i="3"/>
  <c r="M4250" i="3"/>
  <c r="M4249" i="3"/>
  <c r="M4248" i="3"/>
  <c r="M4247" i="3"/>
  <c r="M4246" i="3"/>
  <c r="M4245" i="3"/>
  <c r="M4244" i="3"/>
  <c r="M4243" i="3"/>
  <c r="M4242" i="3"/>
  <c r="M4241" i="3"/>
  <c r="M4240" i="3"/>
  <c r="M4239" i="3"/>
  <c r="M4238" i="3"/>
  <c r="M4237" i="3"/>
  <c r="M4236" i="3"/>
  <c r="M4235" i="3"/>
  <c r="M4234" i="3"/>
  <c r="M4233" i="3"/>
  <c r="M4232" i="3"/>
  <c r="M4231" i="3"/>
  <c r="M4230" i="3"/>
  <c r="M4229" i="3"/>
  <c r="M4228" i="3"/>
  <c r="M4227" i="3"/>
  <c r="M4226" i="3"/>
  <c r="M4225" i="3"/>
  <c r="M4224" i="3"/>
  <c r="M4223" i="3"/>
  <c r="M4222" i="3"/>
  <c r="M4221" i="3"/>
  <c r="M4220" i="3"/>
  <c r="M4219" i="3"/>
  <c r="M4218" i="3"/>
  <c r="M4217" i="3"/>
  <c r="M4216" i="3"/>
  <c r="M4215" i="3"/>
  <c r="M4214" i="3"/>
  <c r="M4213" i="3"/>
  <c r="M4212" i="3"/>
  <c r="M4211" i="3"/>
  <c r="M4210" i="3"/>
  <c r="M4209" i="3"/>
  <c r="M4208" i="3"/>
  <c r="M4207" i="3"/>
  <c r="M4206" i="3"/>
  <c r="M4205" i="3"/>
  <c r="M4204" i="3"/>
  <c r="M4203" i="3"/>
  <c r="M4202" i="3"/>
  <c r="M4201" i="3"/>
  <c r="M4200" i="3"/>
  <c r="M4199" i="3"/>
  <c r="M4198" i="3"/>
  <c r="M4197" i="3"/>
  <c r="M4196" i="3"/>
  <c r="M4195" i="3"/>
  <c r="M4194" i="3"/>
  <c r="M4193" i="3"/>
  <c r="M4192" i="3"/>
  <c r="M4191" i="3"/>
  <c r="M4190" i="3"/>
  <c r="M4189" i="3"/>
  <c r="M4188" i="3"/>
  <c r="M4187" i="3"/>
  <c r="M4186" i="3"/>
  <c r="M4185" i="3"/>
  <c r="M4184" i="3"/>
  <c r="M4183" i="3"/>
  <c r="M4182" i="3"/>
  <c r="M4181" i="3"/>
  <c r="M4180" i="3"/>
  <c r="M4179" i="3"/>
  <c r="M4178" i="3"/>
  <c r="M4177" i="3"/>
  <c r="M4176" i="3"/>
  <c r="M4175" i="3"/>
  <c r="M4174" i="3"/>
  <c r="M4173" i="3"/>
  <c r="M4172" i="3"/>
  <c r="M4171" i="3"/>
  <c r="M4170" i="3"/>
  <c r="M4169" i="3"/>
  <c r="M4168" i="3"/>
  <c r="M4167" i="3"/>
  <c r="M4166" i="3"/>
  <c r="M4165" i="3"/>
  <c r="M4164" i="3"/>
  <c r="M4163" i="3"/>
  <c r="M4162" i="3"/>
  <c r="M4161" i="3"/>
  <c r="M4160" i="3"/>
  <c r="M4159" i="3"/>
  <c r="M4158" i="3"/>
  <c r="M4157" i="3"/>
  <c r="M4156" i="3"/>
  <c r="M4155" i="3"/>
  <c r="M4154" i="3"/>
  <c r="M4153" i="3"/>
  <c r="M4152" i="3"/>
  <c r="M4151" i="3"/>
  <c r="M4150" i="3"/>
  <c r="M4149" i="3"/>
  <c r="M4148" i="3"/>
  <c r="M4147" i="3"/>
  <c r="M4146" i="3"/>
  <c r="M4145" i="3"/>
  <c r="M4144" i="3"/>
  <c r="M4143" i="3"/>
  <c r="M4142" i="3"/>
  <c r="M4141" i="3"/>
  <c r="M4140" i="3"/>
  <c r="M4139" i="3"/>
  <c r="M4138" i="3"/>
  <c r="M4137" i="3"/>
  <c r="M4136" i="3"/>
  <c r="M4135" i="3"/>
  <c r="M4134" i="3"/>
  <c r="M4133" i="3"/>
  <c r="M4132" i="3"/>
  <c r="M4131" i="3"/>
  <c r="M4130" i="3"/>
  <c r="M4129" i="3"/>
  <c r="M4128" i="3"/>
  <c r="M4127" i="3"/>
  <c r="M4126" i="3"/>
  <c r="M4125" i="3"/>
  <c r="M4124" i="3"/>
  <c r="M4123" i="3"/>
  <c r="M4122" i="3"/>
  <c r="M4121" i="3"/>
  <c r="M4120" i="3"/>
  <c r="M4119" i="3"/>
  <c r="M4118" i="3"/>
  <c r="M4117" i="3"/>
  <c r="M4116" i="3"/>
  <c r="M4115" i="3"/>
  <c r="M4114" i="3"/>
  <c r="M4113" i="3"/>
  <c r="M4112" i="3"/>
  <c r="M4111" i="3"/>
  <c r="M4110" i="3"/>
  <c r="M4109" i="3"/>
  <c r="M4108" i="3"/>
  <c r="M4107" i="3"/>
  <c r="M4106" i="3"/>
  <c r="M4105" i="3"/>
  <c r="M4104" i="3"/>
  <c r="M4103" i="3"/>
  <c r="M4102" i="3"/>
  <c r="M4101" i="3"/>
  <c r="M4100" i="3"/>
  <c r="M4099" i="3"/>
  <c r="M4098" i="3"/>
  <c r="M4097" i="3"/>
  <c r="M4096" i="3"/>
  <c r="M4095" i="3"/>
  <c r="M4094" i="3"/>
  <c r="M4093" i="3"/>
  <c r="M4092" i="3"/>
  <c r="M4091" i="3"/>
  <c r="M4090" i="3"/>
  <c r="M4089" i="3"/>
  <c r="M4088" i="3"/>
  <c r="M4087" i="3"/>
  <c r="M4086" i="3"/>
  <c r="M4085" i="3"/>
  <c r="M4084" i="3"/>
  <c r="M4083" i="3"/>
  <c r="M4082" i="3"/>
  <c r="M4081" i="3"/>
  <c r="M4080" i="3"/>
  <c r="M4079" i="3"/>
  <c r="M4078" i="3"/>
  <c r="M4077" i="3"/>
  <c r="M4076" i="3"/>
  <c r="M4075" i="3"/>
  <c r="M4074" i="3"/>
  <c r="M4073" i="3"/>
  <c r="M4072" i="3"/>
  <c r="M4071" i="3"/>
  <c r="M4070" i="3"/>
  <c r="M4069" i="3"/>
  <c r="M4068" i="3"/>
  <c r="M4067" i="3"/>
  <c r="M4066" i="3"/>
  <c r="M4065" i="3"/>
  <c r="M4064" i="3"/>
  <c r="M4063" i="3"/>
  <c r="M4062" i="3"/>
  <c r="M4061" i="3"/>
  <c r="M4060" i="3"/>
  <c r="M4059" i="3"/>
  <c r="M4058" i="3"/>
  <c r="M4057" i="3"/>
  <c r="M4056" i="3"/>
  <c r="M4055" i="3"/>
  <c r="M4054" i="3"/>
  <c r="M4053" i="3"/>
  <c r="M4052" i="3"/>
  <c r="M4051" i="3"/>
  <c r="M4050" i="3"/>
  <c r="M4049" i="3"/>
  <c r="M4048" i="3"/>
  <c r="M4047" i="3"/>
  <c r="M4046" i="3"/>
  <c r="M4045" i="3"/>
  <c r="M4044" i="3"/>
  <c r="M4043" i="3"/>
  <c r="M4042" i="3"/>
  <c r="M4041" i="3"/>
  <c r="M4040" i="3"/>
  <c r="M4039" i="3"/>
  <c r="M4038" i="3"/>
  <c r="M4037" i="3"/>
  <c r="M4036" i="3"/>
  <c r="M4035" i="3"/>
  <c r="M4034" i="3"/>
  <c r="M4033" i="3"/>
  <c r="M4032" i="3"/>
  <c r="M4031" i="3"/>
  <c r="M4030" i="3"/>
  <c r="M4029" i="3"/>
  <c r="M4028" i="3"/>
  <c r="M4027" i="3"/>
  <c r="M4026" i="3"/>
  <c r="M4025" i="3"/>
  <c r="M4024" i="3"/>
  <c r="M4023" i="3"/>
  <c r="M4022" i="3"/>
  <c r="M4021" i="3"/>
  <c r="M4020" i="3"/>
  <c r="M4019" i="3"/>
  <c r="M4018" i="3"/>
  <c r="M4017" i="3"/>
  <c r="M4016" i="3"/>
  <c r="M4015" i="3"/>
  <c r="M4014" i="3"/>
  <c r="M4013" i="3"/>
  <c r="M4012" i="3"/>
  <c r="M4011" i="3"/>
  <c r="M4010" i="3"/>
  <c r="M4009" i="3"/>
  <c r="M4008" i="3"/>
  <c r="M4007" i="3"/>
  <c r="M4006" i="3"/>
  <c r="M4005" i="3"/>
  <c r="M4004" i="3"/>
  <c r="M4003" i="3"/>
  <c r="M4002" i="3"/>
  <c r="M4001" i="3"/>
  <c r="M4000" i="3"/>
  <c r="M3999" i="3"/>
  <c r="M3998" i="3"/>
  <c r="M3997" i="3"/>
  <c r="M3996" i="3"/>
  <c r="M3995" i="3"/>
  <c r="M3994" i="3"/>
  <c r="M3993" i="3"/>
  <c r="M3992" i="3"/>
  <c r="M3991" i="3"/>
  <c r="M3990" i="3"/>
  <c r="M3989" i="3"/>
  <c r="M3988" i="3"/>
  <c r="M3987" i="3"/>
  <c r="M3986" i="3"/>
  <c r="M3985" i="3"/>
  <c r="M3984" i="3"/>
  <c r="M3983" i="3"/>
  <c r="M3982" i="3"/>
  <c r="M3981" i="3"/>
  <c r="M3980" i="3"/>
  <c r="M3979" i="3"/>
  <c r="M3978" i="3"/>
  <c r="M3977" i="3"/>
  <c r="M3976" i="3"/>
  <c r="M3975" i="3"/>
  <c r="M3974" i="3"/>
  <c r="M3973" i="3"/>
  <c r="M3972" i="3"/>
  <c r="M3971" i="3"/>
  <c r="M3970" i="3"/>
  <c r="M3969" i="3"/>
  <c r="M3968" i="3"/>
  <c r="M3967" i="3"/>
  <c r="M3966" i="3"/>
  <c r="M3965" i="3"/>
  <c r="M3964" i="3"/>
  <c r="M3963" i="3"/>
  <c r="M3962" i="3"/>
  <c r="M3961" i="3"/>
  <c r="M3960" i="3"/>
  <c r="M3959" i="3"/>
  <c r="M3958" i="3"/>
  <c r="M3957" i="3"/>
  <c r="M3956" i="3"/>
  <c r="M3955" i="3"/>
  <c r="M3954" i="3"/>
  <c r="M3953" i="3"/>
  <c r="M3952" i="3"/>
  <c r="M3951" i="3"/>
  <c r="M3950" i="3"/>
  <c r="M3949" i="3"/>
  <c r="M3948" i="3"/>
  <c r="M3947" i="3"/>
  <c r="M3946" i="3"/>
  <c r="M3945" i="3"/>
  <c r="M3944" i="3"/>
  <c r="M3943" i="3"/>
  <c r="M3942" i="3"/>
  <c r="M3941" i="3"/>
  <c r="M3940" i="3"/>
  <c r="M3939" i="3"/>
  <c r="M3938" i="3"/>
  <c r="M3937" i="3"/>
  <c r="M3936" i="3"/>
  <c r="M3935" i="3"/>
  <c r="M3934" i="3"/>
  <c r="M3933" i="3"/>
  <c r="M3932" i="3"/>
  <c r="M3931" i="3"/>
  <c r="M3930" i="3"/>
  <c r="M3929" i="3"/>
  <c r="M3928" i="3"/>
  <c r="M3927" i="3"/>
  <c r="M3926" i="3"/>
  <c r="M3925" i="3"/>
  <c r="M3924" i="3"/>
  <c r="M3923" i="3"/>
  <c r="M3922" i="3"/>
  <c r="M3921" i="3"/>
  <c r="M3920" i="3"/>
  <c r="M3919" i="3"/>
  <c r="M3918" i="3"/>
  <c r="M3917" i="3"/>
  <c r="M3916" i="3"/>
  <c r="M3915" i="3"/>
  <c r="M3914" i="3"/>
  <c r="M3913" i="3"/>
  <c r="M3912" i="3"/>
  <c r="M3911" i="3"/>
  <c r="M3910" i="3"/>
  <c r="M3909" i="3"/>
  <c r="M3908" i="3"/>
  <c r="M3907" i="3"/>
  <c r="M3906" i="3"/>
  <c r="M3905" i="3"/>
  <c r="M3904" i="3"/>
  <c r="M3903" i="3"/>
  <c r="M3902" i="3"/>
  <c r="M3901" i="3"/>
  <c r="M3900" i="3"/>
  <c r="M3899" i="3"/>
  <c r="M3898" i="3"/>
  <c r="M3897" i="3"/>
  <c r="M3896" i="3"/>
  <c r="M3895" i="3"/>
  <c r="M3894" i="3"/>
  <c r="M3893" i="3"/>
  <c r="M3892" i="3"/>
  <c r="M3891" i="3"/>
  <c r="M3890" i="3"/>
  <c r="M3889" i="3"/>
  <c r="M3888" i="3"/>
  <c r="M3887" i="3"/>
  <c r="M3886" i="3"/>
  <c r="M3885" i="3"/>
  <c r="M3884" i="3"/>
  <c r="M3883" i="3"/>
  <c r="M3882" i="3"/>
  <c r="M3881" i="3"/>
  <c r="M3880" i="3"/>
  <c r="M3879" i="3"/>
  <c r="M3878" i="3"/>
  <c r="M3877" i="3"/>
  <c r="M3876" i="3"/>
  <c r="M3875" i="3"/>
  <c r="M3874" i="3"/>
  <c r="M3873" i="3"/>
  <c r="M3872" i="3"/>
  <c r="M3871" i="3"/>
  <c r="M3870" i="3"/>
  <c r="M3869" i="3"/>
  <c r="M3868" i="3"/>
  <c r="M3867" i="3"/>
  <c r="M3866" i="3"/>
  <c r="M3865" i="3"/>
  <c r="M3864" i="3"/>
  <c r="M3863" i="3"/>
  <c r="M3862" i="3"/>
  <c r="M3861" i="3"/>
  <c r="M3860" i="3"/>
  <c r="M3859" i="3"/>
  <c r="M3858" i="3"/>
  <c r="M3857" i="3"/>
  <c r="M3856" i="3"/>
  <c r="M3855" i="3"/>
  <c r="M3854" i="3"/>
  <c r="M3853" i="3"/>
  <c r="M3852" i="3"/>
  <c r="M3851" i="3"/>
  <c r="M3850" i="3"/>
  <c r="M3849" i="3"/>
  <c r="M3848" i="3"/>
  <c r="M3847" i="3"/>
  <c r="M3846" i="3"/>
  <c r="M3845" i="3"/>
  <c r="M3844" i="3"/>
  <c r="M3843" i="3"/>
  <c r="M3842" i="3"/>
  <c r="M3841" i="3"/>
  <c r="M3840" i="3"/>
  <c r="M3839" i="3"/>
  <c r="M3838" i="3"/>
  <c r="M3837" i="3"/>
  <c r="M3836" i="3"/>
  <c r="M3835" i="3"/>
  <c r="M3834" i="3"/>
  <c r="M3833" i="3"/>
  <c r="M3832" i="3"/>
  <c r="M3831" i="3"/>
  <c r="M3830" i="3"/>
  <c r="M3829" i="3"/>
  <c r="M3828" i="3"/>
  <c r="M3827" i="3"/>
  <c r="M3826" i="3"/>
  <c r="M3825" i="3"/>
  <c r="M3824" i="3"/>
  <c r="M3823" i="3"/>
  <c r="M3822" i="3"/>
  <c r="M3821" i="3"/>
  <c r="M3820" i="3"/>
  <c r="M3819" i="3"/>
  <c r="M3818" i="3"/>
  <c r="M3817" i="3"/>
  <c r="M3816" i="3"/>
  <c r="M3815" i="3"/>
  <c r="M3814" i="3"/>
  <c r="M3813" i="3"/>
  <c r="M3812" i="3"/>
  <c r="M3811" i="3"/>
  <c r="M3810" i="3"/>
  <c r="M3809" i="3"/>
  <c r="M3808" i="3"/>
  <c r="M3807" i="3"/>
  <c r="M3806" i="3"/>
  <c r="M3805" i="3"/>
  <c r="M3804" i="3"/>
  <c r="M3803" i="3"/>
  <c r="M3802" i="3"/>
  <c r="M3801" i="3"/>
  <c r="M3800" i="3"/>
  <c r="M3799" i="3"/>
  <c r="M3798" i="3"/>
  <c r="M3797" i="3"/>
  <c r="M3796" i="3"/>
  <c r="M3795" i="3"/>
  <c r="M3794" i="3"/>
  <c r="M3793" i="3"/>
  <c r="M3792" i="3"/>
  <c r="M3791" i="3"/>
  <c r="M3790" i="3"/>
  <c r="M3789" i="3"/>
  <c r="M3788" i="3"/>
  <c r="M3787" i="3"/>
  <c r="M3786" i="3"/>
  <c r="M3785" i="3"/>
  <c r="M3784" i="3"/>
  <c r="M3783" i="3"/>
  <c r="M3782" i="3"/>
  <c r="M3781" i="3"/>
  <c r="M3780" i="3"/>
  <c r="M3779" i="3"/>
  <c r="M3778" i="3"/>
  <c r="M3777" i="3"/>
  <c r="M3776" i="3"/>
  <c r="M3775" i="3"/>
  <c r="M3774" i="3"/>
  <c r="M3773" i="3"/>
  <c r="M3772" i="3"/>
  <c r="M3771" i="3"/>
  <c r="M3770" i="3"/>
  <c r="M3769" i="3"/>
  <c r="M3768" i="3"/>
  <c r="M3767" i="3"/>
  <c r="M3766" i="3"/>
  <c r="M3765" i="3"/>
  <c r="M3764" i="3"/>
  <c r="M3763" i="3"/>
  <c r="M3762" i="3"/>
  <c r="M3761" i="3"/>
  <c r="M3760" i="3"/>
  <c r="M3759" i="3"/>
  <c r="M3758" i="3"/>
  <c r="M3757" i="3"/>
  <c r="M3756" i="3"/>
  <c r="M3755" i="3"/>
  <c r="M3754" i="3"/>
  <c r="M3753" i="3"/>
  <c r="M3752" i="3"/>
  <c r="M3751" i="3"/>
  <c r="M3750" i="3"/>
  <c r="M3749" i="3"/>
  <c r="M3748" i="3"/>
  <c r="M3747" i="3"/>
  <c r="M3746" i="3"/>
  <c r="M3745" i="3"/>
  <c r="M3744" i="3"/>
  <c r="M3743" i="3"/>
  <c r="M3742" i="3"/>
  <c r="M3741" i="3"/>
  <c r="M3740" i="3"/>
  <c r="M3739" i="3"/>
  <c r="M3738" i="3"/>
  <c r="M3737" i="3"/>
  <c r="M3736" i="3"/>
  <c r="M3735" i="3"/>
  <c r="M3734" i="3"/>
  <c r="M3733" i="3"/>
  <c r="M3732" i="3"/>
  <c r="M3731" i="3"/>
  <c r="M3730" i="3"/>
  <c r="M3729" i="3"/>
  <c r="M3728" i="3"/>
  <c r="M3727" i="3"/>
  <c r="M3726" i="3"/>
  <c r="M3725" i="3"/>
  <c r="M3724" i="3"/>
  <c r="M3723" i="3"/>
  <c r="M3722" i="3"/>
  <c r="M3721" i="3"/>
  <c r="M3720" i="3"/>
  <c r="M3719" i="3"/>
  <c r="M3718" i="3"/>
  <c r="M3717" i="3"/>
  <c r="M3716" i="3"/>
  <c r="M3715" i="3"/>
  <c r="M3714" i="3"/>
  <c r="M3713" i="3"/>
  <c r="M3712" i="3"/>
  <c r="M3711" i="3"/>
  <c r="M3710" i="3"/>
  <c r="M3709" i="3"/>
  <c r="M3708" i="3"/>
  <c r="M3707" i="3"/>
  <c r="M3706" i="3"/>
  <c r="M3705" i="3"/>
  <c r="M3704" i="3"/>
  <c r="M3703" i="3"/>
  <c r="M3702" i="3"/>
  <c r="M3701" i="3"/>
  <c r="M3700" i="3"/>
  <c r="M3699" i="3"/>
  <c r="M3698" i="3"/>
  <c r="M3697" i="3"/>
  <c r="M3696" i="3"/>
  <c r="M3695" i="3"/>
  <c r="M3694" i="3"/>
  <c r="M3693" i="3"/>
  <c r="M3692" i="3"/>
  <c r="M3691" i="3"/>
  <c r="M3690" i="3"/>
  <c r="M3689" i="3"/>
  <c r="M3688" i="3"/>
  <c r="M3687" i="3"/>
  <c r="M3686" i="3"/>
  <c r="M3685" i="3"/>
  <c r="M3684" i="3"/>
  <c r="M3683" i="3"/>
  <c r="M3682" i="3"/>
  <c r="M3681" i="3"/>
  <c r="M3680" i="3"/>
  <c r="M3679" i="3"/>
  <c r="M3678" i="3"/>
  <c r="M3677" i="3"/>
  <c r="M3676" i="3"/>
  <c r="M3675" i="3"/>
  <c r="M3674" i="3"/>
  <c r="M3673" i="3"/>
  <c r="M3672" i="3"/>
  <c r="M3671" i="3"/>
  <c r="M3670" i="3"/>
  <c r="M3669" i="3"/>
  <c r="M3668" i="3"/>
  <c r="M3667" i="3"/>
  <c r="M3666" i="3"/>
  <c r="M3665" i="3"/>
  <c r="M3664" i="3"/>
  <c r="M3663" i="3"/>
  <c r="M3662" i="3"/>
  <c r="M3661" i="3"/>
  <c r="M3660" i="3"/>
  <c r="M3659" i="3"/>
  <c r="M3658" i="3"/>
  <c r="M3657" i="3"/>
  <c r="M3656" i="3"/>
  <c r="M3655" i="3"/>
  <c r="M3654" i="3"/>
  <c r="M3653" i="3"/>
  <c r="M3652" i="3"/>
  <c r="M3651" i="3"/>
  <c r="M3650" i="3"/>
  <c r="M3649" i="3"/>
  <c r="M3648" i="3"/>
  <c r="M3647" i="3"/>
  <c r="M3646" i="3"/>
  <c r="M3645" i="3"/>
  <c r="M3644" i="3"/>
  <c r="M3643" i="3"/>
  <c r="M3642" i="3"/>
  <c r="M3641" i="3"/>
  <c r="M3640" i="3"/>
  <c r="M3639" i="3"/>
  <c r="M3638" i="3"/>
  <c r="M3637" i="3"/>
  <c r="M3636" i="3"/>
  <c r="M3635" i="3"/>
  <c r="M3634" i="3"/>
  <c r="M3633" i="3"/>
  <c r="M3632" i="3"/>
  <c r="M3631" i="3"/>
  <c r="M3630" i="3"/>
  <c r="M3629" i="3"/>
  <c r="M3628" i="3"/>
  <c r="M3627" i="3"/>
  <c r="M3626" i="3"/>
  <c r="M3625" i="3"/>
  <c r="M3624" i="3"/>
  <c r="M3623" i="3"/>
  <c r="M3622" i="3"/>
  <c r="M3621" i="3"/>
  <c r="M3620" i="3"/>
  <c r="M3619" i="3"/>
  <c r="M3618" i="3"/>
  <c r="M3617" i="3"/>
  <c r="M3616" i="3"/>
  <c r="M3615" i="3"/>
  <c r="M3614" i="3"/>
  <c r="M3613" i="3"/>
  <c r="M3612" i="3"/>
  <c r="M3611" i="3"/>
  <c r="M3610" i="3"/>
  <c r="M3609" i="3"/>
  <c r="M3608" i="3"/>
  <c r="M3607" i="3"/>
  <c r="M3606" i="3"/>
  <c r="M3605" i="3"/>
  <c r="M3604" i="3"/>
  <c r="M3603" i="3"/>
  <c r="M3602" i="3"/>
  <c r="M3601" i="3"/>
  <c r="M3600" i="3"/>
  <c r="M3599" i="3"/>
  <c r="M3598" i="3"/>
  <c r="M3597" i="3"/>
  <c r="M3596" i="3"/>
  <c r="M3595" i="3"/>
  <c r="M3594" i="3"/>
  <c r="M3593" i="3"/>
  <c r="M3592" i="3"/>
  <c r="M3591" i="3"/>
  <c r="M3590" i="3"/>
  <c r="M3589" i="3"/>
  <c r="M3588" i="3"/>
  <c r="M3587" i="3"/>
  <c r="M3586" i="3"/>
  <c r="M3585" i="3"/>
  <c r="M3584" i="3"/>
  <c r="M3583" i="3"/>
  <c r="M3582" i="3"/>
  <c r="M3581" i="3"/>
  <c r="M3580" i="3"/>
  <c r="M3579" i="3"/>
  <c r="M3578" i="3"/>
  <c r="M3577" i="3"/>
  <c r="M3576" i="3"/>
  <c r="M3575" i="3"/>
  <c r="M3574" i="3"/>
  <c r="M3573" i="3"/>
  <c r="M3572" i="3"/>
  <c r="M3571" i="3"/>
  <c r="M3570" i="3"/>
  <c r="M3569" i="3"/>
  <c r="M3568" i="3"/>
  <c r="M3567" i="3"/>
  <c r="M3566" i="3"/>
  <c r="M3565" i="3"/>
  <c r="M3564" i="3"/>
  <c r="M3563" i="3"/>
  <c r="M3562" i="3"/>
  <c r="M3561" i="3"/>
  <c r="M3560" i="3"/>
  <c r="M3559" i="3"/>
  <c r="M3558" i="3"/>
  <c r="M3557" i="3"/>
  <c r="M3556" i="3"/>
  <c r="M3555" i="3"/>
  <c r="M3554" i="3"/>
  <c r="M3553" i="3"/>
  <c r="M3552" i="3"/>
  <c r="M3551" i="3"/>
  <c r="M3550" i="3"/>
  <c r="M3549" i="3"/>
  <c r="M3548" i="3"/>
  <c r="M3547" i="3"/>
  <c r="M3546" i="3"/>
  <c r="M3545" i="3"/>
  <c r="M3544" i="3"/>
  <c r="M3543" i="3"/>
  <c r="M3542" i="3"/>
  <c r="M3541" i="3"/>
  <c r="M3540" i="3"/>
  <c r="M3539" i="3"/>
  <c r="M3538" i="3"/>
  <c r="M3537" i="3"/>
  <c r="M3536" i="3"/>
  <c r="M3535" i="3"/>
  <c r="M3534" i="3"/>
  <c r="M3533" i="3"/>
  <c r="M3532" i="3"/>
  <c r="M3531" i="3"/>
  <c r="M3530" i="3"/>
  <c r="M3529" i="3"/>
  <c r="M3528" i="3"/>
  <c r="M3527" i="3"/>
  <c r="M3526" i="3"/>
  <c r="M3525" i="3"/>
  <c r="M3524" i="3"/>
  <c r="M3523" i="3"/>
  <c r="M3522" i="3"/>
  <c r="M3521" i="3"/>
  <c r="M3520" i="3"/>
  <c r="M3519" i="3"/>
  <c r="M3518" i="3"/>
  <c r="M3517" i="3"/>
  <c r="M3516" i="3"/>
  <c r="M3515" i="3"/>
  <c r="M3514" i="3"/>
  <c r="M3513" i="3"/>
  <c r="M3512" i="3"/>
  <c r="M3511" i="3"/>
  <c r="M3510" i="3"/>
  <c r="M3509" i="3"/>
  <c r="M3508" i="3"/>
  <c r="M3507" i="3"/>
  <c r="M3506" i="3"/>
  <c r="M3505" i="3"/>
  <c r="M3504" i="3"/>
  <c r="M3503" i="3"/>
  <c r="M3502" i="3"/>
  <c r="M3501" i="3"/>
  <c r="M3500" i="3"/>
  <c r="M3499" i="3"/>
  <c r="M3498" i="3"/>
  <c r="M3497" i="3"/>
  <c r="M3496" i="3"/>
  <c r="M3495" i="3"/>
  <c r="M3494" i="3"/>
  <c r="M3493" i="3"/>
  <c r="M3492" i="3"/>
  <c r="M3491" i="3"/>
  <c r="M3490" i="3"/>
  <c r="M3489" i="3"/>
  <c r="M3488" i="3"/>
  <c r="M3487" i="3"/>
  <c r="M3486" i="3"/>
  <c r="M3485" i="3"/>
  <c r="M3484" i="3"/>
  <c r="M3483" i="3"/>
  <c r="M3482" i="3"/>
  <c r="M3481" i="3"/>
  <c r="M3480" i="3"/>
  <c r="M3479" i="3"/>
  <c r="M3478" i="3"/>
  <c r="M3477" i="3"/>
  <c r="M3476" i="3"/>
  <c r="M3475" i="3"/>
  <c r="M3474" i="3"/>
  <c r="M3473" i="3"/>
  <c r="M3472" i="3"/>
  <c r="M3471" i="3"/>
  <c r="M3470" i="3"/>
  <c r="M3469" i="3"/>
  <c r="M3468" i="3"/>
  <c r="M3467" i="3"/>
  <c r="M3466" i="3"/>
  <c r="M3465" i="3"/>
  <c r="M3464" i="3"/>
  <c r="M3463" i="3"/>
  <c r="M3462" i="3"/>
  <c r="M3461" i="3"/>
  <c r="M3460" i="3"/>
  <c r="M3459" i="3"/>
  <c r="M3458" i="3"/>
  <c r="M3457" i="3"/>
  <c r="M3456" i="3"/>
  <c r="M3455" i="3"/>
  <c r="M3454" i="3"/>
  <c r="M3453" i="3"/>
  <c r="M3452" i="3"/>
  <c r="M3451" i="3"/>
  <c r="M3450" i="3"/>
  <c r="M3449" i="3"/>
  <c r="M3448" i="3"/>
  <c r="M3447" i="3"/>
  <c r="M3446" i="3"/>
  <c r="M3445" i="3"/>
  <c r="M3444" i="3"/>
  <c r="M3443" i="3"/>
  <c r="M3442" i="3"/>
  <c r="M3441" i="3"/>
  <c r="M3440" i="3"/>
  <c r="M3439" i="3"/>
  <c r="M3438" i="3"/>
  <c r="M3437" i="3"/>
  <c r="M3436" i="3"/>
  <c r="M3435" i="3"/>
  <c r="M3434" i="3"/>
  <c r="M3433" i="3"/>
  <c r="M3432" i="3"/>
  <c r="M3431" i="3"/>
  <c r="M3430" i="3"/>
  <c r="M3429" i="3"/>
  <c r="M3428" i="3"/>
  <c r="M3427" i="3"/>
  <c r="M3426" i="3"/>
  <c r="M3425" i="3"/>
  <c r="M3424" i="3"/>
  <c r="M3423" i="3"/>
  <c r="M3422" i="3"/>
  <c r="M3421" i="3"/>
  <c r="M3420" i="3"/>
  <c r="M3419" i="3"/>
  <c r="M3418" i="3"/>
  <c r="M3417" i="3"/>
  <c r="M3416" i="3"/>
  <c r="M3415" i="3"/>
  <c r="M3414" i="3"/>
  <c r="M3413" i="3"/>
  <c r="M3412" i="3"/>
  <c r="M3411" i="3"/>
  <c r="M3410" i="3"/>
  <c r="M3409" i="3"/>
  <c r="M3408" i="3"/>
  <c r="M3407" i="3"/>
  <c r="M3406" i="3"/>
  <c r="M3405" i="3"/>
  <c r="M3404" i="3"/>
  <c r="M3403" i="3"/>
  <c r="M3402" i="3"/>
  <c r="M3401" i="3"/>
  <c r="M3400" i="3"/>
  <c r="M3399" i="3"/>
  <c r="M3398" i="3"/>
  <c r="M3397" i="3"/>
  <c r="M3396" i="3"/>
  <c r="M3395" i="3"/>
  <c r="M3394" i="3"/>
  <c r="M3393" i="3"/>
  <c r="M3392" i="3"/>
  <c r="M3391" i="3"/>
  <c r="M3390" i="3"/>
  <c r="M3389" i="3"/>
  <c r="M3388" i="3"/>
  <c r="M3387" i="3"/>
  <c r="M3386" i="3"/>
  <c r="M3385" i="3"/>
  <c r="M3384" i="3"/>
  <c r="M3383" i="3"/>
  <c r="M3382" i="3"/>
  <c r="M3381" i="3"/>
  <c r="M3380" i="3"/>
  <c r="M3379" i="3"/>
  <c r="M3378" i="3"/>
  <c r="M3377" i="3"/>
  <c r="M3376" i="3"/>
  <c r="M3375" i="3"/>
  <c r="M3374" i="3"/>
  <c r="M3373" i="3"/>
  <c r="M3372" i="3"/>
  <c r="M3371" i="3"/>
  <c r="M3370" i="3"/>
  <c r="M3369" i="3"/>
  <c r="M3368" i="3"/>
  <c r="M3367" i="3"/>
  <c r="M3366" i="3"/>
  <c r="M3365" i="3"/>
  <c r="M3364" i="3"/>
  <c r="M3363" i="3"/>
  <c r="M3362" i="3"/>
  <c r="M3361" i="3"/>
  <c r="M3360" i="3"/>
  <c r="M3359" i="3"/>
  <c r="M3358" i="3"/>
  <c r="M3357" i="3"/>
  <c r="M3356" i="3"/>
  <c r="M3355" i="3"/>
  <c r="M3354" i="3"/>
  <c r="M3353" i="3"/>
  <c r="M3352" i="3"/>
  <c r="M3351" i="3"/>
  <c r="M3350" i="3"/>
  <c r="M3349" i="3"/>
  <c r="M3348" i="3"/>
  <c r="M3347" i="3"/>
  <c r="M3346" i="3"/>
  <c r="M3345" i="3"/>
  <c r="M3344" i="3"/>
  <c r="M3343" i="3"/>
  <c r="M3342" i="3"/>
  <c r="M3341" i="3"/>
  <c r="M3340" i="3"/>
  <c r="M3339" i="3"/>
  <c r="M3338" i="3"/>
  <c r="M3337" i="3"/>
  <c r="M3336" i="3"/>
  <c r="M3335" i="3"/>
  <c r="M3334" i="3"/>
  <c r="M3333" i="3"/>
  <c r="M3332" i="3"/>
  <c r="M3331" i="3"/>
  <c r="M3330" i="3"/>
  <c r="M3329" i="3"/>
  <c r="M3328" i="3"/>
  <c r="M3327" i="3"/>
  <c r="M3326" i="3"/>
  <c r="M3325" i="3"/>
  <c r="M3324" i="3"/>
  <c r="M3323" i="3"/>
  <c r="M3322" i="3"/>
  <c r="M3321" i="3"/>
  <c r="M3320" i="3"/>
  <c r="M3319" i="3"/>
  <c r="M3318" i="3"/>
  <c r="M3317" i="3"/>
  <c r="M3316" i="3"/>
  <c r="M3315" i="3"/>
  <c r="M3314" i="3"/>
  <c r="M3313" i="3"/>
  <c r="M3312" i="3"/>
  <c r="M3311" i="3"/>
  <c r="M3310" i="3"/>
  <c r="M3309" i="3"/>
  <c r="M3308" i="3"/>
  <c r="M3307" i="3"/>
  <c r="M3306" i="3"/>
  <c r="M3305" i="3"/>
  <c r="M3304" i="3"/>
  <c r="M3303" i="3"/>
  <c r="M3302" i="3"/>
  <c r="M3301" i="3"/>
  <c r="M3300" i="3"/>
  <c r="M3299" i="3"/>
  <c r="M3298" i="3"/>
  <c r="M3297" i="3"/>
  <c r="M3296" i="3"/>
  <c r="M3295" i="3"/>
  <c r="M3294" i="3"/>
  <c r="M3293" i="3"/>
  <c r="M3292" i="3"/>
  <c r="M3291" i="3"/>
  <c r="M3290" i="3"/>
  <c r="M3289" i="3"/>
  <c r="M3288" i="3"/>
  <c r="M3287" i="3"/>
  <c r="M3286" i="3"/>
  <c r="M3285" i="3"/>
  <c r="M3284" i="3"/>
  <c r="M3283" i="3"/>
  <c r="M3282" i="3"/>
  <c r="M3281" i="3"/>
  <c r="M3280" i="3"/>
  <c r="M3279" i="3"/>
  <c r="M3278" i="3"/>
  <c r="M3277" i="3"/>
  <c r="M3276" i="3"/>
  <c r="M3275" i="3"/>
  <c r="M3274" i="3"/>
  <c r="M3273" i="3"/>
  <c r="M3272" i="3"/>
  <c r="M3271" i="3"/>
  <c r="M3270" i="3"/>
  <c r="M3269" i="3"/>
  <c r="M3268" i="3"/>
  <c r="M3267" i="3"/>
  <c r="M3266" i="3"/>
  <c r="M3265" i="3"/>
  <c r="M3264" i="3"/>
  <c r="M3263" i="3"/>
  <c r="M3262" i="3"/>
  <c r="M3261" i="3"/>
  <c r="M3260" i="3"/>
  <c r="M3259" i="3"/>
  <c r="M3258" i="3"/>
  <c r="M3257" i="3"/>
  <c r="M3256" i="3"/>
  <c r="M3255" i="3"/>
  <c r="M3254" i="3"/>
  <c r="M3253" i="3"/>
  <c r="M3252" i="3"/>
  <c r="M3251" i="3"/>
  <c r="M3250" i="3"/>
  <c r="M3249" i="3"/>
  <c r="M3248" i="3"/>
  <c r="M3247" i="3"/>
  <c r="M3246" i="3"/>
  <c r="M3245" i="3"/>
  <c r="M3244" i="3"/>
  <c r="M3243" i="3"/>
  <c r="M3242" i="3"/>
  <c r="M3241" i="3"/>
  <c r="M3240" i="3"/>
  <c r="M3239" i="3"/>
  <c r="M3238" i="3"/>
  <c r="M3237" i="3"/>
  <c r="M3236" i="3"/>
  <c r="M3235" i="3"/>
  <c r="M3234" i="3"/>
  <c r="M3233" i="3"/>
  <c r="M3232" i="3"/>
  <c r="M3231" i="3"/>
  <c r="M3230" i="3"/>
  <c r="M3229" i="3"/>
  <c r="M3228" i="3"/>
  <c r="M3227" i="3"/>
  <c r="M3226" i="3"/>
  <c r="M3225" i="3"/>
  <c r="M3224" i="3"/>
  <c r="M3223" i="3"/>
  <c r="M3222" i="3"/>
  <c r="M3221" i="3"/>
  <c r="M3220" i="3"/>
  <c r="M3219" i="3"/>
  <c r="M3218" i="3"/>
  <c r="M3217" i="3"/>
  <c r="M3216" i="3"/>
  <c r="M3215" i="3"/>
  <c r="M3214" i="3"/>
  <c r="M3213" i="3"/>
  <c r="M3212" i="3"/>
  <c r="M3211" i="3"/>
  <c r="M3210" i="3"/>
  <c r="M3209" i="3"/>
  <c r="M3208" i="3"/>
  <c r="M3207" i="3"/>
  <c r="M3206" i="3"/>
  <c r="M3205" i="3"/>
  <c r="M3204" i="3"/>
  <c r="M3203" i="3"/>
  <c r="M3202" i="3"/>
  <c r="M3201" i="3"/>
  <c r="M3200" i="3"/>
  <c r="M3199" i="3"/>
  <c r="M3198" i="3"/>
  <c r="M3197" i="3"/>
  <c r="M3196" i="3"/>
  <c r="M3195" i="3"/>
  <c r="M3194" i="3"/>
  <c r="M3193" i="3"/>
  <c r="M3192" i="3"/>
  <c r="M3191" i="3"/>
  <c r="M3190" i="3"/>
  <c r="M3189" i="3"/>
  <c r="M3188" i="3"/>
  <c r="M3187" i="3"/>
  <c r="M3186" i="3"/>
  <c r="M3185" i="3"/>
  <c r="M3184" i="3"/>
  <c r="M3183" i="3"/>
  <c r="M3182" i="3"/>
  <c r="M3181" i="3"/>
  <c r="M3180" i="3"/>
  <c r="M3179" i="3"/>
  <c r="M3178" i="3"/>
  <c r="M3177" i="3"/>
  <c r="M3176" i="3"/>
  <c r="M3175" i="3"/>
  <c r="M3174" i="3"/>
  <c r="M3173" i="3"/>
  <c r="M3172" i="3"/>
  <c r="M3171" i="3"/>
  <c r="M3170" i="3"/>
  <c r="M3169" i="3"/>
  <c r="M3168" i="3"/>
  <c r="M3167" i="3"/>
  <c r="M3166" i="3"/>
  <c r="M3165" i="3"/>
  <c r="M3164" i="3"/>
  <c r="M3163" i="3"/>
  <c r="M3162" i="3"/>
  <c r="M3161" i="3"/>
  <c r="M3160" i="3"/>
  <c r="M3159" i="3"/>
  <c r="M3158" i="3"/>
  <c r="M3157" i="3"/>
  <c r="M3156" i="3"/>
  <c r="M3155" i="3"/>
  <c r="M3154" i="3"/>
  <c r="M3153" i="3"/>
  <c r="M3152" i="3"/>
  <c r="M3151" i="3"/>
  <c r="M3150" i="3"/>
  <c r="M3149" i="3"/>
  <c r="M3148" i="3"/>
  <c r="M3147" i="3"/>
  <c r="M3146" i="3"/>
  <c r="M3145" i="3"/>
  <c r="M3144" i="3"/>
  <c r="M3143" i="3"/>
  <c r="M3142" i="3"/>
  <c r="M3141" i="3"/>
  <c r="M3140" i="3"/>
  <c r="M3139" i="3"/>
  <c r="M3138" i="3"/>
  <c r="M3137" i="3"/>
  <c r="M3136" i="3"/>
  <c r="M3135" i="3"/>
  <c r="M3134" i="3"/>
  <c r="M3133" i="3"/>
  <c r="M3132" i="3"/>
  <c r="M3131" i="3"/>
  <c r="M3130" i="3"/>
  <c r="M3129" i="3"/>
  <c r="M3128" i="3"/>
  <c r="M3127" i="3"/>
  <c r="M3126" i="3"/>
  <c r="M3125" i="3"/>
  <c r="M3124" i="3"/>
  <c r="M3123" i="3"/>
  <c r="M3122" i="3"/>
  <c r="M3121" i="3"/>
  <c r="M3120" i="3"/>
  <c r="M3119" i="3"/>
  <c r="M3118" i="3"/>
  <c r="M3117" i="3"/>
  <c r="M3116" i="3"/>
  <c r="M3115" i="3"/>
  <c r="M3114" i="3"/>
  <c r="M3113" i="3"/>
  <c r="M3112" i="3"/>
  <c r="M3111" i="3"/>
  <c r="M3110" i="3"/>
  <c r="M3109" i="3"/>
  <c r="M3108" i="3"/>
  <c r="M3107" i="3"/>
  <c r="M3106" i="3"/>
  <c r="M3105" i="3"/>
  <c r="M3104" i="3"/>
  <c r="M3103" i="3"/>
  <c r="M3102" i="3"/>
  <c r="M3101" i="3"/>
  <c r="M3100" i="3"/>
  <c r="M3099" i="3"/>
  <c r="M3098" i="3"/>
  <c r="M3097" i="3"/>
  <c r="M3096" i="3"/>
  <c r="M3095" i="3"/>
  <c r="M3094" i="3"/>
  <c r="M3093" i="3"/>
  <c r="M3092" i="3"/>
  <c r="M3091" i="3"/>
  <c r="M3090" i="3"/>
  <c r="M3089" i="3"/>
  <c r="M3088" i="3"/>
  <c r="M3087" i="3"/>
  <c r="M3086" i="3"/>
  <c r="M3085" i="3"/>
  <c r="M3084" i="3"/>
  <c r="M3083" i="3"/>
  <c r="M3082" i="3"/>
  <c r="M3081" i="3"/>
  <c r="M3080" i="3"/>
  <c r="M3079" i="3"/>
  <c r="M3078" i="3"/>
  <c r="M3077" i="3"/>
  <c r="M3076" i="3"/>
  <c r="M3075" i="3"/>
  <c r="M3074" i="3"/>
  <c r="M3073" i="3"/>
  <c r="M3072" i="3"/>
  <c r="M3071" i="3"/>
  <c r="M3070" i="3"/>
  <c r="M3069" i="3"/>
  <c r="M3068" i="3"/>
  <c r="M3067" i="3"/>
  <c r="M3066" i="3"/>
  <c r="M3065" i="3"/>
  <c r="M3064" i="3"/>
  <c r="M3063" i="3"/>
  <c r="M3062" i="3"/>
  <c r="M3061" i="3"/>
  <c r="M3060" i="3"/>
  <c r="M3059" i="3"/>
  <c r="M3058" i="3"/>
  <c r="M3057" i="3"/>
  <c r="M3056" i="3"/>
  <c r="M3055" i="3"/>
  <c r="M3054" i="3"/>
  <c r="M3053" i="3"/>
  <c r="M3052" i="3"/>
  <c r="M3051" i="3"/>
  <c r="M3050" i="3"/>
  <c r="M3049" i="3"/>
  <c r="M3048" i="3"/>
  <c r="M3047" i="3"/>
  <c r="M3046" i="3"/>
  <c r="M3045" i="3"/>
  <c r="M3044" i="3"/>
  <c r="M3043" i="3"/>
  <c r="M3042" i="3"/>
  <c r="M3041" i="3"/>
  <c r="M3040" i="3"/>
  <c r="M3039" i="3"/>
  <c r="M3038" i="3"/>
  <c r="M3037" i="3"/>
  <c r="M3036" i="3"/>
  <c r="M3035" i="3"/>
  <c r="M3034" i="3"/>
  <c r="M3033" i="3"/>
  <c r="M3032" i="3"/>
  <c r="M3031" i="3"/>
  <c r="M3030" i="3"/>
  <c r="M3029" i="3"/>
  <c r="M3028" i="3"/>
  <c r="M3027" i="3"/>
  <c r="M3026" i="3"/>
  <c r="M3025" i="3"/>
  <c r="M3024" i="3"/>
  <c r="M3023" i="3"/>
  <c r="M3022" i="3"/>
  <c r="M3021" i="3"/>
  <c r="M3020" i="3"/>
  <c r="M3019" i="3"/>
  <c r="M3018" i="3"/>
  <c r="M3017" i="3"/>
  <c r="M3016" i="3"/>
  <c r="M3015" i="3"/>
  <c r="M3014" i="3"/>
  <c r="M3013" i="3"/>
  <c r="M3012" i="3"/>
  <c r="M3011" i="3"/>
  <c r="M3010" i="3"/>
  <c r="M3009" i="3"/>
  <c r="M3008" i="3"/>
  <c r="M3007" i="3"/>
  <c r="M3006" i="3"/>
  <c r="M3005" i="3"/>
  <c r="M3004" i="3"/>
  <c r="M3003" i="3"/>
  <c r="M3002" i="3"/>
  <c r="M3001" i="3"/>
  <c r="M3000" i="3"/>
  <c r="M2999" i="3"/>
  <c r="M2998" i="3"/>
  <c r="M2997" i="3"/>
  <c r="M2996" i="3"/>
  <c r="M2995" i="3"/>
  <c r="M2994" i="3"/>
  <c r="M2993" i="3"/>
  <c r="M2992" i="3"/>
  <c r="M2991" i="3"/>
  <c r="M2990" i="3"/>
  <c r="M2989" i="3"/>
  <c r="M2988" i="3"/>
  <c r="M2987" i="3"/>
  <c r="M2986" i="3"/>
  <c r="M2985" i="3"/>
  <c r="M2984" i="3"/>
  <c r="M2983" i="3"/>
  <c r="M2982" i="3"/>
  <c r="M2981" i="3"/>
  <c r="M2980" i="3"/>
  <c r="M2979" i="3"/>
  <c r="M2978" i="3"/>
  <c r="M2977" i="3"/>
  <c r="M2976" i="3"/>
  <c r="M2975" i="3"/>
  <c r="M2974" i="3"/>
  <c r="M2973" i="3"/>
  <c r="M2972" i="3"/>
  <c r="M2971" i="3"/>
  <c r="M2970" i="3"/>
  <c r="M2969" i="3"/>
  <c r="M2968" i="3"/>
  <c r="M2967" i="3"/>
  <c r="M2966" i="3"/>
  <c r="M2965" i="3"/>
  <c r="M2964" i="3"/>
  <c r="M2963" i="3"/>
  <c r="M2962" i="3"/>
  <c r="M2961" i="3"/>
  <c r="M2960" i="3"/>
  <c r="M2959" i="3"/>
  <c r="M2958" i="3"/>
  <c r="M2957" i="3"/>
  <c r="M2956" i="3"/>
  <c r="M2955" i="3"/>
  <c r="M2954" i="3"/>
  <c r="M2953" i="3"/>
  <c r="M2952" i="3"/>
  <c r="M2951" i="3"/>
  <c r="M2950" i="3"/>
  <c r="M2949" i="3"/>
  <c r="M2948" i="3"/>
  <c r="M2947" i="3"/>
  <c r="M2946" i="3"/>
  <c r="M2945" i="3"/>
  <c r="M2944" i="3"/>
  <c r="M2943" i="3"/>
  <c r="M2942" i="3"/>
  <c r="M2941" i="3"/>
  <c r="M2940" i="3"/>
  <c r="M2939" i="3"/>
  <c r="M2938" i="3"/>
  <c r="M2937" i="3"/>
  <c r="M2936" i="3"/>
  <c r="M2935" i="3"/>
  <c r="M2934" i="3"/>
  <c r="M2933" i="3"/>
  <c r="M2932" i="3"/>
  <c r="M2931" i="3"/>
  <c r="M2930" i="3"/>
  <c r="M2929" i="3"/>
  <c r="M2928" i="3"/>
  <c r="M2927" i="3"/>
  <c r="M2926" i="3"/>
  <c r="M2925" i="3"/>
  <c r="M2924" i="3"/>
  <c r="M2923" i="3"/>
  <c r="M2922" i="3"/>
  <c r="M2921" i="3"/>
  <c r="M2920" i="3"/>
  <c r="M2919" i="3"/>
  <c r="M2918" i="3"/>
  <c r="M2917" i="3"/>
  <c r="M2916" i="3"/>
  <c r="M2915" i="3"/>
  <c r="M2914" i="3"/>
  <c r="M2913" i="3"/>
  <c r="M2912" i="3"/>
  <c r="M2911" i="3"/>
  <c r="M2910" i="3"/>
  <c r="M2909" i="3"/>
  <c r="M2908" i="3"/>
  <c r="M2907" i="3"/>
  <c r="M2906" i="3"/>
  <c r="M2905" i="3"/>
  <c r="M2904" i="3"/>
  <c r="M2903" i="3"/>
  <c r="M2902" i="3"/>
  <c r="M2901" i="3"/>
  <c r="M2900" i="3"/>
  <c r="M2899" i="3"/>
  <c r="M2898" i="3"/>
  <c r="M2897" i="3"/>
  <c r="M2896" i="3"/>
  <c r="M2895" i="3"/>
  <c r="M2894" i="3"/>
  <c r="M2893" i="3"/>
  <c r="M2892" i="3"/>
  <c r="M2891" i="3"/>
  <c r="M2890" i="3"/>
  <c r="M2889" i="3"/>
  <c r="M2888" i="3"/>
  <c r="M2887" i="3"/>
  <c r="M2886" i="3"/>
  <c r="M2885" i="3"/>
  <c r="M2884" i="3"/>
  <c r="M2883" i="3"/>
  <c r="M2882" i="3"/>
  <c r="M2881" i="3"/>
  <c r="M2880" i="3"/>
  <c r="M2879" i="3"/>
  <c r="M2878" i="3"/>
  <c r="M2877" i="3"/>
  <c r="M2876" i="3"/>
  <c r="M2875" i="3"/>
  <c r="M2874" i="3"/>
  <c r="M2873" i="3"/>
  <c r="M2872" i="3"/>
  <c r="M2871" i="3"/>
  <c r="M2870" i="3"/>
  <c r="M2869" i="3"/>
  <c r="M2868" i="3"/>
  <c r="M2867" i="3"/>
  <c r="M2866" i="3"/>
  <c r="M2865" i="3"/>
  <c r="M2864" i="3"/>
  <c r="M2863" i="3"/>
  <c r="M2862" i="3"/>
  <c r="M2861" i="3"/>
  <c r="M2860" i="3"/>
  <c r="M2859" i="3"/>
  <c r="M2858" i="3"/>
  <c r="M2857" i="3"/>
  <c r="M2856" i="3"/>
  <c r="M2855" i="3"/>
  <c r="M2854" i="3"/>
  <c r="M2853" i="3"/>
  <c r="M2852" i="3"/>
  <c r="M2851" i="3"/>
  <c r="M2850" i="3"/>
  <c r="M2849" i="3"/>
  <c r="M2848" i="3"/>
  <c r="M2847" i="3"/>
  <c r="M2846" i="3"/>
  <c r="M2845" i="3"/>
  <c r="M2844" i="3"/>
  <c r="M2843" i="3"/>
  <c r="M2842" i="3"/>
  <c r="M2841" i="3"/>
  <c r="M2840" i="3"/>
  <c r="M2839" i="3"/>
  <c r="M2838" i="3"/>
  <c r="M2837" i="3"/>
  <c r="M2836" i="3"/>
  <c r="M2835" i="3"/>
  <c r="M2834" i="3"/>
  <c r="M2833" i="3"/>
  <c r="M2832" i="3"/>
  <c r="M2831" i="3"/>
  <c r="M2830" i="3"/>
  <c r="M2829" i="3"/>
  <c r="M2828" i="3"/>
  <c r="M2827" i="3"/>
  <c r="M2826" i="3"/>
  <c r="M2825" i="3"/>
  <c r="M2824" i="3"/>
  <c r="M2823" i="3"/>
  <c r="M2822" i="3"/>
  <c r="M2821" i="3"/>
  <c r="M2820" i="3"/>
  <c r="M2819" i="3"/>
  <c r="M2818" i="3"/>
  <c r="M2817" i="3"/>
  <c r="M2816" i="3"/>
  <c r="M2815" i="3"/>
  <c r="M2814" i="3"/>
  <c r="M2813" i="3"/>
  <c r="M2812" i="3"/>
  <c r="M2811" i="3"/>
  <c r="M2810" i="3"/>
  <c r="M2809" i="3"/>
  <c r="M2808" i="3"/>
  <c r="M2807" i="3"/>
  <c r="M2806" i="3"/>
  <c r="M2805" i="3"/>
  <c r="M2804" i="3"/>
  <c r="M2803" i="3"/>
  <c r="M2802" i="3"/>
  <c r="M2801" i="3"/>
  <c r="M2800" i="3"/>
  <c r="M2799" i="3"/>
  <c r="M2798" i="3"/>
  <c r="M2797" i="3"/>
  <c r="M2796" i="3"/>
  <c r="M2795" i="3"/>
  <c r="M2794" i="3"/>
  <c r="M2793" i="3"/>
  <c r="M2792" i="3"/>
  <c r="M2791" i="3"/>
  <c r="M2790" i="3"/>
  <c r="M2789" i="3"/>
  <c r="M2788" i="3"/>
  <c r="M2787" i="3"/>
  <c r="M2786" i="3"/>
  <c r="M2785" i="3"/>
  <c r="M2784" i="3"/>
  <c r="M2783" i="3"/>
  <c r="M2782" i="3"/>
  <c r="M2781" i="3"/>
  <c r="M2780" i="3"/>
  <c r="M2779" i="3"/>
  <c r="M2778" i="3"/>
  <c r="M2777" i="3"/>
  <c r="M2776" i="3"/>
  <c r="M2775" i="3"/>
  <c r="M2774" i="3"/>
  <c r="M2773" i="3"/>
  <c r="M2772" i="3"/>
  <c r="M2771" i="3"/>
  <c r="M2770" i="3"/>
  <c r="M2769" i="3"/>
  <c r="M2768" i="3"/>
  <c r="M2767" i="3"/>
  <c r="M2766" i="3"/>
  <c r="M2765" i="3"/>
  <c r="M2764" i="3"/>
  <c r="M2763" i="3"/>
  <c r="M2762" i="3"/>
  <c r="M2761" i="3"/>
  <c r="M2760" i="3"/>
  <c r="M2759" i="3"/>
  <c r="M2758" i="3"/>
  <c r="M2757" i="3"/>
  <c r="M2756" i="3"/>
  <c r="M2755" i="3"/>
  <c r="M2754" i="3"/>
  <c r="M2753" i="3"/>
  <c r="M2752" i="3"/>
  <c r="M2751" i="3"/>
  <c r="M2750" i="3"/>
  <c r="M2749" i="3"/>
  <c r="M2748" i="3"/>
  <c r="M2747" i="3"/>
  <c r="M2746" i="3"/>
  <c r="M2745" i="3"/>
  <c r="M2744" i="3"/>
  <c r="M2743" i="3"/>
  <c r="M2742" i="3"/>
  <c r="M2741" i="3"/>
  <c r="M2740" i="3"/>
  <c r="M2739" i="3"/>
  <c r="M2738" i="3"/>
  <c r="M2737" i="3"/>
  <c r="M2736" i="3"/>
  <c r="M2735" i="3"/>
  <c r="M2734" i="3"/>
  <c r="M2733" i="3"/>
  <c r="M2732" i="3"/>
  <c r="M2731" i="3"/>
  <c r="M2730" i="3"/>
  <c r="M2729" i="3"/>
  <c r="M2728" i="3"/>
  <c r="M2727" i="3"/>
  <c r="M2726" i="3"/>
  <c r="J3376" i="4"/>
  <c r="J3375" i="4"/>
  <c r="J3374" i="4"/>
  <c r="J3373" i="4"/>
  <c r="J3372" i="4"/>
  <c r="J3371" i="4"/>
  <c r="J3370" i="4"/>
  <c r="J3369" i="4"/>
  <c r="J3368" i="4"/>
  <c r="J3367" i="4"/>
  <c r="J3366" i="4"/>
  <c r="J3365" i="4"/>
  <c r="J3364" i="4"/>
  <c r="J3363" i="4"/>
  <c r="J3362" i="4"/>
  <c r="J3361" i="4"/>
  <c r="J3360" i="4"/>
  <c r="J3359" i="4"/>
  <c r="J3358" i="4"/>
  <c r="J3357" i="4"/>
  <c r="J3356" i="4"/>
  <c r="J3355" i="4"/>
  <c r="J3354" i="4"/>
  <c r="J3353" i="4"/>
  <c r="J3352" i="4"/>
  <c r="J3351" i="4"/>
  <c r="J3350" i="4"/>
  <c r="J3349" i="4"/>
  <c r="J3348" i="4"/>
  <c r="J3347" i="4"/>
  <c r="J3346" i="4"/>
  <c r="J3345" i="4"/>
  <c r="J3344" i="4"/>
  <c r="J3343" i="4"/>
  <c r="J3342" i="4"/>
  <c r="J3341" i="4"/>
  <c r="J3340" i="4"/>
  <c r="J3339" i="4"/>
  <c r="J3338" i="4"/>
  <c r="J3337" i="4"/>
  <c r="J3336" i="4"/>
  <c r="J3335" i="4"/>
  <c r="J3334" i="4"/>
  <c r="J3333" i="4"/>
  <c r="J3332" i="4"/>
  <c r="J3331" i="4"/>
  <c r="J3330" i="4"/>
  <c r="J3329" i="4"/>
  <c r="J3328" i="4"/>
  <c r="J3327" i="4"/>
  <c r="J3326" i="4"/>
  <c r="J3325" i="4"/>
  <c r="J3324" i="4"/>
  <c r="J3323" i="4"/>
  <c r="J3322" i="4"/>
  <c r="J3321" i="4"/>
  <c r="J3320" i="4"/>
  <c r="J3319" i="4"/>
  <c r="J3318" i="4"/>
  <c r="J3317" i="4"/>
  <c r="J3316" i="4"/>
  <c r="J3315" i="4"/>
  <c r="J3314" i="4"/>
  <c r="J3313" i="4"/>
  <c r="J3312" i="4"/>
  <c r="J3311" i="4"/>
  <c r="J3310" i="4"/>
  <c r="J3309" i="4"/>
  <c r="J3308" i="4"/>
  <c r="J3307" i="4"/>
  <c r="J3306" i="4"/>
  <c r="J3305" i="4"/>
  <c r="J3304" i="4"/>
  <c r="J3303" i="4"/>
  <c r="J3302" i="4"/>
  <c r="J3301" i="4"/>
  <c r="J3300" i="4"/>
  <c r="J3299" i="4"/>
  <c r="J3298" i="4"/>
  <c r="J3297" i="4"/>
  <c r="J3296" i="4"/>
  <c r="J3295" i="4"/>
  <c r="J3294" i="4"/>
  <c r="J3293" i="4"/>
  <c r="J3292" i="4"/>
  <c r="J3291" i="4"/>
  <c r="J3290" i="4"/>
  <c r="J3289" i="4"/>
  <c r="J3288" i="4"/>
  <c r="J3287" i="4"/>
  <c r="J3286" i="4"/>
  <c r="J3285" i="4"/>
  <c r="J3284" i="4"/>
  <c r="J3283" i="4"/>
  <c r="J3282" i="4"/>
  <c r="J3281" i="4"/>
  <c r="J3280" i="4"/>
  <c r="J3279" i="4"/>
  <c r="J3278" i="4"/>
  <c r="J3277" i="4"/>
  <c r="J3276" i="4"/>
  <c r="J3275" i="4"/>
  <c r="J3274" i="4"/>
  <c r="J3273" i="4"/>
  <c r="J3272" i="4"/>
  <c r="J3271" i="4"/>
  <c r="J3270" i="4"/>
  <c r="J3269" i="4"/>
  <c r="J3268" i="4"/>
  <c r="J3267" i="4"/>
  <c r="J3266" i="4"/>
  <c r="J3265" i="4"/>
  <c r="J3264" i="4"/>
  <c r="J3263" i="4"/>
  <c r="J3262" i="4"/>
  <c r="J3261" i="4"/>
  <c r="J3260" i="4"/>
  <c r="J3259" i="4"/>
  <c r="J3258" i="4"/>
  <c r="J3257" i="4"/>
  <c r="J3256" i="4"/>
  <c r="J3255" i="4"/>
  <c r="J3254" i="4"/>
  <c r="J3253" i="4"/>
  <c r="J3252" i="4"/>
  <c r="J3251" i="4"/>
  <c r="J3250" i="4"/>
  <c r="J3249" i="4"/>
  <c r="J3248" i="4"/>
  <c r="J3247" i="4"/>
  <c r="J3246" i="4"/>
  <c r="J3245" i="4"/>
  <c r="J3244" i="4"/>
  <c r="J3243" i="4"/>
  <c r="J3242" i="4"/>
  <c r="J3241" i="4"/>
  <c r="J3240" i="4"/>
  <c r="J3239" i="4"/>
  <c r="J3238" i="4"/>
  <c r="J3237" i="4"/>
  <c r="J3236" i="4"/>
  <c r="J3235" i="4"/>
  <c r="J3234" i="4"/>
  <c r="J3233" i="4"/>
  <c r="J3232" i="4"/>
  <c r="J3231" i="4"/>
  <c r="J3230" i="4"/>
  <c r="J3229" i="4"/>
  <c r="J3228" i="4"/>
  <c r="J3227" i="4"/>
  <c r="J3226" i="4"/>
  <c r="J3225" i="4"/>
  <c r="J3224" i="4"/>
  <c r="J3223" i="4"/>
  <c r="J3222" i="4"/>
  <c r="J3221" i="4"/>
  <c r="J3220" i="4"/>
  <c r="J3219" i="4"/>
  <c r="J3218" i="4"/>
  <c r="J3217" i="4"/>
  <c r="J3216" i="4"/>
  <c r="J3215" i="4"/>
  <c r="J3214" i="4"/>
  <c r="J3213" i="4"/>
  <c r="J3212" i="4"/>
  <c r="J3211" i="4"/>
  <c r="J3210" i="4"/>
  <c r="J3209" i="4"/>
  <c r="J3208" i="4"/>
  <c r="J3207" i="4"/>
  <c r="J3206" i="4"/>
  <c r="J3205" i="4"/>
  <c r="J3204" i="4"/>
  <c r="J3203" i="4"/>
  <c r="J3202" i="4"/>
  <c r="J3201" i="4"/>
  <c r="J3200" i="4"/>
  <c r="J3199" i="4"/>
  <c r="J3198" i="4"/>
  <c r="J3197" i="4"/>
  <c r="J3196" i="4"/>
  <c r="J3195" i="4"/>
  <c r="J3194" i="4"/>
  <c r="J3193" i="4"/>
  <c r="J3192" i="4"/>
  <c r="J3191" i="4"/>
  <c r="J3190" i="4"/>
  <c r="J3189" i="4"/>
  <c r="J3188" i="4"/>
  <c r="J3187" i="4"/>
  <c r="J3186" i="4"/>
  <c r="J3185" i="4"/>
  <c r="J3184" i="4"/>
  <c r="J3183" i="4"/>
  <c r="J3182" i="4"/>
  <c r="J3181" i="4"/>
  <c r="J3180" i="4"/>
  <c r="J3179" i="4"/>
  <c r="J3178" i="4"/>
  <c r="J3177" i="4"/>
  <c r="J3176" i="4"/>
  <c r="J3175" i="4"/>
  <c r="J3174" i="4"/>
  <c r="J3173" i="4"/>
  <c r="J3172" i="4"/>
  <c r="J3171" i="4"/>
  <c r="J3170" i="4"/>
  <c r="G5433" i="3" l="1"/>
  <c r="H5433" i="3" s="1"/>
  <c r="H5432" i="3"/>
  <c r="G5432" i="3"/>
  <c r="I5432" i="3" s="1"/>
  <c r="G5431" i="3"/>
  <c r="H5431" i="3" s="1"/>
  <c r="H5430" i="3"/>
  <c r="G5430" i="3"/>
  <c r="I5430" i="3" s="1"/>
  <c r="G5429" i="3"/>
  <c r="H5429" i="3" s="1"/>
  <c r="G5428" i="3"/>
  <c r="I5428" i="3" s="1"/>
  <c r="G5427" i="3"/>
  <c r="H5427" i="3" s="1"/>
  <c r="H5426" i="3"/>
  <c r="G5426" i="3"/>
  <c r="I5426" i="3" s="1"/>
  <c r="G5425" i="3"/>
  <c r="H5425" i="3" s="1"/>
  <c r="H5424" i="3"/>
  <c r="G5424" i="3"/>
  <c r="I5424" i="3" s="1"/>
  <c r="G5423" i="3"/>
  <c r="H5423" i="3" s="1"/>
  <c r="H5422" i="3"/>
  <c r="G5422" i="3"/>
  <c r="I5422" i="3" s="1"/>
  <c r="G5421" i="3"/>
  <c r="H5421" i="3" s="1"/>
  <c r="H5420" i="3"/>
  <c r="G5420" i="3"/>
  <c r="I5420" i="3" s="1"/>
  <c r="G5419" i="3"/>
  <c r="H5419" i="3" s="1"/>
  <c r="H5418" i="3"/>
  <c r="G5418" i="3"/>
  <c r="I5418" i="3" s="1"/>
  <c r="G5417" i="3"/>
  <c r="H5417" i="3" s="1"/>
  <c r="H5416" i="3"/>
  <c r="G5416" i="3"/>
  <c r="I5416" i="3" s="1"/>
  <c r="G5415" i="3"/>
  <c r="H5415" i="3" s="1"/>
  <c r="H5414" i="3"/>
  <c r="G5414" i="3"/>
  <c r="I5414" i="3" s="1"/>
  <c r="G5413" i="3"/>
  <c r="H5413" i="3" s="1"/>
  <c r="H5412" i="3"/>
  <c r="G5412" i="3"/>
  <c r="I5412" i="3" s="1"/>
  <c r="G5411" i="3"/>
  <c r="H5411" i="3" s="1"/>
  <c r="H5410" i="3"/>
  <c r="G5410" i="3"/>
  <c r="I5410" i="3" s="1"/>
  <c r="G5409" i="3"/>
  <c r="H5409" i="3" s="1"/>
  <c r="H5408" i="3"/>
  <c r="G5408" i="3"/>
  <c r="I5408" i="3" s="1"/>
  <c r="G5407" i="3"/>
  <c r="H5407" i="3" s="1"/>
  <c r="H5406" i="3"/>
  <c r="G5406" i="3"/>
  <c r="I5406" i="3" s="1"/>
  <c r="G5405" i="3"/>
  <c r="H5405" i="3" s="1"/>
  <c r="H5404" i="3"/>
  <c r="G5404" i="3"/>
  <c r="I5404" i="3" s="1"/>
  <c r="G5403" i="3"/>
  <c r="H5403" i="3" s="1"/>
  <c r="H5402" i="3"/>
  <c r="G5402" i="3"/>
  <c r="I5402" i="3" s="1"/>
  <c r="G5401" i="3"/>
  <c r="H5401" i="3" s="1"/>
  <c r="H5400" i="3"/>
  <c r="G5400" i="3"/>
  <c r="I5400" i="3" s="1"/>
  <c r="G5399" i="3"/>
  <c r="H5399" i="3" s="1"/>
  <c r="H5398" i="3"/>
  <c r="G5398" i="3"/>
  <c r="I5398" i="3" s="1"/>
  <c r="G5397" i="3"/>
  <c r="H5397" i="3" s="1"/>
  <c r="H5396" i="3"/>
  <c r="G5396" i="3"/>
  <c r="I5396" i="3" s="1"/>
  <c r="G5395" i="3"/>
  <c r="H5395" i="3" s="1"/>
  <c r="H5394" i="3"/>
  <c r="G5394" i="3"/>
  <c r="I5394" i="3" s="1"/>
  <c r="G5393" i="3"/>
  <c r="H5393" i="3" s="1"/>
  <c r="H5392" i="3"/>
  <c r="G5392" i="3"/>
  <c r="I5392" i="3" s="1"/>
  <c r="H5391" i="3"/>
  <c r="G5391" i="3"/>
  <c r="I5391" i="3" s="1"/>
  <c r="G5390" i="3"/>
  <c r="H5390" i="3" s="1"/>
  <c r="H5389" i="3"/>
  <c r="G5389" i="3"/>
  <c r="I5389" i="3" s="1"/>
  <c r="G5388" i="3"/>
  <c r="H5388" i="3" s="1"/>
  <c r="H5387" i="3"/>
  <c r="G5387" i="3"/>
  <c r="I5387" i="3" s="1"/>
  <c r="G5386" i="3"/>
  <c r="H5386" i="3" s="1"/>
  <c r="H5385" i="3"/>
  <c r="G5385" i="3"/>
  <c r="I5385" i="3" s="1"/>
  <c r="G5384" i="3"/>
  <c r="H5384" i="3" s="1"/>
  <c r="H5383" i="3"/>
  <c r="G5383" i="3"/>
  <c r="I5383" i="3" s="1"/>
  <c r="G5382" i="3"/>
  <c r="H5382" i="3" s="1"/>
  <c r="H5381" i="3"/>
  <c r="G5381" i="3"/>
  <c r="I5381" i="3" s="1"/>
  <c r="G5380" i="3"/>
  <c r="H5380" i="3" s="1"/>
  <c r="H5379" i="3"/>
  <c r="G5379" i="3"/>
  <c r="I5379" i="3" s="1"/>
  <c r="G5378" i="3"/>
  <c r="H5378" i="3" s="1"/>
  <c r="H5377" i="3"/>
  <c r="G5377" i="3"/>
  <c r="I5377" i="3" s="1"/>
  <c r="G5376" i="3"/>
  <c r="H5376" i="3" s="1"/>
  <c r="H5375" i="3"/>
  <c r="G5375" i="3"/>
  <c r="I5375" i="3" s="1"/>
  <c r="G5374" i="3"/>
  <c r="H5374" i="3" s="1"/>
  <c r="H5373" i="3"/>
  <c r="G5373" i="3"/>
  <c r="I5373" i="3" s="1"/>
  <c r="G5372" i="3"/>
  <c r="H5372" i="3" s="1"/>
  <c r="H5371" i="3"/>
  <c r="G5371" i="3"/>
  <c r="I5371" i="3" s="1"/>
  <c r="G5370" i="3"/>
  <c r="H5370" i="3" s="1"/>
  <c r="H5369" i="3"/>
  <c r="G5369" i="3"/>
  <c r="I5369" i="3" s="1"/>
  <c r="G5368" i="3"/>
  <c r="H5368" i="3" s="1"/>
  <c r="H5428" i="3" l="1"/>
  <c r="L5368" i="3"/>
  <c r="L5372" i="3"/>
  <c r="L5376" i="3"/>
  <c r="L5380" i="3"/>
  <c r="L5384" i="3"/>
  <c r="L5388" i="3"/>
  <c r="L5370" i="3"/>
  <c r="L5378" i="3"/>
  <c r="L5386" i="3"/>
  <c r="I5368" i="3"/>
  <c r="L5369" i="3"/>
  <c r="I5370" i="3"/>
  <c r="L5371" i="3"/>
  <c r="I5372" i="3"/>
  <c r="L5373" i="3"/>
  <c r="I5374" i="3"/>
  <c r="L5374" i="3" s="1"/>
  <c r="L5375" i="3"/>
  <c r="I5376" i="3"/>
  <c r="L5377" i="3"/>
  <c r="I5378" i="3"/>
  <c r="L5379" i="3"/>
  <c r="I5380" i="3"/>
  <c r="L5381" i="3"/>
  <c r="I5382" i="3"/>
  <c r="L5382" i="3" s="1"/>
  <c r="L5383" i="3"/>
  <c r="I5384" i="3"/>
  <c r="L5385" i="3"/>
  <c r="I5386" i="3"/>
  <c r="L5387" i="3"/>
  <c r="I5388" i="3"/>
  <c r="L5389" i="3"/>
  <c r="I5390" i="3"/>
  <c r="L5390" i="3" s="1"/>
  <c r="L5391" i="3"/>
  <c r="L5393" i="3"/>
  <c r="L5395" i="3"/>
  <c r="L5397" i="3"/>
  <c r="L5399" i="3"/>
  <c r="L5401" i="3"/>
  <c r="L5403" i="3"/>
  <c r="L5405" i="3"/>
  <c r="L5407" i="3"/>
  <c r="L5409" i="3"/>
  <c r="L5411" i="3"/>
  <c r="L5413" i="3"/>
  <c r="L5415" i="3"/>
  <c r="L5417" i="3"/>
  <c r="L5419" i="3"/>
  <c r="L5421" i="3"/>
  <c r="L5423" i="3"/>
  <c r="L5425" i="3"/>
  <c r="L5427" i="3"/>
  <c r="L5429" i="3"/>
  <c r="L5431" i="3"/>
  <c r="L5433" i="3"/>
  <c r="L5392" i="3"/>
  <c r="I5393" i="3"/>
  <c r="L5394" i="3"/>
  <c r="I5395" i="3"/>
  <c r="L5396" i="3"/>
  <c r="I5397" i="3"/>
  <c r="L5398" i="3"/>
  <c r="I5399" i="3"/>
  <c r="L5400" i="3"/>
  <c r="I5401" i="3"/>
  <c r="L5402" i="3"/>
  <c r="I5403" i="3"/>
  <c r="L5404" i="3"/>
  <c r="I5405" i="3"/>
  <c r="L5406" i="3"/>
  <c r="I5407" i="3"/>
  <c r="L5408" i="3"/>
  <c r="I5409" i="3"/>
  <c r="L5410" i="3"/>
  <c r="I5411" i="3"/>
  <c r="L5412" i="3"/>
  <c r="I5413" i="3"/>
  <c r="L5414" i="3"/>
  <c r="I5415" i="3"/>
  <c r="L5416" i="3"/>
  <c r="I5417" i="3"/>
  <c r="L5418" i="3"/>
  <c r="I5419" i="3"/>
  <c r="L5420" i="3"/>
  <c r="I5421" i="3"/>
  <c r="L5422" i="3"/>
  <c r="I5423" i="3"/>
  <c r="L5424" i="3"/>
  <c r="I5425" i="3"/>
  <c r="L5426" i="3"/>
  <c r="I5427" i="3"/>
  <c r="L5428" i="3"/>
  <c r="I5429" i="3"/>
  <c r="L5430" i="3"/>
  <c r="I5431" i="3"/>
  <c r="L5432" i="3"/>
  <c r="I5433" i="3"/>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H5" i="1" l="1"/>
  <c r="Q63" i="6" l="1"/>
  <c r="Q56" i="6"/>
  <c r="Q55" i="6"/>
  <c r="Q54" i="6"/>
  <c r="Q53" i="6"/>
  <c r="Q52" i="6"/>
  <c r="Q51" i="6"/>
  <c r="Q50" i="6"/>
  <c r="Q49" i="6"/>
  <c r="Q48" i="6"/>
  <c r="Q47" i="6"/>
  <c r="Q46" i="6"/>
  <c r="Q45" i="6"/>
  <c r="Q44" i="6"/>
  <c r="Q43" i="6"/>
  <c r="Q42" i="6"/>
  <c r="Q41" i="6"/>
  <c r="Q40" i="6"/>
  <c r="Q39" i="6"/>
  <c r="Q38" i="6"/>
  <c r="Q37" i="6"/>
  <c r="Q36" i="6"/>
  <c r="Q35" i="6"/>
  <c r="Q84" i="6"/>
  <c r="Q83" i="6"/>
  <c r="Q82" i="6"/>
  <c r="Q81" i="6"/>
  <c r="Q80" i="6"/>
  <c r="Q79" i="6"/>
  <c r="Q78" i="6"/>
  <c r="Q77" i="6"/>
  <c r="Q76" i="6"/>
  <c r="Q75" i="6"/>
  <c r="Q74" i="6"/>
  <c r="Q73" i="6"/>
  <c r="Q72" i="6"/>
  <c r="Q71" i="6"/>
  <c r="Q70" i="6"/>
  <c r="Q69" i="6"/>
  <c r="Q68" i="6"/>
  <c r="Q67" i="6"/>
  <c r="Q66" i="6"/>
  <c r="Q65" i="6"/>
  <c r="Q64" i="6"/>
  <c r="Q27" i="6"/>
  <c r="Q26" i="6"/>
  <c r="Q25" i="6"/>
  <c r="Q24" i="6"/>
  <c r="Q23" i="6"/>
  <c r="Q22" i="6"/>
  <c r="Q21" i="6"/>
  <c r="Q20" i="6"/>
  <c r="Q19" i="6"/>
  <c r="Q18" i="6"/>
  <c r="Q17" i="6"/>
  <c r="Q16" i="6"/>
  <c r="Q15" i="6"/>
  <c r="Q14" i="6"/>
  <c r="Q13" i="6"/>
  <c r="Q12" i="6"/>
  <c r="Q11" i="6"/>
  <c r="Q10" i="6"/>
  <c r="Q9" i="6"/>
  <c r="Q8" i="6"/>
  <c r="Q7" i="6"/>
  <c r="Q6" i="6"/>
  <c r="H1502" i="5"/>
  <c r="J1502" i="5" s="1"/>
  <c r="H1501" i="5"/>
  <c r="J1501" i="5" s="1"/>
  <c r="H1500" i="5"/>
  <c r="J1500" i="5" s="1"/>
  <c r="H1499" i="5"/>
  <c r="J1499" i="5" s="1"/>
  <c r="H1498" i="5"/>
  <c r="J1498" i="5" s="1"/>
  <c r="H1497" i="5"/>
  <c r="J1497" i="5" s="1"/>
  <c r="H1496" i="5"/>
  <c r="J1496" i="5" s="1"/>
  <c r="H1495" i="5"/>
  <c r="H1494" i="5"/>
  <c r="J1494" i="5" s="1"/>
  <c r="H1493" i="5"/>
  <c r="J1493" i="5" s="1"/>
  <c r="H1492" i="5"/>
  <c r="J1492" i="5" s="1"/>
  <c r="H1491" i="5"/>
  <c r="J1491" i="5" s="1"/>
  <c r="H1490" i="5"/>
  <c r="J1490" i="5" s="1"/>
  <c r="H1489" i="5"/>
  <c r="J1489" i="5" s="1"/>
  <c r="H1488" i="5"/>
  <c r="J1488" i="5" s="1"/>
  <c r="H1487" i="5"/>
  <c r="H1486" i="5"/>
  <c r="J1486" i="5" s="1"/>
  <c r="H1485" i="5"/>
  <c r="I1485" i="5" s="1"/>
  <c r="H1484" i="5"/>
  <c r="J1484" i="5" s="1"/>
  <c r="H1483" i="5"/>
  <c r="I1483" i="5" s="1"/>
  <c r="H1482" i="5"/>
  <c r="J1482" i="5" s="1"/>
  <c r="H1481" i="5"/>
  <c r="I1481" i="5" s="1"/>
  <c r="H1480" i="5"/>
  <c r="J1480" i="5" s="1"/>
  <c r="H1479" i="5"/>
  <c r="I1479" i="5" s="1"/>
  <c r="H1478" i="5"/>
  <c r="J1478" i="5" s="1"/>
  <c r="H1477" i="5"/>
  <c r="I1477" i="5" s="1"/>
  <c r="H1476" i="5"/>
  <c r="J1476" i="5" s="1"/>
  <c r="H1475" i="5"/>
  <c r="I1475" i="5" s="1"/>
  <c r="H1474" i="5"/>
  <c r="J1474" i="5" s="1"/>
  <c r="H1473" i="5"/>
  <c r="I1473" i="5" s="1"/>
  <c r="H1472" i="5"/>
  <c r="J1472" i="5" s="1"/>
  <c r="H1471" i="5"/>
  <c r="I1471" i="5" s="1"/>
  <c r="H1470" i="5"/>
  <c r="J1470" i="5" s="1"/>
  <c r="H1469" i="5"/>
  <c r="I1469" i="5" s="1"/>
  <c r="H1468" i="5"/>
  <c r="J1468" i="5" s="1"/>
  <c r="H1467" i="5"/>
  <c r="I1467" i="5" s="1"/>
  <c r="H1466" i="5"/>
  <c r="J1466" i="5" s="1"/>
  <c r="H1465" i="5"/>
  <c r="I1465" i="5" s="1"/>
  <c r="H1464" i="5"/>
  <c r="J1464" i="5" s="1"/>
  <c r="H1463" i="5"/>
  <c r="I1463" i="5" s="1"/>
  <c r="H1462" i="5"/>
  <c r="J1462" i="5" s="1"/>
  <c r="H1461" i="5"/>
  <c r="I1461" i="5" s="1"/>
  <c r="H1460" i="5"/>
  <c r="J1460" i="5" s="1"/>
  <c r="H1459" i="5"/>
  <c r="I1459" i="5" s="1"/>
  <c r="H1458" i="5"/>
  <c r="J1458" i="5" s="1"/>
  <c r="H1457" i="5"/>
  <c r="I1457" i="5" s="1"/>
  <c r="H1456" i="5"/>
  <c r="J1456" i="5" s="1"/>
  <c r="H1455" i="5"/>
  <c r="I1455" i="5" s="1"/>
  <c r="H1454" i="5"/>
  <c r="J1454" i="5" s="1"/>
  <c r="H1453" i="5"/>
  <c r="I1453" i="5" s="1"/>
  <c r="H1452" i="5"/>
  <c r="J1452" i="5" s="1"/>
  <c r="H1451" i="5"/>
  <c r="I1451" i="5" s="1"/>
  <c r="H1450" i="5"/>
  <c r="J1450" i="5" s="1"/>
  <c r="H1449" i="5"/>
  <c r="I1449" i="5" s="1"/>
  <c r="H1448" i="5"/>
  <c r="J1448" i="5" s="1"/>
  <c r="H1447" i="5"/>
  <c r="I1447" i="5" s="1"/>
  <c r="H1446" i="5"/>
  <c r="J1446" i="5" s="1"/>
  <c r="H1445" i="5"/>
  <c r="I1445" i="5" s="1"/>
  <c r="H1444" i="5"/>
  <c r="J1444" i="5" s="1"/>
  <c r="H1443" i="5"/>
  <c r="I1443" i="5" s="1"/>
  <c r="H1442" i="5"/>
  <c r="J1442" i="5" s="1"/>
  <c r="H1441" i="5"/>
  <c r="I1441" i="5" s="1"/>
  <c r="K1435" i="5"/>
  <c r="H1435" i="5"/>
  <c r="K1434" i="5"/>
  <c r="H1434" i="5"/>
  <c r="J1434" i="5" s="1"/>
  <c r="K1433" i="5"/>
  <c r="L1433" i="5" s="1"/>
  <c r="H1433" i="5"/>
  <c r="K1432" i="5"/>
  <c r="L1432" i="5" s="1"/>
  <c r="H1432" i="5"/>
  <c r="K1431" i="5"/>
  <c r="H1431" i="5"/>
  <c r="K1430" i="5"/>
  <c r="H1430" i="5"/>
  <c r="J1430" i="5" s="1"/>
  <c r="K1429" i="5"/>
  <c r="L1429" i="5" s="1"/>
  <c r="H1429" i="5"/>
  <c r="K1428" i="5"/>
  <c r="H1428" i="5"/>
  <c r="K1427" i="5"/>
  <c r="H1427" i="5"/>
  <c r="K1426" i="5"/>
  <c r="H1426" i="5"/>
  <c r="I1426" i="5" s="1"/>
  <c r="K1425" i="5"/>
  <c r="M1425" i="5" s="1"/>
  <c r="H1425" i="5"/>
  <c r="I1425" i="5" s="1"/>
  <c r="K1424" i="5"/>
  <c r="M1424" i="5" s="1"/>
  <c r="H1424" i="5"/>
  <c r="J1424" i="5" s="1"/>
  <c r="K1423" i="5"/>
  <c r="H1423" i="5"/>
  <c r="K1422" i="5"/>
  <c r="L1422" i="5" s="1"/>
  <c r="H1422" i="5"/>
  <c r="I1422" i="5" s="1"/>
  <c r="K1421" i="5"/>
  <c r="H1421" i="5"/>
  <c r="K1420" i="5"/>
  <c r="H1420" i="5"/>
  <c r="K1419" i="5"/>
  <c r="H1419" i="5"/>
  <c r="K1418" i="5"/>
  <c r="H1418" i="5"/>
  <c r="J1418" i="5" s="1"/>
  <c r="K1417" i="5"/>
  <c r="L1417" i="5" s="1"/>
  <c r="H1417" i="5"/>
  <c r="J1417" i="5" s="1"/>
  <c r="K1416" i="5"/>
  <c r="M1416" i="5" s="1"/>
  <c r="H1416" i="5"/>
  <c r="K1415" i="5"/>
  <c r="H1415" i="5"/>
  <c r="K1414" i="5"/>
  <c r="H1414" i="5"/>
  <c r="K1413" i="5"/>
  <c r="L1413" i="5" s="1"/>
  <c r="H1413" i="5"/>
  <c r="K1412" i="5"/>
  <c r="H1412" i="5"/>
  <c r="K1411" i="5"/>
  <c r="H1411" i="5"/>
  <c r="K1410" i="5"/>
  <c r="L1410" i="5" s="1"/>
  <c r="H1410" i="5"/>
  <c r="K1409" i="5"/>
  <c r="H1409" i="5"/>
  <c r="K1408" i="5"/>
  <c r="M1408" i="5" s="1"/>
  <c r="H1408" i="5"/>
  <c r="J1408" i="5" s="1"/>
  <c r="K1407" i="5"/>
  <c r="H1407" i="5"/>
  <c r="K1406" i="5"/>
  <c r="L1406" i="5" s="1"/>
  <c r="H1406" i="5"/>
  <c r="K1405" i="5"/>
  <c r="H1405" i="5"/>
  <c r="K1404" i="5"/>
  <c r="H1404" i="5"/>
  <c r="K1403" i="5"/>
  <c r="H1403" i="5"/>
  <c r="K1402" i="5"/>
  <c r="H1402" i="5"/>
  <c r="I1402" i="5" s="1"/>
  <c r="K1401" i="5"/>
  <c r="H1401" i="5"/>
  <c r="I1401" i="5" s="1"/>
  <c r="K1400" i="5"/>
  <c r="H1400" i="5"/>
  <c r="K1399" i="5"/>
  <c r="H1399" i="5"/>
  <c r="K1398" i="5"/>
  <c r="H1398" i="5"/>
  <c r="K1397" i="5"/>
  <c r="H1397" i="5"/>
  <c r="K1396" i="5"/>
  <c r="L1396" i="5" s="1"/>
  <c r="H1396" i="5"/>
  <c r="K1395" i="5"/>
  <c r="M1395" i="5" s="1"/>
  <c r="H1395" i="5"/>
  <c r="K1394" i="5"/>
  <c r="H1394" i="5"/>
  <c r="I1394" i="5" s="1"/>
  <c r="K1393" i="5"/>
  <c r="H1393" i="5"/>
  <c r="K1392" i="5"/>
  <c r="L1392" i="5" s="1"/>
  <c r="H1392" i="5"/>
  <c r="K1391" i="5"/>
  <c r="H1391" i="5"/>
  <c r="I1391" i="5" s="1"/>
  <c r="K1390" i="5"/>
  <c r="H1390" i="5"/>
  <c r="K1389" i="5"/>
  <c r="H1389" i="5"/>
  <c r="K1388" i="5"/>
  <c r="L1388" i="5" s="1"/>
  <c r="H1388" i="5"/>
  <c r="K1387" i="5"/>
  <c r="M1387" i="5" s="1"/>
  <c r="H1387" i="5"/>
  <c r="I1387" i="5" s="1"/>
  <c r="K1386" i="5"/>
  <c r="H1386" i="5"/>
  <c r="I1386" i="5" s="1"/>
  <c r="K1385" i="5"/>
  <c r="M1385" i="5" s="1"/>
  <c r="H1385" i="5"/>
  <c r="I1385" i="5" s="1"/>
  <c r="K1384" i="5"/>
  <c r="H1384" i="5"/>
  <c r="K1383" i="5"/>
  <c r="H1383" i="5"/>
  <c r="K1382" i="5"/>
  <c r="L1382" i="5" s="1"/>
  <c r="H1382" i="5"/>
  <c r="I1382" i="5" s="1"/>
  <c r="K1381" i="5"/>
  <c r="M1381" i="5" s="1"/>
  <c r="H1381" i="5"/>
  <c r="J1381" i="5" s="1"/>
  <c r="K1380" i="5"/>
  <c r="H1380" i="5"/>
  <c r="K1379" i="5"/>
  <c r="H1379" i="5"/>
  <c r="I1379" i="5" s="1"/>
  <c r="K1378" i="5"/>
  <c r="L1378" i="5" s="1"/>
  <c r="H1378" i="5"/>
  <c r="I1378" i="5" s="1"/>
  <c r="K1377" i="5"/>
  <c r="M1377" i="5" s="1"/>
  <c r="H1377" i="5"/>
  <c r="I1377" i="5" s="1"/>
  <c r="K1376" i="5"/>
  <c r="L1376" i="5" s="1"/>
  <c r="H1376" i="5"/>
  <c r="K1375" i="5"/>
  <c r="L1375" i="5" s="1"/>
  <c r="H1375" i="5"/>
  <c r="K1374" i="5"/>
  <c r="H1374" i="5"/>
  <c r="I1374" i="5" s="1"/>
  <c r="K1373" i="5"/>
  <c r="L1373" i="5" s="1"/>
  <c r="H1373" i="5"/>
  <c r="I1373" i="5" s="1"/>
  <c r="K1372" i="5"/>
  <c r="M1372" i="5" s="1"/>
  <c r="H1372" i="5"/>
  <c r="I1372" i="5" s="1"/>
  <c r="K1371" i="5"/>
  <c r="M1371" i="5" s="1"/>
  <c r="H1371" i="5"/>
  <c r="K1370" i="5"/>
  <c r="M1370" i="5" s="1"/>
  <c r="H1370" i="5"/>
  <c r="I1370" i="5" s="1"/>
  <c r="K1369" i="5"/>
  <c r="H1369" i="5"/>
  <c r="J1369" i="5" s="1"/>
  <c r="K1368" i="5"/>
  <c r="L1368" i="5" s="1"/>
  <c r="H1368" i="5"/>
  <c r="J1368" i="5" s="1"/>
  <c r="K1367" i="5"/>
  <c r="M1367" i="5" s="1"/>
  <c r="H1367" i="5"/>
  <c r="J1367" i="5" s="1"/>
  <c r="K1366" i="5"/>
  <c r="M1366" i="5" s="1"/>
  <c r="H1366" i="5"/>
  <c r="K1365" i="5"/>
  <c r="L1365" i="5" s="1"/>
  <c r="H1365" i="5"/>
  <c r="J1365" i="5" s="1"/>
  <c r="K1364" i="5"/>
  <c r="M1364" i="5" s="1"/>
  <c r="H1364" i="5"/>
  <c r="J1364" i="5" s="1"/>
  <c r="K1363" i="5"/>
  <c r="H1363" i="5"/>
  <c r="J1363" i="5" s="1"/>
  <c r="K1362" i="5"/>
  <c r="M1362" i="5" s="1"/>
  <c r="H1362" i="5"/>
  <c r="I1362" i="5" s="1"/>
  <c r="K1361" i="5"/>
  <c r="L1361" i="5" s="1"/>
  <c r="H1361" i="5"/>
  <c r="J1361" i="5" s="1"/>
  <c r="K1360" i="5"/>
  <c r="M1360" i="5" s="1"/>
  <c r="H1360" i="5"/>
  <c r="K1359" i="5"/>
  <c r="L1359" i="5" s="1"/>
  <c r="H1359" i="5"/>
  <c r="J1359" i="5" s="1"/>
  <c r="K1358" i="5"/>
  <c r="H1358" i="5"/>
  <c r="I1358" i="5" s="1"/>
  <c r="K1357" i="5"/>
  <c r="L1357" i="5" s="1"/>
  <c r="H1357" i="5"/>
  <c r="J1357" i="5" s="1"/>
  <c r="K1356" i="5"/>
  <c r="M1356" i="5" s="1"/>
  <c r="H1356" i="5"/>
  <c r="I1356" i="5" s="1"/>
  <c r="K1355" i="5"/>
  <c r="M1355" i="5" s="1"/>
  <c r="H1355" i="5"/>
  <c r="K1354" i="5"/>
  <c r="M1354" i="5" s="1"/>
  <c r="H1354" i="5"/>
  <c r="I1354" i="5" s="1"/>
  <c r="K1353" i="5"/>
  <c r="H1353" i="5"/>
  <c r="J1353" i="5" s="1"/>
  <c r="K1352" i="5"/>
  <c r="M1352" i="5" s="1"/>
  <c r="H1352" i="5"/>
  <c r="J1352" i="5" s="1"/>
  <c r="K1351" i="5"/>
  <c r="M1351" i="5" s="1"/>
  <c r="H1351" i="5"/>
  <c r="J1351" i="5" s="1"/>
  <c r="K1350" i="5"/>
  <c r="M1350" i="5" s="1"/>
  <c r="H1350" i="5"/>
  <c r="K1349" i="5"/>
  <c r="L1349" i="5" s="1"/>
  <c r="H1349" i="5"/>
  <c r="J1349" i="5" s="1"/>
  <c r="K1348" i="5"/>
  <c r="M1348" i="5" s="1"/>
  <c r="H1348" i="5"/>
  <c r="J1348" i="5" s="1"/>
  <c r="K1347" i="5"/>
  <c r="H1347" i="5"/>
  <c r="J1347" i="5" s="1"/>
  <c r="K1346" i="5"/>
  <c r="M1346" i="5" s="1"/>
  <c r="H1346" i="5"/>
  <c r="I1346" i="5" s="1"/>
  <c r="K1345" i="5"/>
  <c r="L1345" i="5" s="1"/>
  <c r="H1345" i="5"/>
  <c r="J1345" i="5" s="1"/>
  <c r="K1344" i="5"/>
  <c r="M1344" i="5" s="1"/>
  <c r="H1344" i="5"/>
  <c r="K1343" i="5"/>
  <c r="L1343" i="5" s="1"/>
  <c r="H1343" i="5"/>
  <c r="J1343" i="5" s="1"/>
  <c r="K1342" i="5"/>
  <c r="H1342" i="5"/>
  <c r="I1342" i="5" s="1"/>
  <c r="K1341" i="5"/>
  <c r="L1341" i="5" s="1"/>
  <c r="H1341" i="5"/>
  <c r="J1341" i="5" s="1"/>
  <c r="K1340" i="5"/>
  <c r="M1340" i="5" s="1"/>
  <c r="H1340" i="5"/>
  <c r="I1340" i="5" s="1"/>
  <c r="K1339" i="5"/>
  <c r="M1339" i="5" s="1"/>
  <c r="H1339" i="5"/>
  <c r="K1338" i="5"/>
  <c r="M1338" i="5" s="1"/>
  <c r="H1338" i="5"/>
  <c r="I1338" i="5" s="1"/>
  <c r="K1337" i="5"/>
  <c r="H1337" i="5"/>
  <c r="J1337" i="5" s="1"/>
  <c r="K1336" i="5"/>
  <c r="L1336" i="5" s="1"/>
  <c r="H1336" i="5"/>
  <c r="J1336" i="5" s="1"/>
  <c r="K1335" i="5"/>
  <c r="M1335" i="5" s="1"/>
  <c r="H1335" i="5"/>
  <c r="J1335" i="5" s="1"/>
  <c r="K1334" i="5"/>
  <c r="M1334" i="5" s="1"/>
  <c r="H1334" i="5"/>
  <c r="K1333" i="5"/>
  <c r="H1333" i="5"/>
  <c r="I1333" i="5" s="1"/>
  <c r="K1332" i="5"/>
  <c r="L1332" i="5" s="1"/>
  <c r="H1332" i="5"/>
  <c r="J1332" i="5" s="1"/>
  <c r="K1331" i="5"/>
  <c r="M1331" i="5" s="1"/>
  <c r="H1331" i="5"/>
  <c r="J1331" i="5" s="1"/>
  <c r="K1330" i="5"/>
  <c r="M1330" i="5" s="1"/>
  <c r="H1330" i="5"/>
  <c r="K1329" i="5"/>
  <c r="H1329" i="5"/>
  <c r="I1329" i="5" s="1"/>
  <c r="K1328" i="5"/>
  <c r="L1328" i="5" s="1"/>
  <c r="H1328" i="5"/>
  <c r="J1328" i="5" s="1"/>
  <c r="K1327" i="5"/>
  <c r="M1327" i="5" s="1"/>
  <c r="H1327" i="5"/>
  <c r="J1327" i="5" s="1"/>
  <c r="K1326" i="5"/>
  <c r="M1326" i="5" s="1"/>
  <c r="H1326" i="5"/>
  <c r="K1325" i="5"/>
  <c r="H1325" i="5"/>
  <c r="I1325" i="5" s="1"/>
  <c r="K1324" i="5"/>
  <c r="L1324" i="5" s="1"/>
  <c r="H1324" i="5"/>
  <c r="J1324" i="5" s="1"/>
  <c r="K1323" i="5"/>
  <c r="M1323" i="5" s="1"/>
  <c r="H1323" i="5"/>
  <c r="J1323" i="5" s="1"/>
  <c r="K1322" i="5"/>
  <c r="M1322" i="5" s="1"/>
  <c r="H1322" i="5"/>
  <c r="K1321" i="5"/>
  <c r="H1321" i="5"/>
  <c r="I1321" i="5" s="1"/>
  <c r="K1320" i="5"/>
  <c r="L1320" i="5" s="1"/>
  <c r="H1320" i="5"/>
  <c r="J1320" i="5" s="1"/>
  <c r="K1319" i="5"/>
  <c r="M1319" i="5" s="1"/>
  <c r="H1319" i="5"/>
  <c r="J1319" i="5" s="1"/>
  <c r="K1318" i="5"/>
  <c r="M1318" i="5" s="1"/>
  <c r="H1318" i="5"/>
  <c r="K1317" i="5"/>
  <c r="H1317" i="5"/>
  <c r="I1317" i="5" s="1"/>
  <c r="K1316" i="5"/>
  <c r="L1316" i="5" s="1"/>
  <c r="H1316" i="5"/>
  <c r="J1316" i="5" s="1"/>
  <c r="K1315" i="5"/>
  <c r="M1315" i="5" s="1"/>
  <c r="H1315" i="5"/>
  <c r="J1315" i="5" s="1"/>
  <c r="K1314" i="5"/>
  <c r="M1314" i="5" s="1"/>
  <c r="H1314" i="5"/>
  <c r="K1313" i="5"/>
  <c r="H1313" i="5"/>
  <c r="I1313" i="5" s="1"/>
  <c r="K1312" i="5"/>
  <c r="L1312" i="5" s="1"/>
  <c r="H1312" i="5"/>
  <c r="J1312" i="5" s="1"/>
  <c r="K1311" i="5"/>
  <c r="M1311" i="5" s="1"/>
  <c r="H1311" i="5"/>
  <c r="J1311" i="5" s="1"/>
  <c r="K1310" i="5"/>
  <c r="M1310" i="5" s="1"/>
  <c r="H1310" i="5"/>
  <c r="K1309" i="5"/>
  <c r="H1309" i="5"/>
  <c r="I1309" i="5" s="1"/>
  <c r="K1308" i="5"/>
  <c r="L1308" i="5" s="1"/>
  <c r="H1308" i="5"/>
  <c r="J1308" i="5" s="1"/>
  <c r="K1307" i="5"/>
  <c r="M1307" i="5" s="1"/>
  <c r="H1307" i="5"/>
  <c r="J1307" i="5" s="1"/>
  <c r="K1306" i="5"/>
  <c r="M1306" i="5" s="1"/>
  <c r="H1306" i="5"/>
  <c r="K1305" i="5"/>
  <c r="H1305" i="5"/>
  <c r="I1305" i="5" s="1"/>
  <c r="K1304" i="5"/>
  <c r="L1304" i="5" s="1"/>
  <c r="H1304" i="5"/>
  <c r="J1304" i="5" s="1"/>
  <c r="K1303" i="5"/>
  <c r="M1303" i="5" s="1"/>
  <c r="H1303" i="5"/>
  <c r="J1303" i="5" s="1"/>
  <c r="K1302" i="5"/>
  <c r="M1302" i="5" s="1"/>
  <c r="H1302" i="5"/>
  <c r="K1301" i="5"/>
  <c r="H1301" i="5"/>
  <c r="I1301" i="5" s="1"/>
  <c r="K1300" i="5"/>
  <c r="L1300" i="5" s="1"/>
  <c r="H1300" i="5"/>
  <c r="J1300" i="5" s="1"/>
  <c r="K1299" i="5"/>
  <c r="M1299" i="5" s="1"/>
  <c r="H1299" i="5"/>
  <c r="J1299" i="5" s="1"/>
  <c r="K1298" i="5"/>
  <c r="M1298" i="5" s="1"/>
  <c r="H1298" i="5"/>
  <c r="K1297" i="5"/>
  <c r="H1297" i="5"/>
  <c r="I1297" i="5" s="1"/>
  <c r="K1296" i="5"/>
  <c r="L1296" i="5" s="1"/>
  <c r="H1296" i="5"/>
  <c r="J1296" i="5" s="1"/>
  <c r="K1295" i="5"/>
  <c r="M1295" i="5" s="1"/>
  <c r="H1295" i="5"/>
  <c r="J1295" i="5" s="1"/>
  <c r="K1294" i="5"/>
  <c r="M1294" i="5" s="1"/>
  <c r="H1294" i="5"/>
  <c r="K1293" i="5"/>
  <c r="H1293" i="5"/>
  <c r="I1293" i="5" s="1"/>
  <c r="K1292" i="5"/>
  <c r="L1292" i="5" s="1"/>
  <c r="H1292" i="5"/>
  <c r="J1292" i="5" s="1"/>
  <c r="K1291" i="5"/>
  <c r="M1291" i="5" s="1"/>
  <c r="H1291" i="5"/>
  <c r="J1291" i="5" s="1"/>
  <c r="K1290" i="5"/>
  <c r="M1290" i="5" s="1"/>
  <c r="H1290" i="5"/>
  <c r="K1289" i="5"/>
  <c r="H1289" i="5"/>
  <c r="I1289" i="5" s="1"/>
  <c r="K1288" i="5"/>
  <c r="L1288" i="5" s="1"/>
  <c r="H1288" i="5"/>
  <c r="J1288" i="5" s="1"/>
  <c r="K1287" i="5"/>
  <c r="M1287" i="5" s="1"/>
  <c r="H1287" i="5"/>
  <c r="J1287" i="5" s="1"/>
  <c r="K1286" i="5"/>
  <c r="M1286" i="5" s="1"/>
  <c r="H1286" i="5"/>
  <c r="K1285" i="5"/>
  <c r="H1285" i="5"/>
  <c r="I1285" i="5" s="1"/>
  <c r="K1284" i="5"/>
  <c r="L1284" i="5" s="1"/>
  <c r="H1284" i="5"/>
  <c r="J1284" i="5" s="1"/>
  <c r="K1283" i="5"/>
  <c r="M1283" i="5" s="1"/>
  <c r="H1283" i="5"/>
  <c r="J1283" i="5" s="1"/>
  <c r="K1282" i="5"/>
  <c r="M1282" i="5" s="1"/>
  <c r="H1282" i="5"/>
  <c r="K1281" i="5"/>
  <c r="H1281" i="5"/>
  <c r="I1281" i="5" s="1"/>
  <c r="K1280" i="5"/>
  <c r="L1280" i="5" s="1"/>
  <c r="H1280" i="5"/>
  <c r="J1280" i="5" s="1"/>
  <c r="K1279" i="5"/>
  <c r="M1279" i="5" s="1"/>
  <c r="H1279" i="5"/>
  <c r="J1279" i="5" s="1"/>
  <c r="K1278" i="5"/>
  <c r="M1278" i="5" s="1"/>
  <c r="H1278" i="5"/>
  <c r="K1277" i="5"/>
  <c r="H1277" i="5"/>
  <c r="I1277" i="5" s="1"/>
  <c r="K1276" i="5"/>
  <c r="L1276" i="5" s="1"/>
  <c r="H1276" i="5"/>
  <c r="J1276" i="5" s="1"/>
  <c r="K1275" i="5"/>
  <c r="M1275" i="5" s="1"/>
  <c r="H1275" i="5"/>
  <c r="J1275" i="5" s="1"/>
  <c r="K1274" i="5"/>
  <c r="M1274" i="5" s="1"/>
  <c r="H1274" i="5"/>
  <c r="K1273" i="5"/>
  <c r="H1273" i="5"/>
  <c r="I1273" i="5" s="1"/>
  <c r="K1272" i="5"/>
  <c r="L1272" i="5" s="1"/>
  <c r="H1272" i="5"/>
  <c r="J1272" i="5" s="1"/>
  <c r="K1271" i="5"/>
  <c r="M1271" i="5" s="1"/>
  <c r="H1271" i="5"/>
  <c r="J1271" i="5" s="1"/>
  <c r="K1270" i="5"/>
  <c r="M1270" i="5" s="1"/>
  <c r="H1270" i="5"/>
  <c r="K1269" i="5"/>
  <c r="H1269" i="5"/>
  <c r="I1269" i="5" s="1"/>
  <c r="K1268" i="5"/>
  <c r="L1268" i="5" s="1"/>
  <c r="H1268" i="5"/>
  <c r="J1268" i="5" s="1"/>
  <c r="K1267" i="5"/>
  <c r="M1267" i="5" s="1"/>
  <c r="H1267" i="5"/>
  <c r="J1267" i="5" s="1"/>
  <c r="K1266" i="5"/>
  <c r="H1266" i="5"/>
  <c r="K1265" i="5"/>
  <c r="H1265" i="5"/>
  <c r="I1265" i="5" s="1"/>
  <c r="K1264" i="5"/>
  <c r="L1264" i="5" s="1"/>
  <c r="H1264" i="5"/>
  <c r="J1264" i="5" s="1"/>
  <c r="K1263" i="5"/>
  <c r="M1263" i="5" s="1"/>
  <c r="H1263" i="5"/>
  <c r="J1263" i="5" s="1"/>
  <c r="K1262" i="5"/>
  <c r="M1262" i="5" s="1"/>
  <c r="H1262" i="5"/>
  <c r="K1261" i="5"/>
  <c r="H1261" i="5"/>
  <c r="I1261" i="5" s="1"/>
  <c r="K1260" i="5"/>
  <c r="L1260" i="5" s="1"/>
  <c r="H1260" i="5"/>
  <c r="J1260" i="5" s="1"/>
  <c r="K1259" i="5"/>
  <c r="M1259" i="5" s="1"/>
  <c r="H1259" i="5"/>
  <c r="J1259" i="5" s="1"/>
  <c r="K1258" i="5"/>
  <c r="M1258" i="5" s="1"/>
  <c r="H1258" i="5"/>
  <c r="K1257" i="5"/>
  <c r="H1257" i="5"/>
  <c r="I1257" i="5" s="1"/>
  <c r="K1256" i="5"/>
  <c r="L1256" i="5" s="1"/>
  <c r="H1256" i="5"/>
  <c r="J1256" i="5" s="1"/>
  <c r="K1255" i="5"/>
  <c r="M1255" i="5" s="1"/>
  <c r="H1255" i="5"/>
  <c r="J1255" i="5" s="1"/>
  <c r="K1254" i="5"/>
  <c r="M1254" i="5" s="1"/>
  <c r="H1254" i="5"/>
  <c r="K1253" i="5"/>
  <c r="H1253" i="5"/>
  <c r="I1253" i="5" s="1"/>
  <c r="K1252" i="5"/>
  <c r="L1252" i="5" s="1"/>
  <c r="H1252" i="5"/>
  <c r="J1252" i="5" s="1"/>
  <c r="K1251" i="5"/>
  <c r="M1251" i="5" s="1"/>
  <c r="H1251" i="5"/>
  <c r="J1251" i="5" s="1"/>
  <c r="K1250" i="5"/>
  <c r="H1250" i="5"/>
  <c r="K1249" i="5"/>
  <c r="H1249" i="5"/>
  <c r="I1249" i="5" s="1"/>
  <c r="K1248" i="5"/>
  <c r="L1248" i="5" s="1"/>
  <c r="H1248" i="5"/>
  <c r="J1248" i="5" s="1"/>
  <c r="K1247" i="5"/>
  <c r="M1247" i="5" s="1"/>
  <c r="H1247" i="5"/>
  <c r="J1247" i="5" s="1"/>
  <c r="K1246" i="5"/>
  <c r="M1246" i="5" s="1"/>
  <c r="H1246" i="5"/>
  <c r="K1245" i="5"/>
  <c r="H1245" i="5"/>
  <c r="I1245" i="5" s="1"/>
  <c r="K1244" i="5"/>
  <c r="L1244" i="5" s="1"/>
  <c r="H1244" i="5"/>
  <c r="J1244" i="5" s="1"/>
  <c r="K1243" i="5"/>
  <c r="M1243" i="5" s="1"/>
  <c r="H1243" i="5"/>
  <c r="J1243" i="5" s="1"/>
  <c r="K1242" i="5"/>
  <c r="M1242" i="5" s="1"/>
  <c r="H1242" i="5"/>
  <c r="K1241" i="5"/>
  <c r="M1241" i="5" s="1"/>
  <c r="H1241" i="5"/>
  <c r="K1240" i="5"/>
  <c r="H1240" i="5"/>
  <c r="J1240" i="5" s="1"/>
  <c r="K1239" i="5"/>
  <c r="M1239" i="5" s="1"/>
  <c r="H1239" i="5"/>
  <c r="J1239" i="5" s="1"/>
  <c r="K1238" i="5"/>
  <c r="M1238" i="5" s="1"/>
  <c r="H1238" i="5"/>
  <c r="K1237" i="5"/>
  <c r="M1237" i="5" s="1"/>
  <c r="H1237" i="5"/>
  <c r="K1236" i="5"/>
  <c r="H1236" i="5"/>
  <c r="J1236" i="5" s="1"/>
  <c r="K1235" i="5"/>
  <c r="M1235" i="5" s="1"/>
  <c r="H1235" i="5"/>
  <c r="J1235" i="5" s="1"/>
  <c r="K1234" i="5"/>
  <c r="M1234" i="5" s="1"/>
  <c r="H1234" i="5"/>
  <c r="K1233" i="5"/>
  <c r="M1233" i="5" s="1"/>
  <c r="H1233" i="5"/>
  <c r="K1232" i="5"/>
  <c r="H1232" i="5"/>
  <c r="J1232" i="5" s="1"/>
  <c r="K1231" i="5"/>
  <c r="M1231" i="5" s="1"/>
  <c r="H1231" i="5"/>
  <c r="J1231" i="5" s="1"/>
  <c r="K1230" i="5"/>
  <c r="M1230" i="5" s="1"/>
  <c r="H1230" i="5"/>
  <c r="K1229" i="5"/>
  <c r="M1229" i="5" s="1"/>
  <c r="H1229" i="5"/>
  <c r="K1228" i="5"/>
  <c r="H1228" i="5"/>
  <c r="J1228" i="5" s="1"/>
  <c r="K1227" i="5"/>
  <c r="M1227" i="5" s="1"/>
  <c r="H1227" i="5"/>
  <c r="J1227" i="5" s="1"/>
  <c r="K1226" i="5"/>
  <c r="M1226" i="5" s="1"/>
  <c r="H1226" i="5"/>
  <c r="K1225" i="5"/>
  <c r="M1225" i="5" s="1"/>
  <c r="H1225" i="5"/>
  <c r="K1224" i="5"/>
  <c r="H1224" i="5"/>
  <c r="J1224" i="5" s="1"/>
  <c r="K1223" i="5"/>
  <c r="M1223" i="5" s="1"/>
  <c r="H1223" i="5"/>
  <c r="J1223" i="5" s="1"/>
  <c r="K1222" i="5"/>
  <c r="M1222" i="5" s="1"/>
  <c r="H1222" i="5"/>
  <c r="K1221" i="5"/>
  <c r="M1221" i="5" s="1"/>
  <c r="H1221" i="5"/>
  <c r="K1220" i="5"/>
  <c r="H1220" i="5"/>
  <c r="J1220" i="5" s="1"/>
  <c r="K1219" i="5"/>
  <c r="M1219" i="5" s="1"/>
  <c r="H1219" i="5"/>
  <c r="I1219" i="5" s="1"/>
  <c r="K1218" i="5"/>
  <c r="M1218" i="5" s="1"/>
  <c r="H1218" i="5"/>
  <c r="K1217" i="5"/>
  <c r="M1217" i="5" s="1"/>
  <c r="H1217" i="5"/>
  <c r="I1217" i="5" s="1"/>
  <c r="K1216" i="5"/>
  <c r="H1216" i="5"/>
  <c r="J1216" i="5" s="1"/>
  <c r="K1215" i="5"/>
  <c r="M1215" i="5" s="1"/>
  <c r="H1215" i="5"/>
  <c r="J1215" i="5" s="1"/>
  <c r="K1214" i="5"/>
  <c r="M1214" i="5" s="1"/>
  <c r="H1214" i="5"/>
  <c r="J1214" i="5" s="1"/>
  <c r="K1213" i="5"/>
  <c r="M1213" i="5" s="1"/>
  <c r="H1213" i="5"/>
  <c r="K1212" i="5"/>
  <c r="L1212" i="5" s="1"/>
  <c r="H1212" i="5"/>
  <c r="J1212" i="5" s="1"/>
  <c r="K1211" i="5"/>
  <c r="H1211" i="5"/>
  <c r="K1210" i="5"/>
  <c r="H1210" i="5"/>
  <c r="J1210" i="5" s="1"/>
  <c r="K1209" i="5"/>
  <c r="M1209" i="5" s="1"/>
  <c r="H1209" i="5"/>
  <c r="I1209" i="5" s="1"/>
  <c r="K1208" i="5"/>
  <c r="H1208" i="5"/>
  <c r="J1208" i="5" s="1"/>
  <c r="K1207" i="5"/>
  <c r="M1207" i="5" s="1"/>
  <c r="H1207" i="5"/>
  <c r="K1206" i="5"/>
  <c r="L1206" i="5" s="1"/>
  <c r="H1206" i="5"/>
  <c r="J1206" i="5" s="1"/>
  <c r="K1205" i="5"/>
  <c r="H1205" i="5"/>
  <c r="I1205" i="5" s="1"/>
  <c r="K1204" i="5"/>
  <c r="L1204" i="5" s="1"/>
  <c r="H1204" i="5"/>
  <c r="J1204" i="5" s="1"/>
  <c r="K1203" i="5"/>
  <c r="M1203" i="5" s="1"/>
  <c r="H1203" i="5"/>
  <c r="I1203" i="5" s="1"/>
  <c r="K1202" i="5"/>
  <c r="M1202" i="5" s="1"/>
  <c r="H1202" i="5"/>
  <c r="K1201" i="5"/>
  <c r="M1201" i="5" s="1"/>
  <c r="H1201" i="5"/>
  <c r="I1201" i="5" s="1"/>
  <c r="K1200" i="5"/>
  <c r="H1200" i="5"/>
  <c r="J1200" i="5" s="1"/>
  <c r="K1199" i="5"/>
  <c r="M1199" i="5" s="1"/>
  <c r="H1199" i="5"/>
  <c r="J1199" i="5" s="1"/>
  <c r="K1198" i="5"/>
  <c r="M1198" i="5" s="1"/>
  <c r="H1198" i="5"/>
  <c r="J1198" i="5" s="1"/>
  <c r="K1197" i="5"/>
  <c r="M1197" i="5" s="1"/>
  <c r="H1197" i="5"/>
  <c r="K1196" i="5"/>
  <c r="L1196" i="5" s="1"/>
  <c r="H1196" i="5"/>
  <c r="J1196" i="5" s="1"/>
  <c r="K1195" i="5"/>
  <c r="M1195" i="5" s="1"/>
  <c r="H1195" i="5"/>
  <c r="J1195" i="5" s="1"/>
  <c r="K1194" i="5"/>
  <c r="H1194" i="5"/>
  <c r="J1194" i="5" s="1"/>
  <c r="K1193" i="5"/>
  <c r="M1193" i="5" s="1"/>
  <c r="H1193" i="5"/>
  <c r="I1193" i="5" s="1"/>
  <c r="K1192" i="5"/>
  <c r="L1192" i="5" s="1"/>
  <c r="H1192" i="5"/>
  <c r="J1192" i="5" s="1"/>
  <c r="K1191" i="5"/>
  <c r="M1191" i="5" s="1"/>
  <c r="H1191" i="5"/>
  <c r="K1190" i="5"/>
  <c r="L1190" i="5" s="1"/>
  <c r="H1190" i="5"/>
  <c r="J1190" i="5" s="1"/>
  <c r="K1189" i="5"/>
  <c r="H1189" i="5"/>
  <c r="I1189" i="5" s="1"/>
  <c r="K1188" i="5"/>
  <c r="L1188" i="5" s="1"/>
  <c r="H1188" i="5"/>
  <c r="J1188" i="5" s="1"/>
  <c r="K1187" i="5"/>
  <c r="M1187" i="5" s="1"/>
  <c r="H1187" i="5"/>
  <c r="I1187" i="5" s="1"/>
  <c r="K1186" i="5"/>
  <c r="M1186" i="5" s="1"/>
  <c r="H1186" i="5"/>
  <c r="K1185" i="5"/>
  <c r="M1185" i="5" s="1"/>
  <c r="H1185" i="5"/>
  <c r="I1185" i="5" s="1"/>
  <c r="K1184" i="5"/>
  <c r="H1184" i="5"/>
  <c r="J1184" i="5" s="1"/>
  <c r="K1183" i="5"/>
  <c r="M1183" i="5" s="1"/>
  <c r="H1183" i="5"/>
  <c r="J1183" i="5" s="1"/>
  <c r="K1182" i="5"/>
  <c r="M1182" i="5" s="1"/>
  <c r="H1182" i="5"/>
  <c r="J1182" i="5" s="1"/>
  <c r="K1181" i="5"/>
  <c r="M1181" i="5" s="1"/>
  <c r="H1181" i="5"/>
  <c r="K1180" i="5"/>
  <c r="L1180" i="5" s="1"/>
  <c r="H1180" i="5"/>
  <c r="J1180" i="5" s="1"/>
  <c r="K1179" i="5"/>
  <c r="H1179" i="5"/>
  <c r="K1178" i="5"/>
  <c r="H1178" i="5"/>
  <c r="J1178" i="5" s="1"/>
  <c r="K1177" i="5"/>
  <c r="M1177" i="5" s="1"/>
  <c r="H1177" i="5"/>
  <c r="I1177" i="5" s="1"/>
  <c r="K1176" i="5"/>
  <c r="H1176" i="5"/>
  <c r="J1176" i="5" s="1"/>
  <c r="K1175" i="5"/>
  <c r="M1175" i="5" s="1"/>
  <c r="H1175" i="5"/>
  <c r="K1174" i="5"/>
  <c r="L1174" i="5" s="1"/>
  <c r="H1174" i="5"/>
  <c r="J1174" i="5" s="1"/>
  <c r="K1173" i="5"/>
  <c r="H1173" i="5"/>
  <c r="I1173" i="5" s="1"/>
  <c r="K1172" i="5"/>
  <c r="L1172" i="5" s="1"/>
  <c r="H1172" i="5"/>
  <c r="J1172" i="5" s="1"/>
  <c r="K1171" i="5"/>
  <c r="M1171" i="5" s="1"/>
  <c r="H1171" i="5"/>
  <c r="I1171" i="5" s="1"/>
  <c r="K1170" i="5"/>
  <c r="M1170" i="5" s="1"/>
  <c r="H1170" i="5"/>
  <c r="K1169" i="5"/>
  <c r="M1169" i="5" s="1"/>
  <c r="H1169" i="5"/>
  <c r="I1169" i="5" s="1"/>
  <c r="K1168" i="5"/>
  <c r="H1168" i="5"/>
  <c r="J1168" i="5" s="1"/>
  <c r="K1167" i="5"/>
  <c r="M1167" i="5" s="1"/>
  <c r="H1167" i="5"/>
  <c r="J1167" i="5" s="1"/>
  <c r="K1166" i="5"/>
  <c r="M1166" i="5" s="1"/>
  <c r="H1166" i="5"/>
  <c r="J1166" i="5" s="1"/>
  <c r="K1165" i="5"/>
  <c r="M1165" i="5" s="1"/>
  <c r="H1165" i="5"/>
  <c r="K1164" i="5"/>
  <c r="L1164" i="5" s="1"/>
  <c r="H1164" i="5"/>
  <c r="J1164" i="5" s="1"/>
  <c r="K1163" i="5"/>
  <c r="M1163" i="5" s="1"/>
  <c r="H1163" i="5"/>
  <c r="J1163" i="5" s="1"/>
  <c r="K1162" i="5"/>
  <c r="H1162" i="5"/>
  <c r="J1162" i="5" s="1"/>
  <c r="K1161" i="5"/>
  <c r="M1161" i="5" s="1"/>
  <c r="H1161" i="5"/>
  <c r="I1161" i="5" s="1"/>
  <c r="K1160" i="5"/>
  <c r="L1160" i="5" s="1"/>
  <c r="H1160" i="5"/>
  <c r="J1160" i="5" s="1"/>
  <c r="K1159" i="5"/>
  <c r="M1159" i="5" s="1"/>
  <c r="H1159" i="5"/>
  <c r="K1158" i="5"/>
  <c r="L1158" i="5" s="1"/>
  <c r="H1158" i="5"/>
  <c r="J1158" i="5" s="1"/>
  <c r="K1157" i="5"/>
  <c r="H1157" i="5"/>
  <c r="I1157" i="5" s="1"/>
  <c r="K1156" i="5"/>
  <c r="L1156" i="5" s="1"/>
  <c r="H1156" i="5"/>
  <c r="J1156" i="5" s="1"/>
  <c r="K1155" i="5"/>
  <c r="M1155" i="5" s="1"/>
  <c r="H1155" i="5"/>
  <c r="I1155" i="5" s="1"/>
  <c r="K1154" i="5"/>
  <c r="M1154" i="5" s="1"/>
  <c r="H1154" i="5"/>
  <c r="K1153" i="5"/>
  <c r="M1153" i="5" s="1"/>
  <c r="H1153" i="5"/>
  <c r="I1153" i="5" s="1"/>
  <c r="K1152" i="5"/>
  <c r="H1152" i="5"/>
  <c r="J1152" i="5" s="1"/>
  <c r="K1151" i="5"/>
  <c r="M1151" i="5" s="1"/>
  <c r="H1151" i="5"/>
  <c r="J1151" i="5" s="1"/>
  <c r="K1150" i="5"/>
  <c r="M1150" i="5" s="1"/>
  <c r="H1150" i="5"/>
  <c r="J1150" i="5" s="1"/>
  <c r="K1149" i="5"/>
  <c r="M1149" i="5" s="1"/>
  <c r="H1149" i="5"/>
  <c r="K1148" i="5"/>
  <c r="L1148" i="5" s="1"/>
  <c r="H1148" i="5"/>
  <c r="J1148" i="5" s="1"/>
  <c r="K1147" i="5"/>
  <c r="H1147" i="5"/>
  <c r="K1146" i="5"/>
  <c r="H1146" i="5"/>
  <c r="J1146" i="5" s="1"/>
  <c r="K1145" i="5"/>
  <c r="M1145" i="5" s="1"/>
  <c r="H1145" i="5"/>
  <c r="I1145" i="5" s="1"/>
  <c r="K1144" i="5"/>
  <c r="H1144" i="5"/>
  <c r="J1144" i="5" s="1"/>
  <c r="K1143" i="5"/>
  <c r="M1143" i="5" s="1"/>
  <c r="H1143" i="5"/>
  <c r="K1142" i="5"/>
  <c r="L1142" i="5" s="1"/>
  <c r="H1142" i="5"/>
  <c r="J1142" i="5" s="1"/>
  <c r="K1141" i="5"/>
  <c r="H1141" i="5"/>
  <c r="I1141" i="5" s="1"/>
  <c r="K1140" i="5"/>
  <c r="L1140" i="5" s="1"/>
  <c r="H1140" i="5"/>
  <c r="J1140" i="5" s="1"/>
  <c r="K1139" i="5"/>
  <c r="M1139" i="5" s="1"/>
  <c r="H1139" i="5"/>
  <c r="I1139" i="5" s="1"/>
  <c r="K1138" i="5"/>
  <c r="M1138" i="5" s="1"/>
  <c r="H1138" i="5"/>
  <c r="K1137" i="5"/>
  <c r="M1137" i="5" s="1"/>
  <c r="H1137" i="5"/>
  <c r="I1137" i="5" s="1"/>
  <c r="K1136" i="5"/>
  <c r="H1136" i="5"/>
  <c r="J1136" i="5" s="1"/>
  <c r="K1135" i="5"/>
  <c r="M1135" i="5" s="1"/>
  <c r="H1135" i="5"/>
  <c r="J1135" i="5" s="1"/>
  <c r="K1134" i="5"/>
  <c r="M1134" i="5" s="1"/>
  <c r="H1134" i="5"/>
  <c r="J1134" i="5" s="1"/>
  <c r="K1133" i="5"/>
  <c r="M1133" i="5" s="1"/>
  <c r="H1133" i="5"/>
  <c r="K1132" i="5"/>
  <c r="L1132" i="5" s="1"/>
  <c r="H1132" i="5"/>
  <c r="J1132" i="5" s="1"/>
  <c r="K1131" i="5"/>
  <c r="M1131" i="5" s="1"/>
  <c r="H1131" i="5"/>
  <c r="J1131" i="5" s="1"/>
  <c r="K1130" i="5"/>
  <c r="H1130" i="5"/>
  <c r="J1130" i="5" s="1"/>
  <c r="K1129" i="5"/>
  <c r="M1129" i="5" s="1"/>
  <c r="H1129" i="5"/>
  <c r="I1129" i="5" s="1"/>
  <c r="K1128" i="5"/>
  <c r="L1128" i="5" s="1"/>
  <c r="H1128" i="5"/>
  <c r="I1128" i="5" s="1"/>
  <c r="K1127" i="5"/>
  <c r="M1127" i="5" s="1"/>
  <c r="H1127" i="5"/>
  <c r="K1126" i="5"/>
  <c r="H1126" i="5"/>
  <c r="K1125" i="5"/>
  <c r="H1125" i="5"/>
  <c r="I1125" i="5" s="1"/>
  <c r="K1124" i="5"/>
  <c r="L1124" i="5" s="1"/>
  <c r="H1124" i="5"/>
  <c r="I1124" i="5" s="1"/>
  <c r="K1123" i="5"/>
  <c r="M1123" i="5" s="1"/>
  <c r="H1123" i="5"/>
  <c r="I1123" i="5" s="1"/>
  <c r="K1122" i="5"/>
  <c r="L1122" i="5" s="1"/>
  <c r="H1122" i="5"/>
  <c r="K1121" i="5"/>
  <c r="M1121" i="5" s="1"/>
  <c r="H1121" i="5"/>
  <c r="K1120" i="5"/>
  <c r="H1120" i="5"/>
  <c r="I1120" i="5" s="1"/>
  <c r="K1119" i="5"/>
  <c r="M1119" i="5" s="1"/>
  <c r="H1119" i="5"/>
  <c r="I1119" i="5" s="1"/>
  <c r="K1118" i="5"/>
  <c r="H1118" i="5"/>
  <c r="J1118" i="5" s="1"/>
  <c r="K1117" i="5"/>
  <c r="M1117" i="5" s="1"/>
  <c r="H1117" i="5"/>
  <c r="K1116" i="5"/>
  <c r="L1116" i="5" s="1"/>
  <c r="H1116" i="5"/>
  <c r="I1116" i="5" s="1"/>
  <c r="K1115" i="5"/>
  <c r="H1115" i="5"/>
  <c r="J1115" i="5" s="1"/>
  <c r="K1114" i="5"/>
  <c r="H1114" i="5"/>
  <c r="K1113" i="5"/>
  <c r="H1113" i="5"/>
  <c r="I1113" i="5" s="1"/>
  <c r="K1112" i="5"/>
  <c r="L1112" i="5" s="1"/>
  <c r="H1112" i="5"/>
  <c r="I1112" i="5" s="1"/>
  <c r="K1111" i="5"/>
  <c r="M1111" i="5" s="1"/>
  <c r="H1111" i="5"/>
  <c r="K1110" i="5"/>
  <c r="H1110" i="5"/>
  <c r="K1109" i="5"/>
  <c r="H1109" i="5"/>
  <c r="I1109" i="5" s="1"/>
  <c r="K1108" i="5"/>
  <c r="L1108" i="5" s="1"/>
  <c r="H1108" i="5"/>
  <c r="I1108" i="5" s="1"/>
  <c r="K1107" i="5"/>
  <c r="M1107" i="5" s="1"/>
  <c r="H1107" i="5"/>
  <c r="I1107" i="5" s="1"/>
  <c r="K1106" i="5"/>
  <c r="L1106" i="5" s="1"/>
  <c r="H1106" i="5"/>
  <c r="K1105" i="5"/>
  <c r="M1105" i="5" s="1"/>
  <c r="H1105" i="5"/>
  <c r="K1104" i="5"/>
  <c r="H1104" i="5"/>
  <c r="I1104" i="5" s="1"/>
  <c r="K1103" i="5"/>
  <c r="M1103" i="5" s="1"/>
  <c r="H1103" i="5"/>
  <c r="I1103" i="5" s="1"/>
  <c r="K1102" i="5"/>
  <c r="H1102" i="5"/>
  <c r="J1102" i="5" s="1"/>
  <c r="K1101" i="5"/>
  <c r="M1101" i="5" s="1"/>
  <c r="H1101" i="5"/>
  <c r="K1100" i="5"/>
  <c r="L1100" i="5" s="1"/>
  <c r="H1100" i="5"/>
  <c r="I1100" i="5" s="1"/>
  <c r="K1099" i="5"/>
  <c r="M1099" i="5" s="1"/>
  <c r="H1099" i="5"/>
  <c r="J1099" i="5" s="1"/>
  <c r="K1098" i="5"/>
  <c r="H1098" i="5"/>
  <c r="K1097" i="5"/>
  <c r="H1097" i="5"/>
  <c r="I1097" i="5" s="1"/>
  <c r="K1096" i="5"/>
  <c r="L1096" i="5" s="1"/>
  <c r="H1096" i="5"/>
  <c r="I1096" i="5" s="1"/>
  <c r="K1095" i="5"/>
  <c r="M1095" i="5" s="1"/>
  <c r="H1095" i="5"/>
  <c r="K1094" i="5"/>
  <c r="H1094" i="5"/>
  <c r="K1093" i="5"/>
  <c r="H1093" i="5"/>
  <c r="I1093" i="5" s="1"/>
  <c r="K1092" i="5"/>
  <c r="L1092" i="5" s="1"/>
  <c r="H1092" i="5"/>
  <c r="I1092" i="5" s="1"/>
  <c r="K1091" i="5"/>
  <c r="M1091" i="5" s="1"/>
  <c r="H1091" i="5"/>
  <c r="I1091" i="5" s="1"/>
  <c r="K1090" i="5"/>
  <c r="L1090" i="5" s="1"/>
  <c r="H1090" i="5"/>
  <c r="K1089" i="5"/>
  <c r="M1089" i="5" s="1"/>
  <c r="H1089" i="5"/>
  <c r="I1089" i="5" s="1"/>
  <c r="K1088" i="5"/>
  <c r="H1088" i="5"/>
  <c r="I1088" i="5" s="1"/>
  <c r="K1087" i="5"/>
  <c r="M1087" i="5" s="1"/>
  <c r="H1087" i="5"/>
  <c r="I1087" i="5" s="1"/>
  <c r="K1086" i="5"/>
  <c r="M1086" i="5" s="1"/>
  <c r="H1086" i="5"/>
  <c r="J1086" i="5" s="1"/>
  <c r="K1085" i="5"/>
  <c r="M1085" i="5" s="1"/>
  <c r="H1085" i="5"/>
  <c r="K1084" i="5"/>
  <c r="L1084" i="5" s="1"/>
  <c r="H1084" i="5"/>
  <c r="I1084" i="5" s="1"/>
  <c r="K1083" i="5"/>
  <c r="M1083" i="5" s="1"/>
  <c r="H1083" i="5"/>
  <c r="J1083" i="5" s="1"/>
  <c r="K1082" i="5"/>
  <c r="H1082" i="5"/>
  <c r="J1082" i="5" s="1"/>
  <c r="K1081" i="5"/>
  <c r="M1081" i="5" s="1"/>
  <c r="H1081" i="5"/>
  <c r="I1081" i="5" s="1"/>
  <c r="K1080" i="5"/>
  <c r="L1080" i="5" s="1"/>
  <c r="H1080" i="5"/>
  <c r="I1080" i="5" s="1"/>
  <c r="K1079" i="5"/>
  <c r="M1079" i="5" s="1"/>
  <c r="H1079" i="5"/>
  <c r="K1078" i="5"/>
  <c r="L1078" i="5" s="1"/>
  <c r="H1078" i="5"/>
  <c r="J1078" i="5" s="1"/>
  <c r="K1077" i="5"/>
  <c r="H1077" i="5"/>
  <c r="I1077" i="5" s="1"/>
  <c r="K1076" i="5"/>
  <c r="L1076" i="5" s="1"/>
  <c r="H1076" i="5"/>
  <c r="I1076" i="5" s="1"/>
  <c r="K1075" i="5"/>
  <c r="M1075" i="5" s="1"/>
  <c r="H1075" i="5"/>
  <c r="I1075" i="5" s="1"/>
  <c r="K1074" i="5"/>
  <c r="L1074" i="5" s="1"/>
  <c r="H1074" i="5"/>
  <c r="K1073" i="5"/>
  <c r="M1073" i="5" s="1"/>
  <c r="H1073" i="5"/>
  <c r="I1073" i="5" s="1"/>
  <c r="K1072" i="5"/>
  <c r="H1072" i="5"/>
  <c r="I1072" i="5" s="1"/>
  <c r="K1071" i="5"/>
  <c r="M1071" i="5" s="1"/>
  <c r="H1071" i="5"/>
  <c r="I1071" i="5" s="1"/>
  <c r="K1070" i="5"/>
  <c r="M1070" i="5" s="1"/>
  <c r="H1070" i="5"/>
  <c r="J1070" i="5" s="1"/>
  <c r="K1069" i="5"/>
  <c r="M1069" i="5" s="1"/>
  <c r="H1069" i="5"/>
  <c r="K1068" i="5"/>
  <c r="L1068" i="5" s="1"/>
  <c r="H1068" i="5"/>
  <c r="I1068" i="5" s="1"/>
  <c r="K1067" i="5"/>
  <c r="M1067" i="5" s="1"/>
  <c r="H1067" i="5"/>
  <c r="J1067" i="5" s="1"/>
  <c r="K1066" i="5"/>
  <c r="H1066" i="5"/>
  <c r="J1066" i="5" s="1"/>
  <c r="K1065" i="5"/>
  <c r="M1065" i="5" s="1"/>
  <c r="H1065" i="5"/>
  <c r="I1065" i="5" s="1"/>
  <c r="K1064" i="5"/>
  <c r="L1064" i="5" s="1"/>
  <c r="H1064" i="5"/>
  <c r="I1064" i="5" s="1"/>
  <c r="K1063" i="5"/>
  <c r="M1063" i="5" s="1"/>
  <c r="H1063" i="5"/>
  <c r="K1062" i="5"/>
  <c r="L1062" i="5" s="1"/>
  <c r="H1062" i="5"/>
  <c r="J1062" i="5" s="1"/>
  <c r="K1061" i="5"/>
  <c r="H1061" i="5"/>
  <c r="I1061" i="5" s="1"/>
  <c r="K1060" i="5"/>
  <c r="L1060" i="5" s="1"/>
  <c r="H1060" i="5"/>
  <c r="I1060" i="5" s="1"/>
  <c r="K1059" i="5"/>
  <c r="M1059" i="5" s="1"/>
  <c r="H1059" i="5"/>
  <c r="I1059" i="5" s="1"/>
  <c r="K1058" i="5"/>
  <c r="L1058" i="5" s="1"/>
  <c r="H1058" i="5"/>
  <c r="K1057" i="5"/>
  <c r="M1057" i="5" s="1"/>
  <c r="H1057" i="5"/>
  <c r="I1057" i="5" s="1"/>
  <c r="K1056" i="5"/>
  <c r="H1056" i="5"/>
  <c r="I1056" i="5" s="1"/>
  <c r="K1055" i="5"/>
  <c r="M1055" i="5" s="1"/>
  <c r="H1055" i="5"/>
  <c r="I1055" i="5" s="1"/>
  <c r="K1054" i="5"/>
  <c r="M1054" i="5" s="1"/>
  <c r="H1054" i="5"/>
  <c r="J1054" i="5" s="1"/>
  <c r="K1053" i="5"/>
  <c r="M1053" i="5" s="1"/>
  <c r="H1053" i="5"/>
  <c r="K1052" i="5"/>
  <c r="L1052" i="5" s="1"/>
  <c r="H1052" i="5"/>
  <c r="I1052" i="5" s="1"/>
  <c r="K1051" i="5"/>
  <c r="M1051" i="5" s="1"/>
  <c r="H1051" i="5"/>
  <c r="J1051" i="5" s="1"/>
  <c r="K1050" i="5"/>
  <c r="H1050" i="5"/>
  <c r="J1050" i="5" s="1"/>
  <c r="K1049" i="5"/>
  <c r="M1049" i="5" s="1"/>
  <c r="H1049" i="5"/>
  <c r="I1049" i="5" s="1"/>
  <c r="K1048" i="5"/>
  <c r="L1048" i="5" s="1"/>
  <c r="H1048" i="5"/>
  <c r="I1048" i="5" s="1"/>
  <c r="K1047" i="5"/>
  <c r="M1047" i="5" s="1"/>
  <c r="H1047" i="5"/>
  <c r="K1046" i="5"/>
  <c r="L1046" i="5" s="1"/>
  <c r="H1046" i="5"/>
  <c r="J1046" i="5" s="1"/>
  <c r="K1045" i="5"/>
  <c r="H1045" i="5"/>
  <c r="I1045" i="5" s="1"/>
  <c r="K1044" i="5"/>
  <c r="L1044" i="5" s="1"/>
  <c r="H1044" i="5"/>
  <c r="I1044" i="5" s="1"/>
  <c r="K1043" i="5"/>
  <c r="M1043" i="5" s="1"/>
  <c r="H1043" i="5"/>
  <c r="I1043" i="5" s="1"/>
  <c r="K1042" i="5"/>
  <c r="L1042" i="5" s="1"/>
  <c r="H1042" i="5"/>
  <c r="K1041" i="5"/>
  <c r="M1041" i="5" s="1"/>
  <c r="H1041" i="5"/>
  <c r="I1041" i="5" s="1"/>
  <c r="K1040" i="5"/>
  <c r="H1040" i="5"/>
  <c r="I1040" i="5" s="1"/>
  <c r="K1039" i="5"/>
  <c r="M1039" i="5" s="1"/>
  <c r="H1039" i="5"/>
  <c r="I1039" i="5" s="1"/>
  <c r="K1038" i="5"/>
  <c r="M1038" i="5" s="1"/>
  <c r="H1038" i="5"/>
  <c r="J1038" i="5" s="1"/>
  <c r="K1037" i="5"/>
  <c r="M1037" i="5" s="1"/>
  <c r="H1037" i="5"/>
  <c r="K1036" i="5"/>
  <c r="L1036" i="5" s="1"/>
  <c r="H1036" i="5"/>
  <c r="I1036" i="5" s="1"/>
  <c r="K1035" i="5"/>
  <c r="M1035" i="5" s="1"/>
  <c r="H1035" i="5"/>
  <c r="I1035" i="5" s="1"/>
  <c r="K1034" i="5"/>
  <c r="M1034" i="5" s="1"/>
  <c r="H1034" i="5"/>
  <c r="J1034" i="5" s="1"/>
  <c r="K1033" i="5"/>
  <c r="M1033" i="5" s="1"/>
  <c r="H1033" i="5"/>
  <c r="K1032" i="5"/>
  <c r="L1032" i="5" s="1"/>
  <c r="H1032" i="5"/>
  <c r="I1032" i="5" s="1"/>
  <c r="K1031" i="5"/>
  <c r="M1031" i="5" s="1"/>
  <c r="H1031" i="5"/>
  <c r="J1031" i="5" s="1"/>
  <c r="K1030" i="5"/>
  <c r="H1030" i="5"/>
  <c r="J1030" i="5" s="1"/>
  <c r="K1029" i="5"/>
  <c r="M1029" i="5" s="1"/>
  <c r="H1029" i="5"/>
  <c r="I1029" i="5" s="1"/>
  <c r="K1028" i="5"/>
  <c r="L1028" i="5" s="1"/>
  <c r="H1028" i="5"/>
  <c r="I1028" i="5" s="1"/>
  <c r="K1027" i="5"/>
  <c r="M1027" i="5" s="1"/>
  <c r="H1027" i="5"/>
  <c r="K1026" i="5"/>
  <c r="M1026" i="5" s="1"/>
  <c r="H1026" i="5"/>
  <c r="J1026" i="5" s="1"/>
  <c r="K1025" i="5"/>
  <c r="H1025" i="5"/>
  <c r="I1025" i="5" s="1"/>
  <c r="K1024" i="5"/>
  <c r="L1024" i="5" s="1"/>
  <c r="H1024" i="5"/>
  <c r="I1024" i="5" s="1"/>
  <c r="K1023" i="5"/>
  <c r="M1023" i="5" s="1"/>
  <c r="H1023" i="5"/>
  <c r="I1023" i="5" s="1"/>
  <c r="K1022" i="5"/>
  <c r="M1022" i="5" s="1"/>
  <c r="H1022" i="5"/>
  <c r="K1021" i="5"/>
  <c r="M1021" i="5" s="1"/>
  <c r="H1021" i="5"/>
  <c r="I1021" i="5" s="1"/>
  <c r="K1020" i="5"/>
  <c r="H1020" i="5"/>
  <c r="J1020" i="5" s="1"/>
  <c r="K1019" i="5"/>
  <c r="L1019" i="5" s="1"/>
  <c r="H1019" i="5"/>
  <c r="J1019" i="5" s="1"/>
  <c r="K1018" i="5"/>
  <c r="M1018" i="5" s="1"/>
  <c r="H1018" i="5"/>
  <c r="J1018" i="5" s="1"/>
  <c r="K1017" i="5"/>
  <c r="M1017" i="5" s="1"/>
  <c r="H1017" i="5"/>
  <c r="K1016" i="5"/>
  <c r="L1016" i="5" s="1"/>
  <c r="H1016" i="5"/>
  <c r="J1016" i="5" s="1"/>
  <c r="K1015" i="5"/>
  <c r="L1015" i="5" s="1"/>
  <c r="H1015" i="5"/>
  <c r="J1015" i="5" s="1"/>
  <c r="K1014" i="5"/>
  <c r="H1014" i="5"/>
  <c r="J1014" i="5" s="1"/>
  <c r="K1013" i="5"/>
  <c r="M1013" i="5" s="1"/>
  <c r="H1013" i="5"/>
  <c r="I1013" i="5" s="1"/>
  <c r="K1012" i="5"/>
  <c r="L1012" i="5" s="1"/>
  <c r="H1012" i="5"/>
  <c r="J1012" i="5" s="1"/>
  <c r="K1011" i="5"/>
  <c r="L1011" i="5" s="1"/>
  <c r="H1011" i="5"/>
  <c r="K1010" i="5"/>
  <c r="L1010" i="5" s="1"/>
  <c r="H1010" i="5"/>
  <c r="J1010" i="5" s="1"/>
  <c r="K1009" i="5"/>
  <c r="H1009" i="5"/>
  <c r="I1009" i="5" s="1"/>
  <c r="K1008" i="5"/>
  <c r="L1008" i="5" s="1"/>
  <c r="H1008" i="5"/>
  <c r="J1008" i="5" s="1"/>
  <c r="K1007" i="5"/>
  <c r="L1007" i="5" s="1"/>
  <c r="H1007" i="5"/>
  <c r="J1007" i="5" s="1"/>
  <c r="K1006" i="5"/>
  <c r="L1006" i="5" s="1"/>
  <c r="H1006" i="5"/>
  <c r="K1005" i="5"/>
  <c r="M1005" i="5" s="1"/>
  <c r="H1005" i="5"/>
  <c r="I1005" i="5" s="1"/>
  <c r="K1004" i="5"/>
  <c r="H1004" i="5"/>
  <c r="I1004" i="5" s="1"/>
  <c r="K1003" i="5"/>
  <c r="M1003" i="5" s="1"/>
  <c r="H1003" i="5"/>
  <c r="I1003" i="5" s="1"/>
  <c r="K1002" i="5"/>
  <c r="M1002" i="5" s="1"/>
  <c r="H1002" i="5"/>
  <c r="J1002" i="5" s="1"/>
  <c r="K1001" i="5"/>
  <c r="M1001" i="5" s="1"/>
  <c r="H1001" i="5"/>
  <c r="K1000" i="5"/>
  <c r="L1000" i="5" s="1"/>
  <c r="H1000" i="5"/>
  <c r="I1000" i="5" s="1"/>
  <c r="K999" i="5"/>
  <c r="M999" i="5" s="1"/>
  <c r="H999" i="5"/>
  <c r="J999" i="5" s="1"/>
  <c r="K998" i="5"/>
  <c r="H998" i="5"/>
  <c r="J998" i="5" s="1"/>
  <c r="K997" i="5"/>
  <c r="M997" i="5" s="1"/>
  <c r="H997" i="5"/>
  <c r="I997" i="5" s="1"/>
  <c r="K996" i="5"/>
  <c r="L996" i="5" s="1"/>
  <c r="H996" i="5"/>
  <c r="I996" i="5" s="1"/>
  <c r="K995" i="5"/>
  <c r="M995" i="5" s="1"/>
  <c r="H995" i="5"/>
  <c r="K994" i="5"/>
  <c r="M994" i="5" s="1"/>
  <c r="H994" i="5"/>
  <c r="J994" i="5" s="1"/>
  <c r="K993" i="5"/>
  <c r="H993" i="5"/>
  <c r="I993" i="5" s="1"/>
  <c r="K992" i="5"/>
  <c r="L992" i="5" s="1"/>
  <c r="H992" i="5"/>
  <c r="I992" i="5" s="1"/>
  <c r="K991" i="5"/>
  <c r="M991" i="5" s="1"/>
  <c r="H991" i="5"/>
  <c r="I991" i="5" s="1"/>
  <c r="K990" i="5"/>
  <c r="M990" i="5" s="1"/>
  <c r="H990" i="5"/>
  <c r="K989" i="5"/>
  <c r="M989" i="5" s="1"/>
  <c r="H989" i="5"/>
  <c r="I989" i="5" s="1"/>
  <c r="K988" i="5"/>
  <c r="H988" i="5"/>
  <c r="J988" i="5" s="1"/>
  <c r="K987" i="5"/>
  <c r="L987" i="5" s="1"/>
  <c r="H987" i="5"/>
  <c r="J987" i="5" s="1"/>
  <c r="K986" i="5"/>
  <c r="M986" i="5" s="1"/>
  <c r="H986" i="5"/>
  <c r="J986" i="5" s="1"/>
  <c r="K985" i="5"/>
  <c r="M985" i="5" s="1"/>
  <c r="H985" i="5"/>
  <c r="K984" i="5"/>
  <c r="L984" i="5" s="1"/>
  <c r="H984" i="5"/>
  <c r="J984" i="5" s="1"/>
  <c r="K983" i="5"/>
  <c r="L983" i="5" s="1"/>
  <c r="H983" i="5"/>
  <c r="J983" i="5" s="1"/>
  <c r="K982" i="5"/>
  <c r="H982" i="5"/>
  <c r="J982" i="5" s="1"/>
  <c r="K981" i="5"/>
  <c r="M981" i="5" s="1"/>
  <c r="H981" i="5"/>
  <c r="I981" i="5" s="1"/>
  <c r="K980" i="5"/>
  <c r="L980" i="5" s="1"/>
  <c r="H980" i="5"/>
  <c r="J980" i="5" s="1"/>
  <c r="K979" i="5"/>
  <c r="L979" i="5" s="1"/>
  <c r="H979" i="5"/>
  <c r="K978" i="5"/>
  <c r="L978" i="5" s="1"/>
  <c r="H978" i="5"/>
  <c r="J978" i="5" s="1"/>
  <c r="K977" i="5"/>
  <c r="H977" i="5"/>
  <c r="I977" i="5" s="1"/>
  <c r="K976" i="5"/>
  <c r="L976" i="5" s="1"/>
  <c r="H976" i="5"/>
  <c r="J976" i="5" s="1"/>
  <c r="K975" i="5"/>
  <c r="L975" i="5" s="1"/>
  <c r="H975" i="5"/>
  <c r="J975" i="5" s="1"/>
  <c r="K974" i="5"/>
  <c r="L974" i="5" s="1"/>
  <c r="H974" i="5"/>
  <c r="K973" i="5"/>
  <c r="M973" i="5" s="1"/>
  <c r="H973" i="5"/>
  <c r="I973" i="5" s="1"/>
  <c r="K972" i="5"/>
  <c r="H972" i="5"/>
  <c r="I972" i="5" s="1"/>
  <c r="K971" i="5"/>
  <c r="M971" i="5" s="1"/>
  <c r="H971" i="5"/>
  <c r="I971" i="5" s="1"/>
  <c r="K970" i="5"/>
  <c r="M970" i="5" s="1"/>
  <c r="H970" i="5"/>
  <c r="J970" i="5" s="1"/>
  <c r="K969" i="5"/>
  <c r="M969" i="5" s="1"/>
  <c r="H969" i="5"/>
  <c r="K968" i="5"/>
  <c r="L968" i="5" s="1"/>
  <c r="H968" i="5"/>
  <c r="I968" i="5" s="1"/>
  <c r="K967" i="5"/>
  <c r="M967" i="5" s="1"/>
  <c r="H967" i="5"/>
  <c r="J967" i="5" s="1"/>
  <c r="K966" i="5"/>
  <c r="H966" i="5"/>
  <c r="J966" i="5" s="1"/>
  <c r="K965" i="5"/>
  <c r="M965" i="5" s="1"/>
  <c r="H965" i="5"/>
  <c r="I965" i="5" s="1"/>
  <c r="K964" i="5"/>
  <c r="L964" i="5" s="1"/>
  <c r="H964" i="5"/>
  <c r="J964" i="5" s="1"/>
  <c r="K963" i="5"/>
  <c r="L963" i="5" s="1"/>
  <c r="H963" i="5"/>
  <c r="K962" i="5"/>
  <c r="L962" i="5" s="1"/>
  <c r="H962" i="5"/>
  <c r="J962" i="5" s="1"/>
  <c r="K961" i="5"/>
  <c r="H961" i="5"/>
  <c r="I961" i="5" s="1"/>
  <c r="K960" i="5"/>
  <c r="L960" i="5" s="1"/>
  <c r="H960" i="5"/>
  <c r="J960" i="5" s="1"/>
  <c r="K959" i="5"/>
  <c r="L959" i="5" s="1"/>
  <c r="H959" i="5"/>
  <c r="J959" i="5" s="1"/>
  <c r="K958" i="5"/>
  <c r="L958" i="5" s="1"/>
  <c r="H958" i="5"/>
  <c r="K957" i="5"/>
  <c r="M957" i="5" s="1"/>
  <c r="H957" i="5"/>
  <c r="I957" i="5" s="1"/>
  <c r="K956" i="5"/>
  <c r="H956" i="5"/>
  <c r="I956" i="5" s="1"/>
  <c r="K955" i="5"/>
  <c r="M955" i="5" s="1"/>
  <c r="H955" i="5"/>
  <c r="I955" i="5" s="1"/>
  <c r="K954" i="5"/>
  <c r="M954" i="5" s="1"/>
  <c r="H954" i="5"/>
  <c r="J954" i="5" s="1"/>
  <c r="K953" i="5"/>
  <c r="M953" i="5" s="1"/>
  <c r="H953" i="5"/>
  <c r="K952" i="5"/>
  <c r="L952" i="5" s="1"/>
  <c r="H952" i="5"/>
  <c r="I952" i="5" s="1"/>
  <c r="K951" i="5"/>
  <c r="M951" i="5" s="1"/>
  <c r="H951" i="5"/>
  <c r="J951" i="5" s="1"/>
  <c r="K950" i="5"/>
  <c r="H950" i="5"/>
  <c r="J950" i="5" s="1"/>
  <c r="K949" i="5"/>
  <c r="M949" i="5" s="1"/>
  <c r="H949" i="5"/>
  <c r="I949" i="5" s="1"/>
  <c r="K948" i="5"/>
  <c r="L948" i="5" s="1"/>
  <c r="H948" i="5"/>
  <c r="J948" i="5" s="1"/>
  <c r="K947" i="5"/>
  <c r="L947" i="5" s="1"/>
  <c r="H947" i="5"/>
  <c r="K946" i="5"/>
  <c r="L946" i="5" s="1"/>
  <c r="H946" i="5"/>
  <c r="K945" i="5"/>
  <c r="H945" i="5"/>
  <c r="I945" i="5" s="1"/>
  <c r="K944" i="5"/>
  <c r="L944" i="5" s="1"/>
  <c r="H944" i="5"/>
  <c r="J944" i="5" s="1"/>
  <c r="K943" i="5"/>
  <c r="L943" i="5" s="1"/>
  <c r="H943" i="5"/>
  <c r="J943" i="5" s="1"/>
  <c r="K942" i="5"/>
  <c r="L942" i="5" s="1"/>
  <c r="H942" i="5"/>
  <c r="K941" i="5"/>
  <c r="M941" i="5" s="1"/>
  <c r="H941" i="5"/>
  <c r="K940" i="5"/>
  <c r="H940" i="5"/>
  <c r="I940" i="5" s="1"/>
  <c r="K939" i="5"/>
  <c r="M939" i="5" s="1"/>
  <c r="H939" i="5"/>
  <c r="I939" i="5" s="1"/>
  <c r="K938" i="5"/>
  <c r="M938" i="5" s="1"/>
  <c r="H938" i="5"/>
  <c r="J938" i="5" s="1"/>
  <c r="K937" i="5"/>
  <c r="M937" i="5" s="1"/>
  <c r="H937" i="5"/>
  <c r="K936" i="5"/>
  <c r="L936" i="5" s="1"/>
  <c r="H936" i="5"/>
  <c r="I936" i="5" s="1"/>
  <c r="K935" i="5"/>
  <c r="M935" i="5" s="1"/>
  <c r="H935" i="5"/>
  <c r="J935" i="5" s="1"/>
  <c r="K934" i="5"/>
  <c r="H934" i="5"/>
  <c r="J934" i="5" s="1"/>
  <c r="K933" i="5"/>
  <c r="M933" i="5" s="1"/>
  <c r="H933" i="5"/>
  <c r="I933" i="5" s="1"/>
  <c r="K932" i="5"/>
  <c r="L932" i="5" s="1"/>
  <c r="H932" i="5"/>
  <c r="J932" i="5" s="1"/>
  <c r="K931" i="5"/>
  <c r="L931" i="5" s="1"/>
  <c r="H931" i="5"/>
  <c r="K930" i="5"/>
  <c r="L930" i="5" s="1"/>
  <c r="H930" i="5"/>
  <c r="K929" i="5"/>
  <c r="H929" i="5"/>
  <c r="I929" i="5" s="1"/>
  <c r="K928" i="5"/>
  <c r="L928" i="5" s="1"/>
  <c r="H928" i="5"/>
  <c r="J928" i="5" s="1"/>
  <c r="K927" i="5"/>
  <c r="L927" i="5" s="1"/>
  <c r="H927" i="5"/>
  <c r="J927" i="5" s="1"/>
  <c r="K926" i="5"/>
  <c r="L926" i="5" s="1"/>
  <c r="H926" i="5"/>
  <c r="K925" i="5"/>
  <c r="M925" i="5" s="1"/>
  <c r="H925" i="5"/>
  <c r="K924" i="5"/>
  <c r="H924" i="5"/>
  <c r="I924" i="5" s="1"/>
  <c r="K923" i="5"/>
  <c r="M923" i="5" s="1"/>
  <c r="H923" i="5"/>
  <c r="I923" i="5" s="1"/>
  <c r="K922" i="5"/>
  <c r="M922" i="5" s="1"/>
  <c r="H922" i="5"/>
  <c r="J922" i="5" s="1"/>
  <c r="K921" i="5"/>
  <c r="M921" i="5" s="1"/>
  <c r="H921" i="5"/>
  <c r="K920" i="5"/>
  <c r="L920" i="5" s="1"/>
  <c r="H920" i="5"/>
  <c r="I920" i="5" s="1"/>
  <c r="K919" i="5"/>
  <c r="M919" i="5" s="1"/>
  <c r="H919" i="5"/>
  <c r="J919" i="5" s="1"/>
  <c r="K918" i="5"/>
  <c r="H918" i="5"/>
  <c r="J918" i="5" s="1"/>
  <c r="K917" i="5"/>
  <c r="M917" i="5" s="1"/>
  <c r="H917" i="5"/>
  <c r="I917" i="5" s="1"/>
  <c r="K916" i="5"/>
  <c r="L916" i="5" s="1"/>
  <c r="H916" i="5"/>
  <c r="J916" i="5" s="1"/>
  <c r="K915" i="5"/>
  <c r="L915" i="5" s="1"/>
  <c r="H915" i="5"/>
  <c r="K914" i="5"/>
  <c r="L914" i="5" s="1"/>
  <c r="H914" i="5"/>
  <c r="K913" i="5"/>
  <c r="H913" i="5"/>
  <c r="I913" i="5" s="1"/>
  <c r="K912" i="5"/>
  <c r="L912" i="5" s="1"/>
  <c r="H912" i="5"/>
  <c r="J912" i="5" s="1"/>
  <c r="K911" i="5"/>
  <c r="L911" i="5" s="1"/>
  <c r="H911" i="5"/>
  <c r="J911" i="5" s="1"/>
  <c r="K910" i="5"/>
  <c r="L910" i="5" s="1"/>
  <c r="H910" i="5"/>
  <c r="K909" i="5"/>
  <c r="M909" i="5" s="1"/>
  <c r="H909" i="5"/>
  <c r="K908" i="5"/>
  <c r="H908" i="5"/>
  <c r="I908" i="5" s="1"/>
  <c r="K907" i="5"/>
  <c r="M907" i="5" s="1"/>
  <c r="H907" i="5"/>
  <c r="I907" i="5" s="1"/>
  <c r="K906" i="5"/>
  <c r="M906" i="5" s="1"/>
  <c r="H906" i="5"/>
  <c r="J906" i="5" s="1"/>
  <c r="K905" i="5"/>
  <c r="M905" i="5" s="1"/>
  <c r="H905" i="5"/>
  <c r="K904" i="5"/>
  <c r="L904" i="5" s="1"/>
  <c r="H904" i="5"/>
  <c r="I904" i="5" s="1"/>
  <c r="K903" i="5"/>
  <c r="M903" i="5" s="1"/>
  <c r="H903" i="5"/>
  <c r="J903" i="5" s="1"/>
  <c r="K902" i="5"/>
  <c r="H902" i="5"/>
  <c r="J902" i="5" s="1"/>
  <c r="K901" i="5"/>
  <c r="M901" i="5" s="1"/>
  <c r="H901" i="5"/>
  <c r="I901" i="5" s="1"/>
  <c r="K900" i="5"/>
  <c r="L900" i="5" s="1"/>
  <c r="H900" i="5"/>
  <c r="J900" i="5" s="1"/>
  <c r="K899" i="5"/>
  <c r="L899" i="5" s="1"/>
  <c r="H899" i="5"/>
  <c r="K898" i="5"/>
  <c r="L898" i="5" s="1"/>
  <c r="H898" i="5"/>
  <c r="K897" i="5"/>
  <c r="H897" i="5"/>
  <c r="I897" i="5" s="1"/>
  <c r="K896" i="5"/>
  <c r="L896" i="5" s="1"/>
  <c r="H896" i="5"/>
  <c r="J896" i="5" s="1"/>
  <c r="K895" i="5"/>
  <c r="L895" i="5" s="1"/>
  <c r="H895" i="5"/>
  <c r="J895" i="5" s="1"/>
  <c r="K894" i="5"/>
  <c r="L894" i="5" s="1"/>
  <c r="H894" i="5"/>
  <c r="K893" i="5"/>
  <c r="M893" i="5" s="1"/>
  <c r="H893" i="5"/>
  <c r="K892" i="5"/>
  <c r="H892" i="5"/>
  <c r="I892" i="5" s="1"/>
  <c r="K891" i="5"/>
  <c r="M891" i="5" s="1"/>
  <c r="H891" i="5"/>
  <c r="I891" i="5" s="1"/>
  <c r="K890" i="5"/>
  <c r="M890" i="5" s="1"/>
  <c r="H890" i="5"/>
  <c r="J890" i="5" s="1"/>
  <c r="K889" i="5"/>
  <c r="M889" i="5" s="1"/>
  <c r="H889" i="5"/>
  <c r="K888" i="5"/>
  <c r="L888" i="5" s="1"/>
  <c r="H888" i="5"/>
  <c r="I888" i="5" s="1"/>
  <c r="K887" i="5"/>
  <c r="M887" i="5" s="1"/>
  <c r="H887" i="5"/>
  <c r="J887" i="5" s="1"/>
  <c r="K886" i="5"/>
  <c r="H886" i="5"/>
  <c r="J886" i="5" s="1"/>
  <c r="K885" i="5"/>
  <c r="M885" i="5" s="1"/>
  <c r="H885" i="5"/>
  <c r="I885" i="5" s="1"/>
  <c r="K884" i="5"/>
  <c r="L884" i="5" s="1"/>
  <c r="H884" i="5"/>
  <c r="J884" i="5" s="1"/>
  <c r="K883" i="5"/>
  <c r="L883" i="5" s="1"/>
  <c r="H883" i="5"/>
  <c r="K882" i="5"/>
  <c r="L882" i="5" s="1"/>
  <c r="H882" i="5"/>
  <c r="K881" i="5"/>
  <c r="H881" i="5"/>
  <c r="I881" i="5" s="1"/>
  <c r="K880" i="5"/>
  <c r="L880" i="5" s="1"/>
  <c r="H880" i="5"/>
  <c r="J880" i="5" s="1"/>
  <c r="K879" i="5"/>
  <c r="L879" i="5" s="1"/>
  <c r="H879" i="5"/>
  <c r="J879" i="5" s="1"/>
  <c r="K878" i="5"/>
  <c r="L878" i="5" s="1"/>
  <c r="H878" i="5"/>
  <c r="K877" i="5"/>
  <c r="M877" i="5" s="1"/>
  <c r="H877" i="5"/>
  <c r="K876" i="5"/>
  <c r="H876" i="5"/>
  <c r="I876" i="5" s="1"/>
  <c r="K875" i="5"/>
  <c r="M875" i="5" s="1"/>
  <c r="H875" i="5"/>
  <c r="I875" i="5" s="1"/>
  <c r="K874" i="5"/>
  <c r="M874" i="5" s="1"/>
  <c r="H874" i="5"/>
  <c r="J874" i="5" s="1"/>
  <c r="K873" i="5"/>
  <c r="M873" i="5" s="1"/>
  <c r="H873" i="5"/>
  <c r="K872" i="5"/>
  <c r="L872" i="5" s="1"/>
  <c r="H872" i="5"/>
  <c r="I872" i="5" s="1"/>
  <c r="K871" i="5"/>
  <c r="M871" i="5" s="1"/>
  <c r="H871" i="5"/>
  <c r="J871" i="5" s="1"/>
  <c r="K870" i="5"/>
  <c r="H870" i="5"/>
  <c r="J870" i="5" s="1"/>
  <c r="K869" i="5"/>
  <c r="M869" i="5" s="1"/>
  <c r="H869" i="5"/>
  <c r="K868" i="5"/>
  <c r="H868" i="5"/>
  <c r="J868" i="5" s="1"/>
  <c r="K867" i="5"/>
  <c r="L867" i="5" s="1"/>
  <c r="H867" i="5"/>
  <c r="J867" i="5" s="1"/>
  <c r="K866" i="5"/>
  <c r="L866" i="5" s="1"/>
  <c r="H866" i="5"/>
  <c r="J866" i="5" s="1"/>
  <c r="K865" i="5"/>
  <c r="M865" i="5" s="1"/>
  <c r="H865" i="5"/>
  <c r="K864" i="5"/>
  <c r="H864" i="5"/>
  <c r="I864" i="5" s="1"/>
  <c r="K863" i="5"/>
  <c r="M863" i="5" s="1"/>
  <c r="H863" i="5"/>
  <c r="I863" i="5" s="1"/>
  <c r="K862" i="5"/>
  <c r="M862" i="5" s="1"/>
  <c r="H862" i="5"/>
  <c r="J862" i="5" s="1"/>
  <c r="K861" i="5"/>
  <c r="M861" i="5" s="1"/>
  <c r="H861" i="5"/>
  <c r="K860" i="5"/>
  <c r="H860" i="5"/>
  <c r="J860" i="5" s="1"/>
  <c r="K859" i="5"/>
  <c r="L859" i="5" s="1"/>
  <c r="H859" i="5"/>
  <c r="J859" i="5" s="1"/>
  <c r="K858" i="5"/>
  <c r="L858" i="5" s="1"/>
  <c r="H858" i="5"/>
  <c r="J858" i="5" s="1"/>
  <c r="K857" i="5"/>
  <c r="M857" i="5" s="1"/>
  <c r="H857" i="5"/>
  <c r="K856" i="5"/>
  <c r="H856" i="5"/>
  <c r="I856" i="5" s="1"/>
  <c r="K855" i="5"/>
  <c r="M855" i="5" s="1"/>
  <c r="H855" i="5"/>
  <c r="I855" i="5" s="1"/>
  <c r="K854" i="5"/>
  <c r="M854" i="5" s="1"/>
  <c r="H854" i="5"/>
  <c r="J854" i="5" s="1"/>
  <c r="K853" i="5"/>
  <c r="M853" i="5" s="1"/>
  <c r="H853" i="5"/>
  <c r="K852" i="5"/>
  <c r="H852" i="5"/>
  <c r="J852" i="5" s="1"/>
  <c r="K851" i="5"/>
  <c r="L851" i="5" s="1"/>
  <c r="H851" i="5"/>
  <c r="J851" i="5" s="1"/>
  <c r="K850" i="5"/>
  <c r="L850" i="5" s="1"/>
  <c r="H850" i="5"/>
  <c r="J850" i="5" s="1"/>
  <c r="K849" i="5"/>
  <c r="M849" i="5" s="1"/>
  <c r="H849" i="5"/>
  <c r="K848" i="5"/>
  <c r="H848" i="5"/>
  <c r="I848" i="5" s="1"/>
  <c r="K847" i="5"/>
  <c r="M847" i="5" s="1"/>
  <c r="H847" i="5"/>
  <c r="I847" i="5" s="1"/>
  <c r="K846" i="5"/>
  <c r="M846" i="5" s="1"/>
  <c r="H846" i="5"/>
  <c r="J846" i="5" s="1"/>
  <c r="K845" i="5"/>
  <c r="M845" i="5" s="1"/>
  <c r="H845" i="5"/>
  <c r="K844" i="5"/>
  <c r="L844" i="5" s="1"/>
  <c r="H844" i="5"/>
  <c r="J844" i="5" s="1"/>
  <c r="K843" i="5"/>
  <c r="L843" i="5" s="1"/>
  <c r="H843" i="5"/>
  <c r="J843" i="5" s="1"/>
  <c r="K842" i="5"/>
  <c r="H842" i="5"/>
  <c r="J842" i="5" s="1"/>
  <c r="K841" i="5"/>
  <c r="M841" i="5" s="1"/>
  <c r="H841" i="5"/>
  <c r="I841" i="5" s="1"/>
  <c r="K840" i="5"/>
  <c r="L840" i="5" s="1"/>
  <c r="H840" i="5"/>
  <c r="I840" i="5" s="1"/>
  <c r="K839" i="5"/>
  <c r="M839" i="5" s="1"/>
  <c r="H839" i="5"/>
  <c r="K838" i="5"/>
  <c r="M838" i="5" s="1"/>
  <c r="H838" i="5"/>
  <c r="J838" i="5" s="1"/>
  <c r="K837" i="5"/>
  <c r="H837" i="5"/>
  <c r="I837" i="5" s="1"/>
  <c r="K836" i="5"/>
  <c r="L836" i="5" s="1"/>
  <c r="H836" i="5"/>
  <c r="I836" i="5" s="1"/>
  <c r="K835" i="5"/>
  <c r="M835" i="5" s="1"/>
  <c r="H835" i="5"/>
  <c r="J835" i="5" s="1"/>
  <c r="K834" i="5"/>
  <c r="L834" i="5" s="1"/>
  <c r="H834" i="5"/>
  <c r="K833" i="5"/>
  <c r="M833" i="5" s="1"/>
  <c r="H833" i="5"/>
  <c r="I833" i="5" s="1"/>
  <c r="K832" i="5"/>
  <c r="H832" i="5"/>
  <c r="I832" i="5" s="1"/>
  <c r="K831" i="5"/>
  <c r="M831" i="5" s="1"/>
  <c r="H831" i="5"/>
  <c r="I831" i="5" s="1"/>
  <c r="K830" i="5"/>
  <c r="L830" i="5" s="1"/>
  <c r="H830" i="5"/>
  <c r="J830" i="5" s="1"/>
  <c r="K829" i="5"/>
  <c r="M829" i="5" s="1"/>
  <c r="H829" i="5"/>
  <c r="K828" i="5"/>
  <c r="L828" i="5" s="1"/>
  <c r="H828" i="5"/>
  <c r="J828" i="5" s="1"/>
  <c r="K827" i="5"/>
  <c r="L827" i="5" s="1"/>
  <c r="H827" i="5"/>
  <c r="J827" i="5" s="1"/>
  <c r="K826" i="5"/>
  <c r="H826" i="5"/>
  <c r="J826" i="5" s="1"/>
  <c r="K825" i="5"/>
  <c r="M825" i="5" s="1"/>
  <c r="H825" i="5"/>
  <c r="I825" i="5" s="1"/>
  <c r="K824" i="5"/>
  <c r="L824" i="5" s="1"/>
  <c r="H824" i="5"/>
  <c r="I824" i="5" s="1"/>
  <c r="K823" i="5"/>
  <c r="M823" i="5" s="1"/>
  <c r="H823" i="5"/>
  <c r="K822" i="5"/>
  <c r="M822" i="5" s="1"/>
  <c r="H822" i="5"/>
  <c r="J822" i="5" s="1"/>
  <c r="K821" i="5"/>
  <c r="H821" i="5"/>
  <c r="I821" i="5" s="1"/>
  <c r="K820" i="5"/>
  <c r="L820" i="5" s="1"/>
  <c r="H820" i="5"/>
  <c r="I820" i="5" s="1"/>
  <c r="K819" i="5"/>
  <c r="M819" i="5" s="1"/>
  <c r="H819" i="5"/>
  <c r="J819" i="5" s="1"/>
  <c r="K818" i="5"/>
  <c r="L818" i="5" s="1"/>
  <c r="H818" i="5"/>
  <c r="K817" i="5"/>
  <c r="M817" i="5" s="1"/>
  <c r="H817" i="5"/>
  <c r="I817" i="5" s="1"/>
  <c r="K816" i="5"/>
  <c r="H816" i="5"/>
  <c r="I816" i="5" s="1"/>
  <c r="K815" i="5"/>
  <c r="M815" i="5" s="1"/>
  <c r="H815" i="5"/>
  <c r="I815" i="5" s="1"/>
  <c r="K814" i="5"/>
  <c r="L814" i="5" s="1"/>
  <c r="H814" i="5"/>
  <c r="J814" i="5" s="1"/>
  <c r="K813" i="5"/>
  <c r="M813" i="5" s="1"/>
  <c r="H813" i="5"/>
  <c r="K812" i="5"/>
  <c r="L812" i="5" s="1"/>
  <c r="H812" i="5"/>
  <c r="J812" i="5" s="1"/>
  <c r="K811" i="5"/>
  <c r="L811" i="5" s="1"/>
  <c r="H811" i="5"/>
  <c r="J811" i="5" s="1"/>
  <c r="K810" i="5"/>
  <c r="H810" i="5"/>
  <c r="J810" i="5" s="1"/>
  <c r="K809" i="5"/>
  <c r="M809" i="5" s="1"/>
  <c r="H809" i="5"/>
  <c r="I809" i="5" s="1"/>
  <c r="K808" i="5"/>
  <c r="L808" i="5" s="1"/>
  <c r="H808" i="5"/>
  <c r="I808" i="5" s="1"/>
  <c r="K807" i="5"/>
  <c r="M807" i="5" s="1"/>
  <c r="H807" i="5"/>
  <c r="K806" i="5"/>
  <c r="M806" i="5" s="1"/>
  <c r="H806" i="5"/>
  <c r="J806" i="5" s="1"/>
  <c r="K805" i="5"/>
  <c r="H805" i="5"/>
  <c r="I805" i="5" s="1"/>
  <c r="K804" i="5"/>
  <c r="L804" i="5" s="1"/>
  <c r="H804" i="5"/>
  <c r="I804" i="5" s="1"/>
  <c r="K803" i="5"/>
  <c r="M803" i="5" s="1"/>
  <c r="H803" i="5"/>
  <c r="J803" i="5" s="1"/>
  <c r="K802" i="5"/>
  <c r="L802" i="5" s="1"/>
  <c r="H802" i="5"/>
  <c r="K801" i="5"/>
  <c r="M801" i="5" s="1"/>
  <c r="H801" i="5"/>
  <c r="I801" i="5" s="1"/>
  <c r="K800" i="5"/>
  <c r="H800" i="5"/>
  <c r="I800" i="5" s="1"/>
  <c r="K799" i="5"/>
  <c r="M799" i="5" s="1"/>
  <c r="H799" i="5"/>
  <c r="I799" i="5" s="1"/>
  <c r="K798" i="5"/>
  <c r="L798" i="5" s="1"/>
  <c r="H798" i="5"/>
  <c r="J798" i="5" s="1"/>
  <c r="K797" i="5"/>
  <c r="M797" i="5" s="1"/>
  <c r="H797" i="5"/>
  <c r="K796" i="5"/>
  <c r="L796" i="5" s="1"/>
  <c r="H796" i="5"/>
  <c r="J796" i="5" s="1"/>
  <c r="K795" i="5"/>
  <c r="L795" i="5" s="1"/>
  <c r="H795" i="5"/>
  <c r="J795" i="5" s="1"/>
  <c r="K794" i="5"/>
  <c r="H794" i="5"/>
  <c r="J794" i="5" s="1"/>
  <c r="K793" i="5"/>
  <c r="M793" i="5" s="1"/>
  <c r="H793" i="5"/>
  <c r="I793" i="5" s="1"/>
  <c r="K792" i="5"/>
  <c r="L792" i="5" s="1"/>
  <c r="H792" i="5"/>
  <c r="I792" i="5" s="1"/>
  <c r="K791" i="5"/>
  <c r="M791" i="5" s="1"/>
  <c r="H791" i="5"/>
  <c r="K790" i="5"/>
  <c r="M790" i="5" s="1"/>
  <c r="H790" i="5"/>
  <c r="J790" i="5" s="1"/>
  <c r="K789" i="5"/>
  <c r="H789" i="5"/>
  <c r="I789" i="5" s="1"/>
  <c r="K788" i="5"/>
  <c r="L788" i="5" s="1"/>
  <c r="H788" i="5"/>
  <c r="I788" i="5" s="1"/>
  <c r="K787" i="5"/>
  <c r="M787" i="5" s="1"/>
  <c r="H787" i="5"/>
  <c r="J787" i="5" s="1"/>
  <c r="K786" i="5"/>
  <c r="L786" i="5" s="1"/>
  <c r="H786" i="5"/>
  <c r="K785" i="5"/>
  <c r="M785" i="5" s="1"/>
  <c r="H785" i="5"/>
  <c r="I785" i="5" s="1"/>
  <c r="K784" i="5"/>
  <c r="H784" i="5"/>
  <c r="I784" i="5" s="1"/>
  <c r="K783" i="5"/>
  <c r="M783" i="5" s="1"/>
  <c r="H783" i="5"/>
  <c r="I783" i="5" s="1"/>
  <c r="K782" i="5"/>
  <c r="L782" i="5" s="1"/>
  <c r="H782" i="5"/>
  <c r="J782" i="5" s="1"/>
  <c r="K781" i="5"/>
  <c r="M781" i="5" s="1"/>
  <c r="H781" i="5"/>
  <c r="K780" i="5"/>
  <c r="L780" i="5" s="1"/>
  <c r="H780" i="5"/>
  <c r="J780" i="5" s="1"/>
  <c r="K779" i="5"/>
  <c r="L779" i="5" s="1"/>
  <c r="H779" i="5"/>
  <c r="J779" i="5" s="1"/>
  <c r="K778" i="5"/>
  <c r="H778" i="5"/>
  <c r="J778" i="5" s="1"/>
  <c r="K777" i="5"/>
  <c r="M777" i="5" s="1"/>
  <c r="H777" i="5"/>
  <c r="I777" i="5" s="1"/>
  <c r="K776" i="5"/>
  <c r="L776" i="5" s="1"/>
  <c r="H776" i="5"/>
  <c r="I776" i="5" s="1"/>
  <c r="K775" i="5"/>
  <c r="M775" i="5" s="1"/>
  <c r="H775" i="5"/>
  <c r="K774" i="5"/>
  <c r="M774" i="5" s="1"/>
  <c r="H774" i="5"/>
  <c r="J774" i="5" s="1"/>
  <c r="K773" i="5"/>
  <c r="H773" i="5"/>
  <c r="I773" i="5" s="1"/>
  <c r="K772" i="5"/>
  <c r="L772" i="5" s="1"/>
  <c r="H772" i="5"/>
  <c r="I772" i="5" s="1"/>
  <c r="K771" i="5"/>
  <c r="M771" i="5" s="1"/>
  <c r="H771" i="5"/>
  <c r="J771" i="5" s="1"/>
  <c r="K770" i="5"/>
  <c r="L770" i="5" s="1"/>
  <c r="H770" i="5"/>
  <c r="K769" i="5"/>
  <c r="M769" i="5" s="1"/>
  <c r="H769" i="5"/>
  <c r="I769" i="5" s="1"/>
  <c r="K768" i="5"/>
  <c r="H768" i="5"/>
  <c r="I768" i="5" s="1"/>
  <c r="K767" i="5"/>
  <c r="M767" i="5" s="1"/>
  <c r="H767" i="5"/>
  <c r="I767" i="5" s="1"/>
  <c r="K766" i="5"/>
  <c r="L766" i="5" s="1"/>
  <c r="H766" i="5"/>
  <c r="J766" i="5" s="1"/>
  <c r="K765" i="5"/>
  <c r="M765" i="5" s="1"/>
  <c r="H765" i="5"/>
  <c r="K764" i="5"/>
  <c r="L764" i="5" s="1"/>
  <c r="H764" i="5"/>
  <c r="J764" i="5" s="1"/>
  <c r="K763" i="5"/>
  <c r="L763" i="5" s="1"/>
  <c r="H763" i="5"/>
  <c r="J763" i="5" s="1"/>
  <c r="K762" i="5"/>
  <c r="H762" i="5"/>
  <c r="J762" i="5" s="1"/>
  <c r="K761" i="5"/>
  <c r="M761" i="5" s="1"/>
  <c r="H761" i="5"/>
  <c r="I761" i="5" s="1"/>
  <c r="K760" i="5"/>
  <c r="L760" i="5" s="1"/>
  <c r="H760" i="5"/>
  <c r="I760" i="5" s="1"/>
  <c r="K759" i="5"/>
  <c r="M759" i="5" s="1"/>
  <c r="H759" i="5"/>
  <c r="K758" i="5"/>
  <c r="M758" i="5" s="1"/>
  <c r="H758" i="5"/>
  <c r="J758" i="5" s="1"/>
  <c r="K757" i="5"/>
  <c r="H757" i="5"/>
  <c r="I757" i="5" s="1"/>
  <c r="K756" i="5"/>
  <c r="L756" i="5" s="1"/>
  <c r="H756" i="5"/>
  <c r="I756" i="5" s="1"/>
  <c r="K755" i="5"/>
  <c r="M755" i="5" s="1"/>
  <c r="H755" i="5"/>
  <c r="J755" i="5" s="1"/>
  <c r="K754" i="5"/>
  <c r="L754" i="5" s="1"/>
  <c r="H754" i="5"/>
  <c r="K753" i="5"/>
  <c r="M753" i="5" s="1"/>
  <c r="H753" i="5"/>
  <c r="I753" i="5" s="1"/>
  <c r="K752" i="5"/>
  <c r="H752" i="5"/>
  <c r="I752" i="5" s="1"/>
  <c r="K751" i="5"/>
  <c r="M751" i="5" s="1"/>
  <c r="H751" i="5"/>
  <c r="I751" i="5" s="1"/>
  <c r="K750" i="5"/>
  <c r="L750" i="5" s="1"/>
  <c r="H750" i="5"/>
  <c r="J750" i="5" s="1"/>
  <c r="K749" i="5"/>
  <c r="M749" i="5" s="1"/>
  <c r="H749" i="5"/>
  <c r="K748" i="5"/>
  <c r="L748" i="5" s="1"/>
  <c r="H748" i="5"/>
  <c r="J748" i="5" s="1"/>
  <c r="K747" i="5"/>
  <c r="L747" i="5" s="1"/>
  <c r="H747" i="5"/>
  <c r="J747" i="5" s="1"/>
  <c r="K746" i="5"/>
  <c r="H746" i="5"/>
  <c r="J746" i="5" s="1"/>
  <c r="K745" i="5"/>
  <c r="M745" i="5" s="1"/>
  <c r="H745" i="5"/>
  <c r="I745" i="5" s="1"/>
  <c r="K744" i="5"/>
  <c r="L744" i="5" s="1"/>
  <c r="H744" i="5"/>
  <c r="I744" i="5" s="1"/>
  <c r="K743" i="5"/>
  <c r="M743" i="5" s="1"/>
  <c r="H743" i="5"/>
  <c r="K742" i="5"/>
  <c r="M742" i="5" s="1"/>
  <c r="H742" i="5"/>
  <c r="J742" i="5" s="1"/>
  <c r="K741" i="5"/>
  <c r="H741" i="5"/>
  <c r="I741" i="5" s="1"/>
  <c r="K740" i="5"/>
  <c r="H740" i="5"/>
  <c r="I740" i="5" s="1"/>
  <c r="K739" i="5"/>
  <c r="M739" i="5" s="1"/>
  <c r="H739" i="5"/>
  <c r="J739" i="5" s="1"/>
  <c r="K738" i="5"/>
  <c r="L738" i="5" s="1"/>
  <c r="H738" i="5"/>
  <c r="K737" i="5"/>
  <c r="M737" i="5" s="1"/>
  <c r="H737" i="5"/>
  <c r="I737" i="5" s="1"/>
  <c r="K736" i="5"/>
  <c r="H736" i="5"/>
  <c r="I736" i="5" s="1"/>
  <c r="K735" i="5"/>
  <c r="H735" i="5"/>
  <c r="K734" i="5"/>
  <c r="L734" i="5" s="1"/>
  <c r="H734" i="5"/>
  <c r="J734" i="5" s="1"/>
  <c r="K733" i="5"/>
  <c r="M733" i="5" s="1"/>
  <c r="H733" i="5"/>
  <c r="K732" i="5"/>
  <c r="L732" i="5" s="1"/>
  <c r="H732" i="5"/>
  <c r="J732" i="5" s="1"/>
  <c r="K731" i="5"/>
  <c r="L731" i="5" s="1"/>
  <c r="H731" i="5"/>
  <c r="K730" i="5"/>
  <c r="H730" i="5"/>
  <c r="J730" i="5" s="1"/>
  <c r="K729" i="5"/>
  <c r="H729" i="5"/>
  <c r="I729" i="5" s="1"/>
  <c r="K728" i="5"/>
  <c r="L728" i="5" s="1"/>
  <c r="H728" i="5"/>
  <c r="I728" i="5" s="1"/>
  <c r="K727" i="5"/>
  <c r="M727" i="5" s="1"/>
  <c r="H727" i="5"/>
  <c r="K726" i="5"/>
  <c r="M726" i="5" s="1"/>
  <c r="H726" i="5"/>
  <c r="J726" i="5" s="1"/>
  <c r="K725" i="5"/>
  <c r="H725" i="5"/>
  <c r="I725" i="5" s="1"/>
  <c r="K724" i="5"/>
  <c r="L724" i="5" s="1"/>
  <c r="H724" i="5"/>
  <c r="I724" i="5" s="1"/>
  <c r="K723" i="5"/>
  <c r="H723" i="5"/>
  <c r="J723" i="5" s="1"/>
  <c r="K722" i="5"/>
  <c r="L722" i="5" s="1"/>
  <c r="H722" i="5"/>
  <c r="K721" i="5"/>
  <c r="M721" i="5" s="1"/>
  <c r="H721" i="5"/>
  <c r="I721" i="5" s="1"/>
  <c r="K720" i="5"/>
  <c r="H720" i="5"/>
  <c r="I720" i="5" s="1"/>
  <c r="K719" i="5"/>
  <c r="M719" i="5" s="1"/>
  <c r="H719" i="5"/>
  <c r="I719" i="5" s="1"/>
  <c r="K718" i="5"/>
  <c r="L718" i="5" s="1"/>
  <c r="H718" i="5"/>
  <c r="J718" i="5" s="1"/>
  <c r="K717" i="5"/>
  <c r="M717" i="5" s="1"/>
  <c r="H717" i="5"/>
  <c r="K716" i="5"/>
  <c r="L716" i="5" s="1"/>
  <c r="H716" i="5"/>
  <c r="K715" i="5"/>
  <c r="L715" i="5" s="1"/>
  <c r="H715" i="5"/>
  <c r="J715" i="5" s="1"/>
  <c r="K714" i="5"/>
  <c r="H714" i="5"/>
  <c r="J714" i="5" s="1"/>
  <c r="K713" i="5"/>
  <c r="M713" i="5" s="1"/>
  <c r="H713" i="5"/>
  <c r="I713" i="5" s="1"/>
  <c r="K712" i="5"/>
  <c r="L712" i="5" s="1"/>
  <c r="H712" i="5"/>
  <c r="I712" i="5" s="1"/>
  <c r="K711" i="5"/>
  <c r="H711" i="5"/>
  <c r="K710" i="5"/>
  <c r="M710" i="5" s="1"/>
  <c r="H710" i="5"/>
  <c r="K709" i="5"/>
  <c r="H709" i="5"/>
  <c r="I709" i="5" s="1"/>
  <c r="K708" i="5"/>
  <c r="H708" i="5"/>
  <c r="I708" i="5" s="1"/>
  <c r="K707" i="5"/>
  <c r="M707" i="5" s="1"/>
  <c r="H707" i="5"/>
  <c r="J707" i="5" s="1"/>
  <c r="K706" i="5"/>
  <c r="L706" i="5" s="1"/>
  <c r="H706" i="5"/>
  <c r="K705" i="5"/>
  <c r="M705" i="5" s="1"/>
  <c r="H705" i="5"/>
  <c r="I705" i="5" s="1"/>
  <c r="K704" i="5"/>
  <c r="H704" i="5"/>
  <c r="I704" i="5" s="1"/>
  <c r="K703" i="5"/>
  <c r="H703" i="5"/>
  <c r="K702" i="5"/>
  <c r="L702" i="5" s="1"/>
  <c r="H702" i="5"/>
  <c r="J702" i="5" s="1"/>
  <c r="K701" i="5"/>
  <c r="M701" i="5" s="1"/>
  <c r="H701" i="5"/>
  <c r="K700" i="5"/>
  <c r="L700" i="5" s="1"/>
  <c r="H700" i="5"/>
  <c r="J700" i="5" s="1"/>
  <c r="K699" i="5"/>
  <c r="L699" i="5" s="1"/>
  <c r="H699" i="5"/>
  <c r="K698" i="5"/>
  <c r="H698" i="5"/>
  <c r="J698" i="5" s="1"/>
  <c r="K697" i="5"/>
  <c r="H697" i="5"/>
  <c r="I697" i="5" s="1"/>
  <c r="K696" i="5"/>
  <c r="L696" i="5" s="1"/>
  <c r="H696" i="5"/>
  <c r="I696" i="5" s="1"/>
  <c r="K695" i="5"/>
  <c r="M695" i="5" s="1"/>
  <c r="H695" i="5"/>
  <c r="K694" i="5"/>
  <c r="M694" i="5" s="1"/>
  <c r="H694" i="5"/>
  <c r="J694" i="5" s="1"/>
  <c r="K693" i="5"/>
  <c r="H693" i="5"/>
  <c r="I693" i="5" s="1"/>
  <c r="K692" i="5"/>
  <c r="L692" i="5" s="1"/>
  <c r="H692" i="5"/>
  <c r="I692" i="5" s="1"/>
  <c r="K691" i="5"/>
  <c r="H691" i="5"/>
  <c r="J691" i="5" s="1"/>
  <c r="K690" i="5"/>
  <c r="L690" i="5" s="1"/>
  <c r="H690" i="5"/>
  <c r="K689" i="5"/>
  <c r="M689" i="5" s="1"/>
  <c r="H689" i="5"/>
  <c r="I689" i="5" s="1"/>
  <c r="K688" i="5"/>
  <c r="H688" i="5"/>
  <c r="I688" i="5" s="1"/>
  <c r="K687" i="5"/>
  <c r="M687" i="5" s="1"/>
  <c r="H687" i="5"/>
  <c r="I687" i="5" s="1"/>
  <c r="K686" i="5"/>
  <c r="L686" i="5" s="1"/>
  <c r="H686" i="5"/>
  <c r="J686" i="5" s="1"/>
  <c r="K685" i="5"/>
  <c r="M685" i="5" s="1"/>
  <c r="H685" i="5"/>
  <c r="K684" i="5"/>
  <c r="L684" i="5" s="1"/>
  <c r="H684" i="5"/>
  <c r="K683" i="5"/>
  <c r="L683" i="5" s="1"/>
  <c r="H683" i="5"/>
  <c r="J683" i="5" s="1"/>
  <c r="K682" i="5"/>
  <c r="H682" i="5"/>
  <c r="J682" i="5" s="1"/>
  <c r="K681" i="5"/>
  <c r="M681" i="5" s="1"/>
  <c r="H681" i="5"/>
  <c r="I681" i="5" s="1"/>
  <c r="K680" i="5"/>
  <c r="L680" i="5" s="1"/>
  <c r="H680" i="5"/>
  <c r="I680" i="5" s="1"/>
  <c r="K679" i="5"/>
  <c r="H679" i="5"/>
  <c r="K678" i="5"/>
  <c r="M678" i="5" s="1"/>
  <c r="H678" i="5"/>
  <c r="K677" i="5"/>
  <c r="H677" i="5"/>
  <c r="I677" i="5" s="1"/>
  <c r="K676" i="5"/>
  <c r="H676" i="5"/>
  <c r="I676" i="5" s="1"/>
  <c r="K675" i="5"/>
  <c r="M675" i="5" s="1"/>
  <c r="H675" i="5"/>
  <c r="J675" i="5" s="1"/>
  <c r="K674" i="5"/>
  <c r="L674" i="5" s="1"/>
  <c r="H674" i="5"/>
  <c r="K673" i="5"/>
  <c r="M673" i="5" s="1"/>
  <c r="H673" i="5"/>
  <c r="I673" i="5" s="1"/>
  <c r="K672" i="5"/>
  <c r="H672" i="5"/>
  <c r="I672" i="5" s="1"/>
  <c r="K671" i="5"/>
  <c r="H671" i="5"/>
  <c r="K670" i="5"/>
  <c r="L670" i="5" s="1"/>
  <c r="H670" i="5"/>
  <c r="J670" i="5" s="1"/>
  <c r="K669" i="5"/>
  <c r="M669" i="5" s="1"/>
  <c r="H669" i="5"/>
  <c r="K668" i="5"/>
  <c r="L668" i="5" s="1"/>
  <c r="H668" i="5"/>
  <c r="J668" i="5" s="1"/>
  <c r="K667" i="5"/>
  <c r="L667" i="5" s="1"/>
  <c r="H667" i="5"/>
  <c r="K666" i="5"/>
  <c r="H666" i="5"/>
  <c r="J666" i="5" s="1"/>
  <c r="K665" i="5"/>
  <c r="H665" i="5"/>
  <c r="I665" i="5" s="1"/>
  <c r="K664" i="5"/>
  <c r="L664" i="5" s="1"/>
  <c r="H664" i="5"/>
  <c r="I664" i="5" s="1"/>
  <c r="K663" i="5"/>
  <c r="M663" i="5" s="1"/>
  <c r="H663" i="5"/>
  <c r="K662" i="5"/>
  <c r="M662" i="5" s="1"/>
  <c r="H662" i="5"/>
  <c r="J662" i="5" s="1"/>
  <c r="K661" i="5"/>
  <c r="H661" i="5"/>
  <c r="I661" i="5" s="1"/>
  <c r="K660" i="5"/>
  <c r="L660" i="5" s="1"/>
  <c r="H660" i="5"/>
  <c r="I660" i="5" s="1"/>
  <c r="K659" i="5"/>
  <c r="H659" i="5"/>
  <c r="J659" i="5" s="1"/>
  <c r="K658" i="5"/>
  <c r="L658" i="5" s="1"/>
  <c r="H658" i="5"/>
  <c r="K657" i="5"/>
  <c r="M657" i="5" s="1"/>
  <c r="H657" i="5"/>
  <c r="I657" i="5" s="1"/>
  <c r="K656" i="5"/>
  <c r="H656" i="5"/>
  <c r="I656" i="5" s="1"/>
  <c r="K655" i="5"/>
  <c r="M655" i="5" s="1"/>
  <c r="H655" i="5"/>
  <c r="I655" i="5" s="1"/>
  <c r="K654" i="5"/>
  <c r="L654" i="5" s="1"/>
  <c r="H654" i="5"/>
  <c r="J654" i="5" s="1"/>
  <c r="K653" i="5"/>
  <c r="M653" i="5" s="1"/>
  <c r="H653" i="5"/>
  <c r="K652" i="5"/>
  <c r="L652" i="5" s="1"/>
  <c r="H652" i="5"/>
  <c r="K651" i="5"/>
  <c r="L651" i="5" s="1"/>
  <c r="H651" i="5"/>
  <c r="J651" i="5" s="1"/>
  <c r="K650" i="5"/>
  <c r="H650" i="5"/>
  <c r="J650" i="5" s="1"/>
  <c r="K649" i="5"/>
  <c r="M649" i="5" s="1"/>
  <c r="H649" i="5"/>
  <c r="I649" i="5" s="1"/>
  <c r="K648" i="5"/>
  <c r="L648" i="5" s="1"/>
  <c r="H648" i="5"/>
  <c r="I648" i="5" s="1"/>
  <c r="K647" i="5"/>
  <c r="H647" i="5"/>
  <c r="K646" i="5"/>
  <c r="M646" i="5" s="1"/>
  <c r="H646" i="5"/>
  <c r="K645" i="5"/>
  <c r="H645" i="5"/>
  <c r="I645" i="5" s="1"/>
  <c r="K644" i="5"/>
  <c r="H644" i="5"/>
  <c r="I644" i="5" s="1"/>
  <c r="K643" i="5"/>
  <c r="M643" i="5" s="1"/>
  <c r="H643" i="5"/>
  <c r="J643" i="5" s="1"/>
  <c r="K642" i="5"/>
  <c r="L642" i="5" s="1"/>
  <c r="H642" i="5"/>
  <c r="K641" i="5"/>
  <c r="M641" i="5" s="1"/>
  <c r="H641" i="5"/>
  <c r="I641" i="5" s="1"/>
  <c r="K640" i="5"/>
  <c r="H640" i="5"/>
  <c r="I640" i="5" s="1"/>
  <c r="K639" i="5"/>
  <c r="H639" i="5"/>
  <c r="K638" i="5"/>
  <c r="L638" i="5" s="1"/>
  <c r="H638" i="5"/>
  <c r="J638" i="5" s="1"/>
  <c r="K637" i="5"/>
  <c r="M637" i="5" s="1"/>
  <c r="H637" i="5"/>
  <c r="K636" i="5"/>
  <c r="L636" i="5" s="1"/>
  <c r="H636" i="5"/>
  <c r="J636" i="5" s="1"/>
  <c r="K635" i="5"/>
  <c r="L635" i="5" s="1"/>
  <c r="H635" i="5"/>
  <c r="K634" i="5"/>
  <c r="H634" i="5"/>
  <c r="J634" i="5" s="1"/>
  <c r="K633" i="5"/>
  <c r="H633" i="5"/>
  <c r="I633" i="5" s="1"/>
  <c r="K632" i="5"/>
  <c r="L632" i="5" s="1"/>
  <c r="H632" i="5"/>
  <c r="I632" i="5" s="1"/>
  <c r="K631" i="5"/>
  <c r="M631" i="5" s="1"/>
  <c r="H631" i="5"/>
  <c r="K630" i="5"/>
  <c r="M630" i="5" s="1"/>
  <c r="H630" i="5"/>
  <c r="J630" i="5" s="1"/>
  <c r="K629" i="5"/>
  <c r="H629" i="5"/>
  <c r="I629" i="5" s="1"/>
  <c r="K628" i="5"/>
  <c r="L628" i="5" s="1"/>
  <c r="H628" i="5"/>
  <c r="I628" i="5" s="1"/>
  <c r="K627" i="5"/>
  <c r="H627" i="5"/>
  <c r="J627" i="5" s="1"/>
  <c r="K626" i="5"/>
  <c r="L626" i="5" s="1"/>
  <c r="H626" i="5"/>
  <c r="K625" i="5"/>
  <c r="M625" i="5" s="1"/>
  <c r="H625" i="5"/>
  <c r="I625" i="5" s="1"/>
  <c r="K624" i="5"/>
  <c r="H624" i="5"/>
  <c r="I624" i="5" s="1"/>
  <c r="K623" i="5"/>
  <c r="M623" i="5" s="1"/>
  <c r="H623" i="5"/>
  <c r="I623" i="5" s="1"/>
  <c r="K622" i="5"/>
  <c r="L622" i="5" s="1"/>
  <c r="H622" i="5"/>
  <c r="J622" i="5" s="1"/>
  <c r="K621" i="5"/>
  <c r="M621" i="5" s="1"/>
  <c r="H621" i="5"/>
  <c r="K620" i="5"/>
  <c r="L620" i="5" s="1"/>
  <c r="H620" i="5"/>
  <c r="K619" i="5"/>
  <c r="L619" i="5" s="1"/>
  <c r="H619" i="5"/>
  <c r="J619" i="5" s="1"/>
  <c r="K618" i="5"/>
  <c r="H618" i="5"/>
  <c r="J618" i="5" s="1"/>
  <c r="K617" i="5"/>
  <c r="M617" i="5" s="1"/>
  <c r="H617" i="5"/>
  <c r="I617" i="5" s="1"/>
  <c r="K616" i="5"/>
  <c r="L616" i="5" s="1"/>
  <c r="H616" i="5"/>
  <c r="I616" i="5" s="1"/>
  <c r="K615" i="5"/>
  <c r="H615" i="5"/>
  <c r="K614" i="5"/>
  <c r="M614" i="5" s="1"/>
  <c r="H614" i="5"/>
  <c r="K613" i="5"/>
  <c r="H613" i="5"/>
  <c r="I613" i="5" s="1"/>
  <c r="K612" i="5"/>
  <c r="H612" i="5"/>
  <c r="I612" i="5" s="1"/>
  <c r="K611" i="5"/>
  <c r="H611" i="5"/>
  <c r="J611" i="5" s="1"/>
  <c r="K610" i="5"/>
  <c r="L610" i="5" s="1"/>
  <c r="H610" i="5"/>
  <c r="K609" i="5"/>
  <c r="M609" i="5" s="1"/>
  <c r="H609" i="5"/>
  <c r="I609" i="5" s="1"/>
  <c r="K608" i="5"/>
  <c r="H608" i="5"/>
  <c r="I608" i="5" s="1"/>
  <c r="K607" i="5"/>
  <c r="H607" i="5"/>
  <c r="K606" i="5"/>
  <c r="L606" i="5" s="1"/>
  <c r="H606" i="5"/>
  <c r="J606" i="5" s="1"/>
  <c r="K605" i="5"/>
  <c r="M605" i="5" s="1"/>
  <c r="H605" i="5"/>
  <c r="K604" i="5"/>
  <c r="L604" i="5" s="1"/>
  <c r="H604" i="5"/>
  <c r="K603" i="5"/>
  <c r="L603" i="5" s="1"/>
  <c r="H603" i="5"/>
  <c r="K602" i="5"/>
  <c r="H602" i="5"/>
  <c r="J602" i="5" s="1"/>
  <c r="K601" i="5"/>
  <c r="H601" i="5"/>
  <c r="I601" i="5" s="1"/>
  <c r="K600" i="5"/>
  <c r="L600" i="5" s="1"/>
  <c r="H600" i="5"/>
  <c r="I600" i="5" s="1"/>
  <c r="K599" i="5"/>
  <c r="M599" i="5" s="1"/>
  <c r="H599" i="5"/>
  <c r="K598" i="5"/>
  <c r="M598" i="5" s="1"/>
  <c r="H598" i="5"/>
  <c r="J598" i="5" s="1"/>
  <c r="K597" i="5"/>
  <c r="H597" i="5"/>
  <c r="I597" i="5" s="1"/>
  <c r="K596" i="5"/>
  <c r="L596" i="5" s="1"/>
  <c r="H596" i="5"/>
  <c r="I596" i="5" s="1"/>
  <c r="K595" i="5"/>
  <c r="H595" i="5"/>
  <c r="J595" i="5" s="1"/>
  <c r="K594" i="5"/>
  <c r="L594" i="5" s="1"/>
  <c r="H594" i="5"/>
  <c r="K593" i="5"/>
  <c r="M593" i="5" s="1"/>
  <c r="H593" i="5"/>
  <c r="I593" i="5" s="1"/>
  <c r="K592" i="5"/>
  <c r="H592" i="5"/>
  <c r="I592" i="5" s="1"/>
  <c r="K591" i="5"/>
  <c r="M591" i="5" s="1"/>
  <c r="H591" i="5"/>
  <c r="I591" i="5" s="1"/>
  <c r="K590" i="5"/>
  <c r="L590" i="5" s="1"/>
  <c r="H590" i="5"/>
  <c r="J590" i="5" s="1"/>
  <c r="K589" i="5"/>
  <c r="M589" i="5" s="1"/>
  <c r="H589" i="5"/>
  <c r="K588" i="5"/>
  <c r="L588" i="5" s="1"/>
  <c r="H588" i="5"/>
  <c r="K587" i="5"/>
  <c r="L587" i="5" s="1"/>
  <c r="H587" i="5"/>
  <c r="J587" i="5" s="1"/>
  <c r="K586" i="5"/>
  <c r="H586" i="5"/>
  <c r="J586" i="5" s="1"/>
  <c r="K585" i="5"/>
  <c r="M585" i="5" s="1"/>
  <c r="H585" i="5"/>
  <c r="I585" i="5" s="1"/>
  <c r="K584" i="5"/>
  <c r="L584" i="5" s="1"/>
  <c r="H584" i="5"/>
  <c r="I584" i="5" s="1"/>
  <c r="K583" i="5"/>
  <c r="H583" i="5"/>
  <c r="K582" i="5"/>
  <c r="M582" i="5" s="1"/>
  <c r="H582" i="5"/>
  <c r="K581" i="5"/>
  <c r="H581" i="5"/>
  <c r="I581" i="5" s="1"/>
  <c r="K580" i="5"/>
  <c r="H580" i="5"/>
  <c r="I580" i="5" s="1"/>
  <c r="K579" i="5"/>
  <c r="M579" i="5" s="1"/>
  <c r="H579" i="5"/>
  <c r="J579" i="5" s="1"/>
  <c r="K578" i="5"/>
  <c r="L578" i="5" s="1"/>
  <c r="H578" i="5"/>
  <c r="K577" i="5"/>
  <c r="M577" i="5" s="1"/>
  <c r="H577" i="5"/>
  <c r="I577" i="5" s="1"/>
  <c r="K576" i="5"/>
  <c r="H576" i="5"/>
  <c r="I576" i="5" s="1"/>
  <c r="K575" i="5"/>
  <c r="H575" i="5"/>
  <c r="K574" i="5"/>
  <c r="L574" i="5" s="1"/>
  <c r="H574" i="5"/>
  <c r="J574" i="5" s="1"/>
  <c r="K573" i="5"/>
  <c r="M573" i="5" s="1"/>
  <c r="H573" i="5"/>
  <c r="K572" i="5"/>
  <c r="L572" i="5" s="1"/>
  <c r="H572" i="5"/>
  <c r="J572" i="5" s="1"/>
  <c r="K571" i="5"/>
  <c r="L571" i="5" s="1"/>
  <c r="H571" i="5"/>
  <c r="K570" i="5"/>
  <c r="H570" i="5"/>
  <c r="J570" i="5" s="1"/>
  <c r="K569" i="5"/>
  <c r="H569" i="5"/>
  <c r="I569" i="5" s="1"/>
  <c r="K568" i="5"/>
  <c r="L568" i="5" s="1"/>
  <c r="H568" i="5"/>
  <c r="I568" i="5" s="1"/>
  <c r="K567" i="5"/>
  <c r="M567" i="5" s="1"/>
  <c r="H567" i="5"/>
  <c r="K566" i="5"/>
  <c r="M566" i="5" s="1"/>
  <c r="H566" i="5"/>
  <c r="J566" i="5" s="1"/>
  <c r="K565" i="5"/>
  <c r="H565" i="5"/>
  <c r="I565" i="5" s="1"/>
  <c r="K564" i="5"/>
  <c r="L564" i="5" s="1"/>
  <c r="H564" i="5"/>
  <c r="I564" i="5" s="1"/>
  <c r="K563" i="5"/>
  <c r="H563" i="5"/>
  <c r="J563" i="5" s="1"/>
  <c r="K562" i="5"/>
  <c r="L562" i="5" s="1"/>
  <c r="H562" i="5"/>
  <c r="K561" i="5"/>
  <c r="M561" i="5" s="1"/>
  <c r="H561" i="5"/>
  <c r="I561" i="5" s="1"/>
  <c r="K560" i="5"/>
  <c r="H560" i="5"/>
  <c r="I560" i="5" s="1"/>
  <c r="K559" i="5"/>
  <c r="M559" i="5" s="1"/>
  <c r="H559" i="5"/>
  <c r="I559" i="5" s="1"/>
  <c r="K558" i="5"/>
  <c r="L558" i="5" s="1"/>
  <c r="H558" i="5"/>
  <c r="J558" i="5" s="1"/>
  <c r="K557" i="5"/>
  <c r="M557" i="5" s="1"/>
  <c r="H557" i="5"/>
  <c r="K556" i="5"/>
  <c r="L556" i="5" s="1"/>
  <c r="H556" i="5"/>
  <c r="K555" i="5"/>
  <c r="L555" i="5" s="1"/>
  <c r="H555" i="5"/>
  <c r="J555" i="5" s="1"/>
  <c r="K554" i="5"/>
  <c r="H554" i="5"/>
  <c r="J554" i="5" s="1"/>
  <c r="K553" i="5"/>
  <c r="M553" i="5" s="1"/>
  <c r="H553" i="5"/>
  <c r="I553" i="5" s="1"/>
  <c r="K552" i="5"/>
  <c r="L552" i="5" s="1"/>
  <c r="H552" i="5"/>
  <c r="I552" i="5" s="1"/>
  <c r="K551" i="5"/>
  <c r="H551" i="5"/>
  <c r="K550" i="5"/>
  <c r="M550" i="5" s="1"/>
  <c r="H550" i="5"/>
  <c r="K549" i="5"/>
  <c r="H549" i="5"/>
  <c r="I549" i="5" s="1"/>
  <c r="K548" i="5"/>
  <c r="H548" i="5"/>
  <c r="I548" i="5" s="1"/>
  <c r="K547" i="5"/>
  <c r="M547" i="5" s="1"/>
  <c r="H547" i="5"/>
  <c r="J547" i="5" s="1"/>
  <c r="K546" i="5"/>
  <c r="L546" i="5" s="1"/>
  <c r="H546" i="5"/>
  <c r="K545" i="5"/>
  <c r="M545" i="5" s="1"/>
  <c r="H545" i="5"/>
  <c r="I545" i="5" s="1"/>
  <c r="K544" i="5"/>
  <c r="H544" i="5"/>
  <c r="K543" i="5"/>
  <c r="L543" i="5" s="1"/>
  <c r="H543" i="5"/>
  <c r="I543" i="5" s="1"/>
  <c r="K542" i="5"/>
  <c r="H542" i="5"/>
  <c r="J542" i="5" s="1"/>
  <c r="K541" i="5"/>
  <c r="M541" i="5" s="1"/>
  <c r="H541" i="5"/>
  <c r="K540" i="5"/>
  <c r="L540" i="5" s="1"/>
  <c r="H540" i="5"/>
  <c r="I540" i="5" s="1"/>
  <c r="K539" i="5"/>
  <c r="M539" i="5" s="1"/>
  <c r="H539" i="5"/>
  <c r="I539" i="5" s="1"/>
  <c r="K538" i="5"/>
  <c r="H538" i="5"/>
  <c r="J538" i="5" s="1"/>
  <c r="K537" i="5"/>
  <c r="M537" i="5" s="1"/>
  <c r="H537" i="5"/>
  <c r="I537" i="5" s="1"/>
  <c r="L537" i="5"/>
  <c r="J537" i="5"/>
  <c r="K527" i="5"/>
  <c r="M527" i="5" s="1"/>
  <c r="H527" i="5"/>
  <c r="I527" i="5" s="1"/>
  <c r="K526" i="5"/>
  <c r="L526" i="5" s="1"/>
  <c r="H526" i="5"/>
  <c r="J526" i="5" s="1"/>
  <c r="K525" i="5"/>
  <c r="M525" i="5" s="1"/>
  <c r="H525" i="5"/>
  <c r="I525" i="5" s="1"/>
  <c r="K524" i="5"/>
  <c r="H524" i="5"/>
  <c r="J524" i="5" s="1"/>
  <c r="K523" i="5"/>
  <c r="M523" i="5" s="1"/>
  <c r="H523" i="5"/>
  <c r="I523" i="5" s="1"/>
  <c r="K522" i="5"/>
  <c r="L522" i="5" s="1"/>
  <c r="H522" i="5"/>
  <c r="J522" i="5" s="1"/>
  <c r="K521" i="5"/>
  <c r="M521" i="5" s="1"/>
  <c r="H521" i="5"/>
  <c r="I521" i="5" s="1"/>
  <c r="K520" i="5"/>
  <c r="H520" i="5"/>
  <c r="J520" i="5" s="1"/>
  <c r="K519" i="5"/>
  <c r="M519" i="5" s="1"/>
  <c r="H519" i="5"/>
  <c r="I519" i="5" s="1"/>
  <c r="K518" i="5"/>
  <c r="L518" i="5" s="1"/>
  <c r="H518" i="5"/>
  <c r="J518" i="5" s="1"/>
  <c r="K517" i="5"/>
  <c r="H517" i="5"/>
  <c r="I517" i="5" s="1"/>
  <c r="K516" i="5"/>
  <c r="L516" i="5" s="1"/>
  <c r="H516" i="5"/>
  <c r="J516" i="5" s="1"/>
  <c r="K515" i="5"/>
  <c r="M515" i="5" s="1"/>
  <c r="H515" i="5"/>
  <c r="I515" i="5" s="1"/>
  <c r="K514" i="5"/>
  <c r="M514" i="5" s="1"/>
  <c r="H514" i="5"/>
  <c r="K513" i="5"/>
  <c r="M513" i="5" s="1"/>
  <c r="H513" i="5"/>
  <c r="I513" i="5" s="1"/>
  <c r="K512" i="5"/>
  <c r="H512" i="5"/>
  <c r="J512" i="5" s="1"/>
  <c r="K511" i="5"/>
  <c r="M511" i="5" s="1"/>
  <c r="H511" i="5"/>
  <c r="J511" i="5" s="1"/>
  <c r="K510" i="5"/>
  <c r="M510" i="5" s="1"/>
  <c r="H510" i="5"/>
  <c r="J510" i="5" s="1"/>
  <c r="K509" i="5"/>
  <c r="M509" i="5" s="1"/>
  <c r="H509" i="5"/>
  <c r="K508" i="5"/>
  <c r="L508" i="5" s="1"/>
  <c r="H508" i="5"/>
  <c r="J508" i="5" s="1"/>
  <c r="K507" i="5"/>
  <c r="M507" i="5" s="1"/>
  <c r="H507" i="5"/>
  <c r="J507" i="5" s="1"/>
  <c r="K506" i="5"/>
  <c r="H506" i="5"/>
  <c r="J506" i="5" s="1"/>
  <c r="K505" i="5"/>
  <c r="M505" i="5" s="1"/>
  <c r="H505" i="5"/>
  <c r="I505" i="5" s="1"/>
  <c r="K504" i="5"/>
  <c r="L504" i="5" s="1"/>
  <c r="H504" i="5"/>
  <c r="J504" i="5" s="1"/>
  <c r="K503" i="5"/>
  <c r="M503" i="5" s="1"/>
  <c r="H503" i="5"/>
  <c r="K502" i="5"/>
  <c r="L502" i="5" s="1"/>
  <c r="H502" i="5"/>
  <c r="J502" i="5" s="1"/>
  <c r="K501" i="5"/>
  <c r="H501" i="5"/>
  <c r="I501" i="5" s="1"/>
  <c r="K500" i="5"/>
  <c r="L500" i="5" s="1"/>
  <c r="H500" i="5"/>
  <c r="J500" i="5" s="1"/>
  <c r="K499" i="5"/>
  <c r="M499" i="5" s="1"/>
  <c r="H499" i="5"/>
  <c r="I499" i="5" s="1"/>
  <c r="K498" i="5"/>
  <c r="M498" i="5" s="1"/>
  <c r="H498" i="5"/>
  <c r="K497" i="5"/>
  <c r="M497" i="5" s="1"/>
  <c r="H497" i="5"/>
  <c r="I497" i="5" s="1"/>
  <c r="K496" i="5"/>
  <c r="H496" i="5"/>
  <c r="J496" i="5" s="1"/>
  <c r="K495" i="5"/>
  <c r="M495" i="5" s="1"/>
  <c r="H495" i="5"/>
  <c r="J495" i="5" s="1"/>
  <c r="K494" i="5"/>
  <c r="M494" i="5" s="1"/>
  <c r="H494" i="5"/>
  <c r="J494" i="5" s="1"/>
  <c r="K493" i="5"/>
  <c r="M493" i="5" s="1"/>
  <c r="H493" i="5"/>
  <c r="K492" i="5"/>
  <c r="L492" i="5" s="1"/>
  <c r="H492" i="5"/>
  <c r="J492" i="5" s="1"/>
  <c r="K491" i="5"/>
  <c r="M491" i="5" s="1"/>
  <c r="H491" i="5"/>
  <c r="J491" i="5" s="1"/>
  <c r="K490" i="5"/>
  <c r="H490" i="5"/>
  <c r="J490" i="5" s="1"/>
  <c r="K489" i="5"/>
  <c r="M489" i="5" s="1"/>
  <c r="H489" i="5"/>
  <c r="I489" i="5" s="1"/>
  <c r="K488" i="5"/>
  <c r="L488" i="5" s="1"/>
  <c r="H488" i="5"/>
  <c r="J488" i="5" s="1"/>
  <c r="K487" i="5"/>
  <c r="M487" i="5" s="1"/>
  <c r="H487" i="5"/>
  <c r="K486" i="5"/>
  <c r="L486" i="5" s="1"/>
  <c r="H486" i="5"/>
  <c r="J486" i="5" s="1"/>
  <c r="K485" i="5"/>
  <c r="H485" i="5"/>
  <c r="I485" i="5" s="1"/>
  <c r="K484" i="5"/>
  <c r="H484" i="5"/>
  <c r="J484" i="5" s="1"/>
  <c r="K483" i="5"/>
  <c r="L483" i="5" s="1"/>
  <c r="H483" i="5"/>
  <c r="I483" i="5" s="1"/>
  <c r="K482" i="5"/>
  <c r="M482" i="5" s="1"/>
  <c r="H482" i="5"/>
  <c r="K481" i="5"/>
  <c r="M481" i="5" s="1"/>
  <c r="H481" i="5"/>
  <c r="I481" i="5" s="1"/>
  <c r="K480" i="5"/>
  <c r="H480" i="5"/>
  <c r="J480" i="5" s="1"/>
  <c r="K479" i="5"/>
  <c r="L479" i="5" s="1"/>
  <c r="H479" i="5"/>
  <c r="J479" i="5" s="1"/>
  <c r="K478" i="5"/>
  <c r="M478" i="5" s="1"/>
  <c r="H478" i="5"/>
  <c r="J478" i="5" s="1"/>
  <c r="K477" i="5"/>
  <c r="M477" i="5" s="1"/>
  <c r="H477" i="5"/>
  <c r="K476" i="5"/>
  <c r="L476" i="5" s="1"/>
  <c r="H476" i="5"/>
  <c r="I476" i="5" s="1"/>
  <c r="K475" i="5"/>
  <c r="M475" i="5" s="1"/>
  <c r="H475" i="5"/>
  <c r="J475" i="5" s="1"/>
  <c r="K474" i="5"/>
  <c r="H474" i="5"/>
  <c r="J474" i="5" s="1"/>
  <c r="K473" i="5"/>
  <c r="M473" i="5" s="1"/>
  <c r="H473" i="5"/>
  <c r="I473" i="5" s="1"/>
  <c r="K472" i="5"/>
  <c r="L472" i="5" s="1"/>
  <c r="H472" i="5"/>
  <c r="J472" i="5" s="1"/>
  <c r="K471" i="5"/>
  <c r="L471" i="5" s="1"/>
  <c r="H471" i="5"/>
  <c r="K470" i="5"/>
  <c r="L470" i="5" s="1"/>
  <c r="H470" i="5"/>
  <c r="J470" i="5" s="1"/>
  <c r="K469" i="5"/>
  <c r="H469" i="5"/>
  <c r="I469" i="5" s="1"/>
  <c r="K468" i="5"/>
  <c r="L468" i="5" s="1"/>
  <c r="H468" i="5"/>
  <c r="I468" i="5" s="1"/>
  <c r="K467" i="5"/>
  <c r="M467" i="5" s="1"/>
  <c r="H467" i="5"/>
  <c r="I467" i="5" s="1"/>
  <c r="K466" i="5"/>
  <c r="L466" i="5" s="1"/>
  <c r="H466" i="5"/>
  <c r="K465" i="5"/>
  <c r="M465" i="5" s="1"/>
  <c r="H465" i="5"/>
  <c r="I465" i="5" s="1"/>
  <c r="K464" i="5"/>
  <c r="H464" i="5"/>
  <c r="I464" i="5" s="1"/>
  <c r="K463" i="5"/>
  <c r="M463" i="5" s="1"/>
  <c r="H463" i="5"/>
  <c r="I463" i="5" s="1"/>
  <c r="K462" i="5"/>
  <c r="H462" i="5"/>
  <c r="J462" i="5" s="1"/>
  <c r="K461" i="5"/>
  <c r="M461" i="5" s="1"/>
  <c r="H461" i="5"/>
  <c r="K460" i="5"/>
  <c r="L460" i="5" s="1"/>
  <c r="H460" i="5"/>
  <c r="J460" i="5" s="1"/>
  <c r="K459" i="5"/>
  <c r="L459" i="5" s="1"/>
  <c r="H459" i="5"/>
  <c r="J459" i="5" s="1"/>
  <c r="K458" i="5"/>
  <c r="H458" i="5"/>
  <c r="J458" i="5" s="1"/>
  <c r="K457" i="5"/>
  <c r="H457" i="5"/>
  <c r="I457" i="5" s="1"/>
  <c r="K456" i="5"/>
  <c r="L456" i="5" s="1"/>
  <c r="H456" i="5"/>
  <c r="I456" i="5" s="1"/>
  <c r="K455" i="5"/>
  <c r="M455" i="5" s="1"/>
  <c r="H455" i="5"/>
  <c r="K454" i="5"/>
  <c r="L454" i="5" s="1"/>
  <c r="H454" i="5"/>
  <c r="K453" i="5"/>
  <c r="M453" i="5" s="1"/>
  <c r="H453" i="5"/>
  <c r="I453" i="5" s="1"/>
  <c r="K452" i="5"/>
  <c r="L452" i="5" s="1"/>
  <c r="H452" i="5"/>
  <c r="I452" i="5" s="1"/>
  <c r="K451" i="5"/>
  <c r="M451" i="5" s="1"/>
  <c r="H451" i="5"/>
  <c r="K450" i="5"/>
  <c r="M450" i="5" s="1"/>
  <c r="H450" i="5"/>
  <c r="J450" i="5" s="1"/>
  <c r="K449" i="5"/>
  <c r="H449" i="5"/>
  <c r="I449" i="5" s="1"/>
  <c r="K448" i="5"/>
  <c r="L448" i="5" s="1"/>
  <c r="H448" i="5"/>
  <c r="I448" i="5" s="1"/>
  <c r="K447" i="5"/>
  <c r="H447" i="5"/>
  <c r="I447" i="5" s="1"/>
  <c r="K446" i="5"/>
  <c r="M446" i="5" s="1"/>
  <c r="H446" i="5"/>
  <c r="I446" i="5" s="1"/>
  <c r="K445" i="5"/>
  <c r="M445" i="5" s="1"/>
  <c r="H445" i="5"/>
  <c r="J445" i="5" s="1"/>
  <c r="K444" i="5"/>
  <c r="M444" i="5" s="1"/>
  <c r="H444" i="5"/>
  <c r="K443" i="5"/>
  <c r="L443" i="5" s="1"/>
  <c r="H443" i="5"/>
  <c r="I443" i="5" s="1"/>
  <c r="K442" i="5"/>
  <c r="M442" i="5" s="1"/>
  <c r="H442" i="5"/>
  <c r="J442" i="5" s="1"/>
  <c r="K441" i="5"/>
  <c r="H441" i="5"/>
  <c r="J441" i="5" s="1"/>
  <c r="K440" i="5"/>
  <c r="M440" i="5" s="1"/>
  <c r="H440" i="5"/>
  <c r="I440" i="5" s="1"/>
  <c r="K439" i="5"/>
  <c r="L439" i="5" s="1"/>
  <c r="H439" i="5"/>
  <c r="J439" i="5" s="1"/>
  <c r="K438" i="5"/>
  <c r="L438" i="5" s="1"/>
  <c r="H438" i="5"/>
  <c r="K437" i="5"/>
  <c r="L437" i="5" s="1"/>
  <c r="H437" i="5"/>
  <c r="J437" i="5" s="1"/>
  <c r="K436" i="5"/>
  <c r="H436" i="5"/>
  <c r="I436" i="5" s="1"/>
  <c r="K435" i="5"/>
  <c r="L435" i="5" s="1"/>
  <c r="H435" i="5"/>
  <c r="I435" i="5" s="1"/>
  <c r="K434" i="5"/>
  <c r="M434" i="5" s="1"/>
  <c r="H434" i="5"/>
  <c r="I434" i="5" s="1"/>
  <c r="K433" i="5"/>
  <c r="M433" i="5" s="1"/>
  <c r="H433" i="5"/>
  <c r="K432" i="5"/>
  <c r="M432" i="5" s="1"/>
  <c r="H432" i="5"/>
  <c r="I432" i="5" s="1"/>
  <c r="K431" i="5"/>
  <c r="H431" i="5"/>
  <c r="I431" i="5" s="1"/>
  <c r="K430" i="5"/>
  <c r="M430" i="5" s="1"/>
  <c r="H430" i="5"/>
  <c r="I430" i="5" s="1"/>
  <c r="K429" i="5"/>
  <c r="M429" i="5" s="1"/>
  <c r="H429" i="5"/>
  <c r="J429" i="5" s="1"/>
  <c r="K428" i="5"/>
  <c r="M428" i="5" s="1"/>
  <c r="H428" i="5"/>
  <c r="K427" i="5"/>
  <c r="L427" i="5" s="1"/>
  <c r="H427" i="5"/>
  <c r="I427" i="5" s="1"/>
  <c r="K426" i="5"/>
  <c r="M426" i="5" s="1"/>
  <c r="H426" i="5"/>
  <c r="J426" i="5" s="1"/>
  <c r="K425" i="5"/>
  <c r="H425" i="5"/>
  <c r="J425" i="5" s="1"/>
  <c r="K424" i="5"/>
  <c r="M424" i="5" s="1"/>
  <c r="H424" i="5"/>
  <c r="I424" i="5" s="1"/>
  <c r="K423" i="5"/>
  <c r="L423" i="5" s="1"/>
  <c r="H423" i="5"/>
  <c r="J423" i="5" s="1"/>
  <c r="K422" i="5"/>
  <c r="L422" i="5" s="1"/>
  <c r="H422" i="5"/>
  <c r="K421" i="5"/>
  <c r="L421" i="5" s="1"/>
  <c r="H421" i="5"/>
  <c r="J421" i="5" s="1"/>
  <c r="K420" i="5"/>
  <c r="H420" i="5"/>
  <c r="I420" i="5" s="1"/>
  <c r="K419" i="5"/>
  <c r="L419" i="5" s="1"/>
  <c r="H419" i="5"/>
  <c r="J419" i="5" s="1"/>
  <c r="K418" i="5"/>
  <c r="L418" i="5" s="1"/>
  <c r="H418" i="5"/>
  <c r="I418" i="5" s="1"/>
  <c r="K417" i="5"/>
  <c r="M417" i="5" s="1"/>
  <c r="H417" i="5"/>
  <c r="K416" i="5"/>
  <c r="M416" i="5" s="1"/>
  <c r="H416" i="5"/>
  <c r="I416" i="5" s="1"/>
  <c r="K415" i="5"/>
  <c r="H415" i="5"/>
  <c r="J415" i="5" s="1"/>
  <c r="K414" i="5"/>
  <c r="L414" i="5" s="1"/>
  <c r="H414" i="5"/>
  <c r="J414" i="5" s="1"/>
  <c r="K413" i="5"/>
  <c r="M413" i="5" s="1"/>
  <c r="H413" i="5"/>
  <c r="J413" i="5" s="1"/>
  <c r="K412" i="5"/>
  <c r="M412" i="5" s="1"/>
  <c r="H412" i="5"/>
  <c r="K411" i="5"/>
  <c r="L411" i="5" s="1"/>
  <c r="H411" i="5"/>
  <c r="J411" i="5" s="1"/>
  <c r="K410" i="5"/>
  <c r="L410" i="5" s="1"/>
  <c r="H410" i="5"/>
  <c r="J410" i="5" s="1"/>
  <c r="K409" i="5"/>
  <c r="H409" i="5"/>
  <c r="J409" i="5" s="1"/>
  <c r="K408" i="5"/>
  <c r="M408" i="5" s="1"/>
  <c r="H408" i="5"/>
  <c r="I408" i="5" s="1"/>
  <c r="K407" i="5"/>
  <c r="L407" i="5" s="1"/>
  <c r="H407" i="5"/>
  <c r="J407" i="5" s="1"/>
  <c r="K406" i="5"/>
  <c r="L406" i="5" s="1"/>
  <c r="H406" i="5"/>
  <c r="K405" i="5"/>
  <c r="L405" i="5" s="1"/>
  <c r="H405" i="5"/>
  <c r="J405" i="5" s="1"/>
  <c r="K404" i="5"/>
  <c r="H404" i="5"/>
  <c r="I404" i="5" s="1"/>
  <c r="K403" i="5"/>
  <c r="L403" i="5" s="1"/>
  <c r="H403" i="5"/>
  <c r="J403" i="5" s="1"/>
  <c r="K402" i="5"/>
  <c r="L402" i="5" s="1"/>
  <c r="H402" i="5"/>
  <c r="I402" i="5" s="1"/>
  <c r="K401" i="5"/>
  <c r="M401" i="5" s="1"/>
  <c r="H401" i="5"/>
  <c r="K400" i="5"/>
  <c r="M400" i="5" s="1"/>
  <c r="H400" i="5"/>
  <c r="I400" i="5" s="1"/>
  <c r="K399" i="5"/>
  <c r="H399" i="5"/>
  <c r="J399" i="5" s="1"/>
  <c r="K398" i="5"/>
  <c r="L398" i="5" s="1"/>
  <c r="H398" i="5"/>
  <c r="K397" i="5"/>
  <c r="H397" i="5"/>
  <c r="J397" i="5" s="1"/>
  <c r="K396" i="5"/>
  <c r="M396" i="5" s="1"/>
  <c r="H396" i="5"/>
  <c r="K395" i="5"/>
  <c r="L395" i="5" s="1"/>
  <c r="H395" i="5"/>
  <c r="J395" i="5" s="1"/>
  <c r="K394" i="5"/>
  <c r="L394" i="5" s="1"/>
  <c r="H394" i="5"/>
  <c r="J394" i="5" s="1"/>
  <c r="K393" i="5"/>
  <c r="H393" i="5"/>
  <c r="J393" i="5" s="1"/>
  <c r="K392" i="5"/>
  <c r="M392" i="5" s="1"/>
  <c r="H392" i="5"/>
  <c r="I392" i="5" s="1"/>
  <c r="K391" i="5"/>
  <c r="L391" i="5" s="1"/>
  <c r="H391" i="5"/>
  <c r="J391" i="5" s="1"/>
  <c r="K390" i="5"/>
  <c r="L390" i="5" s="1"/>
  <c r="H390" i="5"/>
  <c r="K389" i="5"/>
  <c r="L389" i="5" s="1"/>
  <c r="H389" i="5"/>
  <c r="J389" i="5" s="1"/>
  <c r="K388" i="5"/>
  <c r="H388" i="5"/>
  <c r="I388" i="5" s="1"/>
  <c r="K387" i="5"/>
  <c r="L387" i="5" s="1"/>
  <c r="H387" i="5"/>
  <c r="J387" i="5" s="1"/>
  <c r="K386" i="5"/>
  <c r="L386" i="5" s="1"/>
  <c r="H386" i="5"/>
  <c r="I386" i="5" s="1"/>
  <c r="K385" i="5"/>
  <c r="M385" i="5" s="1"/>
  <c r="H385" i="5"/>
  <c r="K384" i="5"/>
  <c r="M384" i="5" s="1"/>
  <c r="H384" i="5"/>
  <c r="I384" i="5" s="1"/>
  <c r="K383" i="5"/>
  <c r="H383" i="5"/>
  <c r="J383" i="5" s="1"/>
  <c r="K382" i="5"/>
  <c r="L382" i="5" s="1"/>
  <c r="H382" i="5"/>
  <c r="J382" i="5" s="1"/>
  <c r="K381" i="5"/>
  <c r="M381" i="5" s="1"/>
  <c r="H381" i="5"/>
  <c r="J381" i="5" s="1"/>
  <c r="K380" i="5"/>
  <c r="L380" i="5" s="1"/>
  <c r="H380" i="5"/>
  <c r="J380" i="5" s="1"/>
  <c r="K379" i="5"/>
  <c r="L379" i="5" s="1"/>
  <c r="H379" i="5"/>
  <c r="J379" i="5" s="1"/>
  <c r="K378" i="5"/>
  <c r="M378" i="5" s="1"/>
  <c r="H378" i="5"/>
  <c r="K377" i="5"/>
  <c r="H377" i="5"/>
  <c r="I377" i="5" s="1"/>
  <c r="K376" i="5"/>
  <c r="L376" i="5" s="1"/>
  <c r="H376" i="5"/>
  <c r="I376" i="5" s="1"/>
  <c r="K375" i="5"/>
  <c r="M375" i="5" s="1"/>
  <c r="H375" i="5"/>
  <c r="J375" i="5" s="1"/>
  <c r="K374" i="5"/>
  <c r="M374" i="5" s="1"/>
  <c r="H374" i="5"/>
  <c r="K373" i="5"/>
  <c r="H373" i="5"/>
  <c r="I373" i="5" s="1"/>
  <c r="K372" i="5"/>
  <c r="L372" i="5" s="1"/>
  <c r="H372" i="5"/>
  <c r="I372" i="5" s="1"/>
  <c r="K371" i="5"/>
  <c r="M371" i="5" s="1"/>
  <c r="H371" i="5"/>
  <c r="J371" i="5" s="1"/>
  <c r="K370" i="5"/>
  <c r="M370" i="5" s="1"/>
  <c r="H370" i="5"/>
  <c r="K369" i="5"/>
  <c r="H369" i="5"/>
  <c r="I369" i="5" s="1"/>
  <c r="K368" i="5"/>
  <c r="L368" i="5" s="1"/>
  <c r="H368" i="5"/>
  <c r="I368" i="5" s="1"/>
  <c r="K367" i="5"/>
  <c r="M367" i="5" s="1"/>
  <c r="H367" i="5"/>
  <c r="J367" i="5" s="1"/>
  <c r="K366" i="5"/>
  <c r="M366" i="5" s="1"/>
  <c r="H366" i="5"/>
  <c r="K365" i="5"/>
  <c r="H365" i="5"/>
  <c r="I365" i="5" s="1"/>
  <c r="K364" i="5"/>
  <c r="L364" i="5" s="1"/>
  <c r="H364" i="5"/>
  <c r="I364" i="5" s="1"/>
  <c r="K363" i="5"/>
  <c r="M363" i="5" s="1"/>
  <c r="H363" i="5"/>
  <c r="J363" i="5" s="1"/>
  <c r="K362" i="5"/>
  <c r="M362" i="5" s="1"/>
  <c r="H362" i="5"/>
  <c r="K361" i="5"/>
  <c r="H361" i="5"/>
  <c r="I361" i="5" s="1"/>
  <c r="K360" i="5"/>
  <c r="L360" i="5" s="1"/>
  <c r="H360" i="5"/>
  <c r="I360" i="5" s="1"/>
  <c r="K359" i="5"/>
  <c r="M359" i="5" s="1"/>
  <c r="H359" i="5"/>
  <c r="J359" i="5" s="1"/>
  <c r="K358" i="5"/>
  <c r="M358" i="5" s="1"/>
  <c r="H358" i="5"/>
  <c r="K357" i="5"/>
  <c r="H357" i="5"/>
  <c r="I357" i="5" s="1"/>
  <c r="K356" i="5"/>
  <c r="L356" i="5" s="1"/>
  <c r="H356" i="5"/>
  <c r="I356" i="5" s="1"/>
  <c r="K355" i="5"/>
  <c r="M355" i="5" s="1"/>
  <c r="H355" i="5"/>
  <c r="J355" i="5" s="1"/>
  <c r="K354" i="5"/>
  <c r="M354" i="5" s="1"/>
  <c r="H354" i="5"/>
  <c r="K353" i="5"/>
  <c r="H353" i="5"/>
  <c r="I353" i="5" s="1"/>
  <c r="K352" i="5"/>
  <c r="L352" i="5" s="1"/>
  <c r="H352" i="5"/>
  <c r="I352" i="5" s="1"/>
  <c r="K351" i="5"/>
  <c r="M351" i="5" s="1"/>
  <c r="H351" i="5"/>
  <c r="J351" i="5" s="1"/>
  <c r="K350" i="5"/>
  <c r="M350" i="5" s="1"/>
  <c r="H350" i="5"/>
  <c r="K349" i="5"/>
  <c r="H349" i="5"/>
  <c r="I349" i="5" s="1"/>
  <c r="K348" i="5"/>
  <c r="L348" i="5" s="1"/>
  <c r="H348" i="5"/>
  <c r="I348" i="5" s="1"/>
  <c r="K347" i="5"/>
  <c r="M347" i="5" s="1"/>
  <c r="H347" i="5"/>
  <c r="J347" i="5" s="1"/>
  <c r="K346" i="5"/>
  <c r="M346" i="5" s="1"/>
  <c r="H346" i="5"/>
  <c r="K345" i="5"/>
  <c r="H345" i="5"/>
  <c r="I345" i="5" s="1"/>
  <c r="K344" i="5"/>
  <c r="L344" i="5" s="1"/>
  <c r="H344" i="5"/>
  <c r="I344" i="5" s="1"/>
  <c r="K343" i="5"/>
  <c r="M343" i="5" s="1"/>
  <c r="H343" i="5"/>
  <c r="J343" i="5" s="1"/>
  <c r="K342" i="5"/>
  <c r="M342" i="5" s="1"/>
  <c r="H342" i="5"/>
  <c r="K341" i="5"/>
  <c r="H341" i="5"/>
  <c r="I341" i="5" s="1"/>
  <c r="K340" i="5"/>
  <c r="L340" i="5" s="1"/>
  <c r="H340" i="5"/>
  <c r="I340" i="5" s="1"/>
  <c r="K339" i="5"/>
  <c r="M339" i="5" s="1"/>
  <c r="H339" i="5"/>
  <c r="J339" i="5" s="1"/>
  <c r="K338" i="5"/>
  <c r="M338" i="5" s="1"/>
  <c r="H338" i="5"/>
  <c r="K337" i="5"/>
  <c r="H337" i="5"/>
  <c r="I337" i="5" s="1"/>
  <c r="K336" i="5"/>
  <c r="L336" i="5" s="1"/>
  <c r="H336" i="5"/>
  <c r="I336" i="5" s="1"/>
  <c r="K335" i="5"/>
  <c r="M335" i="5" s="1"/>
  <c r="H335" i="5"/>
  <c r="J335" i="5" s="1"/>
  <c r="K334" i="5"/>
  <c r="M334" i="5" s="1"/>
  <c r="H334" i="5"/>
  <c r="K333" i="5"/>
  <c r="H333" i="5"/>
  <c r="I333" i="5" s="1"/>
  <c r="K332" i="5"/>
  <c r="L332" i="5" s="1"/>
  <c r="H332" i="5"/>
  <c r="I332" i="5" s="1"/>
  <c r="K331" i="5"/>
  <c r="M331" i="5" s="1"/>
  <c r="H331" i="5"/>
  <c r="J331" i="5" s="1"/>
  <c r="K330" i="5"/>
  <c r="M330" i="5" s="1"/>
  <c r="H330" i="5"/>
  <c r="K329" i="5"/>
  <c r="H329" i="5"/>
  <c r="I329" i="5" s="1"/>
  <c r="K328" i="5"/>
  <c r="L328" i="5" s="1"/>
  <c r="H328" i="5"/>
  <c r="I328" i="5" s="1"/>
  <c r="K327" i="5"/>
  <c r="M327" i="5" s="1"/>
  <c r="H327" i="5"/>
  <c r="J327" i="5" s="1"/>
  <c r="K326" i="5"/>
  <c r="M326" i="5" s="1"/>
  <c r="H326" i="5"/>
  <c r="K325" i="5"/>
  <c r="H325" i="5"/>
  <c r="I325" i="5" s="1"/>
  <c r="K324" i="5"/>
  <c r="L324" i="5" s="1"/>
  <c r="H324" i="5"/>
  <c r="I324" i="5" s="1"/>
  <c r="K323" i="5"/>
  <c r="M323" i="5" s="1"/>
  <c r="H323" i="5"/>
  <c r="J323" i="5" s="1"/>
  <c r="K322" i="5"/>
  <c r="M322" i="5" s="1"/>
  <c r="H322" i="5"/>
  <c r="K321" i="5"/>
  <c r="H321" i="5"/>
  <c r="I321" i="5" s="1"/>
  <c r="K320" i="5"/>
  <c r="L320" i="5" s="1"/>
  <c r="H320" i="5"/>
  <c r="I320" i="5" s="1"/>
  <c r="K319" i="5"/>
  <c r="M319" i="5" s="1"/>
  <c r="H319" i="5"/>
  <c r="J319" i="5" s="1"/>
  <c r="K318" i="5"/>
  <c r="M318" i="5" s="1"/>
  <c r="H318" i="5"/>
  <c r="K317" i="5"/>
  <c r="H317" i="5"/>
  <c r="I317" i="5" s="1"/>
  <c r="K316" i="5"/>
  <c r="L316" i="5" s="1"/>
  <c r="H316" i="5"/>
  <c r="I316" i="5" s="1"/>
  <c r="K315" i="5"/>
  <c r="M315" i="5" s="1"/>
  <c r="H315" i="5"/>
  <c r="J315" i="5" s="1"/>
  <c r="K314" i="5"/>
  <c r="M314" i="5" s="1"/>
  <c r="H314" i="5"/>
  <c r="K313" i="5"/>
  <c r="H313" i="5"/>
  <c r="I313" i="5" s="1"/>
  <c r="K312" i="5"/>
  <c r="L312" i="5" s="1"/>
  <c r="H312" i="5"/>
  <c r="I312" i="5" s="1"/>
  <c r="K311" i="5"/>
  <c r="M311" i="5" s="1"/>
  <c r="H311" i="5"/>
  <c r="J311" i="5" s="1"/>
  <c r="K310" i="5"/>
  <c r="M310" i="5" s="1"/>
  <c r="H310" i="5"/>
  <c r="K309" i="5"/>
  <c r="H309" i="5"/>
  <c r="I309" i="5" s="1"/>
  <c r="K308" i="5"/>
  <c r="L308" i="5" s="1"/>
  <c r="H308" i="5"/>
  <c r="I308" i="5" s="1"/>
  <c r="K307" i="5"/>
  <c r="M307" i="5" s="1"/>
  <c r="H307" i="5"/>
  <c r="J307" i="5" s="1"/>
  <c r="K306" i="5"/>
  <c r="M306" i="5" s="1"/>
  <c r="H306" i="5"/>
  <c r="K305" i="5"/>
  <c r="H305" i="5"/>
  <c r="I305" i="5" s="1"/>
  <c r="K304" i="5"/>
  <c r="L304" i="5" s="1"/>
  <c r="H304" i="5"/>
  <c r="I304" i="5" s="1"/>
  <c r="K303" i="5"/>
  <c r="M303" i="5" s="1"/>
  <c r="H303" i="5"/>
  <c r="J303" i="5" s="1"/>
  <c r="K302" i="5"/>
  <c r="M302" i="5" s="1"/>
  <c r="H302" i="5"/>
  <c r="J302" i="5" s="1"/>
  <c r="K301" i="5"/>
  <c r="M301" i="5" s="1"/>
  <c r="H301" i="5"/>
  <c r="I301" i="5" s="1"/>
  <c r="K300" i="5"/>
  <c r="L300" i="5" s="1"/>
  <c r="H300" i="5"/>
  <c r="J300" i="5" s="1"/>
  <c r="K299" i="5"/>
  <c r="L299" i="5" s="1"/>
  <c r="H299" i="5"/>
  <c r="J299" i="5" s="1"/>
  <c r="K298" i="5"/>
  <c r="L298" i="5" s="1"/>
  <c r="H298" i="5"/>
  <c r="J298" i="5" s="1"/>
  <c r="K297" i="5"/>
  <c r="M297" i="5" s="1"/>
  <c r="H297" i="5"/>
  <c r="I297" i="5" s="1"/>
  <c r="K296" i="5"/>
  <c r="L296" i="5" s="1"/>
  <c r="H296" i="5"/>
  <c r="J296" i="5" s="1"/>
  <c r="K295" i="5"/>
  <c r="L295" i="5" s="1"/>
  <c r="H295" i="5"/>
  <c r="J295" i="5" s="1"/>
  <c r="K294" i="5"/>
  <c r="M294" i="5" s="1"/>
  <c r="H294" i="5"/>
  <c r="J294" i="5" s="1"/>
  <c r="K293" i="5"/>
  <c r="M293" i="5" s="1"/>
  <c r="H293" i="5"/>
  <c r="I293" i="5" s="1"/>
  <c r="K292" i="5"/>
  <c r="L292" i="5" s="1"/>
  <c r="H292" i="5"/>
  <c r="J292" i="5" s="1"/>
  <c r="K291" i="5"/>
  <c r="L291" i="5" s="1"/>
  <c r="H291" i="5"/>
  <c r="J291" i="5" s="1"/>
  <c r="K290" i="5"/>
  <c r="M290" i="5" s="1"/>
  <c r="H290" i="5"/>
  <c r="J290" i="5" s="1"/>
  <c r="K289" i="5"/>
  <c r="M289" i="5" s="1"/>
  <c r="H289" i="5"/>
  <c r="I289" i="5" s="1"/>
  <c r="K288" i="5"/>
  <c r="L288" i="5" s="1"/>
  <c r="H288" i="5"/>
  <c r="I288" i="5" s="1"/>
  <c r="K287" i="5"/>
  <c r="M287" i="5" s="1"/>
  <c r="H287" i="5"/>
  <c r="J287" i="5" s="1"/>
  <c r="K286" i="5"/>
  <c r="M286" i="5" s="1"/>
  <c r="H286" i="5"/>
  <c r="J286" i="5" s="1"/>
  <c r="K285" i="5"/>
  <c r="M285" i="5" s="1"/>
  <c r="H285" i="5"/>
  <c r="I285" i="5" s="1"/>
  <c r="K284" i="5"/>
  <c r="L284" i="5" s="1"/>
  <c r="H284" i="5"/>
  <c r="J284" i="5" s="1"/>
  <c r="K283" i="5"/>
  <c r="L283" i="5" s="1"/>
  <c r="H283" i="5"/>
  <c r="J283" i="5" s="1"/>
  <c r="K282" i="5"/>
  <c r="L282" i="5" s="1"/>
  <c r="H282" i="5"/>
  <c r="J282" i="5" s="1"/>
  <c r="K281" i="5"/>
  <c r="M281" i="5" s="1"/>
  <c r="H281" i="5"/>
  <c r="I281" i="5" s="1"/>
  <c r="K280" i="5"/>
  <c r="L280" i="5" s="1"/>
  <c r="H280" i="5"/>
  <c r="J280" i="5" s="1"/>
  <c r="K279" i="5"/>
  <c r="L279" i="5" s="1"/>
  <c r="H279" i="5"/>
  <c r="J279" i="5" s="1"/>
  <c r="K278" i="5"/>
  <c r="M278" i="5" s="1"/>
  <c r="H278" i="5"/>
  <c r="J278" i="5" s="1"/>
  <c r="K277" i="5"/>
  <c r="M277" i="5" s="1"/>
  <c r="H277" i="5"/>
  <c r="I277" i="5" s="1"/>
  <c r="K276" i="5"/>
  <c r="L276" i="5" s="1"/>
  <c r="H276" i="5"/>
  <c r="J276" i="5" s="1"/>
  <c r="K275" i="5"/>
  <c r="L275" i="5" s="1"/>
  <c r="H275" i="5"/>
  <c r="J275" i="5" s="1"/>
  <c r="K274" i="5"/>
  <c r="M274" i="5" s="1"/>
  <c r="H274" i="5"/>
  <c r="J274" i="5" s="1"/>
  <c r="K273" i="5"/>
  <c r="M273" i="5" s="1"/>
  <c r="H273" i="5"/>
  <c r="I273" i="5" s="1"/>
  <c r="K272" i="5"/>
  <c r="L272" i="5" s="1"/>
  <c r="H272" i="5"/>
  <c r="I272" i="5" s="1"/>
  <c r="K271" i="5"/>
  <c r="M271" i="5" s="1"/>
  <c r="H271" i="5"/>
  <c r="J271" i="5" s="1"/>
  <c r="K270" i="5"/>
  <c r="M270" i="5" s="1"/>
  <c r="H270" i="5"/>
  <c r="J270" i="5" s="1"/>
  <c r="K269" i="5"/>
  <c r="M269" i="5" s="1"/>
  <c r="H269" i="5"/>
  <c r="I269" i="5" s="1"/>
  <c r="K268" i="5"/>
  <c r="L268" i="5" s="1"/>
  <c r="H268" i="5"/>
  <c r="J268" i="5" s="1"/>
  <c r="K267" i="5"/>
  <c r="L267" i="5" s="1"/>
  <c r="H267" i="5"/>
  <c r="J267" i="5" s="1"/>
  <c r="K266" i="5"/>
  <c r="L266" i="5" s="1"/>
  <c r="H266" i="5"/>
  <c r="J266" i="5" s="1"/>
  <c r="K265" i="5"/>
  <c r="M265" i="5" s="1"/>
  <c r="H265" i="5"/>
  <c r="I265" i="5" s="1"/>
  <c r="K264" i="5"/>
  <c r="L264" i="5" s="1"/>
  <c r="H264" i="5"/>
  <c r="J264" i="5" s="1"/>
  <c r="K263" i="5"/>
  <c r="L263" i="5" s="1"/>
  <c r="H263" i="5"/>
  <c r="J263" i="5" s="1"/>
  <c r="K262" i="5"/>
  <c r="M262" i="5" s="1"/>
  <c r="H262" i="5"/>
  <c r="J262" i="5" s="1"/>
  <c r="K261" i="5"/>
  <c r="M261" i="5" s="1"/>
  <c r="H261" i="5"/>
  <c r="I261" i="5" s="1"/>
  <c r="K260" i="5"/>
  <c r="L260" i="5" s="1"/>
  <c r="H260" i="5"/>
  <c r="J260" i="5" s="1"/>
  <c r="K259" i="5"/>
  <c r="L259" i="5" s="1"/>
  <c r="H259" i="5"/>
  <c r="J259" i="5" s="1"/>
  <c r="K258" i="5"/>
  <c r="M258" i="5" s="1"/>
  <c r="H258" i="5"/>
  <c r="J258" i="5" s="1"/>
  <c r="K257" i="5"/>
  <c r="M257" i="5" s="1"/>
  <c r="H257" i="5"/>
  <c r="I257" i="5" s="1"/>
  <c r="K256" i="5"/>
  <c r="L256" i="5" s="1"/>
  <c r="H256" i="5"/>
  <c r="I256" i="5" s="1"/>
  <c r="K255" i="5"/>
  <c r="M255" i="5" s="1"/>
  <c r="H255" i="5"/>
  <c r="J255" i="5" s="1"/>
  <c r="K254" i="5"/>
  <c r="M254" i="5" s="1"/>
  <c r="H254" i="5"/>
  <c r="J254" i="5" s="1"/>
  <c r="K253" i="5"/>
  <c r="M253" i="5" s="1"/>
  <c r="H253" i="5"/>
  <c r="I253" i="5" s="1"/>
  <c r="K252" i="5"/>
  <c r="L252" i="5" s="1"/>
  <c r="H252" i="5"/>
  <c r="J252" i="5" s="1"/>
  <c r="K251" i="5"/>
  <c r="L251" i="5" s="1"/>
  <c r="H251" i="5"/>
  <c r="J251" i="5" s="1"/>
  <c r="K250" i="5"/>
  <c r="L250" i="5" s="1"/>
  <c r="H250" i="5"/>
  <c r="J250" i="5" s="1"/>
  <c r="K249" i="5"/>
  <c r="M249" i="5" s="1"/>
  <c r="H249" i="5"/>
  <c r="I249" i="5" s="1"/>
  <c r="K248" i="5"/>
  <c r="L248" i="5" s="1"/>
  <c r="H248" i="5"/>
  <c r="J248" i="5" s="1"/>
  <c r="K247" i="5"/>
  <c r="L247" i="5" s="1"/>
  <c r="H247" i="5"/>
  <c r="J247" i="5" s="1"/>
  <c r="K246" i="5"/>
  <c r="M246" i="5" s="1"/>
  <c r="H246" i="5"/>
  <c r="J246" i="5" s="1"/>
  <c r="K245" i="5"/>
  <c r="M245" i="5" s="1"/>
  <c r="H245" i="5"/>
  <c r="J245" i="5" s="1"/>
  <c r="K244" i="5"/>
  <c r="M244" i="5" s="1"/>
  <c r="H244" i="5"/>
  <c r="J244" i="5" s="1"/>
  <c r="K243" i="5"/>
  <c r="M243" i="5" s="1"/>
  <c r="H243" i="5"/>
  <c r="I243" i="5" s="1"/>
  <c r="K242" i="5"/>
  <c r="M242" i="5" s="1"/>
  <c r="H242" i="5"/>
  <c r="I242" i="5" s="1"/>
  <c r="K241" i="5"/>
  <c r="M241" i="5" s="1"/>
  <c r="H241" i="5"/>
  <c r="J241" i="5" s="1"/>
  <c r="K240" i="5"/>
  <c r="M240" i="5" s="1"/>
  <c r="H240" i="5"/>
  <c r="J240" i="5" s="1"/>
  <c r="K239" i="5"/>
  <c r="M239" i="5" s="1"/>
  <c r="H239" i="5"/>
  <c r="I239" i="5" s="1"/>
  <c r="K238" i="5"/>
  <c r="M238" i="5" s="1"/>
  <c r="H238" i="5"/>
  <c r="I238" i="5" s="1"/>
  <c r="K237" i="5"/>
  <c r="M237" i="5" s="1"/>
  <c r="H237" i="5"/>
  <c r="J237" i="5" s="1"/>
  <c r="K236" i="5"/>
  <c r="M236" i="5" s="1"/>
  <c r="H236" i="5"/>
  <c r="J236" i="5" s="1"/>
  <c r="K235" i="5"/>
  <c r="M235" i="5" s="1"/>
  <c r="H235" i="5"/>
  <c r="I235" i="5" s="1"/>
  <c r="K234" i="5"/>
  <c r="M234" i="5" s="1"/>
  <c r="H234" i="5"/>
  <c r="I234" i="5" s="1"/>
  <c r="K233" i="5"/>
  <c r="M233" i="5" s="1"/>
  <c r="H233" i="5"/>
  <c r="J233" i="5" s="1"/>
  <c r="K232" i="5"/>
  <c r="M232" i="5" s="1"/>
  <c r="H232" i="5"/>
  <c r="J232" i="5" s="1"/>
  <c r="K231" i="5"/>
  <c r="M231" i="5" s="1"/>
  <c r="H231" i="5"/>
  <c r="I231" i="5" s="1"/>
  <c r="K230" i="5"/>
  <c r="M230" i="5" s="1"/>
  <c r="H230" i="5"/>
  <c r="I230" i="5" s="1"/>
  <c r="K223" i="5"/>
  <c r="L223" i="5" s="1"/>
  <c r="H223" i="5"/>
  <c r="J223" i="5" s="1"/>
  <c r="K222" i="5"/>
  <c r="M222" i="5" s="1"/>
  <c r="H222" i="5"/>
  <c r="I222" i="5" s="1"/>
  <c r="K221" i="5"/>
  <c r="L221" i="5" s="1"/>
  <c r="H221" i="5"/>
  <c r="J221" i="5" s="1"/>
  <c r="K220" i="5"/>
  <c r="L220" i="5" s="1"/>
  <c r="H220" i="5"/>
  <c r="I220" i="5" s="1"/>
  <c r="K219" i="5"/>
  <c r="M219" i="5" s="1"/>
  <c r="H219" i="5"/>
  <c r="J219" i="5" s="1"/>
  <c r="K218" i="5"/>
  <c r="M218" i="5" s="1"/>
  <c r="H218" i="5"/>
  <c r="I218" i="5" s="1"/>
  <c r="K217" i="5"/>
  <c r="L217" i="5" s="1"/>
  <c r="H217" i="5"/>
  <c r="J217" i="5" s="1"/>
  <c r="K216" i="5"/>
  <c r="L216" i="5" s="1"/>
  <c r="H216" i="5"/>
  <c r="J216" i="5" s="1"/>
  <c r="K215" i="5"/>
  <c r="M215" i="5" s="1"/>
  <c r="H215" i="5"/>
  <c r="J215" i="5" s="1"/>
  <c r="K214" i="5"/>
  <c r="M214" i="5" s="1"/>
  <c r="H214" i="5"/>
  <c r="I214" i="5" s="1"/>
  <c r="K213" i="5"/>
  <c r="L213" i="5" s="1"/>
  <c r="H213" i="5"/>
  <c r="I213" i="5" s="1"/>
  <c r="K212" i="5"/>
  <c r="M212" i="5" s="1"/>
  <c r="H212" i="5"/>
  <c r="J212" i="5" s="1"/>
  <c r="K211" i="5"/>
  <c r="M211" i="5" s="1"/>
  <c r="H211" i="5"/>
  <c r="J211" i="5" s="1"/>
  <c r="K210" i="5"/>
  <c r="M210" i="5" s="1"/>
  <c r="H210" i="5"/>
  <c r="I210" i="5" s="1"/>
  <c r="K209" i="5"/>
  <c r="L209" i="5" s="1"/>
  <c r="H209" i="5"/>
  <c r="I209" i="5" s="1"/>
  <c r="K208" i="5"/>
  <c r="M208" i="5" s="1"/>
  <c r="H208" i="5"/>
  <c r="I208" i="5" s="1"/>
  <c r="K207" i="5"/>
  <c r="L207" i="5" s="1"/>
  <c r="H207" i="5"/>
  <c r="J207" i="5" s="1"/>
  <c r="K206" i="5"/>
  <c r="M206" i="5" s="1"/>
  <c r="H206" i="5"/>
  <c r="I206" i="5" s="1"/>
  <c r="K205" i="5"/>
  <c r="L205" i="5" s="1"/>
  <c r="H205" i="5"/>
  <c r="J205" i="5" s="1"/>
  <c r="K204" i="5"/>
  <c r="L204" i="5" s="1"/>
  <c r="H204" i="5"/>
  <c r="I204" i="5" s="1"/>
  <c r="K203" i="5"/>
  <c r="M203" i="5" s="1"/>
  <c r="H203" i="5"/>
  <c r="J203" i="5" s="1"/>
  <c r="K202" i="5"/>
  <c r="M202" i="5" s="1"/>
  <c r="H202" i="5"/>
  <c r="I202" i="5" s="1"/>
  <c r="K201" i="5"/>
  <c r="L201" i="5" s="1"/>
  <c r="H201" i="5"/>
  <c r="J201" i="5" s="1"/>
  <c r="K200" i="5"/>
  <c r="L200" i="5" s="1"/>
  <c r="H200" i="5"/>
  <c r="J200" i="5" s="1"/>
  <c r="K199" i="5"/>
  <c r="M199" i="5" s="1"/>
  <c r="H199" i="5"/>
  <c r="I199" i="5" s="1"/>
  <c r="K198" i="5"/>
  <c r="M198" i="5" s="1"/>
  <c r="H198" i="5"/>
  <c r="I198" i="5" s="1"/>
  <c r="K197" i="5"/>
  <c r="L197" i="5" s="1"/>
  <c r="H197" i="5"/>
  <c r="J197" i="5" s="1"/>
  <c r="K196" i="5"/>
  <c r="M196" i="5" s="1"/>
  <c r="H196" i="5"/>
  <c r="J196" i="5" s="1"/>
  <c r="K195" i="5"/>
  <c r="M195" i="5" s="1"/>
  <c r="H195" i="5"/>
  <c r="I195" i="5" s="1"/>
  <c r="K194" i="5"/>
  <c r="M194" i="5" s="1"/>
  <c r="H194" i="5"/>
  <c r="I194" i="5" s="1"/>
  <c r="K193" i="5"/>
  <c r="L193" i="5" s="1"/>
  <c r="H193" i="5"/>
  <c r="J193" i="5" s="1"/>
  <c r="K192" i="5"/>
  <c r="M192" i="5" s="1"/>
  <c r="H192" i="5"/>
  <c r="J192" i="5" s="1"/>
  <c r="K191" i="5"/>
  <c r="M191" i="5" s="1"/>
  <c r="H191" i="5"/>
  <c r="I191" i="5" s="1"/>
  <c r="K190" i="5"/>
  <c r="M190" i="5" s="1"/>
  <c r="H190" i="5"/>
  <c r="I190" i="5" s="1"/>
  <c r="K189" i="5"/>
  <c r="L189" i="5" s="1"/>
  <c r="H189" i="5"/>
  <c r="J189" i="5" s="1"/>
  <c r="K188" i="5"/>
  <c r="M188" i="5" s="1"/>
  <c r="H188" i="5"/>
  <c r="J188" i="5" s="1"/>
  <c r="K187" i="5"/>
  <c r="M187" i="5" s="1"/>
  <c r="H187" i="5"/>
  <c r="I187" i="5" s="1"/>
  <c r="K186" i="5"/>
  <c r="M186" i="5" s="1"/>
  <c r="H186" i="5"/>
  <c r="I186" i="5" s="1"/>
  <c r="K185" i="5"/>
  <c r="L185" i="5" s="1"/>
  <c r="H185" i="5"/>
  <c r="J185" i="5" s="1"/>
  <c r="K184" i="5"/>
  <c r="M184" i="5" s="1"/>
  <c r="H184" i="5"/>
  <c r="J184" i="5" s="1"/>
  <c r="K183" i="5"/>
  <c r="M183" i="5" s="1"/>
  <c r="H183" i="5"/>
  <c r="I183" i="5" s="1"/>
  <c r="K182" i="5"/>
  <c r="M182" i="5" s="1"/>
  <c r="H182" i="5"/>
  <c r="I182" i="5" s="1"/>
  <c r="K181" i="5"/>
  <c r="L181" i="5" s="1"/>
  <c r="H181" i="5"/>
  <c r="J181" i="5" s="1"/>
  <c r="K180" i="5"/>
  <c r="M180" i="5" s="1"/>
  <c r="H180" i="5"/>
  <c r="J180" i="5" s="1"/>
  <c r="K179" i="5"/>
  <c r="M179" i="5" s="1"/>
  <c r="H179" i="5"/>
  <c r="I179" i="5" s="1"/>
  <c r="K178" i="5"/>
  <c r="M178" i="5" s="1"/>
  <c r="H178" i="5"/>
  <c r="I178" i="5" s="1"/>
  <c r="K177" i="5"/>
  <c r="L177" i="5" s="1"/>
  <c r="H177" i="5"/>
  <c r="J177" i="5" s="1"/>
  <c r="K176" i="5"/>
  <c r="M176" i="5" s="1"/>
  <c r="H176" i="5"/>
  <c r="J176" i="5" s="1"/>
  <c r="K175" i="5"/>
  <c r="M175" i="5" s="1"/>
  <c r="H175" i="5"/>
  <c r="I175" i="5" s="1"/>
  <c r="K174" i="5"/>
  <c r="M174" i="5" s="1"/>
  <c r="H174" i="5"/>
  <c r="I174" i="5" s="1"/>
  <c r="K173" i="5"/>
  <c r="L173" i="5" s="1"/>
  <c r="H173" i="5"/>
  <c r="J173" i="5" s="1"/>
  <c r="K172" i="5"/>
  <c r="M172" i="5" s="1"/>
  <c r="H172" i="5"/>
  <c r="J172" i="5" s="1"/>
  <c r="K171" i="5"/>
  <c r="M171" i="5" s="1"/>
  <c r="H171" i="5"/>
  <c r="I171" i="5" s="1"/>
  <c r="K170" i="5"/>
  <c r="M170" i="5" s="1"/>
  <c r="H170" i="5"/>
  <c r="I170" i="5" s="1"/>
  <c r="K169" i="5"/>
  <c r="L169" i="5" s="1"/>
  <c r="H169" i="5"/>
  <c r="J169" i="5" s="1"/>
  <c r="K168" i="5"/>
  <c r="M168" i="5" s="1"/>
  <c r="H168" i="5"/>
  <c r="J168" i="5" s="1"/>
  <c r="K167" i="5"/>
  <c r="M167" i="5" s="1"/>
  <c r="H167" i="5"/>
  <c r="I167" i="5" s="1"/>
  <c r="K166" i="5"/>
  <c r="M166" i="5" s="1"/>
  <c r="H166" i="5"/>
  <c r="I166" i="5" s="1"/>
  <c r="K165" i="5"/>
  <c r="L165" i="5" s="1"/>
  <c r="H165" i="5"/>
  <c r="J165" i="5" s="1"/>
  <c r="K164" i="5"/>
  <c r="M164" i="5" s="1"/>
  <c r="H164" i="5"/>
  <c r="J164" i="5" s="1"/>
  <c r="K163" i="5"/>
  <c r="M163" i="5" s="1"/>
  <c r="H163" i="5"/>
  <c r="I163" i="5" s="1"/>
  <c r="K162" i="5"/>
  <c r="M162" i="5" s="1"/>
  <c r="H162" i="5"/>
  <c r="I162" i="5" s="1"/>
  <c r="K161" i="5"/>
  <c r="L161" i="5" s="1"/>
  <c r="H161" i="5"/>
  <c r="J161" i="5" s="1"/>
  <c r="K160" i="5"/>
  <c r="M160" i="5" s="1"/>
  <c r="H160" i="5"/>
  <c r="J160" i="5" s="1"/>
  <c r="K159" i="5"/>
  <c r="M159" i="5" s="1"/>
  <c r="H159" i="5"/>
  <c r="I159" i="5" s="1"/>
  <c r="K158" i="5"/>
  <c r="M158" i="5" s="1"/>
  <c r="H158" i="5"/>
  <c r="I158" i="5" s="1"/>
  <c r="K157" i="5"/>
  <c r="L157" i="5" s="1"/>
  <c r="H157" i="5"/>
  <c r="J157" i="5" s="1"/>
  <c r="K156" i="5"/>
  <c r="M156" i="5" s="1"/>
  <c r="H156" i="5"/>
  <c r="J156" i="5" s="1"/>
  <c r="K155" i="5"/>
  <c r="M155" i="5" s="1"/>
  <c r="H155" i="5"/>
  <c r="I155" i="5" s="1"/>
  <c r="K154" i="5"/>
  <c r="M154" i="5" s="1"/>
  <c r="H154" i="5"/>
  <c r="I154" i="5" s="1"/>
  <c r="K153" i="5"/>
  <c r="L153" i="5" s="1"/>
  <c r="H153" i="5"/>
  <c r="J153" i="5" s="1"/>
  <c r="K152" i="5"/>
  <c r="M152" i="5" s="1"/>
  <c r="H152" i="5"/>
  <c r="J152" i="5" s="1"/>
  <c r="K151" i="5"/>
  <c r="M151" i="5" s="1"/>
  <c r="H151" i="5"/>
  <c r="I151" i="5" s="1"/>
  <c r="K150" i="5"/>
  <c r="M150" i="5" s="1"/>
  <c r="H150" i="5"/>
  <c r="I150" i="5" s="1"/>
  <c r="K149" i="5"/>
  <c r="L149" i="5" s="1"/>
  <c r="H149" i="5"/>
  <c r="J149" i="5" s="1"/>
  <c r="K148" i="5"/>
  <c r="M148" i="5" s="1"/>
  <c r="H148" i="5"/>
  <c r="J148" i="5" s="1"/>
  <c r="K147" i="5"/>
  <c r="M147" i="5" s="1"/>
  <c r="H147" i="5"/>
  <c r="J147" i="5" s="1"/>
  <c r="K146" i="5"/>
  <c r="M146" i="5" s="1"/>
  <c r="H146" i="5"/>
  <c r="I146" i="5" s="1"/>
  <c r="K145" i="5"/>
  <c r="L145" i="5" s="1"/>
  <c r="H145" i="5"/>
  <c r="J145" i="5" s="1"/>
  <c r="K144" i="5"/>
  <c r="M144" i="5" s="1"/>
  <c r="H144" i="5"/>
  <c r="J144" i="5" s="1"/>
  <c r="H137" i="5"/>
  <c r="J137" i="5" s="1"/>
  <c r="H136" i="5"/>
  <c r="I136" i="5" s="1"/>
  <c r="H135" i="5"/>
  <c r="J135" i="5" s="1"/>
  <c r="H134" i="5"/>
  <c r="I134" i="5" s="1"/>
  <c r="H133" i="5"/>
  <c r="J133" i="5" s="1"/>
  <c r="H132" i="5"/>
  <c r="I132" i="5" s="1"/>
  <c r="H131" i="5"/>
  <c r="J131" i="5" s="1"/>
  <c r="H130" i="5"/>
  <c r="I130" i="5" s="1"/>
  <c r="H129" i="5"/>
  <c r="J129" i="5" s="1"/>
  <c r="H128" i="5"/>
  <c r="I128" i="5" s="1"/>
  <c r="H127" i="5"/>
  <c r="J127" i="5" s="1"/>
  <c r="H126" i="5"/>
  <c r="I126" i="5" s="1"/>
  <c r="H125" i="5"/>
  <c r="J125" i="5" s="1"/>
  <c r="H124" i="5"/>
  <c r="I124" i="5" s="1"/>
  <c r="H123" i="5"/>
  <c r="J123" i="5" s="1"/>
  <c r="H122" i="5"/>
  <c r="I122" i="5" s="1"/>
  <c r="H121" i="5"/>
  <c r="J121" i="5" s="1"/>
  <c r="H120" i="5"/>
  <c r="I120" i="5" s="1"/>
  <c r="H119" i="5"/>
  <c r="J119" i="5" s="1"/>
  <c r="H118" i="5"/>
  <c r="I118" i="5" s="1"/>
  <c r="H117" i="5"/>
  <c r="J117" i="5" s="1"/>
  <c r="H116" i="5"/>
  <c r="I116" i="5" s="1"/>
  <c r="H115" i="5"/>
  <c r="J115" i="5" s="1"/>
  <c r="H114" i="5"/>
  <c r="I114" i="5" s="1"/>
  <c r="H113" i="5"/>
  <c r="J113" i="5" s="1"/>
  <c r="H112" i="5"/>
  <c r="I112" i="5" s="1"/>
  <c r="H111" i="5"/>
  <c r="J111" i="5" s="1"/>
  <c r="H110" i="5"/>
  <c r="I110" i="5" s="1"/>
  <c r="H109" i="5"/>
  <c r="J109" i="5" s="1"/>
  <c r="H108" i="5"/>
  <c r="I108" i="5" s="1"/>
  <c r="H107" i="5"/>
  <c r="J107" i="5" s="1"/>
  <c r="H106" i="5"/>
  <c r="I106" i="5" s="1"/>
  <c r="H105" i="5"/>
  <c r="J105" i="5" s="1"/>
  <c r="H104" i="5"/>
  <c r="I104" i="5" s="1"/>
  <c r="H103" i="5"/>
  <c r="J103" i="5" s="1"/>
  <c r="H102" i="5"/>
  <c r="I102" i="5" s="1"/>
  <c r="H101" i="5"/>
  <c r="J101" i="5" s="1"/>
  <c r="H100" i="5"/>
  <c r="I100" i="5" s="1"/>
  <c r="H99" i="5"/>
  <c r="J99" i="5" s="1"/>
  <c r="H98" i="5"/>
  <c r="I98" i="5" s="1"/>
  <c r="H97" i="5"/>
  <c r="J97" i="5" s="1"/>
  <c r="H96" i="5"/>
  <c r="I96" i="5" s="1"/>
  <c r="H95" i="5"/>
  <c r="J95" i="5" s="1"/>
  <c r="H94" i="5"/>
  <c r="I94" i="5" s="1"/>
  <c r="H93" i="5"/>
  <c r="J93" i="5" s="1"/>
  <c r="H92" i="5"/>
  <c r="I92" i="5" s="1"/>
  <c r="H91" i="5"/>
  <c r="J91" i="5" s="1"/>
  <c r="H90" i="5"/>
  <c r="I90" i="5" s="1"/>
  <c r="H89" i="5"/>
  <c r="J89" i="5" s="1"/>
  <c r="H88" i="5"/>
  <c r="I88" i="5" s="1"/>
  <c r="H87" i="5"/>
  <c r="J87" i="5" s="1"/>
  <c r="H86" i="5"/>
  <c r="I86" i="5" s="1"/>
  <c r="H85" i="5"/>
  <c r="J85" i="5" s="1"/>
  <c r="H84" i="5"/>
  <c r="I84" i="5" s="1"/>
  <c r="H83" i="5"/>
  <c r="J83" i="5" s="1"/>
  <c r="H82" i="5"/>
  <c r="I82" i="5" s="1"/>
  <c r="H81" i="5"/>
  <c r="J81" i="5" s="1"/>
  <c r="H80" i="5"/>
  <c r="I80" i="5" s="1"/>
  <c r="H79" i="5"/>
  <c r="J79" i="5" s="1"/>
  <c r="H78" i="5"/>
  <c r="I78" i="5" s="1"/>
  <c r="H77" i="5"/>
  <c r="J77" i="5" s="1"/>
  <c r="H76" i="5"/>
  <c r="I76" i="5" s="1"/>
  <c r="H75" i="5"/>
  <c r="J75" i="5" s="1"/>
  <c r="H74" i="5"/>
  <c r="J74" i="5" s="1"/>
  <c r="H66" i="5"/>
  <c r="H65" i="5"/>
  <c r="H64" i="5"/>
  <c r="J64" i="5" s="1"/>
  <c r="H63" i="5"/>
  <c r="H62" i="5"/>
  <c r="J62" i="5" s="1"/>
  <c r="H61" i="5"/>
  <c r="H60" i="5"/>
  <c r="H59" i="5"/>
  <c r="J59" i="5" s="1"/>
  <c r="H58" i="5"/>
  <c r="J58" i="5" s="1"/>
  <c r="H57" i="5"/>
  <c r="H56" i="5"/>
  <c r="J56" i="5" s="1"/>
  <c r="H55" i="5"/>
  <c r="J55" i="5" s="1"/>
  <c r="H54" i="5"/>
  <c r="J54" i="5" s="1"/>
  <c r="H53" i="5"/>
  <c r="H52" i="5"/>
  <c r="H51" i="5"/>
  <c r="J51" i="5" s="1"/>
  <c r="H50" i="5"/>
  <c r="I50" i="5" s="1"/>
  <c r="H49" i="5"/>
  <c r="H48" i="5"/>
  <c r="H47" i="5"/>
  <c r="J47" i="5" s="1"/>
  <c r="H46" i="5"/>
  <c r="I46" i="5" s="1"/>
  <c r="H45" i="5"/>
  <c r="H44" i="5"/>
  <c r="H43" i="5"/>
  <c r="J43" i="5" s="1"/>
  <c r="H42" i="5"/>
  <c r="I42" i="5" s="1"/>
  <c r="H41" i="5"/>
  <c r="H40" i="5"/>
  <c r="H39" i="5"/>
  <c r="J39" i="5" s="1"/>
  <c r="H38" i="5"/>
  <c r="I38" i="5" s="1"/>
  <c r="H37" i="5"/>
  <c r="H36" i="5"/>
  <c r="H35" i="5"/>
  <c r="J35" i="5" s="1"/>
  <c r="H34" i="5"/>
  <c r="I34" i="5" s="1"/>
  <c r="H33" i="5"/>
  <c r="H32" i="5"/>
  <c r="H31" i="5"/>
  <c r="J31" i="5" s="1"/>
  <c r="H30" i="5"/>
  <c r="I30" i="5" s="1"/>
  <c r="H29" i="5"/>
  <c r="H28" i="5"/>
  <c r="H27" i="5"/>
  <c r="J27" i="5" s="1"/>
  <c r="H26" i="5"/>
  <c r="I26" i="5" s="1"/>
  <c r="H25" i="5"/>
  <c r="H24" i="5"/>
  <c r="H23" i="5"/>
  <c r="J23" i="5" s="1"/>
  <c r="H22" i="5"/>
  <c r="I22" i="5" s="1"/>
  <c r="H21" i="5"/>
  <c r="H20" i="5"/>
  <c r="H19" i="5"/>
  <c r="J19" i="5" s="1"/>
  <c r="H18" i="5"/>
  <c r="I18" i="5" s="1"/>
  <c r="H17" i="5"/>
  <c r="H16" i="5"/>
  <c r="H15" i="5"/>
  <c r="J15" i="5" s="1"/>
  <c r="H14" i="5"/>
  <c r="I14" i="5" s="1"/>
  <c r="H13" i="5"/>
  <c r="H12" i="5"/>
  <c r="H11" i="5"/>
  <c r="J11" i="5" s="1"/>
  <c r="H10" i="5"/>
  <c r="I10" i="5" s="1"/>
  <c r="H9" i="5"/>
  <c r="H8" i="5"/>
  <c r="H7" i="5"/>
  <c r="H6" i="5"/>
  <c r="H5" i="5"/>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J3169" i="4"/>
  <c r="H3162" i="4"/>
  <c r="I3162" i="4" s="1"/>
  <c r="H3161" i="4"/>
  <c r="J3161" i="4" s="1"/>
  <c r="H3160" i="4"/>
  <c r="I3160" i="4" s="1"/>
  <c r="H3159" i="4"/>
  <c r="H3158" i="4"/>
  <c r="I3158" i="4" s="1"/>
  <c r="H3157" i="4"/>
  <c r="J3156" i="4"/>
  <c r="H3156" i="4"/>
  <c r="I3156" i="4" s="1"/>
  <c r="H3155" i="4"/>
  <c r="J3155" i="4" s="1"/>
  <c r="H3154" i="4"/>
  <c r="H3153" i="4"/>
  <c r="H3152" i="4"/>
  <c r="H3151" i="4"/>
  <c r="H3150" i="4"/>
  <c r="I3150" i="4" s="1"/>
  <c r="H3149" i="4"/>
  <c r="J3149" i="4" s="1"/>
  <c r="H3148" i="4"/>
  <c r="I3148" i="4" s="1"/>
  <c r="H3147" i="4"/>
  <c r="J3147" i="4" s="1"/>
  <c r="H3146" i="4"/>
  <c r="I3146" i="4" s="1"/>
  <c r="H3145" i="4"/>
  <c r="J3145" i="4" s="1"/>
  <c r="H3144" i="4"/>
  <c r="I3144" i="4" s="1"/>
  <c r="H3143" i="4"/>
  <c r="I3143" i="4" s="1"/>
  <c r="H3142" i="4"/>
  <c r="I3142" i="4" s="1"/>
  <c r="H3141" i="4"/>
  <c r="H3140" i="4"/>
  <c r="H3139" i="4"/>
  <c r="H3138" i="4"/>
  <c r="H3137" i="4"/>
  <c r="H3136" i="4"/>
  <c r="H3135" i="4"/>
  <c r="I3135" i="4" s="1"/>
  <c r="H3134" i="4"/>
  <c r="I3134" i="4" s="1"/>
  <c r="H3133" i="4"/>
  <c r="J3133" i="4" s="1"/>
  <c r="H3132" i="4"/>
  <c r="I3132" i="4" s="1"/>
  <c r="H3131" i="4"/>
  <c r="J3131" i="4" s="1"/>
  <c r="H3130" i="4"/>
  <c r="H3129" i="4"/>
  <c r="J3129" i="4" s="1"/>
  <c r="H3128" i="4"/>
  <c r="H3127" i="4"/>
  <c r="H3126" i="4"/>
  <c r="H3125" i="4"/>
  <c r="H3124" i="4"/>
  <c r="I3124" i="4" s="1"/>
  <c r="H3123" i="4"/>
  <c r="J3123" i="4" s="1"/>
  <c r="H3122" i="4"/>
  <c r="H3121" i="4"/>
  <c r="H3120" i="4"/>
  <c r="H3119" i="4"/>
  <c r="H3118" i="4"/>
  <c r="I3118" i="4" s="1"/>
  <c r="H3117" i="4"/>
  <c r="J3117" i="4" s="1"/>
  <c r="H3116" i="4"/>
  <c r="I3116" i="4" s="1"/>
  <c r="H3115" i="4"/>
  <c r="J3115" i="4" s="1"/>
  <c r="H3114" i="4"/>
  <c r="I3114" i="4" s="1"/>
  <c r="H3113" i="4"/>
  <c r="J3113" i="4" s="1"/>
  <c r="H3112" i="4"/>
  <c r="I3112" i="4" s="1"/>
  <c r="H3111" i="4"/>
  <c r="I3111" i="4" s="1"/>
  <c r="H3110" i="4"/>
  <c r="I3110" i="4" s="1"/>
  <c r="H3109" i="4"/>
  <c r="H3108" i="4"/>
  <c r="H3107" i="4"/>
  <c r="H3106" i="4"/>
  <c r="H3105" i="4"/>
  <c r="H3104" i="4"/>
  <c r="H3103" i="4"/>
  <c r="I3103" i="4" s="1"/>
  <c r="H3102" i="4"/>
  <c r="I3102" i="4" s="1"/>
  <c r="H3101" i="4"/>
  <c r="J3101" i="4" s="1"/>
  <c r="H3100" i="4"/>
  <c r="I3100" i="4" s="1"/>
  <c r="H3099" i="4"/>
  <c r="J3099" i="4" s="1"/>
  <c r="H3098" i="4"/>
  <c r="H3097" i="4"/>
  <c r="J3097" i="4" s="1"/>
  <c r="H3096" i="4"/>
  <c r="H3095" i="4"/>
  <c r="H3094" i="4"/>
  <c r="H3093" i="4"/>
  <c r="J3093" i="4" s="1"/>
  <c r="H3092" i="4"/>
  <c r="H3091" i="4"/>
  <c r="J3091" i="4" s="1"/>
  <c r="H3090" i="4"/>
  <c r="H3089" i="4"/>
  <c r="H3088" i="4"/>
  <c r="I3088" i="4" s="1"/>
  <c r="H3087" i="4"/>
  <c r="I3087" i="4" s="1"/>
  <c r="H3086" i="4"/>
  <c r="I3085" i="4"/>
  <c r="K3085" i="4" s="1"/>
  <c r="H3085" i="4"/>
  <c r="J3085" i="4" s="1"/>
  <c r="H3084" i="4"/>
  <c r="H3083" i="4"/>
  <c r="J3083" i="4" s="1"/>
  <c r="H3082" i="4"/>
  <c r="J3082" i="4" s="1"/>
  <c r="H3081" i="4"/>
  <c r="H3080" i="4"/>
  <c r="H3079" i="4"/>
  <c r="H3078" i="4"/>
  <c r="H3077" i="4"/>
  <c r="J3077" i="4" s="1"/>
  <c r="H3076" i="4"/>
  <c r="H3075" i="4"/>
  <c r="J3075" i="4" s="1"/>
  <c r="H3074" i="4"/>
  <c r="I3074" i="4" s="1"/>
  <c r="H3073" i="4"/>
  <c r="H3072" i="4"/>
  <c r="I3072" i="4" s="1"/>
  <c r="H3071" i="4"/>
  <c r="I3071" i="4" s="1"/>
  <c r="H3070" i="4"/>
  <c r="I3070" i="4" s="1"/>
  <c r="H3069" i="4"/>
  <c r="J3069" i="4" s="1"/>
  <c r="H3068" i="4"/>
  <c r="H3067" i="4"/>
  <c r="J3067" i="4" s="1"/>
  <c r="H3066" i="4"/>
  <c r="J3066" i="4" s="1"/>
  <c r="H3065" i="4"/>
  <c r="H3064" i="4"/>
  <c r="I3064" i="4" s="1"/>
  <c r="H3063" i="4"/>
  <c r="I3063" i="4" s="1"/>
  <c r="H3062" i="4"/>
  <c r="H3061" i="4"/>
  <c r="J3061" i="4" s="1"/>
  <c r="H3060" i="4"/>
  <c r="H3059" i="4"/>
  <c r="J3059" i="4" s="1"/>
  <c r="H3058" i="4"/>
  <c r="I3058" i="4" s="1"/>
  <c r="H3057" i="4"/>
  <c r="H3056" i="4"/>
  <c r="H3055" i="4"/>
  <c r="H3054" i="4"/>
  <c r="I3054" i="4" s="1"/>
  <c r="H3053" i="4"/>
  <c r="J3053" i="4" s="1"/>
  <c r="H3052" i="4"/>
  <c r="H3051" i="4"/>
  <c r="J3051" i="4" s="1"/>
  <c r="H3050" i="4"/>
  <c r="J3050" i="4" s="1"/>
  <c r="H3049" i="4"/>
  <c r="H3048" i="4"/>
  <c r="I3048" i="4" s="1"/>
  <c r="H3047" i="4"/>
  <c r="J3047" i="4" s="1"/>
  <c r="H3046" i="4"/>
  <c r="I3046" i="4" s="1"/>
  <c r="H3045" i="4"/>
  <c r="J3045" i="4" s="1"/>
  <c r="H3044" i="4"/>
  <c r="H3043" i="4"/>
  <c r="H3042" i="4"/>
  <c r="J3042" i="4" s="1"/>
  <c r="H3041" i="4"/>
  <c r="H3040" i="4"/>
  <c r="I3040" i="4" s="1"/>
  <c r="H3039" i="4"/>
  <c r="J3039" i="4" s="1"/>
  <c r="H3038" i="4"/>
  <c r="I3038" i="4" s="1"/>
  <c r="H3037" i="4"/>
  <c r="J3037" i="4" s="1"/>
  <c r="H3036" i="4"/>
  <c r="H3035" i="4"/>
  <c r="J3035" i="4" s="1"/>
  <c r="H3034" i="4"/>
  <c r="I3034" i="4" s="1"/>
  <c r="H3033" i="4"/>
  <c r="H3032" i="4"/>
  <c r="I3032" i="4" s="1"/>
  <c r="H3031" i="4"/>
  <c r="J3031" i="4" s="1"/>
  <c r="H3030" i="4"/>
  <c r="I3030" i="4" s="1"/>
  <c r="H3029" i="4"/>
  <c r="J3029" i="4" s="1"/>
  <c r="H3028" i="4"/>
  <c r="H3027" i="4"/>
  <c r="I3027" i="4" s="1"/>
  <c r="H3026" i="4"/>
  <c r="I3026" i="4" s="1"/>
  <c r="H3025" i="4"/>
  <c r="H3024" i="4"/>
  <c r="H3023" i="4"/>
  <c r="H3022" i="4"/>
  <c r="I3022" i="4" s="1"/>
  <c r="H3021" i="4"/>
  <c r="J3021" i="4" s="1"/>
  <c r="H3020" i="4"/>
  <c r="H3019" i="4"/>
  <c r="I3019" i="4" s="1"/>
  <c r="H3018" i="4"/>
  <c r="H3017" i="4"/>
  <c r="H3016" i="4"/>
  <c r="I3016" i="4" s="1"/>
  <c r="H3015" i="4"/>
  <c r="J3015" i="4" s="1"/>
  <c r="H3014" i="4"/>
  <c r="I3014" i="4" s="1"/>
  <c r="H3013" i="4"/>
  <c r="J3013" i="4" s="1"/>
  <c r="H3012" i="4"/>
  <c r="H3011" i="4"/>
  <c r="H3010" i="4"/>
  <c r="J3010" i="4" s="1"/>
  <c r="H3009" i="4"/>
  <c r="H3008" i="4"/>
  <c r="H3007" i="4"/>
  <c r="H3006" i="4"/>
  <c r="I3006" i="4" s="1"/>
  <c r="H3005" i="4"/>
  <c r="J3005" i="4" s="1"/>
  <c r="H3004" i="4"/>
  <c r="H3003" i="4"/>
  <c r="I3003" i="4" s="1"/>
  <c r="H3002" i="4"/>
  <c r="H3001" i="4"/>
  <c r="H3000" i="4"/>
  <c r="I3000" i="4" s="1"/>
  <c r="H2999" i="4"/>
  <c r="J2999" i="4" s="1"/>
  <c r="H2998" i="4"/>
  <c r="H2997" i="4"/>
  <c r="H2996" i="4"/>
  <c r="H2995" i="4"/>
  <c r="I2995" i="4" s="1"/>
  <c r="H2994" i="4"/>
  <c r="H2993" i="4"/>
  <c r="H2992" i="4"/>
  <c r="I2992" i="4" s="1"/>
  <c r="H2991" i="4"/>
  <c r="J2991" i="4" s="1"/>
  <c r="H2990" i="4"/>
  <c r="I2990" i="4" s="1"/>
  <c r="H2989" i="4"/>
  <c r="J2989" i="4" s="1"/>
  <c r="H2988" i="4"/>
  <c r="H2987" i="4"/>
  <c r="H2986" i="4"/>
  <c r="H2985" i="4"/>
  <c r="H2984" i="4"/>
  <c r="I2984" i="4" s="1"/>
  <c r="H2983" i="4"/>
  <c r="J2983" i="4" s="1"/>
  <c r="H2982" i="4"/>
  <c r="I2982" i="4" s="1"/>
  <c r="H2981" i="4"/>
  <c r="J2981" i="4" s="1"/>
  <c r="H2980" i="4"/>
  <c r="I2979" i="4"/>
  <c r="H2979" i="4"/>
  <c r="J2979" i="4" s="1"/>
  <c r="H2978" i="4"/>
  <c r="J2978" i="4" s="1"/>
  <c r="H2977" i="4"/>
  <c r="J2976" i="4"/>
  <c r="H2976" i="4"/>
  <c r="I2976" i="4" s="1"/>
  <c r="H2975" i="4"/>
  <c r="H2974" i="4"/>
  <c r="I2974" i="4" s="1"/>
  <c r="H2973" i="4"/>
  <c r="J2973" i="4" s="1"/>
  <c r="H2972" i="4"/>
  <c r="H2971" i="4"/>
  <c r="I2971" i="4" s="1"/>
  <c r="H2970" i="4"/>
  <c r="J2970" i="4" s="1"/>
  <c r="H2969" i="4"/>
  <c r="H2968" i="4"/>
  <c r="I2968" i="4" s="1"/>
  <c r="H2967" i="4"/>
  <c r="H2966" i="4"/>
  <c r="H2965" i="4"/>
  <c r="H2964" i="4"/>
  <c r="H2963" i="4"/>
  <c r="H2962" i="4"/>
  <c r="H2961" i="4"/>
  <c r="H2960" i="4"/>
  <c r="I2960" i="4" s="1"/>
  <c r="H2959" i="4"/>
  <c r="I2959" i="4" s="1"/>
  <c r="H2958" i="4"/>
  <c r="I2958" i="4" s="1"/>
  <c r="H2957" i="4"/>
  <c r="J2957" i="4" s="1"/>
  <c r="H2956" i="4"/>
  <c r="H2955" i="4"/>
  <c r="J2955" i="4" s="1"/>
  <c r="H2954" i="4"/>
  <c r="H2953" i="4"/>
  <c r="H2952" i="4"/>
  <c r="I2952" i="4" s="1"/>
  <c r="H2951" i="4"/>
  <c r="H2950" i="4"/>
  <c r="I2950" i="4" s="1"/>
  <c r="H2949" i="4"/>
  <c r="H2948" i="4"/>
  <c r="H2947" i="4"/>
  <c r="J2947" i="4" s="1"/>
  <c r="H2946" i="4"/>
  <c r="J2946" i="4" s="1"/>
  <c r="H2945" i="4"/>
  <c r="H2944" i="4"/>
  <c r="I2944" i="4" s="1"/>
  <c r="H2943" i="4"/>
  <c r="I2943" i="4" s="1"/>
  <c r="H2942" i="4"/>
  <c r="I2942" i="4" s="1"/>
  <c r="H2941" i="4"/>
  <c r="J2941" i="4" s="1"/>
  <c r="H2940" i="4"/>
  <c r="H2939" i="4"/>
  <c r="J2939" i="4" s="1"/>
  <c r="H2938" i="4"/>
  <c r="J2938" i="4" s="1"/>
  <c r="H2937" i="4"/>
  <c r="H2936" i="4"/>
  <c r="I2936" i="4" s="1"/>
  <c r="H2935" i="4"/>
  <c r="I2935" i="4" s="1"/>
  <c r="H2934" i="4"/>
  <c r="H2933" i="4"/>
  <c r="J2933" i="4" s="1"/>
  <c r="H2932" i="4"/>
  <c r="H2931" i="4"/>
  <c r="J2931" i="4" s="1"/>
  <c r="H2930" i="4"/>
  <c r="H2929" i="4"/>
  <c r="H2928" i="4"/>
  <c r="I2928" i="4" s="1"/>
  <c r="H2927" i="4"/>
  <c r="I2927" i="4" s="1"/>
  <c r="H2926" i="4"/>
  <c r="I2926" i="4" s="1"/>
  <c r="H2925" i="4"/>
  <c r="J2925" i="4" s="1"/>
  <c r="H2924" i="4"/>
  <c r="H2923" i="4"/>
  <c r="I2923" i="4" s="1"/>
  <c r="H2922" i="4"/>
  <c r="J2922" i="4" s="1"/>
  <c r="H2921" i="4"/>
  <c r="H2920" i="4"/>
  <c r="I2920" i="4" s="1"/>
  <c r="H2919" i="4"/>
  <c r="J2919" i="4" s="1"/>
  <c r="H2918" i="4"/>
  <c r="H2917" i="4"/>
  <c r="J2917" i="4" s="1"/>
  <c r="H2916" i="4"/>
  <c r="H2915" i="4"/>
  <c r="J2915" i="4" s="1"/>
  <c r="H2914" i="4"/>
  <c r="J2914" i="4" s="1"/>
  <c r="H2913" i="4"/>
  <c r="H2912" i="4"/>
  <c r="I2912" i="4" s="1"/>
  <c r="H2911" i="4"/>
  <c r="J2911" i="4" s="1"/>
  <c r="H2910" i="4"/>
  <c r="I2910" i="4" s="1"/>
  <c r="H2909" i="4"/>
  <c r="J2909" i="4" s="1"/>
  <c r="H2908" i="4"/>
  <c r="H2907" i="4"/>
  <c r="H2906" i="4"/>
  <c r="J2906" i="4" s="1"/>
  <c r="H2905" i="4"/>
  <c r="H2904" i="4"/>
  <c r="I2904" i="4" s="1"/>
  <c r="H2903" i="4"/>
  <c r="I2903" i="4" s="1"/>
  <c r="H2902" i="4"/>
  <c r="I2902" i="4" s="1"/>
  <c r="H2901" i="4"/>
  <c r="J2901" i="4" s="1"/>
  <c r="H2900" i="4"/>
  <c r="H2899" i="4"/>
  <c r="J2899" i="4" s="1"/>
  <c r="H2898" i="4"/>
  <c r="H2897" i="4"/>
  <c r="J2897" i="4" s="1"/>
  <c r="H2896" i="4"/>
  <c r="I2896" i="4" s="1"/>
  <c r="H2895" i="4"/>
  <c r="J2895" i="4" s="1"/>
  <c r="H2894" i="4"/>
  <c r="J2894" i="4" s="1"/>
  <c r="H2893" i="4"/>
  <c r="J2893" i="4" s="1"/>
  <c r="H2892" i="4"/>
  <c r="I2892" i="4" s="1"/>
  <c r="H2891" i="4"/>
  <c r="H2890" i="4"/>
  <c r="H2889" i="4"/>
  <c r="J2889" i="4" s="1"/>
  <c r="H2888" i="4"/>
  <c r="I2888" i="4" s="1"/>
  <c r="H2887" i="4"/>
  <c r="J2887" i="4" s="1"/>
  <c r="H2886" i="4"/>
  <c r="J2886" i="4" s="1"/>
  <c r="H2885" i="4"/>
  <c r="J2885" i="4" s="1"/>
  <c r="H2884" i="4"/>
  <c r="I2884" i="4" s="1"/>
  <c r="H2883" i="4"/>
  <c r="H2882" i="4"/>
  <c r="I2882" i="4" s="1"/>
  <c r="H2881" i="4"/>
  <c r="J2881" i="4" s="1"/>
  <c r="H2880" i="4"/>
  <c r="I2880" i="4" s="1"/>
  <c r="H2879" i="4"/>
  <c r="H2878" i="4"/>
  <c r="J2878" i="4" s="1"/>
  <c r="H2877" i="4"/>
  <c r="J2877" i="4" s="1"/>
  <c r="H2876" i="4"/>
  <c r="I2876" i="4" s="1"/>
  <c r="H2875" i="4"/>
  <c r="I2875" i="4" s="1"/>
  <c r="H2874" i="4"/>
  <c r="H2873" i="4"/>
  <c r="J2873" i="4" s="1"/>
  <c r="H2872" i="4"/>
  <c r="I2872" i="4" s="1"/>
  <c r="H2871" i="4"/>
  <c r="J2871" i="4" s="1"/>
  <c r="H2870" i="4"/>
  <c r="J2870" i="4" s="1"/>
  <c r="H2869" i="4"/>
  <c r="J2869" i="4" s="1"/>
  <c r="H2868" i="4"/>
  <c r="I2868" i="4" s="1"/>
  <c r="H2867" i="4"/>
  <c r="J2867" i="4" s="1"/>
  <c r="H2866" i="4"/>
  <c r="I2866" i="4" s="1"/>
  <c r="H2865" i="4"/>
  <c r="J2865" i="4" s="1"/>
  <c r="H2864" i="4"/>
  <c r="I2864" i="4" s="1"/>
  <c r="H2863" i="4"/>
  <c r="H2862" i="4"/>
  <c r="J2862" i="4" s="1"/>
  <c r="H2861" i="4"/>
  <c r="J2861" i="4" s="1"/>
  <c r="H2860" i="4"/>
  <c r="I2860" i="4" s="1"/>
  <c r="H2859" i="4"/>
  <c r="J2859" i="4" s="1"/>
  <c r="H2858" i="4"/>
  <c r="I2858" i="4" s="1"/>
  <c r="H2857" i="4"/>
  <c r="I2857" i="4" s="1"/>
  <c r="H2856" i="4"/>
  <c r="J2856" i="4" s="1"/>
  <c r="H2855" i="4"/>
  <c r="J2855" i="4" s="1"/>
  <c r="H2854" i="4"/>
  <c r="H2853" i="4"/>
  <c r="H2852" i="4"/>
  <c r="J2852" i="4" s="1"/>
  <c r="H2851" i="4"/>
  <c r="J2851" i="4" s="1"/>
  <c r="H2850" i="4"/>
  <c r="I2850" i="4" s="1"/>
  <c r="H2849" i="4"/>
  <c r="I2849" i="4" s="1"/>
  <c r="H2848" i="4"/>
  <c r="J2848" i="4" s="1"/>
  <c r="H2847" i="4"/>
  <c r="J2847" i="4" s="1"/>
  <c r="H2846" i="4"/>
  <c r="H2845" i="4"/>
  <c r="H2844" i="4"/>
  <c r="J2844" i="4" s="1"/>
  <c r="H2843" i="4"/>
  <c r="J2843" i="4" s="1"/>
  <c r="H2842" i="4"/>
  <c r="I2842" i="4" s="1"/>
  <c r="H2841" i="4"/>
  <c r="I2841" i="4" s="1"/>
  <c r="H2840" i="4"/>
  <c r="J2840" i="4" s="1"/>
  <c r="H2839" i="4"/>
  <c r="J2839" i="4" s="1"/>
  <c r="H2838" i="4"/>
  <c r="H2837" i="4"/>
  <c r="H2836" i="4"/>
  <c r="J2836" i="4" s="1"/>
  <c r="H2835" i="4"/>
  <c r="J2835" i="4" s="1"/>
  <c r="H2834" i="4"/>
  <c r="I2834" i="4" s="1"/>
  <c r="H2833" i="4"/>
  <c r="I2833" i="4" s="1"/>
  <c r="H2832" i="4"/>
  <c r="J2832" i="4" s="1"/>
  <c r="H2831" i="4"/>
  <c r="J2831" i="4" s="1"/>
  <c r="H2830" i="4"/>
  <c r="H2829" i="4"/>
  <c r="H2828" i="4"/>
  <c r="J2828" i="4" s="1"/>
  <c r="H2827" i="4"/>
  <c r="J2827" i="4" s="1"/>
  <c r="H2826" i="4"/>
  <c r="I2826" i="4" s="1"/>
  <c r="H2825" i="4"/>
  <c r="I2825" i="4" s="1"/>
  <c r="H2824" i="4"/>
  <c r="J2824" i="4" s="1"/>
  <c r="H2823" i="4"/>
  <c r="J2823" i="4" s="1"/>
  <c r="H2822" i="4"/>
  <c r="H2821" i="4"/>
  <c r="H2820" i="4"/>
  <c r="J2820" i="4" s="1"/>
  <c r="I2819" i="4"/>
  <c r="K2819" i="4" s="1"/>
  <c r="H2819" i="4"/>
  <c r="J2819" i="4" s="1"/>
  <c r="J2818" i="4"/>
  <c r="H2818" i="4"/>
  <c r="I2818" i="4" s="1"/>
  <c r="J2817" i="4"/>
  <c r="H2817" i="4"/>
  <c r="I2817" i="4" s="1"/>
  <c r="H2816" i="4"/>
  <c r="J2816" i="4" s="1"/>
  <c r="H2815" i="4"/>
  <c r="J2815" i="4" s="1"/>
  <c r="H2814" i="4"/>
  <c r="H2813" i="4"/>
  <c r="H2812" i="4"/>
  <c r="J2812" i="4" s="1"/>
  <c r="H2811" i="4"/>
  <c r="J2811" i="4" s="1"/>
  <c r="H2810" i="4"/>
  <c r="I2810" i="4" s="1"/>
  <c r="H2809" i="4"/>
  <c r="I2809" i="4" s="1"/>
  <c r="H2808" i="4"/>
  <c r="J2808" i="4" s="1"/>
  <c r="H2807" i="4"/>
  <c r="J2807" i="4" s="1"/>
  <c r="H2806" i="4"/>
  <c r="H2805" i="4"/>
  <c r="H2804" i="4"/>
  <c r="J2804" i="4" s="1"/>
  <c r="H2803" i="4"/>
  <c r="J2803" i="4" s="1"/>
  <c r="H2802" i="4"/>
  <c r="I2802" i="4" s="1"/>
  <c r="H2801" i="4"/>
  <c r="I2801" i="4" s="1"/>
  <c r="H2800" i="4"/>
  <c r="J2800" i="4" s="1"/>
  <c r="H2799" i="4"/>
  <c r="J2799" i="4" s="1"/>
  <c r="H2798" i="4"/>
  <c r="H2797" i="4"/>
  <c r="H2796" i="4"/>
  <c r="J2796" i="4" s="1"/>
  <c r="H2795" i="4"/>
  <c r="J2795" i="4" s="1"/>
  <c r="H2794" i="4"/>
  <c r="I2794" i="4" s="1"/>
  <c r="H2793" i="4"/>
  <c r="I2793" i="4" s="1"/>
  <c r="H2792" i="4"/>
  <c r="J2792" i="4" s="1"/>
  <c r="H2791" i="4"/>
  <c r="J2791" i="4" s="1"/>
  <c r="H2790" i="4"/>
  <c r="H2789" i="4"/>
  <c r="H2788" i="4"/>
  <c r="J2788" i="4" s="1"/>
  <c r="H2787" i="4"/>
  <c r="J2787" i="4" s="1"/>
  <c r="H2786" i="4"/>
  <c r="I2786" i="4" s="1"/>
  <c r="H2785" i="4"/>
  <c r="I2785" i="4" s="1"/>
  <c r="H2784" i="4"/>
  <c r="J2784" i="4" s="1"/>
  <c r="H2783" i="4"/>
  <c r="J2783" i="4" s="1"/>
  <c r="H2782" i="4"/>
  <c r="H2781" i="4"/>
  <c r="H2780" i="4"/>
  <c r="J2780" i="4" s="1"/>
  <c r="H2779" i="4"/>
  <c r="J2779" i="4" s="1"/>
  <c r="H2778" i="4"/>
  <c r="I2778" i="4" s="1"/>
  <c r="H2777" i="4"/>
  <c r="I2777" i="4" s="1"/>
  <c r="H2776" i="4"/>
  <c r="J2776" i="4" s="1"/>
  <c r="H2775" i="4"/>
  <c r="J2775" i="4" s="1"/>
  <c r="H2774" i="4"/>
  <c r="H2773" i="4"/>
  <c r="H2772" i="4"/>
  <c r="J2772" i="4" s="1"/>
  <c r="H2771" i="4"/>
  <c r="J2771" i="4" s="1"/>
  <c r="H2770" i="4"/>
  <c r="I2770" i="4" s="1"/>
  <c r="H2769" i="4"/>
  <c r="I2769" i="4" s="1"/>
  <c r="H2768" i="4"/>
  <c r="J2768" i="4" s="1"/>
  <c r="H2767" i="4"/>
  <c r="J2767" i="4" s="1"/>
  <c r="H2766" i="4"/>
  <c r="H2765" i="4"/>
  <c r="H2764" i="4"/>
  <c r="J2764" i="4" s="1"/>
  <c r="H2763" i="4"/>
  <c r="J2763" i="4" s="1"/>
  <c r="H2762" i="4"/>
  <c r="I2762" i="4" s="1"/>
  <c r="H2761" i="4"/>
  <c r="I2761" i="4" s="1"/>
  <c r="H2760" i="4"/>
  <c r="J2760" i="4" s="1"/>
  <c r="H2759" i="4"/>
  <c r="J2759" i="4" s="1"/>
  <c r="H2758" i="4"/>
  <c r="H2757" i="4"/>
  <c r="H2756" i="4"/>
  <c r="J2756" i="4" s="1"/>
  <c r="I2755" i="4"/>
  <c r="K2755" i="4" s="1"/>
  <c r="H2755" i="4"/>
  <c r="J2755" i="4" s="1"/>
  <c r="J2754" i="4"/>
  <c r="H2754" i="4"/>
  <c r="I2754" i="4" s="1"/>
  <c r="J2753" i="4"/>
  <c r="H2753" i="4"/>
  <c r="I2753" i="4" s="1"/>
  <c r="H2752" i="4"/>
  <c r="J2752" i="4" s="1"/>
  <c r="H2751" i="4"/>
  <c r="J2751" i="4" s="1"/>
  <c r="H2750" i="4"/>
  <c r="H2749" i="4"/>
  <c r="H2748" i="4"/>
  <c r="J2748" i="4" s="1"/>
  <c r="H2747" i="4"/>
  <c r="J2747" i="4" s="1"/>
  <c r="H2746" i="4"/>
  <c r="I2746" i="4" s="1"/>
  <c r="H2745" i="4"/>
  <c r="I2745" i="4" s="1"/>
  <c r="H2744" i="4"/>
  <c r="J2744" i="4" s="1"/>
  <c r="H2743" i="4"/>
  <c r="J2743" i="4" s="1"/>
  <c r="H2742" i="4"/>
  <c r="I2742" i="4" s="1"/>
  <c r="H2741" i="4"/>
  <c r="H2740" i="4"/>
  <c r="J2740" i="4" s="1"/>
  <c r="H2739" i="4"/>
  <c r="J2739" i="4" s="1"/>
  <c r="H2738" i="4"/>
  <c r="I2738" i="4" s="1"/>
  <c r="H2737" i="4"/>
  <c r="I2737" i="4" s="1"/>
  <c r="H2736" i="4"/>
  <c r="J2736" i="4" s="1"/>
  <c r="H2735" i="4"/>
  <c r="J2735" i="4" s="1"/>
  <c r="H2734" i="4"/>
  <c r="I2734" i="4" s="1"/>
  <c r="H2733" i="4"/>
  <c r="I2733" i="4" s="1"/>
  <c r="H2732" i="4"/>
  <c r="J2732" i="4" s="1"/>
  <c r="H2731" i="4"/>
  <c r="J2731" i="4" s="1"/>
  <c r="H2730" i="4"/>
  <c r="I2730" i="4" s="1"/>
  <c r="H2729" i="4"/>
  <c r="I2729" i="4" s="1"/>
  <c r="H2728" i="4"/>
  <c r="J2728" i="4" s="1"/>
  <c r="H2727" i="4"/>
  <c r="J2727" i="4" s="1"/>
  <c r="H2726" i="4"/>
  <c r="I2726" i="4" s="1"/>
  <c r="H2725" i="4"/>
  <c r="H2724" i="4"/>
  <c r="J2724" i="4" s="1"/>
  <c r="H2723" i="4"/>
  <c r="J2723" i="4" s="1"/>
  <c r="H2722" i="4"/>
  <c r="I2722" i="4" s="1"/>
  <c r="H2721" i="4"/>
  <c r="I2721" i="4" s="1"/>
  <c r="H2720" i="4"/>
  <c r="J2720" i="4" s="1"/>
  <c r="H2719" i="4"/>
  <c r="J2719" i="4" s="1"/>
  <c r="H2718" i="4"/>
  <c r="I2718" i="4" s="1"/>
  <c r="H2717" i="4"/>
  <c r="I2717" i="4" s="1"/>
  <c r="H2716" i="4"/>
  <c r="J2716" i="4" s="1"/>
  <c r="H2715" i="4"/>
  <c r="J2715" i="4" s="1"/>
  <c r="H2714" i="4"/>
  <c r="I2714" i="4" s="1"/>
  <c r="H2713" i="4"/>
  <c r="I2713" i="4" s="1"/>
  <c r="H2712" i="4"/>
  <c r="J2712" i="4" s="1"/>
  <c r="H2711" i="4"/>
  <c r="J2711" i="4" s="1"/>
  <c r="H2710" i="4"/>
  <c r="I2710" i="4" s="1"/>
  <c r="H2709" i="4"/>
  <c r="H2708" i="4"/>
  <c r="J2708" i="4" s="1"/>
  <c r="H2707" i="4"/>
  <c r="J2707" i="4" s="1"/>
  <c r="H2706" i="4"/>
  <c r="I2706" i="4" s="1"/>
  <c r="H2705" i="4"/>
  <c r="I2705" i="4" s="1"/>
  <c r="H2704" i="4"/>
  <c r="J2704" i="4" s="1"/>
  <c r="H2703" i="4"/>
  <c r="J2703" i="4" s="1"/>
  <c r="H2702" i="4"/>
  <c r="I2702" i="4" s="1"/>
  <c r="H2701" i="4"/>
  <c r="I2701" i="4" s="1"/>
  <c r="H2700" i="4"/>
  <c r="J2700" i="4" s="1"/>
  <c r="H2699" i="4"/>
  <c r="J2699" i="4" s="1"/>
  <c r="H2698" i="4"/>
  <c r="I2698" i="4" s="1"/>
  <c r="H2697" i="4"/>
  <c r="I2697" i="4" s="1"/>
  <c r="H2696" i="4"/>
  <c r="J2696" i="4" s="1"/>
  <c r="H2695" i="4"/>
  <c r="J2695" i="4" s="1"/>
  <c r="H2694" i="4"/>
  <c r="I2694" i="4" s="1"/>
  <c r="H2693" i="4"/>
  <c r="H2692" i="4"/>
  <c r="J2692" i="4" s="1"/>
  <c r="H2691" i="4"/>
  <c r="J2691" i="4" s="1"/>
  <c r="H2690" i="4"/>
  <c r="I2690" i="4" s="1"/>
  <c r="H2689" i="4"/>
  <c r="I2689" i="4" s="1"/>
  <c r="H2688" i="4"/>
  <c r="J2688" i="4" s="1"/>
  <c r="H2687" i="4"/>
  <c r="J2687" i="4" s="1"/>
  <c r="H2686" i="4"/>
  <c r="I2686" i="4" s="1"/>
  <c r="H2685" i="4"/>
  <c r="I2685" i="4" s="1"/>
  <c r="H2684" i="4"/>
  <c r="J2684" i="4" s="1"/>
  <c r="H2683" i="4"/>
  <c r="J2683" i="4" s="1"/>
  <c r="H2682" i="4"/>
  <c r="I2682" i="4" s="1"/>
  <c r="H2681" i="4"/>
  <c r="I2681" i="4" s="1"/>
  <c r="H2680" i="4"/>
  <c r="J2680" i="4" s="1"/>
  <c r="H2679" i="4"/>
  <c r="J2679" i="4" s="1"/>
  <c r="H2678" i="4"/>
  <c r="I2678" i="4" s="1"/>
  <c r="H2677" i="4"/>
  <c r="H2676" i="4"/>
  <c r="J2676" i="4" s="1"/>
  <c r="H2675" i="4"/>
  <c r="J2675" i="4" s="1"/>
  <c r="H2674" i="4"/>
  <c r="I2674" i="4" s="1"/>
  <c r="H2673" i="4"/>
  <c r="J2673" i="4" s="1"/>
  <c r="H2672" i="4"/>
  <c r="J2672" i="4" s="1"/>
  <c r="H2671" i="4"/>
  <c r="I2671" i="4" s="1"/>
  <c r="H2670" i="4"/>
  <c r="J2670" i="4" s="1"/>
  <c r="H2669" i="4"/>
  <c r="H2668" i="4"/>
  <c r="J2668" i="4" s="1"/>
  <c r="H2667" i="4"/>
  <c r="I2667" i="4" s="1"/>
  <c r="H2666" i="4"/>
  <c r="J2666" i="4" s="1"/>
  <c r="H2665" i="4"/>
  <c r="H2664" i="4"/>
  <c r="J2664" i="4" s="1"/>
  <c r="H2663" i="4"/>
  <c r="I2663" i="4" s="1"/>
  <c r="H2662" i="4"/>
  <c r="J2662" i="4" s="1"/>
  <c r="H2661" i="4"/>
  <c r="H2660" i="4"/>
  <c r="J2660" i="4" s="1"/>
  <c r="H2659" i="4"/>
  <c r="I2659" i="4" s="1"/>
  <c r="H2658" i="4"/>
  <c r="J2658" i="4" s="1"/>
  <c r="H2657" i="4"/>
  <c r="H2656" i="4"/>
  <c r="J2656" i="4" s="1"/>
  <c r="H2655" i="4"/>
  <c r="I2655" i="4" s="1"/>
  <c r="H2654" i="4"/>
  <c r="J2654" i="4" s="1"/>
  <c r="H2653" i="4"/>
  <c r="H2652" i="4"/>
  <c r="J2652" i="4" s="1"/>
  <c r="H2651" i="4"/>
  <c r="I2651" i="4" s="1"/>
  <c r="H2650" i="4"/>
  <c r="J2650" i="4" s="1"/>
  <c r="H2649" i="4"/>
  <c r="H2648" i="4"/>
  <c r="J2648" i="4" s="1"/>
  <c r="H2647" i="4"/>
  <c r="I2647" i="4" s="1"/>
  <c r="H2646" i="4"/>
  <c r="J2646" i="4" s="1"/>
  <c r="H2645" i="4"/>
  <c r="H2644" i="4"/>
  <c r="J2644" i="4" s="1"/>
  <c r="H2643" i="4"/>
  <c r="I2643" i="4" s="1"/>
  <c r="H2642" i="4"/>
  <c r="J2642" i="4" s="1"/>
  <c r="H2641" i="4"/>
  <c r="H2640" i="4"/>
  <c r="J2640" i="4" s="1"/>
  <c r="H2639" i="4"/>
  <c r="I2639" i="4" s="1"/>
  <c r="H2638" i="4"/>
  <c r="J2638" i="4" s="1"/>
  <c r="H2637" i="4"/>
  <c r="H2636" i="4"/>
  <c r="J2636" i="4" s="1"/>
  <c r="H2635" i="4"/>
  <c r="I2635" i="4" s="1"/>
  <c r="H2634" i="4"/>
  <c r="J2634" i="4" s="1"/>
  <c r="H2633" i="4"/>
  <c r="H2632" i="4"/>
  <c r="J2632" i="4" s="1"/>
  <c r="H2631" i="4"/>
  <c r="I2631" i="4" s="1"/>
  <c r="H2630" i="4"/>
  <c r="J2630" i="4" s="1"/>
  <c r="H2629" i="4"/>
  <c r="H2628" i="4"/>
  <c r="J2628" i="4" s="1"/>
  <c r="H2627" i="4"/>
  <c r="I2627" i="4" s="1"/>
  <c r="H2626" i="4"/>
  <c r="J2626" i="4" s="1"/>
  <c r="H2625" i="4"/>
  <c r="H2624" i="4"/>
  <c r="J2624" i="4" s="1"/>
  <c r="H2623" i="4"/>
  <c r="I2623" i="4" s="1"/>
  <c r="H2622" i="4"/>
  <c r="J2622" i="4" s="1"/>
  <c r="H2621" i="4"/>
  <c r="H2620" i="4"/>
  <c r="J2620" i="4" s="1"/>
  <c r="H2619" i="4"/>
  <c r="I2619" i="4" s="1"/>
  <c r="H2618" i="4"/>
  <c r="J2618" i="4" s="1"/>
  <c r="H2617" i="4"/>
  <c r="H2616" i="4"/>
  <c r="J2616" i="4" s="1"/>
  <c r="H2615" i="4"/>
  <c r="I2615" i="4" s="1"/>
  <c r="H2614" i="4"/>
  <c r="J2614" i="4" s="1"/>
  <c r="H2613" i="4"/>
  <c r="H2612" i="4"/>
  <c r="J2612" i="4" s="1"/>
  <c r="H2611" i="4"/>
  <c r="I2611" i="4" s="1"/>
  <c r="H2610" i="4"/>
  <c r="J2610" i="4" s="1"/>
  <c r="H2609" i="4"/>
  <c r="H2608" i="4"/>
  <c r="J2608" i="4" s="1"/>
  <c r="H2607" i="4"/>
  <c r="I2607" i="4" s="1"/>
  <c r="H2606" i="4"/>
  <c r="J2606" i="4" s="1"/>
  <c r="H2605" i="4"/>
  <c r="H2604" i="4"/>
  <c r="J2604" i="4" s="1"/>
  <c r="H2603" i="4"/>
  <c r="I2603" i="4" s="1"/>
  <c r="H2602" i="4"/>
  <c r="J2602" i="4" s="1"/>
  <c r="H2601" i="4"/>
  <c r="H2600" i="4"/>
  <c r="J2600" i="4" s="1"/>
  <c r="H2599" i="4"/>
  <c r="I2599" i="4" s="1"/>
  <c r="H2598" i="4"/>
  <c r="J2598" i="4" s="1"/>
  <c r="H2597" i="4"/>
  <c r="H2596" i="4"/>
  <c r="J2596" i="4" s="1"/>
  <c r="H2595" i="4"/>
  <c r="I2595" i="4" s="1"/>
  <c r="H2594" i="4"/>
  <c r="J2594" i="4" s="1"/>
  <c r="H2593" i="4"/>
  <c r="H2592" i="4"/>
  <c r="J2592" i="4" s="1"/>
  <c r="H2591" i="4"/>
  <c r="I2591" i="4" s="1"/>
  <c r="H2590" i="4"/>
  <c r="J2590" i="4" s="1"/>
  <c r="H2589" i="4"/>
  <c r="H2588" i="4"/>
  <c r="J2588" i="4" s="1"/>
  <c r="H2587" i="4"/>
  <c r="I2587" i="4" s="1"/>
  <c r="H2586" i="4"/>
  <c r="J2586" i="4" s="1"/>
  <c r="H2585" i="4"/>
  <c r="H2584" i="4"/>
  <c r="J2584" i="4" s="1"/>
  <c r="H2583" i="4"/>
  <c r="I2583" i="4" s="1"/>
  <c r="H2582" i="4"/>
  <c r="J2582" i="4" s="1"/>
  <c r="H2581" i="4"/>
  <c r="H2580" i="4"/>
  <c r="J2580" i="4" s="1"/>
  <c r="H2579" i="4"/>
  <c r="I2579" i="4" s="1"/>
  <c r="H2578" i="4"/>
  <c r="J2578" i="4" s="1"/>
  <c r="H2577" i="4"/>
  <c r="H2576" i="4"/>
  <c r="J2576" i="4" s="1"/>
  <c r="H2575" i="4"/>
  <c r="I2575" i="4" s="1"/>
  <c r="H2574" i="4"/>
  <c r="J2574" i="4" s="1"/>
  <c r="H2573" i="4"/>
  <c r="H2572" i="4"/>
  <c r="J2572" i="4" s="1"/>
  <c r="H2571" i="4"/>
  <c r="I2571" i="4" s="1"/>
  <c r="H2570" i="4"/>
  <c r="J2570" i="4" s="1"/>
  <c r="H2569" i="4"/>
  <c r="H2568" i="4"/>
  <c r="J2568" i="4" s="1"/>
  <c r="H2567" i="4"/>
  <c r="I2567" i="4" s="1"/>
  <c r="H2566" i="4"/>
  <c r="J2566" i="4" s="1"/>
  <c r="H2565" i="4"/>
  <c r="H2564" i="4"/>
  <c r="J2564" i="4" s="1"/>
  <c r="H2563" i="4"/>
  <c r="I2563" i="4" s="1"/>
  <c r="H2562" i="4"/>
  <c r="J2562" i="4" s="1"/>
  <c r="H2561" i="4"/>
  <c r="H2560" i="4"/>
  <c r="J2560" i="4" s="1"/>
  <c r="H2559" i="4"/>
  <c r="I2559" i="4" s="1"/>
  <c r="H2558" i="4"/>
  <c r="J2558" i="4" s="1"/>
  <c r="H2557" i="4"/>
  <c r="H2556" i="4"/>
  <c r="J2556" i="4" s="1"/>
  <c r="H2555" i="4"/>
  <c r="I2555" i="4" s="1"/>
  <c r="H2554" i="4"/>
  <c r="J2554" i="4" s="1"/>
  <c r="H2553" i="4"/>
  <c r="H2552" i="4"/>
  <c r="J2552" i="4" s="1"/>
  <c r="H2551" i="4"/>
  <c r="I2551" i="4" s="1"/>
  <c r="H2550" i="4"/>
  <c r="J2550" i="4" s="1"/>
  <c r="H2549" i="4"/>
  <c r="H2548" i="4"/>
  <c r="J2548" i="4" s="1"/>
  <c r="H2547" i="4"/>
  <c r="I2547" i="4" s="1"/>
  <c r="H2546" i="4"/>
  <c r="J2546" i="4" s="1"/>
  <c r="H2545" i="4"/>
  <c r="H2544" i="4"/>
  <c r="J2544" i="4" s="1"/>
  <c r="H2543" i="4"/>
  <c r="I2543" i="4" s="1"/>
  <c r="H2542" i="4"/>
  <c r="J2542" i="4" s="1"/>
  <c r="H2541" i="4"/>
  <c r="H2540" i="4"/>
  <c r="J2540" i="4" s="1"/>
  <c r="H2539" i="4"/>
  <c r="I2539" i="4" s="1"/>
  <c r="H2538" i="4"/>
  <c r="J2538" i="4" s="1"/>
  <c r="H2537" i="4"/>
  <c r="H2536" i="4"/>
  <c r="J2536" i="4" s="1"/>
  <c r="H2535" i="4"/>
  <c r="I2535" i="4" s="1"/>
  <c r="H2534" i="4"/>
  <c r="J2534" i="4" s="1"/>
  <c r="H2533" i="4"/>
  <c r="H2532" i="4"/>
  <c r="J2532" i="4" s="1"/>
  <c r="H2531" i="4"/>
  <c r="I2531" i="4" s="1"/>
  <c r="H2530" i="4"/>
  <c r="J2530" i="4" s="1"/>
  <c r="H2529" i="4"/>
  <c r="H2528" i="4"/>
  <c r="J2528" i="4" s="1"/>
  <c r="H2527" i="4"/>
  <c r="I2527" i="4" s="1"/>
  <c r="H2526" i="4"/>
  <c r="J2526" i="4" s="1"/>
  <c r="H2525" i="4"/>
  <c r="H2524" i="4"/>
  <c r="J2524" i="4" s="1"/>
  <c r="H2523" i="4"/>
  <c r="I2523" i="4" s="1"/>
  <c r="H2522" i="4"/>
  <c r="J2522" i="4" s="1"/>
  <c r="H2521" i="4"/>
  <c r="H2520" i="4"/>
  <c r="J2520" i="4" s="1"/>
  <c r="H2519" i="4"/>
  <c r="I2519" i="4" s="1"/>
  <c r="H2518" i="4"/>
  <c r="J2518" i="4" s="1"/>
  <c r="H2517" i="4"/>
  <c r="H2516" i="4"/>
  <c r="J2516" i="4" s="1"/>
  <c r="H2515" i="4"/>
  <c r="I2515" i="4" s="1"/>
  <c r="H2514" i="4"/>
  <c r="J2514" i="4" s="1"/>
  <c r="H2513" i="4"/>
  <c r="H2512" i="4"/>
  <c r="J2512" i="4" s="1"/>
  <c r="H2511" i="4"/>
  <c r="I2511" i="4" s="1"/>
  <c r="H2510" i="4"/>
  <c r="J2510" i="4" s="1"/>
  <c r="H2509" i="4"/>
  <c r="H2508" i="4"/>
  <c r="J2508" i="4" s="1"/>
  <c r="H2507" i="4"/>
  <c r="I2507" i="4" s="1"/>
  <c r="H2506" i="4"/>
  <c r="J2506" i="4" s="1"/>
  <c r="H2505" i="4"/>
  <c r="H2504" i="4"/>
  <c r="J2504" i="4" s="1"/>
  <c r="H2503" i="4"/>
  <c r="I2503" i="4" s="1"/>
  <c r="H2502" i="4"/>
  <c r="J2502" i="4" s="1"/>
  <c r="H2501" i="4"/>
  <c r="H2500" i="4"/>
  <c r="J2500" i="4" s="1"/>
  <c r="H2499" i="4"/>
  <c r="I2499" i="4" s="1"/>
  <c r="H2498" i="4"/>
  <c r="J2498" i="4" s="1"/>
  <c r="H2497" i="4"/>
  <c r="H2496" i="4"/>
  <c r="J2496" i="4" s="1"/>
  <c r="H2495" i="4"/>
  <c r="I2495" i="4" s="1"/>
  <c r="H2494" i="4"/>
  <c r="J2494" i="4" s="1"/>
  <c r="H2493" i="4"/>
  <c r="H2492" i="4"/>
  <c r="J2492" i="4" s="1"/>
  <c r="H2491" i="4"/>
  <c r="I2491" i="4" s="1"/>
  <c r="H2490" i="4"/>
  <c r="J2490" i="4" s="1"/>
  <c r="H2489" i="4"/>
  <c r="H2488" i="4"/>
  <c r="J2488" i="4" s="1"/>
  <c r="H2487" i="4"/>
  <c r="I2487" i="4" s="1"/>
  <c r="H2486" i="4"/>
  <c r="J2486" i="4" s="1"/>
  <c r="H2485" i="4"/>
  <c r="H2484" i="4"/>
  <c r="J2484" i="4" s="1"/>
  <c r="H2483" i="4"/>
  <c r="I2483" i="4" s="1"/>
  <c r="H2482" i="4"/>
  <c r="J2482" i="4" s="1"/>
  <c r="H2481" i="4"/>
  <c r="H2480" i="4"/>
  <c r="J2480" i="4" s="1"/>
  <c r="H2479" i="4"/>
  <c r="I2479" i="4" s="1"/>
  <c r="H2478" i="4"/>
  <c r="J2478" i="4" s="1"/>
  <c r="H2477" i="4"/>
  <c r="H2476" i="4"/>
  <c r="J2476" i="4" s="1"/>
  <c r="H2475" i="4"/>
  <c r="I2475" i="4" s="1"/>
  <c r="H2474" i="4"/>
  <c r="J2474" i="4" s="1"/>
  <c r="H2473" i="4"/>
  <c r="H2472" i="4"/>
  <c r="J2472" i="4" s="1"/>
  <c r="H2471" i="4"/>
  <c r="I2471" i="4" s="1"/>
  <c r="H2470" i="4"/>
  <c r="J2470" i="4" s="1"/>
  <c r="H2469" i="4"/>
  <c r="H2468" i="4"/>
  <c r="J2468" i="4" s="1"/>
  <c r="H2467" i="4"/>
  <c r="I2467" i="4" s="1"/>
  <c r="H2466" i="4"/>
  <c r="J2466" i="4" s="1"/>
  <c r="H2465" i="4"/>
  <c r="H2464" i="4"/>
  <c r="J2464" i="4" s="1"/>
  <c r="H2463" i="4"/>
  <c r="I2463" i="4" s="1"/>
  <c r="H2462" i="4"/>
  <c r="J2462" i="4" s="1"/>
  <c r="H2461" i="4"/>
  <c r="H2460" i="4"/>
  <c r="J2460" i="4" s="1"/>
  <c r="H2459" i="4"/>
  <c r="I2459" i="4" s="1"/>
  <c r="H2458" i="4"/>
  <c r="J2458" i="4" s="1"/>
  <c r="H2457" i="4"/>
  <c r="H2456" i="4"/>
  <c r="J2456" i="4" s="1"/>
  <c r="H2455" i="4"/>
  <c r="I2455" i="4" s="1"/>
  <c r="H2454" i="4"/>
  <c r="J2454" i="4" s="1"/>
  <c r="H2453" i="4"/>
  <c r="H2452" i="4"/>
  <c r="J2452" i="4" s="1"/>
  <c r="H2451" i="4"/>
  <c r="I2451" i="4" s="1"/>
  <c r="H2450" i="4"/>
  <c r="J2450" i="4" s="1"/>
  <c r="H2449" i="4"/>
  <c r="H2448" i="4"/>
  <c r="J2448" i="4" s="1"/>
  <c r="H2447" i="4"/>
  <c r="I2447" i="4" s="1"/>
  <c r="H2446" i="4"/>
  <c r="J2446" i="4" s="1"/>
  <c r="H2445" i="4"/>
  <c r="H2444" i="4"/>
  <c r="J2444" i="4" s="1"/>
  <c r="H2443" i="4"/>
  <c r="I2443" i="4" s="1"/>
  <c r="H2442" i="4"/>
  <c r="J2442" i="4" s="1"/>
  <c r="H2441" i="4"/>
  <c r="H2440" i="4"/>
  <c r="J2440" i="4" s="1"/>
  <c r="H2439" i="4"/>
  <c r="I2439" i="4" s="1"/>
  <c r="H2438" i="4"/>
  <c r="J2438" i="4" s="1"/>
  <c r="H2437" i="4"/>
  <c r="H2436" i="4"/>
  <c r="J2436" i="4" s="1"/>
  <c r="H2435" i="4"/>
  <c r="I2435" i="4" s="1"/>
  <c r="H2434" i="4"/>
  <c r="J2434" i="4" s="1"/>
  <c r="H2433" i="4"/>
  <c r="H2432" i="4"/>
  <c r="J2432" i="4" s="1"/>
  <c r="H2431" i="4"/>
  <c r="I2431" i="4" s="1"/>
  <c r="H2430" i="4"/>
  <c r="J2430" i="4" s="1"/>
  <c r="H2429" i="4"/>
  <c r="H2428" i="4"/>
  <c r="J2428" i="4" s="1"/>
  <c r="H2427" i="4"/>
  <c r="I2427" i="4" s="1"/>
  <c r="H2426" i="4"/>
  <c r="J2426" i="4" s="1"/>
  <c r="H2425" i="4"/>
  <c r="H2424" i="4"/>
  <c r="J2424" i="4" s="1"/>
  <c r="H2423" i="4"/>
  <c r="I2423" i="4" s="1"/>
  <c r="H2422" i="4"/>
  <c r="J2422" i="4" s="1"/>
  <c r="H2421" i="4"/>
  <c r="H2420" i="4"/>
  <c r="J2420" i="4" s="1"/>
  <c r="H2419" i="4"/>
  <c r="I2419" i="4" s="1"/>
  <c r="H2418" i="4"/>
  <c r="J2418" i="4" s="1"/>
  <c r="H2417" i="4"/>
  <c r="H2416" i="4"/>
  <c r="J2416" i="4" s="1"/>
  <c r="H2415" i="4"/>
  <c r="I2415" i="4" s="1"/>
  <c r="H2414" i="4"/>
  <c r="J2414" i="4" s="1"/>
  <c r="H2413" i="4"/>
  <c r="H2412" i="4"/>
  <c r="J2412" i="4" s="1"/>
  <c r="H2411" i="4"/>
  <c r="I2411" i="4" s="1"/>
  <c r="H2410" i="4"/>
  <c r="J2410" i="4" s="1"/>
  <c r="H2409" i="4"/>
  <c r="H2408" i="4"/>
  <c r="J2408" i="4" s="1"/>
  <c r="H2407" i="4"/>
  <c r="I2407" i="4" s="1"/>
  <c r="H2406" i="4"/>
  <c r="J2406" i="4" s="1"/>
  <c r="H2405" i="4"/>
  <c r="H2404" i="4"/>
  <c r="J2404" i="4" s="1"/>
  <c r="H2403" i="4"/>
  <c r="I2403" i="4" s="1"/>
  <c r="H2402" i="4"/>
  <c r="J2402" i="4" s="1"/>
  <c r="H2401" i="4"/>
  <c r="H2400" i="4"/>
  <c r="J2400" i="4" s="1"/>
  <c r="H2399" i="4"/>
  <c r="I2399" i="4" s="1"/>
  <c r="H2398" i="4"/>
  <c r="J2398" i="4" s="1"/>
  <c r="H2397" i="4"/>
  <c r="H2396" i="4"/>
  <c r="J2396" i="4" s="1"/>
  <c r="H2395" i="4"/>
  <c r="I2395" i="4" s="1"/>
  <c r="H2394" i="4"/>
  <c r="J2394" i="4" s="1"/>
  <c r="H2393" i="4"/>
  <c r="H2392" i="4"/>
  <c r="J2392" i="4" s="1"/>
  <c r="H2391" i="4"/>
  <c r="I2391" i="4" s="1"/>
  <c r="H2390" i="4"/>
  <c r="J2390" i="4" s="1"/>
  <c r="H2389" i="4"/>
  <c r="H2388" i="4"/>
  <c r="J2388" i="4" s="1"/>
  <c r="H2387" i="4"/>
  <c r="I2387" i="4" s="1"/>
  <c r="H2386" i="4"/>
  <c r="J2386" i="4" s="1"/>
  <c r="H2385" i="4"/>
  <c r="H2384" i="4"/>
  <c r="J2384" i="4" s="1"/>
  <c r="H2383" i="4"/>
  <c r="I2383" i="4" s="1"/>
  <c r="H2382" i="4"/>
  <c r="J2382" i="4" s="1"/>
  <c r="H2381" i="4"/>
  <c r="H2380" i="4"/>
  <c r="J2380" i="4" s="1"/>
  <c r="H2379" i="4"/>
  <c r="I2379" i="4" s="1"/>
  <c r="H2378" i="4"/>
  <c r="J2378" i="4" s="1"/>
  <c r="H2377" i="4"/>
  <c r="H2376" i="4"/>
  <c r="J2376" i="4" s="1"/>
  <c r="H2375" i="4"/>
  <c r="I2375" i="4" s="1"/>
  <c r="H2374" i="4"/>
  <c r="J2374" i="4" s="1"/>
  <c r="H2373" i="4"/>
  <c r="H2372" i="4"/>
  <c r="J2372" i="4" s="1"/>
  <c r="H2371" i="4"/>
  <c r="I2371" i="4" s="1"/>
  <c r="H2370" i="4"/>
  <c r="J2370" i="4" s="1"/>
  <c r="H2369" i="4"/>
  <c r="H2368" i="4"/>
  <c r="J2368" i="4" s="1"/>
  <c r="H2367" i="4"/>
  <c r="I2367" i="4" s="1"/>
  <c r="H2366" i="4"/>
  <c r="J2366" i="4" s="1"/>
  <c r="H2365" i="4"/>
  <c r="H2364" i="4"/>
  <c r="J2364" i="4" s="1"/>
  <c r="H2363" i="4"/>
  <c r="I2363" i="4" s="1"/>
  <c r="H2362" i="4"/>
  <c r="J2362" i="4" s="1"/>
  <c r="H2361" i="4"/>
  <c r="H2360" i="4"/>
  <c r="J2360" i="4" s="1"/>
  <c r="H2359" i="4"/>
  <c r="I2359" i="4" s="1"/>
  <c r="H2358" i="4"/>
  <c r="J2358" i="4" s="1"/>
  <c r="H2357" i="4"/>
  <c r="H2356" i="4"/>
  <c r="J2356" i="4" s="1"/>
  <c r="H2355" i="4"/>
  <c r="I2355" i="4" s="1"/>
  <c r="H2354" i="4"/>
  <c r="J2354" i="4" s="1"/>
  <c r="H2353" i="4"/>
  <c r="J2353" i="4" s="1"/>
  <c r="H2352" i="4"/>
  <c r="H2351" i="4"/>
  <c r="J2351" i="4" s="1"/>
  <c r="H2350" i="4"/>
  <c r="I2350" i="4" s="1"/>
  <c r="H2349" i="4"/>
  <c r="H2348" i="4"/>
  <c r="H2347" i="4"/>
  <c r="J2347" i="4" s="1"/>
  <c r="H2346" i="4"/>
  <c r="H2345" i="4"/>
  <c r="H2344" i="4"/>
  <c r="I2344" i="4" s="1"/>
  <c r="H2343" i="4"/>
  <c r="I2343" i="4" s="1"/>
  <c r="H2342" i="4"/>
  <c r="H2341" i="4"/>
  <c r="H2340" i="4"/>
  <c r="H2339" i="4"/>
  <c r="J2339" i="4" s="1"/>
  <c r="H2338" i="4"/>
  <c r="H2337" i="4"/>
  <c r="H2336" i="4"/>
  <c r="H2335" i="4"/>
  <c r="J2335" i="4" s="1"/>
  <c r="H2334" i="4"/>
  <c r="J2334" i="4" s="1"/>
  <c r="H2333" i="4"/>
  <c r="H2332" i="4"/>
  <c r="I2332" i="4" s="1"/>
  <c r="H2331" i="4"/>
  <c r="I2331" i="4" s="1"/>
  <c r="H2330" i="4"/>
  <c r="J2330" i="4" s="1"/>
  <c r="H2329" i="4"/>
  <c r="J2329" i="4" s="1"/>
  <c r="H2328" i="4"/>
  <c r="H2327" i="4"/>
  <c r="J2327" i="4" s="1"/>
  <c r="H2326" i="4"/>
  <c r="J2326" i="4" s="1"/>
  <c r="H2325" i="4"/>
  <c r="J2325" i="4" s="1"/>
  <c r="H2324" i="4"/>
  <c r="I2324" i="4" s="1"/>
  <c r="H2323" i="4"/>
  <c r="I2323" i="4" s="1"/>
  <c r="H2322" i="4"/>
  <c r="J2322" i="4" s="1"/>
  <c r="H2321" i="4"/>
  <c r="J2321" i="4" s="1"/>
  <c r="H2320" i="4"/>
  <c r="I2320" i="4" s="1"/>
  <c r="H2319" i="4"/>
  <c r="I2319" i="4" s="1"/>
  <c r="H2318" i="4"/>
  <c r="H2317" i="4"/>
  <c r="J2317" i="4" s="1"/>
  <c r="H2316" i="4"/>
  <c r="H2315" i="4"/>
  <c r="J2315" i="4" s="1"/>
  <c r="H2314" i="4"/>
  <c r="I2314" i="4" s="1"/>
  <c r="H2313" i="4"/>
  <c r="H2312" i="4"/>
  <c r="I2312" i="4" s="1"/>
  <c r="H2311" i="4"/>
  <c r="I2311" i="4" s="1"/>
  <c r="H2310" i="4"/>
  <c r="H2309" i="4"/>
  <c r="H2308" i="4"/>
  <c r="H2307" i="4"/>
  <c r="J2307" i="4" s="1"/>
  <c r="H2306" i="4"/>
  <c r="I2306" i="4" s="1"/>
  <c r="H2305" i="4"/>
  <c r="H2304" i="4"/>
  <c r="H2303" i="4"/>
  <c r="J2303" i="4" s="1"/>
  <c r="H2302" i="4"/>
  <c r="J2302" i="4" s="1"/>
  <c r="H2301" i="4"/>
  <c r="H2300" i="4"/>
  <c r="I2300" i="4" s="1"/>
  <c r="H2299" i="4"/>
  <c r="H2298" i="4"/>
  <c r="J2298" i="4" s="1"/>
  <c r="H2297" i="4"/>
  <c r="J2297" i="4" s="1"/>
  <c r="H2296" i="4"/>
  <c r="H2295" i="4"/>
  <c r="J2295" i="4" s="1"/>
  <c r="H2294" i="4"/>
  <c r="J2294" i="4" s="1"/>
  <c r="H2293" i="4"/>
  <c r="J2293" i="4" s="1"/>
  <c r="H2292" i="4"/>
  <c r="I2292" i="4" s="1"/>
  <c r="H2291" i="4"/>
  <c r="I2291" i="4" s="1"/>
  <c r="H2290" i="4"/>
  <c r="J2290" i="4" s="1"/>
  <c r="H2289" i="4"/>
  <c r="J2289" i="4" s="1"/>
  <c r="H2288" i="4"/>
  <c r="I2288" i="4" s="1"/>
  <c r="H2287" i="4"/>
  <c r="I2287" i="4" s="1"/>
  <c r="H2286" i="4"/>
  <c r="H2285" i="4"/>
  <c r="J2285" i="4" s="1"/>
  <c r="H2284" i="4"/>
  <c r="H2283" i="4"/>
  <c r="J2283" i="4" s="1"/>
  <c r="H2282" i="4"/>
  <c r="H2281" i="4"/>
  <c r="H2280" i="4"/>
  <c r="I2280" i="4" s="1"/>
  <c r="H2279" i="4"/>
  <c r="I2279" i="4" s="1"/>
  <c r="H2278" i="4"/>
  <c r="H2277" i="4"/>
  <c r="H2276" i="4"/>
  <c r="H2275" i="4"/>
  <c r="J2275" i="4" s="1"/>
  <c r="H2274" i="4"/>
  <c r="H2273" i="4"/>
  <c r="H2272" i="4"/>
  <c r="H2271" i="4"/>
  <c r="J2271" i="4" s="1"/>
  <c r="H2270" i="4"/>
  <c r="J2270" i="4" s="1"/>
  <c r="H2269" i="4"/>
  <c r="H2268" i="4"/>
  <c r="I2268" i="4" s="1"/>
  <c r="H2267" i="4"/>
  <c r="I2267" i="4" s="1"/>
  <c r="H2266" i="4"/>
  <c r="J2266" i="4" s="1"/>
  <c r="H2265" i="4"/>
  <c r="J2265" i="4" s="1"/>
  <c r="H2264" i="4"/>
  <c r="H2263" i="4"/>
  <c r="J2263" i="4" s="1"/>
  <c r="H2262" i="4"/>
  <c r="J2262" i="4" s="1"/>
  <c r="H2261" i="4"/>
  <c r="J2261" i="4" s="1"/>
  <c r="H2260" i="4"/>
  <c r="I2260" i="4" s="1"/>
  <c r="H2259" i="4"/>
  <c r="I2259" i="4" s="1"/>
  <c r="H2258" i="4"/>
  <c r="J2258" i="4" s="1"/>
  <c r="H2257" i="4"/>
  <c r="J2257" i="4" s="1"/>
  <c r="H2256" i="4"/>
  <c r="I2256" i="4" s="1"/>
  <c r="H2255" i="4"/>
  <c r="I2255" i="4" s="1"/>
  <c r="H2254" i="4"/>
  <c r="H2253" i="4"/>
  <c r="J2253" i="4" s="1"/>
  <c r="H2252" i="4"/>
  <c r="I2251" i="4"/>
  <c r="H2251" i="4"/>
  <c r="J2251" i="4" s="1"/>
  <c r="H2250" i="4"/>
  <c r="I2250" i="4" s="1"/>
  <c r="H2249" i="4"/>
  <c r="J2248" i="4"/>
  <c r="H2248" i="4"/>
  <c r="I2248" i="4" s="1"/>
  <c r="J2247" i="4"/>
  <c r="H2247" i="4"/>
  <c r="I2247" i="4" s="1"/>
  <c r="H2246" i="4"/>
  <c r="H2245" i="4"/>
  <c r="H2244" i="4"/>
  <c r="H2243" i="4"/>
  <c r="J2243" i="4" s="1"/>
  <c r="H2242" i="4"/>
  <c r="I2242" i="4" s="1"/>
  <c r="H2241" i="4"/>
  <c r="H2240" i="4"/>
  <c r="H2239" i="4"/>
  <c r="J2239" i="4" s="1"/>
  <c r="H2238" i="4"/>
  <c r="J2238" i="4" s="1"/>
  <c r="H2237" i="4"/>
  <c r="H2236" i="4"/>
  <c r="I2236" i="4" s="1"/>
  <c r="H2235" i="4"/>
  <c r="H2234" i="4"/>
  <c r="J2234" i="4" s="1"/>
  <c r="H2233" i="4"/>
  <c r="J2233" i="4" s="1"/>
  <c r="H2232" i="4"/>
  <c r="H2231" i="4"/>
  <c r="J2231" i="4" s="1"/>
  <c r="H2230" i="4"/>
  <c r="J2230" i="4" s="1"/>
  <c r="H2229" i="4"/>
  <c r="J2229" i="4" s="1"/>
  <c r="H2228" i="4"/>
  <c r="I2228" i="4" s="1"/>
  <c r="H2227" i="4"/>
  <c r="I2227" i="4" s="1"/>
  <c r="H2226" i="4"/>
  <c r="J2226" i="4" s="1"/>
  <c r="H2225" i="4"/>
  <c r="J2225" i="4" s="1"/>
  <c r="H2224" i="4"/>
  <c r="I2224" i="4" s="1"/>
  <c r="H2223" i="4"/>
  <c r="I2223" i="4" s="1"/>
  <c r="H2222" i="4"/>
  <c r="H2221" i="4"/>
  <c r="J2221" i="4" s="1"/>
  <c r="H2220" i="4"/>
  <c r="H2219" i="4"/>
  <c r="J2219" i="4" s="1"/>
  <c r="H2218" i="4"/>
  <c r="H2217" i="4"/>
  <c r="H2216" i="4"/>
  <c r="I2216" i="4" s="1"/>
  <c r="H2215" i="4"/>
  <c r="I2215" i="4" s="1"/>
  <c r="H2214" i="4"/>
  <c r="H2213" i="4"/>
  <c r="H2212" i="4"/>
  <c r="H2211" i="4"/>
  <c r="J2211" i="4" s="1"/>
  <c r="H2210" i="4"/>
  <c r="H2209" i="4"/>
  <c r="H2208" i="4"/>
  <c r="H2207" i="4"/>
  <c r="J2207" i="4" s="1"/>
  <c r="H2206" i="4"/>
  <c r="J2206" i="4" s="1"/>
  <c r="H2205" i="4"/>
  <c r="H2204" i="4"/>
  <c r="I2204" i="4" s="1"/>
  <c r="H2203" i="4"/>
  <c r="I2203" i="4" s="1"/>
  <c r="H2202" i="4"/>
  <c r="J2202" i="4" s="1"/>
  <c r="H2201" i="4"/>
  <c r="J2201" i="4" s="1"/>
  <c r="H2200" i="4"/>
  <c r="H2199" i="4"/>
  <c r="J2199" i="4" s="1"/>
  <c r="H2198" i="4"/>
  <c r="J2198" i="4" s="1"/>
  <c r="H2197" i="4"/>
  <c r="J2197" i="4" s="1"/>
  <c r="H2196" i="4"/>
  <c r="I2196" i="4" s="1"/>
  <c r="H2195" i="4"/>
  <c r="I2195" i="4" s="1"/>
  <c r="H2194" i="4"/>
  <c r="J2194" i="4" s="1"/>
  <c r="H2193" i="4"/>
  <c r="J2193" i="4" s="1"/>
  <c r="H2192" i="4"/>
  <c r="I2192" i="4" s="1"/>
  <c r="H2191" i="4"/>
  <c r="I2191" i="4" s="1"/>
  <c r="H2190" i="4"/>
  <c r="H2189" i="4"/>
  <c r="J2189" i="4" s="1"/>
  <c r="H2188" i="4"/>
  <c r="H2187" i="4"/>
  <c r="J2187" i="4" s="1"/>
  <c r="H2186" i="4"/>
  <c r="I2186" i="4" s="1"/>
  <c r="H2185" i="4"/>
  <c r="H2184" i="4"/>
  <c r="I2184" i="4" s="1"/>
  <c r="H2183" i="4"/>
  <c r="I2183" i="4" s="1"/>
  <c r="H2182" i="4"/>
  <c r="H2181" i="4"/>
  <c r="H2180" i="4"/>
  <c r="H2179" i="4"/>
  <c r="H2178" i="4"/>
  <c r="J2178" i="4" s="1"/>
  <c r="H2177" i="4"/>
  <c r="I2177" i="4" s="1"/>
  <c r="H2176" i="4"/>
  <c r="H2175" i="4"/>
  <c r="H2174" i="4"/>
  <c r="J2174" i="4" s="1"/>
  <c r="H2173" i="4"/>
  <c r="J2173" i="4" s="1"/>
  <c r="H2172" i="4"/>
  <c r="J2172" i="4" s="1"/>
  <c r="H2171" i="4"/>
  <c r="I2171" i="4" s="1"/>
  <c r="H2170" i="4"/>
  <c r="H2169" i="4"/>
  <c r="J2169" i="4" s="1"/>
  <c r="H2168" i="4"/>
  <c r="J2168" i="4" s="1"/>
  <c r="H2167" i="4"/>
  <c r="I2167" i="4" s="1"/>
  <c r="H2166" i="4"/>
  <c r="I2166" i="4" s="1"/>
  <c r="H2165" i="4"/>
  <c r="H2164" i="4"/>
  <c r="H2163" i="4"/>
  <c r="H2162" i="4"/>
  <c r="J2162" i="4" s="1"/>
  <c r="H2161" i="4"/>
  <c r="I2161" i="4" s="1"/>
  <c r="H2160" i="4"/>
  <c r="H2159" i="4"/>
  <c r="H2158" i="4"/>
  <c r="J2158" i="4" s="1"/>
  <c r="H2157" i="4"/>
  <c r="J2157" i="4" s="1"/>
  <c r="H2156" i="4"/>
  <c r="J2156" i="4" s="1"/>
  <c r="H2155" i="4"/>
  <c r="I2155" i="4" s="1"/>
  <c r="H2154" i="4"/>
  <c r="I2154" i="4" s="1"/>
  <c r="H2153" i="4"/>
  <c r="J2153" i="4" s="1"/>
  <c r="H2152" i="4"/>
  <c r="J2152" i="4" s="1"/>
  <c r="H2151" i="4"/>
  <c r="I2151" i="4" s="1"/>
  <c r="H2150" i="4"/>
  <c r="I2150" i="4" s="1"/>
  <c r="H2149" i="4"/>
  <c r="H2148" i="4"/>
  <c r="H2147" i="4"/>
  <c r="H2146" i="4"/>
  <c r="J2146" i="4" s="1"/>
  <c r="H2145" i="4"/>
  <c r="H2144" i="4"/>
  <c r="H2143" i="4"/>
  <c r="H2142" i="4"/>
  <c r="J2142" i="4" s="1"/>
  <c r="H2141" i="4"/>
  <c r="J2141" i="4" s="1"/>
  <c r="H2140" i="4"/>
  <c r="J2140" i="4" s="1"/>
  <c r="H2139" i="4"/>
  <c r="I2139" i="4" s="1"/>
  <c r="H2138" i="4"/>
  <c r="I2138" i="4" s="1"/>
  <c r="H2137" i="4"/>
  <c r="H2136" i="4"/>
  <c r="H2135" i="4"/>
  <c r="H2134" i="4"/>
  <c r="J2134" i="4" s="1"/>
  <c r="H2133" i="4"/>
  <c r="J2133" i="4" s="1"/>
  <c r="H2132" i="4"/>
  <c r="J2132" i="4" s="1"/>
  <c r="H2131" i="4"/>
  <c r="I2131" i="4" s="1"/>
  <c r="H2130" i="4"/>
  <c r="I2130" i="4" s="1"/>
  <c r="H2129" i="4"/>
  <c r="H2128" i="4"/>
  <c r="H2127" i="4"/>
  <c r="H2126" i="4"/>
  <c r="J2126" i="4" s="1"/>
  <c r="H2125" i="4"/>
  <c r="I2125" i="4" s="1"/>
  <c r="H2124" i="4"/>
  <c r="H2123" i="4"/>
  <c r="H2122" i="4"/>
  <c r="J2122" i="4" s="1"/>
  <c r="H2121" i="4"/>
  <c r="J2121" i="4" s="1"/>
  <c r="H2120" i="4"/>
  <c r="J2120" i="4" s="1"/>
  <c r="H2119" i="4"/>
  <c r="I2119" i="4" s="1"/>
  <c r="H2118" i="4"/>
  <c r="I2118" i="4" s="1"/>
  <c r="H2117" i="4"/>
  <c r="J2117" i="4" s="1"/>
  <c r="H2116" i="4"/>
  <c r="J2116" i="4" s="1"/>
  <c r="H2115" i="4"/>
  <c r="I2115" i="4" s="1"/>
  <c r="H2114" i="4"/>
  <c r="I2114" i="4" s="1"/>
  <c r="H2113" i="4"/>
  <c r="H2112" i="4"/>
  <c r="H2111" i="4"/>
  <c r="H2110" i="4"/>
  <c r="J2110" i="4" s="1"/>
  <c r="H2109" i="4"/>
  <c r="I2109" i="4" s="1"/>
  <c r="H2108" i="4"/>
  <c r="H2107" i="4"/>
  <c r="H2106" i="4"/>
  <c r="J2106" i="4" s="1"/>
  <c r="H2105" i="4"/>
  <c r="J2105" i="4" s="1"/>
  <c r="H2104" i="4"/>
  <c r="J2104" i="4" s="1"/>
  <c r="H2103" i="4"/>
  <c r="I2103" i="4" s="1"/>
  <c r="H2102" i="4"/>
  <c r="I2102" i="4" s="1"/>
  <c r="H2101" i="4"/>
  <c r="J2101" i="4" s="1"/>
  <c r="H2100" i="4"/>
  <c r="J2100" i="4" s="1"/>
  <c r="H2099" i="4"/>
  <c r="I2099" i="4" s="1"/>
  <c r="H2098" i="4"/>
  <c r="I2098" i="4" s="1"/>
  <c r="H2097" i="4"/>
  <c r="H2096" i="4"/>
  <c r="H2095" i="4"/>
  <c r="H2094" i="4"/>
  <c r="J2094" i="4" s="1"/>
  <c r="H2093" i="4"/>
  <c r="I2093" i="4" s="1"/>
  <c r="H2092" i="4"/>
  <c r="H2091" i="4"/>
  <c r="H2090" i="4"/>
  <c r="J2090" i="4" s="1"/>
  <c r="H2089" i="4"/>
  <c r="J2089" i="4" s="1"/>
  <c r="H2088" i="4"/>
  <c r="J2088" i="4" s="1"/>
  <c r="H2087" i="4"/>
  <c r="I2087" i="4" s="1"/>
  <c r="H2086" i="4"/>
  <c r="I2086" i="4" s="1"/>
  <c r="H2085" i="4"/>
  <c r="J2085" i="4" s="1"/>
  <c r="H2084" i="4"/>
  <c r="J2084" i="4" s="1"/>
  <c r="H2083" i="4"/>
  <c r="I2083" i="4" s="1"/>
  <c r="H2082" i="4"/>
  <c r="I2082" i="4" s="1"/>
  <c r="H2081" i="4"/>
  <c r="H2080" i="4"/>
  <c r="H2079" i="4"/>
  <c r="H2078" i="4"/>
  <c r="J2078" i="4" s="1"/>
  <c r="H2077" i="4"/>
  <c r="I2077" i="4" s="1"/>
  <c r="H2076" i="4"/>
  <c r="H2075" i="4"/>
  <c r="H2074" i="4"/>
  <c r="J2074" i="4" s="1"/>
  <c r="H2073" i="4"/>
  <c r="J2073" i="4" s="1"/>
  <c r="H2072" i="4"/>
  <c r="J2072" i="4" s="1"/>
  <c r="H2071" i="4"/>
  <c r="I2071" i="4" s="1"/>
  <c r="H2070" i="4"/>
  <c r="I2070" i="4" s="1"/>
  <c r="H2069" i="4"/>
  <c r="J2069" i="4" s="1"/>
  <c r="H2068" i="4"/>
  <c r="J2068" i="4" s="1"/>
  <c r="H2067" i="4"/>
  <c r="I2067" i="4" s="1"/>
  <c r="H2066" i="4"/>
  <c r="H2065" i="4"/>
  <c r="H2064" i="4"/>
  <c r="H2063" i="4"/>
  <c r="H2062" i="4"/>
  <c r="J2062" i="4" s="1"/>
  <c r="H2061" i="4"/>
  <c r="H2060" i="4"/>
  <c r="H2059" i="4"/>
  <c r="H2058" i="4"/>
  <c r="J2058" i="4" s="1"/>
  <c r="H2057" i="4"/>
  <c r="J2057" i="4" s="1"/>
  <c r="H2056" i="4"/>
  <c r="J2056" i="4" s="1"/>
  <c r="H2055" i="4"/>
  <c r="I2055" i="4" s="1"/>
  <c r="H2054" i="4"/>
  <c r="H2053" i="4"/>
  <c r="J2053" i="4" s="1"/>
  <c r="H2052" i="4"/>
  <c r="J2052" i="4" s="1"/>
  <c r="H2051" i="4"/>
  <c r="I2051" i="4" s="1"/>
  <c r="H2050" i="4"/>
  <c r="H2049" i="4"/>
  <c r="H2048" i="4"/>
  <c r="H2047" i="4"/>
  <c r="H2046" i="4"/>
  <c r="J2046" i="4" s="1"/>
  <c r="H2045" i="4"/>
  <c r="I2045" i="4" s="1"/>
  <c r="H2044" i="4"/>
  <c r="H2043" i="4"/>
  <c r="H2042" i="4"/>
  <c r="J2042" i="4" s="1"/>
  <c r="H2041" i="4"/>
  <c r="J2041" i="4" s="1"/>
  <c r="H2040" i="4"/>
  <c r="J2040" i="4" s="1"/>
  <c r="H2039" i="4"/>
  <c r="I2039" i="4" s="1"/>
  <c r="H2038" i="4"/>
  <c r="H2037" i="4"/>
  <c r="J2037" i="4" s="1"/>
  <c r="H2036" i="4"/>
  <c r="J2036" i="4" s="1"/>
  <c r="H2035" i="4"/>
  <c r="I2035" i="4" s="1"/>
  <c r="H2034" i="4"/>
  <c r="I2034" i="4" s="1"/>
  <c r="H2033" i="4"/>
  <c r="H2032" i="4"/>
  <c r="H2031" i="4"/>
  <c r="H2030" i="4"/>
  <c r="J2030" i="4" s="1"/>
  <c r="H2029" i="4"/>
  <c r="I2029" i="4" s="1"/>
  <c r="H2028" i="4"/>
  <c r="H2027" i="4"/>
  <c r="H2026" i="4"/>
  <c r="J2026" i="4" s="1"/>
  <c r="H2025" i="4"/>
  <c r="J2025" i="4" s="1"/>
  <c r="H2024" i="4"/>
  <c r="J2024" i="4" s="1"/>
  <c r="H2023" i="4"/>
  <c r="I2023" i="4" s="1"/>
  <c r="H2022" i="4"/>
  <c r="I2022" i="4" s="1"/>
  <c r="H2021" i="4"/>
  <c r="J2021" i="4" s="1"/>
  <c r="H2020" i="4"/>
  <c r="J2020" i="4" s="1"/>
  <c r="H2019" i="4"/>
  <c r="I2019" i="4" s="1"/>
  <c r="H2018" i="4"/>
  <c r="I2018" i="4" s="1"/>
  <c r="H2017" i="4"/>
  <c r="H2016" i="4"/>
  <c r="H2015" i="4"/>
  <c r="H2014" i="4"/>
  <c r="J2014" i="4" s="1"/>
  <c r="H2013" i="4"/>
  <c r="H2012" i="4"/>
  <c r="H2011" i="4"/>
  <c r="I2010" i="4"/>
  <c r="H2010" i="4"/>
  <c r="J2010" i="4" s="1"/>
  <c r="I2009" i="4"/>
  <c r="K2009" i="4" s="1"/>
  <c r="H2009" i="4"/>
  <c r="J2009" i="4" s="1"/>
  <c r="I2008" i="4"/>
  <c r="K2008" i="4" s="1"/>
  <c r="H2008" i="4"/>
  <c r="J2008" i="4" s="1"/>
  <c r="J2007" i="4"/>
  <c r="H2007" i="4"/>
  <c r="I2007" i="4" s="1"/>
  <c r="J2006" i="4"/>
  <c r="H2006" i="4"/>
  <c r="I2006" i="4" s="1"/>
  <c r="H2005" i="4"/>
  <c r="J2005" i="4" s="1"/>
  <c r="H2004" i="4"/>
  <c r="J2004" i="4" s="1"/>
  <c r="H2003" i="4"/>
  <c r="I2003" i="4" s="1"/>
  <c r="H2002" i="4"/>
  <c r="I2002" i="4" s="1"/>
  <c r="H2001" i="4"/>
  <c r="H2000" i="4"/>
  <c r="H1999" i="4"/>
  <c r="H1998" i="4"/>
  <c r="J1998" i="4" s="1"/>
  <c r="H1997" i="4"/>
  <c r="I1997" i="4" s="1"/>
  <c r="H1996" i="4"/>
  <c r="H1995" i="4"/>
  <c r="H1994" i="4"/>
  <c r="J1994" i="4" s="1"/>
  <c r="H1993" i="4"/>
  <c r="J1993" i="4" s="1"/>
  <c r="H1992" i="4"/>
  <c r="J1992" i="4" s="1"/>
  <c r="H1991" i="4"/>
  <c r="I1991" i="4" s="1"/>
  <c r="H1990" i="4"/>
  <c r="I1990" i="4" s="1"/>
  <c r="H1989" i="4"/>
  <c r="J1989" i="4" s="1"/>
  <c r="H1988" i="4"/>
  <c r="J1988" i="4" s="1"/>
  <c r="H1987" i="4"/>
  <c r="I1987" i="4" s="1"/>
  <c r="H1986" i="4"/>
  <c r="I1986" i="4" s="1"/>
  <c r="H1985" i="4"/>
  <c r="H1984" i="4"/>
  <c r="H1983" i="4"/>
  <c r="H1982" i="4"/>
  <c r="J1982" i="4" s="1"/>
  <c r="H1981" i="4"/>
  <c r="I1981" i="4" s="1"/>
  <c r="H1980" i="4"/>
  <c r="H1979" i="4"/>
  <c r="H1978" i="4"/>
  <c r="J1978" i="4" s="1"/>
  <c r="H1977" i="4"/>
  <c r="J1977" i="4" s="1"/>
  <c r="H1976" i="4"/>
  <c r="J1976" i="4" s="1"/>
  <c r="H1975" i="4"/>
  <c r="I1975" i="4" s="1"/>
  <c r="H1974" i="4"/>
  <c r="I1974" i="4" s="1"/>
  <c r="H1973" i="4"/>
  <c r="J1973" i="4" s="1"/>
  <c r="H1972" i="4"/>
  <c r="J1972" i="4" s="1"/>
  <c r="H1971" i="4"/>
  <c r="I1971" i="4" s="1"/>
  <c r="H1970" i="4"/>
  <c r="I1970" i="4" s="1"/>
  <c r="H1969" i="4"/>
  <c r="H1968" i="4"/>
  <c r="H1967" i="4"/>
  <c r="H1966" i="4"/>
  <c r="J1966" i="4" s="1"/>
  <c r="H1965" i="4"/>
  <c r="I1965" i="4" s="1"/>
  <c r="H1964" i="4"/>
  <c r="H1963" i="4"/>
  <c r="H1962" i="4"/>
  <c r="J1962" i="4" s="1"/>
  <c r="H1961" i="4"/>
  <c r="J1961" i="4" s="1"/>
  <c r="H1960" i="4"/>
  <c r="J1960" i="4" s="1"/>
  <c r="H1959" i="4"/>
  <c r="I1959" i="4" s="1"/>
  <c r="H1958" i="4"/>
  <c r="I1958" i="4" s="1"/>
  <c r="H1957" i="4"/>
  <c r="J1957" i="4" s="1"/>
  <c r="H1956" i="4"/>
  <c r="J1956" i="4" s="1"/>
  <c r="H1955" i="4"/>
  <c r="I1955" i="4" s="1"/>
  <c r="H1954" i="4"/>
  <c r="I1954" i="4" s="1"/>
  <c r="H1953" i="4"/>
  <c r="H1952" i="4"/>
  <c r="H1951" i="4"/>
  <c r="H1950" i="4"/>
  <c r="J1950" i="4" s="1"/>
  <c r="H1949" i="4"/>
  <c r="I1949" i="4" s="1"/>
  <c r="H1948" i="4"/>
  <c r="H1947" i="4"/>
  <c r="H1946" i="4"/>
  <c r="J1946" i="4" s="1"/>
  <c r="H1945" i="4"/>
  <c r="J1945" i="4" s="1"/>
  <c r="H1944" i="4"/>
  <c r="J1944" i="4" s="1"/>
  <c r="H1943" i="4"/>
  <c r="I1943" i="4" s="1"/>
  <c r="H1942" i="4"/>
  <c r="I1942" i="4" s="1"/>
  <c r="H1941" i="4"/>
  <c r="J1941" i="4" s="1"/>
  <c r="H1940" i="4"/>
  <c r="J1940" i="4" s="1"/>
  <c r="H1939" i="4"/>
  <c r="I1939" i="4" s="1"/>
  <c r="H1938" i="4"/>
  <c r="H1937" i="4"/>
  <c r="H1936" i="4"/>
  <c r="H1935" i="4"/>
  <c r="H1934" i="4"/>
  <c r="J1934" i="4" s="1"/>
  <c r="H1933" i="4"/>
  <c r="H1932" i="4"/>
  <c r="H1931" i="4"/>
  <c r="H1930" i="4"/>
  <c r="J1930" i="4" s="1"/>
  <c r="H1929" i="4"/>
  <c r="J1929" i="4" s="1"/>
  <c r="H1928" i="4"/>
  <c r="J1928" i="4" s="1"/>
  <c r="H1927" i="4"/>
  <c r="I1927" i="4" s="1"/>
  <c r="H1926" i="4"/>
  <c r="H1925" i="4"/>
  <c r="J1925" i="4" s="1"/>
  <c r="H1924" i="4"/>
  <c r="J1924" i="4" s="1"/>
  <c r="H1923" i="4"/>
  <c r="I1923" i="4" s="1"/>
  <c r="H1922" i="4"/>
  <c r="H1921" i="4"/>
  <c r="H1920" i="4"/>
  <c r="H1919" i="4"/>
  <c r="H1918" i="4"/>
  <c r="J1918" i="4" s="1"/>
  <c r="H1917" i="4"/>
  <c r="I1917" i="4" s="1"/>
  <c r="H1916" i="4"/>
  <c r="H1915" i="4"/>
  <c r="H1914" i="4"/>
  <c r="J1914" i="4" s="1"/>
  <c r="H1913" i="4"/>
  <c r="J1913" i="4" s="1"/>
  <c r="H1912" i="4"/>
  <c r="J1912" i="4" s="1"/>
  <c r="H1911" i="4"/>
  <c r="I1911" i="4" s="1"/>
  <c r="H1910" i="4"/>
  <c r="H1909" i="4"/>
  <c r="J1909" i="4" s="1"/>
  <c r="H1908" i="4"/>
  <c r="J1908" i="4" s="1"/>
  <c r="H1907" i="4"/>
  <c r="I1907" i="4" s="1"/>
  <c r="H1906" i="4"/>
  <c r="I1906" i="4" s="1"/>
  <c r="H1905" i="4"/>
  <c r="H1904" i="4"/>
  <c r="J1904" i="4" s="1"/>
  <c r="H1903" i="4"/>
  <c r="H1902" i="4"/>
  <c r="J1902" i="4" s="1"/>
  <c r="H1901" i="4"/>
  <c r="H1900" i="4"/>
  <c r="H1899" i="4"/>
  <c r="I1899" i="4" s="1"/>
  <c r="H1898" i="4"/>
  <c r="J1898" i="4" s="1"/>
  <c r="H1897" i="4"/>
  <c r="J1897" i="4" s="1"/>
  <c r="H1896" i="4"/>
  <c r="J1896" i="4" s="1"/>
  <c r="H1895" i="4"/>
  <c r="I1895" i="4" s="1"/>
  <c r="H1894" i="4"/>
  <c r="I1894" i="4" s="1"/>
  <c r="H1893" i="4"/>
  <c r="H1892" i="4"/>
  <c r="J1892" i="4" s="1"/>
  <c r="H1891" i="4"/>
  <c r="H1890" i="4"/>
  <c r="I1890" i="4" s="1"/>
  <c r="H1889" i="4"/>
  <c r="H1888" i="4"/>
  <c r="H1887" i="4"/>
  <c r="I1887" i="4" s="1"/>
  <c r="H1886" i="4"/>
  <c r="J1886" i="4" s="1"/>
  <c r="H1885" i="4"/>
  <c r="I1885" i="4" s="1"/>
  <c r="H1884" i="4"/>
  <c r="J1884" i="4" s="1"/>
  <c r="H1883" i="4"/>
  <c r="H1882" i="4"/>
  <c r="J1882" i="4" s="1"/>
  <c r="H1881" i="4"/>
  <c r="H1880" i="4"/>
  <c r="H1879" i="4"/>
  <c r="H1878" i="4"/>
  <c r="J1878" i="4" s="1"/>
  <c r="H1877" i="4"/>
  <c r="H1876" i="4"/>
  <c r="J1876" i="4" s="1"/>
  <c r="H1875" i="4"/>
  <c r="H1874" i="4"/>
  <c r="J1874" i="4" s="1"/>
  <c r="H1873" i="4"/>
  <c r="H1872" i="4"/>
  <c r="J1872" i="4" s="1"/>
  <c r="H1871" i="4"/>
  <c r="H1870" i="4"/>
  <c r="J1870" i="4" s="1"/>
  <c r="H1869" i="4"/>
  <c r="H1868" i="4"/>
  <c r="J1868" i="4" s="1"/>
  <c r="H1867" i="4"/>
  <c r="H1866" i="4"/>
  <c r="J1866" i="4" s="1"/>
  <c r="H1865" i="4"/>
  <c r="H1864" i="4"/>
  <c r="H1863" i="4"/>
  <c r="H1862" i="4"/>
  <c r="J1862" i="4" s="1"/>
  <c r="H1861" i="4"/>
  <c r="I1860" i="4"/>
  <c r="K1860" i="4" s="1"/>
  <c r="H1860" i="4"/>
  <c r="J1860" i="4" s="1"/>
  <c r="H1859" i="4"/>
  <c r="H1858" i="4"/>
  <c r="J1858" i="4" s="1"/>
  <c r="H1857" i="4"/>
  <c r="H1856" i="4"/>
  <c r="J1856" i="4" s="1"/>
  <c r="H1855" i="4"/>
  <c r="H1854" i="4"/>
  <c r="J1854" i="4" s="1"/>
  <c r="H1853" i="4"/>
  <c r="H1852" i="4"/>
  <c r="J1852" i="4" s="1"/>
  <c r="H1851" i="4"/>
  <c r="H1850" i="4"/>
  <c r="J1850" i="4" s="1"/>
  <c r="H1849" i="4"/>
  <c r="H1848" i="4"/>
  <c r="H1847" i="4"/>
  <c r="H1846" i="4"/>
  <c r="J1846" i="4" s="1"/>
  <c r="H1845" i="4"/>
  <c r="H1844" i="4"/>
  <c r="J1844" i="4" s="1"/>
  <c r="H1843" i="4"/>
  <c r="H1842" i="4"/>
  <c r="J1842" i="4" s="1"/>
  <c r="H1841" i="4"/>
  <c r="H1840" i="4"/>
  <c r="J1840" i="4" s="1"/>
  <c r="H1839" i="4"/>
  <c r="H1838" i="4"/>
  <c r="J1838" i="4" s="1"/>
  <c r="H1837" i="4"/>
  <c r="H1836" i="4"/>
  <c r="J1836" i="4" s="1"/>
  <c r="H1835" i="4"/>
  <c r="H1834" i="4"/>
  <c r="J1834" i="4" s="1"/>
  <c r="H1833" i="4"/>
  <c r="H1832" i="4"/>
  <c r="H1831" i="4"/>
  <c r="H1830" i="4"/>
  <c r="J1830" i="4" s="1"/>
  <c r="H1829" i="4"/>
  <c r="H1828" i="4"/>
  <c r="J1828" i="4" s="1"/>
  <c r="H1827" i="4"/>
  <c r="H1826" i="4"/>
  <c r="J1826" i="4" s="1"/>
  <c r="H1825" i="4"/>
  <c r="H1824" i="4"/>
  <c r="J1824" i="4" s="1"/>
  <c r="H1823" i="4"/>
  <c r="H1822" i="4"/>
  <c r="J1822" i="4" s="1"/>
  <c r="H1821" i="4"/>
  <c r="H1820" i="4"/>
  <c r="J1820" i="4" s="1"/>
  <c r="H1819" i="4"/>
  <c r="H1818" i="4"/>
  <c r="J1818" i="4" s="1"/>
  <c r="H1817" i="4"/>
  <c r="H1816" i="4"/>
  <c r="H1815" i="4"/>
  <c r="H1814" i="4"/>
  <c r="J1814" i="4" s="1"/>
  <c r="H1813" i="4"/>
  <c r="H1812" i="4"/>
  <c r="J1812" i="4" s="1"/>
  <c r="H1811" i="4"/>
  <c r="I1811" i="4" s="1"/>
  <c r="H1810" i="4"/>
  <c r="J1810" i="4" s="1"/>
  <c r="H1809" i="4"/>
  <c r="H1808" i="4"/>
  <c r="J1808" i="4" s="1"/>
  <c r="H1807" i="4"/>
  <c r="I1806" i="4"/>
  <c r="K1806" i="4" s="1"/>
  <c r="H1806" i="4"/>
  <c r="J1806" i="4" s="1"/>
  <c r="J1805" i="4"/>
  <c r="H1805" i="4"/>
  <c r="I1805" i="4" s="1"/>
  <c r="I1804" i="4"/>
  <c r="K1804" i="4" s="1"/>
  <c r="H1804" i="4"/>
  <c r="J1804" i="4" s="1"/>
  <c r="J1803" i="4"/>
  <c r="H1803" i="4"/>
  <c r="I1803" i="4" s="1"/>
  <c r="J1802" i="4"/>
  <c r="H1802" i="4"/>
  <c r="I1802" i="4" s="1"/>
  <c r="H1801" i="4"/>
  <c r="H1800" i="4"/>
  <c r="J1800" i="4" s="1"/>
  <c r="H1799" i="4"/>
  <c r="H1798" i="4"/>
  <c r="J1798" i="4" s="1"/>
  <c r="H1797" i="4"/>
  <c r="I1797" i="4" s="1"/>
  <c r="H1796" i="4"/>
  <c r="H1795" i="4"/>
  <c r="I1795" i="4" s="1"/>
  <c r="H1794" i="4"/>
  <c r="H1793" i="4"/>
  <c r="H1792" i="4"/>
  <c r="J1792" i="4" s="1"/>
  <c r="H1791" i="4"/>
  <c r="H1790" i="4"/>
  <c r="J1790" i="4" s="1"/>
  <c r="H1789" i="4"/>
  <c r="I1789" i="4" s="1"/>
  <c r="H1788" i="4"/>
  <c r="J1788" i="4" s="1"/>
  <c r="H1787" i="4"/>
  <c r="I1787" i="4" s="1"/>
  <c r="H1786" i="4"/>
  <c r="J1786" i="4" s="1"/>
  <c r="H1785" i="4"/>
  <c r="H1784" i="4"/>
  <c r="J1784" i="4" s="1"/>
  <c r="H1783" i="4"/>
  <c r="H1782" i="4"/>
  <c r="J1782" i="4" s="1"/>
  <c r="H1781" i="4"/>
  <c r="I1781" i="4" s="1"/>
  <c r="H1780" i="4"/>
  <c r="J1780" i="4" s="1"/>
  <c r="H1779" i="4"/>
  <c r="I1779" i="4" s="1"/>
  <c r="H1778" i="4"/>
  <c r="J1778" i="4" s="1"/>
  <c r="H1777" i="4"/>
  <c r="H1776" i="4"/>
  <c r="H1775" i="4"/>
  <c r="H1774" i="4"/>
  <c r="J1774" i="4" s="1"/>
  <c r="H1773" i="4"/>
  <c r="I1773" i="4" s="1"/>
  <c r="H1772" i="4"/>
  <c r="J1772" i="4" s="1"/>
  <c r="H1771" i="4"/>
  <c r="I1771" i="4" s="1"/>
  <c r="H1770" i="4"/>
  <c r="H1769" i="4"/>
  <c r="H1768" i="4"/>
  <c r="J1768" i="4" s="1"/>
  <c r="H1767" i="4"/>
  <c r="H1766" i="4"/>
  <c r="J1766" i="4" s="1"/>
  <c r="H1765" i="4"/>
  <c r="I1765" i="4" s="1"/>
  <c r="H1764" i="4"/>
  <c r="J1764" i="4" s="1"/>
  <c r="H1763" i="4"/>
  <c r="I1763" i="4" s="1"/>
  <c r="H1762" i="4"/>
  <c r="I1762" i="4" s="1"/>
  <c r="H1761" i="4"/>
  <c r="H1760" i="4"/>
  <c r="J1760" i="4" s="1"/>
  <c r="H1759" i="4"/>
  <c r="H1758" i="4"/>
  <c r="H1757" i="4"/>
  <c r="I1757" i="4" s="1"/>
  <c r="H1756" i="4"/>
  <c r="H1755" i="4"/>
  <c r="I1755" i="4" s="1"/>
  <c r="H1754" i="4"/>
  <c r="J1754" i="4" s="1"/>
  <c r="H1753" i="4"/>
  <c r="H1752" i="4"/>
  <c r="H1751" i="4"/>
  <c r="H1750" i="4"/>
  <c r="J1750" i="4" s="1"/>
  <c r="H1749" i="4"/>
  <c r="I1749" i="4" s="1"/>
  <c r="H1748" i="4"/>
  <c r="J1748" i="4" s="1"/>
  <c r="H1747" i="4"/>
  <c r="I1747" i="4" s="1"/>
  <c r="H1746" i="4"/>
  <c r="J1746" i="4" s="1"/>
  <c r="H1745" i="4"/>
  <c r="H1744" i="4"/>
  <c r="J1744" i="4" s="1"/>
  <c r="H1743" i="4"/>
  <c r="H1742" i="4"/>
  <c r="J1742" i="4" s="1"/>
  <c r="H1741" i="4"/>
  <c r="I1741" i="4" s="1"/>
  <c r="H1740" i="4"/>
  <c r="J1740" i="4" s="1"/>
  <c r="H1739" i="4"/>
  <c r="I1739" i="4" s="1"/>
  <c r="H1738" i="4"/>
  <c r="I1738" i="4" s="1"/>
  <c r="H1737" i="4"/>
  <c r="H1736" i="4"/>
  <c r="J1736" i="4" s="1"/>
  <c r="H1735" i="4"/>
  <c r="H1734" i="4"/>
  <c r="J1734" i="4" s="1"/>
  <c r="H1733" i="4"/>
  <c r="I1733" i="4" s="1"/>
  <c r="H1732" i="4"/>
  <c r="H1731" i="4"/>
  <c r="I1731" i="4" s="1"/>
  <c r="H1730" i="4"/>
  <c r="H1729" i="4"/>
  <c r="H1728" i="4"/>
  <c r="J1728" i="4" s="1"/>
  <c r="H1727" i="4"/>
  <c r="H1726" i="4"/>
  <c r="J1726" i="4" s="1"/>
  <c r="H1725" i="4"/>
  <c r="I1725" i="4" s="1"/>
  <c r="H1724" i="4"/>
  <c r="J1724" i="4" s="1"/>
  <c r="H1723" i="4"/>
  <c r="I1723" i="4" s="1"/>
  <c r="H1722" i="4"/>
  <c r="J1722" i="4" s="1"/>
  <c r="H1721" i="4"/>
  <c r="H1720" i="4"/>
  <c r="J1720" i="4" s="1"/>
  <c r="H1719" i="4"/>
  <c r="H1718" i="4"/>
  <c r="J1718" i="4" s="1"/>
  <c r="H1717" i="4"/>
  <c r="I1717" i="4" s="1"/>
  <c r="H1716" i="4"/>
  <c r="J1716" i="4" s="1"/>
  <c r="H1715" i="4"/>
  <c r="I1715" i="4" s="1"/>
  <c r="H1714" i="4"/>
  <c r="J1714" i="4" s="1"/>
  <c r="H1713" i="4"/>
  <c r="H1712" i="4"/>
  <c r="H1711" i="4"/>
  <c r="H1710" i="4"/>
  <c r="J1710" i="4" s="1"/>
  <c r="H1709" i="4"/>
  <c r="I1709" i="4" s="1"/>
  <c r="H1708" i="4"/>
  <c r="J1708" i="4" s="1"/>
  <c r="H1707" i="4"/>
  <c r="I1707" i="4" s="1"/>
  <c r="H1706" i="4"/>
  <c r="H1705" i="4"/>
  <c r="H1704" i="4"/>
  <c r="J1704" i="4" s="1"/>
  <c r="H1703" i="4"/>
  <c r="H1702" i="4"/>
  <c r="J1702" i="4" s="1"/>
  <c r="H1701" i="4"/>
  <c r="I1701" i="4" s="1"/>
  <c r="H1700" i="4"/>
  <c r="J1700" i="4" s="1"/>
  <c r="H1699" i="4"/>
  <c r="I1699" i="4" s="1"/>
  <c r="H1698" i="4"/>
  <c r="I1698" i="4" s="1"/>
  <c r="H1697" i="4"/>
  <c r="H1696" i="4"/>
  <c r="J1696" i="4" s="1"/>
  <c r="H1695" i="4"/>
  <c r="H1694" i="4"/>
  <c r="H1693" i="4"/>
  <c r="I1693" i="4" s="1"/>
  <c r="H1692" i="4"/>
  <c r="H1691" i="4"/>
  <c r="I1691" i="4" s="1"/>
  <c r="H1690" i="4"/>
  <c r="J1690" i="4" s="1"/>
  <c r="H1689" i="4"/>
  <c r="H1688" i="4"/>
  <c r="H1687" i="4"/>
  <c r="H1686" i="4"/>
  <c r="J1686" i="4" s="1"/>
  <c r="H1685" i="4"/>
  <c r="I1685" i="4" s="1"/>
  <c r="H1684" i="4"/>
  <c r="J1684" i="4" s="1"/>
  <c r="H1683" i="4"/>
  <c r="I1683" i="4" s="1"/>
  <c r="H1682" i="4"/>
  <c r="J1682" i="4" s="1"/>
  <c r="H1681" i="4"/>
  <c r="H1680" i="4"/>
  <c r="J1680" i="4" s="1"/>
  <c r="H1679" i="4"/>
  <c r="I1678" i="4"/>
  <c r="K1678" i="4" s="1"/>
  <c r="H1678" i="4"/>
  <c r="J1678" i="4" s="1"/>
  <c r="J1677" i="4"/>
  <c r="H1677" i="4"/>
  <c r="I1677" i="4" s="1"/>
  <c r="I1676" i="4"/>
  <c r="K1676" i="4" s="1"/>
  <c r="H1676" i="4"/>
  <c r="J1676" i="4" s="1"/>
  <c r="J1675" i="4"/>
  <c r="H1675" i="4"/>
  <c r="I1675" i="4" s="1"/>
  <c r="J1674" i="4"/>
  <c r="H1674" i="4"/>
  <c r="I1674" i="4" s="1"/>
  <c r="H1673" i="4"/>
  <c r="H1672" i="4"/>
  <c r="J1672" i="4" s="1"/>
  <c r="H1671" i="4"/>
  <c r="H1670" i="4"/>
  <c r="J1670" i="4" s="1"/>
  <c r="H1669" i="4"/>
  <c r="I1669" i="4" s="1"/>
  <c r="H1668" i="4"/>
  <c r="H1667" i="4"/>
  <c r="I1667" i="4" s="1"/>
  <c r="H1666" i="4"/>
  <c r="H1665" i="4"/>
  <c r="H1664" i="4"/>
  <c r="J1664" i="4" s="1"/>
  <c r="H1663" i="4"/>
  <c r="H1662" i="4"/>
  <c r="J1662" i="4" s="1"/>
  <c r="H1661" i="4"/>
  <c r="I1661" i="4" s="1"/>
  <c r="H1660" i="4"/>
  <c r="J1660" i="4" s="1"/>
  <c r="H1659" i="4"/>
  <c r="I1659" i="4" s="1"/>
  <c r="H1658" i="4"/>
  <c r="J1658" i="4" s="1"/>
  <c r="H1657" i="4"/>
  <c r="H1656" i="4"/>
  <c r="J1656" i="4" s="1"/>
  <c r="H1655" i="4"/>
  <c r="H1654" i="4"/>
  <c r="J1654" i="4" s="1"/>
  <c r="H1653" i="4"/>
  <c r="I1653" i="4" s="1"/>
  <c r="H1652" i="4"/>
  <c r="J1652" i="4" s="1"/>
  <c r="H1651" i="4"/>
  <c r="I1651" i="4" s="1"/>
  <c r="H1650" i="4"/>
  <c r="J1650" i="4" s="1"/>
  <c r="H1649" i="4"/>
  <c r="H1648" i="4"/>
  <c r="H1647" i="4"/>
  <c r="H1646" i="4"/>
  <c r="J1646" i="4" s="1"/>
  <c r="H1645" i="4"/>
  <c r="I1645" i="4" s="1"/>
  <c r="H1644" i="4"/>
  <c r="J1644" i="4" s="1"/>
  <c r="H1643" i="4"/>
  <c r="I1643" i="4" s="1"/>
  <c r="H1642" i="4"/>
  <c r="H1641" i="4"/>
  <c r="H1640" i="4"/>
  <c r="J1640" i="4" s="1"/>
  <c r="H1639" i="4"/>
  <c r="H1638" i="4"/>
  <c r="J1638" i="4" s="1"/>
  <c r="H1637" i="4"/>
  <c r="I1637" i="4" s="1"/>
  <c r="H1636" i="4"/>
  <c r="J1636" i="4" s="1"/>
  <c r="H1635" i="4"/>
  <c r="I1635" i="4" s="1"/>
  <c r="H1634" i="4"/>
  <c r="I1634" i="4" s="1"/>
  <c r="H1633" i="4"/>
  <c r="H1632" i="4"/>
  <c r="J1632" i="4" s="1"/>
  <c r="H1631" i="4"/>
  <c r="H1630" i="4"/>
  <c r="H1629" i="4"/>
  <c r="I1629" i="4" s="1"/>
  <c r="H1628" i="4"/>
  <c r="H1627" i="4"/>
  <c r="I1627" i="4" s="1"/>
  <c r="H1626" i="4"/>
  <c r="J1626" i="4" s="1"/>
  <c r="H1625" i="4"/>
  <c r="H1624" i="4"/>
  <c r="H1623" i="4"/>
  <c r="H1622" i="4"/>
  <c r="J1622" i="4" s="1"/>
  <c r="H1621" i="4"/>
  <c r="I1621" i="4" s="1"/>
  <c r="H1620" i="4"/>
  <c r="J1620" i="4" s="1"/>
  <c r="H1619" i="4"/>
  <c r="I1619" i="4" s="1"/>
  <c r="H1618" i="4"/>
  <c r="J1618" i="4" s="1"/>
  <c r="H1617" i="4"/>
  <c r="H1616" i="4"/>
  <c r="J1616" i="4" s="1"/>
  <c r="H1615" i="4"/>
  <c r="H1614" i="4"/>
  <c r="J1614" i="4" s="1"/>
  <c r="H1613" i="4"/>
  <c r="I1613" i="4" s="1"/>
  <c r="H1612" i="4"/>
  <c r="J1612" i="4" s="1"/>
  <c r="H1611" i="4"/>
  <c r="I1611" i="4" s="1"/>
  <c r="H1610" i="4"/>
  <c r="I1610" i="4" s="1"/>
  <c r="H1609" i="4"/>
  <c r="H1608" i="4"/>
  <c r="J1608" i="4" s="1"/>
  <c r="H1607" i="4"/>
  <c r="H1606" i="4"/>
  <c r="J1606" i="4" s="1"/>
  <c r="H1605" i="4"/>
  <c r="I1605" i="4" s="1"/>
  <c r="H1604" i="4"/>
  <c r="H1603" i="4"/>
  <c r="I1603" i="4" s="1"/>
  <c r="H1602" i="4"/>
  <c r="H1601" i="4"/>
  <c r="H1600" i="4"/>
  <c r="J1600" i="4" s="1"/>
  <c r="H1599" i="4"/>
  <c r="H1598" i="4"/>
  <c r="J1598" i="4" s="1"/>
  <c r="H1597" i="4"/>
  <c r="I1597" i="4" s="1"/>
  <c r="H1596" i="4"/>
  <c r="J1596" i="4" s="1"/>
  <c r="H1595" i="4"/>
  <c r="I1595" i="4" s="1"/>
  <c r="H1594" i="4"/>
  <c r="J1594" i="4" s="1"/>
  <c r="H1593" i="4"/>
  <c r="H1592" i="4"/>
  <c r="J1592" i="4" s="1"/>
  <c r="H1591" i="4"/>
  <c r="H1590" i="4"/>
  <c r="J1590" i="4" s="1"/>
  <c r="H1589" i="4"/>
  <c r="I1589" i="4" s="1"/>
  <c r="H1588" i="4"/>
  <c r="J1588" i="4" s="1"/>
  <c r="H1587" i="4"/>
  <c r="I1587" i="4" s="1"/>
  <c r="H1586" i="4"/>
  <c r="J1586" i="4" s="1"/>
  <c r="H1585" i="4"/>
  <c r="H1584" i="4"/>
  <c r="H1583" i="4"/>
  <c r="H1582" i="4"/>
  <c r="J1582" i="4" s="1"/>
  <c r="H1581" i="4"/>
  <c r="I1581" i="4" s="1"/>
  <c r="H1580" i="4"/>
  <c r="J1580" i="4" s="1"/>
  <c r="H1579" i="4"/>
  <c r="I1579" i="4" s="1"/>
  <c r="H1578" i="4"/>
  <c r="H1577" i="4"/>
  <c r="H1576" i="4"/>
  <c r="J1576" i="4" s="1"/>
  <c r="H1575" i="4"/>
  <c r="H1574" i="4"/>
  <c r="J1574" i="4" s="1"/>
  <c r="H1573" i="4"/>
  <c r="I1573" i="4" s="1"/>
  <c r="H1572" i="4"/>
  <c r="J1572" i="4" s="1"/>
  <c r="H1571" i="4"/>
  <c r="I1571" i="4" s="1"/>
  <c r="H1570" i="4"/>
  <c r="H1569" i="4"/>
  <c r="H1568" i="4"/>
  <c r="J1568" i="4" s="1"/>
  <c r="H1567" i="4"/>
  <c r="H1566" i="4"/>
  <c r="H1565" i="4"/>
  <c r="I1565" i="4" s="1"/>
  <c r="H1564" i="4"/>
  <c r="H1563" i="4"/>
  <c r="H1562" i="4"/>
  <c r="J1562" i="4" s="1"/>
  <c r="H1561" i="4"/>
  <c r="H1560" i="4"/>
  <c r="H1559" i="4"/>
  <c r="H1558" i="4"/>
  <c r="J1558" i="4" s="1"/>
  <c r="H1557" i="4"/>
  <c r="I1557" i="4" s="1"/>
  <c r="H1556" i="4"/>
  <c r="H1555" i="4"/>
  <c r="I1555" i="4" s="1"/>
  <c r="H1554" i="4"/>
  <c r="J1554" i="4" s="1"/>
  <c r="H1553" i="4"/>
  <c r="H1552" i="4"/>
  <c r="J1552" i="4" s="1"/>
  <c r="H1551" i="4"/>
  <c r="H1550" i="4"/>
  <c r="J1550" i="4" s="1"/>
  <c r="H1549" i="4"/>
  <c r="I1549" i="4" s="1"/>
  <c r="H1548" i="4"/>
  <c r="J1548" i="4" s="1"/>
  <c r="H1547" i="4"/>
  <c r="I1547" i="4" s="1"/>
  <c r="H1546" i="4"/>
  <c r="I1546" i="4" s="1"/>
  <c r="H1545" i="4"/>
  <c r="H1544" i="4"/>
  <c r="J1544" i="4" s="1"/>
  <c r="H1543" i="4"/>
  <c r="H1542" i="4"/>
  <c r="J1542" i="4" s="1"/>
  <c r="H1541" i="4"/>
  <c r="I1541" i="4" s="1"/>
  <c r="H1540" i="4"/>
  <c r="H1539" i="4"/>
  <c r="I1539" i="4" s="1"/>
  <c r="H1538" i="4"/>
  <c r="H1537" i="4"/>
  <c r="H1536" i="4"/>
  <c r="H1535" i="4"/>
  <c r="H1534" i="4"/>
  <c r="J1534" i="4" s="1"/>
  <c r="H1533" i="4"/>
  <c r="H1532" i="4"/>
  <c r="J1532" i="4" s="1"/>
  <c r="H1531" i="4"/>
  <c r="I1531" i="4" s="1"/>
  <c r="H1530" i="4"/>
  <c r="J1530" i="4" s="1"/>
  <c r="H1529" i="4"/>
  <c r="H1528" i="4"/>
  <c r="J1528" i="4" s="1"/>
  <c r="H1527" i="4"/>
  <c r="H1526" i="4"/>
  <c r="J1526" i="4" s="1"/>
  <c r="H1525" i="4"/>
  <c r="I1525" i="4" s="1"/>
  <c r="H1524" i="4"/>
  <c r="J1524" i="4" s="1"/>
  <c r="H1523" i="4"/>
  <c r="I1523" i="4" s="1"/>
  <c r="I1522" i="4"/>
  <c r="H1522" i="4"/>
  <c r="J1522" i="4" s="1"/>
  <c r="H1521" i="4"/>
  <c r="H1520" i="4"/>
  <c r="H1519" i="4"/>
  <c r="H1518" i="4"/>
  <c r="J1518" i="4" s="1"/>
  <c r="H1517" i="4"/>
  <c r="I1517" i="4" s="1"/>
  <c r="H1516" i="4"/>
  <c r="J1516" i="4" s="1"/>
  <c r="H1515" i="4"/>
  <c r="I1515" i="4" s="1"/>
  <c r="H1514" i="4"/>
  <c r="H1513" i="4"/>
  <c r="H1512" i="4"/>
  <c r="J1512" i="4" s="1"/>
  <c r="H1511" i="4"/>
  <c r="H1510" i="4"/>
  <c r="J1510" i="4" s="1"/>
  <c r="H1509" i="4"/>
  <c r="I1509" i="4" s="1"/>
  <c r="H1508" i="4"/>
  <c r="J1508" i="4" s="1"/>
  <c r="H1507" i="4"/>
  <c r="I1507" i="4" s="1"/>
  <c r="H1506" i="4"/>
  <c r="I1506" i="4" s="1"/>
  <c r="H1505" i="4"/>
  <c r="H1504" i="4"/>
  <c r="J1504" i="4" s="1"/>
  <c r="H1503" i="4"/>
  <c r="H1502" i="4"/>
  <c r="H1501" i="4"/>
  <c r="I1501" i="4" s="1"/>
  <c r="H1500" i="4"/>
  <c r="H1499" i="4"/>
  <c r="I1499" i="4" s="1"/>
  <c r="H1498" i="4"/>
  <c r="H1497" i="4"/>
  <c r="H1496" i="4"/>
  <c r="J1496" i="4" s="1"/>
  <c r="H1495" i="4"/>
  <c r="H1494" i="4"/>
  <c r="J1494" i="4" s="1"/>
  <c r="H1493" i="4"/>
  <c r="H1492" i="4"/>
  <c r="H1491" i="4"/>
  <c r="I1491" i="4" s="1"/>
  <c r="H1490" i="4"/>
  <c r="I1490" i="4" s="1"/>
  <c r="H1489" i="4"/>
  <c r="H1488" i="4"/>
  <c r="J1488" i="4" s="1"/>
  <c r="H1487" i="4"/>
  <c r="H1486" i="4"/>
  <c r="H1485" i="4"/>
  <c r="I1485" i="4" s="1"/>
  <c r="H1484" i="4"/>
  <c r="H1483" i="4"/>
  <c r="I1483" i="4" s="1"/>
  <c r="H1482" i="4"/>
  <c r="H1481" i="4"/>
  <c r="H1480" i="4"/>
  <c r="J1480" i="4" s="1"/>
  <c r="H1479" i="4"/>
  <c r="H1478" i="4"/>
  <c r="J1478" i="4" s="1"/>
  <c r="H1477" i="4"/>
  <c r="H1476" i="4"/>
  <c r="H1475" i="4"/>
  <c r="I1475" i="4" s="1"/>
  <c r="H1474" i="4"/>
  <c r="I1474" i="4" s="1"/>
  <c r="H1473" i="4"/>
  <c r="H1472" i="4"/>
  <c r="J1472" i="4" s="1"/>
  <c r="H1471" i="4"/>
  <c r="H1470" i="4"/>
  <c r="H1469" i="4"/>
  <c r="I1469" i="4" s="1"/>
  <c r="H1468" i="4"/>
  <c r="H1467" i="4"/>
  <c r="I1467" i="4" s="1"/>
  <c r="H1466" i="4"/>
  <c r="H1465" i="4"/>
  <c r="H1464" i="4"/>
  <c r="J1464" i="4" s="1"/>
  <c r="H1463" i="4"/>
  <c r="H1462" i="4"/>
  <c r="J1462" i="4" s="1"/>
  <c r="H1461" i="4"/>
  <c r="H1460" i="4"/>
  <c r="H1459" i="4"/>
  <c r="I1459" i="4" s="1"/>
  <c r="H1458" i="4"/>
  <c r="I1458" i="4" s="1"/>
  <c r="H1457" i="4"/>
  <c r="H1456" i="4"/>
  <c r="J1456" i="4" s="1"/>
  <c r="H1455" i="4"/>
  <c r="H1454" i="4"/>
  <c r="H1453" i="4"/>
  <c r="I1453" i="4" s="1"/>
  <c r="H1452" i="4"/>
  <c r="H1451" i="4"/>
  <c r="I1451" i="4" s="1"/>
  <c r="H1450" i="4"/>
  <c r="H1449" i="4"/>
  <c r="H1448" i="4"/>
  <c r="J1448" i="4" s="1"/>
  <c r="H1447" i="4"/>
  <c r="H1446" i="4"/>
  <c r="J1446" i="4" s="1"/>
  <c r="H1445" i="4"/>
  <c r="H1444" i="4"/>
  <c r="H1443" i="4"/>
  <c r="I1443" i="4" s="1"/>
  <c r="H1442" i="4"/>
  <c r="I1442" i="4" s="1"/>
  <c r="H1441" i="4"/>
  <c r="H1440" i="4"/>
  <c r="J1440" i="4" s="1"/>
  <c r="H1439" i="4"/>
  <c r="H1438" i="4"/>
  <c r="H1437" i="4"/>
  <c r="I1437" i="4" s="1"/>
  <c r="H1436" i="4"/>
  <c r="H1435" i="4"/>
  <c r="I1435" i="4" s="1"/>
  <c r="H1434" i="4"/>
  <c r="H1433" i="4"/>
  <c r="H1432" i="4"/>
  <c r="J1432" i="4" s="1"/>
  <c r="H1431" i="4"/>
  <c r="H1430" i="4"/>
  <c r="J1430" i="4" s="1"/>
  <c r="H1429" i="4"/>
  <c r="H1428" i="4"/>
  <c r="H1427" i="4"/>
  <c r="I1427" i="4" s="1"/>
  <c r="H1426" i="4"/>
  <c r="I1426" i="4" s="1"/>
  <c r="H1425" i="4"/>
  <c r="H1424" i="4"/>
  <c r="J1424" i="4" s="1"/>
  <c r="H1423" i="4"/>
  <c r="H1422" i="4"/>
  <c r="H1421" i="4"/>
  <c r="I1421" i="4" s="1"/>
  <c r="H1420" i="4"/>
  <c r="H1419" i="4"/>
  <c r="I1419" i="4" s="1"/>
  <c r="H1418" i="4"/>
  <c r="H1417" i="4"/>
  <c r="H1416" i="4"/>
  <c r="J1416" i="4" s="1"/>
  <c r="H1415" i="4"/>
  <c r="H1414" i="4"/>
  <c r="J1414" i="4" s="1"/>
  <c r="H1413" i="4"/>
  <c r="H1412" i="4"/>
  <c r="H1411" i="4"/>
  <c r="I1411" i="4" s="1"/>
  <c r="H1410" i="4"/>
  <c r="I1410" i="4" s="1"/>
  <c r="H1409" i="4"/>
  <c r="H1408" i="4"/>
  <c r="J1408" i="4" s="1"/>
  <c r="H1407" i="4"/>
  <c r="H1406" i="4"/>
  <c r="H1405" i="4"/>
  <c r="I1405" i="4" s="1"/>
  <c r="H1404" i="4"/>
  <c r="H1403" i="4"/>
  <c r="I1403" i="4" s="1"/>
  <c r="H1402" i="4"/>
  <c r="H1401" i="4"/>
  <c r="H1400" i="4"/>
  <c r="J1400" i="4" s="1"/>
  <c r="H1399" i="4"/>
  <c r="H1398" i="4"/>
  <c r="J1398" i="4" s="1"/>
  <c r="H1397" i="4"/>
  <c r="H1396" i="4"/>
  <c r="H1395" i="4"/>
  <c r="I1395" i="4" s="1"/>
  <c r="H1394" i="4"/>
  <c r="I1394" i="4" s="1"/>
  <c r="H1393" i="4"/>
  <c r="H1392" i="4"/>
  <c r="J1392" i="4" s="1"/>
  <c r="H1391" i="4"/>
  <c r="H1390" i="4"/>
  <c r="H1389" i="4"/>
  <c r="I1389" i="4" s="1"/>
  <c r="H1388" i="4"/>
  <c r="H1387" i="4"/>
  <c r="I1387" i="4" s="1"/>
  <c r="H1386" i="4"/>
  <c r="H1385" i="4"/>
  <c r="H1384" i="4"/>
  <c r="J1384" i="4" s="1"/>
  <c r="H1383" i="4"/>
  <c r="H1382" i="4"/>
  <c r="J1382" i="4" s="1"/>
  <c r="H1381" i="4"/>
  <c r="H1380" i="4"/>
  <c r="H1379" i="4"/>
  <c r="I1379" i="4" s="1"/>
  <c r="H1378" i="4"/>
  <c r="I1378" i="4" s="1"/>
  <c r="H1377" i="4"/>
  <c r="H1376" i="4"/>
  <c r="J1376" i="4" s="1"/>
  <c r="H1375" i="4"/>
  <c r="H1374" i="4"/>
  <c r="H1373" i="4"/>
  <c r="I1373" i="4" s="1"/>
  <c r="H1372" i="4"/>
  <c r="H1371" i="4"/>
  <c r="I1371" i="4" s="1"/>
  <c r="H1370" i="4"/>
  <c r="H1369" i="4"/>
  <c r="H1368" i="4"/>
  <c r="J1368" i="4" s="1"/>
  <c r="H1367" i="4"/>
  <c r="H1366" i="4"/>
  <c r="J1366" i="4" s="1"/>
  <c r="H1365" i="4"/>
  <c r="H1364" i="4"/>
  <c r="H1363" i="4"/>
  <c r="I1363" i="4" s="1"/>
  <c r="H1362" i="4"/>
  <c r="I1362" i="4" s="1"/>
  <c r="H1361" i="4"/>
  <c r="H1360" i="4"/>
  <c r="J1360" i="4" s="1"/>
  <c r="H1359" i="4"/>
  <c r="H1358" i="4"/>
  <c r="H1357" i="4"/>
  <c r="I1357" i="4" s="1"/>
  <c r="H1356" i="4"/>
  <c r="H1355" i="4"/>
  <c r="I1355" i="4" s="1"/>
  <c r="H1354" i="4"/>
  <c r="H1353" i="4"/>
  <c r="H1352" i="4"/>
  <c r="J1352" i="4" s="1"/>
  <c r="H1351" i="4"/>
  <c r="H1350" i="4"/>
  <c r="J1350" i="4" s="1"/>
  <c r="H1349" i="4"/>
  <c r="H1348" i="4"/>
  <c r="H1347" i="4"/>
  <c r="I1347" i="4" s="1"/>
  <c r="H1346" i="4"/>
  <c r="I1346" i="4" s="1"/>
  <c r="H1345" i="4"/>
  <c r="H1344" i="4"/>
  <c r="J1344" i="4" s="1"/>
  <c r="H1343" i="4"/>
  <c r="H1342" i="4"/>
  <c r="H1341" i="4"/>
  <c r="I1341" i="4" s="1"/>
  <c r="H1340" i="4"/>
  <c r="H1339" i="4"/>
  <c r="I1339" i="4" s="1"/>
  <c r="H1338" i="4"/>
  <c r="H1337" i="4"/>
  <c r="H1336" i="4"/>
  <c r="J1336" i="4" s="1"/>
  <c r="H1335" i="4"/>
  <c r="H1334" i="4"/>
  <c r="J1334" i="4" s="1"/>
  <c r="H1333" i="4"/>
  <c r="H1332" i="4"/>
  <c r="H1331" i="4"/>
  <c r="I1331" i="4" s="1"/>
  <c r="H1330" i="4"/>
  <c r="I1330" i="4" s="1"/>
  <c r="H1329" i="4"/>
  <c r="H1328" i="4"/>
  <c r="J1328" i="4" s="1"/>
  <c r="H1327" i="4"/>
  <c r="H1326" i="4"/>
  <c r="H1325" i="4"/>
  <c r="I1325" i="4" s="1"/>
  <c r="H1324" i="4"/>
  <c r="H1323" i="4"/>
  <c r="I1323" i="4" s="1"/>
  <c r="H1322" i="4"/>
  <c r="H1321" i="4"/>
  <c r="H1320" i="4"/>
  <c r="J1320" i="4" s="1"/>
  <c r="H1319" i="4"/>
  <c r="H1318" i="4"/>
  <c r="J1318" i="4" s="1"/>
  <c r="H1317" i="4"/>
  <c r="H1316" i="4"/>
  <c r="H1315" i="4"/>
  <c r="I1315" i="4" s="1"/>
  <c r="H1314" i="4"/>
  <c r="I1314" i="4" s="1"/>
  <c r="H1313" i="4"/>
  <c r="H1312" i="4"/>
  <c r="J1312" i="4" s="1"/>
  <c r="H1311" i="4"/>
  <c r="H1310" i="4"/>
  <c r="H1309" i="4"/>
  <c r="I1309" i="4" s="1"/>
  <c r="H1308" i="4"/>
  <c r="H1307" i="4"/>
  <c r="I1307" i="4" s="1"/>
  <c r="H1306" i="4"/>
  <c r="H1305" i="4"/>
  <c r="H1304" i="4"/>
  <c r="J1304" i="4" s="1"/>
  <c r="H1303" i="4"/>
  <c r="H1302" i="4"/>
  <c r="J1302" i="4" s="1"/>
  <c r="H1301" i="4"/>
  <c r="H1300" i="4"/>
  <c r="H1299" i="4"/>
  <c r="I1299" i="4" s="1"/>
  <c r="H1298" i="4"/>
  <c r="I1298" i="4" s="1"/>
  <c r="H1297" i="4"/>
  <c r="I1296" i="4"/>
  <c r="K1296" i="4" s="1"/>
  <c r="H1296" i="4"/>
  <c r="J1296" i="4" s="1"/>
  <c r="H1295" i="4"/>
  <c r="H1294" i="4"/>
  <c r="H1293" i="4"/>
  <c r="I1293" i="4" s="1"/>
  <c r="H1292" i="4"/>
  <c r="J1291" i="4"/>
  <c r="K1291" i="4" s="1"/>
  <c r="H1291" i="4"/>
  <c r="I1291" i="4" s="1"/>
  <c r="H1290" i="4"/>
  <c r="H1289" i="4"/>
  <c r="I1288" i="4"/>
  <c r="K1288" i="4" s="1"/>
  <c r="H1288" i="4"/>
  <c r="J1288" i="4" s="1"/>
  <c r="H1287" i="4"/>
  <c r="H1286" i="4"/>
  <c r="J1286" i="4" s="1"/>
  <c r="H1285" i="4"/>
  <c r="H1284" i="4"/>
  <c r="J1283" i="4"/>
  <c r="H1283" i="4"/>
  <c r="I1283" i="4" s="1"/>
  <c r="J1282" i="4"/>
  <c r="H1282" i="4"/>
  <c r="I1282" i="4" s="1"/>
  <c r="H1281" i="4"/>
  <c r="H1280" i="4"/>
  <c r="J1280" i="4" s="1"/>
  <c r="H1279" i="4"/>
  <c r="H1278" i="4"/>
  <c r="H1277" i="4"/>
  <c r="I1277" i="4" s="1"/>
  <c r="H1276" i="4"/>
  <c r="H1275" i="4"/>
  <c r="I1275" i="4" s="1"/>
  <c r="H1274" i="4"/>
  <c r="H1273" i="4"/>
  <c r="H1272" i="4"/>
  <c r="J1272" i="4" s="1"/>
  <c r="H1271" i="4"/>
  <c r="H1270" i="4"/>
  <c r="J1270" i="4" s="1"/>
  <c r="H1269" i="4"/>
  <c r="H1268" i="4"/>
  <c r="H1267" i="4"/>
  <c r="I1267" i="4" s="1"/>
  <c r="H1266" i="4"/>
  <c r="I1266" i="4" s="1"/>
  <c r="H1265" i="4"/>
  <c r="H1264" i="4"/>
  <c r="J1264" i="4" s="1"/>
  <c r="H1263" i="4"/>
  <c r="H1262" i="4"/>
  <c r="H1261" i="4"/>
  <c r="I1261" i="4" s="1"/>
  <c r="H1260" i="4"/>
  <c r="H1259" i="4"/>
  <c r="I1259" i="4" s="1"/>
  <c r="H1258" i="4"/>
  <c r="H1257" i="4"/>
  <c r="H1256" i="4"/>
  <c r="J1256" i="4" s="1"/>
  <c r="H1255" i="4"/>
  <c r="H1254" i="4"/>
  <c r="J1254" i="4" s="1"/>
  <c r="H1253" i="4"/>
  <c r="H1252" i="4"/>
  <c r="H1251" i="4"/>
  <c r="I1251" i="4" s="1"/>
  <c r="H1250" i="4"/>
  <c r="I1250" i="4" s="1"/>
  <c r="H1249" i="4"/>
  <c r="H1248" i="4"/>
  <c r="J1248" i="4" s="1"/>
  <c r="H1247" i="4"/>
  <c r="H1246" i="4"/>
  <c r="H1245" i="4"/>
  <c r="I1245" i="4" s="1"/>
  <c r="H1244" i="4"/>
  <c r="H1243" i="4"/>
  <c r="I1243" i="4" s="1"/>
  <c r="H1242" i="4"/>
  <c r="H1241" i="4"/>
  <c r="H1240" i="4"/>
  <c r="J1240" i="4" s="1"/>
  <c r="H1239" i="4"/>
  <c r="H1238" i="4"/>
  <c r="J1238" i="4" s="1"/>
  <c r="H1237" i="4"/>
  <c r="H1236" i="4"/>
  <c r="H1235" i="4"/>
  <c r="I1235" i="4" s="1"/>
  <c r="H1234" i="4"/>
  <c r="I1234" i="4" s="1"/>
  <c r="H1233" i="4"/>
  <c r="H1232" i="4"/>
  <c r="J1232" i="4" s="1"/>
  <c r="H1231" i="4"/>
  <c r="H1230" i="4"/>
  <c r="H1229" i="4"/>
  <c r="I1229" i="4" s="1"/>
  <c r="H1228" i="4"/>
  <c r="H1227" i="4"/>
  <c r="I1227" i="4" s="1"/>
  <c r="H1226" i="4"/>
  <c r="H1225" i="4"/>
  <c r="H1224" i="4"/>
  <c r="J1224" i="4" s="1"/>
  <c r="H1223" i="4"/>
  <c r="H1222" i="4"/>
  <c r="J1222" i="4" s="1"/>
  <c r="H1221" i="4"/>
  <c r="H1220" i="4"/>
  <c r="H1219" i="4"/>
  <c r="I1219" i="4" s="1"/>
  <c r="H1218" i="4"/>
  <c r="I1218" i="4" s="1"/>
  <c r="H1217" i="4"/>
  <c r="H1216" i="4"/>
  <c r="J1216" i="4" s="1"/>
  <c r="H1215" i="4"/>
  <c r="H1214" i="4"/>
  <c r="H1213" i="4"/>
  <c r="I1213" i="4" s="1"/>
  <c r="H1212" i="4"/>
  <c r="H1211" i="4"/>
  <c r="I1211" i="4" s="1"/>
  <c r="H1210" i="4"/>
  <c r="H1209" i="4"/>
  <c r="H1208" i="4"/>
  <c r="J1208" i="4" s="1"/>
  <c r="H1207" i="4"/>
  <c r="H1206" i="4"/>
  <c r="J1206" i="4" s="1"/>
  <c r="H1205" i="4"/>
  <c r="H1204" i="4"/>
  <c r="H1203" i="4"/>
  <c r="I1203" i="4" s="1"/>
  <c r="H1202" i="4"/>
  <c r="I1202" i="4" s="1"/>
  <c r="H1201" i="4"/>
  <c r="H1200" i="4"/>
  <c r="J1200" i="4" s="1"/>
  <c r="H1199" i="4"/>
  <c r="H1198" i="4"/>
  <c r="H1197" i="4"/>
  <c r="I1197" i="4" s="1"/>
  <c r="H1196" i="4"/>
  <c r="H1195" i="4"/>
  <c r="I1195" i="4" s="1"/>
  <c r="H1194" i="4"/>
  <c r="H1193" i="4"/>
  <c r="H1192" i="4"/>
  <c r="J1192" i="4" s="1"/>
  <c r="H1191" i="4"/>
  <c r="H1190" i="4"/>
  <c r="J1190" i="4" s="1"/>
  <c r="H1189" i="4"/>
  <c r="H1188" i="4"/>
  <c r="H1187" i="4"/>
  <c r="I1187" i="4" s="1"/>
  <c r="H1186" i="4"/>
  <c r="I1186" i="4" s="1"/>
  <c r="H1185" i="4"/>
  <c r="H1184" i="4"/>
  <c r="J1184" i="4" s="1"/>
  <c r="H1183" i="4"/>
  <c r="H1182" i="4"/>
  <c r="H1181" i="4"/>
  <c r="I1181" i="4" s="1"/>
  <c r="H1180" i="4"/>
  <c r="H1179" i="4"/>
  <c r="I1179" i="4" s="1"/>
  <c r="H1178" i="4"/>
  <c r="H1177" i="4"/>
  <c r="H1176" i="4"/>
  <c r="J1176" i="4" s="1"/>
  <c r="H1175" i="4"/>
  <c r="H1174" i="4"/>
  <c r="H1173" i="4"/>
  <c r="H1172" i="4"/>
  <c r="J1172" i="4" s="1"/>
  <c r="H1171" i="4"/>
  <c r="I1171" i="4" s="1"/>
  <c r="H1170" i="4"/>
  <c r="I1170" i="4" s="1"/>
  <c r="H1169" i="4"/>
  <c r="H1168" i="4"/>
  <c r="J1168" i="4" s="1"/>
  <c r="H1167" i="4"/>
  <c r="H1166" i="4"/>
  <c r="J1166" i="4" s="1"/>
  <c r="H1165" i="4"/>
  <c r="I1165" i="4" s="1"/>
  <c r="H1164" i="4"/>
  <c r="H1163" i="4"/>
  <c r="I1163" i="4" s="1"/>
  <c r="H1162" i="4"/>
  <c r="J1162" i="4" s="1"/>
  <c r="H1161" i="4"/>
  <c r="H1160" i="4"/>
  <c r="H1159" i="4"/>
  <c r="H1158" i="4"/>
  <c r="H1157" i="4"/>
  <c r="J1157" i="4" s="1"/>
  <c r="H1156" i="4"/>
  <c r="H1155" i="4"/>
  <c r="H1154" i="4"/>
  <c r="H1153" i="4"/>
  <c r="J1153" i="4" s="1"/>
  <c r="H1152" i="4"/>
  <c r="H1151" i="4"/>
  <c r="I1151" i="4" s="1"/>
  <c r="H1150" i="4"/>
  <c r="I1150" i="4" s="1"/>
  <c r="H1149" i="4"/>
  <c r="J1149" i="4" s="1"/>
  <c r="H1148" i="4"/>
  <c r="J1148" i="4" s="1"/>
  <c r="H1147" i="4"/>
  <c r="I1147" i="4" s="1"/>
  <c r="H1146" i="4"/>
  <c r="J1146" i="4" s="1"/>
  <c r="H1145" i="4"/>
  <c r="J1145" i="4" s="1"/>
  <c r="H1144" i="4"/>
  <c r="H1143" i="4"/>
  <c r="I1143" i="4" s="1"/>
  <c r="H1142" i="4"/>
  <c r="H1141" i="4"/>
  <c r="J1141" i="4" s="1"/>
  <c r="H1140" i="4"/>
  <c r="J1140" i="4" s="1"/>
  <c r="H1139" i="4"/>
  <c r="H1138" i="4"/>
  <c r="H1137" i="4"/>
  <c r="J1137" i="4" s="1"/>
  <c r="H1136" i="4"/>
  <c r="H1135" i="4"/>
  <c r="I1135" i="4" s="1"/>
  <c r="H1134" i="4"/>
  <c r="J1134" i="4" s="1"/>
  <c r="H1133" i="4"/>
  <c r="J1133" i="4" s="1"/>
  <c r="H1132" i="4"/>
  <c r="J1132" i="4" s="1"/>
  <c r="H1131" i="4"/>
  <c r="I1131" i="4" s="1"/>
  <c r="H1130" i="4"/>
  <c r="I1130" i="4" s="1"/>
  <c r="H1129" i="4"/>
  <c r="H1128" i="4"/>
  <c r="J1128" i="4" s="1"/>
  <c r="H1127" i="4"/>
  <c r="H1126" i="4"/>
  <c r="J1126" i="4" s="1"/>
  <c r="H1125" i="4"/>
  <c r="I1125" i="4" s="1"/>
  <c r="H1124" i="4"/>
  <c r="H1123" i="4"/>
  <c r="I1123" i="4" s="1"/>
  <c r="H1122" i="4"/>
  <c r="I1122" i="4" s="1"/>
  <c r="H1121" i="4"/>
  <c r="J1121" i="4" s="1"/>
  <c r="H1120" i="4"/>
  <c r="J1120" i="4" s="1"/>
  <c r="H1119" i="4"/>
  <c r="I1119" i="4" s="1"/>
  <c r="H1118" i="4"/>
  <c r="J1118" i="4" s="1"/>
  <c r="H1117" i="4"/>
  <c r="I1117" i="4" s="1"/>
  <c r="H1116" i="4"/>
  <c r="J1116" i="4" s="1"/>
  <c r="H1115" i="4"/>
  <c r="I1115" i="4" s="1"/>
  <c r="H1114" i="4"/>
  <c r="I1114" i="4" s="1"/>
  <c r="H1113" i="4"/>
  <c r="J1113" i="4" s="1"/>
  <c r="H1112" i="4"/>
  <c r="J1112" i="4" s="1"/>
  <c r="H1111" i="4"/>
  <c r="I1111" i="4" s="1"/>
  <c r="H1110" i="4"/>
  <c r="J1110" i="4" s="1"/>
  <c r="H1109" i="4"/>
  <c r="I1109" i="4" s="1"/>
  <c r="H1108" i="4"/>
  <c r="J1108" i="4" s="1"/>
  <c r="H1107" i="4"/>
  <c r="I1107" i="4" s="1"/>
  <c r="H1106" i="4"/>
  <c r="I1106" i="4" s="1"/>
  <c r="H1105" i="4"/>
  <c r="H1104" i="4"/>
  <c r="H1103" i="4"/>
  <c r="H1102" i="4"/>
  <c r="J1102" i="4" s="1"/>
  <c r="H1101" i="4"/>
  <c r="I1101" i="4" s="1"/>
  <c r="H1100" i="4"/>
  <c r="H1099" i="4"/>
  <c r="H1098" i="4"/>
  <c r="J1098" i="4" s="1"/>
  <c r="H1097" i="4"/>
  <c r="H1096" i="4"/>
  <c r="H1095" i="4"/>
  <c r="H1094" i="4"/>
  <c r="I1094" i="4" s="1"/>
  <c r="H1093" i="4"/>
  <c r="J1093" i="4" s="1"/>
  <c r="H1092" i="4"/>
  <c r="H1091" i="4"/>
  <c r="H1090" i="4"/>
  <c r="J1090" i="4" s="1"/>
  <c r="H1089" i="4"/>
  <c r="J1089" i="4" s="1"/>
  <c r="H1088" i="4"/>
  <c r="H1087" i="4"/>
  <c r="I1087" i="4" s="1"/>
  <c r="H1086" i="4"/>
  <c r="I1086" i="4" s="1"/>
  <c r="H1085" i="4"/>
  <c r="J1085" i="4" s="1"/>
  <c r="H1084" i="4"/>
  <c r="J1084" i="4" s="1"/>
  <c r="H1083" i="4"/>
  <c r="H1082" i="4"/>
  <c r="J1082" i="4" s="1"/>
  <c r="H1081" i="4"/>
  <c r="J1081" i="4" s="1"/>
  <c r="H1080" i="4"/>
  <c r="H1079" i="4"/>
  <c r="I1079" i="4" s="1"/>
  <c r="H1078" i="4"/>
  <c r="I1078" i="4" s="1"/>
  <c r="H1077" i="4"/>
  <c r="J1077" i="4" s="1"/>
  <c r="H1076" i="4"/>
  <c r="J1076" i="4" s="1"/>
  <c r="H1075" i="4"/>
  <c r="H1074" i="4"/>
  <c r="J1074" i="4" s="1"/>
  <c r="H1073" i="4"/>
  <c r="J1073" i="4" s="1"/>
  <c r="H1072" i="4"/>
  <c r="J1072" i="4" s="1"/>
  <c r="H1071" i="4"/>
  <c r="I1071" i="4" s="1"/>
  <c r="H1070" i="4"/>
  <c r="I1070" i="4" s="1"/>
  <c r="H1069" i="4"/>
  <c r="J1069" i="4" s="1"/>
  <c r="H1068" i="4"/>
  <c r="J1068" i="4" s="1"/>
  <c r="H1067" i="4"/>
  <c r="I1067" i="4" s="1"/>
  <c r="H1066" i="4"/>
  <c r="I1066" i="4" s="1"/>
  <c r="H1065" i="4"/>
  <c r="H1064" i="4"/>
  <c r="J1064" i="4" s="1"/>
  <c r="H1063" i="4"/>
  <c r="H1062" i="4"/>
  <c r="J1062" i="4" s="1"/>
  <c r="H1061" i="4"/>
  <c r="I1061" i="4" s="1"/>
  <c r="H1060" i="4"/>
  <c r="H1059" i="4"/>
  <c r="I1059" i="4" s="1"/>
  <c r="H1058" i="4"/>
  <c r="I1058" i="4" s="1"/>
  <c r="H1057" i="4"/>
  <c r="J1057" i="4" s="1"/>
  <c r="H1056" i="4"/>
  <c r="J1056" i="4" s="1"/>
  <c r="H1055" i="4"/>
  <c r="I1055" i="4" s="1"/>
  <c r="H1054" i="4"/>
  <c r="J1054" i="4" s="1"/>
  <c r="H1053" i="4"/>
  <c r="I1053" i="4" s="1"/>
  <c r="H1052" i="4"/>
  <c r="J1052" i="4" s="1"/>
  <c r="H1051" i="4"/>
  <c r="I1051" i="4" s="1"/>
  <c r="H1050" i="4"/>
  <c r="I1050" i="4" s="1"/>
  <c r="H1049" i="4"/>
  <c r="J1049" i="4" s="1"/>
  <c r="H1048" i="4"/>
  <c r="J1048" i="4" s="1"/>
  <c r="H1047" i="4"/>
  <c r="I1047" i="4" s="1"/>
  <c r="I1046" i="4"/>
  <c r="K1046" i="4" s="1"/>
  <c r="H1046" i="4"/>
  <c r="J1046" i="4" s="1"/>
  <c r="H1045" i="4"/>
  <c r="I1045" i="4" s="1"/>
  <c r="H1044" i="4"/>
  <c r="J1044" i="4" s="1"/>
  <c r="J1043" i="4"/>
  <c r="H1043" i="4"/>
  <c r="I1043" i="4" s="1"/>
  <c r="J1042" i="4"/>
  <c r="H1042" i="4"/>
  <c r="I1042" i="4" s="1"/>
  <c r="H1041" i="4"/>
  <c r="H1040" i="4"/>
  <c r="H1039" i="4"/>
  <c r="H1038" i="4"/>
  <c r="J1038" i="4" s="1"/>
  <c r="H1037" i="4"/>
  <c r="I1037" i="4" s="1"/>
  <c r="H1036" i="4"/>
  <c r="H1035" i="4"/>
  <c r="H1034" i="4"/>
  <c r="J1034" i="4" s="1"/>
  <c r="H1033" i="4"/>
  <c r="H1032" i="4"/>
  <c r="H1031" i="4"/>
  <c r="H1030" i="4"/>
  <c r="I1030" i="4" s="1"/>
  <c r="H1029" i="4"/>
  <c r="J1029" i="4" s="1"/>
  <c r="H1028" i="4"/>
  <c r="H1027" i="4"/>
  <c r="H1026" i="4"/>
  <c r="J1026" i="4" s="1"/>
  <c r="H1025" i="4"/>
  <c r="J1025" i="4" s="1"/>
  <c r="H1024" i="4"/>
  <c r="H1023" i="4"/>
  <c r="I1023" i="4" s="1"/>
  <c r="H1022" i="4"/>
  <c r="I1022" i="4" s="1"/>
  <c r="H1021" i="4"/>
  <c r="J1021" i="4" s="1"/>
  <c r="H1020" i="4"/>
  <c r="J1020" i="4" s="1"/>
  <c r="H1019" i="4"/>
  <c r="H1018" i="4"/>
  <c r="J1018" i="4" s="1"/>
  <c r="H1017" i="4"/>
  <c r="J1017" i="4" s="1"/>
  <c r="H1016" i="4"/>
  <c r="H1015" i="4"/>
  <c r="I1015" i="4" s="1"/>
  <c r="H1014" i="4"/>
  <c r="I1014" i="4" s="1"/>
  <c r="H1013" i="4"/>
  <c r="J1013" i="4" s="1"/>
  <c r="H1012" i="4"/>
  <c r="J1012" i="4" s="1"/>
  <c r="H1011" i="4"/>
  <c r="H1010" i="4"/>
  <c r="J1010" i="4" s="1"/>
  <c r="H1009" i="4"/>
  <c r="J1009" i="4" s="1"/>
  <c r="H1008" i="4"/>
  <c r="J1008" i="4" s="1"/>
  <c r="H1007" i="4"/>
  <c r="I1007" i="4" s="1"/>
  <c r="H1006" i="4"/>
  <c r="I1006" i="4" s="1"/>
  <c r="H1005" i="4"/>
  <c r="J1005" i="4" s="1"/>
  <c r="H1004" i="4"/>
  <c r="J1004" i="4" s="1"/>
  <c r="H1003" i="4"/>
  <c r="I1003" i="4" s="1"/>
  <c r="H1002" i="4"/>
  <c r="I1002" i="4" s="1"/>
  <c r="H1001" i="4"/>
  <c r="H1000" i="4"/>
  <c r="J1000" i="4" s="1"/>
  <c r="H999" i="4"/>
  <c r="H998" i="4"/>
  <c r="J998" i="4" s="1"/>
  <c r="H997" i="4"/>
  <c r="I997" i="4" s="1"/>
  <c r="H996" i="4"/>
  <c r="H995" i="4"/>
  <c r="I995" i="4" s="1"/>
  <c r="H994" i="4"/>
  <c r="I994" i="4" s="1"/>
  <c r="H993" i="4"/>
  <c r="J993" i="4" s="1"/>
  <c r="H992" i="4"/>
  <c r="J992" i="4" s="1"/>
  <c r="H991" i="4"/>
  <c r="I991" i="4" s="1"/>
  <c r="H990" i="4"/>
  <c r="H989" i="4"/>
  <c r="I989" i="4" s="1"/>
  <c r="H988" i="4"/>
  <c r="J988" i="4" s="1"/>
  <c r="H987" i="4"/>
  <c r="H986" i="4"/>
  <c r="I986" i="4" s="1"/>
  <c r="H985" i="4"/>
  <c r="J985" i="4" s="1"/>
  <c r="H984" i="4"/>
  <c r="J984" i="4" s="1"/>
  <c r="H983" i="4"/>
  <c r="I983" i="4" s="1"/>
  <c r="H982" i="4"/>
  <c r="J982" i="4" s="1"/>
  <c r="H981" i="4"/>
  <c r="I981" i="4" s="1"/>
  <c r="H980" i="4"/>
  <c r="J980" i="4" s="1"/>
  <c r="H979" i="4"/>
  <c r="I979" i="4" s="1"/>
  <c r="H978" i="4"/>
  <c r="I978" i="4" s="1"/>
  <c r="H977" i="4"/>
  <c r="H976" i="4"/>
  <c r="H975" i="4"/>
  <c r="H974" i="4"/>
  <c r="J974" i="4" s="1"/>
  <c r="H973" i="4"/>
  <c r="I973" i="4" s="1"/>
  <c r="H972" i="4"/>
  <c r="H971" i="4"/>
  <c r="H970" i="4"/>
  <c r="J970" i="4" s="1"/>
  <c r="H969" i="4"/>
  <c r="H968" i="4"/>
  <c r="H967" i="4"/>
  <c r="H966" i="4"/>
  <c r="I966" i="4" s="1"/>
  <c r="H965" i="4"/>
  <c r="J965" i="4" s="1"/>
  <c r="H964" i="4"/>
  <c r="H963" i="4"/>
  <c r="H962" i="4"/>
  <c r="J962" i="4" s="1"/>
  <c r="H961" i="4"/>
  <c r="J961" i="4" s="1"/>
  <c r="H960" i="4"/>
  <c r="H959" i="4"/>
  <c r="I959" i="4" s="1"/>
  <c r="H958" i="4"/>
  <c r="I958" i="4" s="1"/>
  <c r="H957" i="4"/>
  <c r="J957" i="4" s="1"/>
  <c r="H956" i="4"/>
  <c r="J956" i="4" s="1"/>
  <c r="H955" i="4"/>
  <c r="H954" i="4"/>
  <c r="J954" i="4" s="1"/>
  <c r="H953" i="4"/>
  <c r="J953" i="4" s="1"/>
  <c r="H952" i="4"/>
  <c r="H951" i="4"/>
  <c r="I951" i="4" s="1"/>
  <c r="H950" i="4"/>
  <c r="I950" i="4" s="1"/>
  <c r="H949" i="4"/>
  <c r="J949" i="4" s="1"/>
  <c r="H948" i="4"/>
  <c r="J948" i="4" s="1"/>
  <c r="H947" i="4"/>
  <c r="H946" i="4"/>
  <c r="J946" i="4" s="1"/>
  <c r="H945" i="4"/>
  <c r="J945" i="4" s="1"/>
  <c r="H944" i="4"/>
  <c r="J944" i="4" s="1"/>
  <c r="H943" i="4"/>
  <c r="I943" i="4" s="1"/>
  <c r="H942" i="4"/>
  <c r="I942" i="4" s="1"/>
  <c r="H941" i="4"/>
  <c r="J941" i="4" s="1"/>
  <c r="H940" i="4"/>
  <c r="J940" i="4" s="1"/>
  <c r="H939" i="4"/>
  <c r="I939" i="4" s="1"/>
  <c r="H938" i="4"/>
  <c r="I938" i="4" s="1"/>
  <c r="H937" i="4"/>
  <c r="H936" i="4"/>
  <c r="J936" i="4" s="1"/>
  <c r="H935" i="4"/>
  <c r="H934" i="4"/>
  <c r="J934" i="4" s="1"/>
  <c r="H933" i="4"/>
  <c r="I933" i="4" s="1"/>
  <c r="H932" i="4"/>
  <c r="H931" i="4"/>
  <c r="I931" i="4" s="1"/>
  <c r="H930" i="4"/>
  <c r="I930" i="4" s="1"/>
  <c r="H929" i="4"/>
  <c r="J929" i="4" s="1"/>
  <c r="H928" i="4"/>
  <c r="J928" i="4" s="1"/>
  <c r="H927" i="4"/>
  <c r="I927" i="4" s="1"/>
  <c r="H926" i="4"/>
  <c r="J926" i="4" s="1"/>
  <c r="H925" i="4"/>
  <c r="I925" i="4" s="1"/>
  <c r="H924" i="4"/>
  <c r="J924" i="4" s="1"/>
  <c r="H923" i="4"/>
  <c r="I923" i="4" s="1"/>
  <c r="H922" i="4"/>
  <c r="I922" i="4" s="1"/>
  <c r="H921" i="4"/>
  <c r="J921" i="4" s="1"/>
  <c r="H920" i="4"/>
  <c r="J920" i="4" s="1"/>
  <c r="H919" i="4"/>
  <c r="I919" i="4" s="1"/>
  <c r="H918" i="4"/>
  <c r="J918" i="4" s="1"/>
  <c r="H917" i="4"/>
  <c r="I917" i="4" s="1"/>
  <c r="H916" i="4"/>
  <c r="J916" i="4" s="1"/>
  <c r="H915" i="4"/>
  <c r="I915" i="4" s="1"/>
  <c r="H914" i="4"/>
  <c r="I914" i="4" s="1"/>
  <c r="H913" i="4"/>
  <c r="H912" i="4"/>
  <c r="H911" i="4"/>
  <c r="H910" i="4"/>
  <c r="J910" i="4" s="1"/>
  <c r="H909" i="4"/>
  <c r="I909" i="4" s="1"/>
  <c r="H908" i="4"/>
  <c r="H907" i="4"/>
  <c r="H906" i="4"/>
  <c r="J906" i="4" s="1"/>
  <c r="H905" i="4"/>
  <c r="H904" i="4"/>
  <c r="H903" i="4"/>
  <c r="H902" i="4"/>
  <c r="I902" i="4" s="1"/>
  <c r="H901" i="4"/>
  <c r="J901" i="4" s="1"/>
  <c r="H900" i="4"/>
  <c r="H899" i="4"/>
  <c r="H898" i="4"/>
  <c r="J898" i="4" s="1"/>
  <c r="H897" i="4"/>
  <c r="J897" i="4" s="1"/>
  <c r="H896" i="4"/>
  <c r="H895" i="4"/>
  <c r="I895" i="4" s="1"/>
  <c r="H894" i="4"/>
  <c r="I894" i="4" s="1"/>
  <c r="H893" i="4"/>
  <c r="J893" i="4" s="1"/>
  <c r="H892" i="4"/>
  <c r="J892" i="4" s="1"/>
  <c r="H891" i="4"/>
  <c r="H890" i="4"/>
  <c r="J890" i="4" s="1"/>
  <c r="H889" i="4"/>
  <c r="J889" i="4" s="1"/>
  <c r="H888" i="4"/>
  <c r="H887" i="4"/>
  <c r="I887" i="4" s="1"/>
  <c r="H886" i="4"/>
  <c r="I886" i="4" s="1"/>
  <c r="H885" i="4"/>
  <c r="J885" i="4" s="1"/>
  <c r="H884" i="4"/>
  <c r="J884" i="4" s="1"/>
  <c r="H883" i="4"/>
  <c r="H882" i="4"/>
  <c r="J882" i="4" s="1"/>
  <c r="H881" i="4"/>
  <c r="J881" i="4" s="1"/>
  <c r="H880" i="4"/>
  <c r="J880" i="4" s="1"/>
  <c r="H879" i="4"/>
  <c r="I879" i="4" s="1"/>
  <c r="H878" i="4"/>
  <c r="I878" i="4" s="1"/>
  <c r="H877" i="4"/>
  <c r="J877" i="4" s="1"/>
  <c r="H876" i="4"/>
  <c r="J876" i="4" s="1"/>
  <c r="H875" i="4"/>
  <c r="I875" i="4" s="1"/>
  <c r="H874" i="4"/>
  <c r="I874" i="4" s="1"/>
  <c r="H873" i="4"/>
  <c r="H872" i="4"/>
  <c r="J872" i="4" s="1"/>
  <c r="H871" i="4"/>
  <c r="H870" i="4"/>
  <c r="J870" i="4" s="1"/>
  <c r="H869" i="4"/>
  <c r="I869" i="4" s="1"/>
  <c r="H868" i="4"/>
  <c r="H867" i="4"/>
  <c r="I867" i="4" s="1"/>
  <c r="H866" i="4"/>
  <c r="I866" i="4" s="1"/>
  <c r="H865" i="4"/>
  <c r="J865" i="4" s="1"/>
  <c r="H864" i="4"/>
  <c r="J864" i="4" s="1"/>
  <c r="H863" i="4"/>
  <c r="I863" i="4" s="1"/>
  <c r="H862" i="4"/>
  <c r="J862" i="4" s="1"/>
  <c r="H861" i="4"/>
  <c r="I861" i="4" s="1"/>
  <c r="H860" i="4"/>
  <c r="J860" i="4" s="1"/>
  <c r="H859" i="4"/>
  <c r="I859" i="4" s="1"/>
  <c r="H858" i="4"/>
  <c r="I858" i="4" s="1"/>
  <c r="H857" i="4"/>
  <c r="J857" i="4" s="1"/>
  <c r="H856" i="4"/>
  <c r="J856" i="4" s="1"/>
  <c r="H855" i="4"/>
  <c r="I855" i="4" s="1"/>
  <c r="H854" i="4"/>
  <c r="J854" i="4" s="1"/>
  <c r="H853" i="4"/>
  <c r="I853" i="4" s="1"/>
  <c r="H852" i="4"/>
  <c r="J852" i="4" s="1"/>
  <c r="H851" i="4"/>
  <c r="I851" i="4" s="1"/>
  <c r="H850" i="4"/>
  <c r="I850" i="4" s="1"/>
  <c r="H849" i="4"/>
  <c r="H848" i="4"/>
  <c r="H847" i="4"/>
  <c r="H846" i="4"/>
  <c r="J846" i="4" s="1"/>
  <c r="H845" i="4"/>
  <c r="I845" i="4" s="1"/>
  <c r="H844" i="4"/>
  <c r="H843" i="4"/>
  <c r="H842" i="4"/>
  <c r="J842" i="4" s="1"/>
  <c r="H841" i="4"/>
  <c r="H840" i="4"/>
  <c r="H839" i="4"/>
  <c r="H838" i="4"/>
  <c r="I838" i="4" s="1"/>
  <c r="H837" i="4"/>
  <c r="J837" i="4" s="1"/>
  <c r="H836" i="4"/>
  <c r="H835" i="4"/>
  <c r="H834" i="4"/>
  <c r="J834" i="4" s="1"/>
  <c r="H833" i="4"/>
  <c r="J833" i="4" s="1"/>
  <c r="H832" i="4"/>
  <c r="H831" i="4"/>
  <c r="I831" i="4" s="1"/>
  <c r="H830" i="4"/>
  <c r="I830" i="4" s="1"/>
  <c r="H829" i="4"/>
  <c r="J829" i="4" s="1"/>
  <c r="H828" i="4"/>
  <c r="J828" i="4" s="1"/>
  <c r="H827" i="4"/>
  <c r="H826" i="4"/>
  <c r="J826" i="4" s="1"/>
  <c r="H825" i="4"/>
  <c r="J825" i="4" s="1"/>
  <c r="H824" i="4"/>
  <c r="H823" i="4"/>
  <c r="I823" i="4" s="1"/>
  <c r="H822" i="4"/>
  <c r="I822" i="4" s="1"/>
  <c r="H821" i="4"/>
  <c r="J821" i="4" s="1"/>
  <c r="H820" i="4"/>
  <c r="J820" i="4" s="1"/>
  <c r="H819" i="4"/>
  <c r="I818" i="4"/>
  <c r="H818" i="4"/>
  <c r="J818" i="4" s="1"/>
  <c r="I817" i="4"/>
  <c r="K817" i="4" s="1"/>
  <c r="H817" i="4"/>
  <c r="J817" i="4" s="1"/>
  <c r="I816" i="4"/>
  <c r="K816" i="4" s="1"/>
  <c r="H816" i="4"/>
  <c r="J816" i="4" s="1"/>
  <c r="J815" i="4"/>
  <c r="H815" i="4"/>
  <c r="I815" i="4" s="1"/>
  <c r="J814" i="4"/>
  <c r="H814" i="4"/>
  <c r="I814" i="4" s="1"/>
  <c r="H813" i="4"/>
  <c r="J813" i="4" s="1"/>
  <c r="H812" i="4"/>
  <c r="J812" i="4" s="1"/>
  <c r="H811" i="4"/>
  <c r="I811" i="4" s="1"/>
  <c r="H810" i="4"/>
  <c r="I810" i="4" s="1"/>
  <c r="H809" i="4"/>
  <c r="H808" i="4"/>
  <c r="J808" i="4" s="1"/>
  <c r="H807" i="4"/>
  <c r="H806" i="4"/>
  <c r="J806" i="4" s="1"/>
  <c r="H805" i="4"/>
  <c r="I805" i="4" s="1"/>
  <c r="H804" i="4"/>
  <c r="H803" i="4"/>
  <c r="I803" i="4" s="1"/>
  <c r="H802" i="4"/>
  <c r="I802" i="4" s="1"/>
  <c r="H801" i="4"/>
  <c r="J801" i="4" s="1"/>
  <c r="H800" i="4"/>
  <c r="J800" i="4" s="1"/>
  <c r="H799" i="4"/>
  <c r="I799" i="4" s="1"/>
  <c r="H798" i="4"/>
  <c r="J798" i="4" s="1"/>
  <c r="H797" i="4"/>
  <c r="I797" i="4" s="1"/>
  <c r="H796" i="4"/>
  <c r="J796" i="4" s="1"/>
  <c r="H795" i="4"/>
  <c r="I795" i="4" s="1"/>
  <c r="H794" i="4"/>
  <c r="I794" i="4" s="1"/>
  <c r="H793" i="4"/>
  <c r="J793" i="4" s="1"/>
  <c r="H792" i="4"/>
  <c r="J792" i="4" s="1"/>
  <c r="H791" i="4"/>
  <c r="I791" i="4" s="1"/>
  <c r="H790" i="4"/>
  <c r="J790" i="4" s="1"/>
  <c r="H789" i="4"/>
  <c r="I789" i="4" s="1"/>
  <c r="H788" i="4"/>
  <c r="J788" i="4" s="1"/>
  <c r="H787" i="4"/>
  <c r="I787" i="4" s="1"/>
  <c r="H786" i="4"/>
  <c r="I786" i="4" s="1"/>
  <c r="H785" i="4"/>
  <c r="H784" i="4"/>
  <c r="H783" i="4"/>
  <c r="H782" i="4"/>
  <c r="J782" i="4" s="1"/>
  <c r="H781" i="4"/>
  <c r="I781" i="4" s="1"/>
  <c r="H780" i="4"/>
  <c r="H779" i="4"/>
  <c r="H778" i="4"/>
  <c r="J778" i="4" s="1"/>
  <c r="H777" i="4"/>
  <c r="J777" i="4" s="1"/>
  <c r="H776" i="4"/>
  <c r="H775" i="4"/>
  <c r="I775" i="4" s="1"/>
  <c r="H774" i="4"/>
  <c r="I774" i="4" s="1"/>
  <c r="H773" i="4"/>
  <c r="J773" i="4" s="1"/>
  <c r="H772" i="4"/>
  <c r="J772" i="4" s="1"/>
  <c r="H771" i="4"/>
  <c r="H770" i="4"/>
  <c r="J770" i="4" s="1"/>
  <c r="H769" i="4"/>
  <c r="H768" i="4"/>
  <c r="H767" i="4"/>
  <c r="H766" i="4"/>
  <c r="I766" i="4" s="1"/>
  <c r="H765" i="4"/>
  <c r="J765" i="4" s="1"/>
  <c r="H764" i="4"/>
  <c r="H763" i="4"/>
  <c r="H762" i="4"/>
  <c r="J762" i="4" s="1"/>
  <c r="H761" i="4"/>
  <c r="J761" i="4" s="1"/>
  <c r="H760" i="4"/>
  <c r="H759" i="4"/>
  <c r="I759" i="4" s="1"/>
  <c r="H758" i="4"/>
  <c r="I758" i="4" s="1"/>
  <c r="H757" i="4"/>
  <c r="J757" i="4" s="1"/>
  <c r="H756" i="4"/>
  <c r="J756" i="4" s="1"/>
  <c r="H755" i="4"/>
  <c r="H754" i="4"/>
  <c r="J754" i="4" s="1"/>
  <c r="H753" i="4"/>
  <c r="J753" i="4" s="1"/>
  <c r="H752" i="4"/>
  <c r="J752" i="4" s="1"/>
  <c r="H751" i="4"/>
  <c r="I751" i="4" s="1"/>
  <c r="H750" i="4"/>
  <c r="I750" i="4" s="1"/>
  <c r="H749" i="4"/>
  <c r="J749" i="4" s="1"/>
  <c r="H748" i="4"/>
  <c r="J748" i="4" s="1"/>
  <c r="H747" i="4"/>
  <c r="I747" i="4" s="1"/>
  <c r="H746" i="4"/>
  <c r="I746" i="4" s="1"/>
  <c r="H745" i="4"/>
  <c r="H744" i="4"/>
  <c r="H743" i="4"/>
  <c r="H742" i="4"/>
  <c r="J742" i="4" s="1"/>
  <c r="H741" i="4"/>
  <c r="I741" i="4" s="1"/>
  <c r="H740" i="4"/>
  <c r="J740" i="4" s="1"/>
  <c r="H739" i="4"/>
  <c r="I739" i="4" s="1"/>
  <c r="H738" i="4"/>
  <c r="I738" i="4" s="1"/>
  <c r="H737" i="4"/>
  <c r="J737" i="4" s="1"/>
  <c r="H736" i="4"/>
  <c r="J736" i="4" s="1"/>
  <c r="H735" i="4"/>
  <c r="H734" i="4"/>
  <c r="J734" i="4" s="1"/>
  <c r="H733" i="4"/>
  <c r="I733" i="4" s="1"/>
  <c r="H732" i="4"/>
  <c r="J732" i="4" s="1"/>
  <c r="H731" i="4"/>
  <c r="I731" i="4" s="1"/>
  <c r="H730" i="4"/>
  <c r="I730" i="4" s="1"/>
  <c r="H729" i="4"/>
  <c r="J729" i="4" s="1"/>
  <c r="H728" i="4"/>
  <c r="J728" i="4" s="1"/>
  <c r="H727" i="4"/>
  <c r="H726" i="4"/>
  <c r="J726" i="4" s="1"/>
  <c r="H725" i="4"/>
  <c r="I725" i="4" s="1"/>
  <c r="H724" i="4"/>
  <c r="J724" i="4" s="1"/>
  <c r="H723" i="4"/>
  <c r="I723" i="4" s="1"/>
  <c r="H722" i="4"/>
  <c r="I722" i="4" s="1"/>
  <c r="H721" i="4"/>
  <c r="J721" i="4" s="1"/>
  <c r="H720" i="4"/>
  <c r="J720" i="4" s="1"/>
  <c r="H719" i="4"/>
  <c r="H718" i="4"/>
  <c r="J718" i="4" s="1"/>
  <c r="H717" i="4"/>
  <c r="I717" i="4" s="1"/>
  <c r="H716" i="4"/>
  <c r="J716" i="4" s="1"/>
  <c r="H715" i="4"/>
  <c r="I715" i="4" s="1"/>
  <c r="H714" i="4"/>
  <c r="I714" i="4" s="1"/>
  <c r="H713" i="4"/>
  <c r="J713" i="4" s="1"/>
  <c r="H712" i="4"/>
  <c r="J712" i="4" s="1"/>
  <c r="H711" i="4"/>
  <c r="H710" i="4"/>
  <c r="J710" i="4" s="1"/>
  <c r="H709" i="4"/>
  <c r="I709" i="4" s="1"/>
  <c r="H708" i="4"/>
  <c r="J708" i="4" s="1"/>
  <c r="H707" i="4"/>
  <c r="I707" i="4" s="1"/>
  <c r="H706" i="4"/>
  <c r="I706" i="4" s="1"/>
  <c r="H705" i="4"/>
  <c r="J705" i="4" s="1"/>
  <c r="H704" i="4"/>
  <c r="J704" i="4" s="1"/>
  <c r="H703" i="4"/>
  <c r="H702" i="4"/>
  <c r="J702" i="4" s="1"/>
  <c r="H701" i="4"/>
  <c r="I701" i="4" s="1"/>
  <c r="H700" i="4"/>
  <c r="J700" i="4" s="1"/>
  <c r="H699" i="4"/>
  <c r="I699" i="4" s="1"/>
  <c r="H698" i="4"/>
  <c r="I698" i="4" s="1"/>
  <c r="H697" i="4"/>
  <c r="J697" i="4" s="1"/>
  <c r="H696" i="4"/>
  <c r="J696" i="4" s="1"/>
  <c r="H695" i="4"/>
  <c r="H694" i="4"/>
  <c r="J694" i="4" s="1"/>
  <c r="H693" i="4"/>
  <c r="I693" i="4" s="1"/>
  <c r="H692" i="4"/>
  <c r="J692" i="4" s="1"/>
  <c r="H691" i="4"/>
  <c r="I691" i="4" s="1"/>
  <c r="H690" i="4"/>
  <c r="I690" i="4" s="1"/>
  <c r="H689" i="4"/>
  <c r="J689" i="4" s="1"/>
  <c r="H688" i="4"/>
  <c r="J688" i="4" s="1"/>
  <c r="H687" i="4"/>
  <c r="H686" i="4"/>
  <c r="J686" i="4" s="1"/>
  <c r="H685" i="4"/>
  <c r="I685" i="4" s="1"/>
  <c r="H684" i="4"/>
  <c r="J684" i="4" s="1"/>
  <c r="H683" i="4"/>
  <c r="I683" i="4" s="1"/>
  <c r="H682" i="4"/>
  <c r="I682" i="4" s="1"/>
  <c r="H681" i="4"/>
  <c r="J681" i="4" s="1"/>
  <c r="H680" i="4"/>
  <c r="J680" i="4" s="1"/>
  <c r="H679" i="4"/>
  <c r="H678" i="4"/>
  <c r="J678" i="4" s="1"/>
  <c r="H677" i="4"/>
  <c r="I677" i="4" s="1"/>
  <c r="H676" i="4"/>
  <c r="J676" i="4" s="1"/>
  <c r="H675" i="4"/>
  <c r="I675" i="4" s="1"/>
  <c r="H674" i="4"/>
  <c r="I674" i="4" s="1"/>
  <c r="H673" i="4"/>
  <c r="J673" i="4" s="1"/>
  <c r="H672" i="4"/>
  <c r="J672" i="4" s="1"/>
  <c r="H671" i="4"/>
  <c r="H670" i="4"/>
  <c r="J670" i="4" s="1"/>
  <c r="H669" i="4"/>
  <c r="I669" i="4" s="1"/>
  <c r="H668" i="4"/>
  <c r="J668" i="4" s="1"/>
  <c r="H667" i="4"/>
  <c r="I667" i="4" s="1"/>
  <c r="H666" i="4"/>
  <c r="I666" i="4" s="1"/>
  <c r="H665" i="4"/>
  <c r="J665" i="4" s="1"/>
  <c r="H664" i="4"/>
  <c r="J664" i="4" s="1"/>
  <c r="H663" i="4"/>
  <c r="H662" i="4"/>
  <c r="J662" i="4" s="1"/>
  <c r="H661" i="4"/>
  <c r="I661" i="4" s="1"/>
  <c r="H660" i="4"/>
  <c r="J660" i="4" s="1"/>
  <c r="H659" i="4"/>
  <c r="I659" i="4" s="1"/>
  <c r="H658" i="4"/>
  <c r="I658" i="4" s="1"/>
  <c r="H657" i="4"/>
  <c r="J657" i="4" s="1"/>
  <c r="H656" i="4"/>
  <c r="J656" i="4" s="1"/>
  <c r="H655" i="4"/>
  <c r="H654" i="4"/>
  <c r="J654" i="4" s="1"/>
  <c r="H653" i="4"/>
  <c r="I653" i="4" s="1"/>
  <c r="H652" i="4"/>
  <c r="J652" i="4" s="1"/>
  <c r="H651" i="4"/>
  <c r="I651" i="4" s="1"/>
  <c r="H650" i="4"/>
  <c r="I650" i="4" s="1"/>
  <c r="H649" i="4"/>
  <c r="J649" i="4" s="1"/>
  <c r="H648" i="4"/>
  <c r="J648" i="4" s="1"/>
  <c r="H647" i="4"/>
  <c r="H646" i="4"/>
  <c r="J646" i="4" s="1"/>
  <c r="H645" i="4"/>
  <c r="I645" i="4" s="1"/>
  <c r="H644" i="4"/>
  <c r="J644" i="4" s="1"/>
  <c r="H643" i="4"/>
  <c r="I643" i="4" s="1"/>
  <c r="H642" i="4"/>
  <c r="I642" i="4" s="1"/>
  <c r="H641" i="4"/>
  <c r="J641" i="4" s="1"/>
  <c r="H640" i="4"/>
  <c r="J640" i="4" s="1"/>
  <c r="H639" i="4"/>
  <c r="H638" i="4"/>
  <c r="J638" i="4" s="1"/>
  <c r="H637" i="4"/>
  <c r="I637" i="4" s="1"/>
  <c r="H636" i="4"/>
  <c r="J636" i="4" s="1"/>
  <c r="H635" i="4"/>
  <c r="I635" i="4" s="1"/>
  <c r="H634" i="4"/>
  <c r="I634" i="4" s="1"/>
  <c r="H633" i="4"/>
  <c r="J633" i="4" s="1"/>
  <c r="H632" i="4"/>
  <c r="J632" i="4" s="1"/>
  <c r="H631" i="4"/>
  <c r="H630" i="4"/>
  <c r="J630" i="4" s="1"/>
  <c r="H629" i="4"/>
  <c r="I629" i="4" s="1"/>
  <c r="H628" i="4"/>
  <c r="J628" i="4" s="1"/>
  <c r="H627" i="4"/>
  <c r="I627" i="4" s="1"/>
  <c r="H626" i="4"/>
  <c r="I626" i="4" s="1"/>
  <c r="H625" i="4"/>
  <c r="J625" i="4" s="1"/>
  <c r="H624" i="4"/>
  <c r="J624" i="4" s="1"/>
  <c r="H623" i="4"/>
  <c r="H622" i="4"/>
  <c r="J622" i="4" s="1"/>
  <c r="H621" i="4"/>
  <c r="I621" i="4" s="1"/>
  <c r="H620" i="4"/>
  <c r="J620" i="4" s="1"/>
  <c r="H619" i="4"/>
  <c r="I619" i="4" s="1"/>
  <c r="H618" i="4"/>
  <c r="I618" i="4" s="1"/>
  <c r="H617" i="4"/>
  <c r="J617" i="4" s="1"/>
  <c r="H616" i="4"/>
  <c r="J616" i="4" s="1"/>
  <c r="H615" i="4"/>
  <c r="H614" i="4"/>
  <c r="H613" i="4"/>
  <c r="I613" i="4" s="1"/>
  <c r="H612" i="4"/>
  <c r="I612" i="4" s="1"/>
  <c r="H611" i="4"/>
  <c r="H610" i="4"/>
  <c r="H609" i="4"/>
  <c r="I609" i="4" s="1"/>
  <c r="H608" i="4"/>
  <c r="I608" i="4" s="1"/>
  <c r="H607" i="4"/>
  <c r="H606" i="4"/>
  <c r="H605" i="4"/>
  <c r="I605" i="4" s="1"/>
  <c r="H604" i="4"/>
  <c r="I604" i="4" s="1"/>
  <c r="H603" i="4"/>
  <c r="H602" i="4"/>
  <c r="H601" i="4"/>
  <c r="I601" i="4" s="1"/>
  <c r="H600" i="4"/>
  <c r="I600" i="4" s="1"/>
  <c r="H599" i="4"/>
  <c r="H598" i="4"/>
  <c r="H597" i="4"/>
  <c r="I597" i="4" s="1"/>
  <c r="H596" i="4"/>
  <c r="I596" i="4" s="1"/>
  <c r="H595" i="4"/>
  <c r="H594" i="4"/>
  <c r="H593" i="4"/>
  <c r="I593" i="4" s="1"/>
  <c r="H592" i="4"/>
  <c r="I592" i="4" s="1"/>
  <c r="H591" i="4"/>
  <c r="H590" i="4"/>
  <c r="H589" i="4"/>
  <c r="I589" i="4" s="1"/>
  <c r="H588" i="4"/>
  <c r="I588" i="4" s="1"/>
  <c r="H587" i="4"/>
  <c r="H586" i="4"/>
  <c r="H585" i="4"/>
  <c r="I585" i="4" s="1"/>
  <c r="H584" i="4"/>
  <c r="I584" i="4" s="1"/>
  <c r="H583" i="4"/>
  <c r="H582" i="4"/>
  <c r="H581" i="4"/>
  <c r="I581" i="4" s="1"/>
  <c r="H580" i="4"/>
  <c r="I580" i="4" s="1"/>
  <c r="H579" i="4"/>
  <c r="H578" i="4"/>
  <c r="H577" i="4"/>
  <c r="I577" i="4" s="1"/>
  <c r="H576" i="4"/>
  <c r="I576" i="4" s="1"/>
  <c r="H575" i="4"/>
  <c r="H574" i="4"/>
  <c r="H573" i="4"/>
  <c r="I573" i="4" s="1"/>
  <c r="H572" i="4"/>
  <c r="I572" i="4" s="1"/>
  <c r="H571" i="4"/>
  <c r="H570" i="4"/>
  <c r="H569" i="4"/>
  <c r="I569" i="4" s="1"/>
  <c r="H568" i="4"/>
  <c r="I568" i="4" s="1"/>
  <c r="H567" i="4"/>
  <c r="H566" i="4"/>
  <c r="H565" i="4"/>
  <c r="I565" i="4" s="1"/>
  <c r="H564" i="4"/>
  <c r="I564" i="4" s="1"/>
  <c r="H563" i="4"/>
  <c r="H562" i="4"/>
  <c r="H561" i="4"/>
  <c r="I561" i="4" s="1"/>
  <c r="H560" i="4"/>
  <c r="I560" i="4" s="1"/>
  <c r="H559" i="4"/>
  <c r="H558" i="4"/>
  <c r="H557" i="4"/>
  <c r="I557" i="4" s="1"/>
  <c r="H556" i="4"/>
  <c r="I556" i="4" s="1"/>
  <c r="H555" i="4"/>
  <c r="H554" i="4"/>
  <c r="H553" i="4"/>
  <c r="I553" i="4" s="1"/>
  <c r="H552" i="4"/>
  <c r="I552" i="4" s="1"/>
  <c r="H551" i="4"/>
  <c r="H550" i="4"/>
  <c r="H549" i="4"/>
  <c r="I549" i="4" s="1"/>
  <c r="H548" i="4"/>
  <c r="I548" i="4" s="1"/>
  <c r="H547" i="4"/>
  <c r="H546" i="4"/>
  <c r="H545" i="4"/>
  <c r="I545" i="4" s="1"/>
  <c r="H544" i="4"/>
  <c r="I544" i="4" s="1"/>
  <c r="H543" i="4"/>
  <c r="H542" i="4"/>
  <c r="H541" i="4"/>
  <c r="I541" i="4" s="1"/>
  <c r="H540" i="4"/>
  <c r="I540" i="4" s="1"/>
  <c r="H539" i="4"/>
  <c r="H538" i="4"/>
  <c r="H537" i="4"/>
  <c r="I537" i="4" s="1"/>
  <c r="H536" i="4"/>
  <c r="I536" i="4" s="1"/>
  <c r="H535" i="4"/>
  <c r="H534" i="4"/>
  <c r="H533" i="4"/>
  <c r="I533" i="4" s="1"/>
  <c r="H532" i="4"/>
  <c r="I532" i="4" s="1"/>
  <c r="H531" i="4"/>
  <c r="H530" i="4"/>
  <c r="H529" i="4"/>
  <c r="I529" i="4" s="1"/>
  <c r="H528" i="4"/>
  <c r="I528" i="4" s="1"/>
  <c r="H527" i="4"/>
  <c r="H526" i="4"/>
  <c r="H525" i="4"/>
  <c r="I525" i="4" s="1"/>
  <c r="H524" i="4"/>
  <c r="I524" i="4" s="1"/>
  <c r="H523" i="4"/>
  <c r="H522" i="4"/>
  <c r="H521" i="4"/>
  <c r="I521" i="4" s="1"/>
  <c r="H520" i="4"/>
  <c r="I520" i="4" s="1"/>
  <c r="H519" i="4"/>
  <c r="H518" i="4"/>
  <c r="H517" i="4"/>
  <c r="I517" i="4" s="1"/>
  <c r="H516" i="4"/>
  <c r="I516" i="4" s="1"/>
  <c r="H515" i="4"/>
  <c r="H514" i="4"/>
  <c r="H513" i="4"/>
  <c r="I513" i="4" s="1"/>
  <c r="H512" i="4"/>
  <c r="I512" i="4" s="1"/>
  <c r="H511" i="4"/>
  <c r="H510" i="4"/>
  <c r="H509" i="4"/>
  <c r="I509" i="4" s="1"/>
  <c r="H508" i="4"/>
  <c r="I508" i="4" s="1"/>
  <c r="H507" i="4"/>
  <c r="H506" i="4"/>
  <c r="H505" i="4"/>
  <c r="I505" i="4" s="1"/>
  <c r="H504" i="4"/>
  <c r="I504" i="4" s="1"/>
  <c r="H503" i="4"/>
  <c r="H502" i="4"/>
  <c r="J501" i="4"/>
  <c r="H501" i="4"/>
  <c r="I501" i="4" s="1"/>
  <c r="J500" i="4"/>
  <c r="H500" i="4"/>
  <c r="I500" i="4" s="1"/>
  <c r="H499" i="4"/>
  <c r="H498" i="4"/>
  <c r="J497" i="4"/>
  <c r="H497" i="4"/>
  <c r="I497" i="4" s="1"/>
  <c r="H496" i="4"/>
  <c r="I496" i="4" s="1"/>
  <c r="H495" i="4"/>
  <c r="H494" i="4"/>
  <c r="H493" i="4"/>
  <c r="I493" i="4" s="1"/>
  <c r="H492" i="4"/>
  <c r="I492" i="4" s="1"/>
  <c r="H491" i="4"/>
  <c r="H490" i="4"/>
  <c r="H489" i="4"/>
  <c r="I489" i="4" s="1"/>
  <c r="H488" i="4"/>
  <c r="I488" i="4" s="1"/>
  <c r="H487" i="4"/>
  <c r="H486" i="4"/>
  <c r="H485" i="4"/>
  <c r="I485" i="4" s="1"/>
  <c r="H484" i="4"/>
  <c r="I484" i="4" s="1"/>
  <c r="H483" i="4"/>
  <c r="H482" i="4"/>
  <c r="H481" i="4"/>
  <c r="I481" i="4" s="1"/>
  <c r="H480" i="4"/>
  <c r="I480" i="4" s="1"/>
  <c r="H479" i="4"/>
  <c r="H478" i="4"/>
  <c r="H477" i="4"/>
  <c r="I477" i="4" s="1"/>
  <c r="H476" i="4"/>
  <c r="I476" i="4" s="1"/>
  <c r="H475" i="4"/>
  <c r="H474" i="4"/>
  <c r="H473" i="4"/>
  <c r="I473" i="4" s="1"/>
  <c r="H472" i="4"/>
  <c r="I472" i="4" s="1"/>
  <c r="H471" i="4"/>
  <c r="H470" i="4"/>
  <c r="H469" i="4"/>
  <c r="I469" i="4" s="1"/>
  <c r="H468" i="4"/>
  <c r="I468" i="4" s="1"/>
  <c r="H467" i="4"/>
  <c r="H466" i="4"/>
  <c r="H465" i="4"/>
  <c r="I465" i="4" s="1"/>
  <c r="H464" i="4"/>
  <c r="I464" i="4" s="1"/>
  <c r="H463" i="4"/>
  <c r="H462" i="4"/>
  <c r="H461" i="4"/>
  <c r="I461" i="4" s="1"/>
  <c r="H460" i="4"/>
  <c r="I460" i="4" s="1"/>
  <c r="H459" i="4"/>
  <c r="H458" i="4"/>
  <c r="H457" i="4"/>
  <c r="I457" i="4" s="1"/>
  <c r="H456" i="4"/>
  <c r="I456" i="4" s="1"/>
  <c r="H455" i="4"/>
  <c r="H454" i="4"/>
  <c r="H453" i="4"/>
  <c r="I453" i="4" s="1"/>
  <c r="H452" i="4"/>
  <c r="I452" i="4" s="1"/>
  <c r="H451" i="4"/>
  <c r="H450" i="4"/>
  <c r="H449" i="4"/>
  <c r="I449" i="4" s="1"/>
  <c r="H448" i="4"/>
  <c r="I448" i="4" s="1"/>
  <c r="H447" i="4"/>
  <c r="H446" i="4"/>
  <c r="H445" i="4"/>
  <c r="I445" i="4" s="1"/>
  <c r="H444" i="4"/>
  <c r="I444" i="4" s="1"/>
  <c r="H443" i="4"/>
  <c r="H442" i="4"/>
  <c r="H441" i="4"/>
  <c r="I441" i="4" s="1"/>
  <c r="H440" i="4"/>
  <c r="I440" i="4" s="1"/>
  <c r="H439" i="4"/>
  <c r="H438" i="4"/>
  <c r="H437" i="4"/>
  <c r="I437" i="4" s="1"/>
  <c r="H436" i="4"/>
  <c r="I436" i="4" s="1"/>
  <c r="H435" i="4"/>
  <c r="H434" i="4"/>
  <c r="H433" i="4"/>
  <c r="I433" i="4" s="1"/>
  <c r="H432" i="4"/>
  <c r="I432" i="4" s="1"/>
  <c r="H431" i="4"/>
  <c r="H430" i="4"/>
  <c r="H429" i="4"/>
  <c r="I429" i="4" s="1"/>
  <c r="H428" i="4"/>
  <c r="I428" i="4" s="1"/>
  <c r="H427" i="4"/>
  <c r="H426" i="4"/>
  <c r="H425" i="4"/>
  <c r="I425" i="4" s="1"/>
  <c r="H424" i="4"/>
  <c r="I424" i="4" s="1"/>
  <c r="H423" i="4"/>
  <c r="H422" i="4"/>
  <c r="H421" i="4"/>
  <c r="I421" i="4" s="1"/>
  <c r="H420" i="4"/>
  <c r="I420" i="4" s="1"/>
  <c r="H419" i="4"/>
  <c r="H418" i="4"/>
  <c r="H417" i="4"/>
  <c r="I417" i="4" s="1"/>
  <c r="H416" i="4"/>
  <c r="I416" i="4" s="1"/>
  <c r="H415" i="4"/>
  <c r="H414" i="4"/>
  <c r="H413" i="4"/>
  <c r="I413" i="4" s="1"/>
  <c r="H412" i="4"/>
  <c r="I412" i="4" s="1"/>
  <c r="H411" i="4"/>
  <c r="H410" i="4"/>
  <c r="H409" i="4"/>
  <c r="I409" i="4" s="1"/>
  <c r="H408" i="4"/>
  <c r="I408" i="4" s="1"/>
  <c r="H407" i="4"/>
  <c r="H406" i="4"/>
  <c r="H405" i="4"/>
  <c r="I405" i="4" s="1"/>
  <c r="H404" i="4"/>
  <c r="I404" i="4" s="1"/>
  <c r="H403" i="4"/>
  <c r="H402" i="4"/>
  <c r="H401" i="4"/>
  <c r="I401" i="4" s="1"/>
  <c r="H400" i="4"/>
  <c r="I400" i="4" s="1"/>
  <c r="H399" i="4"/>
  <c r="H398" i="4"/>
  <c r="H397" i="4"/>
  <c r="I397" i="4" s="1"/>
  <c r="H396" i="4"/>
  <c r="I396" i="4" s="1"/>
  <c r="H395" i="4"/>
  <c r="H394" i="4"/>
  <c r="H393" i="4"/>
  <c r="I393" i="4" s="1"/>
  <c r="H392" i="4"/>
  <c r="I392" i="4" s="1"/>
  <c r="H391" i="4"/>
  <c r="H390" i="4"/>
  <c r="H389" i="4"/>
  <c r="I389" i="4" s="1"/>
  <c r="H388" i="4"/>
  <c r="I388" i="4" s="1"/>
  <c r="H387" i="4"/>
  <c r="H386" i="4"/>
  <c r="H385" i="4"/>
  <c r="I385" i="4" s="1"/>
  <c r="H384" i="4"/>
  <c r="I384" i="4" s="1"/>
  <c r="H383" i="4"/>
  <c r="H382" i="4"/>
  <c r="H381" i="4"/>
  <c r="I381" i="4" s="1"/>
  <c r="H380" i="4"/>
  <c r="I380" i="4" s="1"/>
  <c r="H379" i="4"/>
  <c r="H378" i="4"/>
  <c r="H377" i="4"/>
  <c r="I377" i="4" s="1"/>
  <c r="H376" i="4"/>
  <c r="I376" i="4" s="1"/>
  <c r="H375" i="4"/>
  <c r="H374" i="4"/>
  <c r="J373" i="4"/>
  <c r="H373" i="4"/>
  <c r="I373" i="4" s="1"/>
  <c r="J372" i="4"/>
  <c r="H372" i="4"/>
  <c r="I372" i="4" s="1"/>
  <c r="H371" i="4"/>
  <c r="H370" i="4"/>
  <c r="J369" i="4"/>
  <c r="H369" i="4"/>
  <c r="I369" i="4" s="1"/>
  <c r="H368" i="4"/>
  <c r="I368" i="4" s="1"/>
  <c r="H367" i="4"/>
  <c r="H366" i="4"/>
  <c r="H365" i="4"/>
  <c r="I365" i="4" s="1"/>
  <c r="H364" i="4"/>
  <c r="I364" i="4" s="1"/>
  <c r="H363" i="4"/>
  <c r="H362" i="4"/>
  <c r="H361" i="4"/>
  <c r="I361" i="4" s="1"/>
  <c r="H360" i="4"/>
  <c r="I360" i="4" s="1"/>
  <c r="H359" i="4"/>
  <c r="H358" i="4"/>
  <c r="H357" i="4"/>
  <c r="I357" i="4" s="1"/>
  <c r="H356" i="4"/>
  <c r="I356" i="4" s="1"/>
  <c r="H355" i="4"/>
  <c r="H354" i="4"/>
  <c r="H353" i="4"/>
  <c r="I353" i="4" s="1"/>
  <c r="H352" i="4"/>
  <c r="I352" i="4" s="1"/>
  <c r="H351" i="4"/>
  <c r="H350" i="4"/>
  <c r="H349" i="4"/>
  <c r="I349" i="4" s="1"/>
  <c r="H348" i="4"/>
  <c r="I348" i="4" s="1"/>
  <c r="H347" i="4"/>
  <c r="H346" i="4"/>
  <c r="H345" i="4"/>
  <c r="I345" i="4" s="1"/>
  <c r="H344" i="4"/>
  <c r="I344" i="4" s="1"/>
  <c r="H343" i="4"/>
  <c r="H342" i="4"/>
  <c r="H341" i="4"/>
  <c r="I341" i="4" s="1"/>
  <c r="H340" i="4"/>
  <c r="I340" i="4" s="1"/>
  <c r="H339" i="4"/>
  <c r="H338" i="4"/>
  <c r="H337" i="4"/>
  <c r="I337" i="4" s="1"/>
  <c r="H336" i="4"/>
  <c r="I336" i="4" s="1"/>
  <c r="H335" i="4"/>
  <c r="H334" i="4"/>
  <c r="H333" i="4"/>
  <c r="I333" i="4" s="1"/>
  <c r="H332" i="4"/>
  <c r="I332" i="4" s="1"/>
  <c r="H331" i="4"/>
  <c r="H330" i="4"/>
  <c r="H329" i="4"/>
  <c r="I329" i="4" s="1"/>
  <c r="H328" i="4"/>
  <c r="I328" i="4" s="1"/>
  <c r="H327" i="4"/>
  <c r="H326" i="4"/>
  <c r="H325" i="4"/>
  <c r="I325" i="4" s="1"/>
  <c r="H324" i="4"/>
  <c r="I324" i="4" s="1"/>
  <c r="H323" i="4"/>
  <c r="H322" i="4"/>
  <c r="H321" i="4"/>
  <c r="I321" i="4" s="1"/>
  <c r="H320" i="4"/>
  <c r="I320" i="4" s="1"/>
  <c r="H319" i="4"/>
  <c r="H318" i="4"/>
  <c r="H317" i="4"/>
  <c r="H316" i="4"/>
  <c r="H315" i="4"/>
  <c r="H314" i="4"/>
  <c r="H313" i="4"/>
  <c r="H312" i="4"/>
  <c r="I312" i="4" s="1"/>
  <c r="H311" i="4"/>
  <c r="J311" i="4" s="1"/>
  <c r="H310" i="4"/>
  <c r="H309" i="4"/>
  <c r="I309" i="4" s="1"/>
  <c r="H308" i="4"/>
  <c r="I308" i="4" s="1"/>
  <c r="H307" i="4"/>
  <c r="J307" i="4" s="1"/>
  <c r="H306" i="4"/>
  <c r="H305" i="4"/>
  <c r="I305" i="4" s="1"/>
  <c r="H304" i="4"/>
  <c r="H303" i="4"/>
  <c r="J303" i="4" s="1"/>
  <c r="H302" i="4"/>
  <c r="H301" i="4"/>
  <c r="H300" i="4"/>
  <c r="I300" i="4" s="1"/>
  <c r="H299" i="4"/>
  <c r="J299" i="4" s="1"/>
  <c r="H298" i="4"/>
  <c r="H297" i="4"/>
  <c r="H296" i="4"/>
  <c r="I296" i="4" s="1"/>
  <c r="H295" i="4"/>
  <c r="J295" i="4" s="1"/>
  <c r="H294" i="4"/>
  <c r="H293" i="4"/>
  <c r="I293" i="4" s="1"/>
  <c r="H292" i="4"/>
  <c r="I292" i="4" s="1"/>
  <c r="H291" i="4"/>
  <c r="J291" i="4" s="1"/>
  <c r="H290" i="4"/>
  <c r="H289" i="4"/>
  <c r="I289" i="4" s="1"/>
  <c r="H288" i="4"/>
  <c r="H287" i="4"/>
  <c r="J287" i="4" s="1"/>
  <c r="H286" i="4"/>
  <c r="H285" i="4"/>
  <c r="H284" i="4"/>
  <c r="I284" i="4" s="1"/>
  <c r="H283" i="4"/>
  <c r="J283" i="4" s="1"/>
  <c r="H282" i="4"/>
  <c r="H281" i="4"/>
  <c r="H280" i="4"/>
  <c r="I280" i="4" s="1"/>
  <c r="H279" i="4"/>
  <c r="J279" i="4" s="1"/>
  <c r="H278" i="4"/>
  <c r="H277" i="4"/>
  <c r="I277" i="4" s="1"/>
  <c r="H276" i="4"/>
  <c r="I276" i="4" s="1"/>
  <c r="H275" i="4"/>
  <c r="J275" i="4" s="1"/>
  <c r="H274" i="4"/>
  <c r="H273" i="4"/>
  <c r="I273" i="4" s="1"/>
  <c r="H272" i="4"/>
  <c r="H271" i="4"/>
  <c r="J271" i="4" s="1"/>
  <c r="H270" i="4"/>
  <c r="H269" i="4"/>
  <c r="H268" i="4"/>
  <c r="I268" i="4" s="1"/>
  <c r="H267" i="4"/>
  <c r="J267" i="4" s="1"/>
  <c r="H266" i="4"/>
  <c r="H265" i="4"/>
  <c r="H264" i="4"/>
  <c r="I264" i="4" s="1"/>
  <c r="H263" i="4"/>
  <c r="J263" i="4" s="1"/>
  <c r="H262" i="4"/>
  <c r="H261" i="4"/>
  <c r="I261" i="4" s="1"/>
  <c r="H260" i="4"/>
  <c r="I260" i="4" s="1"/>
  <c r="H259" i="4"/>
  <c r="J259" i="4" s="1"/>
  <c r="H258" i="4"/>
  <c r="H257" i="4"/>
  <c r="I257" i="4" s="1"/>
  <c r="H256" i="4"/>
  <c r="H255" i="4"/>
  <c r="J255" i="4" s="1"/>
  <c r="H254" i="4"/>
  <c r="H253" i="4"/>
  <c r="H252" i="4"/>
  <c r="I252" i="4" s="1"/>
  <c r="H251" i="4"/>
  <c r="J251" i="4" s="1"/>
  <c r="H250" i="4"/>
  <c r="H249" i="4"/>
  <c r="H248" i="4"/>
  <c r="I248" i="4" s="1"/>
  <c r="I247" i="4"/>
  <c r="K247" i="4" s="1"/>
  <c r="H247" i="4"/>
  <c r="J247" i="4" s="1"/>
  <c r="H246" i="4"/>
  <c r="H245" i="4"/>
  <c r="I245" i="4" s="1"/>
  <c r="J244" i="4"/>
  <c r="H244" i="4"/>
  <c r="I244" i="4" s="1"/>
  <c r="H243" i="4"/>
  <c r="J243" i="4" s="1"/>
  <c r="H242" i="4"/>
  <c r="H241" i="4"/>
  <c r="I241" i="4" s="1"/>
  <c r="H240" i="4"/>
  <c r="H239" i="4"/>
  <c r="J239" i="4" s="1"/>
  <c r="H238" i="4"/>
  <c r="H237" i="4"/>
  <c r="H236" i="4"/>
  <c r="I236" i="4" s="1"/>
  <c r="I235" i="4"/>
  <c r="K235" i="4" s="1"/>
  <c r="H235" i="4"/>
  <c r="J235" i="4" s="1"/>
  <c r="H234" i="4"/>
  <c r="H233" i="4"/>
  <c r="H232" i="4"/>
  <c r="I232" i="4" s="1"/>
  <c r="H231" i="4"/>
  <c r="J231" i="4" s="1"/>
  <c r="H230" i="4"/>
  <c r="H229" i="4"/>
  <c r="I229" i="4" s="1"/>
  <c r="H228" i="4"/>
  <c r="I228" i="4" s="1"/>
  <c r="H227" i="4"/>
  <c r="J227" i="4" s="1"/>
  <c r="H226" i="4"/>
  <c r="H225" i="4"/>
  <c r="I225" i="4" s="1"/>
  <c r="H224" i="4"/>
  <c r="H223" i="4"/>
  <c r="J223" i="4" s="1"/>
  <c r="H222" i="4"/>
  <c r="H221" i="4"/>
  <c r="H220" i="4"/>
  <c r="I220" i="4" s="1"/>
  <c r="H219" i="4"/>
  <c r="J219" i="4" s="1"/>
  <c r="H218" i="4"/>
  <c r="H217" i="4"/>
  <c r="H216" i="4"/>
  <c r="I216" i="4" s="1"/>
  <c r="H215" i="4"/>
  <c r="J215" i="4" s="1"/>
  <c r="H214" i="4"/>
  <c r="H213" i="4"/>
  <c r="I213" i="4" s="1"/>
  <c r="H212" i="4"/>
  <c r="I212" i="4" s="1"/>
  <c r="H211" i="4"/>
  <c r="J211" i="4" s="1"/>
  <c r="H210" i="4"/>
  <c r="H209" i="4"/>
  <c r="I209" i="4" s="1"/>
  <c r="H208" i="4"/>
  <c r="H207" i="4"/>
  <c r="J207" i="4" s="1"/>
  <c r="H206" i="4"/>
  <c r="H205" i="4"/>
  <c r="H204" i="4"/>
  <c r="I204" i="4" s="1"/>
  <c r="H203" i="4"/>
  <c r="J203" i="4" s="1"/>
  <c r="H202" i="4"/>
  <c r="H201" i="4"/>
  <c r="H200" i="4"/>
  <c r="I200" i="4" s="1"/>
  <c r="H199" i="4"/>
  <c r="J199" i="4" s="1"/>
  <c r="H198" i="4"/>
  <c r="H197" i="4"/>
  <c r="I197" i="4" s="1"/>
  <c r="H196" i="4"/>
  <c r="I196" i="4" s="1"/>
  <c r="H195" i="4"/>
  <c r="J195" i="4" s="1"/>
  <c r="H194" i="4"/>
  <c r="H193" i="4"/>
  <c r="I193" i="4" s="1"/>
  <c r="H192" i="4"/>
  <c r="H191" i="4"/>
  <c r="J191" i="4" s="1"/>
  <c r="H190" i="4"/>
  <c r="H189" i="4"/>
  <c r="H188" i="4"/>
  <c r="I188" i="4" s="1"/>
  <c r="H187" i="4"/>
  <c r="J187" i="4" s="1"/>
  <c r="H186" i="4"/>
  <c r="H185" i="4"/>
  <c r="H184" i="4"/>
  <c r="I184" i="4" s="1"/>
  <c r="H183" i="4"/>
  <c r="J183" i="4" s="1"/>
  <c r="H182" i="4"/>
  <c r="H181" i="4"/>
  <c r="I181" i="4" s="1"/>
  <c r="H180" i="4"/>
  <c r="I180" i="4" s="1"/>
  <c r="H179" i="4"/>
  <c r="J179" i="4" s="1"/>
  <c r="H178" i="4"/>
  <c r="H177" i="4"/>
  <c r="I177" i="4" s="1"/>
  <c r="H176" i="4"/>
  <c r="H175" i="4"/>
  <c r="J175" i="4" s="1"/>
  <c r="H174" i="4"/>
  <c r="H173" i="4"/>
  <c r="H172" i="4"/>
  <c r="I172" i="4" s="1"/>
  <c r="H171" i="4"/>
  <c r="J171" i="4" s="1"/>
  <c r="H170" i="4"/>
  <c r="H169" i="4"/>
  <c r="H168" i="4"/>
  <c r="I168" i="4" s="1"/>
  <c r="H167" i="4"/>
  <c r="J167" i="4" s="1"/>
  <c r="H166" i="4"/>
  <c r="H165" i="4"/>
  <c r="I165" i="4" s="1"/>
  <c r="H164" i="4"/>
  <c r="I164" i="4" s="1"/>
  <c r="H163" i="4"/>
  <c r="J163" i="4" s="1"/>
  <c r="H162" i="4"/>
  <c r="H161" i="4"/>
  <c r="I161" i="4" s="1"/>
  <c r="H160" i="4"/>
  <c r="H159" i="4"/>
  <c r="J159" i="4" s="1"/>
  <c r="H158" i="4"/>
  <c r="H157" i="4"/>
  <c r="H156" i="4"/>
  <c r="I156" i="4" s="1"/>
  <c r="H155" i="4"/>
  <c r="J155" i="4" s="1"/>
  <c r="H154" i="4"/>
  <c r="H153" i="4"/>
  <c r="H152" i="4"/>
  <c r="I152" i="4" s="1"/>
  <c r="H151" i="4"/>
  <c r="J151" i="4" s="1"/>
  <c r="H150" i="4"/>
  <c r="H149" i="4"/>
  <c r="I149" i="4" s="1"/>
  <c r="H148" i="4"/>
  <c r="I148" i="4" s="1"/>
  <c r="H147" i="4"/>
  <c r="J147" i="4" s="1"/>
  <c r="H146" i="4"/>
  <c r="H145" i="4"/>
  <c r="I145" i="4" s="1"/>
  <c r="H144" i="4"/>
  <c r="H143" i="4"/>
  <c r="J143" i="4" s="1"/>
  <c r="H142" i="4"/>
  <c r="H141" i="4"/>
  <c r="H140" i="4"/>
  <c r="I140" i="4" s="1"/>
  <c r="H139" i="4"/>
  <c r="J139" i="4" s="1"/>
  <c r="H138" i="4"/>
  <c r="H137" i="4"/>
  <c r="H136" i="4"/>
  <c r="I136" i="4" s="1"/>
  <c r="H135" i="4"/>
  <c r="J135" i="4" s="1"/>
  <c r="H134" i="4"/>
  <c r="H133" i="4"/>
  <c r="I133" i="4" s="1"/>
  <c r="H132" i="4"/>
  <c r="I132" i="4" s="1"/>
  <c r="H131" i="4"/>
  <c r="J131" i="4" s="1"/>
  <c r="H130" i="4"/>
  <c r="H129" i="4"/>
  <c r="I129" i="4" s="1"/>
  <c r="H128" i="4"/>
  <c r="H127" i="4"/>
  <c r="J127" i="4" s="1"/>
  <c r="H126" i="4"/>
  <c r="H125" i="4"/>
  <c r="H124" i="4"/>
  <c r="I124" i="4" s="1"/>
  <c r="H123" i="4"/>
  <c r="J123" i="4" s="1"/>
  <c r="H122" i="4"/>
  <c r="H121" i="4"/>
  <c r="H120" i="4"/>
  <c r="I120" i="4" s="1"/>
  <c r="I119" i="4"/>
  <c r="K119" i="4" s="1"/>
  <c r="H119" i="4"/>
  <c r="J119" i="4" s="1"/>
  <c r="H118" i="4"/>
  <c r="H117" i="4"/>
  <c r="I117" i="4" s="1"/>
  <c r="J116" i="4"/>
  <c r="H116" i="4"/>
  <c r="I116" i="4" s="1"/>
  <c r="H115" i="4"/>
  <c r="J115" i="4" s="1"/>
  <c r="H114" i="4"/>
  <c r="H113" i="4"/>
  <c r="I113" i="4" s="1"/>
  <c r="H112" i="4"/>
  <c r="H111" i="4"/>
  <c r="J111" i="4" s="1"/>
  <c r="H110" i="4"/>
  <c r="H109" i="4"/>
  <c r="H108" i="4"/>
  <c r="I108" i="4" s="1"/>
  <c r="I107" i="4"/>
  <c r="K107" i="4" s="1"/>
  <c r="H107" i="4"/>
  <c r="J107" i="4" s="1"/>
  <c r="H106" i="4"/>
  <c r="H105" i="4"/>
  <c r="H104" i="4"/>
  <c r="I104" i="4" s="1"/>
  <c r="H103" i="4"/>
  <c r="J103" i="4" s="1"/>
  <c r="H102" i="4"/>
  <c r="H101" i="4"/>
  <c r="I101" i="4" s="1"/>
  <c r="H100" i="4"/>
  <c r="I100" i="4" s="1"/>
  <c r="H99" i="4"/>
  <c r="J99" i="4" s="1"/>
  <c r="H98" i="4"/>
  <c r="H97" i="4"/>
  <c r="I97" i="4" s="1"/>
  <c r="H96" i="4"/>
  <c r="H95" i="4"/>
  <c r="I95" i="4" s="1"/>
  <c r="H94" i="4"/>
  <c r="J94" i="4" s="1"/>
  <c r="H93" i="4"/>
  <c r="I93" i="4" s="1"/>
  <c r="H92" i="4"/>
  <c r="I92" i="4" s="1"/>
  <c r="H91" i="4"/>
  <c r="I91" i="4" s="1"/>
  <c r="H90" i="4"/>
  <c r="J90" i="4" s="1"/>
  <c r="H89" i="4"/>
  <c r="I89" i="4" s="1"/>
  <c r="I88" i="4"/>
  <c r="K88" i="4" s="1"/>
  <c r="H88" i="4"/>
  <c r="J88" i="4" s="1"/>
  <c r="J87" i="4"/>
  <c r="H87" i="4"/>
  <c r="I87" i="4" s="1"/>
  <c r="H86" i="4"/>
  <c r="J86" i="4" s="1"/>
  <c r="H85" i="4"/>
  <c r="I85" i="4" s="1"/>
  <c r="H84" i="4"/>
  <c r="I84" i="4" s="1"/>
  <c r="H83" i="4"/>
  <c r="I83" i="4" s="1"/>
  <c r="H82" i="4"/>
  <c r="J82" i="4" s="1"/>
  <c r="H81" i="4"/>
  <c r="I81" i="4" s="1"/>
  <c r="J80" i="4"/>
  <c r="H80" i="4"/>
  <c r="I80" i="4" s="1"/>
  <c r="H79" i="4"/>
  <c r="H78" i="4"/>
  <c r="J78" i="4" s="1"/>
  <c r="H77" i="4"/>
  <c r="I77" i="4" s="1"/>
  <c r="H76" i="4"/>
  <c r="J76" i="4" s="1"/>
  <c r="H75" i="4"/>
  <c r="I75" i="4" s="1"/>
  <c r="H74" i="4"/>
  <c r="J74" i="4" s="1"/>
  <c r="H73" i="4"/>
  <c r="I73" i="4" s="1"/>
  <c r="H72" i="4"/>
  <c r="J72" i="4" s="1"/>
  <c r="H71" i="4"/>
  <c r="I71" i="4" s="1"/>
  <c r="H70" i="4"/>
  <c r="J70" i="4" s="1"/>
  <c r="H69" i="4"/>
  <c r="I69" i="4" s="1"/>
  <c r="H68" i="4"/>
  <c r="J68" i="4" s="1"/>
  <c r="H67" i="4"/>
  <c r="I67" i="4" s="1"/>
  <c r="H66" i="4"/>
  <c r="J66" i="4" s="1"/>
  <c r="H65" i="4"/>
  <c r="I65" i="4" s="1"/>
  <c r="H64" i="4"/>
  <c r="I64" i="4" s="1"/>
  <c r="H63" i="4"/>
  <c r="H62" i="4"/>
  <c r="J62" i="4" s="1"/>
  <c r="H61" i="4"/>
  <c r="I61" i="4" s="1"/>
  <c r="H60" i="4"/>
  <c r="J60" i="4" s="1"/>
  <c r="H59" i="4"/>
  <c r="I59" i="4" s="1"/>
  <c r="H58" i="4"/>
  <c r="J58" i="4" s="1"/>
  <c r="H57" i="4"/>
  <c r="I57" i="4" s="1"/>
  <c r="H56" i="4"/>
  <c r="J56" i="4" s="1"/>
  <c r="H55" i="4"/>
  <c r="I55" i="4" s="1"/>
  <c r="H54" i="4"/>
  <c r="J54" i="4" s="1"/>
  <c r="H53" i="4"/>
  <c r="I53" i="4" s="1"/>
  <c r="H52" i="4"/>
  <c r="I52" i="4" s="1"/>
  <c r="H51" i="4"/>
  <c r="I51" i="4" s="1"/>
  <c r="H50" i="4"/>
  <c r="J50" i="4" s="1"/>
  <c r="H49" i="4"/>
  <c r="I49" i="4" s="1"/>
  <c r="H48" i="4"/>
  <c r="J48" i="4" s="1"/>
  <c r="H47" i="4"/>
  <c r="H46" i="4"/>
  <c r="J46" i="4" s="1"/>
  <c r="H45" i="4"/>
  <c r="I45" i="4" s="1"/>
  <c r="H44" i="4"/>
  <c r="H43" i="4"/>
  <c r="I43" i="4" s="1"/>
  <c r="H42" i="4"/>
  <c r="J42" i="4" s="1"/>
  <c r="H41" i="4"/>
  <c r="I41" i="4" s="1"/>
  <c r="H40" i="4"/>
  <c r="I40" i="4" s="1"/>
  <c r="H39" i="4"/>
  <c r="H38" i="4"/>
  <c r="J38" i="4" s="1"/>
  <c r="H37" i="4"/>
  <c r="I37" i="4" s="1"/>
  <c r="H36" i="4"/>
  <c r="J36" i="4" s="1"/>
  <c r="H35" i="4"/>
  <c r="I35" i="4" s="1"/>
  <c r="H34" i="4"/>
  <c r="J34" i="4" s="1"/>
  <c r="H33" i="4"/>
  <c r="I33" i="4" s="1"/>
  <c r="H32" i="4"/>
  <c r="I32" i="4" s="1"/>
  <c r="H31" i="4"/>
  <c r="I31" i="4" s="1"/>
  <c r="H30" i="4"/>
  <c r="J30" i="4" s="1"/>
  <c r="H29" i="4"/>
  <c r="I29" i="4" s="1"/>
  <c r="H28" i="4"/>
  <c r="I28" i="4" s="1"/>
  <c r="H27" i="4"/>
  <c r="I27" i="4" s="1"/>
  <c r="H26" i="4"/>
  <c r="J26" i="4" s="1"/>
  <c r="H25" i="4"/>
  <c r="I25" i="4" s="1"/>
  <c r="H24" i="4"/>
  <c r="J24" i="4" s="1"/>
  <c r="H23" i="4"/>
  <c r="H22" i="4"/>
  <c r="J22" i="4" s="1"/>
  <c r="H21" i="4"/>
  <c r="I21" i="4" s="1"/>
  <c r="H20" i="4"/>
  <c r="H19" i="4"/>
  <c r="I19" i="4" s="1"/>
  <c r="H18" i="4"/>
  <c r="J18" i="4" s="1"/>
  <c r="H17" i="4"/>
  <c r="I17" i="4" s="1"/>
  <c r="H16" i="4"/>
  <c r="J16" i="4" s="1"/>
  <c r="H15" i="4"/>
  <c r="H14" i="4"/>
  <c r="J14" i="4" s="1"/>
  <c r="H13" i="4"/>
  <c r="I13" i="4" s="1"/>
  <c r="H12" i="4"/>
  <c r="J12" i="4" s="1"/>
  <c r="H11" i="4"/>
  <c r="I11" i="4" s="1"/>
  <c r="H10" i="4"/>
  <c r="J10" i="4" s="1"/>
  <c r="H9" i="4"/>
  <c r="I9" i="4" s="1"/>
  <c r="H8" i="4"/>
  <c r="I8" i="4" s="1"/>
  <c r="H7" i="4"/>
  <c r="J7" i="4"/>
  <c r="G5367" i="3"/>
  <c r="G5366" i="3"/>
  <c r="H5366" i="3" s="1"/>
  <c r="G5365" i="3"/>
  <c r="H5365" i="3" s="1"/>
  <c r="G5364" i="3"/>
  <c r="H5364" i="3" s="1"/>
  <c r="G5363" i="3"/>
  <c r="I5363" i="3" s="1"/>
  <c r="G5362" i="3"/>
  <c r="H5362" i="3" s="1"/>
  <c r="G5361" i="3"/>
  <c r="I5361" i="3" s="1"/>
  <c r="G5360" i="3"/>
  <c r="H5360" i="3" s="1"/>
  <c r="G5359" i="3"/>
  <c r="G5358" i="3"/>
  <c r="H5358" i="3" s="1"/>
  <c r="G5357" i="3"/>
  <c r="H5357" i="3" s="1"/>
  <c r="G5356" i="3"/>
  <c r="G5355" i="3"/>
  <c r="G5354" i="3"/>
  <c r="G5353" i="3"/>
  <c r="I5353" i="3" s="1"/>
  <c r="G5352" i="3"/>
  <c r="H5352" i="3" s="1"/>
  <c r="G5351" i="3"/>
  <c r="G5350" i="3"/>
  <c r="H5350" i="3" s="1"/>
  <c r="G5349" i="3"/>
  <c r="H5349" i="3" s="1"/>
  <c r="G5348" i="3"/>
  <c r="H5348" i="3" s="1"/>
  <c r="G5347" i="3"/>
  <c r="I5347" i="3" s="1"/>
  <c r="G5346" i="3"/>
  <c r="H5346" i="3" s="1"/>
  <c r="G5345" i="3"/>
  <c r="I5345" i="3" s="1"/>
  <c r="G5344" i="3"/>
  <c r="H5344" i="3" s="1"/>
  <c r="G5343" i="3"/>
  <c r="G5342" i="3"/>
  <c r="H5342" i="3" s="1"/>
  <c r="G5341" i="3"/>
  <c r="H5341" i="3" s="1"/>
  <c r="G5340" i="3"/>
  <c r="G5339" i="3"/>
  <c r="G5338" i="3"/>
  <c r="G5337" i="3"/>
  <c r="I5337" i="3" s="1"/>
  <c r="G5336" i="3"/>
  <c r="G5335" i="3"/>
  <c r="G5334" i="3"/>
  <c r="G5333" i="3"/>
  <c r="H5333" i="3" s="1"/>
  <c r="G5332" i="3"/>
  <c r="G5331" i="3"/>
  <c r="I5331" i="3" s="1"/>
  <c r="G5330" i="3"/>
  <c r="G5329" i="3"/>
  <c r="I5329" i="3" s="1"/>
  <c r="G5328" i="3"/>
  <c r="H5328" i="3" s="1"/>
  <c r="G5327" i="3"/>
  <c r="I5327" i="3" s="1"/>
  <c r="G5326" i="3"/>
  <c r="H5326" i="3" s="1"/>
  <c r="G5325" i="3"/>
  <c r="H5325" i="3" s="1"/>
  <c r="G5324" i="3"/>
  <c r="G5323" i="3"/>
  <c r="G5322" i="3"/>
  <c r="G5321" i="3"/>
  <c r="I5321" i="3" s="1"/>
  <c r="G5320" i="3"/>
  <c r="G5319" i="3"/>
  <c r="G5318" i="3"/>
  <c r="G5317" i="3"/>
  <c r="H5317" i="3" s="1"/>
  <c r="G5316" i="3"/>
  <c r="H5315" i="3"/>
  <c r="G5315" i="3"/>
  <c r="I5315" i="3" s="1"/>
  <c r="G5314" i="3"/>
  <c r="G5313" i="3"/>
  <c r="I5313" i="3" s="1"/>
  <c r="G5312" i="3"/>
  <c r="H5312" i="3" s="1"/>
  <c r="G5311" i="3"/>
  <c r="I5311" i="3" s="1"/>
  <c r="G5310" i="3"/>
  <c r="H5310" i="3" s="1"/>
  <c r="G5309" i="3"/>
  <c r="H5309" i="3" s="1"/>
  <c r="G5308" i="3"/>
  <c r="G5307" i="3"/>
  <c r="G5306" i="3"/>
  <c r="G5305" i="3"/>
  <c r="I5305" i="3" s="1"/>
  <c r="G5304" i="3"/>
  <c r="G5303" i="3"/>
  <c r="G5302" i="3"/>
  <c r="G5301" i="3"/>
  <c r="H5301" i="3" s="1"/>
  <c r="G5300" i="3"/>
  <c r="G5299" i="3"/>
  <c r="I5299" i="3" s="1"/>
  <c r="G5298" i="3"/>
  <c r="G5297" i="3"/>
  <c r="I5297" i="3" s="1"/>
  <c r="G5296" i="3"/>
  <c r="H5296" i="3" s="1"/>
  <c r="G5295" i="3"/>
  <c r="I5295" i="3" s="1"/>
  <c r="G5294" i="3"/>
  <c r="H5294" i="3" s="1"/>
  <c r="G5293" i="3"/>
  <c r="H5293" i="3" s="1"/>
  <c r="G5292" i="3"/>
  <c r="G5291" i="3"/>
  <c r="G5290" i="3"/>
  <c r="G5289" i="3"/>
  <c r="I5289" i="3" s="1"/>
  <c r="G5288" i="3"/>
  <c r="G5287" i="3"/>
  <c r="G5286" i="3"/>
  <c r="G5285" i="3"/>
  <c r="H5285" i="3" s="1"/>
  <c r="G5284" i="3"/>
  <c r="G5283" i="3"/>
  <c r="G5282" i="3"/>
  <c r="I5282" i="3" s="1"/>
  <c r="G5281" i="3"/>
  <c r="G5280" i="3"/>
  <c r="G5279" i="3"/>
  <c r="G5278" i="3"/>
  <c r="G5277" i="3"/>
  <c r="G5276" i="3"/>
  <c r="G5275" i="3"/>
  <c r="G5274" i="3"/>
  <c r="I5274" i="3" s="1"/>
  <c r="G5273" i="3"/>
  <c r="G5272" i="3"/>
  <c r="G5271" i="3"/>
  <c r="G5270" i="3"/>
  <c r="G5269" i="3"/>
  <c r="G5268" i="3"/>
  <c r="G5267" i="3"/>
  <c r="G5266" i="3"/>
  <c r="I5266" i="3" s="1"/>
  <c r="G5265" i="3"/>
  <c r="G5264" i="3"/>
  <c r="G5263" i="3"/>
  <c r="G5262" i="3"/>
  <c r="G5261" i="3"/>
  <c r="G5260" i="3"/>
  <c r="G5259" i="3"/>
  <c r="G5258" i="3"/>
  <c r="I5258" i="3" s="1"/>
  <c r="G5257" i="3"/>
  <c r="G5256" i="3"/>
  <c r="G5255" i="3"/>
  <c r="G5254" i="3"/>
  <c r="G5253" i="3"/>
  <c r="G5252" i="3"/>
  <c r="G5251" i="3"/>
  <c r="G5250" i="3"/>
  <c r="I5250" i="3" s="1"/>
  <c r="G5249" i="3"/>
  <c r="G5248" i="3"/>
  <c r="G5247" i="3"/>
  <c r="G5246" i="3"/>
  <c r="G5245" i="3"/>
  <c r="G5244" i="3"/>
  <c r="G5243" i="3"/>
  <c r="G5242" i="3"/>
  <c r="I5242" i="3" s="1"/>
  <c r="G5241" i="3"/>
  <c r="G5240" i="3"/>
  <c r="G5239" i="3"/>
  <c r="G5238" i="3"/>
  <c r="G5237" i="3"/>
  <c r="G5236" i="3"/>
  <c r="G5235" i="3"/>
  <c r="G5234" i="3"/>
  <c r="I5234" i="3" s="1"/>
  <c r="G5233" i="3"/>
  <c r="G5232" i="3"/>
  <c r="G5231" i="3"/>
  <c r="G5230" i="3"/>
  <c r="G5229" i="3"/>
  <c r="G5228" i="3"/>
  <c r="G5227" i="3"/>
  <c r="H5226" i="3"/>
  <c r="G5226" i="3"/>
  <c r="I5226" i="3" s="1"/>
  <c r="G5225" i="3"/>
  <c r="G5224" i="3"/>
  <c r="G5223" i="3"/>
  <c r="G5222" i="3"/>
  <c r="G5221" i="3"/>
  <c r="G5220" i="3"/>
  <c r="G5219" i="3"/>
  <c r="G5218" i="3"/>
  <c r="I5218" i="3" s="1"/>
  <c r="G5217" i="3"/>
  <c r="G5216" i="3"/>
  <c r="G5215" i="3"/>
  <c r="G5214" i="3"/>
  <c r="G5213" i="3"/>
  <c r="G5212" i="3"/>
  <c r="G5211" i="3"/>
  <c r="G5210" i="3"/>
  <c r="I5210" i="3" s="1"/>
  <c r="G5209" i="3"/>
  <c r="G5208" i="3"/>
  <c r="G5207" i="3"/>
  <c r="G5206" i="3"/>
  <c r="G5205" i="3"/>
  <c r="G5204" i="3"/>
  <c r="G5203" i="3"/>
  <c r="G5202" i="3"/>
  <c r="I5202" i="3" s="1"/>
  <c r="G5201" i="3"/>
  <c r="G5200" i="3"/>
  <c r="G5199" i="3"/>
  <c r="G5198" i="3"/>
  <c r="G5197" i="3"/>
  <c r="G5196" i="3"/>
  <c r="G5195" i="3"/>
  <c r="G5194" i="3"/>
  <c r="I5194" i="3" s="1"/>
  <c r="G5193" i="3"/>
  <c r="G5192" i="3"/>
  <c r="G5191" i="3"/>
  <c r="G5190" i="3"/>
  <c r="G5189" i="3"/>
  <c r="G5188" i="3"/>
  <c r="G5187" i="3"/>
  <c r="G5186" i="3"/>
  <c r="I5186" i="3" s="1"/>
  <c r="G5185" i="3"/>
  <c r="G5184" i="3"/>
  <c r="G5183" i="3"/>
  <c r="G5182" i="3"/>
  <c r="G5181" i="3"/>
  <c r="G5180" i="3"/>
  <c r="G5179" i="3"/>
  <c r="G5178" i="3"/>
  <c r="I5178" i="3" s="1"/>
  <c r="G5177" i="3"/>
  <c r="G5176" i="3"/>
  <c r="G5175" i="3"/>
  <c r="G5174" i="3"/>
  <c r="G5173" i="3"/>
  <c r="G5172" i="3"/>
  <c r="G5171" i="3"/>
  <c r="G5170" i="3"/>
  <c r="I5170" i="3" s="1"/>
  <c r="G5169" i="3"/>
  <c r="G5168" i="3"/>
  <c r="G5167" i="3"/>
  <c r="G5166" i="3"/>
  <c r="G5165" i="3"/>
  <c r="G5164" i="3"/>
  <c r="I5164" i="3" s="1"/>
  <c r="G5163" i="3"/>
  <c r="G5162" i="3"/>
  <c r="G5161" i="3"/>
  <c r="G5160" i="3"/>
  <c r="I5160" i="3" s="1"/>
  <c r="G5159" i="3"/>
  <c r="G5158" i="3"/>
  <c r="G5157" i="3"/>
  <c r="G5156" i="3"/>
  <c r="I5156" i="3" s="1"/>
  <c r="G5155" i="3"/>
  <c r="I5155" i="3" s="1"/>
  <c r="G5154" i="3"/>
  <c r="I5154" i="3" s="1"/>
  <c r="G5153" i="3"/>
  <c r="I5153" i="3" s="1"/>
  <c r="G5152" i="3"/>
  <c r="I5152" i="3" s="1"/>
  <c r="G5151" i="3"/>
  <c r="I5151" i="3" s="1"/>
  <c r="G5150" i="3"/>
  <c r="I5150" i="3" s="1"/>
  <c r="G5149" i="3"/>
  <c r="I5149" i="3" s="1"/>
  <c r="G5148" i="3"/>
  <c r="I5148" i="3" s="1"/>
  <c r="G5147" i="3"/>
  <c r="G5146" i="3"/>
  <c r="G5145" i="3"/>
  <c r="G5144" i="3"/>
  <c r="G5143" i="3"/>
  <c r="I5143" i="3" s="1"/>
  <c r="G5142" i="3"/>
  <c r="I5142" i="3" s="1"/>
  <c r="G5141" i="3"/>
  <c r="I5141" i="3" s="1"/>
  <c r="G5140" i="3"/>
  <c r="I5140" i="3" s="1"/>
  <c r="G5139" i="3"/>
  <c r="I5139" i="3" s="1"/>
  <c r="G5138" i="3"/>
  <c r="I5138" i="3" s="1"/>
  <c r="G5137" i="3"/>
  <c r="I5137" i="3" s="1"/>
  <c r="G5136" i="3"/>
  <c r="I5136" i="3" s="1"/>
  <c r="G5135" i="3"/>
  <c r="I5135" i="3" s="1"/>
  <c r="G5134" i="3"/>
  <c r="I5134" i="3" s="1"/>
  <c r="G5133" i="3"/>
  <c r="I5133" i="3" s="1"/>
  <c r="G5132" i="3"/>
  <c r="I5132" i="3" s="1"/>
  <c r="G5131" i="3"/>
  <c r="G5130" i="3"/>
  <c r="G5129" i="3"/>
  <c r="G5128" i="3"/>
  <c r="G5127" i="3"/>
  <c r="I5127" i="3" s="1"/>
  <c r="G5126" i="3"/>
  <c r="I5126" i="3" s="1"/>
  <c r="G5125" i="3"/>
  <c r="I5125" i="3" s="1"/>
  <c r="G5124" i="3"/>
  <c r="I5124" i="3" s="1"/>
  <c r="G5123" i="3"/>
  <c r="I5123" i="3" s="1"/>
  <c r="G5122" i="3"/>
  <c r="I5122" i="3" s="1"/>
  <c r="G5121" i="3"/>
  <c r="G5120" i="3"/>
  <c r="G5119" i="3"/>
  <c r="I5119" i="3" s="1"/>
  <c r="G5118" i="3"/>
  <c r="I5118" i="3" s="1"/>
  <c r="G5117" i="3"/>
  <c r="I5117" i="3" s="1"/>
  <c r="G5116" i="3"/>
  <c r="I5116" i="3" s="1"/>
  <c r="G5115" i="3"/>
  <c r="G5114" i="3"/>
  <c r="G5113" i="3"/>
  <c r="I5113" i="3" s="1"/>
  <c r="G5112" i="3"/>
  <c r="I5112" i="3" s="1"/>
  <c r="G5111" i="3"/>
  <c r="G5110" i="3"/>
  <c r="G5109" i="3"/>
  <c r="G5108" i="3"/>
  <c r="I5108" i="3" s="1"/>
  <c r="G5107" i="3"/>
  <c r="G5106" i="3"/>
  <c r="G5105" i="3"/>
  <c r="G5104" i="3"/>
  <c r="I5104" i="3" s="1"/>
  <c r="G5103" i="3"/>
  <c r="G5102" i="3"/>
  <c r="G5101" i="3"/>
  <c r="G5100" i="3"/>
  <c r="I5100" i="3" s="1"/>
  <c r="G5099" i="3"/>
  <c r="G5098" i="3"/>
  <c r="G5097" i="3"/>
  <c r="G5096" i="3"/>
  <c r="I5096" i="3" s="1"/>
  <c r="G5095" i="3"/>
  <c r="G5094" i="3"/>
  <c r="G5093" i="3"/>
  <c r="G5092" i="3"/>
  <c r="I5092" i="3" s="1"/>
  <c r="G5091" i="3"/>
  <c r="G5090" i="3"/>
  <c r="G5089" i="3"/>
  <c r="G5088" i="3"/>
  <c r="I5088" i="3" s="1"/>
  <c r="G5087" i="3"/>
  <c r="G5086" i="3"/>
  <c r="G5085" i="3"/>
  <c r="G5084" i="3"/>
  <c r="I5084" i="3" s="1"/>
  <c r="G5083" i="3"/>
  <c r="G5082" i="3"/>
  <c r="G5081" i="3"/>
  <c r="G5080" i="3"/>
  <c r="I5080" i="3" s="1"/>
  <c r="G5079" i="3"/>
  <c r="G5078" i="3"/>
  <c r="G5077" i="3"/>
  <c r="H5076" i="3"/>
  <c r="G5076" i="3"/>
  <c r="I5076" i="3" s="1"/>
  <c r="G5075" i="3"/>
  <c r="G5074" i="3"/>
  <c r="G5073" i="3"/>
  <c r="G5072" i="3"/>
  <c r="I5072" i="3" s="1"/>
  <c r="G5071" i="3"/>
  <c r="G5070" i="3"/>
  <c r="G5069" i="3"/>
  <c r="G5068" i="3"/>
  <c r="I5068" i="3" s="1"/>
  <c r="G5067" i="3"/>
  <c r="G5066" i="3"/>
  <c r="G5065" i="3"/>
  <c r="G5064" i="3"/>
  <c r="I5064" i="3" s="1"/>
  <c r="G5063" i="3"/>
  <c r="G5062" i="3"/>
  <c r="G5061" i="3"/>
  <c r="G5060" i="3"/>
  <c r="I5060" i="3" s="1"/>
  <c r="G5059" i="3"/>
  <c r="G5058" i="3"/>
  <c r="G5057" i="3"/>
  <c r="G5056" i="3"/>
  <c r="I5056" i="3" s="1"/>
  <c r="G5055" i="3"/>
  <c r="G5054" i="3"/>
  <c r="G5053" i="3"/>
  <c r="G5052" i="3"/>
  <c r="I5052" i="3" s="1"/>
  <c r="G5051" i="3"/>
  <c r="G5050" i="3"/>
  <c r="G5049" i="3"/>
  <c r="G5048" i="3"/>
  <c r="I5048" i="3" s="1"/>
  <c r="G5047" i="3"/>
  <c r="G5046" i="3"/>
  <c r="G5045" i="3"/>
  <c r="G5044" i="3"/>
  <c r="I5044" i="3" s="1"/>
  <c r="G5043" i="3"/>
  <c r="G5042" i="3"/>
  <c r="G5041" i="3"/>
  <c r="G5040" i="3"/>
  <c r="I5040" i="3" s="1"/>
  <c r="G5039" i="3"/>
  <c r="G5038" i="3"/>
  <c r="G5037" i="3"/>
  <c r="G5036" i="3"/>
  <c r="I5036" i="3" s="1"/>
  <c r="G5035" i="3"/>
  <c r="G5034" i="3"/>
  <c r="G5033" i="3"/>
  <c r="G5032" i="3"/>
  <c r="I5032" i="3" s="1"/>
  <c r="G5031" i="3"/>
  <c r="G5030" i="3"/>
  <c r="G5029" i="3"/>
  <c r="G5028" i="3"/>
  <c r="I5028" i="3" s="1"/>
  <c r="G5027" i="3"/>
  <c r="G5026" i="3"/>
  <c r="G5025" i="3"/>
  <c r="G5024" i="3"/>
  <c r="I5024" i="3" s="1"/>
  <c r="G5023" i="3"/>
  <c r="G5022" i="3"/>
  <c r="G5021" i="3"/>
  <c r="G5020" i="3"/>
  <c r="G5019" i="3"/>
  <c r="G5018" i="3"/>
  <c r="G5017" i="3"/>
  <c r="G5016" i="3"/>
  <c r="I5016" i="3" s="1"/>
  <c r="G5015" i="3"/>
  <c r="G5014" i="3"/>
  <c r="G5013" i="3"/>
  <c r="H5012" i="3"/>
  <c r="G5012" i="3"/>
  <c r="I5012" i="3" s="1"/>
  <c r="G5011" i="3"/>
  <c r="G5010" i="3"/>
  <c r="G5009" i="3"/>
  <c r="G5008" i="3"/>
  <c r="I5008" i="3" s="1"/>
  <c r="G5007" i="3"/>
  <c r="G5006" i="3"/>
  <c r="G5005" i="3"/>
  <c r="G5004" i="3"/>
  <c r="I5004" i="3" s="1"/>
  <c r="G5003" i="3"/>
  <c r="G5002" i="3"/>
  <c r="G5001" i="3"/>
  <c r="G5000" i="3"/>
  <c r="I5000" i="3" s="1"/>
  <c r="G4999" i="3"/>
  <c r="G4998" i="3"/>
  <c r="G4997" i="3"/>
  <c r="G4996" i="3"/>
  <c r="I4996" i="3" s="1"/>
  <c r="G4995" i="3"/>
  <c r="G4994" i="3"/>
  <c r="G4993" i="3"/>
  <c r="G4992" i="3"/>
  <c r="I4992" i="3" s="1"/>
  <c r="G4991" i="3"/>
  <c r="G4990" i="3"/>
  <c r="G4989" i="3"/>
  <c r="G4988" i="3"/>
  <c r="I4988" i="3" s="1"/>
  <c r="G4987" i="3"/>
  <c r="G4986" i="3"/>
  <c r="G4985" i="3"/>
  <c r="G4984" i="3"/>
  <c r="I4984" i="3" s="1"/>
  <c r="G4983" i="3"/>
  <c r="G4982" i="3"/>
  <c r="G4981" i="3"/>
  <c r="G4980" i="3"/>
  <c r="I4980" i="3" s="1"/>
  <c r="G4979" i="3"/>
  <c r="G4978" i="3"/>
  <c r="G4977" i="3"/>
  <c r="G4976" i="3"/>
  <c r="I4976" i="3" s="1"/>
  <c r="G4975" i="3"/>
  <c r="G4974" i="3"/>
  <c r="G4973" i="3"/>
  <c r="G4972" i="3"/>
  <c r="I4972" i="3" s="1"/>
  <c r="G4971" i="3"/>
  <c r="G4970" i="3"/>
  <c r="G4969" i="3"/>
  <c r="G4968" i="3"/>
  <c r="I4968" i="3" s="1"/>
  <c r="G4967" i="3"/>
  <c r="G4966" i="3"/>
  <c r="G4965" i="3"/>
  <c r="G4964" i="3"/>
  <c r="I4964" i="3" s="1"/>
  <c r="G4963" i="3"/>
  <c r="G4962" i="3"/>
  <c r="G4961" i="3"/>
  <c r="G4960" i="3"/>
  <c r="G4959" i="3"/>
  <c r="G4958" i="3"/>
  <c r="G4957" i="3"/>
  <c r="G4956" i="3"/>
  <c r="I4956" i="3" s="1"/>
  <c r="G4955" i="3"/>
  <c r="G4954" i="3"/>
  <c r="G4953" i="3"/>
  <c r="G4952" i="3"/>
  <c r="I4952" i="3" s="1"/>
  <c r="G4951" i="3"/>
  <c r="G4950" i="3"/>
  <c r="G4949" i="3"/>
  <c r="G4948" i="3"/>
  <c r="I4948" i="3" s="1"/>
  <c r="G4947" i="3"/>
  <c r="G4946" i="3"/>
  <c r="G4945" i="3"/>
  <c r="G4944" i="3"/>
  <c r="G4943" i="3"/>
  <c r="G4942" i="3"/>
  <c r="G4941" i="3"/>
  <c r="G4940" i="3"/>
  <c r="I4940" i="3" s="1"/>
  <c r="G4939" i="3"/>
  <c r="G4938" i="3"/>
  <c r="G4937" i="3"/>
  <c r="G4936" i="3"/>
  <c r="I4936" i="3" s="1"/>
  <c r="G4935" i="3"/>
  <c r="G4934" i="3"/>
  <c r="G4933" i="3"/>
  <c r="G4932" i="3"/>
  <c r="I4932" i="3" s="1"/>
  <c r="G4931" i="3"/>
  <c r="G4930" i="3"/>
  <c r="G4929" i="3"/>
  <c r="G4928" i="3"/>
  <c r="G4927" i="3"/>
  <c r="G4926" i="3"/>
  <c r="G4925" i="3"/>
  <c r="G4924" i="3"/>
  <c r="I4924" i="3" s="1"/>
  <c r="G4923" i="3"/>
  <c r="G4922" i="3"/>
  <c r="G4921" i="3"/>
  <c r="H4920" i="3"/>
  <c r="G4920" i="3"/>
  <c r="I4920" i="3" s="1"/>
  <c r="G4919" i="3"/>
  <c r="G4918" i="3"/>
  <c r="G4917" i="3"/>
  <c r="G4916" i="3"/>
  <c r="I4916" i="3" s="1"/>
  <c r="G4915" i="3"/>
  <c r="G4914" i="3"/>
  <c r="G4913" i="3"/>
  <c r="G4912" i="3"/>
  <c r="G4911" i="3"/>
  <c r="G4910" i="3"/>
  <c r="G4909" i="3"/>
  <c r="G4908" i="3"/>
  <c r="I4908" i="3" s="1"/>
  <c r="G4907" i="3"/>
  <c r="G4906" i="3"/>
  <c r="G4905" i="3"/>
  <c r="G4904" i="3"/>
  <c r="I4904" i="3" s="1"/>
  <c r="G4903" i="3"/>
  <c r="G4902" i="3"/>
  <c r="G4901" i="3"/>
  <c r="G4900" i="3"/>
  <c r="I4900" i="3" s="1"/>
  <c r="G4899" i="3"/>
  <c r="G4898" i="3"/>
  <c r="G4897" i="3"/>
  <c r="G4896" i="3"/>
  <c r="G4895" i="3"/>
  <c r="G4894" i="3"/>
  <c r="G4893" i="3"/>
  <c r="G4892" i="3"/>
  <c r="I4892" i="3" s="1"/>
  <c r="G4891" i="3"/>
  <c r="G4890" i="3"/>
  <c r="G4889" i="3"/>
  <c r="G4888" i="3"/>
  <c r="I4888" i="3" s="1"/>
  <c r="G4887" i="3"/>
  <c r="G4886" i="3"/>
  <c r="G4885" i="3"/>
  <c r="G4884" i="3"/>
  <c r="G4883" i="3"/>
  <c r="G4882" i="3"/>
  <c r="G4881" i="3"/>
  <c r="G4880" i="3"/>
  <c r="G4879" i="3"/>
  <c r="G4878" i="3"/>
  <c r="G4877" i="3"/>
  <c r="G4876" i="3"/>
  <c r="G4875" i="3"/>
  <c r="G4874" i="3"/>
  <c r="G4873" i="3"/>
  <c r="G4872" i="3"/>
  <c r="G4871" i="3"/>
  <c r="G4870" i="3"/>
  <c r="G4869" i="3"/>
  <c r="G4868" i="3"/>
  <c r="G4867" i="3"/>
  <c r="G4866" i="3"/>
  <c r="G4865" i="3"/>
  <c r="G4864" i="3"/>
  <c r="G4863" i="3"/>
  <c r="G4862" i="3"/>
  <c r="H4862" i="3" s="1"/>
  <c r="G4861" i="3"/>
  <c r="G4860" i="3"/>
  <c r="G4859" i="3"/>
  <c r="G4858" i="3"/>
  <c r="G4857" i="3"/>
  <c r="G4856" i="3"/>
  <c r="G4855" i="3"/>
  <c r="G4854" i="3"/>
  <c r="H4854" i="3" s="1"/>
  <c r="G4853" i="3"/>
  <c r="G4852" i="3"/>
  <c r="G4851" i="3"/>
  <c r="G4850" i="3"/>
  <c r="H4850" i="3" s="1"/>
  <c r="G4849" i="3"/>
  <c r="I4849" i="3" s="1"/>
  <c r="G4848" i="3"/>
  <c r="G4847" i="3"/>
  <c r="G4846" i="3"/>
  <c r="I4846" i="3" s="1"/>
  <c r="G4845" i="3"/>
  <c r="I4845" i="3" s="1"/>
  <c r="G4844" i="3"/>
  <c r="I4844" i="3" s="1"/>
  <c r="G4843" i="3"/>
  <c r="H4843" i="3" s="1"/>
  <c r="G4842" i="3"/>
  <c r="H4842" i="3" s="1"/>
  <c r="G4841" i="3"/>
  <c r="I4841" i="3" s="1"/>
  <c r="G4840" i="3"/>
  <c r="I4840" i="3" s="1"/>
  <c r="G4839" i="3"/>
  <c r="H4839" i="3" s="1"/>
  <c r="G4838" i="3"/>
  <c r="H4838" i="3" s="1"/>
  <c r="G4837" i="3"/>
  <c r="G4836" i="3"/>
  <c r="G4835" i="3"/>
  <c r="G4834" i="3"/>
  <c r="I4834" i="3" s="1"/>
  <c r="G4833" i="3"/>
  <c r="H4833" i="3" s="1"/>
  <c r="G4832" i="3"/>
  <c r="G4831" i="3"/>
  <c r="G4830" i="3"/>
  <c r="H4830" i="3" s="1"/>
  <c r="G4829" i="3"/>
  <c r="G4828" i="3"/>
  <c r="G4827" i="3"/>
  <c r="G4826" i="3"/>
  <c r="G4825" i="3"/>
  <c r="G4824" i="3"/>
  <c r="G4823" i="3"/>
  <c r="G4822" i="3"/>
  <c r="G4821" i="3"/>
  <c r="G4820" i="3"/>
  <c r="G4819" i="3"/>
  <c r="G4818" i="3"/>
  <c r="H4818" i="3" s="1"/>
  <c r="G4817" i="3"/>
  <c r="G4816" i="3"/>
  <c r="G4815" i="3"/>
  <c r="G4814" i="3"/>
  <c r="G4813" i="3"/>
  <c r="G4812" i="3"/>
  <c r="G4811" i="3"/>
  <c r="G4810" i="3"/>
  <c r="H4810" i="3" s="1"/>
  <c r="G4809" i="3"/>
  <c r="I4809" i="3" s="1"/>
  <c r="G4808" i="3"/>
  <c r="I4808" i="3" s="1"/>
  <c r="G4807" i="3"/>
  <c r="H4807" i="3" s="1"/>
  <c r="G4806" i="3"/>
  <c r="H4806" i="3" s="1"/>
  <c r="G4805" i="3"/>
  <c r="G4804" i="3"/>
  <c r="I4804" i="3" s="1"/>
  <c r="G4803" i="3"/>
  <c r="G4802" i="3"/>
  <c r="G4801" i="3"/>
  <c r="H4801" i="3" s="1"/>
  <c r="G4800" i="3"/>
  <c r="G4799" i="3"/>
  <c r="G4798" i="3"/>
  <c r="G4797" i="3"/>
  <c r="G4796" i="3"/>
  <c r="G4795" i="3"/>
  <c r="G4794" i="3"/>
  <c r="I4794" i="3" s="1"/>
  <c r="G4793" i="3"/>
  <c r="H4793" i="3" s="1"/>
  <c r="G4792" i="3"/>
  <c r="G4791" i="3"/>
  <c r="G4790" i="3"/>
  <c r="I4790" i="3" s="1"/>
  <c r="G4789" i="3"/>
  <c r="G4788" i="3"/>
  <c r="G4787" i="3"/>
  <c r="G4786" i="3"/>
  <c r="H4786" i="3" s="1"/>
  <c r="G4785" i="3"/>
  <c r="I4785" i="3" s="1"/>
  <c r="G4784" i="3"/>
  <c r="G4783" i="3"/>
  <c r="G4782" i="3"/>
  <c r="I4782" i="3" s="1"/>
  <c r="G4781" i="3"/>
  <c r="I4781" i="3" s="1"/>
  <c r="G4780" i="3"/>
  <c r="I4780" i="3" s="1"/>
  <c r="G4779" i="3"/>
  <c r="H4779" i="3" s="1"/>
  <c r="G4778" i="3"/>
  <c r="H4778" i="3" s="1"/>
  <c r="G4777" i="3"/>
  <c r="I4777" i="3" s="1"/>
  <c r="G4776" i="3"/>
  <c r="I4776" i="3" s="1"/>
  <c r="G4775" i="3"/>
  <c r="H4775" i="3" s="1"/>
  <c r="G4774" i="3"/>
  <c r="H4774" i="3" s="1"/>
  <c r="G4773" i="3"/>
  <c r="G4772" i="3"/>
  <c r="G4771" i="3"/>
  <c r="G4770" i="3"/>
  <c r="I4770" i="3" s="1"/>
  <c r="G4769" i="3"/>
  <c r="H4769" i="3" s="1"/>
  <c r="G4768" i="3"/>
  <c r="G4767" i="3"/>
  <c r="G4766" i="3"/>
  <c r="H4766" i="3" s="1"/>
  <c r="G4765" i="3"/>
  <c r="G4764" i="3"/>
  <c r="G4763" i="3"/>
  <c r="G4762" i="3"/>
  <c r="G4761" i="3"/>
  <c r="G4760" i="3"/>
  <c r="G4759" i="3"/>
  <c r="G4758" i="3"/>
  <c r="G4757" i="3"/>
  <c r="G4756" i="3"/>
  <c r="G4755" i="3"/>
  <c r="G4754" i="3"/>
  <c r="H4754" i="3" s="1"/>
  <c r="G4753" i="3"/>
  <c r="G4752" i="3"/>
  <c r="G4751" i="3"/>
  <c r="G4750" i="3"/>
  <c r="G4749" i="3"/>
  <c r="G4748" i="3"/>
  <c r="G4747" i="3"/>
  <c r="G4746" i="3"/>
  <c r="H4746" i="3" s="1"/>
  <c r="G4745" i="3"/>
  <c r="I4745" i="3" s="1"/>
  <c r="G4744" i="3"/>
  <c r="I4744" i="3" s="1"/>
  <c r="G4743" i="3"/>
  <c r="H4743" i="3" s="1"/>
  <c r="G4742" i="3"/>
  <c r="H4742" i="3" s="1"/>
  <c r="G4741" i="3"/>
  <c r="G4740" i="3"/>
  <c r="I4740" i="3" s="1"/>
  <c r="G4739" i="3"/>
  <c r="G4738" i="3"/>
  <c r="G4737" i="3"/>
  <c r="H4737" i="3" s="1"/>
  <c r="G4736" i="3"/>
  <c r="I4736" i="3" s="1"/>
  <c r="G4735" i="3"/>
  <c r="I4735" i="3" s="1"/>
  <c r="G4734" i="3"/>
  <c r="G4733" i="3"/>
  <c r="G4732" i="3"/>
  <c r="G4731" i="3"/>
  <c r="G4730" i="3"/>
  <c r="G4729" i="3"/>
  <c r="G4728" i="3"/>
  <c r="G4727" i="3"/>
  <c r="G4726" i="3"/>
  <c r="G4725" i="3"/>
  <c r="G4724" i="3"/>
  <c r="G4723" i="3"/>
  <c r="G4722" i="3"/>
  <c r="G4721" i="3"/>
  <c r="G4720" i="3"/>
  <c r="G4719" i="3"/>
  <c r="G4718" i="3"/>
  <c r="G4717" i="3"/>
  <c r="I4717" i="3" s="1"/>
  <c r="G4716" i="3"/>
  <c r="H4716" i="3" s="1"/>
  <c r="G4715" i="3"/>
  <c r="G4714" i="3"/>
  <c r="G4713" i="3"/>
  <c r="I4713" i="3" s="1"/>
  <c r="G4712" i="3"/>
  <c r="H4712" i="3" s="1"/>
  <c r="G4711" i="3"/>
  <c r="G4710" i="3"/>
  <c r="G4709" i="3"/>
  <c r="H4709" i="3" s="1"/>
  <c r="G4708" i="3"/>
  <c r="I4708" i="3" s="1"/>
  <c r="G4707" i="3"/>
  <c r="G4706" i="3"/>
  <c r="G4705" i="3"/>
  <c r="H4705" i="3" s="1"/>
  <c r="G4704" i="3"/>
  <c r="I4704" i="3" s="1"/>
  <c r="G4703" i="3"/>
  <c r="I4703" i="3" s="1"/>
  <c r="G4702" i="3"/>
  <c r="G4701" i="3"/>
  <c r="I4701" i="3" s="1"/>
  <c r="G4700" i="3"/>
  <c r="H4700" i="3" s="1"/>
  <c r="G4699" i="3"/>
  <c r="G4698" i="3"/>
  <c r="G4697" i="3"/>
  <c r="I4697" i="3" s="1"/>
  <c r="G4696" i="3"/>
  <c r="H4696" i="3" s="1"/>
  <c r="G4695" i="3"/>
  <c r="G4694" i="3"/>
  <c r="G4693" i="3"/>
  <c r="H4693" i="3" s="1"/>
  <c r="G4692" i="3"/>
  <c r="I4692" i="3" s="1"/>
  <c r="G4691" i="3"/>
  <c r="G4690" i="3"/>
  <c r="G4689" i="3"/>
  <c r="H4689" i="3" s="1"/>
  <c r="G4688" i="3"/>
  <c r="I4688" i="3" s="1"/>
  <c r="G4687" i="3"/>
  <c r="I4687" i="3" s="1"/>
  <c r="G4686" i="3"/>
  <c r="G4685" i="3"/>
  <c r="I4685" i="3" s="1"/>
  <c r="G4684" i="3"/>
  <c r="H4684" i="3" s="1"/>
  <c r="G4683" i="3"/>
  <c r="G4682" i="3"/>
  <c r="G4681" i="3"/>
  <c r="G4680" i="3"/>
  <c r="H4680" i="3" s="1"/>
  <c r="G4679" i="3"/>
  <c r="G4678" i="3"/>
  <c r="G4677" i="3"/>
  <c r="H4677" i="3" s="1"/>
  <c r="G4676" i="3"/>
  <c r="G4675" i="3"/>
  <c r="G4674" i="3"/>
  <c r="G4673" i="3"/>
  <c r="H4673" i="3" s="1"/>
  <c r="G4672" i="3"/>
  <c r="I4672" i="3" s="1"/>
  <c r="G4671" i="3"/>
  <c r="I4671" i="3" s="1"/>
  <c r="G4670" i="3"/>
  <c r="G4669" i="3"/>
  <c r="G4668" i="3"/>
  <c r="G4667" i="3"/>
  <c r="G4666" i="3"/>
  <c r="G4665" i="3"/>
  <c r="G4664" i="3"/>
  <c r="G4663" i="3"/>
  <c r="G4662" i="3"/>
  <c r="G4661" i="3"/>
  <c r="G4660" i="3"/>
  <c r="I4660" i="3" s="1"/>
  <c r="G4659" i="3"/>
  <c r="G4658" i="3"/>
  <c r="G4657" i="3"/>
  <c r="H4657" i="3" s="1"/>
  <c r="G4656" i="3"/>
  <c r="I4656" i="3" s="1"/>
  <c r="G4655" i="3"/>
  <c r="I4655" i="3" s="1"/>
  <c r="G4654" i="3"/>
  <c r="G4653" i="3"/>
  <c r="I4653" i="3" s="1"/>
  <c r="G4652" i="3"/>
  <c r="H4652" i="3" s="1"/>
  <c r="G4651" i="3"/>
  <c r="G4650" i="3"/>
  <c r="G4649" i="3"/>
  <c r="H4649" i="3" s="1"/>
  <c r="G4648" i="3"/>
  <c r="G4647" i="3"/>
  <c r="G4646" i="3"/>
  <c r="G4645" i="3"/>
  <c r="H4645" i="3" s="1"/>
  <c r="G4644" i="3"/>
  <c r="H4644" i="3" s="1"/>
  <c r="G4643" i="3"/>
  <c r="G4642" i="3"/>
  <c r="G4641" i="3"/>
  <c r="H4641" i="3" s="1"/>
  <c r="G4640" i="3"/>
  <c r="G4639" i="3"/>
  <c r="G4638" i="3"/>
  <c r="G4637" i="3"/>
  <c r="I4637" i="3" s="1"/>
  <c r="G4636" i="3"/>
  <c r="H4636" i="3" s="1"/>
  <c r="G4635" i="3"/>
  <c r="G4634" i="3"/>
  <c r="G4633" i="3"/>
  <c r="H4633" i="3" s="1"/>
  <c r="G4632" i="3"/>
  <c r="G4631" i="3"/>
  <c r="G4630" i="3"/>
  <c r="G4629" i="3"/>
  <c r="H4629" i="3" s="1"/>
  <c r="G4628" i="3"/>
  <c r="H4628" i="3" s="1"/>
  <c r="G4627" i="3"/>
  <c r="G4626" i="3"/>
  <c r="G4625" i="3"/>
  <c r="G4624" i="3"/>
  <c r="G4623" i="3"/>
  <c r="G4622" i="3"/>
  <c r="G4621" i="3"/>
  <c r="I4621" i="3" s="1"/>
  <c r="G4620" i="3"/>
  <c r="H4620" i="3" s="1"/>
  <c r="G4619" i="3"/>
  <c r="G4618" i="3"/>
  <c r="G4617" i="3"/>
  <c r="H4617" i="3" s="1"/>
  <c r="G4616" i="3"/>
  <c r="G4615" i="3"/>
  <c r="G4614" i="3"/>
  <c r="G4613" i="3"/>
  <c r="H4613" i="3" s="1"/>
  <c r="G4612" i="3"/>
  <c r="H4612" i="3" s="1"/>
  <c r="G4611" i="3"/>
  <c r="G4610" i="3"/>
  <c r="G4609" i="3"/>
  <c r="H4609" i="3" s="1"/>
  <c r="G4608" i="3"/>
  <c r="G4607" i="3"/>
  <c r="G4606" i="3"/>
  <c r="G4605" i="3"/>
  <c r="I4605" i="3" s="1"/>
  <c r="G4604" i="3"/>
  <c r="H4604" i="3" s="1"/>
  <c r="G4603" i="3"/>
  <c r="G4602" i="3"/>
  <c r="G4601" i="3"/>
  <c r="H4601" i="3" s="1"/>
  <c r="G4600" i="3"/>
  <c r="G4599" i="3"/>
  <c r="G4598" i="3"/>
  <c r="G4597" i="3"/>
  <c r="H4597" i="3" s="1"/>
  <c r="G4596" i="3"/>
  <c r="H4596" i="3" s="1"/>
  <c r="G4595" i="3"/>
  <c r="G4594" i="3"/>
  <c r="G4593" i="3"/>
  <c r="H4593" i="3" s="1"/>
  <c r="G4592" i="3"/>
  <c r="G4591" i="3"/>
  <c r="G4590" i="3"/>
  <c r="G4589" i="3"/>
  <c r="G4588" i="3"/>
  <c r="G4587" i="3"/>
  <c r="G4586" i="3"/>
  <c r="G4585" i="3"/>
  <c r="H4585" i="3" s="1"/>
  <c r="G4584" i="3"/>
  <c r="G4583" i="3"/>
  <c r="G4582" i="3"/>
  <c r="G4581" i="3"/>
  <c r="H4581" i="3" s="1"/>
  <c r="G4580" i="3"/>
  <c r="H4580" i="3" s="1"/>
  <c r="G4579" i="3"/>
  <c r="G4578" i="3"/>
  <c r="G4577" i="3"/>
  <c r="H4577" i="3" s="1"/>
  <c r="G4576" i="3"/>
  <c r="G4575" i="3"/>
  <c r="G4574" i="3"/>
  <c r="G4573" i="3"/>
  <c r="I4573" i="3" s="1"/>
  <c r="G4572" i="3"/>
  <c r="H4572" i="3" s="1"/>
  <c r="G4571" i="3"/>
  <c r="G4570" i="3"/>
  <c r="G4569" i="3"/>
  <c r="H4569" i="3" s="1"/>
  <c r="G4568" i="3"/>
  <c r="G4567" i="3"/>
  <c r="G4566" i="3"/>
  <c r="G4565" i="3"/>
  <c r="H4565" i="3" s="1"/>
  <c r="G4564" i="3"/>
  <c r="H4564" i="3" s="1"/>
  <c r="G4563" i="3"/>
  <c r="G4562" i="3"/>
  <c r="G4561" i="3"/>
  <c r="H4561" i="3" s="1"/>
  <c r="G4560" i="3"/>
  <c r="G4559" i="3"/>
  <c r="G4558" i="3"/>
  <c r="G4557" i="3"/>
  <c r="I4557" i="3" s="1"/>
  <c r="G4556" i="3"/>
  <c r="H4556" i="3" s="1"/>
  <c r="G4555" i="3"/>
  <c r="G4554" i="3"/>
  <c r="G4553" i="3"/>
  <c r="H4553" i="3" s="1"/>
  <c r="G4552" i="3"/>
  <c r="G4551" i="3"/>
  <c r="G4550" i="3"/>
  <c r="G4549" i="3"/>
  <c r="H4549" i="3" s="1"/>
  <c r="G4548" i="3"/>
  <c r="H4548" i="3" s="1"/>
  <c r="G4547" i="3"/>
  <c r="G4546" i="3"/>
  <c r="G4545" i="3"/>
  <c r="H4545" i="3" s="1"/>
  <c r="G4544" i="3"/>
  <c r="G4543" i="3"/>
  <c r="G4542" i="3"/>
  <c r="G4541" i="3"/>
  <c r="I4541" i="3" s="1"/>
  <c r="G4540" i="3"/>
  <c r="H4540" i="3" s="1"/>
  <c r="G4539" i="3"/>
  <c r="G4538" i="3"/>
  <c r="G4537" i="3"/>
  <c r="I4537" i="3" s="1"/>
  <c r="G4536" i="3"/>
  <c r="G4535" i="3"/>
  <c r="G4534" i="3"/>
  <c r="G4533" i="3"/>
  <c r="I4533" i="3" s="1"/>
  <c r="G4532" i="3"/>
  <c r="H4532" i="3" s="1"/>
  <c r="G4531" i="3"/>
  <c r="G4530" i="3"/>
  <c r="G4529" i="3"/>
  <c r="I4529" i="3" s="1"/>
  <c r="G4528" i="3"/>
  <c r="H4528" i="3" s="1"/>
  <c r="G4527" i="3"/>
  <c r="G4526" i="3"/>
  <c r="G4525" i="3"/>
  <c r="I4525" i="3" s="1"/>
  <c r="G4524" i="3"/>
  <c r="H4524" i="3" s="1"/>
  <c r="G4523" i="3"/>
  <c r="G4522" i="3"/>
  <c r="G4521" i="3"/>
  <c r="I4521" i="3" s="1"/>
  <c r="G4520" i="3"/>
  <c r="G4519" i="3"/>
  <c r="G4518" i="3"/>
  <c r="G4517" i="3"/>
  <c r="I4517" i="3" s="1"/>
  <c r="G4516" i="3"/>
  <c r="H4516" i="3" s="1"/>
  <c r="G4515" i="3"/>
  <c r="G4514" i="3"/>
  <c r="I4514" i="3" s="1"/>
  <c r="G4513" i="3"/>
  <c r="H4513" i="3" s="1"/>
  <c r="G4512" i="3"/>
  <c r="I4512" i="3" s="1"/>
  <c r="G4511" i="3"/>
  <c r="H4511" i="3" s="1"/>
  <c r="G4510" i="3"/>
  <c r="I4510" i="3" s="1"/>
  <c r="G4509" i="3"/>
  <c r="H4509" i="3" s="1"/>
  <c r="G4508" i="3"/>
  <c r="I4508" i="3" s="1"/>
  <c r="G4507" i="3"/>
  <c r="H4507" i="3" s="1"/>
  <c r="G4506" i="3"/>
  <c r="I4506" i="3" s="1"/>
  <c r="G4505" i="3"/>
  <c r="H4505" i="3" s="1"/>
  <c r="G4504" i="3"/>
  <c r="I4504" i="3" s="1"/>
  <c r="G4503" i="3"/>
  <c r="H4503" i="3" s="1"/>
  <c r="G4502" i="3"/>
  <c r="I4502" i="3" s="1"/>
  <c r="G4501" i="3"/>
  <c r="G4500" i="3"/>
  <c r="I4500" i="3" s="1"/>
  <c r="G4499" i="3"/>
  <c r="G4498" i="3"/>
  <c r="I4498" i="3" s="1"/>
  <c r="G4497" i="3"/>
  <c r="H4497" i="3" s="1"/>
  <c r="G4496" i="3"/>
  <c r="I4496" i="3" s="1"/>
  <c r="G4495" i="3"/>
  <c r="H4495" i="3" s="1"/>
  <c r="G4494" i="3"/>
  <c r="I4494" i="3" s="1"/>
  <c r="G4493" i="3"/>
  <c r="H4493" i="3" s="1"/>
  <c r="G4492" i="3"/>
  <c r="I4492" i="3" s="1"/>
  <c r="G4491" i="3"/>
  <c r="H4491" i="3" s="1"/>
  <c r="G4490" i="3"/>
  <c r="I4490" i="3" s="1"/>
  <c r="G4489" i="3"/>
  <c r="H4489" i="3" s="1"/>
  <c r="G4488" i="3"/>
  <c r="I4488" i="3" s="1"/>
  <c r="G4487" i="3"/>
  <c r="H4487" i="3" s="1"/>
  <c r="G4486" i="3"/>
  <c r="I4486" i="3" s="1"/>
  <c r="G4485" i="3"/>
  <c r="G4484" i="3"/>
  <c r="I4484" i="3" s="1"/>
  <c r="G4483" i="3"/>
  <c r="G4482" i="3"/>
  <c r="I4482" i="3" s="1"/>
  <c r="G4481" i="3"/>
  <c r="H4481" i="3" s="1"/>
  <c r="G4480" i="3"/>
  <c r="I4480" i="3" s="1"/>
  <c r="G4479" i="3"/>
  <c r="H4479" i="3" s="1"/>
  <c r="G4478" i="3"/>
  <c r="I4478" i="3" s="1"/>
  <c r="G4477" i="3"/>
  <c r="H4477" i="3" s="1"/>
  <c r="G4476" i="3"/>
  <c r="I4476" i="3" s="1"/>
  <c r="G4475" i="3"/>
  <c r="H4475" i="3" s="1"/>
  <c r="G4474" i="3"/>
  <c r="G4473" i="3"/>
  <c r="H4473" i="3" s="1"/>
  <c r="G4472" i="3"/>
  <c r="G4471" i="3"/>
  <c r="H4471" i="3" s="1"/>
  <c r="G4470" i="3"/>
  <c r="G4469" i="3"/>
  <c r="H4469" i="3" s="1"/>
  <c r="G4468" i="3"/>
  <c r="G4467" i="3"/>
  <c r="H4467" i="3" s="1"/>
  <c r="G4466" i="3"/>
  <c r="G4465" i="3"/>
  <c r="H4465" i="3" s="1"/>
  <c r="G4464" i="3"/>
  <c r="G4463" i="3"/>
  <c r="H4463" i="3" s="1"/>
  <c r="G4462" i="3"/>
  <c r="G4461" i="3"/>
  <c r="H4461" i="3" s="1"/>
  <c r="G4460" i="3"/>
  <c r="G4459" i="3"/>
  <c r="H4459" i="3" s="1"/>
  <c r="G4458" i="3"/>
  <c r="G4457" i="3"/>
  <c r="H4457" i="3" s="1"/>
  <c r="G4456" i="3"/>
  <c r="G4455" i="3"/>
  <c r="H4455" i="3" s="1"/>
  <c r="G4454" i="3"/>
  <c r="G4453" i="3"/>
  <c r="H4453" i="3" s="1"/>
  <c r="G4452" i="3"/>
  <c r="G4451" i="3"/>
  <c r="H4451" i="3" s="1"/>
  <c r="G4450" i="3"/>
  <c r="G4449" i="3"/>
  <c r="H4449" i="3" s="1"/>
  <c r="G4448" i="3"/>
  <c r="G4447" i="3"/>
  <c r="H4447" i="3" s="1"/>
  <c r="G4446" i="3"/>
  <c r="G4445" i="3"/>
  <c r="H4445" i="3" s="1"/>
  <c r="G4444" i="3"/>
  <c r="G4443" i="3"/>
  <c r="H4443" i="3" s="1"/>
  <c r="G4442" i="3"/>
  <c r="G4441" i="3"/>
  <c r="H4441" i="3" s="1"/>
  <c r="G4440" i="3"/>
  <c r="G4439" i="3"/>
  <c r="H4439" i="3" s="1"/>
  <c r="G4438" i="3"/>
  <c r="G4437" i="3"/>
  <c r="H4437" i="3" s="1"/>
  <c r="G4436" i="3"/>
  <c r="G4435" i="3"/>
  <c r="H4435" i="3" s="1"/>
  <c r="G4434" i="3"/>
  <c r="I4433" i="3"/>
  <c r="G4433" i="3"/>
  <c r="H4433" i="3" s="1"/>
  <c r="G4432" i="3"/>
  <c r="G4431" i="3"/>
  <c r="H4431" i="3" s="1"/>
  <c r="G4430" i="3"/>
  <c r="G4429" i="3"/>
  <c r="H4429" i="3" s="1"/>
  <c r="G4428" i="3"/>
  <c r="G4427" i="3"/>
  <c r="H4427" i="3" s="1"/>
  <c r="G4426" i="3"/>
  <c r="G4425" i="3"/>
  <c r="H4425" i="3" s="1"/>
  <c r="G4424" i="3"/>
  <c r="G4423" i="3"/>
  <c r="H4423" i="3" s="1"/>
  <c r="G4422" i="3"/>
  <c r="G4421" i="3"/>
  <c r="G4420" i="3"/>
  <c r="G4419" i="3"/>
  <c r="H4419" i="3" s="1"/>
  <c r="G4418" i="3"/>
  <c r="G4417" i="3"/>
  <c r="H4417" i="3" s="1"/>
  <c r="G4416" i="3"/>
  <c r="G4415" i="3"/>
  <c r="H4415" i="3" s="1"/>
  <c r="G4414" i="3"/>
  <c r="G4413" i="3"/>
  <c r="G4412" i="3"/>
  <c r="G4411" i="3"/>
  <c r="H4411" i="3" s="1"/>
  <c r="G4410" i="3"/>
  <c r="G4409" i="3"/>
  <c r="H4409" i="3" s="1"/>
  <c r="G4408" i="3"/>
  <c r="G4407" i="3"/>
  <c r="H4407" i="3" s="1"/>
  <c r="G4406" i="3"/>
  <c r="G4405" i="3"/>
  <c r="G4404" i="3"/>
  <c r="G4403" i="3"/>
  <c r="H4403" i="3" s="1"/>
  <c r="G4402" i="3"/>
  <c r="G4401" i="3"/>
  <c r="H4401" i="3" s="1"/>
  <c r="G4400" i="3"/>
  <c r="G4399" i="3"/>
  <c r="H4399" i="3" s="1"/>
  <c r="G4398" i="3"/>
  <c r="G4397" i="3"/>
  <c r="H4397" i="3" s="1"/>
  <c r="G4396" i="3"/>
  <c r="G4395" i="3"/>
  <c r="H4395" i="3" s="1"/>
  <c r="G4394" i="3"/>
  <c r="G4393" i="3"/>
  <c r="H4393" i="3" s="1"/>
  <c r="G4392" i="3"/>
  <c r="G4391" i="3"/>
  <c r="H4391" i="3" s="1"/>
  <c r="G4390" i="3"/>
  <c r="G4389" i="3"/>
  <c r="H4389" i="3" s="1"/>
  <c r="G4388" i="3"/>
  <c r="G4387" i="3"/>
  <c r="H4387" i="3" s="1"/>
  <c r="G4386" i="3"/>
  <c r="G4385" i="3"/>
  <c r="H4385" i="3" s="1"/>
  <c r="G4384" i="3"/>
  <c r="G4383" i="3"/>
  <c r="H4383" i="3" s="1"/>
  <c r="G4382" i="3"/>
  <c r="G4381" i="3"/>
  <c r="H4381" i="3" s="1"/>
  <c r="G4380" i="3"/>
  <c r="G4379" i="3"/>
  <c r="H4379" i="3" s="1"/>
  <c r="G4378" i="3"/>
  <c r="G4377" i="3"/>
  <c r="H4377" i="3" s="1"/>
  <c r="G4376" i="3"/>
  <c r="G4375" i="3"/>
  <c r="H4375" i="3" s="1"/>
  <c r="G4374" i="3"/>
  <c r="G4373" i="3"/>
  <c r="H4373" i="3" s="1"/>
  <c r="G4372" i="3"/>
  <c r="G4371" i="3"/>
  <c r="H4371" i="3" s="1"/>
  <c r="G4370" i="3"/>
  <c r="G4369" i="3"/>
  <c r="H4369" i="3" s="1"/>
  <c r="G4368" i="3"/>
  <c r="G4367" i="3"/>
  <c r="H4367" i="3" s="1"/>
  <c r="G4366" i="3"/>
  <c r="G4365" i="3"/>
  <c r="H4365" i="3" s="1"/>
  <c r="G4364" i="3"/>
  <c r="G4363" i="3"/>
  <c r="H4363" i="3" s="1"/>
  <c r="G4362" i="3"/>
  <c r="G4361" i="3"/>
  <c r="H4361" i="3" s="1"/>
  <c r="G4360" i="3"/>
  <c r="G4359" i="3"/>
  <c r="H4359" i="3" s="1"/>
  <c r="G4358" i="3"/>
  <c r="G4357" i="3"/>
  <c r="H4357" i="3" s="1"/>
  <c r="G4356" i="3"/>
  <c r="G4355" i="3"/>
  <c r="H4355" i="3" s="1"/>
  <c r="G4354" i="3"/>
  <c r="G4353" i="3"/>
  <c r="H4353" i="3" s="1"/>
  <c r="G4352" i="3"/>
  <c r="G4351" i="3"/>
  <c r="H4351" i="3" s="1"/>
  <c r="G4350" i="3"/>
  <c r="G4349" i="3"/>
  <c r="H4349" i="3" s="1"/>
  <c r="G4348" i="3"/>
  <c r="G4347" i="3"/>
  <c r="H4347" i="3" s="1"/>
  <c r="G4346" i="3"/>
  <c r="I4345" i="3"/>
  <c r="G4345" i="3"/>
  <c r="H4345" i="3" s="1"/>
  <c r="G4344" i="3"/>
  <c r="G4343" i="3"/>
  <c r="H4343" i="3" s="1"/>
  <c r="G4342" i="3"/>
  <c r="G4341" i="3"/>
  <c r="H4341" i="3" s="1"/>
  <c r="G4340" i="3"/>
  <c r="G4339" i="3"/>
  <c r="H4339" i="3" s="1"/>
  <c r="G4338" i="3"/>
  <c r="G4337" i="3"/>
  <c r="H4337" i="3" s="1"/>
  <c r="G4336" i="3"/>
  <c r="G4335" i="3"/>
  <c r="H4335" i="3" s="1"/>
  <c r="G4334" i="3"/>
  <c r="G4333" i="3"/>
  <c r="H4333" i="3" s="1"/>
  <c r="G4332" i="3"/>
  <c r="G4331" i="3"/>
  <c r="H4331" i="3" s="1"/>
  <c r="G4330" i="3"/>
  <c r="G4329" i="3"/>
  <c r="H4329" i="3" s="1"/>
  <c r="G4328" i="3"/>
  <c r="G4327" i="3"/>
  <c r="H4327" i="3" s="1"/>
  <c r="G4326" i="3"/>
  <c r="G4325" i="3"/>
  <c r="H4325" i="3" s="1"/>
  <c r="G4324" i="3"/>
  <c r="G4323" i="3"/>
  <c r="H4323" i="3" s="1"/>
  <c r="G4322" i="3"/>
  <c r="G4321" i="3"/>
  <c r="H4321" i="3" s="1"/>
  <c r="G4320" i="3"/>
  <c r="G4319" i="3"/>
  <c r="H4319" i="3" s="1"/>
  <c r="G4318" i="3"/>
  <c r="G4317" i="3"/>
  <c r="H4317" i="3" s="1"/>
  <c r="G4316" i="3"/>
  <c r="G4315" i="3"/>
  <c r="H4315" i="3" s="1"/>
  <c r="G4314" i="3"/>
  <c r="G4313" i="3"/>
  <c r="H4313" i="3" s="1"/>
  <c r="G4312" i="3"/>
  <c r="G4311" i="3"/>
  <c r="H4311" i="3" s="1"/>
  <c r="G4310" i="3"/>
  <c r="G4309" i="3"/>
  <c r="H4309" i="3" s="1"/>
  <c r="G4308" i="3"/>
  <c r="G4307" i="3"/>
  <c r="H4307" i="3" s="1"/>
  <c r="G4306" i="3"/>
  <c r="I4305" i="3"/>
  <c r="G4305" i="3"/>
  <c r="H4305" i="3" s="1"/>
  <c r="G4304" i="3"/>
  <c r="G4303" i="3"/>
  <c r="H4303" i="3" s="1"/>
  <c r="G4302" i="3"/>
  <c r="G4301" i="3"/>
  <c r="H4301" i="3" s="1"/>
  <c r="G4300" i="3"/>
  <c r="G4299" i="3"/>
  <c r="H4299" i="3" s="1"/>
  <c r="G4298" i="3"/>
  <c r="G4297" i="3"/>
  <c r="H4297" i="3" s="1"/>
  <c r="G4296" i="3"/>
  <c r="G4295" i="3"/>
  <c r="H4295" i="3" s="1"/>
  <c r="G4294" i="3"/>
  <c r="G4293" i="3"/>
  <c r="H4293" i="3" s="1"/>
  <c r="G4292" i="3"/>
  <c r="G4291" i="3"/>
  <c r="H4291" i="3" s="1"/>
  <c r="G4290" i="3"/>
  <c r="G4289" i="3"/>
  <c r="H4289" i="3" s="1"/>
  <c r="G4288" i="3"/>
  <c r="G4287" i="3"/>
  <c r="H4287" i="3" s="1"/>
  <c r="G4286" i="3"/>
  <c r="G4285" i="3"/>
  <c r="H4285" i="3" s="1"/>
  <c r="G4284" i="3"/>
  <c r="G4283" i="3"/>
  <c r="H4283" i="3" s="1"/>
  <c r="G4282" i="3"/>
  <c r="G4281" i="3"/>
  <c r="H4281" i="3" s="1"/>
  <c r="G4280" i="3"/>
  <c r="G4279" i="3"/>
  <c r="H4279" i="3" s="1"/>
  <c r="G4278" i="3"/>
  <c r="G4277" i="3"/>
  <c r="H4277" i="3" s="1"/>
  <c r="G4276" i="3"/>
  <c r="G4275" i="3"/>
  <c r="H4275" i="3" s="1"/>
  <c r="G4274" i="3"/>
  <c r="G4273" i="3"/>
  <c r="H4273" i="3" s="1"/>
  <c r="G4272" i="3"/>
  <c r="G4271" i="3"/>
  <c r="H4271" i="3" s="1"/>
  <c r="G4270" i="3"/>
  <c r="G4269" i="3"/>
  <c r="H4269" i="3" s="1"/>
  <c r="G4268" i="3"/>
  <c r="G4267" i="3"/>
  <c r="H4267" i="3" s="1"/>
  <c r="G4266" i="3"/>
  <c r="G4265" i="3"/>
  <c r="H4265" i="3" s="1"/>
  <c r="G4264" i="3"/>
  <c r="G4263" i="3"/>
  <c r="H4263" i="3" s="1"/>
  <c r="G4262" i="3"/>
  <c r="G4261" i="3"/>
  <c r="H4261" i="3" s="1"/>
  <c r="G4260" i="3"/>
  <c r="G4259" i="3"/>
  <c r="H4259" i="3" s="1"/>
  <c r="G4258" i="3"/>
  <c r="G4257" i="3"/>
  <c r="H4257" i="3" s="1"/>
  <c r="G4256" i="3"/>
  <c r="G4255" i="3"/>
  <c r="H4255" i="3" s="1"/>
  <c r="G4254" i="3"/>
  <c r="G4253" i="3"/>
  <c r="H4253" i="3" s="1"/>
  <c r="G4252" i="3"/>
  <c r="G4251" i="3"/>
  <c r="H4251" i="3" s="1"/>
  <c r="G4250" i="3"/>
  <c r="I4249" i="3"/>
  <c r="G4249" i="3"/>
  <c r="H4249" i="3" s="1"/>
  <c r="G4248" i="3"/>
  <c r="G4247" i="3"/>
  <c r="H4247" i="3" s="1"/>
  <c r="G4246" i="3"/>
  <c r="G4245" i="3"/>
  <c r="H4245" i="3" s="1"/>
  <c r="G4244" i="3"/>
  <c r="G4243" i="3"/>
  <c r="H4243" i="3" s="1"/>
  <c r="G4242" i="3"/>
  <c r="G4241" i="3"/>
  <c r="H4241" i="3" s="1"/>
  <c r="G4240" i="3"/>
  <c r="G4239" i="3"/>
  <c r="H4239" i="3" s="1"/>
  <c r="G4238" i="3"/>
  <c r="G4237" i="3"/>
  <c r="H4237" i="3" s="1"/>
  <c r="G4236" i="3"/>
  <c r="G4235" i="3"/>
  <c r="H4235" i="3" s="1"/>
  <c r="G4234" i="3"/>
  <c r="G4233" i="3"/>
  <c r="H4233" i="3" s="1"/>
  <c r="G4232" i="3"/>
  <c r="G4231" i="3"/>
  <c r="H4231" i="3" s="1"/>
  <c r="G4230" i="3"/>
  <c r="G4229" i="3"/>
  <c r="H4229" i="3" s="1"/>
  <c r="G4228" i="3"/>
  <c r="G4227" i="3"/>
  <c r="H4227" i="3" s="1"/>
  <c r="G4226" i="3"/>
  <c r="G4225" i="3"/>
  <c r="H4225" i="3" s="1"/>
  <c r="G4224" i="3"/>
  <c r="G4223" i="3"/>
  <c r="H4223" i="3" s="1"/>
  <c r="G4222" i="3"/>
  <c r="G4221" i="3"/>
  <c r="H4221" i="3" s="1"/>
  <c r="G4220" i="3"/>
  <c r="G4219" i="3"/>
  <c r="H4219" i="3" s="1"/>
  <c r="G4218" i="3"/>
  <c r="G4217" i="3"/>
  <c r="H4217" i="3" s="1"/>
  <c r="G4216" i="3"/>
  <c r="G4215" i="3"/>
  <c r="G4214" i="3"/>
  <c r="G4213" i="3"/>
  <c r="H4213" i="3" s="1"/>
  <c r="G4212" i="3"/>
  <c r="G4211" i="3"/>
  <c r="G4210" i="3"/>
  <c r="G4209" i="3"/>
  <c r="H4209" i="3" s="1"/>
  <c r="G4208" i="3"/>
  <c r="G4207" i="3"/>
  <c r="G4206" i="3"/>
  <c r="G4205" i="3"/>
  <c r="H4205" i="3" s="1"/>
  <c r="G4204" i="3"/>
  <c r="G4203" i="3"/>
  <c r="G4202" i="3"/>
  <c r="G4201" i="3"/>
  <c r="H4201" i="3" s="1"/>
  <c r="G4200" i="3"/>
  <c r="G4199" i="3"/>
  <c r="G4198" i="3"/>
  <c r="G4197" i="3"/>
  <c r="H4197" i="3" s="1"/>
  <c r="G4196" i="3"/>
  <c r="G4195" i="3"/>
  <c r="G4194" i="3"/>
  <c r="G4193" i="3"/>
  <c r="H4193" i="3" s="1"/>
  <c r="G4192" i="3"/>
  <c r="G4191" i="3"/>
  <c r="G4190" i="3"/>
  <c r="G4189" i="3"/>
  <c r="H4189" i="3" s="1"/>
  <c r="G4188" i="3"/>
  <c r="G4187" i="3"/>
  <c r="G4186" i="3"/>
  <c r="I4185" i="3"/>
  <c r="G4185" i="3"/>
  <c r="H4185" i="3" s="1"/>
  <c r="G4184" i="3"/>
  <c r="G4183" i="3"/>
  <c r="G4182" i="3"/>
  <c r="G4181" i="3"/>
  <c r="H4181" i="3" s="1"/>
  <c r="G4180" i="3"/>
  <c r="G4179" i="3"/>
  <c r="G4178" i="3"/>
  <c r="G4177" i="3"/>
  <c r="H4177" i="3" s="1"/>
  <c r="G4176" i="3"/>
  <c r="G4175" i="3"/>
  <c r="G4174" i="3"/>
  <c r="G4173" i="3"/>
  <c r="H4173" i="3" s="1"/>
  <c r="G4172" i="3"/>
  <c r="G4171" i="3"/>
  <c r="G4170" i="3"/>
  <c r="G4169" i="3"/>
  <c r="H4169" i="3" s="1"/>
  <c r="G4168" i="3"/>
  <c r="G4167" i="3"/>
  <c r="G4166" i="3"/>
  <c r="G4165" i="3"/>
  <c r="H4165" i="3" s="1"/>
  <c r="G4164" i="3"/>
  <c r="G4163" i="3"/>
  <c r="G4162" i="3"/>
  <c r="G4161" i="3"/>
  <c r="H4161" i="3" s="1"/>
  <c r="G4160" i="3"/>
  <c r="G4159" i="3"/>
  <c r="G4158" i="3"/>
  <c r="G4157" i="3"/>
  <c r="H4157" i="3" s="1"/>
  <c r="G4156" i="3"/>
  <c r="G4155" i="3"/>
  <c r="G4154" i="3"/>
  <c r="G4153" i="3"/>
  <c r="H4153" i="3" s="1"/>
  <c r="G4152" i="3"/>
  <c r="G4151" i="3"/>
  <c r="G4150" i="3"/>
  <c r="G4149" i="3"/>
  <c r="H4149" i="3" s="1"/>
  <c r="G4148" i="3"/>
  <c r="G4147" i="3"/>
  <c r="G4146" i="3"/>
  <c r="G4145" i="3"/>
  <c r="H4145" i="3" s="1"/>
  <c r="G4144" i="3"/>
  <c r="G4143" i="3"/>
  <c r="G4142" i="3"/>
  <c r="G4141" i="3"/>
  <c r="H4141" i="3" s="1"/>
  <c r="G4140" i="3"/>
  <c r="G4139" i="3"/>
  <c r="G4138" i="3"/>
  <c r="G4137" i="3"/>
  <c r="H4137" i="3" s="1"/>
  <c r="G4136" i="3"/>
  <c r="G4135" i="3"/>
  <c r="G4134" i="3"/>
  <c r="G4133" i="3"/>
  <c r="H4133" i="3" s="1"/>
  <c r="G4132" i="3"/>
  <c r="G4131" i="3"/>
  <c r="G4130" i="3"/>
  <c r="G4129" i="3"/>
  <c r="H4129" i="3" s="1"/>
  <c r="G4128" i="3"/>
  <c r="G4127" i="3"/>
  <c r="G4126" i="3"/>
  <c r="G4125" i="3"/>
  <c r="H4125" i="3" s="1"/>
  <c r="G4124" i="3"/>
  <c r="G4123" i="3"/>
  <c r="G4122" i="3"/>
  <c r="G4121" i="3"/>
  <c r="H4121" i="3" s="1"/>
  <c r="G4120" i="3"/>
  <c r="G4119" i="3"/>
  <c r="G4118" i="3"/>
  <c r="G4117" i="3"/>
  <c r="H4117" i="3" s="1"/>
  <c r="G4116" i="3"/>
  <c r="G4115" i="3"/>
  <c r="G4114" i="3"/>
  <c r="G4113" i="3"/>
  <c r="H4113" i="3" s="1"/>
  <c r="G4112" i="3"/>
  <c r="G4111" i="3"/>
  <c r="G4110" i="3"/>
  <c r="G4109" i="3"/>
  <c r="H4109" i="3" s="1"/>
  <c r="G4108" i="3"/>
  <c r="G4107" i="3"/>
  <c r="G4106" i="3"/>
  <c r="G4105" i="3"/>
  <c r="H4105" i="3" s="1"/>
  <c r="G4104" i="3"/>
  <c r="G4103" i="3"/>
  <c r="G4102" i="3"/>
  <c r="G4101" i="3"/>
  <c r="H4101" i="3" s="1"/>
  <c r="G4100" i="3"/>
  <c r="G4099" i="3"/>
  <c r="G4098" i="3"/>
  <c r="G4097" i="3"/>
  <c r="H4097" i="3" s="1"/>
  <c r="G4096" i="3"/>
  <c r="G4095" i="3"/>
  <c r="G4094" i="3"/>
  <c r="G4093" i="3"/>
  <c r="H4093" i="3" s="1"/>
  <c r="G4092" i="3"/>
  <c r="G4091" i="3"/>
  <c r="G4090" i="3"/>
  <c r="G4089" i="3"/>
  <c r="H4089" i="3" s="1"/>
  <c r="G4088" i="3"/>
  <c r="G4087" i="3"/>
  <c r="G4086" i="3"/>
  <c r="G4085" i="3"/>
  <c r="H4085" i="3" s="1"/>
  <c r="G4084" i="3"/>
  <c r="G4083" i="3"/>
  <c r="G4082" i="3"/>
  <c r="I4081" i="3"/>
  <c r="G4081" i="3"/>
  <c r="H4081" i="3" s="1"/>
  <c r="G4080" i="3"/>
  <c r="G4079" i="3"/>
  <c r="G4078" i="3"/>
  <c r="G4077" i="3"/>
  <c r="H4077" i="3" s="1"/>
  <c r="G4076" i="3"/>
  <c r="G4075" i="3"/>
  <c r="G4074" i="3"/>
  <c r="G4073" i="3"/>
  <c r="H4073" i="3" s="1"/>
  <c r="G4072" i="3"/>
  <c r="G4071" i="3"/>
  <c r="G4070" i="3"/>
  <c r="G4069" i="3"/>
  <c r="H4069" i="3" s="1"/>
  <c r="G4068" i="3"/>
  <c r="G4067" i="3"/>
  <c r="G4066" i="3"/>
  <c r="G4065" i="3"/>
  <c r="H4065" i="3" s="1"/>
  <c r="G4064" i="3"/>
  <c r="G4063" i="3"/>
  <c r="G4062" i="3"/>
  <c r="G4061" i="3"/>
  <c r="H4061" i="3" s="1"/>
  <c r="G4060" i="3"/>
  <c r="G4059" i="3"/>
  <c r="G4058" i="3"/>
  <c r="G4057" i="3"/>
  <c r="H4057" i="3" s="1"/>
  <c r="G4056" i="3"/>
  <c r="G4055" i="3"/>
  <c r="G4054" i="3"/>
  <c r="G4053" i="3"/>
  <c r="H4053" i="3" s="1"/>
  <c r="G4052" i="3"/>
  <c r="G4051" i="3"/>
  <c r="G4050" i="3"/>
  <c r="G4049" i="3"/>
  <c r="H4049" i="3" s="1"/>
  <c r="G4048" i="3"/>
  <c r="G4047" i="3"/>
  <c r="G4046" i="3"/>
  <c r="G4045" i="3"/>
  <c r="H4045" i="3" s="1"/>
  <c r="G4044" i="3"/>
  <c r="G4043" i="3"/>
  <c r="G4042" i="3"/>
  <c r="G4041" i="3"/>
  <c r="H4041" i="3" s="1"/>
  <c r="G4040" i="3"/>
  <c r="G4039" i="3"/>
  <c r="G4038" i="3"/>
  <c r="G4037" i="3"/>
  <c r="H4037" i="3" s="1"/>
  <c r="G4036" i="3"/>
  <c r="G4035" i="3"/>
  <c r="G4034" i="3"/>
  <c r="G4033" i="3"/>
  <c r="H4033" i="3" s="1"/>
  <c r="G4032" i="3"/>
  <c r="G4031" i="3"/>
  <c r="G4030" i="3"/>
  <c r="G4029" i="3"/>
  <c r="H4029" i="3" s="1"/>
  <c r="G4028" i="3"/>
  <c r="G4027" i="3"/>
  <c r="G4026" i="3"/>
  <c r="G4025" i="3"/>
  <c r="H4025" i="3" s="1"/>
  <c r="G4024" i="3"/>
  <c r="G4023" i="3"/>
  <c r="G4022" i="3"/>
  <c r="G4021" i="3"/>
  <c r="H4021" i="3" s="1"/>
  <c r="G4020" i="3"/>
  <c r="G4019" i="3"/>
  <c r="G4018" i="3"/>
  <c r="I4017" i="3"/>
  <c r="G4017" i="3"/>
  <c r="H4017" i="3" s="1"/>
  <c r="G4016" i="3"/>
  <c r="G4015" i="3"/>
  <c r="G4014" i="3"/>
  <c r="G4013" i="3"/>
  <c r="H4013" i="3" s="1"/>
  <c r="G4012" i="3"/>
  <c r="G4011" i="3"/>
  <c r="G4010" i="3"/>
  <c r="G4009" i="3"/>
  <c r="H4009" i="3" s="1"/>
  <c r="G4008" i="3"/>
  <c r="G4007" i="3"/>
  <c r="G4006" i="3"/>
  <c r="G4005" i="3"/>
  <c r="H4005" i="3" s="1"/>
  <c r="G4004" i="3"/>
  <c r="G4003" i="3"/>
  <c r="G4002" i="3"/>
  <c r="G4001" i="3"/>
  <c r="H4001" i="3" s="1"/>
  <c r="G4000" i="3"/>
  <c r="G3999" i="3"/>
  <c r="G3998" i="3"/>
  <c r="G3997" i="3"/>
  <c r="H3997" i="3" s="1"/>
  <c r="G3996" i="3"/>
  <c r="G3995" i="3"/>
  <c r="G3994" i="3"/>
  <c r="G3993" i="3"/>
  <c r="H3993" i="3" s="1"/>
  <c r="G3992" i="3"/>
  <c r="G3991" i="3"/>
  <c r="G3990" i="3"/>
  <c r="G3989" i="3"/>
  <c r="H3989" i="3" s="1"/>
  <c r="G3988" i="3"/>
  <c r="G3987" i="3"/>
  <c r="G3986" i="3"/>
  <c r="G3985" i="3"/>
  <c r="H3985" i="3" s="1"/>
  <c r="G3984" i="3"/>
  <c r="G3983" i="3"/>
  <c r="G3982" i="3"/>
  <c r="G3981" i="3"/>
  <c r="H3981" i="3" s="1"/>
  <c r="G3980" i="3"/>
  <c r="G3979" i="3"/>
  <c r="G3978" i="3"/>
  <c r="G3977" i="3"/>
  <c r="H3977" i="3" s="1"/>
  <c r="G3976" i="3"/>
  <c r="G3975" i="3"/>
  <c r="G3974" i="3"/>
  <c r="G3973" i="3"/>
  <c r="H3973" i="3" s="1"/>
  <c r="G3972" i="3"/>
  <c r="G3971" i="3"/>
  <c r="G3970" i="3"/>
  <c r="G3969" i="3"/>
  <c r="H3969" i="3" s="1"/>
  <c r="G3968" i="3"/>
  <c r="G3967" i="3"/>
  <c r="G3966" i="3"/>
  <c r="G3965" i="3"/>
  <c r="H3965" i="3" s="1"/>
  <c r="G3964" i="3"/>
  <c r="G3963" i="3"/>
  <c r="G3962" i="3"/>
  <c r="G3961" i="3"/>
  <c r="H3961" i="3" s="1"/>
  <c r="G3960" i="3"/>
  <c r="G3959" i="3"/>
  <c r="G3958" i="3"/>
  <c r="G3957" i="3"/>
  <c r="H3957" i="3" s="1"/>
  <c r="G3956" i="3"/>
  <c r="G3955" i="3"/>
  <c r="G3954" i="3"/>
  <c r="I3953" i="3"/>
  <c r="G3953" i="3"/>
  <c r="H3953" i="3" s="1"/>
  <c r="G3952" i="3"/>
  <c r="G3951" i="3"/>
  <c r="G3950" i="3"/>
  <c r="G3949" i="3"/>
  <c r="H3949" i="3" s="1"/>
  <c r="G3948" i="3"/>
  <c r="G3947" i="3"/>
  <c r="G3946" i="3"/>
  <c r="G3945" i="3"/>
  <c r="H3945" i="3" s="1"/>
  <c r="G3944" i="3"/>
  <c r="G3943" i="3"/>
  <c r="G3942" i="3"/>
  <c r="G3941" i="3"/>
  <c r="H3941" i="3" s="1"/>
  <c r="G3940" i="3"/>
  <c r="G3939" i="3"/>
  <c r="G3938" i="3"/>
  <c r="G3937" i="3"/>
  <c r="H3937" i="3" s="1"/>
  <c r="G3936" i="3"/>
  <c r="G3935" i="3"/>
  <c r="G3934" i="3"/>
  <c r="G3933" i="3"/>
  <c r="H3933" i="3" s="1"/>
  <c r="G3932" i="3"/>
  <c r="G3931" i="3"/>
  <c r="G3930" i="3"/>
  <c r="G3929" i="3"/>
  <c r="H3929" i="3" s="1"/>
  <c r="G3928" i="3"/>
  <c r="G3927" i="3"/>
  <c r="G3926" i="3"/>
  <c r="G3925" i="3"/>
  <c r="H3925" i="3" s="1"/>
  <c r="G3924" i="3"/>
  <c r="G3923" i="3"/>
  <c r="G3922" i="3"/>
  <c r="G3921" i="3"/>
  <c r="H3921" i="3" s="1"/>
  <c r="G3920" i="3"/>
  <c r="G3919" i="3"/>
  <c r="G3918" i="3"/>
  <c r="G3917" i="3"/>
  <c r="H3917" i="3" s="1"/>
  <c r="G3916" i="3"/>
  <c r="G3915" i="3"/>
  <c r="G3914" i="3"/>
  <c r="G3913" i="3"/>
  <c r="H3913" i="3" s="1"/>
  <c r="G3912" i="3"/>
  <c r="G3911" i="3"/>
  <c r="G3910" i="3"/>
  <c r="G3909" i="3"/>
  <c r="H3909" i="3" s="1"/>
  <c r="G3908" i="3"/>
  <c r="G3907" i="3"/>
  <c r="G3906" i="3"/>
  <c r="G3905" i="3"/>
  <c r="H3905" i="3" s="1"/>
  <c r="G3904" i="3"/>
  <c r="G3903" i="3"/>
  <c r="G3902" i="3"/>
  <c r="G3901" i="3"/>
  <c r="H3901" i="3" s="1"/>
  <c r="G3900" i="3"/>
  <c r="G3899" i="3"/>
  <c r="G3898" i="3"/>
  <c r="G3897" i="3"/>
  <c r="I3897" i="3" s="1"/>
  <c r="G3896" i="3"/>
  <c r="G3895" i="3"/>
  <c r="I3895" i="3" s="1"/>
  <c r="G3894" i="3"/>
  <c r="H3893" i="3"/>
  <c r="G3893" i="3"/>
  <c r="I3893" i="3" s="1"/>
  <c r="G3892" i="3"/>
  <c r="G3891" i="3"/>
  <c r="I3891" i="3" s="1"/>
  <c r="G3890" i="3"/>
  <c r="G3889" i="3"/>
  <c r="I3889" i="3" s="1"/>
  <c r="G3888" i="3"/>
  <c r="G3887" i="3"/>
  <c r="I3887" i="3" s="1"/>
  <c r="G3886" i="3"/>
  <c r="G3885" i="3"/>
  <c r="I3885" i="3" s="1"/>
  <c r="G3884" i="3"/>
  <c r="G3883" i="3"/>
  <c r="I3883" i="3" s="1"/>
  <c r="G3882" i="3"/>
  <c r="G3881" i="3"/>
  <c r="I3881" i="3" s="1"/>
  <c r="G3880" i="3"/>
  <c r="G3879" i="3"/>
  <c r="I3879" i="3" s="1"/>
  <c r="G3878" i="3"/>
  <c r="G3877" i="3"/>
  <c r="I3877" i="3" s="1"/>
  <c r="G3876" i="3"/>
  <c r="G3875" i="3"/>
  <c r="I3875" i="3" s="1"/>
  <c r="G3874" i="3"/>
  <c r="G3873" i="3"/>
  <c r="I3873" i="3" s="1"/>
  <c r="G3872" i="3"/>
  <c r="G3871" i="3"/>
  <c r="I3871" i="3" s="1"/>
  <c r="G3870" i="3"/>
  <c r="G3869" i="3"/>
  <c r="I3869" i="3" s="1"/>
  <c r="G3868" i="3"/>
  <c r="G3867" i="3"/>
  <c r="I3867" i="3" s="1"/>
  <c r="G3866" i="3"/>
  <c r="G3865" i="3"/>
  <c r="I3865" i="3" s="1"/>
  <c r="G3864" i="3"/>
  <c r="G3863" i="3"/>
  <c r="I3863" i="3" s="1"/>
  <c r="G3862" i="3"/>
  <c r="H3861" i="3"/>
  <c r="G3861" i="3"/>
  <c r="I3861" i="3" s="1"/>
  <c r="G3860" i="3"/>
  <c r="G3859" i="3"/>
  <c r="I3859" i="3" s="1"/>
  <c r="G3858" i="3"/>
  <c r="G3857" i="3"/>
  <c r="I3857" i="3" s="1"/>
  <c r="G3856" i="3"/>
  <c r="G3855" i="3"/>
  <c r="I3855" i="3" s="1"/>
  <c r="G3854" i="3"/>
  <c r="G3853" i="3"/>
  <c r="I3853" i="3" s="1"/>
  <c r="G3852" i="3"/>
  <c r="G3851" i="3"/>
  <c r="I3851" i="3" s="1"/>
  <c r="G3850" i="3"/>
  <c r="G3849" i="3"/>
  <c r="I3849" i="3" s="1"/>
  <c r="G3848" i="3"/>
  <c r="G3847" i="3"/>
  <c r="I3847" i="3" s="1"/>
  <c r="G3846" i="3"/>
  <c r="G3845" i="3"/>
  <c r="I3845" i="3" s="1"/>
  <c r="G3844" i="3"/>
  <c r="G3843" i="3"/>
  <c r="I3843" i="3" s="1"/>
  <c r="G3842" i="3"/>
  <c r="G3841" i="3"/>
  <c r="I3841" i="3" s="1"/>
  <c r="G3840" i="3"/>
  <c r="G3839" i="3"/>
  <c r="I3839" i="3" s="1"/>
  <c r="G3838" i="3"/>
  <c r="G3837" i="3"/>
  <c r="I3837" i="3" s="1"/>
  <c r="G3836" i="3"/>
  <c r="G3835" i="3"/>
  <c r="I3835" i="3" s="1"/>
  <c r="G3834" i="3"/>
  <c r="G3833" i="3"/>
  <c r="I3833" i="3" s="1"/>
  <c r="G3832" i="3"/>
  <c r="G3831" i="3"/>
  <c r="I3831" i="3" s="1"/>
  <c r="G3830" i="3"/>
  <c r="H3829" i="3"/>
  <c r="G3829" i="3"/>
  <c r="I3829" i="3" s="1"/>
  <c r="G3828" i="3"/>
  <c r="G3827" i="3"/>
  <c r="I3827" i="3" s="1"/>
  <c r="G3826" i="3"/>
  <c r="G3825" i="3"/>
  <c r="I3825" i="3" s="1"/>
  <c r="G3824" i="3"/>
  <c r="G3823" i="3"/>
  <c r="I3823" i="3" s="1"/>
  <c r="G3822" i="3"/>
  <c r="G3821" i="3"/>
  <c r="I3821" i="3" s="1"/>
  <c r="G3820" i="3"/>
  <c r="G3819" i="3"/>
  <c r="I3819" i="3" s="1"/>
  <c r="G3818" i="3"/>
  <c r="G3817" i="3"/>
  <c r="I3817" i="3" s="1"/>
  <c r="G3816" i="3"/>
  <c r="G3815" i="3"/>
  <c r="I3815" i="3" s="1"/>
  <c r="G3814" i="3"/>
  <c r="G3813" i="3"/>
  <c r="I3813" i="3" s="1"/>
  <c r="G3812" i="3"/>
  <c r="G3811" i="3"/>
  <c r="I3811" i="3" s="1"/>
  <c r="G3810" i="3"/>
  <c r="G3809" i="3"/>
  <c r="I3809" i="3" s="1"/>
  <c r="G3808" i="3"/>
  <c r="G3807" i="3"/>
  <c r="I3807" i="3" s="1"/>
  <c r="G3806" i="3"/>
  <c r="G3805" i="3"/>
  <c r="I3805" i="3" s="1"/>
  <c r="G3804" i="3"/>
  <c r="G3803" i="3"/>
  <c r="I3803" i="3" s="1"/>
  <c r="G3802" i="3"/>
  <c r="G3801" i="3"/>
  <c r="I3801" i="3" s="1"/>
  <c r="G3800" i="3"/>
  <c r="G3799" i="3"/>
  <c r="I3799" i="3" s="1"/>
  <c r="G3798" i="3"/>
  <c r="H3797" i="3"/>
  <c r="G3797" i="3"/>
  <c r="I3797" i="3" s="1"/>
  <c r="G3796" i="3"/>
  <c r="G3795" i="3"/>
  <c r="I3795" i="3" s="1"/>
  <c r="G3794" i="3"/>
  <c r="G3793" i="3"/>
  <c r="I3793" i="3" s="1"/>
  <c r="G3792" i="3"/>
  <c r="G3791" i="3"/>
  <c r="I3791" i="3" s="1"/>
  <c r="G3790" i="3"/>
  <c r="G3789" i="3"/>
  <c r="I3789" i="3" s="1"/>
  <c r="G3788" i="3"/>
  <c r="G3787" i="3"/>
  <c r="I3787" i="3" s="1"/>
  <c r="G3786" i="3"/>
  <c r="G3785" i="3"/>
  <c r="I3785" i="3" s="1"/>
  <c r="G3784" i="3"/>
  <c r="G3783" i="3"/>
  <c r="I3783" i="3" s="1"/>
  <c r="G3782" i="3"/>
  <c r="G3781" i="3"/>
  <c r="I3781" i="3" s="1"/>
  <c r="G3780" i="3"/>
  <c r="G3779" i="3"/>
  <c r="I3779" i="3" s="1"/>
  <c r="G3778" i="3"/>
  <c r="G3777" i="3"/>
  <c r="I3777" i="3" s="1"/>
  <c r="G3776" i="3"/>
  <c r="G3775" i="3"/>
  <c r="I3775" i="3" s="1"/>
  <c r="G3774" i="3"/>
  <c r="G3773" i="3"/>
  <c r="I3773" i="3" s="1"/>
  <c r="G3772" i="3"/>
  <c r="G3771" i="3"/>
  <c r="I3771" i="3" s="1"/>
  <c r="G3770" i="3"/>
  <c r="G3769" i="3"/>
  <c r="I3769" i="3" s="1"/>
  <c r="G3768" i="3"/>
  <c r="G3767" i="3"/>
  <c r="I3767" i="3" s="1"/>
  <c r="G3766" i="3"/>
  <c r="G3765" i="3"/>
  <c r="I3765" i="3" s="1"/>
  <c r="G3764" i="3"/>
  <c r="G3763" i="3"/>
  <c r="I3763" i="3" s="1"/>
  <c r="G3762" i="3"/>
  <c r="G3761" i="3"/>
  <c r="I3761" i="3" s="1"/>
  <c r="G3760" i="3"/>
  <c r="G3759" i="3"/>
  <c r="I3759" i="3" s="1"/>
  <c r="G3758" i="3"/>
  <c r="G3757" i="3"/>
  <c r="I3757" i="3" s="1"/>
  <c r="G3756" i="3"/>
  <c r="G3755" i="3"/>
  <c r="I3755" i="3" s="1"/>
  <c r="G3754" i="3"/>
  <c r="G3753" i="3"/>
  <c r="I3753" i="3" s="1"/>
  <c r="G3752" i="3"/>
  <c r="G3751" i="3"/>
  <c r="I3751" i="3" s="1"/>
  <c r="G3750" i="3"/>
  <c r="G3749" i="3"/>
  <c r="I3749" i="3" s="1"/>
  <c r="G3748" i="3"/>
  <c r="G3747" i="3"/>
  <c r="I3747" i="3" s="1"/>
  <c r="G3746" i="3"/>
  <c r="G3745" i="3"/>
  <c r="I3745" i="3" s="1"/>
  <c r="G3744" i="3"/>
  <c r="G3743" i="3"/>
  <c r="I3743" i="3" s="1"/>
  <c r="G3742" i="3"/>
  <c r="G3741" i="3"/>
  <c r="I3741" i="3" s="1"/>
  <c r="G3740" i="3"/>
  <c r="G3739" i="3"/>
  <c r="I3739" i="3" s="1"/>
  <c r="G3738" i="3"/>
  <c r="G3737" i="3"/>
  <c r="I3737" i="3" s="1"/>
  <c r="G3736" i="3"/>
  <c r="G3735" i="3"/>
  <c r="I3735" i="3" s="1"/>
  <c r="G3734" i="3"/>
  <c r="G3733" i="3"/>
  <c r="I3733" i="3" s="1"/>
  <c r="G3732" i="3"/>
  <c r="G3731" i="3"/>
  <c r="I3731" i="3" s="1"/>
  <c r="G3730" i="3"/>
  <c r="G3729" i="3"/>
  <c r="I3729" i="3" s="1"/>
  <c r="G3728" i="3"/>
  <c r="G3727" i="3"/>
  <c r="I3727" i="3" s="1"/>
  <c r="G3726" i="3"/>
  <c r="G3725" i="3"/>
  <c r="I3725" i="3" s="1"/>
  <c r="G3724" i="3"/>
  <c r="G3723" i="3"/>
  <c r="I3723" i="3" s="1"/>
  <c r="G3722" i="3"/>
  <c r="H3721" i="3"/>
  <c r="G3721" i="3"/>
  <c r="I3721" i="3" s="1"/>
  <c r="G3720" i="3"/>
  <c r="G3719" i="3"/>
  <c r="I3719" i="3" s="1"/>
  <c r="G3718" i="3"/>
  <c r="G3717" i="3"/>
  <c r="I3717" i="3" s="1"/>
  <c r="G3716" i="3"/>
  <c r="G3715" i="3"/>
  <c r="I3715" i="3" s="1"/>
  <c r="G3714" i="3"/>
  <c r="G3713" i="3"/>
  <c r="I3713" i="3" s="1"/>
  <c r="G3712" i="3"/>
  <c r="G3711" i="3"/>
  <c r="I3711" i="3" s="1"/>
  <c r="G3710" i="3"/>
  <c r="G3709" i="3"/>
  <c r="I3709" i="3" s="1"/>
  <c r="G3708" i="3"/>
  <c r="G3707" i="3"/>
  <c r="I3707" i="3" s="1"/>
  <c r="G3706" i="3"/>
  <c r="G3705" i="3"/>
  <c r="I3705" i="3" s="1"/>
  <c r="G3704" i="3"/>
  <c r="G3703" i="3"/>
  <c r="I3703" i="3" s="1"/>
  <c r="G3702" i="3"/>
  <c r="G3701" i="3"/>
  <c r="I3701" i="3" s="1"/>
  <c r="G3700" i="3"/>
  <c r="G3699" i="3"/>
  <c r="I3699" i="3" s="1"/>
  <c r="G3698" i="3"/>
  <c r="G3697" i="3"/>
  <c r="I3697" i="3" s="1"/>
  <c r="G3696" i="3"/>
  <c r="G3695" i="3"/>
  <c r="I3695" i="3" s="1"/>
  <c r="G3694" i="3"/>
  <c r="G3693" i="3"/>
  <c r="I3693" i="3" s="1"/>
  <c r="G3692" i="3"/>
  <c r="G3691" i="3"/>
  <c r="I3691" i="3" s="1"/>
  <c r="G3690" i="3"/>
  <c r="G3689" i="3"/>
  <c r="I3689" i="3" s="1"/>
  <c r="G3688" i="3"/>
  <c r="G3687" i="3"/>
  <c r="I3687" i="3" s="1"/>
  <c r="G3686" i="3"/>
  <c r="G3685" i="3"/>
  <c r="I3685" i="3" s="1"/>
  <c r="G3684" i="3"/>
  <c r="G3683" i="3"/>
  <c r="I3683" i="3" s="1"/>
  <c r="G3682" i="3"/>
  <c r="G3681" i="3"/>
  <c r="I3681" i="3" s="1"/>
  <c r="G3680" i="3"/>
  <c r="G3679" i="3"/>
  <c r="I3679" i="3" s="1"/>
  <c r="G3678" i="3"/>
  <c r="G3677" i="3"/>
  <c r="I3677" i="3" s="1"/>
  <c r="G3676" i="3"/>
  <c r="G3675" i="3"/>
  <c r="I3675" i="3" s="1"/>
  <c r="G3674" i="3"/>
  <c r="G3673" i="3"/>
  <c r="I3673" i="3" s="1"/>
  <c r="G3672" i="3"/>
  <c r="G3671" i="3"/>
  <c r="I3671" i="3" s="1"/>
  <c r="G3670" i="3"/>
  <c r="G3669" i="3"/>
  <c r="I3669" i="3" s="1"/>
  <c r="G3668" i="3"/>
  <c r="G3667" i="3"/>
  <c r="I3667" i="3" s="1"/>
  <c r="G3666" i="3"/>
  <c r="G3665" i="3"/>
  <c r="I3665" i="3" s="1"/>
  <c r="G3664" i="3"/>
  <c r="G3663" i="3"/>
  <c r="I3663" i="3" s="1"/>
  <c r="G3662" i="3"/>
  <c r="G3661" i="3"/>
  <c r="I3661" i="3" s="1"/>
  <c r="G3660" i="3"/>
  <c r="G3659" i="3"/>
  <c r="I3659" i="3" s="1"/>
  <c r="G3658" i="3"/>
  <c r="H3657" i="3"/>
  <c r="G3657" i="3"/>
  <c r="I3657" i="3" s="1"/>
  <c r="G3656" i="3"/>
  <c r="G3655" i="3"/>
  <c r="I3655" i="3" s="1"/>
  <c r="G3654" i="3"/>
  <c r="G3653" i="3"/>
  <c r="I3653" i="3" s="1"/>
  <c r="G3652" i="3"/>
  <c r="G3651" i="3"/>
  <c r="I3651" i="3" s="1"/>
  <c r="G3650" i="3"/>
  <c r="G3649" i="3"/>
  <c r="I3649" i="3" s="1"/>
  <c r="G3648" i="3"/>
  <c r="G3647" i="3"/>
  <c r="I3647" i="3" s="1"/>
  <c r="G3646" i="3"/>
  <c r="G3645" i="3"/>
  <c r="I3645" i="3" s="1"/>
  <c r="G3644" i="3"/>
  <c r="G3643" i="3"/>
  <c r="I3643" i="3" s="1"/>
  <c r="G3642" i="3"/>
  <c r="G3641" i="3"/>
  <c r="I3641" i="3" s="1"/>
  <c r="G3640" i="3"/>
  <c r="G3639" i="3"/>
  <c r="I3639" i="3" s="1"/>
  <c r="G3638" i="3"/>
  <c r="G3637" i="3"/>
  <c r="I3637" i="3" s="1"/>
  <c r="G3636" i="3"/>
  <c r="G3635" i="3"/>
  <c r="I3635" i="3" s="1"/>
  <c r="G3634" i="3"/>
  <c r="G3633" i="3"/>
  <c r="I3633" i="3" s="1"/>
  <c r="G3632" i="3"/>
  <c r="G3631" i="3"/>
  <c r="I3631" i="3" s="1"/>
  <c r="G3630" i="3"/>
  <c r="G3629" i="3"/>
  <c r="I3629" i="3" s="1"/>
  <c r="G3628" i="3"/>
  <c r="G3627" i="3"/>
  <c r="I3627" i="3" s="1"/>
  <c r="G3626" i="3"/>
  <c r="G3625" i="3"/>
  <c r="I3625" i="3" s="1"/>
  <c r="G3624" i="3"/>
  <c r="G3623" i="3"/>
  <c r="I3623" i="3" s="1"/>
  <c r="G3622" i="3"/>
  <c r="G3621" i="3"/>
  <c r="I3621" i="3" s="1"/>
  <c r="G3620" i="3"/>
  <c r="G3619" i="3"/>
  <c r="I3619" i="3" s="1"/>
  <c r="G3618" i="3"/>
  <c r="G3617" i="3"/>
  <c r="I3617" i="3" s="1"/>
  <c r="G3616" i="3"/>
  <c r="G3615" i="3"/>
  <c r="I3615" i="3" s="1"/>
  <c r="G3614" i="3"/>
  <c r="G3613" i="3"/>
  <c r="I3613" i="3" s="1"/>
  <c r="G3612" i="3"/>
  <c r="G3611" i="3"/>
  <c r="I3611" i="3" s="1"/>
  <c r="G3610" i="3"/>
  <c r="G3609" i="3"/>
  <c r="I3609" i="3" s="1"/>
  <c r="G3608" i="3"/>
  <c r="G3607" i="3"/>
  <c r="I3607" i="3" s="1"/>
  <c r="G3606" i="3"/>
  <c r="G3605" i="3"/>
  <c r="I3605" i="3" s="1"/>
  <c r="G3604" i="3"/>
  <c r="G3603" i="3"/>
  <c r="I3603" i="3" s="1"/>
  <c r="G3602" i="3"/>
  <c r="G3601" i="3"/>
  <c r="I3601" i="3" s="1"/>
  <c r="G3600" i="3"/>
  <c r="G3599" i="3"/>
  <c r="I3599" i="3" s="1"/>
  <c r="G3598" i="3"/>
  <c r="G3597" i="3"/>
  <c r="I3597" i="3" s="1"/>
  <c r="G3596" i="3"/>
  <c r="G3595" i="3"/>
  <c r="I3595" i="3" s="1"/>
  <c r="G3594" i="3"/>
  <c r="H3593" i="3"/>
  <c r="G3593" i="3"/>
  <c r="I3593" i="3" s="1"/>
  <c r="G3592" i="3"/>
  <c r="G3591" i="3"/>
  <c r="I3591" i="3" s="1"/>
  <c r="G3590" i="3"/>
  <c r="G3589" i="3"/>
  <c r="I3589" i="3" s="1"/>
  <c r="G3588" i="3"/>
  <c r="G3587" i="3"/>
  <c r="I3587" i="3" s="1"/>
  <c r="G3586" i="3"/>
  <c r="G3585" i="3"/>
  <c r="I3585" i="3" s="1"/>
  <c r="G3584" i="3"/>
  <c r="G3583" i="3"/>
  <c r="I3583" i="3" s="1"/>
  <c r="G3582" i="3"/>
  <c r="G3581" i="3"/>
  <c r="I3581" i="3" s="1"/>
  <c r="G3580" i="3"/>
  <c r="G3579" i="3"/>
  <c r="I3579" i="3" s="1"/>
  <c r="G3578" i="3"/>
  <c r="G3577" i="3"/>
  <c r="I3577" i="3" s="1"/>
  <c r="G3576" i="3"/>
  <c r="G3575" i="3"/>
  <c r="I3575" i="3" s="1"/>
  <c r="G3574" i="3"/>
  <c r="G3573" i="3"/>
  <c r="I3573" i="3" s="1"/>
  <c r="G3572" i="3"/>
  <c r="G3571" i="3"/>
  <c r="I3571" i="3" s="1"/>
  <c r="G3570" i="3"/>
  <c r="G3569" i="3"/>
  <c r="I3569" i="3" s="1"/>
  <c r="G3568" i="3"/>
  <c r="G3567" i="3"/>
  <c r="I3567" i="3" s="1"/>
  <c r="G3566" i="3"/>
  <c r="G3565" i="3"/>
  <c r="I3565" i="3" s="1"/>
  <c r="G3564" i="3"/>
  <c r="G3563" i="3"/>
  <c r="I3563" i="3" s="1"/>
  <c r="G3562" i="3"/>
  <c r="G3561" i="3"/>
  <c r="I3561" i="3" s="1"/>
  <c r="G3560" i="3"/>
  <c r="G3559" i="3"/>
  <c r="I3559" i="3" s="1"/>
  <c r="G3558" i="3"/>
  <c r="G3557" i="3"/>
  <c r="I3557" i="3" s="1"/>
  <c r="G3556" i="3"/>
  <c r="G3555" i="3"/>
  <c r="I3555" i="3" s="1"/>
  <c r="G3554" i="3"/>
  <c r="G3553" i="3"/>
  <c r="I3553" i="3" s="1"/>
  <c r="G3552" i="3"/>
  <c r="G3551" i="3"/>
  <c r="I3551" i="3" s="1"/>
  <c r="G3550" i="3"/>
  <c r="G3549" i="3"/>
  <c r="I3549" i="3" s="1"/>
  <c r="G3548" i="3"/>
  <c r="G3547" i="3"/>
  <c r="I3547" i="3" s="1"/>
  <c r="G3546" i="3"/>
  <c r="G3545" i="3"/>
  <c r="I3545" i="3" s="1"/>
  <c r="G3544" i="3"/>
  <c r="G3543" i="3"/>
  <c r="I3543" i="3" s="1"/>
  <c r="G3542" i="3"/>
  <c r="G3541" i="3"/>
  <c r="I3541" i="3" s="1"/>
  <c r="G3540" i="3"/>
  <c r="G3539" i="3"/>
  <c r="I3539" i="3" s="1"/>
  <c r="G3538" i="3"/>
  <c r="G3537" i="3"/>
  <c r="I3537" i="3" s="1"/>
  <c r="G3536" i="3"/>
  <c r="G3535" i="3"/>
  <c r="I3535" i="3" s="1"/>
  <c r="G3534" i="3"/>
  <c r="G3533" i="3"/>
  <c r="I3533" i="3" s="1"/>
  <c r="G3532" i="3"/>
  <c r="G3531" i="3"/>
  <c r="I3531" i="3" s="1"/>
  <c r="G3530" i="3"/>
  <c r="G3529" i="3"/>
  <c r="I3529" i="3" s="1"/>
  <c r="G3528" i="3"/>
  <c r="G3527" i="3"/>
  <c r="I3527" i="3" s="1"/>
  <c r="G3526" i="3"/>
  <c r="G3525" i="3"/>
  <c r="I3525" i="3" s="1"/>
  <c r="G3524" i="3"/>
  <c r="G3523" i="3"/>
  <c r="I3523" i="3" s="1"/>
  <c r="G3522" i="3"/>
  <c r="G3521" i="3"/>
  <c r="I3521" i="3" s="1"/>
  <c r="G3520" i="3"/>
  <c r="G3519" i="3"/>
  <c r="I3519" i="3" s="1"/>
  <c r="G3518" i="3"/>
  <c r="G3517" i="3"/>
  <c r="I3517" i="3" s="1"/>
  <c r="G3516" i="3"/>
  <c r="G3515" i="3"/>
  <c r="I3515" i="3" s="1"/>
  <c r="G3514" i="3"/>
  <c r="H3513" i="3"/>
  <c r="G3513" i="3"/>
  <c r="I3513" i="3" s="1"/>
  <c r="G3512" i="3"/>
  <c r="G3511" i="3"/>
  <c r="I3511" i="3" s="1"/>
  <c r="G3510" i="3"/>
  <c r="G3509" i="3"/>
  <c r="I3509" i="3" s="1"/>
  <c r="G3508" i="3"/>
  <c r="G3507" i="3"/>
  <c r="I3507" i="3" s="1"/>
  <c r="G3506" i="3"/>
  <c r="G3505" i="3"/>
  <c r="I3505" i="3" s="1"/>
  <c r="G3504" i="3"/>
  <c r="G3503" i="3"/>
  <c r="I3503" i="3" s="1"/>
  <c r="G3502" i="3"/>
  <c r="G3501" i="3"/>
  <c r="I3501" i="3" s="1"/>
  <c r="G3500" i="3"/>
  <c r="G3499" i="3"/>
  <c r="I3499" i="3" s="1"/>
  <c r="G3498" i="3"/>
  <c r="G3497" i="3"/>
  <c r="I3497" i="3" s="1"/>
  <c r="G3496" i="3"/>
  <c r="G3495" i="3"/>
  <c r="I3495" i="3" s="1"/>
  <c r="G3494" i="3"/>
  <c r="G3493" i="3"/>
  <c r="I3493" i="3" s="1"/>
  <c r="G3492" i="3"/>
  <c r="G3491" i="3"/>
  <c r="I3491" i="3" s="1"/>
  <c r="G3490" i="3"/>
  <c r="G3489" i="3"/>
  <c r="I3489" i="3" s="1"/>
  <c r="G3488" i="3"/>
  <c r="G3487" i="3"/>
  <c r="I3487" i="3" s="1"/>
  <c r="G3486" i="3"/>
  <c r="G3485" i="3"/>
  <c r="I3485" i="3" s="1"/>
  <c r="G3484" i="3"/>
  <c r="G3483" i="3"/>
  <c r="I3483" i="3" s="1"/>
  <c r="G3482" i="3"/>
  <c r="G3481" i="3"/>
  <c r="I3481" i="3" s="1"/>
  <c r="G3480" i="3"/>
  <c r="G3479" i="3"/>
  <c r="I3479" i="3" s="1"/>
  <c r="G3478" i="3"/>
  <c r="G3477" i="3"/>
  <c r="I3477" i="3" s="1"/>
  <c r="G3476" i="3"/>
  <c r="G3475" i="3"/>
  <c r="I3475" i="3" s="1"/>
  <c r="G3474" i="3"/>
  <c r="G3473" i="3"/>
  <c r="I3473" i="3" s="1"/>
  <c r="G3472" i="3"/>
  <c r="G3471" i="3"/>
  <c r="I3471" i="3" s="1"/>
  <c r="G3470" i="3"/>
  <c r="G3469" i="3"/>
  <c r="I3469" i="3" s="1"/>
  <c r="G3468" i="3"/>
  <c r="G3467" i="3"/>
  <c r="I3467" i="3" s="1"/>
  <c r="G3466" i="3"/>
  <c r="G3465" i="3"/>
  <c r="I3465" i="3" s="1"/>
  <c r="G3464" i="3"/>
  <c r="G3463" i="3"/>
  <c r="I3463" i="3" s="1"/>
  <c r="G3462" i="3"/>
  <c r="G3461" i="3"/>
  <c r="I3461" i="3" s="1"/>
  <c r="G3460" i="3"/>
  <c r="G3459" i="3"/>
  <c r="I3459" i="3" s="1"/>
  <c r="G3458" i="3"/>
  <c r="G3457" i="3"/>
  <c r="I3457" i="3" s="1"/>
  <c r="G3456" i="3"/>
  <c r="G3455" i="3"/>
  <c r="I3455" i="3" s="1"/>
  <c r="G3454" i="3"/>
  <c r="G3453" i="3"/>
  <c r="I3453" i="3" s="1"/>
  <c r="G3452" i="3"/>
  <c r="G3451" i="3"/>
  <c r="I3451" i="3" s="1"/>
  <c r="G3450" i="3"/>
  <c r="H3449" i="3"/>
  <c r="G3449" i="3"/>
  <c r="I3449" i="3" s="1"/>
  <c r="G3448" i="3"/>
  <c r="G3447" i="3"/>
  <c r="I3447" i="3" s="1"/>
  <c r="G3446" i="3"/>
  <c r="G3445" i="3"/>
  <c r="I3445" i="3" s="1"/>
  <c r="G3444" i="3"/>
  <c r="G3443" i="3"/>
  <c r="I3443" i="3" s="1"/>
  <c r="G3442" i="3"/>
  <c r="G3441" i="3"/>
  <c r="I3441" i="3" s="1"/>
  <c r="G3440" i="3"/>
  <c r="G3439" i="3"/>
  <c r="I3439" i="3" s="1"/>
  <c r="G3438" i="3"/>
  <c r="G3437" i="3"/>
  <c r="I3437" i="3" s="1"/>
  <c r="G3436" i="3"/>
  <c r="G3435" i="3"/>
  <c r="I3435" i="3" s="1"/>
  <c r="G3434" i="3"/>
  <c r="G3433" i="3"/>
  <c r="I3433" i="3" s="1"/>
  <c r="G3432" i="3"/>
  <c r="G3431" i="3"/>
  <c r="I3431" i="3" s="1"/>
  <c r="G3430" i="3"/>
  <c r="G3429" i="3"/>
  <c r="I3429" i="3" s="1"/>
  <c r="G3428" i="3"/>
  <c r="G3427" i="3"/>
  <c r="I3427" i="3" s="1"/>
  <c r="G3426" i="3"/>
  <c r="G3425" i="3"/>
  <c r="I3425" i="3" s="1"/>
  <c r="G3424" i="3"/>
  <c r="G3423" i="3"/>
  <c r="I3423" i="3" s="1"/>
  <c r="G3422" i="3"/>
  <c r="G3421" i="3"/>
  <c r="I3421" i="3" s="1"/>
  <c r="G3420" i="3"/>
  <c r="G3419" i="3"/>
  <c r="I3419" i="3" s="1"/>
  <c r="G3418" i="3"/>
  <c r="H3417" i="3"/>
  <c r="G3417" i="3"/>
  <c r="I3417" i="3" s="1"/>
  <c r="G3416" i="3"/>
  <c r="G3415" i="3"/>
  <c r="I3415" i="3" s="1"/>
  <c r="G3414" i="3"/>
  <c r="G3413" i="3"/>
  <c r="I3413" i="3" s="1"/>
  <c r="G3412" i="3"/>
  <c r="G3411" i="3"/>
  <c r="I3411" i="3" s="1"/>
  <c r="G3410" i="3"/>
  <c r="G3409" i="3"/>
  <c r="I3409" i="3" s="1"/>
  <c r="G3408" i="3"/>
  <c r="G3407" i="3"/>
  <c r="I3407" i="3" s="1"/>
  <c r="G3406" i="3"/>
  <c r="G3405" i="3"/>
  <c r="I3405" i="3" s="1"/>
  <c r="G3404" i="3"/>
  <c r="G3403" i="3"/>
  <c r="I3403" i="3" s="1"/>
  <c r="G3402" i="3"/>
  <c r="G3401" i="3"/>
  <c r="I3401" i="3" s="1"/>
  <c r="G3400" i="3"/>
  <c r="G3399" i="3"/>
  <c r="I3399" i="3" s="1"/>
  <c r="G3398" i="3"/>
  <c r="G3397" i="3"/>
  <c r="I3397" i="3" s="1"/>
  <c r="G3396" i="3"/>
  <c r="G3395" i="3"/>
  <c r="I3395" i="3" s="1"/>
  <c r="G3394" i="3"/>
  <c r="G3393" i="3"/>
  <c r="I3393" i="3" s="1"/>
  <c r="G3392" i="3"/>
  <c r="G3391" i="3"/>
  <c r="I3391" i="3" s="1"/>
  <c r="G3390" i="3"/>
  <c r="G3389" i="3"/>
  <c r="I3389" i="3" s="1"/>
  <c r="G3388" i="3"/>
  <c r="G3387" i="3"/>
  <c r="I3387" i="3" s="1"/>
  <c r="G3386" i="3"/>
  <c r="H3385" i="3"/>
  <c r="G3385" i="3"/>
  <c r="I3385" i="3" s="1"/>
  <c r="G3384" i="3"/>
  <c r="G3383" i="3"/>
  <c r="I3383" i="3" s="1"/>
  <c r="G3382" i="3"/>
  <c r="G3381" i="3"/>
  <c r="I3381" i="3" s="1"/>
  <c r="G3380" i="3"/>
  <c r="G3379" i="3"/>
  <c r="I3379" i="3" s="1"/>
  <c r="G3378" i="3"/>
  <c r="G3377" i="3"/>
  <c r="I3377" i="3" s="1"/>
  <c r="G3376" i="3"/>
  <c r="G3375" i="3"/>
  <c r="I3375" i="3" s="1"/>
  <c r="G3374" i="3"/>
  <c r="G3373" i="3"/>
  <c r="I3373" i="3" s="1"/>
  <c r="G3372" i="3"/>
  <c r="G3371" i="3"/>
  <c r="I3371" i="3" s="1"/>
  <c r="G3370" i="3"/>
  <c r="G3369" i="3"/>
  <c r="I3369" i="3" s="1"/>
  <c r="G3368" i="3"/>
  <c r="G3367" i="3"/>
  <c r="I3367" i="3" s="1"/>
  <c r="G3366" i="3"/>
  <c r="G3365" i="3"/>
  <c r="I3365" i="3" s="1"/>
  <c r="G3364" i="3"/>
  <c r="G3363" i="3"/>
  <c r="I3363" i="3" s="1"/>
  <c r="G3362" i="3"/>
  <c r="G3361" i="3"/>
  <c r="I3361" i="3" s="1"/>
  <c r="G3360" i="3"/>
  <c r="G3359" i="3"/>
  <c r="I3359" i="3" s="1"/>
  <c r="G3358" i="3"/>
  <c r="G3357" i="3"/>
  <c r="I3357" i="3" s="1"/>
  <c r="G3356" i="3"/>
  <c r="G3355" i="3"/>
  <c r="I3355" i="3" s="1"/>
  <c r="G3354" i="3"/>
  <c r="H3353" i="3"/>
  <c r="G3353" i="3"/>
  <c r="I3353" i="3" s="1"/>
  <c r="G3352" i="3"/>
  <c r="G3351" i="3"/>
  <c r="I3351" i="3" s="1"/>
  <c r="G3350" i="3"/>
  <c r="G3349" i="3"/>
  <c r="I3349" i="3" s="1"/>
  <c r="G3348" i="3"/>
  <c r="G3347" i="3"/>
  <c r="I3347" i="3" s="1"/>
  <c r="G3346" i="3"/>
  <c r="G3345" i="3"/>
  <c r="I3345" i="3" s="1"/>
  <c r="G3344" i="3"/>
  <c r="G3343" i="3"/>
  <c r="I3343" i="3" s="1"/>
  <c r="G3342" i="3"/>
  <c r="G3341" i="3"/>
  <c r="I3341" i="3" s="1"/>
  <c r="G3340" i="3"/>
  <c r="G3339" i="3"/>
  <c r="I3339" i="3" s="1"/>
  <c r="G3338" i="3"/>
  <c r="G3337" i="3"/>
  <c r="I3337" i="3" s="1"/>
  <c r="G3336" i="3"/>
  <c r="G3335" i="3"/>
  <c r="I3335" i="3" s="1"/>
  <c r="G3334" i="3"/>
  <c r="G3333" i="3"/>
  <c r="I3333" i="3" s="1"/>
  <c r="G3332" i="3"/>
  <c r="G3331" i="3"/>
  <c r="I3331" i="3" s="1"/>
  <c r="G3330" i="3"/>
  <c r="G3329" i="3"/>
  <c r="I3329" i="3" s="1"/>
  <c r="G3328" i="3"/>
  <c r="G3327" i="3"/>
  <c r="I3327" i="3" s="1"/>
  <c r="G3326" i="3"/>
  <c r="G3325" i="3"/>
  <c r="I3325" i="3" s="1"/>
  <c r="G3324" i="3"/>
  <c r="G3323" i="3"/>
  <c r="I3323" i="3" s="1"/>
  <c r="G3322" i="3"/>
  <c r="H3321" i="3"/>
  <c r="G3321" i="3"/>
  <c r="I3321" i="3" s="1"/>
  <c r="G3320" i="3"/>
  <c r="G3319" i="3"/>
  <c r="I3319" i="3" s="1"/>
  <c r="G3318" i="3"/>
  <c r="G3317" i="3"/>
  <c r="I3317" i="3" s="1"/>
  <c r="G3316" i="3"/>
  <c r="G3315" i="3"/>
  <c r="I3315" i="3" s="1"/>
  <c r="G3314" i="3"/>
  <c r="G3313" i="3"/>
  <c r="I3313" i="3" s="1"/>
  <c r="G3312" i="3"/>
  <c r="G3311" i="3"/>
  <c r="I3311" i="3" s="1"/>
  <c r="G3310" i="3"/>
  <c r="G3309" i="3"/>
  <c r="I3309" i="3" s="1"/>
  <c r="G3308" i="3"/>
  <c r="G3307" i="3"/>
  <c r="I3307" i="3" s="1"/>
  <c r="G3306" i="3"/>
  <c r="G3305" i="3"/>
  <c r="I3305" i="3" s="1"/>
  <c r="G3304" i="3"/>
  <c r="G3303" i="3"/>
  <c r="I3303" i="3" s="1"/>
  <c r="G3302" i="3"/>
  <c r="G3301" i="3"/>
  <c r="I3301" i="3" s="1"/>
  <c r="G3300" i="3"/>
  <c r="G3299" i="3"/>
  <c r="I3299" i="3" s="1"/>
  <c r="G3298" i="3"/>
  <c r="G3297" i="3"/>
  <c r="I3297" i="3" s="1"/>
  <c r="G3296" i="3"/>
  <c r="G3295" i="3"/>
  <c r="I3295" i="3" s="1"/>
  <c r="G3294" i="3"/>
  <c r="G3293" i="3"/>
  <c r="I3293" i="3" s="1"/>
  <c r="G3292" i="3"/>
  <c r="G3291" i="3"/>
  <c r="I3291" i="3" s="1"/>
  <c r="G3290" i="3"/>
  <c r="H3289" i="3"/>
  <c r="G3289" i="3"/>
  <c r="I3289" i="3" s="1"/>
  <c r="G3288" i="3"/>
  <c r="G3287" i="3"/>
  <c r="I3287" i="3" s="1"/>
  <c r="G3286" i="3"/>
  <c r="G3285" i="3"/>
  <c r="I3285" i="3" s="1"/>
  <c r="G3284" i="3"/>
  <c r="G3283" i="3"/>
  <c r="I3283" i="3" s="1"/>
  <c r="G3282" i="3"/>
  <c r="G3281" i="3"/>
  <c r="I3281" i="3" s="1"/>
  <c r="G3280" i="3"/>
  <c r="G3279" i="3"/>
  <c r="I3279" i="3" s="1"/>
  <c r="G3278" i="3"/>
  <c r="G3277" i="3"/>
  <c r="I3277" i="3" s="1"/>
  <c r="G3276" i="3"/>
  <c r="G3275" i="3"/>
  <c r="I3275" i="3" s="1"/>
  <c r="G3274" i="3"/>
  <c r="G3273" i="3"/>
  <c r="I3273" i="3" s="1"/>
  <c r="G3272" i="3"/>
  <c r="G3271" i="3"/>
  <c r="I3271" i="3" s="1"/>
  <c r="G3270" i="3"/>
  <c r="G3269" i="3"/>
  <c r="I3269" i="3" s="1"/>
  <c r="G3268" i="3"/>
  <c r="G3267" i="3"/>
  <c r="I3267" i="3" s="1"/>
  <c r="G3266" i="3"/>
  <c r="G3265" i="3"/>
  <c r="I3265" i="3" s="1"/>
  <c r="G3264" i="3"/>
  <c r="G3263" i="3"/>
  <c r="I3263" i="3" s="1"/>
  <c r="G3262" i="3"/>
  <c r="G3261" i="3"/>
  <c r="I3261" i="3" s="1"/>
  <c r="G3260" i="3"/>
  <c r="G3259" i="3"/>
  <c r="I3259" i="3" s="1"/>
  <c r="G3258" i="3"/>
  <c r="H3257" i="3"/>
  <c r="G3257" i="3"/>
  <c r="I3257" i="3" s="1"/>
  <c r="G3256" i="3"/>
  <c r="G3255" i="3"/>
  <c r="I3255" i="3" s="1"/>
  <c r="G3254" i="3"/>
  <c r="G3253" i="3"/>
  <c r="I3253" i="3" s="1"/>
  <c r="G3252" i="3"/>
  <c r="G3251" i="3"/>
  <c r="I3251" i="3" s="1"/>
  <c r="G3250" i="3"/>
  <c r="G3249" i="3"/>
  <c r="I3249" i="3" s="1"/>
  <c r="G3248" i="3"/>
  <c r="G3247" i="3"/>
  <c r="I3247" i="3" s="1"/>
  <c r="G3246" i="3"/>
  <c r="G3245" i="3"/>
  <c r="I3245" i="3" s="1"/>
  <c r="G3244" i="3"/>
  <c r="G3243" i="3"/>
  <c r="I3243" i="3" s="1"/>
  <c r="G3242" i="3"/>
  <c r="G3241" i="3"/>
  <c r="I3241" i="3" s="1"/>
  <c r="G3240" i="3"/>
  <c r="G3239" i="3"/>
  <c r="I3239" i="3" s="1"/>
  <c r="G3238" i="3"/>
  <c r="G3237" i="3"/>
  <c r="I3237" i="3" s="1"/>
  <c r="G3236" i="3"/>
  <c r="G3235" i="3"/>
  <c r="I3235" i="3" s="1"/>
  <c r="G3234" i="3"/>
  <c r="G3233" i="3"/>
  <c r="I3233" i="3" s="1"/>
  <c r="G3232" i="3"/>
  <c r="G3231" i="3"/>
  <c r="I3231" i="3" s="1"/>
  <c r="G3230" i="3"/>
  <c r="G3229" i="3"/>
  <c r="I3229" i="3" s="1"/>
  <c r="G3228" i="3"/>
  <c r="G3227" i="3"/>
  <c r="I3227" i="3" s="1"/>
  <c r="G3226" i="3"/>
  <c r="H3225" i="3"/>
  <c r="G3225" i="3"/>
  <c r="I3225" i="3" s="1"/>
  <c r="G3224" i="3"/>
  <c r="G3223" i="3"/>
  <c r="I3223" i="3" s="1"/>
  <c r="G3222" i="3"/>
  <c r="G3221" i="3"/>
  <c r="I3221" i="3" s="1"/>
  <c r="G3220" i="3"/>
  <c r="G3219" i="3"/>
  <c r="I3219" i="3" s="1"/>
  <c r="G3218" i="3"/>
  <c r="G3217" i="3"/>
  <c r="I3217" i="3" s="1"/>
  <c r="G3216" i="3"/>
  <c r="G3215" i="3"/>
  <c r="I3215" i="3" s="1"/>
  <c r="G3214" i="3"/>
  <c r="G3213" i="3"/>
  <c r="I3213" i="3" s="1"/>
  <c r="G3212" i="3"/>
  <c r="G3211" i="3"/>
  <c r="I3211" i="3" s="1"/>
  <c r="G3210" i="3"/>
  <c r="G3209" i="3"/>
  <c r="I3209" i="3" s="1"/>
  <c r="G3208" i="3"/>
  <c r="G3207" i="3"/>
  <c r="I3207" i="3" s="1"/>
  <c r="G3206" i="3"/>
  <c r="G3205" i="3"/>
  <c r="I3205" i="3" s="1"/>
  <c r="G3204" i="3"/>
  <c r="G3203" i="3"/>
  <c r="I3203" i="3" s="1"/>
  <c r="G3202" i="3"/>
  <c r="G3201" i="3"/>
  <c r="I3201" i="3" s="1"/>
  <c r="G3200" i="3"/>
  <c r="G3199" i="3"/>
  <c r="I3199" i="3" s="1"/>
  <c r="G3198" i="3"/>
  <c r="G3197" i="3"/>
  <c r="I3197" i="3" s="1"/>
  <c r="G3196" i="3"/>
  <c r="G3195" i="3"/>
  <c r="I3195" i="3" s="1"/>
  <c r="G3194" i="3"/>
  <c r="H3193" i="3"/>
  <c r="G3193" i="3"/>
  <c r="I3193" i="3" s="1"/>
  <c r="G3192" i="3"/>
  <c r="G3191" i="3"/>
  <c r="I3191" i="3" s="1"/>
  <c r="G3190" i="3"/>
  <c r="G3189" i="3"/>
  <c r="I3189" i="3" s="1"/>
  <c r="G3188" i="3"/>
  <c r="G3187" i="3"/>
  <c r="I3187" i="3" s="1"/>
  <c r="G3186" i="3"/>
  <c r="G3185" i="3"/>
  <c r="I3185" i="3" s="1"/>
  <c r="G3184" i="3"/>
  <c r="G3183" i="3"/>
  <c r="I3183" i="3" s="1"/>
  <c r="G3182" i="3"/>
  <c r="G3181" i="3"/>
  <c r="I3181" i="3" s="1"/>
  <c r="G3180" i="3"/>
  <c r="G3179" i="3"/>
  <c r="I3179" i="3" s="1"/>
  <c r="G3178" i="3"/>
  <c r="G3177" i="3"/>
  <c r="I3177" i="3" s="1"/>
  <c r="G3176" i="3"/>
  <c r="G3175" i="3"/>
  <c r="I3175" i="3" s="1"/>
  <c r="G3174" i="3"/>
  <c r="G3173" i="3"/>
  <c r="I3173" i="3" s="1"/>
  <c r="G3172" i="3"/>
  <c r="G3171" i="3"/>
  <c r="I3171" i="3" s="1"/>
  <c r="G3170" i="3"/>
  <c r="G3169" i="3"/>
  <c r="I3169" i="3" s="1"/>
  <c r="G3168" i="3"/>
  <c r="G3167" i="3"/>
  <c r="I3167" i="3" s="1"/>
  <c r="G3166" i="3"/>
  <c r="G3165" i="3"/>
  <c r="I3165" i="3" s="1"/>
  <c r="G3164" i="3"/>
  <c r="G3163" i="3"/>
  <c r="I3163" i="3" s="1"/>
  <c r="G3162" i="3"/>
  <c r="H3161" i="3"/>
  <c r="G3161" i="3"/>
  <c r="I3161" i="3" s="1"/>
  <c r="G3160" i="3"/>
  <c r="G3159" i="3"/>
  <c r="I3159" i="3" s="1"/>
  <c r="G3158" i="3"/>
  <c r="G3157" i="3"/>
  <c r="I3157" i="3" s="1"/>
  <c r="G3156" i="3"/>
  <c r="G3155" i="3"/>
  <c r="I3155" i="3" s="1"/>
  <c r="G3154" i="3"/>
  <c r="G3153" i="3"/>
  <c r="I3153" i="3" s="1"/>
  <c r="G3152" i="3"/>
  <c r="G3151" i="3"/>
  <c r="I3151" i="3" s="1"/>
  <c r="G3150" i="3"/>
  <c r="G3149" i="3"/>
  <c r="I3149" i="3" s="1"/>
  <c r="G3148" i="3"/>
  <c r="G3147" i="3"/>
  <c r="I3147" i="3" s="1"/>
  <c r="G3146" i="3"/>
  <c r="G3145" i="3"/>
  <c r="I3145" i="3" s="1"/>
  <c r="G3144" i="3"/>
  <c r="G3143" i="3"/>
  <c r="I3143" i="3" s="1"/>
  <c r="G3142" i="3"/>
  <c r="G3141" i="3"/>
  <c r="I3141" i="3" s="1"/>
  <c r="G3140" i="3"/>
  <c r="G3139" i="3"/>
  <c r="I3139" i="3" s="1"/>
  <c r="G3138" i="3"/>
  <c r="G3137" i="3"/>
  <c r="I3137" i="3" s="1"/>
  <c r="G3136" i="3"/>
  <c r="G3135" i="3"/>
  <c r="I3135" i="3" s="1"/>
  <c r="G3134" i="3"/>
  <c r="G3133" i="3"/>
  <c r="I3133" i="3" s="1"/>
  <c r="G3132" i="3"/>
  <c r="G3131" i="3"/>
  <c r="I3131" i="3" s="1"/>
  <c r="G3130" i="3"/>
  <c r="H3129" i="3"/>
  <c r="G3129" i="3"/>
  <c r="I3129" i="3" s="1"/>
  <c r="G3128" i="3"/>
  <c r="G3127" i="3"/>
  <c r="I3127" i="3" s="1"/>
  <c r="G3126" i="3"/>
  <c r="G3125" i="3"/>
  <c r="I3125" i="3" s="1"/>
  <c r="G3124" i="3"/>
  <c r="G3123" i="3"/>
  <c r="I3123" i="3" s="1"/>
  <c r="G3122" i="3"/>
  <c r="G3121" i="3"/>
  <c r="I3121" i="3" s="1"/>
  <c r="G3120" i="3"/>
  <c r="G3119" i="3"/>
  <c r="I3119" i="3" s="1"/>
  <c r="G3118" i="3"/>
  <c r="G3117" i="3"/>
  <c r="I3117" i="3" s="1"/>
  <c r="G3116" i="3"/>
  <c r="G3115" i="3"/>
  <c r="I3115" i="3" s="1"/>
  <c r="G3114" i="3"/>
  <c r="G3113" i="3"/>
  <c r="I3113" i="3" s="1"/>
  <c r="G3112" i="3"/>
  <c r="G3111" i="3"/>
  <c r="I3111" i="3" s="1"/>
  <c r="G3110" i="3"/>
  <c r="G3109" i="3"/>
  <c r="I3109" i="3" s="1"/>
  <c r="G3108" i="3"/>
  <c r="G3107" i="3"/>
  <c r="I3107" i="3" s="1"/>
  <c r="G3106" i="3"/>
  <c r="G3105" i="3"/>
  <c r="I3105" i="3" s="1"/>
  <c r="G3104" i="3"/>
  <c r="G3103" i="3"/>
  <c r="I3103" i="3" s="1"/>
  <c r="G3102" i="3"/>
  <c r="G3101" i="3"/>
  <c r="I3101" i="3" s="1"/>
  <c r="G3100" i="3"/>
  <c r="G3099" i="3"/>
  <c r="I3099" i="3" s="1"/>
  <c r="G3098" i="3"/>
  <c r="H3097" i="3"/>
  <c r="G3097" i="3"/>
  <c r="I3097" i="3" s="1"/>
  <c r="G3096" i="3"/>
  <c r="G3095" i="3"/>
  <c r="I3095" i="3" s="1"/>
  <c r="G3094" i="3"/>
  <c r="G3093" i="3"/>
  <c r="I3093" i="3" s="1"/>
  <c r="G3092" i="3"/>
  <c r="G3091" i="3"/>
  <c r="I3091" i="3" s="1"/>
  <c r="G3090" i="3"/>
  <c r="G3089" i="3"/>
  <c r="I3089" i="3" s="1"/>
  <c r="G3088" i="3"/>
  <c r="G3087" i="3"/>
  <c r="I3087" i="3" s="1"/>
  <c r="G3086" i="3"/>
  <c r="G3085" i="3"/>
  <c r="I3085" i="3" s="1"/>
  <c r="G3084" i="3"/>
  <c r="G3083" i="3"/>
  <c r="I3083" i="3" s="1"/>
  <c r="G3082" i="3"/>
  <c r="G3081" i="3"/>
  <c r="I3081" i="3" s="1"/>
  <c r="G3080" i="3"/>
  <c r="G3079" i="3"/>
  <c r="I3079" i="3" s="1"/>
  <c r="G3078" i="3"/>
  <c r="G3077" i="3"/>
  <c r="I3077" i="3" s="1"/>
  <c r="G3076" i="3"/>
  <c r="G3075" i="3"/>
  <c r="I3075" i="3" s="1"/>
  <c r="G3074" i="3"/>
  <c r="G3073" i="3"/>
  <c r="I3073" i="3" s="1"/>
  <c r="G3072" i="3"/>
  <c r="G3071" i="3"/>
  <c r="I3071" i="3" s="1"/>
  <c r="G3070" i="3"/>
  <c r="G3069" i="3"/>
  <c r="I3069" i="3" s="1"/>
  <c r="G3068" i="3"/>
  <c r="G3067" i="3"/>
  <c r="I3067" i="3" s="1"/>
  <c r="G3066" i="3"/>
  <c r="H3065" i="3"/>
  <c r="G3065" i="3"/>
  <c r="I3065" i="3" s="1"/>
  <c r="G3064" i="3"/>
  <c r="G3063" i="3"/>
  <c r="I3063" i="3" s="1"/>
  <c r="G3062" i="3"/>
  <c r="G3061" i="3"/>
  <c r="I3061" i="3" s="1"/>
  <c r="G3060" i="3"/>
  <c r="G3059" i="3"/>
  <c r="I3059" i="3" s="1"/>
  <c r="G3058" i="3"/>
  <c r="G3057" i="3"/>
  <c r="I3057" i="3" s="1"/>
  <c r="G3056" i="3"/>
  <c r="G3055" i="3"/>
  <c r="I3055" i="3" s="1"/>
  <c r="G3054" i="3"/>
  <c r="G3053" i="3"/>
  <c r="I3053" i="3" s="1"/>
  <c r="G3052" i="3"/>
  <c r="G3051" i="3"/>
  <c r="I3051" i="3" s="1"/>
  <c r="G3050" i="3"/>
  <c r="G3049" i="3"/>
  <c r="I3049" i="3" s="1"/>
  <c r="G3048" i="3"/>
  <c r="G3047" i="3"/>
  <c r="I3047" i="3" s="1"/>
  <c r="G3046" i="3"/>
  <c r="G3045" i="3"/>
  <c r="I3045" i="3" s="1"/>
  <c r="G3044" i="3"/>
  <c r="G3043" i="3"/>
  <c r="I3043" i="3" s="1"/>
  <c r="G3042" i="3"/>
  <c r="G3041" i="3"/>
  <c r="I3041" i="3" s="1"/>
  <c r="G3040" i="3"/>
  <c r="G3039" i="3"/>
  <c r="I3039" i="3" s="1"/>
  <c r="G3038" i="3"/>
  <c r="G3037" i="3"/>
  <c r="H3037" i="3" s="1"/>
  <c r="G3036" i="3"/>
  <c r="H3036" i="3" s="1"/>
  <c r="G3035" i="3"/>
  <c r="G3034" i="3"/>
  <c r="G3033" i="3"/>
  <c r="G3032" i="3"/>
  <c r="G3031" i="3"/>
  <c r="G3030" i="3"/>
  <c r="G3029" i="3"/>
  <c r="G3028" i="3"/>
  <c r="G3027" i="3"/>
  <c r="G3026" i="3"/>
  <c r="G3025" i="3"/>
  <c r="G3024" i="3"/>
  <c r="G3023" i="3"/>
  <c r="G3022" i="3"/>
  <c r="G3021" i="3"/>
  <c r="G3020" i="3"/>
  <c r="G3019" i="3"/>
  <c r="G3018" i="3"/>
  <c r="G3017" i="3"/>
  <c r="G3016" i="3"/>
  <c r="G3015" i="3"/>
  <c r="G3014" i="3"/>
  <c r="G3013" i="3"/>
  <c r="G3012" i="3"/>
  <c r="G3011" i="3"/>
  <c r="G3010" i="3"/>
  <c r="G3009" i="3"/>
  <c r="G3008" i="3"/>
  <c r="G3007" i="3"/>
  <c r="G3006" i="3"/>
  <c r="G3005" i="3"/>
  <c r="G3004" i="3"/>
  <c r="G3003" i="3"/>
  <c r="G3002" i="3"/>
  <c r="G3001" i="3"/>
  <c r="G3000" i="3"/>
  <c r="G2999" i="3"/>
  <c r="G2998" i="3"/>
  <c r="G2997" i="3"/>
  <c r="G2996" i="3"/>
  <c r="G2995" i="3"/>
  <c r="G2994" i="3"/>
  <c r="G2993" i="3"/>
  <c r="G2992" i="3"/>
  <c r="G2991" i="3"/>
  <c r="G2990" i="3"/>
  <c r="G2989" i="3"/>
  <c r="G2988" i="3"/>
  <c r="G2987" i="3"/>
  <c r="G2986" i="3"/>
  <c r="G2985" i="3"/>
  <c r="H2985" i="3" s="1"/>
  <c r="G2984" i="3"/>
  <c r="H2984" i="3" s="1"/>
  <c r="G2983" i="3"/>
  <c r="H2983" i="3" s="1"/>
  <c r="G2982" i="3"/>
  <c r="H2982" i="3" s="1"/>
  <c r="G2981" i="3"/>
  <c r="H2981" i="3" s="1"/>
  <c r="G2980" i="3"/>
  <c r="H2980" i="3" s="1"/>
  <c r="G2979" i="3"/>
  <c r="H2979" i="3" s="1"/>
  <c r="G2978" i="3"/>
  <c r="H2978" i="3" s="1"/>
  <c r="G2977" i="3"/>
  <c r="H2977" i="3" s="1"/>
  <c r="G2976" i="3"/>
  <c r="H2976" i="3" s="1"/>
  <c r="G2975" i="3"/>
  <c r="H2975" i="3" s="1"/>
  <c r="G2974" i="3"/>
  <c r="H2974" i="3" s="1"/>
  <c r="G2973" i="3"/>
  <c r="H2973" i="3" s="1"/>
  <c r="G2972" i="3"/>
  <c r="H2972" i="3" s="1"/>
  <c r="G2971" i="3"/>
  <c r="H2971" i="3" s="1"/>
  <c r="G2970" i="3"/>
  <c r="H2970" i="3" s="1"/>
  <c r="G2969" i="3"/>
  <c r="H2969" i="3" s="1"/>
  <c r="G2968" i="3"/>
  <c r="H2968" i="3" s="1"/>
  <c r="G2967" i="3"/>
  <c r="H2967" i="3" s="1"/>
  <c r="G2966" i="3"/>
  <c r="H2966" i="3" s="1"/>
  <c r="G2965" i="3"/>
  <c r="H2965" i="3" s="1"/>
  <c r="G2964" i="3"/>
  <c r="H2964" i="3" s="1"/>
  <c r="G2963" i="3"/>
  <c r="H2963" i="3" s="1"/>
  <c r="G2962" i="3"/>
  <c r="H2962" i="3" s="1"/>
  <c r="G2961" i="3"/>
  <c r="H2961" i="3" s="1"/>
  <c r="G2960" i="3"/>
  <c r="H2960" i="3" s="1"/>
  <c r="G2959" i="3"/>
  <c r="H2959" i="3" s="1"/>
  <c r="G2958" i="3"/>
  <c r="H2958" i="3" s="1"/>
  <c r="G2957" i="3"/>
  <c r="H2957" i="3" s="1"/>
  <c r="G2956" i="3"/>
  <c r="H2956" i="3" s="1"/>
  <c r="G2955" i="3"/>
  <c r="H2955" i="3" s="1"/>
  <c r="G2954" i="3"/>
  <c r="H2954" i="3" s="1"/>
  <c r="G2953" i="3"/>
  <c r="H2953" i="3" s="1"/>
  <c r="G2952" i="3"/>
  <c r="H2952" i="3" s="1"/>
  <c r="G2951" i="3"/>
  <c r="H2951" i="3" s="1"/>
  <c r="G2950" i="3"/>
  <c r="H2950" i="3" s="1"/>
  <c r="G2949" i="3"/>
  <c r="H2949" i="3" s="1"/>
  <c r="G2948" i="3"/>
  <c r="H2948" i="3" s="1"/>
  <c r="G2947" i="3"/>
  <c r="H2947" i="3" s="1"/>
  <c r="G2946" i="3"/>
  <c r="H2946" i="3" s="1"/>
  <c r="G2945" i="3"/>
  <c r="H2945" i="3" s="1"/>
  <c r="G2944" i="3"/>
  <c r="H2944" i="3" s="1"/>
  <c r="G2943" i="3"/>
  <c r="H2943" i="3" s="1"/>
  <c r="G2942" i="3"/>
  <c r="H2942" i="3" s="1"/>
  <c r="G2941" i="3"/>
  <c r="H2941" i="3" s="1"/>
  <c r="G2940" i="3"/>
  <c r="H2940" i="3" s="1"/>
  <c r="G2939" i="3"/>
  <c r="H2939" i="3" s="1"/>
  <c r="G2938" i="3"/>
  <c r="H2938" i="3" s="1"/>
  <c r="G2937" i="3"/>
  <c r="H2937" i="3" s="1"/>
  <c r="G2936" i="3"/>
  <c r="H2936" i="3" s="1"/>
  <c r="G2935" i="3"/>
  <c r="H2935" i="3" s="1"/>
  <c r="G2934" i="3"/>
  <c r="H2934" i="3" s="1"/>
  <c r="G2933" i="3"/>
  <c r="H2933" i="3" s="1"/>
  <c r="G2932" i="3"/>
  <c r="H2932" i="3" s="1"/>
  <c r="G2931" i="3"/>
  <c r="H2931" i="3" s="1"/>
  <c r="G2930" i="3"/>
  <c r="H2930" i="3" s="1"/>
  <c r="G2929" i="3"/>
  <c r="H2929" i="3" s="1"/>
  <c r="G2928" i="3"/>
  <c r="H2928" i="3" s="1"/>
  <c r="G2927" i="3"/>
  <c r="H2927" i="3" s="1"/>
  <c r="G2926" i="3"/>
  <c r="H2926" i="3" s="1"/>
  <c r="G2925" i="3"/>
  <c r="H2925" i="3" s="1"/>
  <c r="G2924" i="3"/>
  <c r="H2924" i="3" s="1"/>
  <c r="G2923" i="3"/>
  <c r="H2923" i="3" s="1"/>
  <c r="G2922" i="3"/>
  <c r="H2922" i="3" s="1"/>
  <c r="G2921" i="3"/>
  <c r="H2921" i="3" s="1"/>
  <c r="G2920" i="3"/>
  <c r="H2920" i="3" s="1"/>
  <c r="G2919" i="3"/>
  <c r="H2919" i="3" s="1"/>
  <c r="G2918" i="3"/>
  <c r="H2918" i="3" s="1"/>
  <c r="G2917" i="3"/>
  <c r="H2917" i="3" s="1"/>
  <c r="G2916" i="3"/>
  <c r="H2916" i="3" s="1"/>
  <c r="G2915" i="3"/>
  <c r="H2915" i="3" s="1"/>
  <c r="G2914" i="3"/>
  <c r="H2914" i="3" s="1"/>
  <c r="G2913" i="3"/>
  <c r="H2913" i="3" s="1"/>
  <c r="G2912" i="3"/>
  <c r="H2912" i="3" s="1"/>
  <c r="G2911" i="3"/>
  <c r="H2911" i="3" s="1"/>
  <c r="G2910" i="3"/>
  <c r="H2910" i="3" s="1"/>
  <c r="G2909" i="3"/>
  <c r="H2909" i="3" s="1"/>
  <c r="G2908" i="3"/>
  <c r="H2908" i="3" s="1"/>
  <c r="G2907" i="3"/>
  <c r="H2907" i="3" s="1"/>
  <c r="G2906" i="3"/>
  <c r="H2906" i="3" s="1"/>
  <c r="G2905" i="3"/>
  <c r="H2905" i="3" s="1"/>
  <c r="G2904" i="3"/>
  <c r="I2904" i="3" s="1"/>
  <c r="G2903" i="3"/>
  <c r="I2903" i="3" s="1"/>
  <c r="G2902" i="3"/>
  <c r="H2902" i="3" s="1"/>
  <c r="G2901" i="3"/>
  <c r="H2901" i="3" s="1"/>
  <c r="G2900" i="3"/>
  <c r="I2900" i="3" s="1"/>
  <c r="G2899" i="3"/>
  <c r="I2899" i="3" s="1"/>
  <c r="G2898" i="3"/>
  <c r="H2898" i="3" s="1"/>
  <c r="G2897" i="3"/>
  <c r="H2897" i="3" s="1"/>
  <c r="G2896" i="3"/>
  <c r="I2896" i="3" s="1"/>
  <c r="G2895" i="3"/>
  <c r="I2895" i="3" s="1"/>
  <c r="G2894" i="3"/>
  <c r="H2894" i="3" s="1"/>
  <c r="G2893" i="3"/>
  <c r="H2893" i="3" s="1"/>
  <c r="G2892" i="3"/>
  <c r="I2892" i="3" s="1"/>
  <c r="G2891" i="3"/>
  <c r="I2891" i="3" s="1"/>
  <c r="G2890" i="3"/>
  <c r="H2890" i="3" s="1"/>
  <c r="G2889" i="3"/>
  <c r="H2889" i="3" s="1"/>
  <c r="G2888" i="3"/>
  <c r="I2888" i="3" s="1"/>
  <c r="G2887" i="3"/>
  <c r="I2887" i="3" s="1"/>
  <c r="G2886" i="3"/>
  <c r="H2886" i="3" s="1"/>
  <c r="G2885" i="3"/>
  <c r="H2885" i="3" s="1"/>
  <c r="G2884" i="3"/>
  <c r="I2884" i="3" s="1"/>
  <c r="G2883" i="3"/>
  <c r="I2883" i="3" s="1"/>
  <c r="G2882" i="3"/>
  <c r="H2882" i="3" s="1"/>
  <c r="G2881" i="3"/>
  <c r="H2881" i="3" s="1"/>
  <c r="G2880" i="3"/>
  <c r="I2880" i="3" s="1"/>
  <c r="G2879" i="3"/>
  <c r="I2879" i="3" s="1"/>
  <c r="G2878" i="3"/>
  <c r="H2878" i="3" s="1"/>
  <c r="G2877" i="3"/>
  <c r="H2877" i="3" s="1"/>
  <c r="G2876" i="3"/>
  <c r="I2876" i="3" s="1"/>
  <c r="G2875" i="3"/>
  <c r="I2875" i="3" s="1"/>
  <c r="G2874" i="3"/>
  <c r="H2874" i="3" s="1"/>
  <c r="G2873" i="3"/>
  <c r="H2873" i="3" s="1"/>
  <c r="G2872" i="3"/>
  <c r="I2872" i="3" s="1"/>
  <c r="G2871" i="3"/>
  <c r="I2871" i="3" s="1"/>
  <c r="G2870" i="3"/>
  <c r="H2870" i="3" s="1"/>
  <c r="G2869" i="3"/>
  <c r="H2869" i="3" s="1"/>
  <c r="G2868" i="3"/>
  <c r="I2868" i="3" s="1"/>
  <c r="G2867" i="3"/>
  <c r="I2867" i="3" s="1"/>
  <c r="G2866" i="3"/>
  <c r="H2866" i="3" s="1"/>
  <c r="G2865" i="3"/>
  <c r="H2865" i="3" s="1"/>
  <c r="G2864" i="3"/>
  <c r="I2864" i="3" s="1"/>
  <c r="G2863" i="3"/>
  <c r="I2863" i="3" s="1"/>
  <c r="G2862" i="3"/>
  <c r="H2862" i="3" s="1"/>
  <c r="G2861" i="3"/>
  <c r="H2861" i="3" s="1"/>
  <c r="G2860" i="3"/>
  <c r="I2860" i="3" s="1"/>
  <c r="G2859" i="3"/>
  <c r="I2859" i="3" s="1"/>
  <c r="G2858" i="3"/>
  <c r="H2858" i="3" s="1"/>
  <c r="G2857" i="3"/>
  <c r="H2857" i="3" s="1"/>
  <c r="G2856" i="3"/>
  <c r="I2856" i="3" s="1"/>
  <c r="G2855" i="3"/>
  <c r="I2855" i="3" s="1"/>
  <c r="G2854" i="3"/>
  <c r="H2854" i="3" s="1"/>
  <c r="G2853" i="3"/>
  <c r="H2853" i="3" s="1"/>
  <c r="G2852" i="3"/>
  <c r="I2852" i="3" s="1"/>
  <c r="G2851" i="3"/>
  <c r="I2851" i="3" s="1"/>
  <c r="G2850" i="3"/>
  <c r="H2850" i="3" s="1"/>
  <c r="G2849" i="3"/>
  <c r="H2849" i="3" s="1"/>
  <c r="G2848" i="3"/>
  <c r="I2848" i="3" s="1"/>
  <c r="G2847" i="3"/>
  <c r="I2847" i="3" s="1"/>
  <c r="G2846" i="3"/>
  <c r="H2846" i="3" s="1"/>
  <c r="G2845" i="3"/>
  <c r="H2845" i="3" s="1"/>
  <c r="G2844" i="3"/>
  <c r="I2844" i="3" s="1"/>
  <c r="G2843" i="3"/>
  <c r="I2843" i="3" s="1"/>
  <c r="G2842" i="3"/>
  <c r="H2842" i="3" s="1"/>
  <c r="G2841" i="3"/>
  <c r="H2841" i="3" s="1"/>
  <c r="G2840" i="3"/>
  <c r="I2840" i="3" s="1"/>
  <c r="G2839" i="3"/>
  <c r="I2839" i="3" s="1"/>
  <c r="G2838" i="3"/>
  <c r="H2838" i="3" s="1"/>
  <c r="G2837" i="3"/>
  <c r="H2837" i="3" s="1"/>
  <c r="G2836" i="3"/>
  <c r="I2836" i="3" s="1"/>
  <c r="G2835" i="3"/>
  <c r="I2835" i="3" s="1"/>
  <c r="G2834" i="3"/>
  <c r="H2834" i="3" s="1"/>
  <c r="G2833" i="3"/>
  <c r="H2833" i="3" s="1"/>
  <c r="G2832" i="3"/>
  <c r="I2832" i="3" s="1"/>
  <c r="G2831" i="3"/>
  <c r="I2831" i="3" s="1"/>
  <c r="G2830" i="3"/>
  <c r="H2830" i="3" s="1"/>
  <c r="G2829" i="3"/>
  <c r="H2829" i="3" s="1"/>
  <c r="G2828" i="3"/>
  <c r="I2828" i="3" s="1"/>
  <c r="G2827" i="3"/>
  <c r="I2827" i="3" s="1"/>
  <c r="G2826" i="3"/>
  <c r="H2826" i="3" s="1"/>
  <c r="G2825" i="3"/>
  <c r="H2825" i="3" s="1"/>
  <c r="G2824" i="3"/>
  <c r="I2824" i="3" s="1"/>
  <c r="G2823" i="3"/>
  <c r="I2823" i="3" s="1"/>
  <c r="G2822" i="3"/>
  <c r="H2822" i="3" s="1"/>
  <c r="G2821" i="3"/>
  <c r="H2821" i="3" s="1"/>
  <c r="G2820" i="3"/>
  <c r="I2820" i="3" s="1"/>
  <c r="G2819" i="3"/>
  <c r="I2819" i="3" s="1"/>
  <c r="G2818" i="3"/>
  <c r="H2818" i="3" s="1"/>
  <c r="G2817" i="3"/>
  <c r="H2817" i="3" s="1"/>
  <c r="G2816" i="3"/>
  <c r="I2816" i="3" s="1"/>
  <c r="G2815" i="3"/>
  <c r="I2815" i="3" s="1"/>
  <c r="G2814" i="3"/>
  <c r="H2814" i="3" s="1"/>
  <c r="G2813" i="3"/>
  <c r="H2813" i="3" s="1"/>
  <c r="G2812" i="3"/>
  <c r="I2812" i="3" s="1"/>
  <c r="G2811" i="3"/>
  <c r="I2811" i="3" s="1"/>
  <c r="G2810" i="3"/>
  <c r="H2810" i="3" s="1"/>
  <c r="G2809" i="3"/>
  <c r="H2809" i="3" s="1"/>
  <c r="G2808" i="3"/>
  <c r="I2808" i="3" s="1"/>
  <c r="G2807" i="3"/>
  <c r="I2807" i="3" s="1"/>
  <c r="G2806" i="3"/>
  <c r="H2806" i="3" s="1"/>
  <c r="G2805" i="3"/>
  <c r="H2805" i="3" s="1"/>
  <c r="G2804" i="3"/>
  <c r="I2804" i="3" s="1"/>
  <c r="G2803" i="3"/>
  <c r="I2803" i="3" s="1"/>
  <c r="G2802" i="3"/>
  <c r="H2802" i="3" s="1"/>
  <c r="G2801" i="3"/>
  <c r="H2801" i="3" s="1"/>
  <c r="G2800" i="3"/>
  <c r="I2800" i="3" s="1"/>
  <c r="G2799" i="3"/>
  <c r="I2799" i="3" s="1"/>
  <c r="G2798" i="3"/>
  <c r="H2798" i="3" s="1"/>
  <c r="G2797" i="3"/>
  <c r="H2797" i="3" s="1"/>
  <c r="G2796" i="3"/>
  <c r="I2796" i="3" s="1"/>
  <c r="G2795" i="3"/>
  <c r="I2795" i="3" s="1"/>
  <c r="G2794" i="3"/>
  <c r="H2794" i="3" s="1"/>
  <c r="G2793" i="3"/>
  <c r="H2793" i="3" s="1"/>
  <c r="G2792" i="3"/>
  <c r="I2792" i="3" s="1"/>
  <c r="G2791" i="3"/>
  <c r="I2791" i="3" s="1"/>
  <c r="G2790" i="3"/>
  <c r="H2790" i="3" s="1"/>
  <c r="G2789" i="3"/>
  <c r="H2789" i="3" s="1"/>
  <c r="G2788" i="3"/>
  <c r="I2788" i="3" s="1"/>
  <c r="G2787" i="3"/>
  <c r="I2787" i="3" s="1"/>
  <c r="G2786" i="3"/>
  <c r="H2786" i="3" s="1"/>
  <c r="G2785" i="3"/>
  <c r="H2785" i="3" s="1"/>
  <c r="G2784" i="3"/>
  <c r="I2784" i="3" s="1"/>
  <c r="G2783" i="3"/>
  <c r="I2783" i="3" s="1"/>
  <c r="G2782" i="3"/>
  <c r="H2782" i="3" s="1"/>
  <c r="G2781" i="3"/>
  <c r="H2781" i="3" s="1"/>
  <c r="G2780" i="3"/>
  <c r="I2780" i="3" s="1"/>
  <c r="G2779" i="3"/>
  <c r="I2779" i="3" s="1"/>
  <c r="G2778" i="3"/>
  <c r="H2778" i="3" s="1"/>
  <c r="G2777" i="3"/>
  <c r="H2777" i="3" s="1"/>
  <c r="G2776" i="3"/>
  <c r="I2776" i="3" s="1"/>
  <c r="G2775" i="3"/>
  <c r="I2775" i="3" s="1"/>
  <c r="G2774" i="3"/>
  <c r="H2774" i="3" s="1"/>
  <c r="G2773" i="3"/>
  <c r="H2773" i="3" s="1"/>
  <c r="G2772" i="3"/>
  <c r="I2772" i="3" s="1"/>
  <c r="G2771" i="3"/>
  <c r="I2771" i="3" s="1"/>
  <c r="G2770" i="3"/>
  <c r="H2770" i="3" s="1"/>
  <c r="G2769" i="3"/>
  <c r="H2769" i="3" s="1"/>
  <c r="G2768" i="3"/>
  <c r="I2768" i="3" s="1"/>
  <c r="G2767" i="3"/>
  <c r="I2767" i="3" s="1"/>
  <c r="G2766" i="3"/>
  <c r="H2766" i="3" s="1"/>
  <c r="G2765" i="3"/>
  <c r="H2765" i="3" s="1"/>
  <c r="G2764" i="3"/>
  <c r="I2764" i="3" s="1"/>
  <c r="G2763" i="3"/>
  <c r="I2763" i="3" s="1"/>
  <c r="G2762" i="3"/>
  <c r="H2762" i="3" s="1"/>
  <c r="G2761" i="3"/>
  <c r="I2761" i="3" s="1"/>
  <c r="G2760" i="3"/>
  <c r="I2760" i="3" s="1"/>
  <c r="G2759" i="3"/>
  <c r="I2759" i="3" s="1"/>
  <c r="G2758" i="3"/>
  <c r="H2758" i="3" s="1"/>
  <c r="G2757" i="3"/>
  <c r="I2757" i="3" s="1"/>
  <c r="G2756" i="3"/>
  <c r="I2756" i="3" s="1"/>
  <c r="G2755" i="3"/>
  <c r="I2755" i="3" s="1"/>
  <c r="G2754" i="3"/>
  <c r="H2754" i="3" s="1"/>
  <c r="G2753" i="3"/>
  <c r="I2753" i="3" s="1"/>
  <c r="G2752" i="3"/>
  <c r="I2752" i="3" s="1"/>
  <c r="G2751" i="3"/>
  <c r="I2751" i="3" s="1"/>
  <c r="G2750" i="3"/>
  <c r="H2750" i="3" s="1"/>
  <c r="G2749" i="3"/>
  <c r="I2749" i="3" s="1"/>
  <c r="G2748" i="3"/>
  <c r="I2748" i="3" s="1"/>
  <c r="G2747" i="3"/>
  <c r="I2747" i="3" s="1"/>
  <c r="G2746" i="3"/>
  <c r="H2746" i="3" s="1"/>
  <c r="G2745" i="3"/>
  <c r="I2745" i="3" s="1"/>
  <c r="G2744" i="3"/>
  <c r="I2744" i="3" s="1"/>
  <c r="G2743" i="3"/>
  <c r="I2743" i="3" s="1"/>
  <c r="G2742" i="3"/>
  <c r="H2742" i="3" s="1"/>
  <c r="G2741" i="3"/>
  <c r="I2741" i="3" s="1"/>
  <c r="G2740" i="3"/>
  <c r="I2740" i="3" s="1"/>
  <c r="G2739" i="3"/>
  <c r="I2739" i="3" s="1"/>
  <c r="G2738" i="3"/>
  <c r="H2738" i="3" s="1"/>
  <c r="G2737" i="3"/>
  <c r="I2737" i="3" s="1"/>
  <c r="G2736" i="3"/>
  <c r="I2736" i="3" s="1"/>
  <c r="G2735" i="3"/>
  <c r="I2735" i="3" s="1"/>
  <c r="G2734" i="3"/>
  <c r="H2734" i="3" s="1"/>
  <c r="G2733" i="3"/>
  <c r="I2733" i="3" s="1"/>
  <c r="G2732" i="3"/>
  <c r="I2732" i="3" s="1"/>
  <c r="G2731" i="3"/>
  <c r="I2731" i="3" s="1"/>
  <c r="G2730" i="3"/>
  <c r="H2730" i="3" s="1"/>
  <c r="G2729" i="3"/>
  <c r="I2729" i="3" s="1"/>
  <c r="G2728" i="3"/>
  <c r="I2728" i="3" s="1"/>
  <c r="G2727" i="3"/>
  <c r="I2727" i="3" s="1"/>
  <c r="G2726" i="3"/>
  <c r="H2726" i="3" s="1"/>
  <c r="L381" i="5" l="1"/>
  <c r="I382" i="5"/>
  <c r="J1391" i="5"/>
  <c r="I1466" i="5"/>
  <c r="M1160" i="5"/>
  <c r="I1163" i="5"/>
  <c r="L1163" i="5"/>
  <c r="L1387" i="5"/>
  <c r="L1035" i="5"/>
  <c r="L1274" i="5"/>
  <c r="L617" i="5"/>
  <c r="I619" i="5"/>
  <c r="M628" i="5"/>
  <c r="I630" i="5"/>
  <c r="L631" i="5"/>
  <c r="I636" i="5"/>
  <c r="L643" i="5"/>
  <c r="J655" i="5"/>
  <c r="L655" i="5"/>
  <c r="M1096" i="5"/>
  <c r="I1099" i="5"/>
  <c r="L1099" i="5"/>
  <c r="L1229" i="5"/>
  <c r="I1231" i="5"/>
  <c r="L1235" i="5"/>
  <c r="I1240" i="5"/>
  <c r="L1242" i="5"/>
  <c r="L1306" i="5"/>
  <c r="J150" i="5"/>
  <c r="L150" i="5"/>
  <c r="N150" i="5" s="1"/>
  <c r="I520" i="5"/>
  <c r="M546" i="5"/>
  <c r="I547" i="5"/>
  <c r="L547" i="5"/>
  <c r="J559" i="5"/>
  <c r="L559" i="5"/>
  <c r="L591" i="5"/>
  <c r="L745" i="5"/>
  <c r="I747" i="5"/>
  <c r="M756" i="5"/>
  <c r="I758" i="5"/>
  <c r="L759" i="5"/>
  <c r="I764" i="5"/>
  <c r="L771" i="5"/>
  <c r="J783" i="5"/>
  <c r="L783" i="5"/>
  <c r="I988" i="5"/>
  <c r="L990" i="5"/>
  <c r="M1064" i="5"/>
  <c r="I1067" i="5"/>
  <c r="L1067" i="5"/>
  <c r="M1128" i="5"/>
  <c r="I1131" i="5"/>
  <c r="L1131" i="5"/>
  <c r="M1192" i="5"/>
  <c r="I1195" i="5"/>
  <c r="L1195" i="5"/>
  <c r="L1258" i="5"/>
  <c r="L1290" i="5"/>
  <c r="L1322" i="5"/>
  <c r="I1450" i="5"/>
  <c r="I1482" i="5"/>
  <c r="M376" i="5"/>
  <c r="I380" i="5"/>
  <c r="L232" i="5"/>
  <c r="I233" i="5"/>
  <c r="L233" i="5"/>
  <c r="I268" i="5"/>
  <c r="L271" i="5"/>
  <c r="I276" i="5"/>
  <c r="L277" i="5"/>
  <c r="I278" i="5"/>
  <c r="L278" i="5"/>
  <c r="I279" i="5"/>
  <c r="L315" i="5"/>
  <c r="J345" i="5"/>
  <c r="L346" i="5"/>
  <c r="I347" i="5"/>
  <c r="L347" i="5"/>
  <c r="I411" i="5"/>
  <c r="L413" i="5"/>
  <c r="I414" i="5"/>
  <c r="L434" i="5"/>
  <c r="I439" i="5"/>
  <c r="M443" i="5"/>
  <c r="I492" i="5"/>
  <c r="L494" i="5"/>
  <c r="I495" i="5"/>
  <c r="M328" i="5"/>
  <c r="J329" i="5"/>
  <c r="L330" i="5"/>
  <c r="I331" i="5"/>
  <c r="L331" i="5"/>
  <c r="M360" i="5"/>
  <c r="J361" i="5"/>
  <c r="L362" i="5"/>
  <c r="I363" i="5"/>
  <c r="L363" i="5"/>
  <c r="I395" i="5"/>
  <c r="J398" i="5"/>
  <c r="I398" i="5"/>
  <c r="L180" i="5"/>
  <c r="I181" i="5"/>
  <c r="M181" i="5"/>
  <c r="J182" i="5"/>
  <c r="L182" i="5"/>
  <c r="L240" i="5"/>
  <c r="I241" i="5"/>
  <c r="L241" i="5"/>
  <c r="J249" i="5"/>
  <c r="L249" i="5"/>
  <c r="I251" i="5"/>
  <c r="M256" i="5"/>
  <c r="J257" i="5"/>
  <c r="L257" i="5"/>
  <c r="I258" i="5"/>
  <c r="I286" i="5"/>
  <c r="L286" i="5"/>
  <c r="I296" i="5"/>
  <c r="M312" i="5"/>
  <c r="J313" i="5"/>
  <c r="L314" i="5"/>
  <c r="I315" i="5"/>
  <c r="M344" i="5"/>
  <c r="M397" i="5"/>
  <c r="L397" i="5"/>
  <c r="M1115" i="5"/>
  <c r="L1115" i="5"/>
  <c r="J1147" i="5"/>
  <c r="I1147" i="5"/>
  <c r="L1176" i="5"/>
  <c r="M1176" i="5"/>
  <c r="M1179" i="5"/>
  <c r="L1179" i="5"/>
  <c r="J1211" i="5"/>
  <c r="I1211" i="5"/>
  <c r="M1250" i="5"/>
  <c r="L1250" i="5"/>
  <c r="I426" i="5"/>
  <c r="L426" i="5"/>
  <c r="L455" i="5"/>
  <c r="I460" i="5"/>
  <c r="L463" i="5"/>
  <c r="J467" i="5"/>
  <c r="L467" i="5"/>
  <c r="I470" i="5"/>
  <c r="M470" i="5"/>
  <c r="I472" i="5"/>
  <c r="L477" i="5"/>
  <c r="I479" i="5"/>
  <c r="I508" i="5"/>
  <c r="L510" i="5"/>
  <c r="I511" i="5"/>
  <c r="L579" i="5"/>
  <c r="L599" i="5"/>
  <c r="L681" i="5"/>
  <c r="I683" i="5"/>
  <c r="M692" i="5"/>
  <c r="I694" i="5"/>
  <c r="L695" i="5"/>
  <c r="I700" i="5"/>
  <c r="L707" i="5"/>
  <c r="J719" i="5"/>
  <c r="L719" i="5"/>
  <c r="L809" i="5"/>
  <c r="I811" i="5"/>
  <c r="M820" i="5"/>
  <c r="I822" i="5"/>
  <c r="L823" i="5"/>
  <c r="I828" i="5"/>
  <c r="L835" i="5"/>
  <c r="I846" i="5"/>
  <c r="L846" i="5"/>
  <c r="I852" i="5"/>
  <c r="L855" i="5"/>
  <c r="I859" i="5"/>
  <c r="L877" i="5"/>
  <c r="I879" i="5"/>
  <c r="L893" i="5"/>
  <c r="I895" i="5"/>
  <c r="L909" i="5"/>
  <c r="I911" i="5"/>
  <c r="L925" i="5"/>
  <c r="I927" i="5"/>
  <c r="L941" i="5"/>
  <c r="I943" i="5"/>
  <c r="L957" i="5"/>
  <c r="I959" i="5"/>
  <c r="L973" i="5"/>
  <c r="I975" i="5"/>
  <c r="M996" i="5"/>
  <c r="J997" i="5"/>
  <c r="L997" i="5"/>
  <c r="I998" i="5"/>
  <c r="L999" i="5"/>
  <c r="I1016" i="5"/>
  <c r="L1017" i="5"/>
  <c r="I1018" i="5"/>
  <c r="L1018" i="5"/>
  <c r="I1019" i="5"/>
  <c r="L1023" i="5"/>
  <c r="M1048" i="5"/>
  <c r="I1051" i="5"/>
  <c r="L1051" i="5"/>
  <c r="M1080" i="5"/>
  <c r="I1083" i="5"/>
  <c r="L1083" i="5"/>
  <c r="M1112" i="5"/>
  <c r="I1115" i="5"/>
  <c r="L1144" i="5"/>
  <c r="M1144" i="5"/>
  <c r="M1147" i="5"/>
  <c r="L1147" i="5"/>
  <c r="J1179" i="5"/>
  <c r="I1179" i="5"/>
  <c r="L1208" i="5"/>
  <c r="M1208" i="5"/>
  <c r="M1211" i="5"/>
  <c r="L1211" i="5"/>
  <c r="M1266" i="5"/>
  <c r="L1266" i="5"/>
  <c r="L1282" i="5"/>
  <c r="L1298" i="5"/>
  <c r="L1314" i="5"/>
  <c r="L1330" i="5"/>
  <c r="I1442" i="5"/>
  <c r="I1458" i="5"/>
  <c r="I1474" i="5"/>
  <c r="L164" i="5"/>
  <c r="I165" i="5"/>
  <c r="M165" i="5"/>
  <c r="J166" i="5"/>
  <c r="L166" i="5"/>
  <c r="N166" i="5" s="1"/>
  <c r="L196" i="5"/>
  <c r="I197" i="5"/>
  <c r="M197" i="5"/>
  <c r="J198" i="5"/>
  <c r="N198" i="5" s="1"/>
  <c r="L198" i="5"/>
  <c r="I201" i="5"/>
  <c r="M209" i="5"/>
  <c r="I211" i="5"/>
  <c r="L211" i="5"/>
  <c r="I221" i="5"/>
  <c r="L156" i="5"/>
  <c r="I157" i="5"/>
  <c r="M157" i="5"/>
  <c r="J158" i="5"/>
  <c r="N158" i="5" s="1"/>
  <c r="L158" i="5"/>
  <c r="L172" i="5"/>
  <c r="I173" i="5"/>
  <c r="M173" i="5"/>
  <c r="J174" i="5"/>
  <c r="L174" i="5"/>
  <c r="N174" i="5" s="1"/>
  <c r="L188" i="5"/>
  <c r="I189" i="5"/>
  <c r="M189" i="5"/>
  <c r="J190" i="5"/>
  <c r="N190" i="5" s="1"/>
  <c r="L190" i="5"/>
  <c r="J206" i="5"/>
  <c r="N206" i="5" s="1"/>
  <c r="L206" i="5"/>
  <c r="L236" i="5"/>
  <c r="I237" i="5"/>
  <c r="L237" i="5"/>
  <c r="L244" i="5"/>
  <c r="I245" i="5"/>
  <c r="L245" i="5"/>
  <c r="I246" i="5"/>
  <c r="L246" i="5"/>
  <c r="I247" i="5"/>
  <c r="I254" i="5"/>
  <c r="L254" i="5"/>
  <c r="I264" i="5"/>
  <c r="J281" i="5"/>
  <c r="L281" i="5"/>
  <c r="I283" i="5"/>
  <c r="M288" i="5"/>
  <c r="J289" i="5"/>
  <c r="L289" i="5"/>
  <c r="I290" i="5"/>
  <c r="I300" i="5"/>
  <c r="M304" i="5"/>
  <c r="J305" i="5"/>
  <c r="L306" i="5"/>
  <c r="I307" i="5"/>
  <c r="L307" i="5"/>
  <c r="M320" i="5"/>
  <c r="J321" i="5"/>
  <c r="L322" i="5"/>
  <c r="I323" i="5"/>
  <c r="L323" i="5"/>
  <c r="M336" i="5"/>
  <c r="J337" i="5"/>
  <c r="L338" i="5"/>
  <c r="I339" i="5"/>
  <c r="L339" i="5"/>
  <c r="M352" i="5"/>
  <c r="J353" i="5"/>
  <c r="L354" i="5"/>
  <c r="I355" i="5"/>
  <c r="L355" i="5"/>
  <c r="M368" i="5"/>
  <c r="J369" i="5"/>
  <c r="L370" i="5"/>
  <c r="I371" i="5"/>
  <c r="L371" i="5"/>
  <c r="J384" i="5"/>
  <c r="L385" i="5"/>
  <c r="I387" i="5"/>
  <c r="J400" i="5"/>
  <c r="L401" i="5"/>
  <c r="I403" i="5"/>
  <c r="J416" i="5"/>
  <c r="L417" i="5"/>
  <c r="I419" i="5"/>
  <c r="L430" i="5"/>
  <c r="L451" i="5"/>
  <c r="J481" i="5"/>
  <c r="L482" i="5"/>
  <c r="I484" i="5"/>
  <c r="J497" i="5"/>
  <c r="L498" i="5"/>
  <c r="I500" i="5"/>
  <c r="J513" i="5"/>
  <c r="L514" i="5"/>
  <c r="I516" i="5"/>
  <c r="I524" i="5"/>
  <c r="L539" i="5"/>
  <c r="J545" i="5"/>
  <c r="L585" i="5"/>
  <c r="I587" i="5"/>
  <c r="M596" i="5"/>
  <c r="I598" i="5"/>
  <c r="M611" i="5"/>
  <c r="L611" i="5"/>
  <c r="L553" i="5"/>
  <c r="I555" i="5"/>
  <c r="M564" i="5"/>
  <c r="I566" i="5"/>
  <c r="L567" i="5"/>
  <c r="I572" i="5"/>
  <c r="J591" i="5"/>
  <c r="J604" i="5"/>
  <c r="I604" i="5"/>
  <c r="J623" i="5"/>
  <c r="L623" i="5"/>
  <c r="L649" i="5"/>
  <c r="I651" i="5"/>
  <c r="M660" i="5"/>
  <c r="I662" i="5"/>
  <c r="L663" i="5"/>
  <c r="I668" i="5"/>
  <c r="L675" i="5"/>
  <c r="J687" i="5"/>
  <c r="L687" i="5"/>
  <c r="L713" i="5"/>
  <c r="I715" i="5"/>
  <c r="M724" i="5"/>
  <c r="I726" i="5"/>
  <c r="L727" i="5"/>
  <c r="I732" i="5"/>
  <c r="L739" i="5"/>
  <c r="J751" i="5"/>
  <c r="L751" i="5"/>
  <c r="L777" i="5"/>
  <c r="I779" i="5"/>
  <c r="M788" i="5"/>
  <c r="I790" i="5"/>
  <c r="L791" i="5"/>
  <c r="I796" i="5"/>
  <c r="L803" i="5"/>
  <c r="J815" i="5"/>
  <c r="L815" i="5"/>
  <c r="L841" i="5"/>
  <c r="I843" i="5"/>
  <c r="I862" i="5"/>
  <c r="L862" i="5"/>
  <c r="I868" i="5"/>
  <c r="M872" i="5"/>
  <c r="I884" i="5"/>
  <c r="M888" i="5"/>
  <c r="I900" i="5"/>
  <c r="M904" i="5"/>
  <c r="I916" i="5"/>
  <c r="M920" i="5"/>
  <c r="I932" i="5"/>
  <c r="M936" i="5"/>
  <c r="I948" i="5"/>
  <c r="M952" i="5"/>
  <c r="I964" i="5"/>
  <c r="M968" i="5"/>
  <c r="I980" i="5"/>
  <c r="M992" i="5"/>
  <c r="J993" i="5"/>
  <c r="L994" i="5"/>
  <c r="L1003" i="5"/>
  <c r="I1008" i="5"/>
  <c r="L1027" i="5"/>
  <c r="L1039" i="5"/>
  <c r="J1043" i="5"/>
  <c r="L1043" i="5"/>
  <c r="L1055" i="5"/>
  <c r="J1059" i="5"/>
  <c r="L1059" i="5"/>
  <c r="L1071" i="5"/>
  <c r="J1075" i="5"/>
  <c r="L1075" i="5"/>
  <c r="L1087" i="5"/>
  <c r="J1091" i="5"/>
  <c r="L1091" i="5"/>
  <c r="L1103" i="5"/>
  <c r="J1107" i="5"/>
  <c r="L1107" i="5"/>
  <c r="L1119" i="5"/>
  <c r="J1123" i="5"/>
  <c r="L1123" i="5"/>
  <c r="L1135" i="5"/>
  <c r="J1139" i="5"/>
  <c r="L1139" i="5"/>
  <c r="L1151" i="5"/>
  <c r="J1155" i="5"/>
  <c r="L1155" i="5"/>
  <c r="L1167" i="5"/>
  <c r="J1171" i="5"/>
  <c r="L1171" i="5"/>
  <c r="L1183" i="5"/>
  <c r="J1187" i="5"/>
  <c r="L1187" i="5"/>
  <c r="L1199" i="5"/>
  <c r="J1203" i="5"/>
  <c r="L1203" i="5"/>
  <c r="L1215" i="5"/>
  <c r="J1219" i="5"/>
  <c r="L1219" i="5"/>
  <c r="I1224" i="5"/>
  <c r="L1226" i="5"/>
  <c r="L1246" i="5"/>
  <c r="L1254" i="5"/>
  <c r="L1262" i="5"/>
  <c r="L1270" i="5"/>
  <c r="L1278" i="5"/>
  <c r="L1286" i="5"/>
  <c r="L1294" i="5"/>
  <c r="L1302" i="5"/>
  <c r="L1310" i="5"/>
  <c r="L1318" i="5"/>
  <c r="L1326" i="5"/>
  <c r="L1334" i="5"/>
  <c r="I1343" i="5"/>
  <c r="L1344" i="5"/>
  <c r="I1349" i="5"/>
  <c r="L1351" i="5"/>
  <c r="I1359" i="5"/>
  <c r="L1360" i="5"/>
  <c r="I1365" i="5"/>
  <c r="L1367" i="5"/>
  <c r="I1369" i="5"/>
  <c r="L1372" i="5"/>
  <c r="J1377" i="5"/>
  <c r="L1377" i="5"/>
  <c r="I1381" i="5"/>
  <c r="L1381" i="5"/>
  <c r="J1382" i="5"/>
  <c r="M1382" i="5"/>
  <c r="I1408" i="5"/>
  <c r="L1408" i="5"/>
  <c r="I1417" i="5"/>
  <c r="M1417" i="5"/>
  <c r="I1418" i="5"/>
  <c r="M1422" i="5"/>
  <c r="I1424" i="5"/>
  <c r="L1424" i="5"/>
  <c r="J1425" i="5"/>
  <c r="L1425" i="5"/>
  <c r="I1430" i="5"/>
  <c r="M1433" i="5"/>
  <c r="I1434" i="5"/>
  <c r="I1446" i="5"/>
  <c r="I1454" i="5"/>
  <c r="I1462" i="5"/>
  <c r="I1470" i="5"/>
  <c r="I1478" i="5"/>
  <c r="I1486" i="5"/>
  <c r="I1491" i="5"/>
  <c r="L1491" i="5" s="1"/>
  <c r="J544" i="5"/>
  <c r="I544" i="5"/>
  <c r="J550" i="5"/>
  <c r="I550" i="5"/>
  <c r="J556" i="5"/>
  <c r="I556" i="5"/>
  <c r="M569" i="5"/>
  <c r="L569" i="5"/>
  <c r="I575" i="5"/>
  <c r="J575" i="5"/>
  <c r="L580" i="5"/>
  <c r="M580" i="5"/>
  <c r="M583" i="5"/>
  <c r="L583" i="5"/>
  <c r="M595" i="5"/>
  <c r="L595" i="5"/>
  <c r="J603" i="5"/>
  <c r="I603" i="5"/>
  <c r="M607" i="5"/>
  <c r="L607" i="5"/>
  <c r="J614" i="5"/>
  <c r="I614" i="5"/>
  <c r="J620" i="5"/>
  <c r="I620" i="5"/>
  <c r="M633" i="5"/>
  <c r="L633" i="5"/>
  <c r="I639" i="5"/>
  <c r="J639" i="5"/>
  <c r="L644" i="5"/>
  <c r="M644" i="5"/>
  <c r="M647" i="5"/>
  <c r="L647" i="5"/>
  <c r="M659" i="5"/>
  <c r="L659" i="5"/>
  <c r="J667" i="5"/>
  <c r="I667" i="5"/>
  <c r="M671" i="5"/>
  <c r="L671" i="5"/>
  <c r="J678" i="5"/>
  <c r="I678" i="5"/>
  <c r="J684" i="5"/>
  <c r="I684" i="5"/>
  <c r="M697" i="5"/>
  <c r="L697" i="5"/>
  <c r="I703" i="5"/>
  <c r="J703" i="5"/>
  <c r="L708" i="5"/>
  <c r="M708" i="5"/>
  <c r="M711" i="5"/>
  <c r="L711" i="5"/>
  <c r="M723" i="5"/>
  <c r="L723" i="5"/>
  <c r="J731" i="5"/>
  <c r="I731" i="5"/>
  <c r="M735" i="5"/>
  <c r="L735" i="5"/>
  <c r="I64" i="5"/>
  <c r="M64" i="5" s="1"/>
  <c r="I147" i="5"/>
  <c r="L152" i="5"/>
  <c r="I153" i="5"/>
  <c r="M153" i="5"/>
  <c r="J154" i="5"/>
  <c r="L154" i="5"/>
  <c r="L160" i="5"/>
  <c r="I161" i="5"/>
  <c r="M161" i="5"/>
  <c r="J162" i="5"/>
  <c r="L162" i="5"/>
  <c r="L168" i="5"/>
  <c r="I169" i="5"/>
  <c r="M169" i="5"/>
  <c r="J170" i="5"/>
  <c r="L170" i="5"/>
  <c r="L176" i="5"/>
  <c r="I177" i="5"/>
  <c r="M177" i="5"/>
  <c r="J178" i="5"/>
  <c r="L178" i="5"/>
  <c r="L184" i="5"/>
  <c r="I185" i="5"/>
  <c r="M185" i="5"/>
  <c r="J186" i="5"/>
  <c r="L186" i="5"/>
  <c r="L192" i="5"/>
  <c r="I193" i="5"/>
  <c r="M193" i="5"/>
  <c r="J194" i="5"/>
  <c r="L194" i="5"/>
  <c r="I205" i="5"/>
  <c r="L208" i="5"/>
  <c r="L212" i="5"/>
  <c r="I217" i="5"/>
  <c r="J222" i="5"/>
  <c r="L222" i="5"/>
  <c r="L234" i="5"/>
  <c r="L238" i="5"/>
  <c r="L242" i="5"/>
  <c r="I248" i="5"/>
  <c r="I252" i="5"/>
  <c r="L255" i="5"/>
  <c r="I260" i="5"/>
  <c r="L261" i="5"/>
  <c r="I262" i="5"/>
  <c r="L262" i="5"/>
  <c r="I263" i="5"/>
  <c r="J265" i="5"/>
  <c r="L265" i="5"/>
  <c r="I267" i="5"/>
  <c r="I270" i="5"/>
  <c r="L270" i="5"/>
  <c r="M272" i="5"/>
  <c r="J273" i="5"/>
  <c r="L273" i="5"/>
  <c r="I274" i="5"/>
  <c r="I280" i="5"/>
  <c r="I284" i="5"/>
  <c r="L287" i="5"/>
  <c r="I292" i="5"/>
  <c r="L293" i="5"/>
  <c r="I294" i="5"/>
  <c r="L294" i="5"/>
  <c r="I295" i="5"/>
  <c r="J297" i="5"/>
  <c r="L297" i="5"/>
  <c r="I299" i="5"/>
  <c r="I302" i="5"/>
  <c r="L302" i="5"/>
  <c r="I303" i="5"/>
  <c r="L303" i="5"/>
  <c r="M308" i="5"/>
  <c r="J309" i="5"/>
  <c r="L310" i="5"/>
  <c r="I311" i="5"/>
  <c r="L311" i="5"/>
  <c r="M316" i="5"/>
  <c r="J317" i="5"/>
  <c r="L318" i="5"/>
  <c r="I319" i="5"/>
  <c r="L319" i="5"/>
  <c r="M324" i="5"/>
  <c r="J325" i="5"/>
  <c r="L326" i="5"/>
  <c r="I327" i="5"/>
  <c r="L327" i="5"/>
  <c r="M332" i="5"/>
  <c r="J333" i="5"/>
  <c r="L334" i="5"/>
  <c r="I335" i="5"/>
  <c r="L335" i="5"/>
  <c r="M340" i="5"/>
  <c r="J341" i="5"/>
  <c r="L342" i="5"/>
  <c r="I343" i="5"/>
  <c r="L343" i="5"/>
  <c r="M348" i="5"/>
  <c r="J349" i="5"/>
  <c r="L350" i="5"/>
  <c r="I351" i="5"/>
  <c r="L351" i="5"/>
  <c r="M356" i="5"/>
  <c r="J357" i="5"/>
  <c r="L358" i="5"/>
  <c r="I359" i="5"/>
  <c r="L359" i="5"/>
  <c r="M364" i="5"/>
  <c r="J365" i="5"/>
  <c r="L366" i="5"/>
  <c r="I367" i="5"/>
  <c r="L367" i="5"/>
  <c r="M372" i="5"/>
  <c r="J373" i="5"/>
  <c r="L374" i="5"/>
  <c r="I375" i="5"/>
  <c r="L375" i="5"/>
  <c r="I383" i="5"/>
  <c r="I389" i="5"/>
  <c r="M389" i="5"/>
  <c r="I391" i="5"/>
  <c r="L392" i="5"/>
  <c r="I393" i="5"/>
  <c r="I399" i="5"/>
  <c r="I405" i="5"/>
  <c r="M405" i="5"/>
  <c r="I407" i="5"/>
  <c r="L408" i="5"/>
  <c r="I409" i="5"/>
  <c r="I415" i="5"/>
  <c r="I421" i="5"/>
  <c r="M421" i="5"/>
  <c r="I423" i="5"/>
  <c r="M427" i="5"/>
  <c r="L433" i="5"/>
  <c r="M435" i="5"/>
  <c r="J436" i="5"/>
  <c r="I442" i="5"/>
  <c r="L442" i="5"/>
  <c r="L446" i="5"/>
  <c r="I450" i="5"/>
  <c r="L450" i="5"/>
  <c r="M452" i="5"/>
  <c r="J453" i="5"/>
  <c r="L453" i="5"/>
  <c r="M456" i="5"/>
  <c r="I458" i="5"/>
  <c r="I475" i="5"/>
  <c r="L475" i="5"/>
  <c r="I480" i="5"/>
  <c r="I486" i="5"/>
  <c r="M486" i="5"/>
  <c r="I488" i="5"/>
  <c r="L489" i="5"/>
  <c r="I490" i="5"/>
  <c r="I496" i="5"/>
  <c r="I502" i="5"/>
  <c r="M502" i="5"/>
  <c r="I504" i="5"/>
  <c r="L505" i="5"/>
  <c r="I506" i="5"/>
  <c r="I512" i="5"/>
  <c r="I518" i="5"/>
  <c r="J521" i="5"/>
  <c r="L521" i="5"/>
  <c r="I522" i="5"/>
  <c r="J525" i="5"/>
  <c r="L525" i="5"/>
  <c r="I526" i="5"/>
  <c r="M542" i="5"/>
  <c r="L542" i="5"/>
  <c r="L548" i="5"/>
  <c r="M548" i="5"/>
  <c r="M551" i="5"/>
  <c r="L551" i="5"/>
  <c r="M563" i="5"/>
  <c r="L563" i="5"/>
  <c r="J571" i="5"/>
  <c r="I571" i="5"/>
  <c r="M575" i="5"/>
  <c r="L575" i="5"/>
  <c r="J582" i="5"/>
  <c r="I582" i="5"/>
  <c r="J588" i="5"/>
  <c r="I588" i="5"/>
  <c r="M601" i="5"/>
  <c r="L601" i="5"/>
  <c r="I607" i="5"/>
  <c r="J607" i="5"/>
  <c r="L612" i="5"/>
  <c r="M612" i="5"/>
  <c r="M615" i="5"/>
  <c r="L615" i="5"/>
  <c r="M627" i="5"/>
  <c r="L627" i="5"/>
  <c r="J635" i="5"/>
  <c r="I635" i="5"/>
  <c r="M639" i="5"/>
  <c r="L639" i="5"/>
  <c r="J646" i="5"/>
  <c r="I646" i="5"/>
  <c r="J652" i="5"/>
  <c r="I652" i="5"/>
  <c r="M665" i="5"/>
  <c r="L665" i="5"/>
  <c r="I671" i="5"/>
  <c r="J671" i="5"/>
  <c r="L676" i="5"/>
  <c r="M676" i="5"/>
  <c r="M679" i="5"/>
  <c r="L679" i="5"/>
  <c r="M691" i="5"/>
  <c r="L691" i="5"/>
  <c r="J699" i="5"/>
  <c r="I699" i="5"/>
  <c r="M703" i="5"/>
  <c r="L703" i="5"/>
  <c r="J710" i="5"/>
  <c r="I710" i="5"/>
  <c r="J716" i="5"/>
  <c r="I716" i="5"/>
  <c r="M729" i="5"/>
  <c r="L729" i="5"/>
  <c r="I735" i="5"/>
  <c r="J735" i="5"/>
  <c r="L740" i="5"/>
  <c r="M740" i="5"/>
  <c r="M1032" i="5"/>
  <c r="L1037" i="5"/>
  <c r="M1044" i="5"/>
  <c r="J1045" i="5"/>
  <c r="L1047" i="5"/>
  <c r="L1053" i="5"/>
  <c r="M1060" i="5"/>
  <c r="J1061" i="5"/>
  <c r="L1063" i="5"/>
  <c r="L1069" i="5"/>
  <c r="M1076" i="5"/>
  <c r="J1077" i="5"/>
  <c r="L1079" i="5"/>
  <c r="L1085" i="5"/>
  <c r="M1092" i="5"/>
  <c r="J1093" i="5"/>
  <c r="L1095" i="5"/>
  <c r="L1101" i="5"/>
  <c r="M1108" i="5"/>
  <c r="J1109" i="5"/>
  <c r="L1111" i="5"/>
  <c r="L1117" i="5"/>
  <c r="M1124" i="5"/>
  <c r="J1125" i="5"/>
  <c r="L1127" i="5"/>
  <c r="L1133" i="5"/>
  <c r="M1140" i="5"/>
  <c r="J1141" i="5"/>
  <c r="L1143" i="5"/>
  <c r="L1149" i="5"/>
  <c r="M1156" i="5"/>
  <c r="J1157" i="5"/>
  <c r="L1159" i="5"/>
  <c r="L1165" i="5"/>
  <c r="M1172" i="5"/>
  <c r="J1173" i="5"/>
  <c r="L1175" i="5"/>
  <c r="L1181" i="5"/>
  <c r="M1188" i="5"/>
  <c r="J1189" i="5"/>
  <c r="L1191" i="5"/>
  <c r="L1197" i="5"/>
  <c r="M1204" i="5"/>
  <c r="J1205" i="5"/>
  <c r="L1207" i="5"/>
  <c r="L1213" i="5"/>
  <c r="L1221" i="5"/>
  <c r="I1223" i="5"/>
  <c r="L1227" i="5"/>
  <c r="I1232" i="5"/>
  <c r="L1234" i="5"/>
  <c r="L1237" i="5"/>
  <c r="I1239" i="5"/>
  <c r="L1243" i="5"/>
  <c r="L1247" i="5"/>
  <c r="L1251" i="5"/>
  <c r="L1255" i="5"/>
  <c r="L1259" i="5"/>
  <c r="L1263" i="5"/>
  <c r="L1267" i="5"/>
  <c r="L1271" i="5"/>
  <c r="L1275" i="5"/>
  <c r="L1279" i="5"/>
  <c r="L1283" i="5"/>
  <c r="L1287" i="5"/>
  <c r="L1291" i="5"/>
  <c r="L1295" i="5"/>
  <c r="L1299" i="5"/>
  <c r="L1303" i="5"/>
  <c r="L1307" i="5"/>
  <c r="L1311" i="5"/>
  <c r="L1315" i="5"/>
  <c r="L1319" i="5"/>
  <c r="L1323" i="5"/>
  <c r="L1327" i="5"/>
  <c r="L1331" i="5"/>
  <c r="L1335" i="5"/>
  <c r="I1341" i="5"/>
  <c r="M1345" i="5"/>
  <c r="I1348" i="5"/>
  <c r="L1352" i="5"/>
  <c r="I1357" i="5"/>
  <c r="M1361" i="5"/>
  <c r="I1364" i="5"/>
  <c r="J1370" i="5"/>
  <c r="L1371" i="5"/>
  <c r="M1373" i="5"/>
  <c r="J1374" i="5"/>
  <c r="M1378" i="5"/>
  <c r="J1379" i="5"/>
  <c r="L1385" i="5"/>
  <c r="M1388" i="5"/>
  <c r="L1389" i="5"/>
  <c r="M1389" i="5"/>
  <c r="I1393" i="5"/>
  <c r="J1393" i="5"/>
  <c r="J1396" i="5"/>
  <c r="I1396" i="5"/>
  <c r="J1398" i="5"/>
  <c r="I1398" i="5"/>
  <c r="J1400" i="5"/>
  <c r="I1400" i="5"/>
  <c r="I1405" i="5"/>
  <c r="J1405" i="5"/>
  <c r="I1406" i="5"/>
  <c r="J1406" i="5"/>
  <c r="I1410" i="5"/>
  <c r="J1410" i="5"/>
  <c r="J1414" i="5"/>
  <c r="I1414" i="5"/>
  <c r="M1419" i="5"/>
  <c r="L1419" i="5"/>
  <c r="M1421" i="5"/>
  <c r="L1421" i="5"/>
  <c r="J1429" i="5"/>
  <c r="I1429" i="5"/>
  <c r="M1435" i="5"/>
  <c r="L1435" i="5"/>
  <c r="I742" i="5"/>
  <c r="L743" i="5"/>
  <c r="I748" i="5"/>
  <c r="L755" i="5"/>
  <c r="L761" i="5"/>
  <c r="I763" i="5"/>
  <c r="J767" i="5"/>
  <c r="L767" i="5"/>
  <c r="M772" i="5"/>
  <c r="I774" i="5"/>
  <c r="L775" i="5"/>
  <c r="I780" i="5"/>
  <c r="L787" i="5"/>
  <c r="L793" i="5"/>
  <c r="I795" i="5"/>
  <c r="J799" i="5"/>
  <c r="L799" i="5"/>
  <c r="M804" i="5"/>
  <c r="I806" i="5"/>
  <c r="L807" i="5"/>
  <c r="I812" i="5"/>
  <c r="L819" i="5"/>
  <c r="L825" i="5"/>
  <c r="I827" i="5"/>
  <c r="J831" i="5"/>
  <c r="L831" i="5"/>
  <c r="M836" i="5"/>
  <c r="I838" i="5"/>
  <c r="L839" i="5"/>
  <c r="I844" i="5"/>
  <c r="L847" i="5"/>
  <c r="I851" i="5"/>
  <c r="I854" i="5"/>
  <c r="L854" i="5"/>
  <c r="I860" i="5"/>
  <c r="L863" i="5"/>
  <c r="I867" i="5"/>
  <c r="I870" i="5"/>
  <c r="L871" i="5"/>
  <c r="L875" i="5"/>
  <c r="I880" i="5"/>
  <c r="I886" i="5"/>
  <c r="L887" i="5"/>
  <c r="L891" i="5"/>
  <c r="I896" i="5"/>
  <c r="I902" i="5"/>
  <c r="L903" i="5"/>
  <c r="L907" i="5"/>
  <c r="I912" i="5"/>
  <c r="I918" i="5"/>
  <c r="L919" i="5"/>
  <c r="L923" i="5"/>
  <c r="I928" i="5"/>
  <c r="I934" i="5"/>
  <c r="L935" i="5"/>
  <c r="L939" i="5"/>
  <c r="I944" i="5"/>
  <c r="I950" i="5"/>
  <c r="L951" i="5"/>
  <c r="L955" i="5"/>
  <c r="I960" i="5"/>
  <c r="I966" i="5"/>
  <c r="L967" i="5"/>
  <c r="L971" i="5"/>
  <c r="I976" i="5"/>
  <c r="I984" i="5"/>
  <c r="L985" i="5"/>
  <c r="I986" i="5"/>
  <c r="L986" i="5"/>
  <c r="I987" i="5"/>
  <c r="L991" i="5"/>
  <c r="L995" i="5"/>
  <c r="M1000" i="5"/>
  <c r="L1005" i="5"/>
  <c r="I1007" i="5"/>
  <c r="I1012" i="5"/>
  <c r="I1020" i="5"/>
  <c r="L1022" i="5"/>
  <c r="M1024" i="5"/>
  <c r="J1025" i="5"/>
  <c r="L1026" i="5"/>
  <c r="M1028" i="5"/>
  <c r="J1029" i="5"/>
  <c r="L1029" i="5"/>
  <c r="I1030" i="5"/>
  <c r="L1031" i="5"/>
  <c r="J1389" i="5"/>
  <c r="I1389" i="5"/>
  <c r="J1390" i="5"/>
  <c r="I1390" i="5"/>
  <c r="M1393" i="5"/>
  <c r="L1393" i="5"/>
  <c r="L1397" i="5"/>
  <c r="M1397" i="5"/>
  <c r="M1399" i="5"/>
  <c r="L1399" i="5"/>
  <c r="M1401" i="5"/>
  <c r="L1401" i="5"/>
  <c r="M1405" i="5"/>
  <c r="L1405" i="5"/>
  <c r="M1409" i="5"/>
  <c r="L1409" i="5"/>
  <c r="L1412" i="5"/>
  <c r="M1412" i="5"/>
  <c r="I1419" i="5"/>
  <c r="J1419" i="5"/>
  <c r="J1421" i="5"/>
  <c r="I1421" i="5"/>
  <c r="L1428" i="5"/>
  <c r="M1428" i="5"/>
  <c r="I1435" i="5"/>
  <c r="J1435" i="5"/>
  <c r="I1444" i="5"/>
  <c r="I1448" i="5"/>
  <c r="I1452" i="5"/>
  <c r="I1456" i="5"/>
  <c r="I1460" i="5"/>
  <c r="I1464" i="5"/>
  <c r="I1468" i="5"/>
  <c r="I1472" i="5"/>
  <c r="I1476" i="5"/>
  <c r="I1480" i="5"/>
  <c r="I1484" i="5"/>
  <c r="I1499" i="5"/>
  <c r="L1499" i="5" s="1"/>
  <c r="J30" i="5"/>
  <c r="J14" i="5"/>
  <c r="J46" i="5"/>
  <c r="J22" i="5"/>
  <c r="J38" i="5"/>
  <c r="I56" i="5"/>
  <c r="M56" i="5" s="1"/>
  <c r="J2697" i="4"/>
  <c r="J2698" i="4"/>
  <c r="I2699" i="4"/>
  <c r="K2699" i="4" s="1"/>
  <c r="J2702" i="4"/>
  <c r="I2703" i="4"/>
  <c r="K2703" i="4" s="1"/>
  <c r="J2785" i="4"/>
  <c r="J2786" i="4"/>
  <c r="I2787" i="4"/>
  <c r="K2787" i="4" s="1"/>
  <c r="J2849" i="4"/>
  <c r="J2850" i="4"/>
  <c r="I2851" i="4"/>
  <c r="K2851" i="4" s="1"/>
  <c r="I3013" i="4"/>
  <c r="K3013" i="4" s="1"/>
  <c r="J3014" i="4"/>
  <c r="I3015" i="4"/>
  <c r="K3015" i="4" s="1"/>
  <c r="I171" i="4"/>
  <c r="K171" i="4" s="1"/>
  <c r="J180" i="4"/>
  <c r="I183" i="4"/>
  <c r="K183" i="4" s="1"/>
  <c r="I299" i="4"/>
  <c r="K299" i="4" s="1"/>
  <c r="J308" i="4"/>
  <c r="I311" i="4"/>
  <c r="K311" i="4" s="1"/>
  <c r="J433" i="4"/>
  <c r="J436" i="4"/>
  <c r="J437" i="4"/>
  <c r="J561" i="4"/>
  <c r="J564" i="4"/>
  <c r="J565" i="4"/>
  <c r="J690" i="4"/>
  <c r="J693" i="4"/>
  <c r="I694" i="4"/>
  <c r="J701" i="4"/>
  <c r="I702" i="4"/>
  <c r="J725" i="4"/>
  <c r="I726" i="4"/>
  <c r="K726" i="4" s="1"/>
  <c r="J733" i="4"/>
  <c r="I734" i="4"/>
  <c r="I846" i="4"/>
  <c r="K846" i="4" s="1"/>
  <c r="J861" i="4"/>
  <c r="I862" i="4"/>
  <c r="I1090" i="4"/>
  <c r="J1410" i="4"/>
  <c r="J1411" i="4"/>
  <c r="I1416" i="4"/>
  <c r="K1416" i="4" s="1"/>
  <c r="J1419" i="4"/>
  <c r="I1424" i="4"/>
  <c r="K1424" i="4" s="1"/>
  <c r="J1610" i="4"/>
  <c r="J1611" i="4"/>
  <c r="I1612" i="4"/>
  <c r="K1612" i="4" s="1"/>
  <c r="J1613" i="4"/>
  <c r="I1614" i="4"/>
  <c r="K1614" i="4" s="1"/>
  <c r="J1738" i="4"/>
  <c r="J1739" i="4"/>
  <c r="I1740" i="4"/>
  <c r="K1740" i="4" s="1"/>
  <c r="J1741" i="4"/>
  <c r="I1742" i="4"/>
  <c r="K1742" i="4" s="1"/>
  <c r="I1828" i="4"/>
  <c r="K1828" i="4" s="1"/>
  <c r="J1894" i="4"/>
  <c r="J1895" i="4"/>
  <c r="I1896" i="4"/>
  <c r="K1896" i="4" s="1"/>
  <c r="I1897" i="4"/>
  <c r="K1897" i="4" s="1"/>
  <c r="I1898" i="4"/>
  <c r="K1898" i="4" s="1"/>
  <c r="J1899" i="4"/>
  <c r="I1902" i="4"/>
  <c r="J2138" i="4"/>
  <c r="J2139" i="4"/>
  <c r="I2140" i="4"/>
  <c r="K2140" i="4" s="1"/>
  <c r="I2141" i="4"/>
  <c r="K2141" i="4" s="1"/>
  <c r="I2142" i="4"/>
  <c r="J2195" i="4"/>
  <c r="J2196" i="4"/>
  <c r="I2197" i="4"/>
  <c r="K2197" i="4" s="1"/>
  <c r="I2198" i="4"/>
  <c r="K2198" i="4" s="1"/>
  <c r="I2199" i="4"/>
  <c r="I2303" i="4"/>
  <c r="K2303" i="4" s="1"/>
  <c r="J2306" i="4"/>
  <c r="I2307" i="4"/>
  <c r="J2959" i="4"/>
  <c r="J2960" i="4"/>
  <c r="J2971" i="4"/>
  <c r="J52" i="4"/>
  <c r="J55" i="4"/>
  <c r="I60" i="4"/>
  <c r="J71" i="4"/>
  <c r="I72" i="4"/>
  <c r="K72" i="4" s="1"/>
  <c r="I139" i="4"/>
  <c r="K139" i="4" s="1"/>
  <c r="J148" i="4"/>
  <c r="I151" i="4"/>
  <c r="K151" i="4" s="1"/>
  <c r="I203" i="4"/>
  <c r="K203" i="4" s="1"/>
  <c r="J212" i="4"/>
  <c r="I215" i="4"/>
  <c r="K215" i="4" s="1"/>
  <c r="I267" i="4"/>
  <c r="K267" i="4" s="1"/>
  <c r="J276" i="4"/>
  <c r="I279" i="4"/>
  <c r="K279" i="4" s="1"/>
  <c r="J337" i="4"/>
  <c r="J340" i="4"/>
  <c r="J341" i="4"/>
  <c r="J401" i="4"/>
  <c r="J404" i="4"/>
  <c r="J405" i="4"/>
  <c r="J465" i="4"/>
  <c r="J468" i="4"/>
  <c r="J469" i="4"/>
  <c r="J529" i="4"/>
  <c r="J532" i="4"/>
  <c r="K532" i="4" s="1"/>
  <c r="J533" i="4"/>
  <c r="J593" i="4"/>
  <c r="J596" i="4"/>
  <c r="J597" i="4"/>
  <c r="J626" i="4"/>
  <c r="J629" i="4"/>
  <c r="I630" i="4"/>
  <c r="J637" i="4"/>
  <c r="I638" i="4"/>
  <c r="J661" i="4"/>
  <c r="I662" i="4"/>
  <c r="K662" i="4" s="1"/>
  <c r="J669" i="4"/>
  <c r="I670" i="4"/>
  <c r="J786" i="4"/>
  <c r="J787" i="4"/>
  <c r="I790" i="4"/>
  <c r="K790" i="4" s="1"/>
  <c r="I834" i="4"/>
  <c r="J922" i="4"/>
  <c r="J923" i="4"/>
  <c r="I928" i="4"/>
  <c r="K928" i="4" s="1"/>
  <c r="J943" i="4"/>
  <c r="I944" i="4"/>
  <c r="K944" i="4" s="1"/>
  <c r="I945" i="4"/>
  <c r="K945" i="4" s="1"/>
  <c r="I946" i="4"/>
  <c r="I957" i="4"/>
  <c r="K957" i="4" s="1"/>
  <c r="I962" i="4"/>
  <c r="J973" i="4"/>
  <c r="I974" i="4"/>
  <c r="J979" i="4"/>
  <c r="J986" i="4"/>
  <c r="J990" i="4"/>
  <c r="I990" i="4"/>
  <c r="I987" i="4"/>
  <c r="J987" i="4"/>
  <c r="J1070" i="4"/>
  <c r="J1071" i="4"/>
  <c r="I1072" i="4"/>
  <c r="K1072" i="4" s="1"/>
  <c r="I1073" i="4"/>
  <c r="K1073" i="4" s="1"/>
  <c r="I1074" i="4"/>
  <c r="I1102" i="4"/>
  <c r="K1102" i="4" s="1"/>
  <c r="J1117" i="4"/>
  <c r="I1118" i="4"/>
  <c r="I1141" i="4"/>
  <c r="J1218" i="4"/>
  <c r="J1219" i="4"/>
  <c r="I1224" i="4"/>
  <c r="K1224" i="4" s="1"/>
  <c r="J1227" i="4"/>
  <c r="I1232" i="4"/>
  <c r="K1232" i="4" s="1"/>
  <c r="J1346" i="4"/>
  <c r="J1347" i="4"/>
  <c r="I1352" i="4"/>
  <c r="K1352" i="4" s="1"/>
  <c r="J1355" i="4"/>
  <c r="I1360" i="4"/>
  <c r="K1360" i="4" s="1"/>
  <c r="J1474" i="4"/>
  <c r="J1475" i="4"/>
  <c r="I1480" i="4"/>
  <c r="K1480" i="4" s="1"/>
  <c r="J1483" i="4"/>
  <c r="I1488" i="4"/>
  <c r="K1488" i="4" s="1"/>
  <c r="J1546" i="4"/>
  <c r="J1547" i="4"/>
  <c r="I1548" i="4"/>
  <c r="K1548" i="4" s="1"/>
  <c r="J1549" i="4"/>
  <c r="I1550" i="4"/>
  <c r="K1550" i="4" s="1"/>
  <c r="I1854" i="4"/>
  <c r="I1874" i="4"/>
  <c r="J1942" i="4"/>
  <c r="J1943" i="4"/>
  <c r="I1944" i="4"/>
  <c r="K1944" i="4" s="1"/>
  <c r="I1945" i="4"/>
  <c r="K1945" i="4" s="1"/>
  <c r="I1946" i="4"/>
  <c r="J2070" i="4"/>
  <c r="J2071" i="4"/>
  <c r="I2072" i="4"/>
  <c r="K2072" i="4" s="1"/>
  <c r="I2073" i="4"/>
  <c r="K2073" i="4" s="1"/>
  <c r="I2074" i="4"/>
  <c r="I2221" i="4"/>
  <c r="K2221" i="4" s="1"/>
  <c r="J2279" i="4"/>
  <c r="J2280" i="4"/>
  <c r="I2283" i="4"/>
  <c r="J2323" i="4"/>
  <c r="J2324" i="4"/>
  <c r="I2325" i="4"/>
  <c r="K2325" i="4" s="1"/>
  <c r="I2326" i="4"/>
  <c r="K2326" i="4" s="1"/>
  <c r="I2327" i="4"/>
  <c r="J2729" i="4"/>
  <c r="J2730" i="4"/>
  <c r="I2731" i="4"/>
  <c r="K2731" i="4" s="1"/>
  <c r="J2734" i="4"/>
  <c r="I2735" i="4"/>
  <c r="K2735" i="4" s="1"/>
  <c r="J2769" i="4"/>
  <c r="J2770" i="4"/>
  <c r="I2771" i="4"/>
  <c r="K2771" i="4" s="1"/>
  <c r="J2801" i="4"/>
  <c r="J2802" i="4"/>
  <c r="I2803" i="4"/>
  <c r="K2803" i="4" s="1"/>
  <c r="J2833" i="4"/>
  <c r="J2834" i="4"/>
  <c r="I2835" i="4"/>
  <c r="K2835" i="4" s="1"/>
  <c r="I2871" i="4"/>
  <c r="K2871" i="4" s="1"/>
  <c r="J2902" i="4"/>
  <c r="J2903" i="4"/>
  <c r="I2906" i="4"/>
  <c r="I2919" i="4"/>
  <c r="I2991" i="4"/>
  <c r="I3045" i="4"/>
  <c r="K3045" i="4" s="1"/>
  <c r="J3046" i="4"/>
  <c r="I3047" i="4"/>
  <c r="K3047" i="4" s="1"/>
  <c r="J3058" i="4"/>
  <c r="I3059" i="4"/>
  <c r="K3059" i="4" s="1"/>
  <c r="J3103" i="4"/>
  <c r="J3110" i="4"/>
  <c r="J3111" i="4"/>
  <c r="J3112" i="4"/>
  <c r="I3113" i="4"/>
  <c r="K3113" i="4" s="1"/>
  <c r="J3114" i="4"/>
  <c r="I3115" i="4"/>
  <c r="I3155" i="4"/>
  <c r="K3155" i="4" s="1"/>
  <c r="I1586" i="4"/>
  <c r="I1650" i="4"/>
  <c r="I1714" i="4"/>
  <c r="I1778" i="4"/>
  <c r="I1822" i="4"/>
  <c r="I1842" i="4"/>
  <c r="I3131" i="4"/>
  <c r="I1533" i="4"/>
  <c r="J1533" i="4"/>
  <c r="J1556" i="4"/>
  <c r="I1556" i="4"/>
  <c r="I1570" i="4"/>
  <c r="J1570" i="4"/>
  <c r="J28" i="4"/>
  <c r="J31" i="4"/>
  <c r="I36" i="4"/>
  <c r="I76" i="4"/>
  <c r="K76" i="4" s="1"/>
  <c r="J100" i="4"/>
  <c r="I103" i="4"/>
  <c r="K103" i="4" s="1"/>
  <c r="I123" i="4"/>
  <c r="K123" i="4" s="1"/>
  <c r="J132" i="4"/>
  <c r="I135" i="4"/>
  <c r="K135" i="4" s="1"/>
  <c r="I155" i="4"/>
  <c r="K155" i="4" s="1"/>
  <c r="J164" i="4"/>
  <c r="I167" i="4"/>
  <c r="K167" i="4" s="1"/>
  <c r="I187" i="4"/>
  <c r="K187" i="4" s="1"/>
  <c r="J196" i="4"/>
  <c r="I199" i="4"/>
  <c r="K199" i="4" s="1"/>
  <c r="I219" i="4"/>
  <c r="K219" i="4" s="1"/>
  <c r="J228" i="4"/>
  <c r="I231" i="4"/>
  <c r="K231" i="4" s="1"/>
  <c r="I251" i="4"/>
  <c r="K251" i="4" s="1"/>
  <c r="J260" i="4"/>
  <c r="I263" i="4"/>
  <c r="K263" i="4" s="1"/>
  <c r="I283" i="4"/>
  <c r="K283" i="4" s="1"/>
  <c r="J292" i="4"/>
  <c r="I295" i="4"/>
  <c r="K295" i="4" s="1"/>
  <c r="J321" i="4"/>
  <c r="J324" i="4"/>
  <c r="J325" i="4"/>
  <c r="J353" i="4"/>
  <c r="J356" i="4"/>
  <c r="J357" i="4"/>
  <c r="J385" i="4"/>
  <c r="J388" i="4"/>
  <c r="J389" i="4"/>
  <c r="J417" i="4"/>
  <c r="J420" i="4"/>
  <c r="J421" i="4"/>
  <c r="J449" i="4"/>
  <c r="J452" i="4"/>
  <c r="J453" i="4"/>
  <c r="J481" i="4"/>
  <c r="J484" i="4"/>
  <c r="J485" i="4"/>
  <c r="J513" i="4"/>
  <c r="J516" i="4"/>
  <c r="J517" i="4"/>
  <c r="J545" i="4"/>
  <c r="J548" i="4"/>
  <c r="J549" i="4"/>
  <c r="J577" i="4"/>
  <c r="J580" i="4"/>
  <c r="J581" i="4"/>
  <c r="J609" i="4"/>
  <c r="J612" i="4"/>
  <c r="J613" i="4"/>
  <c r="J618" i="4"/>
  <c r="J621" i="4"/>
  <c r="I622" i="4"/>
  <c r="J682" i="4"/>
  <c r="J685" i="4"/>
  <c r="I686" i="4"/>
  <c r="J746" i="4"/>
  <c r="J747" i="4"/>
  <c r="I748" i="4"/>
  <c r="K748" i="4" s="1"/>
  <c r="I749" i="4"/>
  <c r="J750" i="4"/>
  <c r="J751" i="4"/>
  <c r="I752" i="4"/>
  <c r="K752" i="4" s="1"/>
  <c r="I753" i="4"/>
  <c r="K753" i="4" s="1"/>
  <c r="I754" i="4"/>
  <c r="K754" i="4" s="1"/>
  <c r="I757" i="4"/>
  <c r="I770" i="4"/>
  <c r="K770" i="4" s="1"/>
  <c r="I773" i="4"/>
  <c r="I778" i="4"/>
  <c r="K778" i="4" s="1"/>
  <c r="J781" i="4"/>
  <c r="I782" i="4"/>
  <c r="I800" i="4"/>
  <c r="K800" i="4" s="1"/>
  <c r="J803" i="4"/>
  <c r="I808" i="4"/>
  <c r="K808" i="4" s="1"/>
  <c r="I826" i="4"/>
  <c r="I842" i="4"/>
  <c r="I864" i="4"/>
  <c r="K864" i="4" s="1"/>
  <c r="J879" i="4"/>
  <c r="I880" i="4"/>
  <c r="K880" i="4" s="1"/>
  <c r="I881" i="4"/>
  <c r="K881" i="4" s="1"/>
  <c r="I882" i="4"/>
  <c r="I885" i="4"/>
  <c r="I898" i="4"/>
  <c r="I901" i="4"/>
  <c r="I910" i="4"/>
  <c r="J917" i="4"/>
  <c r="I918" i="4"/>
  <c r="I936" i="4"/>
  <c r="K936" i="4" s="1"/>
  <c r="J939" i="4"/>
  <c r="I940" i="4"/>
  <c r="K940" i="4" s="1"/>
  <c r="I941" i="4"/>
  <c r="I992" i="4"/>
  <c r="K992" i="4" s="1"/>
  <c r="J995" i="4"/>
  <c r="J1002" i="4"/>
  <c r="J1003" i="4"/>
  <c r="I1004" i="4"/>
  <c r="K1004" i="4" s="1"/>
  <c r="I1005" i="4"/>
  <c r="J1006" i="4"/>
  <c r="J1007" i="4"/>
  <c r="I1008" i="4"/>
  <c r="K1008" i="4" s="1"/>
  <c r="I1009" i="4"/>
  <c r="K1009" i="4" s="1"/>
  <c r="I1010" i="4"/>
  <c r="K1010" i="4" s="1"/>
  <c r="I1013" i="4"/>
  <c r="I1018" i="4"/>
  <c r="K1018" i="4" s="1"/>
  <c r="I1021" i="4"/>
  <c r="I1026" i="4"/>
  <c r="K1026" i="4" s="1"/>
  <c r="I1029" i="4"/>
  <c r="I1034" i="4"/>
  <c r="K1034" i="4" s="1"/>
  <c r="J1037" i="4"/>
  <c r="I1038" i="4"/>
  <c r="I1056" i="4"/>
  <c r="K1056" i="4" s="1"/>
  <c r="J1059" i="4"/>
  <c r="I1064" i="4"/>
  <c r="K1064" i="4" s="1"/>
  <c r="I1082" i="4"/>
  <c r="I1098" i="4"/>
  <c r="I1120" i="4"/>
  <c r="K1120" i="4" s="1"/>
  <c r="J1135" i="4"/>
  <c r="I1149" i="4"/>
  <c r="I1162" i="4"/>
  <c r="K1162" i="4" s="1"/>
  <c r="J1163" i="4"/>
  <c r="J1186" i="4"/>
  <c r="J1187" i="4"/>
  <c r="I1192" i="4"/>
  <c r="K1192" i="4" s="1"/>
  <c r="J1195" i="4"/>
  <c r="I1200" i="4"/>
  <c r="K1200" i="4" s="1"/>
  <c r="J1250" i="4"/>
  <c r="J1251" i="4"/>
  <c r="I1256" i="4"/>
  <c r="K1256" i="4" s="1"/>
  <c r="J1259" i="4"/>
  <c r="I1264" i="4"/>
  <c r="K1264" i="4" s="1"/>
  <c r="J1314" i="4"/>
  <c r="J1315" i="4"/>
  <c r="I1320" i="4"/>
  <c r="K1320" i="4" s="1"/>
  <c r="J1323" i="4"/>
  <c r="I1328" i="4"/>
  <c r="K1328" i="4" s="1"/>
  <c r="J1378" i="4"/>
  <c r="J1379" i="4"/>
  <c r="I1384" i="4"/>
  <c r="K1384" i="4" s="1"/>
  <c r="J1387" i="4"/>
  <c r="I1392" i="4"/>
  <c r="K1392" i="4" s="1"/>
  <c r="J1442" i="4"/>
  <c r="J1443" i="4"/>
  <c r="I1448" i="4"/>
  <c r="K1448" i="4" s="1"/>
  <c r="J1451" i="4"/>
  <c r="I1456" i="4"/>
  <c r="K1456" i="4" s="1"/>
  <c r="J1506" i="4"/>
  <c r="I1524" i="4"/>
  <c r="K1524" i="4" s="1"/>
  <c r="J1536" i="4"/>
  <c r="I1536" i="4"/>
  <c r="I1563" i="4"/>
  <c r="J1563" i="4"/>
  <c r="J2681" i="4"/>
  <c r="J2682" i="4"/>
  <c r="I2683" i="4"/>
  <c r="K2683" i="4" s="1"/>
  <c r="J2686" i="4"/>
  <c r="I2687" i="4"/>
  <c r="K2687" i="4" s="1"/>
  <c r="J2713" i="4"/>
  <c r="J2714" i="4"/>
  <c r="I2715" i="4"/>
  <c r="K2715" i="4" s="1"/>
  <c r="J2718" i="4"/>
  <c r="I2719" i="4"/>
  <c r="K2719" i="4" s="1"/>
  <c r="J2745" i="4"/>
  <c r="J2746" i="4"/>
  <c r="I2747" i="4"/>
  <c r="K2747" i="4" s="1"/>
  <c r="J2761" i="4"/>
  <c r="J2762" i="4"/>
  <c r="I2763" i="4"/>
  <c r="K2763" i="4" s="1"/>
  <c r="J2777" i="4"/>
  <c r="J2778" i="4"/>
  <c r="I2779" i="4"/>
  <c r="K2779" i="4" s="1"/>
  <c r="J2793" i="4"/>
  <c r="J2794" i="4"/>
  <c r="I2795" i="4"/>
  <c r="K2795" i="4" s="1"/>
  <c r="J2809" i="4"/>
  <c r="J2810" i="4"/>
  <c r="I2811" i="4"/>
  <c r="K2811" i="4" s="1"/>
  <c r="J2825" i="4"/>
  <c r="J2826" i="4"/>
  <c r="I2827" i="4"/>
  <c r="K2827" i="4" s="1"/>
  <c r="J2841" i="4"/>
  <c r="J2842" i="4"/>
  <c r="I2843" i="4"/>
  <c r="K2843" i="4" s="1"/>
  <c r="J2857" i="4"/>
  <c r="J2858" i="4"/>
  <c r="I2859" i="4"/>
  <c r="K2859" i="4" s="1"/>
  <c r="J2866" i="4"/>
  <c r="I2867" i="4"/>
  <c r="J2935" i="4"/>
  <c r="I2938" i="4"/>
  <c r="K2938" i="4" s="1"/>
  <c r="I2939" i="4"/>
  <c r="K2939" i="4" s="1"/>
  <c r="I2981" i="4"/>
  <c r="K2981" i="4" s="1"/>
  <c r="J2982" i="4"/>
  <c r="I2983" i="4"/>
  <c r="I2999" i="4"/>
  <c r="I3039" i="4"/>
  <c r="J3071" i="4"/>
  <c r="J3072" i="4"/>
  <c r="I3083" i="4"/>
  <c r="I3097" i="4"/>
  <c r="K3097" i="4" s="1"/>
  <c r="I3117" i="4"/>
  <c r="K3117" i="4" s="1"/>
  <c r="I3133" i="4"/>
  <c r="K3133" i="4" s="1"/>
  <c r="J3160" i="4"/>
  <c r="I3161" i="4"/>
  <c r="K3161" i="4" s="1"/>
  <c r="J3162" i="4"/>
  <c r="I1588" i="4"/>
  <c r="K1588" i="4" s="1"/>
  <c r="J1597" i="4"/>
  <c r="I1600" i="4"/>
  <c r="K1600" i="4" s="1"/>
  <c r="I1620" i="4"/>
  <c r="K1620" i="4" s="1"/>
  <c r="J1627" i="4"/>
  <c r="J1634" i="4"/>
  <c r="I1652" i="4"/>
  <c r="K1652" i="4" s="1"/>
  <c r="J1661" i="4"/>
  <c r="I1664" i="4"/>
  <c r="K1664" i="4" s="1"/>
  <c r="I1684" i="4"/>
  <c r="K1684" i="4" s="1"/>
  <c r="J1691" i="4"/>
  <c r="J1698" i="4"/>
  <c r="I1716" i="4"/>
  <c r="K1716" i="4" s="1"/>
  <c r="J1725" i="4"/>
  <c r="I1728" i="4"/>
  <c r="K1728" i="4" s="1"/>
  <c r="I1748" i="4"/>
  <c r="K1748" i="4" s="1"/>
  <c r="J1755" i="4"/>
  <c r="J1762" i="4"/>
  <c r="I1780" i="4"/>
  <c r="K1780" i="4" s="1"/>
  <c r="J1789" i="4"/>
  <c r="I1792" i="4"/>
  <c r="K1792" i="4" s="1"/>
  <c r="I1812" i="4"/>
  <c r="K1812" i="4" s="1"/>
  <c r="I1826" i="4"/>
  <c r="I1838" i="4"/>
  <c r="I1844" i="4"/>
  <c r="K1844" i="4" s="1"/>
  <c r="I1858" i="4"/>
  <c r="I1870" i="4"/>
  <c r="I1876" i="4"/>
  <c r="K1876" i="4" s="1"/>
  <c r="I1904" i="4"/>
  <c r="K1904" i="4" s="1"/>
  <c r="J1917" i="4"/>
  <c r="I1918" i="4"/>
  <c r="K1918" i="4" s="1"/>
  <c r="J1923" i="4"/>
  <c r="I1924" i="4"/>
  <c r="K1924" i="4" s="1"/>
  <c r="I1925" i="4"/>
  <c r="I1934" i="4"/>
  <c r="I1950" i="4"/>
  <c r="J1981" i="4"/>
  <c r="I1982" i="4"/>
  <c r="K1982" i="4" s="1"/>
  <c r="J1987" i="4"/>
  <c r="I1988" i="4"/>
  <c r="K1988" i="4" s="1"/>
  <c r="I1989" i="4"/>
  <c r="I1998" i="4"/>
  <c r="I2014" i="4"/>
  <c r="J2045" i="4"/>
  <c r="I2046" i="4"/>
  <c r="K2046" i="4" s="1"/>
  <c r="J2051" i="4"/>
  <c r="I2052" i="4"/>
  <c r="K2052" i="4" s="1"/>
  <c r="I2053" i="4"/>
  <c r="I2062" i="4"/>
  <c r="I2078" i="4"/>
  <c r="J2109" i="4"/>
  <c r="I2110" i="4"/>
  <c r="K2110" i="4" s="1"/>
  <c r="J2115" i="4"/>
  <c r="I2116" i="4"/>
  <c r="K2116" i="4" s="1"/>
  <c r="I2117" i="4"/>
  <c r="I2126" i="4"/>
  <c r="I2146" i="4"/>
  <c r="J2177" i="4"/>
  <c r="I2178" i="4"/>
  <c r="K2178" i="4" s="1"/>
  <c r="J2183" i="4"/>
  <c r="J2184" i="4"/>
  <c r="I2187" i="4"/>
  <c r="J2215" i="4"/>
  <c r="J2216" i="4"/>
  <c r="I2219" i="4"/>
  <c r="I2239" i="4"/>
  <c r="K2239" i="4" s="1"/>
  <c r="J2242" i="4"/>
  <c r="I2243" i="4"/>
  <c r="J2259" i="4"/>
  <c r="J2260" i="4"/>
  <c r="I2261" i="4"/>
  <c r="K2261" i="4" s="1"/>
  <c r="I2262" i="4"/>
  <c r="K2262" i="4" s="1"/>
  <c r="I2263" i="4"/>
  <c r="I2285" i="4"/>
  <c r="K2285" i="4" s="1"/>
  <c r="J2311" i="4"/>
  <c r="J2312" i="4"/>
  <c r="I2315" i="4"/>
  <c r="J2343" i="4"/>
  <c r="J2344" i="4"/>
  <c r="I2347" i="4"/>
  <c r="H2737" i="3"/>
  <c r="H3481" i="3"/>
  <c r="H3545" i="3"/>
  <c r="I4645" i="3"/>
  <c r="I4652" i="3"/>
  <c r="H4653" i="3"/>
  <c r="H4790" i="3"/>
  <c r="H3049" i="3"/>
  <c r="H3081" i="3"/>
  <c r="H3113" i="3"/>
  <c r="H3145" i="3"/>
  <c r="H3177" i="3"/>
  <c r="H3209" i="3"/>
  <c r="H3241" i="3"/>
  <c r="H3273" i="3"/>
  <c r="H3305" i="3"/>
  <c r="H3337" i="3"/>
  <c r="H3369" i="3"/>
  <c r="H3401" i="3"/>
  <c r="H3433" i="3"/>
  <c r="H3465" i="3"/>
  <c r="H3497" i="3"/>
  <c r="H3529" i="3"/>
  <c r="H3561" i="3"/>
  <c r="H3625" i="3"/>
  <c r="H3689" i="3"/>
  <c r="H3781" i="3"/>
  <c r="H3813" i="3"/>
  <c r="H3845" i="3"/>
  <c r="H3877" i="3"/>
  <c r="I3921" i="3"/>
  <c r="I3985" i="3"/>
  <c r="I4049" i="3"/>
  <c r="I4137" i="3"/>
  <c r="I4217" i="3"/>
  <c r="I4281" i="3"/>
  <c r="I4321" i="3"/>
  <c r="I4397" i="3"/>
  <c r="I4465" i="3"/>
  <c r="H4500" i="3"/>
  <c r="I4561" i="3"/>
  <c r="H4888" i="3"/>
  <c r="H4952" i="3"/>
  <c r="H5044" i="3"/>
  <c r="H5108" i="3"/>
  <c r="H2753" i="3"/>
  <c r="I2882" i="3"/>
  <c r="H2883" i="3"/>
  <c r="I2886" i="3"/>
  <c r="H2887" i="3"/>
  <c r="I2890" i="3"/>
  <c r="H2891" i="3"/>
  <c r="I2894" i="3"/>
  <c r="H2895" i="3"/>
  <c r="I2898" i="3"/>
  <c r="H2899" i="3"/>
  <c r="I2902" i="3"/>
  <c r="H2903" i="3"/>
  <c r="H3577" i="3"/>
  <c r="H3609" i="3"/>
  <c r="H3641" i="3"/>
  <c r="H3673" i="3"/>
  <c r="H3705" i="3"/>
  <c r="H3765" i="3"/>
  <c r="I4417" i="3"/>
  <c r="I4449" i="3"/>
  <c r="I4601" i="3"/>
  <c r="I4604" i="3"/>
  <c r="H4605" i="3"/>
  <c r="H4687" i="3"/>
  <c r="H4688" i="3"/>
  <c r="I4689" i="3"/>
  <c r="H4692" i="3"/>
  <c r="I4693" i="3"/>
  <c r="I4696" i="3"/>
  <c r="H4697" i="3"/>
  <c r="I4700" i="3"/>
  <c r="H4701" i="3"/>
  <c r="H4708" i="3"/>
  <c r="H4713" i="3"/>
  <c r="H5028" i="3"/>
  <c r="H5060" i="3"/>
  <c r="H5092" i="3"/>
  <c r="H5164" i="3"/>
  <c r="I4113" i="3"/>
  <c r="I4233" i="3"/>
  <c r="I4265" i="3"/>
  <c r="I4297" i="3"/>
  <c r="I4313" i="3"/>
  <c r="I4329" i="3"/>
  <c r="H4846" i="3"/>
  <c r="H4849" i="3"/>
  <c r="I4850" i="3"/>
  <c r="H4904" i="3"/>
  <c r="H4936" i="3"/>
  <c r="H5194" i="3"/>
  <c r="H5258" i="3"/>
  <c r="H2729" i="3"/>
  <c r="H2745" i="3"/>
  <c r="H2761" i="3"/>
  <c r="I2766" i="3"/>
  <c r="H2767" i="3"/>
  <c r="I2770" i="3"/>
  <c r="H2771" i="3"/>
  <c r="I2774" i="3"/>
  <c r="H2775" i="3"/>
  <c r="I2778" i="3"/>
  <c r="H2779" i="3"/>
  <c r="I2782" i="3"/>
  <c r="H2783" i="3"/>
  <c r="I2786" i="3"/>
  <c r="H2787" i="3"/>
  <c r="I2790" i="3"/>
  <c r="H2791" i="3"/>
  <c r="I2794" i="3"/>
  <c r="H2795" i="3"/>
  <c r="I2798" i="3"/>
  <c r="H2799" i="3"/>
  <c r="I2802" i="3"/>
  <c r="H2803" i="3"/>
  <c r="I2806" i="3"/>
  <c r="H2807" i="3"/>
  <c r="I2810" i="3"/>
  <c r="H2811" i="3"/>
  <c r="I2814" i="3"/>
  <c r="H2815" i="3"/>
  <c r="I2818" i="3"/>
  <c r="H2819" i="3"/>
  <c r="I2822" i="3"/>
  <c r="H2823" i="3"/>
  <c r="I2826" i="3"/>
  <c r="H2827" i="3"/>
  <c r="I2830" i="3"/>
  <c r="H2831" i="3"/>
  <c r="I2834" i="3"/>
  <c r="H2835" i="3"/>
  <c r="I2838" i="3"/>
  <c r="H2839" i="3"/>
  <c r="I2842" i="3"/>
  <c r="H2843" i="3"/>
  <c r="I2846" i="3"/>
  <c r="H2847" i="3"/>
  <c r="I2850" i="3"/>
  <c r="H2851" i="3"/>
  <c r="I2854" i="3"/>
  <c r="H2855" i="3"/>
  <c r="I2858" i="3"/>
  <c r="H2859" i="3"/>
  <c r="I2862" i="3"/>
  <c r="H2863" i="3"/>
  <c r="I2866" i="3"/>
  <c r="H2867" i="3"/>
  <c r="I2870" i="3"/>
  <c r="H2871" i="3"/>
  <c r="I2874" i="3"/>
  <c r="H2875" i="3"/>
  <c r="I2878" i="3"/>
  <c r="H2879" i="3"/>
  <c r="I4169" i="3"/>
  <c r="I4201" i="3"/>
  <c r="I4225" i="3"/>
  <c r="I4241" i="3"/>
  <c r="I4257" i="3"/>
  <c r="I4273" i="3"/>
  <c r="I4289" i="3"/>
  <c r="I4337" i="3"/>
  <c r="H4588" i="3"/>
  <c r="I4588" i="3"/>
  <c r="H4625" i="3"/>
  <c r="I4625" i="3"/>
  <c r="H4664" i="3"/>
  <c r="I4664" i="3"/>
  <c r="H4668" i="3"/>
  <c r="I4668" i="3"/>
  <c r="I4676" i="3"/>
  <c r="H4676" i="3"/>
  <c r="I4719" i="3"/>
  <c r="H4719" i="3"/>
  <c r="H4721" i="3"/>
  <c r="I4721" i="3"/>
  <c r="H4725" i="3"/>
  <c r="I4725" i="3"/>
  <c r="I4729" i="3"/>
  <c r="H4729" i="3"/>
  <c r="I4733" i="3"/>
  <c r="H4733" i="3"/>
  <c r="H4747" i="3"/>
  <c r="I4747" i="3"/>
  <c r="I4749" i="3"/>
  <c r="H4749" i="3"/>
  <c r="I4753" i="3"/>
  <c r="H4753" i="3"/>
  <c r="H4761" i="3"/>
  <c r="I4761" i="3"/>
  <c r="H4767" i="3"/>
  <c r="I4767" i="3"/>
  <c r="H4798" i="3"/>
  <c r="I4798" i="3"/>
  <c r="I4802" i="3"/>
  <c r="H4802" i="3"/>
  <c r="I4812" i="3"/>
  <c r="H4812" i="3"/>
  <c r="I4814" i="3"/>
  <c r="H4814" i="3"/>
  <c r="I4822" i="3"/>
  <c r="H4822" i="3"/>
  <c r="I4826" i="3"/>
  <c r="H4826" i="3"/>
  <c r="I4836" i="3"/>
  <c r="H4836" i="3"/>
  <c r="I4896" i="3"/>
  <c r="H4896" i="3"/>
  <c r="I4928" i="3"/>
  <c r="H4928" i="3"/>
  <c r="I4960" i="3"/>
  <c r="H4960" i="3"/>
  <c r="H3041" i="3"/>
  <c r="H3057" i="3"/>
  <c r="H3073" i="3"/>
  <c r="H3089" i="3"/>
  <c r="H3105" i="3"/>
  <c r="H3121" i="3"/>
  <c r="H3137" i="3"/>
  <c r="H3153" i="3"/>
  <c r="H3169" i="3"/>
  <c r="H3185" i="3"/>
  <c r="H3201" i="3"/>
  <c r="H3217" i="3"/>
  <c r="H3233" i="3"/>
  <c r="H3249" i="3"/>
  <c r="H3265" i="3"/>
  <c r="H3281" i="3"/>
  <c r="H3297" i="3"/>
  <c r="H3313" i="3"/>
  <c r="H3329" i="3"/>
  <c r="H3345" i="3"/>
  <c r="H3361" i="3"/>
  <c r="H3377" i="3"/>
  <c r="H3393" i="3"/>
  <c r="H3409" i="3"/>
  <c r="H3425" i="3"/>
  <c r="H3441" i="3"/>
  <c r="H3457" i="3"/>
  <c r="H3473" i="3"/>
  <c r="H3489" i="3"/>
  <c r="H3505" i="3"/>
  <c r="H3521" i="3"/>
  <c r="H3537" i="3"/>
  <c r="H3553" i="3"/>
  <c r="H3569" i="3"/>
  <c r="H3585" i="3"/>
  <c r="H3601" i="3"/>
  <c r="H3617" i="3"/>
  <c r="H3633" i="3"/>
  <c r="H3649" i="3"/>
  <c r="H3665" i="3"/>
  <c r="H3681" i="3"/>
  <c r="H3697" i="3"/>
  <c r="H3713" i="3"/>
  <c r="H3729" i="3"/>
  <c r="H3773" i="3"/>
  <c r="H3789" i="3"/>
  <c r="H3805" i="3"/>
  <c r="H3821" i="3"/>
  <c r="H3837" i="3"/>
  <c r="H3853" i="3"/>
  <c r="H3869" i="3"/>
  <c r="H3885" i="3"/>
  <c r="I3905" i="3"/>
  <c r="I3937" i="3"/>
  <c r="I3969" i="3"/>
  <c r="I4001" i="3"/>
  <c r="I4033" i="3"/>
  <c r="I4065" i="3"/>
  <c r="I4097" i="3"/>
  <c r="I4409" i="3"/>
  <c r="I4425" i="3"/>
  <c r="I4441" i="3"/>
  <c r="I4457" i="3"/>
  <c r="I4473" i="3"/>
  <c r="H4484" i="3"/>
  <c r="I4524" i="3"/>
  <c r="H4525" i="3"/>
  <c r="I4540" i="3"/>
  <c r="H4541" i="3"/>
  <c r="I4581" i="3"/>
  <c r="I4589" i="3"/>
  <c r="H4589" i="3"/>
  <c r="H4661" i="3"/>
  <c r="I4661" i="3"/>
  <c r="I4665" i="3"/>
  <c r="H4665" i="3"/>
  <c r="I4669" i="3"/>
  <c r="H4669" i="3"/>
  <c r="I4681" i="3"/>
  <c r="H4681" i="3"/>
  <c r="I4720" i="3"/>
  <c r="H4720" i="3"/>
  <c r="I4724" i="3"/>
  <c r="H4724" i="3"/>
  <c r="H4728" i="3"/>
  <c r="I4728" i="3"/>
  <c r="H4732" i="3"/>
  <c r="I4732" i="3"/>
  <c r="I4738" i="3"/>
  <c r="H4738" i="3"/>
  <c r="I4748" i="3"/>
  <c r="H4748" i="3"/>
  <c r="I4750" i="3"/>
  <c r="H4750" i="3"/>
  <c r="I4758" i="3"/>
  <c r="H4758" i="3"/>
  <c r="I4762" i="3"/>
  <c r="H4762" i="3"/>
  <c r="I4772" i="3"/>
  <c r="H4772" i="3"/>
  <c r="H4799" i="3"/>
  <c r="I4799" i="3"/>
  <c r="H4811" i="3"/>
  <c r="I4811" i="3"/>
  <c r="I4813" i="3"/>
  <c r="H4813" i="3"/>
  <c r="I4817" i="3"/>
  <c r="H4817" i="3"/>
  <c r="H4825" i="3"/>
  <c r="I4825" i="3"/>
  <c r="H4831" i="3"/>
  <c r="I4831" i="3"/>
  <c r="H4858" i="3"/>
  <c r="I4858" i="3"/>
  <c r="I4912" i="3"/>
  <c r="H4912" i="3"/>
  <c r="I4944" i="3"/>
  <c r="H4944" i="3"/>
  <c r="I5020" i="3"/>
  <c r="H5020" i="3"/>
  <c r="H5036" i="3"/>
  <c r="H5052" i="3"/>
  <c r="H5068" i="3"/>
  <c r="H5084" i="3"/>
  <c r="H5100" i="3"/>
  <c r="H5124" i="3"/>
  <c r="H5125" i="3"/>
  <c r="H5126" i="3"/>
  <c r="H5127" i="3"/>
  <c r="H5132" i="3"/>
  <c r="H5133" i="3"/>
  <c r="H5134" i="3"/>
  <c r="H5135" i="3"/>
  <c r="H5136" i="3"/>
  <c r="H5137" i="3"/>
  <c r="H5138" i="3"/>
  <c r="H5139" i="3"/>
  <c r="H5140" i="3"/>
  <c r="H5141" i="3"/>
  <c r="H5142" i="3"/>
  <c r="H5143" i="3"/>
  <c r="H5148" i="3"/>
  <c r="H5149" i="3"/>
  <c r="H5150" i="3"/>
  <c r="H5151" i="3"/>
  <c r="H5152" i="3"/>
  <c r="H5153" i="3"/>
  <c r="H5154" i="3"/>
  <c r="H5155" i="3"/>
  <c r="H5156" i="3"/>
  <c r="H5178" i="3"/>
  <c r="H5210" i="3"/>
  <c r="H5242" i="3"/>
  <c r="H5274" i="3"/>
  <c r="H5299" i="3"/>
  <c r="H2986" i="3"/>
  <c r="I2986" i="3"/>
  <c r="H2988" i="3"/>
  <c r="I2988" i="3"/>
  <c r="H2990" i="3"/>
  <c r="I2990" i="3"/>
  <c r="H2992" i="3"/>
  <c r="I2992" i="3"/>
  <c r="H2994" i="3"/>
  <c r="I2994" i="3"/>
  <c r="H2996" i="3"/>
  <c r="I2996" i="3"/>
  <c r="H2998" i="3"/>
  <c r="I2998" i="3"/>
  <c r="H3000" i="3"/>
  <c r="I3000" i="3"/>
  <c r="H3002" i="3"/>
  <c r="I3002" i="3"/>
  <c r="H3004" i="3"/>
  <c r="I3004" i="3"/>
  <c r="H3006" i="3"/>
  <c r="I3006" i="3"/>
  <c r="H3008" i="3"/>
  <c r="I3008" i="3"/>
  <c r="H3010" i="3"/>
  <c r="I3010" i="3"/>
  <c r="H3012" i="3"/>
  <c r="I3012" i="3"/>
  <c r="H3014" i="3"/>
  <c r="I3014" i="3"/>
  <c r="H3016" i="3"/>
  <c r="I3016" i="3"/>
  <c r="H3018" i="3"/>
  <c r="I3018" i="3"/>
  <c r="H3020" i="3"/>
  <c r="I3020" i="3"/>
  <c r="H3022" i="3"/>
  <c r="I3022" i="3"/>
  <c r="H3024" i="3"/>
  <c r="I3024" i="3"/>
  <c r="H3026" i="3"/>
  <c r="I3026" i="3"/>
  <c r="H3028" i="3"/>
  <c r="I3028" i="3"/>
  <c r="H3030" i="3"/>
  <c r="I3030" i="3"/>
  <c r="H3032" i="3"/>
  <c r="I3032" i="3"/>
  <c r="H3034" i="3"/>
  <c r="I3034" i="3"/>
  <c r="H2733" i="3"/>
  <c r="H2741" i="3"/>
  <c r="H2749" i="3"/>
  <c r="H2757"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H2987" i="3"/>
  <c r="I2987" i="3"/>
  <c r="H2989" i="3"/>
  <c r="I2989" i="3"/>
  <c r="H2991" i="3"/>
  <c r="I2991" i="3"/>
  <c r="H2993" i="3"/>
  <c r="I2993" i="3"/>
  <c r="H2995" i="3"/>
  <c r="I2995" i="3"/>
  <c r="H2997" i="3"/>
  <c r="I2997" i="3"/>
  <c r="H2999" i="3"/>
  <c r="I2999" i="3"/>
  <c r="H3001" i="3"/>
  <c r="I3001" i="3"/>
  <c r="H3003" i="3"/>
  <c r="I3003" i="3"/>
  <c r="H3005" i="3"/>
  <c r="I3005" i="3"/>
  <c r="H3007" i="3"/>
  <c r="I3007" i="3"/>
  <c r="H3009" i="3"/>
  <c r="I3009" i="3"/>
  <c r="H3011" i="3"/>
  <c r="I3011" i="3"/>
  <c r="H3013" i="3"/>
  <c r="I3013" i="3"/>
  <c r="H3015" i="3"/>
  <c r="I3015" i="3"/>
  <c r="H3017" i="3"/>
  <c r="I3017" i="3"/>
  <c r="H3019" i="3"/>
  <c r="I3019" i="3"/>
  <c r="H3021" i="3"/>
  <c r="I3021" i="3"/>
  <c r="H3023" i="3"/>
  <c r="I3023" i="3"/>
  <c r="H3025" i="3"/>
  <c r="I3025" i="3"/>
  <c r="H3027" i="3"/>
  <c r="I3027" i="3"/>
  <c r="H3029" i="3"/>
  <c r="I3029" i="3"/>
  <c r="H3031" i="3"/>
  <c r="I3031" i="3"/>
  <c r="H3033" i="3"/>
  <c r="I3033" i="3"/>
  <c r="H3035" i="3"/>
  <c r="I3035" i="3"/>
  <c r="I3036" i="3"/>
  <c r="I3037" i="3"/>
  <c r="H3045" i="3"/>
  <c r="H3053" i="3"/>
  <c r="H3061" i="3"/>
  <c r="H3069" i="3"/>
  <c r="H3077" i="3"/>
  <c r="H3085" i="3"/>
  <c r="H3093" i="3"/>
  <c r="H3101" i="3"/>
  <c r="H3109" i="3"/>
  <c r="H3117" i="3"/>
  <c r="H3125" i="3"/>
  <c r="H3133" i="3"/>
  <c r="H3141" i="3"/>
  <c r="H3149" i="3"/>
  <c r="H3157" i="3"/>
  <c r="H3165" i="3"/>
  <c r="H3173" i="3"/>
  <c r="H3181" i="3"/>
  <c r="H3189" i="3"/>
  <c r="H3197" i="3"/>
  <c r="H3205" i="3"/>
  <c r="H3213" i="3"/>
  <c r="H3221" i="3"/>
  <c r="H3229" i="3"/>
  <c r="H3237" i="3"/>
  <c r="H3245" i="3"/>
  <c r="H3253" i="3"/>
  <c r="H3261" i="3"/>
  <c r="H3269" i="3"/>
  <c r="H3277" i="3"/>
  <c r="H3285" i="3"/>
  <c r="H3293" i="3"/>
  <c r="H3301" i="3"/>
  <c r="H3309" i="3"/>
  <c r="H3317" i="3"/>
  <c r="H3325" i="3"/>
  <c r="H3333" i="3"/>
  <c r="H3341" i="3"/>
  <c r="H3349" i="3"/>
  <c r="H3357" i="3"/>
  <c r="H3365" i="3"/>
  <c r="H3373" i="3"/>
  <c r="H3381" i="3"/>
  <c r="H3389" i="3"/>
  <c r="H3397" i="3"/>
  <c r="H3405" i="3"/>
  <c r="H3413" i="3"/>
  <c r="H3421" i="3"/>
  <c r="H3429" i="3"/>
  <c r="H3437" i="3"/>
  <c r="H3445" i="3"/>
  <c r="H3453" i="3"/>
  <c r="H3461" i="3"/>
  <c r="H3469" i="3"/>
  <c r="H3477" i="3"/>
  <c r="H3485" i="3"/>
  <c r="H3493" i="3"/>
  <c r="H3501" i="3"/>
  <c r="H3509" i="3"/>
  <c r="H3517" i="3"/>
  <c r="H3525" i="3"/>
  <c r="H3533" i="3"/>
  <c r="H3541" i="3"/>
  <c r="H3549" i="3"/>
  <c r="H3557" i="3"/>
  <c r="H3565" i="3"/>
  <c r="H3573" i="3"/>
  <c r="H3581" i="3"/>
  <c r="H3589" i="3"/>
  <c r="H3597" i="3"/>
  <c r="H3605" i="3"/>
  <c r="H3613" i="3"/>
  <c r="H3621" i="3"/>
  <c r="H3629" i="3"/>
  <c r="H3637" i="3"/>
  <c r="H3645" i="3"/>
  <c r="H3653" i="3"/>
  <c r="H3661" i="3"/>
  <c r="H3669" i="3"/>
  <c r="H3677" i="3"/>
  <c r="H3685" i="3"/>
  <c r="H3693" i="3"/>
  <c r="H3701" i="3"/>
  <c r="H3709" i="3"/>
  <c r="H3717" i="3"/>
  <c r="H3725" i="3"/>
  <c r="H3733" i="3"/>
  <c r="H3741" i="3"/>
  <c r="H3749" i="3"/>
  <c r="H3757" i="3"/>
  <c r="I4129" i="3"/>
  <c r="I4145" i="3"/>
  <c r="I4161" i="3"/>
  <c r="I4177" i="3"/>
  <c r="I4193" i="3"/>
  <c r="I4209" i="3"/>
  <c r="I4221" i="3"/>
  <c r="I4229" i="3"/>
  <c r="I4237" i="3"/>
  <c r="I4245" i="3"/>
  <c r="I4253" i="3"/>
  <c r="I4261" i="3"/>
  <c r="I4269" i="3"/>
  <c r="I4277" i="3"/>
  <c r="I4285" i="3"/>
  <c r="I4293" i="3"/>
  <c r="I4301" i="3"/>
  <c r="I4309" i="3"/>
  <c r="I4317" i="3"/>
  <c r="I4325" i="3"/>
  <c r="I4333" i="3"/>
  <c r="I4341" i="3"/>
  <c r="I4349" i="3"/>
  <c r="I4357" i="3"/>
  <c r="I4365" i="3"/>
  <c r="I4373" i="3"/>
  <c r="I4381" i="3"/>
  <c r="I4389" i="3"/>
  <c r="H4413" i="3"/>
  <c r="I4413" i="3"/>
  <c r="H3737" i="3"/>
  <c r="H3745" i="3"/>
  <c r="H3753" i="3"/>
  <c r="H3761" i="3"/>
  <c r="H3769" i="3"/>
  <c r="H3777" i="3"/>
  <c r="H3785" i="3"/>
  <c r="H3793" i="3"/>
  <c r="H3801" i="3"/>
  <c r="H3809" i="3"/>
  <c r="H3817" i="3"/>
  <c r="H3825" i="3"/>
  <c r="H3833" i="3"/>
  <c r="H3841" i="3"/>
  <c r="H3849" i="3"/>
  <c r="H3857" i="3"/>
  <c r="H3865" i="3"/>
  <c r="H3873" i="3"/>
  <c r="H3881" i="3"/>
  <c r="H3889" i="3"/>
  <c r="H3897" i="3"/>
  <c r="I3913" i="3"/>
  <c r="I3929" i="3"/>
  <c r="I3945" i="3"/>
  <c r="I3961" i="3"/>
  <c r="I3977" i="3"/>
  <c r="I3993" i="3"/>
  <c r="I4009" i="3"/>
  <c r="I4025" i="3"/>
  <c r="I4041" i="3"/>
  <c r="I4057" i="3"/>
  <c r="I4073" i="3"/>
  <c r="I4089" i="3"/>
  <c r="I4105" i="3"/>
  <c r="I4121" i="3"/>
  <c r="I4153" i="3"/>
  <c r="I4353" i="3"/>
  <c r="I4361" i="3"/>
  <c r="I4369" i="3"/>
  <c r="I4377" i="3"/>
  <c r="I4385" i="3"/>
  <c r="I4393" i="3"/>
  <c r="I4401" i="3"/>
  <c r="H4405" i="3"/>
  <c r="I4405" i="3"/>
  <c r="H4421" i="3"/>
  <c r="I4421" i="3"/>
  <c r="I4429" i="3"/>
  <c r="I4437" i="3"/>
  <c r="I4445" i="3"/>
  <c r="I4453" i="3"/>
  <c r="I4461" i="3"/>
  <c r="I4469" i="3"/>
  <c r="I4479" i="3"/>
  <c r="H4480" i="3"/>
  <c r="I4481" i="3"/>
  <c r="H4482" i="3"/>
  <c r="H4490" i="3"/>
  <c r="I4495" i="3"/>
  <c r="H4496" i="3"/>
  <c r="I4497" i="3"/>
  <c r="H4498" i="3"/>
  <c r="H4506" i="3"/>
  <c r="I4511" i="3"/>
  <c r="H4512" i="3"/>
  <c r="I4513" i="3"/>
  <c r="H4514" i="3"/>
  <c r="I4549" i="3"/>
  <c r="I4556" i="3"/>
  <c r="H4557" i="3"/>
  <c r="I4569" i="3"/>
  <c r="I4572" i="3"/>
  <c r="H4573" i="3"/>
  <c r="I4593" i="3"/>
  <c r="I4613" i="3"/>
  <c r="I4620" i="3"/>
  <c r="H4621" i="3"/>
  <c r="I4633" i="3"/>
  <c r="I4636" i="3"/>
  <c r="H4637" i="3"/>
  <c r="H4655" i="3"/>
  <c r="H4656" i="3"/>
  <c r="I4657" i="3"/>
  <c r="H4660" i="3"/>
  <c r="I4854" i="3"/>
  <c r="I4862" i="3"/>
  <c r="H4892" i="3"/>
  <c r="H4900" i="3"/>
  <c r="H4908" i="3"/>
  <c r="H4916" i="3"/>
  <c r="H4924" i="3"/>
  <c r="H4932" i="3"/>
  <c r="H4940" i="3"/>
  <c r="H4948" i="3"/>
  <c r="H4956" i="3"/>
  <c r="H4964" i="3"/>
  <c r="H4972" i="3"/>
  <c r="H4980" i="3"/>
  <c r="H4988" i="3"/>
  <c r="H4996" i="3"/>
  <c r="H5004" i="3"/>
  <c r="H5160" i="3"/>
  <c r="H5170" i="3"/>
  <c r="H5186" i="3"/>
  <c r="H5202" i="3"/>
  <c r="H5218" i="3"/>
  <c r="H5234" i="3"/>
  <c r="H5250" i="3"/>
  <c r="H5266" i="3"/>
  <c r="H5282" i="3"/>
  <c r="H5289" i="3"/>
  <c r="I5294" i="3"/>
  <c r="H5295" i="3"/>
  <c r="I5296" i="3"/>
  <c r="H5297" i="3"/>
  <c r="H5305" i="3"/>
  <c r="I5310" i="3"/>
  <c r="H5311" i="3"/>
  <c r="I5312" i="3"/>
  <c r="H5313" i="3"/>
  <c r="H5321" i="3"/>
  <c r="I5326" i="3"/>
  <c r="H5327" i="3"/>
  <c r="I5328" i="3"/>
  <c r="H5329" i="3"/>
  <c r="H5337" i="3"/>
  <c r="H5347" i="3"/>
  <c r="H5353" i="3"/>
  <c r="H5361" i="3"/>
  <c r="H4671" i="3"/>
  <c r="H4672" i="3"/>
  <c r="H4685" i="3"/>
  <c r="H4703" i="3"/>
  <c r="H4704" i="3"/>
  <c r="H4717" i="3"/>
  <c r="H4735" i="3"/>
  <c r="H4736" i="3"/>
  <c r="H4740" i="3"/>
  <c r="I4743" i="3"/>
  <c r="H4744" i="3"/>
  <c r="H4745" i="3"/>
  <c r="I4769" i="3"/>
  <c r="H4770" i="3"/>
  <c r="I4774" i="3"/>
  <c r="I4775" i="3"/>
  <c r="H4776" i="3"/>
  <c r="H4777" i="3"/>
  <c r="I4778" i="3"/>
  <c r="I4779" i="3"/>
  <c r="H4780" i="3"/>
  <c r="H4781" i="3"/>
  <c r="H4782" i="3"/>
  <c r="H4785" i="3"/>
  <c r="I4786" i="3"/>
  <c r="H4794" i="3"/>
  <c r="H4804" i="3"/>
  <c r="I4807" i="3"/>
  <c r="H4808" i="3"/>
  <c r="H4809" i="3"/>
  <c r="I4833" i="3"/>
  <c r="H4834" i="3"/>
  <c r="I4838" i="3"/>
  <c r="I4839" i="3"/>
  <c r="H4840" i="3"/>
  <c r="H4841" i="3"/>
  <c r="I4842" i="3"/>
  <c r="I4843" i="3"/>
  <c r="H4844" i="3"/>
  <c r="H4845" i="3"/>
  <c r="H4968" i="3"/>
  <c r="H4976" i="3"/>
  <c r="H4984" i="3"/>
  <c r="H4992" i="3"/>
  <c r="H5000" i="3"/>
  <c r="H5008" i="3"/>
  <c r="H5016" i="3"/>
  <c r="H5024" i="3"/>
  <c r="H5032" i="3"/>
  <c r="H5040" i="3"/>
  <c r="H5048" i="3"/>
  <c r="H5056" i="3"/>
  <c r="H5064" i="3"/>
  <c r="H5072" i="3"/>
  <c r="H5080" i="3"/>
  <c r="H5088" i="3"/>
  <c r="H5096" i="3"/>
  <c r="H5104" i="3"/>
  <c r="H5112" i="3"/>
  <c r="H5113" i="3"/>
  <c r="H5116" i="3"/>
  <c r="H5117" i="3"/>
  <c r="H5118" i="3"/>
  <c r="H5119" i="3"/>
  <c r="H5122" i="3"/>
  <c r="H5123" i="3"/>
  <c r="H5331" i="3"/>
  <c r="H5345" i="3"/>
  <c r="I5349" i="3"/>
  <c r="I5357" i="3"/>
  <c r="H5363" i="3"/>
  <c r="L2733" i="3"/>
  <c r="L2741" i="3"/>
  <c r="H2727" i="3"/>
  <c r="I2730" i="3"/>
  <c r="L2730" i="3" s="1"/>
  <c r="H2731" i="3"/>
  <c r="I2734" i="3"/>
  <c r="H2735" i="3"/>
  <c r="I2738" i="3"/>
  <c r="L2738" i="3" s="1"/>
  <c r="H2739" i="3"/>
  <c r="I2742" i="3"/>
  <c r="H2743" i="3"/>
  <c r="I2746" i="3"/>
  <c r="L2746" i="3" s="1"/>
  <c r="H2747" i="3"/>
  <c r="I2750" i="3"/>
  <c r="L2750" i="3" s="1"/>
  <c r="H2751" i="3"/>
  <c r="I2754" i="3"/>
  <c r="H2755" i="3"/>
  <c r="I2758" i="3"/>
  <c r="H2759" i="3"/>
  <c r="I2762" i="3"/>
  <c r="H2763" i="3"/>
  <c r="I2765" i="3"/>
  <c r="L2765" i="3" s="1"/>
  <c r="I2769" i="3"/>
  <c r="L2769" i="3" s="1"/>
  <c r="I2773" i="3"/>
  <c r="L2773" i="3" s="1"/>
  <c r="I2777" i="3"/>
  <c r="L2777" i="3" s="1"/>
  <c r="I2781" i="3"/>
  <c r="L2781" i="3" s="1"/>
  <c r="I2785" i="3"/>
  <c r="L2785" i="3" s="1"/>
  <c r="I2789" i="3"/>
  <c r="L2789" i="3" s="1"/>
  <c r="I2793" i="3"/>
  <c r="L2793" i="3" s="1"/>
  <c r="I2797" i="3"/>
  <c r="L2797" i="3" s="1"/>
  <c r="I2801" i="3"/>
  <c r="L2801" i="3" s="1"/>
  <c r="I2805" i="3"/>
  <c r="L2805" i="3" s="1"/>
  <c r="I2809" i="3"/>
  <c r="L2809" i="3" s="1"/>
  <c r="I2813" i="3"/>
  <c r="L2813" i="3" s="1"/>
  <c r="I2817" i="3"/>
  <c r="L2817" i="3" s="1"/>
  <c r="I2821" i="3"/>
  <c r="L2821" i="3" s="1"/>
  <c r="I2825" i="3"/>
  <c r="L2825" i="3" s="1"/>
  <c r="I2829" i="3"/>
  <c r="L2829" i="3" s="1"/>
  <c r="I2833" i="3"/>
  <c r="L2833" i="3" s="1"/>
  <c r="I2837" i="3"/>
  <c r="L2837" i="3" s="1"/>
  <c r="I2841" i="3"/>
  <c r="L2841" i="3" s="1"/>
  <c r="I2845" i="3"/>
  <c r="L2845" i="3" s="1"/>
  <c r="I2849" i="3"/>
  <c r="L2849" i="3" s="1"/>
  <c r="I2853" i="3"/>
  <c r="L2853" i="3" s="1"/>
  <c r="I2857" i="3"/>
  <c r="L2857" i="3" s="1"/>
  <c r="I2861" i="3"/>
  <c r="L2861" i="3" s="1"/>
  <c r="I2865" i="3"/>
  <c r="L2865" i="3" s="1"/>
  <c r="I2869" i="3"/>
  <c r="L2869" i="3" s="1"/>
  <c r="I2873" i="3"/>
  <c r="L2873" i="3" s="1"/>
  <c r="I2877" i="3"/>
  <c r="L2877" i="3" s="1"/>
  <c r="I2881" i="3"/>
  <c r="L2881" i="3" s="1"/>
  <c r="I2885" i="3"/>
  <c r="L2885" i="3" s="1"/>
  <c r="I2889" i="3"/>
  <c r="L2889" i="3" s="1"/>
  <c r="I2893" i="3"/>
  <c r="L2893" i="3" s="1"/>
  <c r="I2897" i="3"/>
  <c r="L2897" i="3" s="1"/>
  <c r="I2901" i="3"/>
  <c r="L2901" i="3" s="1"/>
  <c r="H3039" i="3"/>
  <c r="H3043" i="3"/>
  <c r="H3047" i="3"/>
  <c r="H3051" i="3"/>
  <c r="H3055" i="3"/>
  <c r="H3059" i="3"/>
  <c r="H3063" i="3"/>
  <c r="H3067" i="3"/>
  <c r="H3071" i="3"/>
  <c r="H3075" i="3"/>
  <c r="H3079" i="3"/>
  <c r="H3083" i="3"/>
  <c r="H3087" i="3"/>
  <c r="H3091" i="3"/>
  <c r="H3095" i="3"/>
  <c r="H3099" i="3"/>
  <c r="H3103" i="3"/>
  <c r="H3107" i="3"/>
  <c r="H3111" i="3"/>
  <c r="H3115" i="3"/>
  <c r="H3119" i="3"/>
  <c r="H3123" i="3"/>
  <c r="H3127" i="3"/>
  <c r="H3131" i="3"/>
  <c r="H3135" i="3"/>
  <c r="H3139" i="3"/>
  <c r="H3143" i="3"/>
  <c r="H3147" i="3"/>
  <c r="H3151" i="3"/>
  <c r="H3155" i="3"/>
  <c r="H3159" i="3"/>
  <c r="H3163" i="3"/>
  <c r="H3167" i="3"/>
  <c r="H3171" i="3"/>
  <c r="H3175" i="3"/>
  <c r="H3179" i="3"/>
  <c r="H3183" i="3"/>
  <c r="H3187" i="3"/>
  <c r="H3191" i="3"/>
  <c r="H3195" i="3"/>
  <c r="H3199" i="3"/>
  <c r="H3203" i="3"/>
  <c r="H3207" i="3"/>
  <c r="H3211" i="3"/>
  <c r="H3215" i="3"/>
  <c r="H3219" i="3"/>
  <c r="H3223" i="3"/>
  <c r="H3227" i="3"/>
  <c r="H3231" i="3"/>
  <c r="H3235" i="3"/>
  <c r="H3239" i="3"/>
  <c r="H3243" i="3"/>
  <c r="H3247" i="3"/>
  <c r="H3251" i="3"/>
  <c r="H3255" i="3"/>
  <c r="H3259" i="3"/>
  <c r="H3263" i="3"/>
  <c r="H3267" i="3"/>
  <c r="H3271" i="3"/>
  <c r="H3275" i="3"/>
  <c r="H3279" i="3"/>
  <c r="H3283" i="3"/>
  <c r="H3287" i="3"/>
  <c r="H3291" i="3"/>
  <c r="H3295" i="3"/>
  <c r="H3299" i="3"/>
  <c r="H3303" i="3"/>
  <c r="H3307" i="3"/>
  <c r="H3311" i="3"/>
  <c r="H3315" i="3"/>
  <c r="H3319" i="3"/>
  <c r="H3323" i="3"/>
  <c r="H3327" i="3"/>
  <c r="H3331" i="3"/>
  <c r="H3335" i="3"/>
  <c r="H3339" i="3"/>
  <c r="H3343" i="3"/>
  <c r="H3347" i="3"/>
  <c r="H3351" i="3"/>
  <c r="H3355" i="3"/>
  <c r="H3359" i="3"/>
  <c r="H3363" i="3"/>
  <c r="H3367" i="3"/>
  <c r="H3371" i="3"/>
  <c r="H3375" i="3"/>
  <c r="H3379" i="3"/>
  <c r="H3383" i="3"/>
  <c r="H3387" i="3"/>
  <c r="H3391" i="3"/>
  <c r="H3395" i="3"/>
  <c r="H3399" i="3"/>
  <c r="H3403" i="3"/>
  <c r="H3407" i="3"/>
  <c r="H3411" i="3"/>
  <c r="H3415" i="3"/>
  <c r="H3419" i="3"/>
  <c r="H3423" i="3"/>
  <c r="H3427" i="3"/>
  <c r="H3431" i="3"/>
  <c r="H3435" i="3"/>
  <c r="H3439" i="3"/>
  <c r="H3443" i="3"/>
  <c r="H3447" i="3"/>
  <c r="H3451" i="3"/>
  <c r="H3455" i="3"/>
  <c r="H3459" i="3"/>
  <c r="H3463" i="3"/>
  <c r="H3467" i="3"/>
  <c r="H3471" i="3"/>
  <c r="H3475" i="3"/>
  <c r="H3479" i="3"/>
  <c r="H3483" i="3"/>
  <c r="H3487" i="3"/>
  <c r="H3491" i="3"/>
  <c r="H3495" i="3"/>
  <c r="H3499" i="3"/>
  <c r="H3503" i="3"/>
  <c r="H3507" i="3"/>
  <c r="H3511" i="3"/>
  <c r="H3515" i="3"/>
  <c r="H3519" i="3"/>
  <c r="H3523" i="3"/>
  <c r="H3527" i="3"/>
  <c r="H3531" i="3"/>
  <c r="H3535" i="3"/>
  <c r="H3539" i="3"/>
  <c r="H3543" i="3"/>
  <c r="H3547" i="3"/>
  <c r="H3551" i="3"/>
  <c r="H3555" i="3"/>
  <c r="H3559" i="3"/>
  <c r="H3563" i="3"/>
  <c r="H3567" i="3"/>
  <c r="H3571" i="3"/>
  <c r="H3575" i="3"/>
  <c r="H3579" i="3"/>
  <c r="H3583" i="3"/>
  <c r="H3587" i="3"/>
  <c r="H3591" i="3"/>
  <c r="H3595" i="3"/>
  <c r="H3599" i="3"/>
  <c r="H3603" i="3"/>
  <c r="H3607" i="3"/>
  <c r="H3611" i="3"/>
  <c r="H3615" i="3"/>
  <c r="H3619" i="3"/>
  <c r="H3623" i="3"/>
  <c r="H3627" i="3"/>
  <c r="H3631" i="3"/>
  <c r="H3635" i="3"/>
  <c r="H3639" i="3"/>
  <c r="H3643" i="3"/>
  <c r="H3647" i="3"/>
  <c r="H3651" i="3"/>
  <c r="H3655" i="3"/>
  <c r="H3659" i="3"/>
  <c r="H3663" i="3"/>
  <c r="H3667" i="3"/>
  <c r="H3671" i="3"/>
  <c r="H3675" i="3"/>
  <c r="H3679" i="3"/>
  <c r="H3683" i="3"/>
  <c r="H3687" i="3"/>
  <c r="H3691" i="3"/>
  <c r="H3695" i="3"/>
  <c r="H3699" i="3"/>
  <c r="H3703" i="3"/>
  <c r="H3707" i="3"/>
  <c r="H3711" i="3"/>
  <c r="H3715" i="3"/>
  <c r="H3719" i="3"/>
  <c r="H3723" i="3"/>
  <c r="H3727" i="3"/>
  <c r="H3731" i="3"/>
  <c r="H3735" i="3"/>
  <c r="H3739" i="3"/>
  <c r="H3743" i="3"/>
  <c r="H3747" i="3"/>
  <c r="H3751" i="3"/>
  <c r="H3755" i="3"/>
  <c r="H3759" i="3"/>
  <c r="H3763" i="3"/>
  <c r="H3767" i="3"/>
  <c r="H3771" i="3"/>
  <c r="H3775" i="3"/>
  <c r="H3779" i="3"/>
  <c r="H3783" i="3"/>
  <c r="H3787" i="3"/>
  <c r="H3791" i="3"/>
  <c r="H3795" i="3"/>
  <c r="H3799" i="3"/>
  <c r="H3803" i="3"/>
  <c r="H3807" i="3"/>
  <c r="H3811" i="3"/>
  <c r="H3815" i="3"/>
  <c r="H3819" i="3"/>
  <c r="H3823" i="3"/>
  <c r="H3827" i="3"/>
  <c r="H3831" i="3"/>
  <c r="H3835" i="3"/>
  <c r="H3839" i="3"/>
  <c r="H3843" i="3"/>
  <c r="H3847" i="3"/>
  <c r="H3851" i="3"/>
  <c r="H3855" i="3"/>
  <c r="H3859" i="3"/>
  <c r="H3863" i="3"/>
  <c r="H3867" i="3"/>
  <c r="H3871" i="3"/>
  <c r="H3875" i="3"/>
  <c r="H3879" i="3"/>
  <c r="H3883" i="3"/>
  <c r="H3887" i="3"/>
  <c r="H3891" i="3"/>
  <c r="H3895" i="3"/>
  <c r="I3901" i="3"/>
  <c r="I3909" i="3"/>
  <c r="I3917" i="3"/>
  <c r="I3925" i="3"/>
  <c r="I3933" i="3"/>
  <c r="I3941" i="3"/>
  <c r="I3949" i="3"/>
  <c r="I3957" i="3"/>
  <c r="I3965" i="3"/>
  <c r="I3973" i="3"/>
  <c r="I3981" i="3"/>
  <c r="I3989" i="3"/>
  <c r="I3997" i="3"/>
  <c r="I4005" i="3"/>
  <c r="I4013" i="3"/>
  <c r="I4021" i="3"/>
  <c r="I4029" i="3"/>
  <c r="I4037" i="3"/>
  <c r="I4045" i="3"/>
  <c r="I4053" i="3"/>
  <c r="I4061" i="3"/>
  <c r="I4069" i="3"/>
  <c r="I4077" i="3"/>
  <c r="I4085" i="3"/>
  <c r="I4093" i="3"/>
  <c r="I4101" i="3"/>
  <c r="I4109" i="3"/>
  <c r="I4117" i="3"/>
  <c r="I4125" i="3"/>
  <c r="I4133" i="3"/>
  <c r="I4141" i="3"/>
  <c r="I4149" i="3"/>
  <c r="I4157" i="3"/>
  <c r="I4165" i="3"/>
  <c r="I4173" i="3"/>
  <c r="I4181" i="3"/>
  <c r="I4189" i="3"/>
  <c r="I4197" i="3"/>
  <c r="I4205" i="3"/>
  <c r="I4213" i="3"/>
  <c r="I4219" i="3"/>
  <c r="I4223" i="3"/>
  <c r="I4227" i="3"/>
  <c r="I4231" i="3"/>
  <c r="I4235" i="3"/>
  <c r="I4239" i="3"/>
  <c r="I4243" i="3"/>
  <c r="I4247" i="3"/>
  <c r="I4251" i="3"/>
  <c r="I4255" i="3"/>
  <c r="I4259" i="3"/>
  <c r="I4263" i="3"/>
  <c r="I4267" i="3"/>
  <c r="I4271" i="3"/>
  <c r="I4275" i="3"/>
  <c r="I4279" i="3"/>
  <c r="I4283" i="3"/>
  <c r="I4287" i="3"/>
  <c r="I4291" i="3"/>
  <c r="I4295" i="3"/>
  <c r="I4299" i="3"/>
  <c r="I4303" i="3"/>
  <c r="I4307" i="3"/>
  <c r="I4311" i="3"/>
  <c r="I4315" i="3"/>
  <c r="I4319" i="3"/>
  <c r="I4323" i="3"/>
  <c r="I4327" i="3"/>
  <c r="I4331" i="3"/>
  <c r="I4335" i="3"/>
  <c r="I4339" i="3"/>
  <c r="I4343" i="3"/>
  <c r="I4347" i="3"/>
  <c r="I4351" i="3"/>
  <c r="I4355" i="3"/>
  <c r="I4359" i="3"/>
  <c r="I4363" i="3"/>
  <c r="I4367" i="3"/>
  <c r="I4371" i="3"/>
  <c r="I4375" i="3"/>
  <c r="I4379" i="3"/>
  <c r="I4383" i="3"/>
  <c r="I4387" i="3"/>
  <c r="I4391" i="3"/>
  <c r="I4395" i="3"/>
  <c r="I4399" i="3"/>
  <c r="I4403" i="3"/>
  <c r="I4407" i="3"/>
  <c r="I4411" i="3"/>
  <c r="I4415" i="3"/>
  <c r="I4419" i="3"/>
  <c r="I4423" i="3"/>
  <c r="I4427" i="3"/>
  <c r="I4431" i="3"/>
  <c r="I4435" i="3"/>
  <c r="I4439" i="3"/>
  <c r="I4443" i="3"/>
  <c r="I4447" i="3"/>
  <c r="I4451" i="3"/>
  <c r="I4455" i="3"/>
  <c r="I4459" i="3"/>
  <c r="I4463" i="3"/>
  <c r="I4467" i="3"/>
  <c r="I4471" i="3"/>
  <c r="I4475" i="3"/>
  <c r="H4476" i="3"/>
  <c r="I4477" i="3"/>
  <c r="H4478" i="3"/>
  <c r="H4486" i="3"/>
  <c r="H4488" i="3"/>
  <c r="I4491" i="3"/>
  <c r="H4492" i="3"/>
  <c r="I4493" i="3"/>
  <c r="H4494" i="3"/>
  <c r="H4502" i="3"/>
  <c r="H4504" i="3"/>
  <c r="I4507" i="3"/>
  <c r="H4508" i="3"/>
  <c r="I4509" i="3"/>
  <c r="H4510" i="3"/>
  <c r="H4517" i="3"/>
  <c r="H4521" i="3"/>
  <c r="I4528" i="3"/>
  <c r="H4529" i="3"/>
  <c r="H4533" i="3"/>
  <c r="H4537" i="3"/>
  <c r="H4544" i="3"/>
  <c r="I4544" i="3"/>
  <c r="I4545" i="3"/>
  <c r="L4549" i="3"/>
  <c r="I4553" i="3"/>
  <c r="L4557" i="3"/>
  <c r="L4561" i="3"/>
  <c r="I4565" i="3"/>
  <c r="L4569" i="3"/>
  <c r="H4576" i="3"/>
  <c r="I4576" i="3"/>
  <c r="I4577" i="3"/>
  <c r="L4581" i="3"/>
  <c r="I4585" i="3"/>
  <c r="L4589" i="3"/>
  <c r="L4593" i="3"/>
  <c r="I4597" i="3"/>
  <c r="L4601" i="3"/>
  <c r="H4608" i="3"/>
  <c r="I4608" i="3"/>
  <c r="I4609" i="3"/>
  <c r="L4613" i="3"/>
  <c r="I4617" i="3"/>
  <c r="L4621" i="3"/>
  <c r="L4625" i="3"/>
  <c r="I4629" i="3"/>
  <c r="L4633" i="3"/>
  <c r="H4640" i="3"/>
  <c r="I4640" i="3"/>
  <c r="I4641" i="3"/>
  <c r="L4645" i="3"/>
  <c r="I4649" i="3"/>
  <c r="L4664" i="3"/>
  <c r="L4671" i="3"/>
  <c r="L4672" i="3"/>
  <c r="I4673" i="3"/>
  <c r="I4677" i="3"/>
  <c r="I4679" i="3"/>
  <c r="H4679" i="3"/>
  <c r="I4680" i="3"/>
  <c r="I4684" i="3"/>
  <c r="L4696" i="3"/>
  <c r="L4703" i="3"/>
  <c r="L4704" i="3"/>
  <c r="I4705" i="3"/>
  <c r="I4709" i="3"/>
  <c r="I4711" i="3"/>
  <c r="H4711" i="3"/>
  <c r="I4712" i="3"/>
  <c r="I4716" i="3"/>
  <c r="L4728" i="3"/>
  <c r="L4735" i="3"/>
  <c r="L4736" i="3"/>
  <c r="I4737" i="3"/>
  <c r="I4742" i="3"/>
  <c r="L4744" i="3"/>
  <c r="I4746" i="3"/>
  <c r="L4748" i="3"/>
  <c r="L4749" i="3"/>
  <c r="L4750" i="3"/>
  <c r="I4754" i="3"/>
  <c r="I4756" i="3"/>
  <c r="H4756" i="3"/>
  <c r="H4759" i="3"/>
  <c r="I4759" i="3"/>
  <c r="H4763" i="3"/>
  <c r="I4763" i="3"/>
  <c r="I4765" i="3"/>
  <c r="H4765" i="3"/>
  <c r="I4766" i="3"/>
  <c r="L4772" i="3"/>
  <c r="H4783" i="3"/>
  <c r="I4783" i="3"/>
  <c r="I4792" i="3"/>
  <c r="H4792" i="3"/>
  <c r="I4793" i="3"/>
  <c r="I4796" i="3"/>
  <c r="H4796" i="3"/>
  <c r="L4798" i="3"/>
  <c r="I4801" i="3"/>
  <c r="I4806" i="3"/>
  <c r="L4808" i="3"/>
  <c r="I4810" i="3"/>
  <c r="L4812" i="3"/>
  <c r="L4813" i="3"/>
  <c r="L4814" i="3"/>
  <c r="I4818" i="3"/>
  <c r="I4820" i="3"/>
  <c r="H4820" i="3"/>
  <c r="H4823" i="3"/>
  <c r="I4823" i="3"/>
  <c r="H4827" i="3"/>
  <c r="I4827" i="3"/>
  <c r="I4829" i="3"/>
  <c r="H4829" i="3"/>
  <c r="I4830" i="3"/>
  <c r="L4836" i="3"/>
  <c r="H4847" i="3"/>
  <c r="I4847" i="3"/>
  <c r="H4856" i="3"/>
  <c r="I4856" i="3"/>
  <c r="H4864" i="3"/>
  <c r="I4864" i="3"/>
  <c r="H4866" i="3"/>
  <c r="I4866" i="3"/>
  <c r="H4868" i="3"/>
  <c r="I4868" i="3"/>
  <c r="H4870" i="3"/>
  <c r="I4870" i="3"/>
  <c r="H4872" i="3"/>
  <c r="I4872" i="3"/>
  <c r="H4874" i="3"/>
  <c r="I4874" i="3"/>
  <c r="H4876" i="3"/>
  <c r="I4876" i="3"/>
  <c r="H4878" i="3"/>
  <c r="I4878" i="3"/>
  <c r="H4880" i="3"/>
  <c r="I4880" i="3"/>
  <c r="H4882" i="3"/>
  <c r="I4882" i="3"/>
  <c r="H4884" i="3"/>
  <c r="I4884" i="3"/>
  <c r="H4886" i="3"/>
  <c r="I4886" i="3"/>
  <c r="L4892" i="3"/>
  <c r="I4894" i="3"/>
  <c r="H4894" i="3"/>
  <c r="L4900" i="3"/>
  <c r="I4902" i="3"/>
  <c r="H4902" i="3"/>
  <c r="L4908" i="3"/>
  <c r="I4910" i="3"/>
  <c r="H4910" i="3"/>
  <c r="L4916" i="3"/>
  <c r="I4918" i="3"/>
  <c r="H4918" i="3"/>
  <c r="L4924" i="3"/>
  <c r="I4926" i="3"/>
  <c r="H4926" i="3"/>
  <c r="L4932" i="3"/>
  <c r="I4934" i="3"/>
  <c r="H4934" i="3"/>
  <c r="L4940" i="3"/>
  <c r="I4942" i="3"/>
  <c r="H4942" i="3"/>
  <c r="L4948" i="3"/>
  <c r="I4950" i="3"/>
  <c r="H4950" i="3"/>
  <c r="L4956" i="3"/>
  <c r="I4958" i="3"/>
  <c r="H4958" i="3"/>
  <c r="L4964" i="3"/>
  <c r="I4966" i="3"/>
  <c r="H4966" i="3"/>
  <c r="L4972" i="3"/>
  <c r="I4974" i="3"/>
  <c r="H4974" i="3"/>
  <c r="L4980" i="3"/>
  <c r="I4982" i="3"/>
  <c r="H4982" i="3"/>
  <c r="L4988" i="3"/>
  <c r="I4990" i="3"/>
  <c r="H4990" i="3"/>
  <c r="L4996" i="3"/>
  <c r="I4998" i="3"/>
  <c r="H4998" i="3"/>
  <c r="L5004" i="3"/>
  <c r="I5006" i="3"/>
  <c r="H5006" i="3"/>
  <c r="L5012" i="3"/>
  <c r="I5014" i="3"/>
  <c r="H5014" i="3"/>
  <c r="L5020" i="3"/>
  <c r="I5022" i="3"/>
  <c r="H5022" i="3"/>
  <c r="L5028" i="3"/>
  <c r="I5030" i="3"/>
  <c r="H5030" i="3"/>
  <c r="L5036" i="3"/>
  <c r="I5038" i="3"/>
  <c r="H5038" i="3"/>
  <c r="L5044" i="3"/>
  <c r="I5046" i="3"/>
  <c r="H5046" i="3"/>
  <c r="L5052" i="3"/>
  <c r="I5054" i="3"/>
  <c r="H5054" i="3"/>
  <c r="L5060" i="3"/>
  <c r="I5062" i="3"/>
  <c r="H5062" i="3"/>
  <c r="L5068" i="3"/>
  <c r="I5070" i="3"/>
  <c r="H5070" i="3"/>
  <c r="L5076" i="3"/>
  <c r="I5078" i="3"/>
  <c r="H5078" i="3"/>
  <c r="L5084" i="3"/>
  <c r="I5086" i="3"/>
  <c r="H5086" i="3"/>
  <c r="L5092" i="3"/>
  <c r="I5094" i="3"/>
  <c r="H5094" i="3"/>
  <c r="L5100" i="3"/>
  <c r="I5102" i="3"/>
  <c r="H5102" i="3"/>
  <c r="L5108" i="3"/>
  <c r="I5110" i="3"/>
  <c r="H5110" i="3"/>
  <c r="I5114" i="3"/>
  <c r="H5114" i="3"/>
  <c r="L5116" i="3"/>
  <c r="L5118" i="3"/>
  <c r="L5119" i="3"/>
  <c r="I5121" i="3"/>
  <c r="H5121" i="3"/>
  <c r="I5128" i="3"/>
  <c r="H5128" i="3"/>
  <c r="I5130" i="3"/>
  <c r="H5130" i="3"/>
  <c r="L5132" i="3"/>
  <c r="L5134" i="3"/>
  <c r="L5136" i="3"/>
  <c r="L5138" i="3"/>
  <c r="L5140" i="3"/>
  <c r="L5142" i="3"/>
  <c r="L5143" i="3"/>
  <c r="I5145" i="3"/>
  <c r="L5145" i="3" s="1"/>
  <c r="H5145" i="3"/>
  <c r="I5147" i="3"/>
  <c r="H5147" i="3"/>
  <c r="L5160" i="3"/>
  <c r="I5162" i="3"/>
  <c r="H5162" i="3"/>
  <c r="L5170" i="3"/>
  <c r="I5174" i="3"/>
  <c r="H5174" i="3"/>
  <c r="L5186" i="3"/>
  <c r="I5190" i="3"/>
  <c r="H5190" i="3"/>
  <c r="L5202" i="3"/>
  <c r="I5206" i="3"/>
  <c r="H5206" i="3"/>
  <c r="L5218" i="3"/>
  <c r="I5222" i="3"/>
  <c r="H5222" i="3"/>
  <c r="L5234" i="3"/>
  <c r="I5238" i="3"/>
  <c r="H5238" i="3"/>
  <c r="L5250" i="3"/>
  <c r="I5254" i="3"/>
  <c r="H5254" i="3"/>
  <c r="L5266" i="3"/>
  <c r="I5270" i="3"/>
  <c r="H5270" i="3"/>
  <c r="L5282" i="3"/>
  <c r="I5284" i="3"/>
  <c r="H5284" i="3"/>
  <c r="I5285" i="3"/>
  <c r="I5287" i="3"/>
  <c r="H5287" i="3"/>
  <c r="H5290" i="3"/>
  <c r="I5290" i="3"/>
  <c r="H5292" i="3"/>
  <c r="I5292" i="3"/>
  <c r="I5293" i="3"/>
  <c r="L5297" i="3"/>
  <c r="I5301" i="3"/>
  <c r="I5303" i="3"/>
  <c r="H5303" i="3"/>
  <c r="H5306" i="3"/>
  <c r="I5306" i="3"/>
  <c r="H5308" i="3"/>
  <c r="I5308" i="3"/>
  <c r="I5309" i="3"/>
  <c r="L5313" i="3"/>
  <c r="I5317" i="3"/>
  <c r="I5319" i="3"/>
  <c r="H5319" i="3"/>
  <c r="H5322" i="3"/>
  <c r="I5322" i="3"/>
  <c r="H5324" i="3"/>
  <c r="I5324" i="3"/>
  <c r="I5325" i="3"/>
  <c r="L5329" i="3"/>
  <c r="I5333" i="3"/>
  <c r="I5335" i="3"/>
  <c r="H5335" i="3"/>
  <c r="H5338" i="3"/>
  <c r="I5338" i="3"/>
  <c r="H5340" i="3"/>
  <c r="I5340" i="3"/>
  <c r="I5341" i="3"/>
  <c r="I5343" i="3"/>
  <c r="H5343" i="3"/>
  <c r="L5347" i="3"/>
  <c r="L5349" i="3"/>
  <c r="L5353" i="3"/>
  <c r="I5355" i="3"/>
  <c r="H5355" i="3"/>
  <c r="L5357" i="3"/>
  <c r="L5361" i="3"/>
  <c r="I5365" i="3"/>
  <c r="I5367" i="3"/>
  <c r="H5367" i="3"/>
  <c r="J8" i="4"/>
  <c r="I20" i="4"/>
  <c r="J20" i="4"/>
  <c r="I39" i="4"/>
  <c r="J39" i="4"/>
  <c r="J40" i="4"/>
  <c r="J44" i="4"/>
  <c r="I44" i="4"/>
  <c r="I63" i="4"/>
  <c r="J63" i="4"/>
  <c r="K80" i="4"/>
  <c r="J92" i="4"/>
  <c r="I96" i="4"/>
  <c r="J96" i="4"/>
  <c r="I109" i="4"/>
  <c r="J109" i="4"/>
  <c r="I121" i="4"/>
  <c r="J121" i="4"/>
  <c r="I128" i="4"/>
  <c r="J128" i="4"/>
  <c r="I141" i="4"/>
  <c r="J141" i="4"/>
  <c r="I153" i="4"/>
  <c r="J153" i="4"/>
  <c r="I160" i="4"/>
  <c r="J160" i="4"/>
  <c r="I173" i="4"/>
  <c r="J173" i="4"/>
  <c r="I185" i="4"/>
  <c r="J185" i="4"/>
  <c r="I192" i="4"/>
  <c r="J192" i="4"/>
  <c r="I205" i="4"/>
  <c r="J205" i="4"/>
  <c r="I217" i="4"/>
  <c r="J217" i="4"/>
  <c r="I224" i="4"/>
  <c r="J224" i="4"/>
  <c r="I237" i="4"/>
  <c r="J237" i="4"/>
  <c r="I249" i="4"/>
  <c r="J249" i="4"/>
  <c r="I256" i="4"/>
  <c r="J256" i="4"/>
  <c r="I269" i="4"/>
  <c r="J269" i="4"/>
  <c r="I281" i="4"/>
  <c r="J281" i="4"/>
  <c r="I288" i="4"/>
  <c r="J288" i="4"/>
  <c r="I301" i="4"/>
  <c r="J301" i="4"/>
  <c r="I313" i="4"/>
  <c r="J313" i="4"/>
  <c r="I317" i="4"/>
  <c r="J317" i="4"/>
  <c r="L2729" i="3"/>
  <c r="L2734" i="3"/>
  <c r="L2737" i="3"/>
  <c r="L2742" i="3"/>
  <c r="L2745" i="3"/>
  <c r="L2749" i="3"/>
  <c r="L2753" i="3"/>
  <c r="L2754" i="3"/>
  <c r="L2757" i="3"/>
  <c r="L2758" i="3"/>
  <c r="L2761" i="3"/>
  <c r="L2762" i="3"/>
  <c r="L2766" i="3"/>
  <c r="L2770" i="3"/>
  <c r="L2774" i="3"/>
  <c r="L2778" i="3"/>
  <c r="L2782" i="3"/>
  <c r="L2786" i="3"/>
  <c r="L2790" i="3"/>
  <c r="L2794" i="3"/>
  <c r="L2798" i="3"/>
  <c r="L2802" i="3"/>
  <c r="L2806" i="3"/>
  <c r="L2810" i="3"/>
  <c r="L2814" i="3"/>
  <c r="L2818" i="3"/>
  <c r="L2822" i="3"/>
  <c r="L2826" i="3"/>
  <c r="L2830" i="3"/>
  <c r="L2834" i="3"/>
  <c r="L2838" i="3"/>
  <c r="L2842" i="3"/>
  <c r="L2846" i="3"/>
  <c r="L2850" i="3"/>
  <c r="L2854" i="3"/>
  <c r="L2858" i="3"/>
  <c r="L2862" i="3"/>
  <c r="L2866" i="3"/>
  <c r="L2870" i="3"/>
  <c r="L2874" i="3"/>
  <c r="L2878" i="3"/>
  <c r="L2882" i="3"/>
  <c r="L2886" i="3"/>
  <c r="L2890" i="3"/>
  <c r="L2894" i="3"/>
  <c r="L2898" i="3"/>
  <c r="L2902"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L3041" i="3"/>
  <c r="L3045" i="3"/>
  <c r="L3049" i="3"/>
  <c r="L3053" i="3"/>
  <c r="L3057" i="3"/>
  <c r="L3061" i="3"/>
  <c r="L3065" i="3"/>
  <c r="L3069" i="3"/>
  <c r="L3073" i="3"/>
  <c r="L3077" i="3"/>
  <c r="L3081" i="3"/>
  <c r="L3085" i="3"/>
  <c r="L3089" i="3"/>
  <c r="L3093" i="3"/>
  <c r="L3097" i="3"/>
  <c r="L3101" i="3"/>
  <c r="L3105" i="3"/>
  <c r="L3109" i="3"/>
  <c r="L3113" i="3"/>
  <c r="L3117" i="3"/>
  <c r="L3121" i="3"/>
  <c r="L3125" i="3"/>
  <c r="L3129" i="3"/>
  <c r="L3133" i="3"/>
  <c r="L3137" i="3"/>
  <c r="L3141" i="3"/>
  <c r="L3145" i="3"/>
  <c r="L3149" i="3"/>
  <c r="L3153" i="3"/>
  <c r="L3157" i="3"/>
  <c r="L3161" i="3"/>
  <c r="L3165" i="3"/>
  <c r="L3169" i="3"/>
  <c r="L3173" i="3"/>
  <c r="L3177" i="3"/>
  <c r="L3181" i="3"/>
  <c r="L3185" i="3"/>
  <c r="L3189" i="3"/>
  <c r="L3193" i="3"/>
  <c r="L3197" i="3"/>
  <c r="L3201" i="3"/>
  <c r="L3205" i="3"/>
  <c r="L3209" i="3"/>
  <c r="L3213" i="3"/>
  <c r="L3217" i="3"/>
  <c r="L3221" i="3"/>
  <c r="L3225" i="3"/>
  <c r="L3229" i="3"/>
  <c r="L3233" i="3"/>
  <c r="L3237" i="3"/>
  <c r="L3241" i="3"/>
  <c r="L3245" i="3"/>
  <c r="L3249" i="3"/>
  <c r="L3253" i="3"/>
  <c r="L3257" i="3"/>
  <c r="L3261" i="3"/>
  <c r="L3265" i="3"/>
  <c r="L3269" i="3"/>
  <c r="L3273" i="3"/>
  <c r="L3277" i="3"/>
  <c r="L3281" i="3"/>
  <c r="L3285" i="3"/>
  <c r="L3289" i="3"/>
  <c r="L3293" i="3"/>
  <c r="L3297" i="3"/>
  <c r="L3301" i="3"/>
  <c r="L3305" i="3"/>
  <c r="L3309" i="3"/>
  <c r="L3313" i="3"/>
  <c r="L3317" i="3"/>
  <c r="L3321" i="3"/>
  <c r="L3325" i="3"/>
  <c r="L3329" i="3"/>
  <c r="L3333" i="3"/>
  <c r="L3337" i="3"/>
  <c r="L3341" i="3"/>
  <c r="L3345" i="3"/>
  <c r="L3349" i="3"/>
  <c r="L3353" i="3"/>
  <c r="L3357" i="3"/>
  <c r="L3361" i="3"/>
  <c r="L3365" i="3"/>
  <c r="L3369" i="3"/>
  <c r="L3373" i="3"/>
  <c r="L3377" i="3"/>
  <c r="L3381" i="3"/>
  <c r="L3385" i="3"/>
  <c r="L3389" i="3"/>
  <c r="L3393" i="3"/>
  <c r="L3397" i="3"/>
  <c r="L3401" i="3"/>
  <c r="L3405" i="3"/>
  <c r="L3409" i="3"/>
  <c r="L3413" i="3"/>
  <c r="L3417" i="3"/>
  <c r="L3421" i="3"/>
  <c r="L3425" i="3"/>
  <c r="L3429" i="3"/>
  <c r="L3433" i="3"/>
  <c r="L3437" i="3"/>
  <c r="L3441" i="3"/>
  <c r="L3445" i="3"/>
  <c r="L3449" i="3"/>
  <c r="L3453" i="3"/>
  <c r="L3457" i="3"/>
  <c r="L3461" i="3"/>
  <c r="L3465" i="3"/>
  <c r="L3469" i="3"/>
  <c r="L3473" i="3"/>
  <c r="L3477" i="3"/>
  <c r="L3481" i="3"/>
  <c r="L3485" i="3"/>
  <c r="L3489" i="3"/>
  <c r="L3493" i="3"/>
  <c r="L3497" i="3"/>
  <c r="L3501" i="3"/>
  <c r="L3505" i="3"/>
  <c r="L3509" i="3"/>
  <c r="L3513" i="3"/>
  <c r="L3517" i="3"/>
  <c r="L3521" i="3"/>
  <c r="L3525" i="3"/>
  <c r="L3529" i="3"/>
  <c r="L3533" i="3"/>
  <c r="L3537" i="3"/>
  <c r="L3541" i="3"/>
  <c r="L3545" i="3"/>
  <c r="L3549" i="3"/>
  <c r="L3553" i="3"/>
  <c r="L3557" i="3"/>
  <c r="L3561" i="3"/>
  <c r="L3565" i="3"/>
  <c r="L3569" i="3"/>
  <c r="L3573" i="3"/>
  <c r="L3577" i="3"/>
  <c r="L3581" i="3"/>
  <c r="L3585" i="3"/>
  <c r="L3589" i="3"/>
  <c r="L3593" i="3"/>
  <c r="L3597" i="3"/>
  <c r="L3601" i="3"/>
  <c r="L3605" i="3"/>
  <c r="L3609" i="3"/>
  <c r="L3613" i="3"/>
  <c r="L3617" i="3"/>
  <c r="L3621" i="3"/>
  <c r="L3625" i="3"/>
  <c r="L3629" i="3"/>
  <c r="L3633" i="3"/>
  <c r="L3637" i="3"/>
  <c r="L3641" i="3"/>
  <c r="L3645" i="3"/>
  <c r="L3649" i="3"/>
  <c r="L3653" i="3"/>
  <c r="L3657" i="3"/>
  <c r="L3661" i="3"/>
  <c r="L3665" i="3"/>
  <c r="L3669" i="3"/>
  <c r="L3673" i="3"/>
  <c r="L3677" i="3"/>
  <c r="L3681" i="3"/>
  <c r="L3685" i="3"/>
  <c r="L3689" i="3"/>
  <c r="L3693" i="3"/>
  <c r="L3697" i="3"/>
  <c r="L3701" i="3"/>
  <c r="L3705" i="3"/>
  <c r="L3709" i="3"/>
  <c r="L3713" i="3"/>
  <c r="L3717" i="3"/>
  <c r="L3721" i="3"/>
  <c r="L3725" i="3"/>
  <c r="L3729" i="3"/>
  <c r="L3733" i="3"/>
  <c r="L3737" i="3"/>
  <c r="L3741" i="3"/>
  <c r="L3745" i="3"/>
  <c r="L3749" i="3"/>
  <c r="L3753" i="3"/>
  <c r="L3757" i="3"/>
  <c r="L3761" i="3"/>
  <c r="L3765" i="3"/>
  <c r="L3769" i="3"/>
  <c r="L3773" i="3"/>
  <c r="L3777" i="3"/>
  <c r="L3781" i="3"/>
  <c r="L3785" i="3"/>
  <c r="L3789" i="3"/>
  <c r="L3793" i="3"/>
  <c r="L3797" i="3"/>
  <c r="L3801" i="3"/>
  <c r="L3805" i="3"/>
  <c r="L3809" i="3"/>
  <c r="L3813" i="3"/>
  <c r="L3817" i="3"/>
  <c r="L3821" i="3"/>
  <c r="L3825" i="3"/>
  <c r="L3829" i="3"/>
  <c r="L3833" i="3"/>
  <c r="L3837" i="3"/>
  <c r="L3841" i="3"/>
  <c r="L3845" i="3"/>
  <c r="L3849" i="3"/>
  <c r="L3853" i="3"/>
  <c r="L3857" i="3"/>
  <c r="L3861" i="3"/>
  <c r="L3865" i="3"/>
  <c r="L3869" i="3"/>
  <c r="L3873" i="3"/>
  <c r="L3877" i="3"/>
  <c r="L3881" i="3"/>
  <c r="L3885" i="3"/>
  <c r="L3889" i="3"/>
  <c r="L3893" i="3"/>
  <c r="L3897" i="3"/>
  <c r="L4482" i="3"/>
  <c r="L4484" i="3"/>
  <c r="L4490" i="3"/>
  <c r="L4498" i="3"/>
  <c r="L4500" i="3"/>
  <c r="L4506" i="3"/>
  <c r="L4514" i="3"/>
  <c r="L4525" i="3"/>
  <c r="L4541" i="3"/>
  <c r="L4545" i="3"/>
  <c r="L4553" i="3"/>
  <c r="H4560" i="3"/>
  <c r="I4560" i="3"/>
  <c r="L4565" i="3"/>
  <c r="L4573" i="3"/>
  <c r="L4577" i="3"/>
  <c r="L4585" i="3"/>
  <c r="H4592" i="3"/>
  <c r="I4592" i="3"/>
  <c r="L4597" i="3"/>
  <c r="L4605" i="3"/>
  <c r="L4609" i="3"/>
  <c r="L4617" i="3"/>
  <c r="H4624" i="3"/>
  <c r="I4624" i="3"/>
  <c r="L4629" i="3"/>
  <c r="L4637" i="3"/>
  <c r="L4641" i="3"/>
  <c r="L4649" i="3"/>
  <c r="L4655" i="3"/>
  <c r="L4656" i="3"/>
  <c r="I4663" i="3"/>
  <c r="H4663" i="3"/>
  <c r="L4680" i="3"/>
  <c r="L4687" i="3"/>
  <c r="L4688" i="3"/>
  <c r="I4695" i="3"/>
  <c r="H4695" i="3"/>
  <c r="L4712" i="3"/>
  <c r="L4719" i="3"/>
  <c r="L4720" i="3"/>
  <c r="I4727" i="3"/>
  <c r="H4727" i="3"/>
  <c r="L4740" i="3"/>
  <c r="H4751" i="3"/>
  <c r="I4751" i="3"/>
  <c r="I4760" i="3"/>
  <c r="H4760" i="3"/>
  <c r="I4764" i="3"/>
  <c r="H4764" i="3"/>
  <c r="L4766" i="3"/>
  <c r="L4776" i="3"/>
  <c r="L4780" i="3"/>
  <c r="L4781" i="3"/>
  <c r="L4782" i="3"/>
  <c r="I4788" i="3"/>
  <c r="H4788" i="3"/>
  <c r="H4791" i="3"/>
  <c r="I4791" i="3"/>
  <c r="H4795" i="3"/>
  <c r="I4795" i="3"/>
  <c r="I4797" i="3"/>
  <c r="H4797" i="3"/>
  <c r="L4804" i="3"/>
  <c r="H4815" i="3"/>
  <c r="I4815" i="3"/>
  <c r="I4824" i="3"/>
  <c r="H4824" i="3"/>
  <c r="I4828" i="3"/>
  <c r="H4828" i="3"/>
  <c r="L4830" i="3"/>
  <c r="L4840" i="3"/>
  <c r="L4844" i="3"/>
  <c r="L4845" i="3"/>
  <c r="L4846" i="3"/>
  <c r="I4852" i="3"/>
  <c r="H4852" i="3"/>
  <c r="H4860" i="3"/>
  <c r="I4860" i="3"/>
  <c r="H4865" i="3"/>
  <c r="I4865" i="3"/>
  <c r="H4867" i="3"/>
  <c r="I4867" i="3"/>
  <c r="H4869" i="3"/>
  <c r="I4869" i="3"/>
  <c r="H4871" i="3"/>
  <c r="I4871" i="3"/>
  <c r="H4873" i="3"/>
  <c r="I4873" i="3"/>
  <c r="H4875" i="3"/>
  <c r="I4875" i="3"/>
  <c r="H4877" i="3"/>
  <c r="I4877" i="3"/>
  <c r="H4879" i="3"/>
  <c r="I4879" i="3"/>
  <c r="H4881" i="3"/>
  <c r="I4881" i="3"/>
  <c r="H4883" i="3"/>
  <c r="I4883" i="3"/>
  <c r="H4885" i="3"/>
  <c r="I4885" i="3"/>
  <c r="L4888" i="3"/>
  <c r="I4890" i="3"/>
  <c r="H4890" i="3"/>
  <c r="L4896" i="3"/>
  <c r="I4898" i="3"/>
  <c r="H4898" i="3"/>
  <c r="L4904" i="3"/>
  <c r="I4906" i="3"/>
  <c r="H4906" i="3"/>
  <c r="L4912" i="3"/>
  <c r="I4914" i="3"/>
  <c r="H4914" i="3"/>
  <c r="L4920" i="3"/>
  <c r="I4922" i="3"/>
  <c r="H4922" i="3"/>
  <c r="L4928" i="3"/>
  <c r="I4930" i="3"/>
  <c r="H4930" i="3"/>
  <c r="L4936" i="3"/>
  <c r="I4938" i="3"/>
  <c r="H4938" i="3"/>
  <c r="L4944" i="3"/>
  <c r="I4946" i="3"/>
  <c r="H4946" i="3"/>
  <c r="L4952" i="3"/>
  <c r="I4954" i="3"/>
  <c r="H4954" i="3"/>
  <c r="L4960" i="3"/>
  <c r="I4962" i="3"/>
  <c r="H4962" i="3"/>
  <c r="L4968" i="3"/>
  <c r="I4970" i="3"/>
  <c r="H4970" i="3"/>
  <c r="L4976" i="3"/>
  <c r="I4978" i="3"/>
  <c r="H4978" i="3"/>
  <c r="L4984" i="3"/>
  <c r="I4986" i="3"/>
  <c r="H4986" i="3"/>
  <c r="L4992" i="3"/>
  <c r="I4994" i="3"/>
  <c r="H4994" i="3"/>
  <c r="L5000" i="3"/>
  <c r="I5002" i="3"/>
  <c r="H5002" i="3"/>
  <c r="L5008" i="3"/>
  <c r="I5010" i="3"/>
  <c r="H5010" i="3"/>
  <c r="L5016" i="3"/>
  <c r="I5018" i="3"/>
  <c r="H5018" i="3"/>
  <c r="L5024" i="3"/>
  <c r="I5026" i="3"/>
  <c r="H5026" i="3"/>
  <c r="L5032" i="3"/>
  <c r="I5034" i="3"/>
  <c r="H5034" i="3"/>
  <c r="L5040" i="3"/>
  <c r="I5042" i="3"/>
  <c r="H5042" i="3"/>
  <c r="L5048" i="3"/>
  <c r="I5050" i="3"/>
  <c r="H5050" i="3"/>
  <c r="L5056" i="3"/>
  <c r="I5058" i="3"/>
  <c r="H5058" i="3"/>
  <c r="L5064" i="3"/>
  <c r="I5066" i="3"/>
  <c r="H5066" i="3"/>
  <c r="L5072" i="3"/>
  <c r="I5074" i="3"/>
  <c r="H5074" i="3"/>
  <c r="L5080" i="3"/>
  <c r="I5082" i="3"/>
  <c r="H5082" i="3"/>
  <c r="L5088" i="3"/>
  <c r="I5090" i="3"/>
  <c r="H5090" i="3"/>
  <c r="L5096" i="3"/>
  <c r="I5098" i="3"/>
  <c r="H5098" i="3"/>
  <c r="L5104" i="3"/>
  <c r="I5106" i="3"/>
  <c r="H5106" i="3"/>
  <c r="L5112" i="3"/>
  <c r="L5113" i="3"/>
  <c r="I5115" i="3"/>
  <c r="H5115" i="3"/>
  <c r="I5120" i="3"/>
  <c r="H5120" i="3"/>
  <c r="L5122" i="3"/>
  <c r="L5124" i="3"/>
  <c r="L5126" i="3"/>
  <c r="L5127" i="3"/>
  <c r="I5129" i="3"/>
  <c r="L5129" i="3" s="1"/>
  <c r="H5129" i="3"/>
  <c r="I5131" i="3"/>
  <c r="H5131" i="3"/>
  <c r="I5144" i="3"/>
  <c r="H5144" i="3"/>
  <c r="I5146" i="3"/>
  <c r="H5146" i="3"/>
  <c r="L5148" i="3"/>
  <c r="L5150" i="3"/>
  <c r="L5152" i="3"/>
  <c r="L5154" i="3"/>
  <c r="L5156" i="3"/>
  <c r="I5158" i="3"/>
  <c r="H5158" i="3"/>
  <c r="L5164" i="3"/>
  <c r="I5166" i="3"/>
  <c r="H5166" i="3"/>
  <c r="L5178" i="3"/>
  <c r="I5182" i="3"/>
  <c r="H5182" i="3"/>
  <c r="L5194" i="3"/>
  <c r="I5198" i="3"/>
  <c r="H5198" i="3"/>
  <c r="L5210" i="3"/>
  <c r="I5214" i="3"/>
  <c r="H5214" i="3"/>
  <c r="L5226" i="3"/>
  <c r="I5230" i="3"/>
  <c r="H5230" i="3"/>
  <c r="L5242" i="3"/>
  <c r="I5246" i="3"/>
  <c r="H5246" i="3"/>
  <c r="L5258" i="3"/>
  <c r="I5262" i="3"/>
  <c r="H5262" i="3"/>
  <c r="L5274" i="3"/>
  <c r="I5278" i="3"/>
  <c r="H5278" i="3"/>
  <c r="L5285" i="3"/>
  <c r="L5289" i="3"/>
  <c r="I5291" i="3"/>
  <c r="L5291" i="3" s="1"/>
  <c r="H5291" i="3"/>
  <c r="L5293" i="3"/>
  <c r="L5299" i="3"/>
  <c r="L5301" i="3"/>
  <c r="L5305" i="3"/>
  <c r="I5307" i="3"/>
  <c r="H5307" i="3"/>
  <c r="L5309" i="3"/>
  <c r="L5315" i="3"/>
  <c r="L5317" i="3"/>
  <c r="L5321" i="3"/>
  <c r="I5323" i="3"/>
  <c r="H5323" i="3"/>
  <c r="L5325" i="3"/>
  <c r="L5331" i="3"/>
  <c r="L5333" i="3"/>
  <c r="L5337" i="3"/>
  <c r="I5339" i="3"/>
  <c r="H5339" i="3"/>
  <c r="L5341" i="3"/>
  <c r="L5345" i="3"/>
  <c r="I5351" i="3"/>
  <c r="L5351" i="3" s="1"/>
  <c r="H5351" i="3"/>
  <c r="H5354" i="3"/>
  <c r="I5354" i="3"/>
  <c r="H5356" i="3"/>
  <c r="L5356" i="3" s="1"/>
  <c r="I5356" i="3"/>
  <c r="I5359" i="3"/>
  <c r="H5359" i="3"/>
  <c r="L5363" i="3"/>
  <c r="L5365" i="3"/>
  <c r="I23" i="4"/>
  <c r="J23" i="4"/>
  <c r="K92" i="4"/>
  <c r="I105" i="4"/>
  <c r="J105" i="4"/>
  <c r="I112" i="4"/>
  <c r="J112" i="4"/>
  <c r="I125" i="4"/>
  <c r="J125" i="4"/>
  <c r="I137" i="4"/>
  <c r="J137" i="4"/>
  <c r="I144" i="4"/>
  <c r="J144" i="4"/>
  <c r="I157" i="4"/>
  <c r="J157" i="4"/>
  <c r="I169" i="4"/>
  <c r="J169" i="4"/>
  <c r="I176" i="4"/>
  <c r="J176" i="4"/>
  <c r="I189" i="4"/>
  <c r="J189" i="4"/>
  <c r="I201" i="4"/>
  <c r="J201" i="4"/>
  <c r="I208" i="4"/>
  <c r="J208" i="4"/>
  <c r="I221" i="4"/>
  <c r="J221" i="4"/>
  <c r="I233" i="4"/>
  <c r="J233" i="4"/>
  <c r="I240" i="4"/>
  <c r="J240" i="4"/>
  <c r="I253" i="4"/>
  <c r="J253" i="4"/>
  <c r="I265" i="4"/>
  <c r="J265" i="4"/>
  <c r="I272" i="4"/>
  <c r="J272" i="4"/>
  <c r="I285" i="4"/>
  <c r="J285" i="4"/>
  <c r="I297" i="4"/>
  <c r="J297" i="4"/>
  <c r="I304" i="4"/>
  <c r="J304" i="4"/>
  <c r="I316" i="4"/>
  <c r="J316" i="4"/>
  <c r="L5117" i="3"/>
  <c r="L5123" i="3"/>
  <c r="L5125" i="3"/>
  <c r="L5133" i="3"/>
  <c r="L5135" i="3"/>
  <c r="L5137" i="3"/>
  <c r="L5139" i="3"/>
  <c r="L5141" i="3"/>
  <c r="L5149" i="3"/>
  <c r="L5151" i="3"/>
  <c r="L5153" i="3"/>
  <c r="L5155" i="3"/>
  <c r="J329" i="4"/>
  <c r="J332" i="4"/>
  <c r="J333" i="4"/>
  <c r="J345" i="4"/>
  <c r="J348" i="4"/>
  <c r="J349" i="4"/>
  <c r="J361" i="4"/>
  <c r="J364" i="4"/>
  <c r="J365" i="4"/>
  <c r="J377" i="4"/>
  <c r="J380" i="4"/>
  <c r="J381" i="4"/>
  <c r="J393" i="4"/>
  <c r="J396" i="4"/>
  <c r="J397" i="4"/>
  <c r="K404" i="4"/>
  <c r="J409" i="4"/>
  <c r="J412" i="4"/>
  <c r="J413" i="4"/>
  <c r="J425" i="4"/>
  <c r="J428" i="4"/>
  <c r="J429" i="4"/>
  <c r="J441" i="4"/>
  <c r="J444" i="4"/>
  <c r="J445" i="4"/>
  <c r="J457" i="4"/>
  <c r="J460" i="4"/>
  <c r="J461" i="4"/>
  <c r="J473" i="4"/>
  <c r="J476" i="4"/>
  <c r="J477" i="4"/>
  <c r="J489" i="4"/>
  <c r="J492" i="4"/>
  <c r="J493" i="4"/>
  <c r="J505" i="4"/>
  <c r="J508" i="4"/>
  <c r="J509" i="4"/>
  <c r="J521" i="4"/>
  <c r="J524" i="4"/>
  <c r="J525" i="4"/>
  <c r="J537" i="4"/>
  <c r="J540" i="4"/>
  <c r="J541" i="4"/>
  <c r="J553" i="4"/>
  <c r="J556" i="4"/>
  <c r="J557" i="4"/>
  <c r="J569" i="4"/>
  <c r="J572" i="4"/>
  <c r="J573" i="4"/>
  <c r="J585" i="4"/>
  <c r="J588" i="4"/>
  <c r="J589" i="4"/>
  <c r="J601" i="4"/>
  <c r="J604" i="4"/>
  <c r="J605" i="4"/>
  <c r="J645" i="4"/>
  <c r="I646" i="4"/>
  <c r="J653" i="4"/>
  <c r="I654" i="4"/>
  <c r="K654" i="4" s="1"/>
  <c r="J677" i="4"/>
  <c r="I678" i="4"/>
  <c r="J709" i="4"/>
  <c r="I710" i="4"/>
  <c r="J717" i="4"/>
  <c r="I718" i="4"/>
  <c r="K718" i="4" s="1"/>
  <c r="J741" i="4"/>
  <c r="I742" i="4"/>
  <c r="I762" i="4"/>
  <c r="K762" i="4" s="1"/>
  <c r="I765" i="4"/>
  <c r="K765" i="4" s="1"/>
  <c r="J774" i="4"/>
  <c r="I792" i="4"/>
  <c r="K792" i="4" s="1"/>
  <c r="J795" i="4"/>
  <c r="I798" i="4"/>
  <c r="K798" i="4" s="1"/>
  <c r="J805" i="4"/>
  <c r="I806" i="4"/>
  <c r="J810" i="4"/>
  <c r="J811" i="4"/>
  <c r="I812" i="4"/>
  <c r="K812" i="4" s="1"/>
  <c r="I813" i="4"/>
  <c r="K813" i="4" s="1"/>
  <c r="I821" i="4"/>
  <c r="J822" i="4"/>
  <c r="I829" i="4"/>
  <c r="J830" i="4"/>
  <c r="I837" i="4"/>
  <c r="J838" i="4"/>
  <c r="J850" i="4"/>
  <c r="J851" i="4"/>
  <c r="I854" i="4"/>
  <c r="K854" i="4" s="1"/>
  <c r="I856" i="4"/>
  <c r="K856" i="4" s="1"/>
  <c r="J859" i="4"/>
  <c r="J866" i="4"/>
  <c r="J867" i="4"/>
  <c r="I870" i="4"/>
  <c r="K870" i="4" s="1"/>
  <c r="I872" i="4"/>
  <c r="K872" i="4" s="1"/>
  <c r="J875" i="4"/>
  <c r="I876" i="4"/>
  <c r="K876" i="4" s="1"/>
  <c r="I877" i="4"/>
  <c r="K877" i="4" s="1"/>
  <c r="I890" i="4"/>
  <c r="I893" i="4"/>
  <c r="K893" i="4" s="1"/>
  <c r="I906" i="4"/>
  <c r="J915" i="4"/>
  <c r="I920" i="4"/>
  <c r="K920" i="4" s="1"/>
  <c r="J925" i="4"/>
  <c r="I926" i="4"/>
  <c r="J930" i="4"/>
  <c r="J931" i="4"/>
  <c r="I934" i="4"/>
  <c r="K934" i="4" s="1"/>
  <c r="I949" i="4"/>
  <c r="K949" i="4" s="1"/>
  <c r="I954" i="4"/>
  <c r="K954" i="4" s="1"/>
  <c r="I965" i="4"/>
  <c r="K965" i="4" s="1"/>
  <c r="I970" i="4"/>
  <c r="K970" i="4" s="1"/>
  <c r="J981" i="4"/>
  <c r="I982" i="4"/>
  <c r="K982" i="4" s="1"/>
  <c r="I984" i="4"/>
  <c r="K984" i="4" s="1"/>
  <c r="J997" i="4"/>
  <c r="I998" i="4"/>
  <c r="K998" i="4" s="1"/>
  <c r="I1000" i="4"/>
  <c r="K1000" i="4" s="1"/>
  <c r="J1014" i="4"/>
  <c r="J1022" i="4"/>
  <c r="J1030" i="4"/>
  <c r="I1048" i="4"/>
  <c r="K1048" i="4" s="1"/>
  <c r="J1051" i="4"/>
  <c r="I1054" i="4"/>
  <c r="K1054" i="4" s="1"/>
  <c r="J1061" i="4"/>
  <c r="I1062" i="4"/>
  <c r="J1066" i="4"/>
  <c r="J1067" i="4"/>
  <c r="I1068" i="4"/>
  <c r="K1068" i="4" s="1"/>
  <c r="I1069" i="4"/>
  <c r="K1069" i="4" s="1"/>
  <c r="I1077" i="4"/>
  <c r="J1078" i="4"/>
  <c r="I1085" i="4"/>
  <c r="J1086" i="4"/>
  <c r="I1093" i="4"/>
  <c r="J1094" i="4"/>
  <c r="J1106" i="4"/>
  <c r="J1107" i="4"/>
  <c r="I1110" i="4"/>
  <c r="K1110" i="4" s="1"/>
  <c r="I1112" i="4"/>
  <c r="K1112" i="4" s="1"/>
  <c r="J1115" i="4"/>
  <c r="J1122" i="4"/>
  <c r="J1123" i="4"/>
  <c r="I1126" i="4"/>
  <c r="K1126" i="4" s="1"/>
  <c r="I1128" i="4"/>
  <c r="K1128" i="4" s="1"/>
  <c r="J1131" i="4"/>
  <c r="I1132" i="4"/>
  <c r="K1132" i="4" s="1"/>
  <c r="I1133" i="4"/>
  <c r="K1133" i="4" s="1"/>
  <c r="I1134" i="4"/>
  <c r="K1134" i="4" s="1"/>
  <c r="I1137" i="4"/>
  <c r="K1137" i="4" s="1"/>
  <c r="I1146" i="4"/>
  <c r="K1146" i="4" s="1"/>
  <c r="J1147" i="4"/>
  <c r="J1150" i="4"/>
  <c r="I1157" i="4"/>
  <c r="K1157" i="4" s="1"/>
  <c r="J1165" i="4"/>
  <c r="I1166" i="4"/>
  <c r="K1166" i="4" s="1"/>
  <c r="I1168" i="4"/>
  <c r="K1168" i="4" s="1"/>
  <c r="J1171" i="4"/>
  <c r="I1176" i="4"/>
  <c r="K1176" i="4" s="1"/>
  <c r="J1179" i="4"/>
  <c r="I1184" i="4"/>
  <c r="K1184" i="4" s="1"/>
  <c r="K1186" i="4"/>
  <c r="J1202" i="4"/>
  <c r="J1203" i="4"/>
  <c r="I1208" i="4"/>
  <c r="K1208" i="4" s="1"/>
  <c r="J1211" i="4"/>
  <c r="I1216" i="4"/>
  <c r="K1216" i="4" s="1"/>
  <c r="J1234" i="4"/>
  <c r="J1235" i="4"/>
  <c r="I1240" i="4"/>
  <c r="K1240" i="4" s="1"/>
  <c r="J1243" i="4"/>
  <c r="I1248" i="4"/>
  <c r="K1248" i="4" s="1"/>
  <c r="K1250" i="4"/>
  <c r="J1266" i="4"/>
  <c r="J1267" i="4"/>
  <c r="I1272" i="4"/>
  <c r="K1272" i="4" s="1"/>
  <c r="J1275" i="4"/>
  <c r="I1280" i="4"/>
  <c r="K1280" i="4" s="1"/>
  <c r="J1298" i="4"/>
  <c r="J1299" i="4"/>
  <c r="I1304" i="4"/>
  <c r="K1304" i="4" s="1"/>
  <c r="J1307" i="4"/>
  <c r="I1312" i="4"/>
  <c r="K1312" i="4" s="1"/>
  <c r="K1314" i="4"/>
  <c r="J1330" i="4"/>
  <c r="J1331" i="4"/>
  <c r="I1336" i="4"/>
  <c r="K1336" i="4" s="1"/>
  <c r="J1339" i="4"/>
  <c r="I1344" i="4"/>
  <c r="K1344" i="4" s="1"/>
  <c r="J1362" i="4"/>
  <c r="J1363" i="4"/>
  <c r="I1368" i="4"/>
  <c r="K1368" i="4" s="1"/>
  <c r="J1371" i="4"/>
  <c r="I1376" i="4"/>
  <c r="K1376" i="4" s="1"/>
  <c r="K1378" i="4"/>
  <c r="J1394" i="4"/>
  <c r="J1395" i="4"/>
  <c r="I1400" i="4"/>
  <c r="K1400" i="4" s="1"/>
  <c r="J1403" i="4"/>
  <c r="I1408" i="4"/>
  <c r="K1408" i="4" s="1"/>
  <c r="J1426" i="4"/>
  <c r="J1427" i="4"/>
  <c r="I1432" i="4"/>
  <c r="K1432" i="4" s="1"/>
  <c r="J1435" i="4"/>
  <c r="I1440" i="4"/>
  <c r="K1440" i="4" s="1"/>
  <c r="K1442" i="4"/>
  <c r="J1458" i="4"/>
  <c r="J1459" i="4"/>
  <c r="I1464" i="4"/>
  <c r="K1464" i="4" s="1"/>
  <c r="J1467" i="4"/>
  <c r="I1472" i="4"/>
  <c r="K1472" i="4" s="1"/>
  <c r="J1490" i="4"/>
  <c r="J1491" i="4"/>
  <c r="I1496" i="4"/>
  <c r="K1496" i="4" s="1"/>
  <c r="J1499" i="4"/>
  <c r="I1504" i="4"/>
  <c r="K1504" i="4" s="1"/>
  <c r="K1506" i="4"/>
  <c r="I1510" i="4"/>
  <c r="K1510" i="4" s="1"/>
  <c r="I1512" i="4"/>
  <c r="K1512" i="4" s="1"/>
  <c r="J1515" i="4"/>
  <c r="I1516" i="4"/>
  <c r="K1516" i="4" s="1"/>
  <c r="J1517" i="4"/>
  <c r="I1518" i="4"/>
  <c r="K1518" i="4" s="1"/>
  <c r="I1526" i="4"/>
  <c r="I1530" i="4"/>
  <c r="J1531" i="4"/>
  <c r="I1542" i="4"/>
  <c r="K1542" i="4" s="1"/>
  <c r="I1544" i="4"/>
  <c r="K1544" i="4" s="1"/>
  <c r="K1546" i="4"/>
  <c r="I1554" i="4"/>
  <c r="I1558" i="4"/>
  <c r="I1562" i="4"/>
  <c r="K1562" i="4" s="1"/>
  <c r="J1565" i="4"/>
  <c r="I1568" i="4"/>
  <c r="K1568" i="4" s="1"/>
  <c r="I1574" i="4"/>
  <c r="K1574" i="4" s="1"/>
  <c r="I1576" i="4"/>
  <c r="K1576" i="4" s="1"/>
  <c r="J1579" i="4"/>
  <c r="I1580" i="4"/>
  <c r="K1580" i="4" s="1"/>
  <c r="J1581" i="4"/>
  <c r="I1582" i="4"/>
  <c r="K1582" i="4" s="1"/>
  <c r="I1590" i="4"/>
  <c r="I1594" i="4"/>
  <c r="J1595" i="4"/>
  <c r="I1606" i="4"/>
  <c r="K1606" i="4" s="1"/>
  <c r="I1608" i="4"/>
  <c r="K1608" i="4" s="1"/>
  <c r="I1618" i="4"/>
  <c r="I1622" i="4"/>
  <c r="I1626" i="4"/>
  <c r="K1626" i="4" s="1"/>
  <c r="J1629" i="4"/>
  <c r="I1632" i="4"/>
  <c r="K1632" i="4" s="1"/>
  <c r="K1634" i="4"/>
  <c r="I1638" i="4"/>
  <c r="K1638" i="4" s="1"/>
  <c r="I1640" i="4"/>
  <c r="K1640" i="4" s="1"/>
  <c r="J1643" i="4"/>
  <c r="I1644" i="4"/>
  <c r="K1644" i="4" s="1"/>
  <c r="J1645" i="4"/>
  <c r="I1646" i="4"/>
  <c r="K1646" i="4" s="1"/>
  <c r="I1654" i="4"/>
  <c r="I1658" i="4"/>
  <c r="J1659" i="4"/>
  <c r="I1670" i="4"/>
  <c r="K1670" i="4" s="1"/>
  <c r="I1672" i="4"/>
  <c r="K1672" i="4" s="1"/>
  <c r="K1674" i="4"/>
  <c r="I1682" i="4"/>
  <c r="I1686" i="4"/>
  <c r="I1690" i="4"/>
  <c r="K1690" i="4" s="1"/>
  <c r="J1693" i="4"/>
  <c r="I1696" i="4"/>
  <c r="K1696" i="4" s="1"/>
  <c r="I1702" i="4"/>
  <c r="K1702" i="4" s="1"/>
  <c r="I1704" i="4"/>
  <c r="K1704" i="4" s="1"/>
  <c r="J1707" i="4"/>
  <c r="I1708" i="4"/>
  <c r="K1708" i="4" s="1"/>
  <c r="J1709" i="4"/>
  <c r="I1710" i="4"/>
  <c r="K1710" i="4" s="1"/>
  <c r="I1718" i="4"/>
  <c r="I1722" i="4"/>
  <c r="J1723" i="4"/>
  <c r="I1734" i="4"/>
  <c r="K1734" i="4" s="1"/>
  <c r="I1736" i="4"/>
  <c r="K1736" i="4" s="1"/>
  <c r="I1746" i="4"/>
  <c r="I1750" i="4"/>
  <c r="I1754" i="4"/>
  <c r="K1754" i="4" s="1"/>
  <c r="J1757" i="4"/>
  <c r="I1760" i="4"/>
  <c r="K1760" i="4" s="1"/>
  <c r="K1762" i="4"/>
  <c r="I1766" i="4"/>
  <c r="K1766" i="4" s="1"/>
  <c r="I1768" i="4"/>
  <c r="K1768" i="4" s="1"/>
  <c r="J1771" i="4"/>
  <c r="I1772" i="4"/>
  <c r="K1772" i="4" s="1"/>
  <c r="J1773" i="4"/>
  <c r="I1774" i="4"/>
  <c r="K1774" i="4" s="1"/>
  <c r="I1782" i="4"/>
  <c r="I1786" i="4"/>
  <c r="J1787" i="4"/>
  <c r="I1798" i="4"/>
  <c r="K1798" i="4" s="1"/>
  <c r="I1800" i="4"/>
  <c r="K1800" i="4" s="1"/>
  <c r="K1802" i="4"/>
  <c r="I1810" i="4"/>
  <c r="I1814" i="4"/>
  <c r="I1818" i="4"/>
  <c r="K1818" i="4" s="1"/>
  <c r="I1820" i="4"/>
  <c r="K1820" i="4" s="1"/>
  <c r="I1830" i="4"/>
  <c r="I1834" i="4"/>
  <c r="K1834" i="4" s="1"/>
  <c r="I1836" i="4"/>
  <c r="K1836" i="4" s="1"/>
  <c r="I1846" i="4"/>
  <c r="I1850" i="4"/>
  <c r="K1850" i="4" s="1"/>
  <c r="I1852" i="4"/>
  <c r="K1852" i="4" s="1"/>
  <c r="I1862" i="4"/>
  <c r="I1866" i="4"/>
  <c r="K1866" i="4" s="1"/>
  <c r="I1868" i="4"/>
  <c r="K1868" i="4" s="1"/>
  <c r="I1878" i="4"/>
  <c r="I1882" i="4"/>
  <c r="K1882" i="4" s="1"/>
  <c r="I1884" i="4"/>
  <c r="K1884" i="4" s="1"/>
  <c r="J1885" i="4"/>
  <c r="I1886" i="4"/>
  <c r="K1886" i="4" s="1"/>
  <c r="J1887" i="4"/>
  <c r="I1892" i="4"/>
  <c r="K1892" i="4" s="1"/>
  <c r="K1894" i="4"/>
  <c r="J1906" i="4"/>
  <c r="J1907" i="4"/>
  <c r="I1908" i="4"/>
  <c r="K1908" i="4" s="1"/>
  <c r="I1909" i="4"/>
  <c r="K1909" i="4" s="1"/>
  <c r="J1911" i="4"/>
  <c r="I1912" i="4"/>
  <c r="K1912" i="4" s="1"/>
  <c r="I1913" i="4"/>
  <c r="K1913" i="4" s="1"/>
  <c r="I1914" i="4"/>
  <c r="K1914" i="4" s="1"/>
  <c r="J1927" i="4"/>
  <c r="I1928" i="4"/>
  <c r="K1928" i="4" s="1"/>
  <c r="I1929" i="4"/>
  <c r="K1929" i="4" s="1"/>
  <c r="I1930" i="4"/>
  <c r="J1939" i="4"/>
  <c r="I1940" i="4"/>
  <c r="K1940" i="4" s="1"/>
  <c r="I1941" i="4"/>
  <c r="K1941" i="4" s="1"/>
  <c r="J1954" i="4"/>
  <c r="J1955" i="4"/>
  <c r="I1956" i="4"/>
  <c r="K1956" i="4" s="1"/>
  <c r="I1957" i="4"/>
  <c r="K1957" i="4" s="1"/>
  <c r="J1958" i="4"/>
  <c r="J1959" i="4"/>
  <c r="I1960" i="4"/>
  <c r="K1960" i="4" s="1"/>
  <c r="I1961" i="4"/>
  <c r="K1961" i="4" s="1"/>
  <c r="I1962" i="4"/>
  <c r="K1962" i="4" s="1"/>
  <c r="J1965" i="4"/>
  <c r="I1966" i="4"/>
  <c r="K1966" i="4" s="1"/>
  <c r="J1970" i="4"/>
  <c r="J1971" i="4"/>
  <c r="I1972" i="4"/>
  <c r="K1972" i="4" s="1"/>
  <c r="I1973" i="4"/>
  <c r="K1973" i="4" s="1"/>
  <c r="J1975" i="4"/>
  <c r="I1976" i="4"/>
  <c r="K1976" i="4" s="1"/>
  <c r="I1977" i="4"/>
  <c r="K1977" i="4" s="1"/>
  <c r="I1978" i="4"/>
  <c r="K1978" i="4" s="1"/>
  <c r="J1991" i="4"/>
  <c r="I1992" i="4"/>
  <c r="K1992" i="4" s="1"/>
  <c r="I1993" i="4"/>
  <c r="K1993" i="4" s="1"/>
  <c r="I1994" i="4"/>
  <c r="J2003" i="4"/>
  <c r="I2004" i="4"/>
  <c r="K2004" i="4" s="1"/>
  <c r="I2005" i="4"/>
  <c r="K2005" i="4" s="1"/>
  <c r="J2018" i="4"/>
  <c r="J2019" i="4"/>
  <c r="I2020" i="4"/>
  <c r="K2020" i="4" s="1"/>
  <c r="I2021" i="4"/>
  <c r="K2021" i="4" s="1"/>
  <c r="J2022" i="4"/>
  <c r="J2023" i="4"/>
  <c r="I2024" i="4"/>
  <c r="K2024" i="4" s="1"/>
  <c r="I2025" i="4"/>
  <c r="K2025" i="4" s="1"/>
  <c r="I2026" i="4"/>
  <c r="K2026" i="4" s="1"/>
  <c r="J2029" i="4"/>
  <c r="I2030" i="4"/>
  <c r="K2030" i="4" s="1"/>
  <c r="J2034" i="4"/>
  <c r="J2035" i="4"/>
  <c r="I2036" i="4"/>
  <c r="K2036" i="4" s="1"/>
  <c r="I2037" i="4"/>
  <c r="K2037" i="4" s="1"/>
  <c r="J2039" i="4"/>
  <c r="I2040" i="4"/>
  <c r="K2040" i="4" s="1"/>
  <c r="I2041" i="4"/>
  <c r="K2041" i="4" s="1"/>
  <c r="I2042" i="4"/>
  <c r="K2042" i="4" s="1"/>
  <c r="J2055" i="4"/>
  <c r="I2056" i="4"/>
  <c r="K2056" i="4" s="1"/>
  <c r="I2057" i="4"/>
  <c r="K2057" i="4" s="1"/>
  <c r="I2058" i="4"/>
  <c r="J2067" i="4"/>
  <c r="I2068" i="4"/>
  <c r="K2068" i="4" s="1"/>
  <c r="I2069" i="4"/>
  <c r="K2069" i="4" s="1"/>
  <c r="J2082" i="4"/>
  <c r="J2083" i="4"/>
  <c r="I2084" i="4"/>
  <c r="K2084" i="4" s="1"/>
  <c r="I2085" i="4"/>
  <c r="K2085" i="4" s="1"/>
  <c r="J2086" i="4"/>
  <c r="J2087" i="4"/>
  <c r="I2088" i="4"/>
  <c r="K2088" i="4" s="1"/>
  <c r="I2089" i="4"/>
  <c r="K2089" i="4" s="1"/>
  <c r="I2090" i="4"/>
  <c r="K2090" i="4" s="1"/>
  <c r="J2093" i="4"/>
  <c r="I2094" i="4"/>
  <c r="K2094" i="4" s="1"/>
  <c r="J2098" i="4"/>
  <c r="J2099" i="4"/>
  <c r="I2100" i="4"/>
  <c r="K2100" i="4" s="1"/>
  <c r="I2101" i="4"/>
  <c r="K2101" i="4" s="1"/>
  <c r="J2103" i="4"/>
  <c r="I2104" i="4"/>
  <c r="K2104" i="4" s="1"/>
  <c r="I2105" i="4"/>
  <c r="K2105" i="4" s="1"/>
  <c r="I2106" i="4"/>
  <c r="K2106" i="4" s="1"/>
  <c r="J2119" i="4"/>
  <c r="I2120" i="4"/>
  <c r="K2120" i="4" s="1"/>
  <c r="I2121" i="4"/>
  <c r="K2121" i="4" s="1"/>
  <c r="I2122" i="4"/>
  <c r="J2131" i="4"/>
  <c r="I2132" i="4"/>
  <c r="K2132" i="4" s="1"/>
  <c r="I2133" i="4"/>
  <c r="K2133" i="4" s="1"/>
  <c r="I2134" i="4"/>
  <c r="J2150" i="4"/>
  <c r="J2151" i="4"/>
  <c r="I2152" i="4"/>
  <c r="K2152" i="4" s="1"/>
  <c r="I2153" i="4"/>
  <c r="K2153" i="4" s="1"/>
  <c r="J2154" i="4"/>
  <c r="J2155" i="4"/>
  <c r="I2156" i="4"/>
  <c r="K2156" i="4" s="1"/>
  <c r="I2157" i="4"/>
  <c r="K2157" i="4" s="1"/>
  <c r="I2158" i="4"/>
  <c r="K2158" i="4" s="1"/>
  <c r="J2161" i="4"/>
  <c r="I2162" i="4"/>
  <c r="K2162" i="4" s="1"/>
  <c r="J2166" i="4"/>
  <c r="J2167" i="4"/>
  <c r="I2168" i="4"/>
  <c r="K2168" i="4" s="1"/>
  <c r="I2169" i="4"/>
  <c r="K2169" i="4" s="1"/>
  <c r="J2171" i="4"/>
  <c r="I2172" i="4"/>
  <c r="K2172" i="4" s="1"/>
  <c r="I2173" i="4"/>
  <c r="K2173" i="4" s="1"/>
  <c r="I2174" i="4"/>
  <c r="K2174" i="4" s="1"/>
  <c r="I2189" i="4"/>
  <c r="K2189" i="4" s="1"/>
  <c r="J2192" i="4"/>
  <c r="I2193" i="4"/>
  <c r="K2193" i="4" s="1"/>
  <c r="I2194" i="4"/>
  <c r="K2194" i="4" s="1"/>
  <c r="I2202" i="4"/>
  <c r="I2207" i="4"/>
  <c r="K2207" i="4" s="1"/>
  <c r="I2211" i="4"/>
  <c r="J2223" i="4"/>
  <c r="J2224" i="4"/>
  <c r="I2225" i="4"/>
  <c r="K2225" i="4" s="1"/>
  <c r="I2226" i="4"/>
  <c r="K2226" i="4" s="1"/>
  <c r="J2227" i="4"/>
  <c r="J2228" i="4"/>
  <c r="I2229" i="4"/>
  <c r="K2229" i="4" s="1"/>
  <c r="I2230" i="4"/>
  <c r="K2230" i="4" s="1"/>
  <c r="I2231" i="4"/>
  <c r="K2231" i="4" s="1"/>
  <c r="I2234" i="4"/>
  <c r="K2234" i="4" s="1"/>
  <c r="I2253" i="4"/>
  <c r="K2253" i="4" s="1"/>
  <c r="J2256" i="4"/>
  <c r="I2257" i="4"/>
  <c r="K2257" i="4" s="1"/>
  <c r="I2258" i="4"/>
  <c r="K2258" i="4" s="1"/>
  <c r="I2266" i="4"/>
  <c r="I2271" i="4"/>
  <c r="K2271" i="4" s="1"/>
  <c r="I2275" i="4"/>
  <c r="J2287" i="4"/>
  <c r="J2288" i="4"/>
  <c r="I2289" i="4"/>
  <c r="K2289" i="4" s="1"/>
  <c r="I2290" i="4"/>
  <c r="K2290" i="4" s="1"/>
  <c r="J2291" i="4"/>
  <c r="J2292" i="4"/>
  <c r="I2293" i="4"/>
  <c r="K2293" i="4" s="1"/>
  <c r="I2294" i="4"/>
  <c r="K2294" i="4" s="1"/>
  <c r="I2295" i="4"/>
  <c r="K2295" i="4" s="1"/>
  <c r="I2298" i="4"/>
  <c r="K2298" i="4" s="1"/>
  <c r="I2317" i="4"/>
  <c r="K2317" i="4" s="1"/>
  <c r="J2320" i="4"/>
  <c r="I2321" i="4"/>
  <c r="K2321" i="4" s="1"/>
  <c r="I2322" i="4"/>
  <c r="K2322" i="4" s="1"/>
  <c r="I2330" i="4"/>
  <c r="I2335" i="4"/>
  <c r="K2335" i="4" s="1"/>
  <c r="I2339" i="4"/>
  <c r="J2350" i="4"/>
  <c r="I2351" i="4"/>
  <c r="K2351" i="4" s="1"/>
  <c r="I2353" i="4"/>
  <c r="K2353" i="4" s="1"/>
  <c r="I2354" i="4"/>
  <c r="K2354" i="4" s="1"/>
  <c r="J2355" i="4"/>
  <c r="I2358" i="4"/>
  <c r="K2358" i="4" s="1"/>
  <c r="J2359" i="4"/>
  <c r="I2362" i="4"/>
  <c r="K2362" i="4" s="1"/>
  <c r="J2363" i="4"/>
  <c r="I2366" i="4"/>
  <c r="K2366" i="4" s="1"/>
  <c r="J2367" i="4"/>
  <c r="I2370" i="4"/>
  <c r="K2370" i="4" s="1"/>
  <c r="J2371" i="4"/>
  <c r="I2374" i="4"/>
  <c r="K2374" i="4" s="1"/>
  <c r="J2375" i="4"/>
  <c r="I2378" i="4"/>
  <c r="K2378" i="4" s="1"/>
  <c r="J2379" i="4"/>
  <c r="I2382" i="4"/>
  <c r="K2382" i="4" s="1"/>
  <c r="J2383" i="4"/>
  <c r="I2386" i="4"/>
  <c r="K2386" i="4" s="1"/>
  <c r="J2387" i="4"/>
  <c r="I2390" i="4"/>
  <c r="K2390" i="4" s="1"/>
  <c r="J2391" i="4"/>
  <c r="I2394" i="4"/>
  <c r="K2394" i="4" s="1"/>
  <c r="J2395" i="4"/>
  <c r="I2398" i="4"/>
  <c r="K2398" i="4" s="1"/>
  <c r="J2399" i="4"/>
  <c r="I2402" i="4"/>
  <c r="K2402" i="4" s="1"/>
  <c r="J2403" i="4"/>
  <c r="I2406" i="4"/>
  <c r="K2406" i="4" s="1"/>
  <c r="J2407" i="4"/>
  <c r="I2410" i="4"/>
  <c r="K2410" i="4" s="1"/>
  <c r="J2411" i="4"/>
  <c r="I2414" i="4"/>
  <c r="K2414" i="4" s="1"/>
  <c r="J2415" i="4"/>
  <c r="I2418" i="4"/>
  <c r="K2418" i="4" s="1"/>
  <c r="J2419" i="4"/>
  <c r="I2422" i="4"/>
  <c r="K2422" i="4" s="1"/>
  <c r="J2423" i="4"/>
  <c r="I2426" i="4"/>
  <c r="K2426" i="4" s="1"/>
  <c r="J2427" i="4"/>
  <c r="I2430" i="4"/>
  <c r="K2430" i="4" s="1"/>
  <c r="J2431" i="4"/>
  <c r="I2434" i="4"/>
  <c r="K2434" i="4" s="1"/>
  <c r="J2435" i="4"/>
  <c r="I2438" i="4"/>
  <c r="K2438" i="4" s="1"/>
  <c r="J2439" i="4"/>
  <c r="I2442" i="4"/>
  <c r="K2442" i="4" s="1"/>
  <c r="J2443" i="4"/>
  <c r="I2446" i="4"/>
  <c r="K2446" i="4" s="1"/>
  <c r="J2447" i="4"/>
  <c r="I2450" i="4"/>
  <c r="K2450" i="4" s="1"/>
  <c r="J2451" i="4"/>
  <c r="I2454" i="4"/>
  <c r="K2454" i="4" s="1"/>
  <c r="J2455" i="4"/>
  <c r="I2458" i="4"/>
  <c r="K2458" i="4" s="1"/>
  <c r="J2459" i="4"/>
  <c r="I2462" i="4"/>
  <c r="K2462" i="4" s="1"/>
  <c r="J2463" i="4"/>
  <c r="I2466" i="4"/>
  <c r="K2466" i="4" s="1"/>
  <c r="J2467" i="4"/>
  <c r="I2470" i="4"/>
  <c r="K2470" i="4" s="1"/>
  <c r="J2471" i="4"/>
  <c r="I2474" i="4"/>
  <c r="K2474" i="4" s="1"/>
  <c r="J2475" i="4"/>
  <c r="I2478" i="4"/>
  <c r="K2478" i="4" s="1"/>
  <c r="J2479" i="4"/>
  <c r="I2482" i="4"/>
  <c r="K2482" i="4" s="1"/>
  <c r="J2483" i="4"/>
  <c r="I2486" i="4"/>
  <c r="K2486" i="4" s="1"/>
  <c r="J2487" i="4"/>
  <c r="I2490" i="4"/>
  <c r="K2490" i="4" s="1"/>
  <c r="J2491" i="4"/>
  <c r="I2494" i="4"/>
  <c r="K2494" i="4" s="1"/>
  <c r="J2495" i="4"/>
  <c r="I2498" i="4"/>
  <c r="K2498" i="4" s="1"/>
  <c r="J2499" i="4"/>
  <c r="I2502" i="4"/>
  <c r="K2502" i="4" s="1"/>
  <c r="J2503" i="4"/>
  <c r="I2506" i="4"/>
  <c r="K2506" i="4" s="1"/>
  <c r="J2507" i="4"/>
  <c r="I2510" i="4"/>
  <c r="K2510" i="4" s="1"/>
  <c r="J2511" i="4"/>
  <c r="I2514" i="4"/>
  <c r="K2514" i="4" s="1"/>
  <c r="J2515" i="4"/>
  <c r="I2518" i="4"/>
  <c r="K2518" i="4" s="1"/>
  <c r="J2519" i="4"/>
  <c r="I2522" i="4"/>
  <c r="K2522" i="4" s="1"/>
  <c r="J2523" i="4"/>
  <c r="I2526" i="4"/>
  <c r="K2526" i="4" s="1"/>
  <c r="J2527" i="4"/>
  <c r="I2530" i="4"/>
  <c r="K2530" i="4" s="1"/>
  <c r="J2531" i="4"/>
  <c r="I2534" i="4"/>
  <c r="K2534" i="4" s="1"/>
  <c r="J2535" i="4"/>
  <c r="I2538" i="4"/>
  <c r="K2538" i="4" s="1"/>
  <c r="J2539" i="4"/>
  <c r="I2542" i="4"/>
  <c r="K2542" i="4" s="1"/>
  <c r="J2543" i="4"/>
  <c r="I2546" i="4"/>
  <c r="K2546" i="4" s="1"/>
  <c r="J2547" i="4"/>
  <c r="I2550" i="4"/>
  <c r="K2550" i="4" s="1"/>
  <c r="J2551" i="4"/>
  <c r="I2554" i="4"/>
  <c r="K2554" i="4" s="1"/>
  <c r="J2555" i="4"/>
  <c r="I2558" i="4"/>
  <c r="K2558" i="4" s="1"/>
  <c r="J2559" i="4"/>
  <c r="I2562" i="4"/>
  <c r="K2562" i="4" s="1"/>
  <c r="J2563" i="4"/>
  <c r="I2566" i="4"/>
  <c r="K2566" i="4" s="1"/>
  <c r="J2567" i="4"/>
  <c r="I2570" i="4"/>
  <c r="K2570" i="4" s="1"/>
  <c r="J2571" i="4"/>
  <c r="I2574" i="4"/>
  <c r="K2574" i="4" s="1"/>
  <c r="J2575" i="4"/>
  <c r="I2578" i="4"/>
  <c r="K2578" i="4" s="1"/>
  <c r="J2579" i="4"/>
  <c r="I2582" i="4"/>
  <c r="K2582" i="4" s="1"/>
  <c r="J2583" i="4"/>
  <c r="I2586" i="4"/>
  <c r="K2586" i="4" s="1"/>
  <c r="J2587" i="4"/>
  <c r="I2590" i="4"/>
  <c r="K2590" i="4" s="1"/>
  <c r="J2591" i="4"/>
  <c r="I2594" i="4"/>
  <c r="K2594" i="4" s="1"/>
  <c r="J2595" i="4"/>
  <c r="I2598" i="4"/>
  <c r="K2598" i="4" s="1"/>
  <c r="J2599" i="4"/>
  <c r="I2602" i="4"/>
  <c r="K2602" i="4" s="1"/>
  <c r="J2603" i="4"/>
  <c r="I2606" i="4"/>
  <c r="K2606" i="4" s="1"/>
  <c r="J2607" i="4"/>
  <c r="I2610" i="4"/>
  <c r="K2610" i="4" s="1"/>
  <c r="J2611" i="4"/>
  <c r="I2614" i="4"/>
  <c r="K2614" i="4" s="1"/>
  <c r="J2615" i="4"/>
  <c r="I2618" i="4"/>
  <c r="K2618" i="4" s="1"/>
  <c r="J2619" i="4"/>
  <c r="I2622" i="4"/>
  <c r="K2622" i="4" s="1"/>
  <c r="J2623" i="4"/>
  <c r="I2626" i="4"/>
  <c r="K2626" i="4" s="1"/>
  <c r="J2627" i="4"/>
  <c r="I2630" i="4"/>
  <c r="K2630" i="4" s="1"/>
  <c r="J2631" i="4"/>
  <c r="I2634" i="4"/>
  <c r="K2634" i="4" s="1"/>
  <c r="J2635" i="4"/>
  <c r="I2638" i="4"/>
  <c r="K2638" i="4" s="1"/>
  <c r="J2639" i="4"/>
  <c r="I2642" i="4"/>
  <c r="K2642" i="4" s="1"/>
  <c r="J2643" i="4"/>
  <c r="I2646" i="4"/>
  <c r="K2646" i="4" s="1"/>
  <c r="J2647" i="4"/>
  <c r="I2650" i="4"/>
  <c r="K2650" i="4" s="1"/>
  <c r="J2651" i="4"/>
  <c r="I2654" i="4"/>
  <c r="K2654" i="4" s="1"/>
  <c r="J2655" i="4"/>
  <c r="I2658" i="4"/>
  <c r="K2658" i="4" s="1"/>
  <c r="J2659" i="4"/>
  <c r="I2662" i="4"/>
  <c r="K2662" i="4" s="1"/>
  <c r="J2663" i="4"/>
  <c r="I2666" i="4"/>
  <c r="K2666" i="4" s="1"/>
  <c r="J2667" i="4"/>
  <c r="I2670" i="4"/>
  <c r="K2670" i="4" s="1"/>
  <c r="J2671" i="4"/>
  <c r="J2674" i="4"/>
  <c r="I2675" i="4"/>
  <c r="K2675" i="4" s="1"/>
  <c r="J2678" i="4"/>
  <c r="I2679" i="4"/>
  <c r="K2679" i="4" s="1"/>
  <c r="J2689" i="4"/>
  <c r="J2690" i="4"/>
  <c r="I2691" i="4"/>
  <c r="K2691" i="4" s="1"/>
  <c r="J2694" i="4"/>
  <c r="I2695" i="4"/>
  <c r="K2695" i="4" s="1"/>
  <c r="J2705" i="4"/>
  <c r="J2706" i="4"/>
  <c r="I2707" i="4"/>
  <c r="K2707" i="4" s="1"/>
  <c r="J2710" i="4"/>
  <c r="I2711" i="4"/>
  <c r="K2711" i="4" s="1"/>
  <c r="J2721" i="4"/>
  <c r="J2722" i="4"/>
  <c r="I2723" i="4"/>
  <c r="K2723" i="4" s="1"/>
  <c r="J2726" i="4"/>
  <c r="I2727" i="4"/>
  <c r="K2727" i="4" s="1"/>
  <c r="J2737" i="4"/>
  <c r="J2738" i="4"/>
  <c r="I2739" i="4"/>
  <c r="K2739" i="4" s="1"/>
  <c r="J2742" i="4"/>
  <c r="I2743" i="4"/>
  <c r="K2743" i="4" s="1"/>
  <c r="I2751" i="4"/>
  <c r="K2751" i="4" s="1"/>
  <c r="I2759" i="4"/>
  <c r="K2759" i="4" s="1"/>
  <c r="I2767" i="4"/>
  <c r="K2767" i="4" s="1"/>
  <c r="I2775" i="4"/>
  <c r="K2775" i="4" s="1"/>
  <c r="I2783" i="4"/>
  <c r="K2783" i="4" s="1"/>
  <c r="I2791" i="4"/>
  <c r="K2791" i="4" s="1"/>
  <c r="I2799" i="4"/>
  <c r="K2799" i="4" s="1"/>
  <c r="I2807" i="4"/>
  <c r="K2807" i="4" s="1"/>
  <c r="I2815" i="4"/>
  <c r="K2815" i="4" s="1"/>
  <c r="I2823" i="4"/>
  <c r="K2823" i="4" s="1"/>
  <c r="I2831" i="4"/>
  <c r="K2831" i="4" s="1"/>
  <c r="I2839" i="4"/>
  <c r="K2839" i="4" s="1"/>
  <c r="I2847" i="4"/>
  <c r="K2847" i="4" s="1"/>
  <c r="I2855" i="4"/>
  <c r="K2855" i="4" s="1"/>
  <c r="J2875" i="4"/>
  <c r="J2882" i="4"/>
  <c r="I2887" i="4"/>
  <c r="K2887" i="4" s="1"/>
  <c r="I2895" i="4"/>
  <c r="K2895" i="4" s="1"/>
  <c r="I2899" i="4"/>
  <c r="I2911" i="4"/>
  <c r="K2911" i="4" s="1"/>
  <c r="J2912" i="4"/>
  <c r="I2915" i="4"/>
  <c r="I2917" i="4"/>
  <c r="K2917" i="4" s="1"/>
  <c r="I2922" i="4"/>
  <c r="K2922" i="4" s="1"/>
  <c r="J2923" i="4"/>
  <c r="J2928" i="4"/>
  <c r="I2931" i="4"/>
  <c r="K2931" i="4" s="1"/>
  <c r="I2933" i="4"/>
  <c r="K2933" i="4" s="1"/>
  <c r="J2943" i="4"/>
  <c r="J2944" i="4"/>
  <c r="I2947" i="4"/>
  <c r="K2947" i="4" s="1"/>
  <c r="J2950" i="4"/>
  <c r="I2955" i="4"/>
  <c r="I2970" i="4"/>
  <c r="J2992" i="4"/>
  <c r="J2995" i="4"/>
  <c r="J3003" i="4"/>
  <c r="J3019" i="4"/>
  <c r="J3026" i="4"/>
  <c r="J3027" i="4"/>
  <c r="J3030" i="4"/>
  <c r="I3031" i="4"/>
  <c r="K3031" i="4" s="1"/>
  <c r="J3034" i="4"/>
  <c r="I3035" i="4"/>
  <c r="K3035" i="4" s="1"/>
  <c r="I3051" i="4"/>
  <c r="J3063" i="4"/>
  <c r="I3066" i="4"/>
  <c r="K3066" i="4" s="1"/>
  <c r="I3067" i="4"/>
  <c r="K3067" i="4" s="1"/>
  <c r="J3074" i="4"/>
  <c r="I3075" i="4"/>
  <c r="K3075" i="4" s="1"/>
  <c r="I3077" i="4"/>
  <c r="K3077" i="4" s="1"/>
  <c r="I3082" i="4"/>
  <c r="K3082" i="4" s="1"/>
  <c r="J3087" i="4"/>
  <c r="J3088" i="4"/>
  <c r="I3091" i="4"/>
  <c r="K3091" i="4" s="1"/>
  <c r="I3093" i="4"/>
  <c r="K3093" i="4" s="1"/>
  <c r="I3099" i="4"/>
  <c r="I3101" i="4"/>
  <c r="K3101" i="4" s="1"/>
  <c r="I3123" i="4"/>
  <c r="K3123" i="4" s="1"/>
  <c r="J3124" i="4"/>
  <c r="I3129" i="4"/>
  <c r="K3129" i="4" s="1"/>
  <c r="J3135" i="4"/>
  <c r="J3142" i="4"/>
  <c r="J3143" i="4"/>
  <c r="J3144" i="4"/>
  <c r="I3145" i="4"/>
  <c r="K3145" i="4" s="1"/>
  <c r="J3146" i="4"/>
  <c r="I3147" i="4"/>
  <c r="K3147" i="4" s="1"/>
  <c r="I3149" i="4"/>
  <c r="K3149" i="4" s="1"/>
  <c r="J3158" i="4"/>
  <c r="K622" i="4"/>
  <c r="K638" i="4"/>
  <c r="K670" i="4"/>
  <c r="K686" i="4"/>
  <c r="K702" i="4"/>
  <c r="K734" i="4"/>
  <c r="K757" i="4"/>
  <c r="K773" i="4"/>
  <c r="K782" i="4"/>
  <c r="K818" i="4"/>
  <c r="K826" i="4"/>
  <c r="K834" i="4"/>
  <c r="K842" i="4"/>
  <c r="K862" i="4"/>
  <c r="K885" i="4"/>
  <c r="K901" i="4"/>
  <c r="K910" i="4"/>
  <c r="K941" i="4"/>
  <c r="K946" i="4"/>
  <c r="K962" i="4"/>
  <c r="K990" i="4"/>
  <c r="K1013" i="4"/>
  <c r="K1021" i="4"/>
  <c r="K1029" i="4"/>
  <c r="K1038" i="4"/>
  <c r="K1074" i="4"/>
  <c r="K1082" i="4"/>
  <c r="K1090" i="4"/>
  <c r="K1098" i="4"/>
  <c r="K1118" i="4"/>
  <c r="K1141" i="4"/>
  <c r="K1234" i="4"/>
  <c r="K1298" i="4"/>
  <c r="K1362" i="4"/>
  <c r="K1426" i="4"/>
  <c r="K1490" i="4"/>
  <c r="K1522" i="4"/>
  <c r="K1586" i="4"/>
  <c r="K1650" i="4"/>
  <c r="K1714" i="4"/>
  <c r="K1778" i="4"/>
  <c r="K1826" i="4"/>
  <c r="K1842" i="4"/>
  <c r="K1858" i="4"/>
  <c r="K1874" i="4"/>
  <c r="K1902" i="4"/>
  <c r="K1934" i="4"/>
  <c r="K1946" i="4"/>
  <c r="K1998" i="4"/>
  <c r="K2010" i="4"/>
  <c r="K2062" i="4"/>
  <c r="K2074" i="4"/>
  <c r="K2126" i="4"/>
  <c r="K2142" i="4"/>
  <c r="K2199" i="4"/>
  <c r="K2219" i="4"/>
  <c r="K2243" i="4"/>
  <c r="K2263" i="4"/>
  <c r="K2283" i="4"/>
  <c r="K2307" i="4"/>
  <c r="K2327" i="4"/>
  <c r="K2347" i="4"/>
  <c r="K2867" i="4"/>
  <c r="K2906" i="4"/>
  <c r="K2979" i="4"/>
  <c r="K2983" i="4"/>
  <c r="K2991" i="4"/>
  <c r="K3115" i="4"/>
  <c r="K3158" i="4"/>
  <c r="I5" i="5"/>
  <c r="J5" i="5"/>
  <c r="J7" i="5"/>
  <c r="I7" i="5"/>
  <c r="I9" i="5"/>
  <c r="J9" i="5"/>
  <c r="J10" i="5"/>
  <c r="M10" i="5" s="1"/>
  <c r="J12" i="5"/>
  <c r="I12" i="5"/>
  <c r="M14" i="5"/>
  <c r="I17" i="5"/>
  <c r="J17" i="5"/>
  <c r="J18" i="5"/>
  <c r="M18" i="5" s="1"/>
  <c r="J20" i="5"/>
  <c r="I20" i="5"/>
  <c r="M22" i="5"/>
  <c r="I25" i="5"/>
  <c r="J25" i="5"/>
  <c r="J26" i="5"/>
  <c r="M26" i="5" s="1"/>
  <c r="J28" i="5"/>
  <c r="I28" i="5"/>
  <c r="M30" i="5"/>
  <c r="I33" i="5"/>
  <c r="J33" i="5"/>
  <c r="J34" i="5"/>
  <c r="M34" i="5" s="1"/>
  <c r="J36" i="5"/>
  <c r="I36" i="5"/>
  <c r="M38" i="5"/>
  <c r="I41" i="5"/>
  <c r="J41" i="5"/>
  <c r="J42" i="5"/>
  <c r="M42" i="5" s="1"/>
  <c r="J44" i="5"/>
  <c r="I44" i="5"/>
  <c r="M46" i="5"/>
  <c r="I49" i="5"/>
  <c r="J49" i="5"/>
  <c r="J50" i="5"/>
  <c r="M50" i="5" s="1"/>
  <c r="J52" i="5"/>
  <c r="I52" i="5"/>
  <c r="J66" i="5"/>
  <c r="I66" i="5"/>
  <c r="J6" i="5"/>
  <c r="I6" i="5"/>
  <c r="J8" i="5"/>
  <c r="I8" i="5"/>
  <c r="I13" i="5"/>
  <c r="J13" i="5"/>
  <c r="J16" i="5"/>
  <c r="I16" i="5"/>
  <c r="I21" i="5"/>
  <c r="J21" i="5"/>
  <c r="J24" i="5"/>
  <c r="I24" i="5"/>
  <c r="I29" i="5"/>
  <c r="J29" i="5"/>
  <c r="J32" i="5"/>
  <c r="I32" i="5"/>
  <c r="I37" i="5"/>
  <c r="J37" i="5"/>
  <c r="J40" i="5"/>
  <c r="I40" i="5"/>
  <c r="I45" i="5"/>
  <c r="J45" i="5"/>
  <c r="J48" i="5"/>
  <c r="I48" i="5"/>
  <c r="J60" i="5"/>
  <c r="I60" i="5"/>
  <c r="I75" i="5"/>
  <c r="M75" i="5" s="1"/>
  <c r="J76" i="5"/>
  <c r="M76" i="5" s="1"/>
  <c r="I77" i="5"/>
  <c r="M77" i="5" s="1"/>
  <c r="I79" i="5"/>
  <c r="M79" i="5" s="1"/>
  <c r="J80" i="5"/>
  <c r="M80" i="5" s="1"/>
  <c r="I81" i="5"/>
  <c r="M81" i="5" s="1"/>
  <c r="I83" i="5"/>
  <c r="M83" i="5" s="1"/>
  <c r="J84" i="5"/>
  <c r="M84" i="5" s="1"/>
  <c r="I85" i="5"/>
  <c r="M85" i="5" s="1"/>
  <c r="I87" i="5"/>
  <c r="M87" i="5" s="1"/>
  <c r="J88" i="5"/>
  <c r="M88" i="5" s="1"/>
  <c r="I89" i="5"/>
  <c r="M89" i="5" s="1"/>
  <c r="I91" i="5"/>
  <c r="M91" i="5" s="1"/>
  <c r="J92" i="5"/>
  <c r="M92" i="5" s="1"/>
  <c r="I93" i="5"/>
  <c r="M93" i="5" s="1"/>
  <c r="I95" i="5"/>
  <c r="M95" i="5" s="1"/>
  <c r="J96" i="5"/>
  <c r="M96" i="5" s="1"/>
  <c r="I97" i="5"/>
  <c r="M97" i="5" s="1"/>
  <c r="I99" i="5"/>
  <c r="M99" i="5" s="1"/>
  <c r="J100" i="5"/>
  <c r="M100" i="5" s="1"/>
  <c r="I101" i="5"/>
  <c r="M101" i="5" s="1"/>
  <c r="I103" i="5"/>
  <c r="M103" i="5" s="1"/>
  <c r="J104" i="5"/>
  <c r="M104" i="5" s="1"/>
  <c r="I105" i="5"/>
  <c r="M105" i="5" s="1"/>
  <c r="I107" i="5"/>
  <c r="M107" i="5" s="1"/>
  <c r="J108" i="5"/>
  <c r="M108" i="5" s="1"/>
  <c r="I109" i="5"/>
  <c r="M109" i="5" s="1"/>
  <c r="I111" i="5"/>
  <c r="M111" i="5" s="1"/>
  <c r="J112" i="5"/>
  <c r="M112" i="5" s="1"/>
  <c r="I113" i="5"/>
  <c r="M113" i="5" s="1"/>
  <c r="I115" i="5"/>
  <c r="M115" i="5" s="1"/>
  <c r="J116" i="5"/>
  <c r="M116" i="5" s="1"/>
  <c r="I117" i="5"/>
  <c r="M117" i="5" s="1"/>
  <c r="I119" i="5"/>
  <c r="M119" i="5" s="1"/>
  <c r="J120" i="5"/>
  <c r="M120" i="5" s="1"/>
  <c r="I121" i="5"/>
  <c r="M121" i="5" s="1"/>
  <c r="I123" i="5"/>
  <c r="M123" i="5" s="1"/>
  <c r="J124" i="5"/>
  <c r="M124" i="5" s="1"/>
  <c r="I125" i="5"/>
  <c r="M125" i="5" s="1"/>
  <c r="I127" i="5"/>
  <c r="M127" i="5" s="1"/>
  <c r="J128" i="5"/>
  <c r="M128" i="5" s="1"/>
  <c r="I129" i="5"/>
  <c r="M129" i="5" s="1"/>
  <c r="I131" i="5"/>
  <c r="M131" i="5" s="1"/>
  <c r="J132" i="5"/>
  <c r="M132" i="5" s="1"/>
  <c r="I133" i="5"/>
  <c r="M133" i="5" s="1"/>
  <c r="I135" i="5"/>
  <c r="M135" i="5" s="1"/>
  <c r="J136" i="5"/>
  <c r="M136" i="5" s="1"/>
  <c r="I137" i="5"/>
  <c r="M137" i="5" s="1"/>
  <c r="I145" i="5"/>
  <c r="M145" i="5"/>
  <c r="J146" i="5"/>
  <c r="N146" i="5" s="1"/>
  <c r="L146" i="5"/>
  <c r="L148" i="5"/>
  <c r="I149" i="5"/>
  <c r="M149" i="5"/>
  <c r="J151" i="5"/>
  <c r="J155" i="5"/>
  <c r="J159" i="5"/>
  <c r="J163" i="5"/>
  <c r="J167" i="5"/>
  <c r="J171" i="5"/>
  <c r="J175" i="5"/>
  <c r="J179" i="5"/>
  <c r="J183" i="5"/>
  <c r="J187" i="5"/>
  <c r="J191" i="5"/>
  <c r="J195" i="5"/>
  <c r="J199" i="5"/>
  <c r="M200" i="5"/>
  <c r="M204" i="5"/>
  <c r="J208" i="5"/>
  <c r="N208" i="5" s="1"/>
  <c r="J209" i="5"/>
  <c r="N209" i="5" s="1"/>
  <c r="J213" i="5"/>
  <c r="M216" i="5"/>
  <c r="M220" i="5"/>
  <c r="J230" i="5"/>
  <c r="J231" i="5"/>
  <c r="J234" i="5"/>
  <c r="N234" i="5" s="1"/>
  <c r="J235" i="5"/>
  <c r="J238" i="5"/>
  <c r="N238" i="5" s="1"/>
  <c r="J239" i="5"/>
  <c r="J242" i="5"/>
  <c r="N242" i="5" s="1"/>
  <c r="J243" i="5"/>
  <c r="M247" i="5"/>
  <c r="N247" i="5" s="1"/>
  <c r="M250" i="5"/>
  <c r="M251" i="5"/>
  <c r="N251" i="5" s="1"/>
  <c r="N254" i="5"/>
  <c r="J256" i="5"/>
  <c r="N256" i="5" s="1"/>
  <c r="M259" i="5"/>
  <c r="M263" i="5"/>
  <c r="N263" i="5" s="1"/>
  <c r="M266" i="5"/>
  <c r="M267" i="5"/>
  <c r="N267" i="5" s="1"/>
  <c r="N270" i="5"/>
  <c r="J272" i="5"/>
  <c r="N272" i="5" s="1"/>
  <c r="M275" i="5"/>
  <c r="M279" i="5"/>
  <c r="N279" i="5" s="1"/>
  <c r="M282" i="5"/>
  <c r="M283" i="5"/>
  <c r="N283" i="5" s="1"/>
  <c r="N286" i="5"/>
  <c r="J288" i="5"/>
  <c r="N288" i="5" s="1"/>
  <c r="M291" i="5"/>
  <c r="M295" i="5"/>
  <c r="N295" i="5" s="1"/>
  <c r="M298" i="5"/>
  <c r="M299" i="5"/>
  <c r="N299" i="5" s="1"/>
  <c r="N303" i="5"/>
  <c r="J304" i="5"/>
  <c r="N304" i="5" s="1"/>
  <c r="J308" i="5"/>
  <c r="N308" i="5" s="1"/>
  <c r="N311" i="5"/>
  <c r="J312" i="5"/>
  <c r="N312" i="5" s="1"/>
  <c r="J316" i="5"/>
  <c r="N316" i="5" s="1"/>
  <c r="N319" i="5"/>
  <c r="J320" i="5"/>
  <c r="N320" i="5" s="1"/>
  <c r="J324" i="5"/>
  <c r="N324" i="5" s="1"/>
  <c r="N327" i="5"/>
  <c r="J328" i="5"/>
  <c r="N328" i="5" s="1"/>
  <c r="J332" i="5"/>
  <c r="N332" i="5" s="1"/>
  <c r="N335" i="5"/>
  <c r="J336" i="5"/>
  <c r="N336" i="5" s="1"/>
  <c r="J340" i="5"/>
  <c r="N340" i="5" s="1"/>
  <c r="N343" i="5"/>
  <c r="J344" i="5"/>
  <c r="N344" i="5" s="1"/>
  <c r="J348" i="5"/>
  <c r="N348" i="5" s="1"/>
  <c r="N351" i="5"/>
  <c r="J352" i="5"/>
  <c r="N352" i="5" s="1"/>
  <c r="J356" i="5"/>
  <c r="N356" i="5" s="1"/>
  <c r="N359" i="5"/>
  <c r="J360" i="5"/>
  <c r="N360" i="5" s="1"/>
  <c r="J364" i="5"/>
  <c r="N364" i="5" s="1"/>
  <c r="N367" i="5"/>
  <c r="J368" i="5"/>
  <c r="N368" i="5" s="1"/>
  <c r="N371" i="5"/>
  <c r="J372" i="5"/>
  <c r="N372" i="5" s="1"/>
  <c r="N375" i="5"/>
  <c r="J376" i="5"/>
  <c r="N376" i="5" s="1"/>
  <c r="M379" i="5"/>
  <c r="M382" i="5"/>
  <c r="N382" i="5" s="1"/>
  <c r="M386" i="5"/>
  <c r="M390" i="5"/>
  <c r="M394" i="5"/>
  <c r="M398" i="5"/>
  <c r="N398" i="5" s="1"/>
  <c r="M402" i="5"/>
  <c r="M406" i="5"/>
  <c r="M410" i="5"/>
  <c r="M414" i="5"/>
  <c r="N414" i="5" s="1"/>
  <c r="M418" i="5"/>
  <c r="M422" i="5"/>
  <c r="N426" i="5"/>
  <c r="J427" i="5"/>
  <c r="J430" i="5"/>
  <c r="N430" i="5" s="1"/>
  <c r="J431" i="5"/>
  <c r="J434" i="5"/>
  <c r="N434" i="5" s="1"/>
  <c r="J435" i="5"/>
  <c r="M437" i="5"/>
  <c r="M438" i="5"/>
  <c r="J443" i="5"/>
  <c r="N443" i="5" s="1"/>
  <c r="J446" i="5"/>
  <c r="N446" i="5" s="1"/>
  <c r="J447" i="5"/>
  <c r="N450" i="5"/>
  <c r="J452" i="5"/>
  <c r="N452" i="5" s="1"/>
  <c r="J456" i="5"/>
  <c r="N456" i="5" s="1"/>
  <c r="M459" i="5"/>
  <c r="J463" i="5"/>
  <c r="N463" i="5" s="1"/>
  <c r="J464" i="5"/>
  <c r="M466" i="5"/>
  <c r="N467" i="5"/>
  <c r="J468" i="5"/>
  <c r="M471" i="5"/>
  <c r="N475" i="5"/>
  <c r="J476" i="5"/>
  <c r="M479" i="5"/>
  <c r="N479" i="5" s="1"/>
  <c r="M483" i="5"/>
  <c r="J485" i="5"/>
  <c r="L487" i="5"/>
  <c r="M488" i="5"/>
  <c r="I491" i="5"/>
  <c r="L491" i="5"/>
  <c r="L493" i="5"/>
  <c r="L495" i="5"/>
  <c r="N495" i="5" s="1"/>
  <c r="J499" i="5"/>
  <c r="L499" i="5"/>
  <c r="M500" i="5"/>
  <c r="J501" i="5"/>
  <c r="L503" i="5"/>
  <c r="M504" i="5"/>
  <c r="I507" i="5"/>
  <c r="L507" i="5"/>
  <c r="L509" i="5"/>
  <c r="L511" i="5"/>
  <c r="N511" i="5" s="1"/>
  <c r="J515" i="5"/>
  <c r="L515" i="5"/>
  <c r="M516" i="5"/>
  <c r="N516" i="5" s="1"/>
  <c r="J517" i="5"/>
  <c r="J519" i="5"/>
  <c r="L519" i="5"/>
  <c r="N521" i="5"/>
  <c r="J523" i="5"/>
  <c r="L523" i="5"/>
  <c r="J527" i="5"/>
  <c r="L527" i="5"/>
  <c r="I200" i="5"/>
  <c r="M201" i="5"/>
  <c r="N201" i="5" s="1"/>
  <c r="I203" i="5"/>
  <c r="L203" i="5"/>
  <c r="J204" i="5"/>
  <c r="N204" i="5" s="1"/>
  <c r="M207" i="5"/>
  <c r="J214" i="5"/>
  <c r="L214" i="5"/>
  <c r="I216" i="5"/>
  <c r="N216" i="5" s="1"/>
  <c r="M217" i="5"/>
  <c r="N217" i="5" s="1"/>
  <c r="I219" i="5"/>
  <c r="L219" i="5"/>
  <c r="J220" i="5"/>
  <c r="M223" i="5"/>
  <c r="N249" i="5"/>
  <c r="M252" i="5"/>
  <c r="N252" i="5" s="1"/>
  <c r="J253" i="5"/>
  <c r="N257" i="5"/>
  <c r="I259" i="5"/>
  <c r="M260" i="5"/>
  <c r="N260" i="5" s="1"/>
  <c r="N265" i="5"/>
  <c r="M268" i="5"/>
  <c r="N268" i="5" s="1"/>
  <c r="J269" i="5"/>
  <c r="N273" i="5"/>
  <c r="I275" i="5"/>
  <c r="M276" i="5"/>
  <c r="N276" i="5" s="1"/>
  <c r="N281" i="5"/>
  <c r="M284" i="5"/>
  <c r="N284" i="5" s="1"/>
  <c r="J285" i="5"/>
  <c r="N289" i="5"/>
  <c r="I291" i="5"/>
  <c r="M292" i="5"/>
  <c r="N292" i="5" s="1"/>
  <c r="N297" i="5"/>
  <c r="M300" i="5"/>
  <c r="N300" i="5" s="1"/>
  <c r="J301" i="5"/>
  <c r="J377" i="5"/>
  <c r="L378" i="5"/>
  <c r="I379" i="5"/>
  <c r="N379" i="5" s="1"/>
  <c r="M380" i="5"/>
  <c r="N380" i="5" s="1"/>
  <c r="J386" i="5"/>
  <c r="N386" i="5" s="1"/>
  <c r="M387" i="5"/>
  <c r="J388" i="5"/>
  <c r="M391" i="5"/>
  <c r="N391" i="5" s="1"/>
  <c r="I394" i="5"/>
  <c r="L396" i="5"/>
  <c r="J402" i="5"/>
  <c r="N402" i="5" s="1"/>
  <c r="M403" i="5"/>
  <c r="N403" i="5" s="1"/>
  <c r="J404" i="5"/>
  <c r="M407" i="5"/>
  <c r="N407" i="5" s="1"/>
  <c r="I410" i="5"/>
  <c r="L412" i="5"/>
  <c r="J418" i="5"/>
  <c r="N418" i="5" s="1"/>
  <c r="M419" i="5"/>
  <c r="J420" i="5"/>
  <c r="M423" i="5"/>
  <c r="N423" i="5" s="1"/>
  <c r="J424" i="5"/>
  <c r="L424" i="5"/>
  <c r="I425" i="5"/>
  <c r="L428" i="5"/>
  <c r="I429" i="5"/>
  <c r="L429" i="5"/>
  <c r="J432" i="5"/>
  <c r="L432" i="5"/>
  <c r="I437" i="5"/>
  <c r="M439" i="5"/>
  <c r="N439" i="5" s="1"/>
  <c r="J440" i="5"/>
  <c r="L440" i="5"/>
  <c r="I441" i="5"/>
  <c r="L444" i="5"/>
  <c r="I445" i="5"/>
  <c r="L445" i="5"/>
  <c r="J448" i="5"/>
  <c r="M448" i="5"/>
  <c r="J449" i="5"/>
  <c r="N453" i="5"/>
  <c r="M454" i="5"/>
  <c r="I459" i="5"/>
  <c r="L461" i="5"/>
  <c r="J465" i="5"/>
  <c r="J469" i="5"/>
  <c r="M472" i="5"/>
  <c r="N472" i="5" s="1"/>
  <c r="I474" i="5"/>
  <c r="J483" i="5"/>
  <c r="N488" i="5"/>
  <c r="N504" i="5"/>
  <c r="N537" i="5"/>
  <c r="J539" i="5"/>
  <c r="N539" i="5" s="1"/>
  <c r="J540" i="5"/>
  <c r="M543" i="5"/>
  <c r="N547" i="5"/>
  <c r="J548" i="5"/>
  <c r="J552" i="5"/>
  <c r="M555" i="5"/>
  <c r="N555" i="5" s="1"/>
  <c r="M558" i="5"/>
  <c r="J560" i="5"/>
  <c r="J564" i="5"/>
  <c r="J568" i="5"/>
  <c r="M571" i="5"/>
  <c r="N571" i="5" s="1"/>
  <c r="M574" i="5"/>
  <c r="N575" i="5"/>
  <c r="J576" i="5"/>
  <c r="J580" i="5"/>
  <c r="N580" i="5" s="1"/>
  <c r="J584" i="5"/>
  <c r="M587" i="5"/>
  <c r="N587" i="5" s="1"/>
  <c r="M590" i="5"/>
  <c r="N591" i="5"/>
  <c r="J592" i="5"/>
  <c r="J596" i="5"/>
  <c r="N596" i="5" s="1"/>
  <c r="J600" i="5"/>
  <c r="N603" i="5"/>
  <c r="M603" i="5"/>
  <c r="M606" i="5"/>
  <c r="J608" i="5"/>
  <c r="J612" i="5"/>
  <c r="J616" i="5"/>
  <c r="N619" i="5"/>
  <c r="M619" i="5"/>
  <c r="M622" i="5"/>
  <c r="J624" i="5"/>
  <c r="J628" i="5"/>
  <c r="J632" i="5"/>
  <c r="N635" i="5"/>
  <c r="M635" i="5"/>
  <c r="M638" i="5"/>
  <c r="N639" i="5"/>
  <c r="J640" i="5"/>
  <c r="J644" i="5"/>
  <c r="N644" i="5" s="1"/>
  <c r="J648" i="5"/>
  <c r="M651" i="5"/>
  <c r="N651" i="5" s="1"/>
  <c r="M654" i="5"/>
  <c r="N655" i="5"/>
  <c r="J656" i="5"/>
  <c r="J660" i="5"/>
  <c r="N660" i="5" s="1"/>
  <c r="J664" i="5"/>
  <c r="M667" i="5"/>
  <c r="N667" i="5" s="1"/>
  <c r="M670" i="5"/>
  <c r="J672" i="5"/>
  <c r="J676" i="5"/>
  <c r="J680" i="5"/>
  <c r="M683" i="5"/>
  <c r="N683" i="5" s="1"/>
  <c r="M686" i="5"/>
  <c r="J688" i="5"/>
  <c r="J692" i="5"/>
  <c r="J696" i="5"/>
  <c r="M699" i="5"/>
  <c r="N699" i="5" s="1"/>
  <c r="M702" i="5"/>
  <c r="N703" i="5"/>
  <c r="J704" i="5"/>
  <c r="J708" i="5"/>
  <c r="N708" i="5" s="1"/>
  <c r="J712" i="5"/>
  <c r="M715" i="5"/>
  <c r="N715" i="5" s="1"/>
  <c r="M718" i="5"/>
  <c r="N719" i="5"/>
  <c r="J720" i="5"/>
  <c r="J724" i="5"/>
  <c r="N724" i="5" s="1"/>
  <c r="J728" i="5"/>
  <c r="M731" i="5"/>
  <c r="N731" i="5" s="1"/>
  <c r="M734" i="5"/>
  <c r="J736" i="5"/>
  <c r="J740" i="5"/>
  <c r="J744" i="5"/>
  <c r="M747" i="5"/>
  <c r="N747" i="5" s="1"/>
  <c r="M750" i="5"/>
  <c r="J752" i="5"/>
  <c r="J756" i="5"/>
  <c r="J760" i="5"/>
  <c r="M763" i="5"/>
  <c r="N763" i="5" s="1"/>
  <c r="M766" i="5"/>
  <c r="N767" i="5"/>
  <c r="J768" i="5"/>
  <c r="J772" i="5"/>
  <c r="N772" i="5" s="1"/>
  <c r="J776" i="5"/>
  <c r="M779" i="5"/>
  <c r="N779" i="5" s="1"/>
  <c r="M782" i="5"/>
  <c r="N783" i="5"/>
  <c r="J784" i="5"/>
  <c r="J788" i="5"/>
  <c r="N788" i="5" s="1"/>
  <c r="J792" i="5"/>
  <c r="M795" i="5"/>
  <c r="N795" i="5" s="1"/>
  <c r="M798" i="5"/>
  <c r="J800" i="5"/>
  <c r="J804" i="5"/>
  <c r="J808" i="5"/>
  <c r="M811" i="5"/>
  <c r="N811" i="5" s="1"/>
  <c r="M814" i="5"/>
  <c r="J816" i="5"/>
  <c r="J820" i="5"/>
  <c r="J824" i="5"/>
  <c r="M827" i="5"/>
  <c r="N827" i="5" s="1"/>
  <c r="M830" i="5"/>
  <c r="N831" i="5"/>
  <c r="J832" i="5"/>
  <c r="J836" i="5"/>
  <c r="N836" i="5" s="1"/>
  <c r="J840" i="5"/>
  <c r="M843" i="5"/>
  <c r="N843" i="5" s="1"/>
  <c r="N846" i="5"/>
  <c r="J847" i="5"/>
  <c r="N847" i="5" s="1"/>
  <c r="J848" i="5"/>
  <c r="M850" i="5"/>
  <c r="M851" i="5"/>
  <c r="N851" i="5" s="1"/>
  <c r="N854" i="5"/>
  <c r="J855" i="5"/>
  <c r="N855" i="5" s="1"/>
  <c r="J856" i="5"/>
  <c r="M858" i="5"/>
  <c r="M859" i="5"/>
  <c r="N859" i="5" s="1"/>
  <c r="N862" i="5"/>
  <c r="J863" i="5"/>
  <c r="N863" i="5" s="1"/>
  <c r="J864" i="5"/>
  <c r="M866" i="5"/>
  <c r="M867" i="5"/>
  <c r="N867" i="5" s="1"/>
  <c r="J872" i="5"/>
  <c r="N872" i="5" s="1"/>
  <c r="J875" i="5"/>
  <c r="N875" i="5" s="1"/>
  <c r="J876" i="5"/>
  <c r="M878" i="5"/>
  <c r="M879" i="5"/>
  <c r="N879" i="5" s="1"/>
  <c r="M882" i="5"/>
  <c r="M883" i="5"/>
  <c r="J888" i="5"/>
  <c r="N888" i="5" s="1"/>
  <c r="J891" i="5"/>
  <c r="N891" i="5" s="1"/>
  <c r="J892" i="5"/>
  <c r="M894" i="5"/>
  <c r="M895" i="5"/>
  <c r="N895" i="5" s="1"/>
  <c r="M898" i="5"/>
  <c r="M899" i="5"/>
  <c r="J904" i="5"/>
  <c r="N904" i="5" s="1"/>
  <c r="J907" i="5"/>
  <c r="N907" i="5" s="1"/>
  <c r="J908" i="5"/>
  <c r="M910" i="5"/>
  <c r="M911" i="5"/>
  <c r="N911" i="5" s="1"/>
  <c r="M914" i="5"/>
  <c r="M915" i="5"/>
  <c r="J920" i="5"/>
  <c r="N920" i="5" s="1"/>
  <c r="J923" i="5"/>
  <c r="N923" i="5" s="1"/>
  <c r="J924" i="5"/>
  <c r="M926" i="5"/>
  <c r="M927" i="5"/>
  <c r="N927" i="5" s="1"/>
  <c r="M930" i="5"/>
  <c r="M931" i="5"/>
  <c r="J936" i="5"/>
  <c r="N936" i="5" s="1"/>
  <c r="J939" i="5"/>
  <c r="N939" i="5" s="1"/>
  <c r="J940" i="5"/>
  <c r="M942" i="5"/>
  <c r="M943" i="5"/>
  <c r="N943" i="5" s="1"/>
  <c r="M946" i="5"/>
  <c r="M947" i="5"/>
  <c r="J952" i="5"/>
  <c r="N952" i="5" s="1"/>
  <c r="J955" i="5"/>
  <c r="N955" i="5" s="1"/>
  <c r="J956" i="5"/>
  <c r="M958" i="5"/>
  <c r="M959" i="5"/>
  <c r="N959" i="5" s="1"/>
  <c r="M962" i="5"/>
  <c r="M963" i="5"/>
  <c r="J968" i="5"/>
  <c r="N968" i="5" s="1"/>
  <c r="J971" i="5"/>
  <c r="N971" i="5" s="1"/>
  <c r="J972" i="5"/>
  <c r="M974" i="5"/>
  <c r="M975" i="5"/>
  <c r="N975" i="5" s="1"/>
  <c r="M978" i="5"/>
  <c r="M979" i="5"/>
  <c r="M983" i="5"/>
  <c r="M987" i="5"/>
  <c r="N987" i="5" s="1"/>
  <c r="J991" i="5"/>
  <c r="N991" i="5" s="1"/>
  <c r="J992" i="5"/>
  <c r="J996" i="5"/>
  <c r="N996" i="5" s="1"/>
  <c r="J1000" i="5"/>
  <c r="N1000" i="5" s="1"/>
  <c r="J1003" i="5"/>
  <c r="N1003" i="5" s="1"/>
  <c r="J1004" i="5"/>
  <c r="M1006" i="5"/>
  <c r="M1007" i="5"/>
  <c r="N1007" i="5" s="1"/>
  <c r="M1010" i="5"/>
  <c r="M1011" i="5"/>
  <c r="M1015" i="5"/>
  <c r="M1019" i="5"/>
  <c r="N1019" i="5" s="1"/>
  <c r="J1023" i="5"/>
  <c r="N1023" i="5" s="1"/>
  <c r="J1024" i="5"/>
  <c r="J1028" i="5"/>
  <c r="N1028" i="5" s="1"/>
  <c r="J1032" i="5"/>
  <c r="N1032" i="5" s="1"/>
  <c r="J1035" i="5"/>
  <c r="N1035" i="5" s="1"/>
  <c r="J1036" i="5"/>
  <c r="J1039" i="5"/>
  <c r="N1039" i="5" s="1"/>
  <c r="J1040" i="5"/>
  <c r="M1042" i="5"/>
  <c r="J1044" i="5"/>
  <c r="J1048" i="5"/>
  <c r="N1048" i="5" s="1"/>
  <c r="J1052" i="5"/>
  <c r="J1055" i="5"/>
  <c r="N1055" i="5" s="1"/>
  <c r="J1056" i="5"/>
  <c r="M1058" i="5"/>
  <c r="J1060" i="5"/>
  <c r="N1060" i="5" s="1"/>
  <c r="J1064" i="5"/>
  <c r="N1064" i="5" s="1"/>
  <c r="N1067" i="5"/>
  <c r="J1068" i="5"/>
  <c r="J1071" i="5"/>
  <c r="N1071" i="5" s="1"/>
  <c r="J1072" i="5"/>
  <c r="M1074" i="5"/>
  <c r="J1076" i="5"/>
  <c r="J1080" i="5"/>
  <c r="N1080" i="5" s="1"/>
  <c r="J1084" i="5"/>
  <c r="J1087" i="5"/>
  <c r="N1087" i="5" s="1"/>
  <c r="J1088" i="5"/>
  <c r="L1094" i="5"/>
  <c r="M1094" i="5"/>
  <c r="J1098" i="5"/>
  <c r="I1098" i="5"/>
  <c r="L1110" i="5"/>
  <c r="M1110" i="5"/>
  <c r="J1114" i="5"/>
  <c r="I1114" i="5"/>
  <c r="L1126" i="5"/>
  <c r="M1126" i="5"/>
  <c r="J543" i="5"/>
  <c r="N543" i="5" s="1"/>
  <c r="N559" i="5"/>
  <c r="J561" i="5"/>
  <c r="M562" i="5"/>
  <c r="J577" i="5"/>
  <c r="M578" i="5"/>
  <c r="J593" i="5"/>
  <c r="M594" i="5"/>
  <c r="N607" i="5"/>
  <c r="J609" i="5"/>
  <c r="M610" i="5"/>
  <c r="N623" i="5"/>
  <c r="J625" i="5"/>
  <c r="M626" i="5"/>
  <c r="J641" i="5"/>
  <c r="M642" i="5"/>
  <c r="J657" i="5"/>
  <c r="M658" i="5"/>
  <c r="N671" i="5"/>
  <c r="J673" i="5"/>
  <c r="M674" i="5"/>
  <c r="N687" i="5"/>
  <c r="J689" i="5"/>
  <c r="M690" i="5"/>
  <c r="J705" i="5"/>
  <c r="M706" i="5"/>
  <c r="J721" i="5"/>
  <c r="M722" i="5"/>
  <c r="N735" i="5"/>
  <c r="J737" i="5"/>
  <c r="M738" i="5"/>
  <c r="N751" i="5"/>
  <c r="J753" i="5"/>
  <c r="M754" i="5"/>
  <c r="J769" i="5"/>
  <c r="M770" i="5"/>
  <c r="J785" i="5"/>
  <c r="M786" i="5"/>
  <c r="N799" i="5"/>
  <c r="J801" i="5"/>
  <c r="M802" i="5"/>
  <c r="N815" i="5"/>
  <c r="J817" i="5"/>
  <c r="M818" i="5"/>
  <c r="J833" i="5"/>
  <c r="M834" i="5"/>
  <c r="I850" i="5"/>
  <c r="N850" i="5" s="1"/>
  <c r="I858" i="5"/>
  <c r="I866" i="5"/>
  <c r="N866" i="5" s="1"/>
  <c r="L873" i="5"/>
  <c r="I874" i="5"/>
  <c r="L874" i="5"/>
  <c r="M880" i="5"/>
  <c r="J881" i="5"/>
  <c r="M884" i="5"/>
  <c r="N884" i="5" s="1"/>
  <c r="J885" i="5"/>
  <c r="L889" i="5"/>
  <c r="I890" i="5"/>
  <c r="L890" i="5"/>
  <c r="M896" i="5"/>
  <c r="J897" i="5"/>
  <c r="M900" i="5"/>
  <c r="N900" i="5" s="1"/>
  <c r="J901" i="5"/>
  <c r="L905" i="5"/>
  <c r="I906" i="5"/>
  <c r="L906" i="5"/>
  <c r="M912" i="5"/>
  <c r="J913" i="5"/>
  <c r="M916" i="5"/>
  <c r="N916" i="5" s="1"/>
  <c r="J917" i="5"/>
  <c r="L921" i="5"/>
  <c r="I922" i="5"/>
  <c r="L922" i="5"/>
  <c r="M928" i="5"/>
  <c r="J929" i="5"/>
  <c r="M932" i="5"/>
  <c r="N932" i="5" s="1"/>
  <c r="J933" i="5"/>
  <c r="L937" i="5"/>
  <c r="I938" i="5"/>
  <c r="L938" i="5"/>
  <c r="M944" i="5"/>
  <c r="J945" i="5"/>
  <c r="M948" i="5"/>
  <c r="N948" i="5" s="1"/>
  <c r="J949" i="5"/>
  <c r="L953" i="5"/>
  <c r="I954" i="5"/>
  <c r="L954" i="5"/>
  <c r="M960" i="5"/>
  <c r="J961" i="5"/>
  <c r="M964" i="5"/>
  <c r="N964" i="5" s="1"/>
  <c r="J965" i="5"/>
  <c r="L969" i="5"/>
  <c r="I970" i="5"/>
  <c r="L970" i="5"/>
  <c r="M976" i="5"/>
  <c r="J977" i="5"/>
  <c r="M980" i="5"/>
  <c r="N980" i="5" s="1"/>
  <c r="J981" i="5"/>
  <c r="L981" i="5"/>
  <c r="I982" i="5"/>
  <c r="M984" i="5"/>
  <c r="N984" i="5" s="1"/>
  <c r="L989" i="5"/>
  <c r="L1001" i="5"/>
  <c r="I1002" i="5"/>
  <c r="L1002" i="5"/>
  <c r="M1008" i="5"/>
  <c r="J1009" i="5"/>
  <c r="M1012" i="5"/>
  <c r="N1012" i="5" s="1"/>
  <c r="J1013" i="5"/>
  <c r="L1013" i="5"/>
  <c r="I1014" i="5"/>
  <c r="M1016" i="5"/>
  <c r="N1016" i="5" s="1"/>
  <c r="L1021" i="5"/>
  <c r="L1033" i="5"/>
  <c r="I1034" i="5"/>
  <c r="L1034" i="5"/>
  <c r="L1038" i="5"/>
  <c r="J1041" i="5"/>
  <c r="N1043" i="5"/>
  <c r="I1046" i="5"/>
  <c r="M1046" i="5"/>
  <c r="L1049" i="5"/>
  <c r="I1050" i="5"/>
  <c r="L1054" i="5"/>
  <c r="J1057" i="5"/>
  <c r="N1059" i="5"/>
  <c r="I1062" i="5"/>
  <c r="M1062" i="5"/>
  <c r="L1065" i="5"/>
  <c r="I1066" i="5"/>
  <c r="L1070" i="5"/>
  <c r="J1073" i="5"/>
  <c r="N1075" i="5"/>
  <c r="I1078" i="5"/>
  <c r="M1078" i="5"/>
  <c r="L1081" i="5"/>
  <c r="I1082" i="5"/>
  <c r="L1086" i="5"/>
  <c r="J1089" i="5"/>
  <c r="M1090" i="5"/>
  <c r="J1092" i="5"/>
  <c r="N1092" i="5" s="1"/>
  <c r="J1094" i="5"/>
  <c r="I1094" i="5"/>
  <c r="N1094" i="5" s="1"/>
  <c r="J1096" i="5"/>
  <c r="N1096" i="5" s="1"/>
  <c r="M1097" i="5"/>
  <c r="L1097" i="5"/>
  <c r="N1099" i="5"/>
  <c r="J1100" i="5"/>
  <c r="M1102" i="5"/>
  <c r="L1102" i="5"/>
  <c r="J1103" i="5"/>
  <c r="N1103" i="5" s="1"/>
  <c r="J1104" i="5"/>
  <c r="I1105" i="5"/>
  <c r="J1105" i="5"/>
  <c r="M1106" i="5"/>
  <c r="J1108" i="5"/>
  <c r="J1110" i="5"/>
  <c r="I1110" i="5"/>
  <c r="J1112" i="5"/>
  <c r="N1112" i="5" s="1"/>
  <c r="M1113" i="5"/>
  <c r="L1113" i="5"/>
  <c r="J1116" i="5"/>
  <c r="M1118" i="5"/>
  <c r="L1118" i="5"/>
  <c r="J1119" i="5"/>
  <c r="N1119" i="5" s="1"/>
  <c r="J1120" i="5"/>
  <c r="I1121" i="5"/>
  <c r="J1121" i="5"/>
  <c r="M1122" i="5"/>
  <c r="J1124" i="5"/>
  <c r="N1124" i="5" s="1"/>
  <c r="J1126" i="5"/>
  <c r="I1126" i="5"/>
  <c r="J1128" i="5"/>
  <c r="N1128" i="5" s="1"/>
  <c r="N1091" i="5"/>
  <c r="N1107" i="5"/>
  <c r="N1123" i="5"/>
  <c r="L1129" i="5"/>
  <c r="I1130" i="5"/>
  <c r="I1132" i="5"/>
  <c r="L1134" i="5"/>
  <c r="I1135" i="5"/>
  <c r="N1135" i="5" s="1"/>
  <c r="I1136" i="5"/>
  <c r="J1137" i="5"/>
  <c r="L1138" i="5"/>
  <c r="N1139" i="5"/>
  <c r="I1140" i="5"/>
  <c r="I1142" i="5"/>
  <c r="M1142" i="5"/>
  <c r="I1144" i="5"/>
  <c r="N1144" i="5" s="1"/>
  <c r="L1145" i="5"/>
  <c r="I1146" i="5"/>
  <c r="I1148" i="5"/>
  <c r="L1150" i="5"/>
  <c r="I1151" i="5"/>
  <c r="N1151" i="5" s="1"/>
  <c r="I1152" i="5"/>
  <c r="J1153" i="5"/>
  <c r="L1154" i="5"/>
  <c r="N1155" i="5"/>
  <c r="I1156" i="5"/>
  <c r="N1156" i="5" s="1"/>
  <c r="I1158" i="5"/>
  <c r="M1158" i="5"/>
  <c r="I1160" i="5"/>
  <c r="N1160" i="5" s="1"/>
  <c r="L1161" i="5"/>
  <c r="I1162" i="5"/>
  <c r="I1164" i="5"/>
  <c r="L1166" i="5"/>
  <c r="I1167" i="5"/>
  <c r="N1167" i="5" s="1"/>
  <c r="I1168" i="5"/>
  <c r="J1169" i="5"/>
  <c r="L1170" i="5"/>
  <c r="N1171" i="5"/>
  <c r="I1172" i="5"/>
  <c r="I1174" i="5"/>
  <c r="M1174" i="5"/>
  <c r="I1176" i="5"/>
  <c r="N1176" i="5" s="1"/>
  <c r="L1177" i="5"/>
  <c r="I1178" i="5"/>
  <c r="I1180" i="5"/>
  <c r="L1182" i="5"/>
  <c r="I1183" i="5"/>
  <c r="N1183" i="5" s="1"/>
  <c r="I1184" i="5"/>
  <c r="J1185" i="5"/>
  <c r="L1186" i="5"/>
  <c r="N1187" i="5"/>
  <c r="I1188" i="5"/>
  <c r="N1188" i="5" s="1"/>
  <c r="I1190" i="5"/>
  <c r="M1190" i="5"/>
  <c r="I1192" i="5"/>
  <c r="N1192" i="5" s="1"/>
  <c r="L1193" i="5"/>
  <c r="I1194" i="5"/>
  <c r="I1196" i="5"/>
  <c r="L1198" i="5"/>
  <c r="I1199" i="5"/>
  <c r="N1199" i="5" s="1"/>
  <c r="I1200" i="5"/>
  <c r="J1201" i="5"/>
  <c r="L1202" i="5"/>
  <c r="N1203" i="5"/>
  <c r="I1204" i="5"/>
  <c r="I1206" i="5"/>
  <c r="M1206" i="5"/>
  <c r="I1208" i="5"/>
  <c r="N1208" i="5" s="1"/>
  <c r="L1209" i="5"/>
  <c r="I1210" i="5"/>
  <c r="I1212" i="5"/>
  <c r="L1214" i="5"/>
  <c r="I1215" i="5"/>
  <c r="N1215" i="5" s="1"/>
  <c r="I1216" i="5"/>
  <c r="J1217" i="5"/>
  <c r="L1218" i="5"/>
  <c r="N1219" i="5"/>
  <c r="I1220" i="5"/>
  <c r="L1222" i="5"/>
  <c r="L1223" i="5"/>
  <c r="N1223" i="5" s="1"/>
  <c r="L1225" i="5"/>
  <c r="I1227" i="5"/>
  <c r="N1227" i="5" s="1"/>
  <c r="I1228" i="5"/>
  <c r="L1230" i="5"/>
  <c r="L1231" i="5"/>
  <c r="N1231" i="5" s="1"/>
  <c r="L1233" i="5"/>
  <c r="I1235" i="5"/>
  <c r="N1235" i="5" s="1"/>
  <c r="I1236" i="5"/>
  <c r="L1238" i="5"/>
  <c r="L1239" i="5"/>
  <c r="N1239" i="5" s="1"/>
  <c r="L1241" i="5"/>
  <c r="I1243" i="5"/>
  <c r="N1243" i="5" s="1"/>
  <c r="I1244" i="5"/>
  <c r="I1247" i="5"/>
  <c r="N1247" i="5" s="1"/>
  <c r="I1248" i="5"/>
  <c r="I1251" i="5"/>
  <c r="N1251" i="5" s="1"/>
  <c r="I1252" i="5"/>
  <c r="I1255" i="5"/>
  <c r="N1255" i="5" s="1"/>
  <c r="I1256" i="5"/>
  <c r="I1259" i="5"/>
  <c r="N1259" i="5" s="1"/>
  <c r="I1260" i="5"/>
  <c r="I1263" i="5"/>
  <c r="N1263" i="5" s="1"/>
  <c r="I1264" i="5"/>
  <c r="I1267" i="5"/>
  <c r="N1267" i="5" s="1"/>
  <c r="I1268" i="5"/>
  <c r="I1271" i="5"/>
  <c r="N1271" i="5" s="1"/>
  <c r="I1272" i="5"/>
  <c r="I1275" i="5"/>
  <c r="N1275" i="5" s="1"/>
  <c r="I1276" i="5"/>
  <c r="I1279" i="5"/>
  <c r="N1279" i="5" s="1"/>
  <c r="I1280" i="5"/>
  <c r="I1283" i="5"/>
  <c r="N1283" i="5" s="1"/>
  <c r="I1284" i="5"/>
  <c r="I1287" i="5"/>
  <c r="N1287" i="5" s="1"/>
  <c r="I1288" i="5"/>
  <c r="I1291" i="5"/>
  <c r="N1291" i="5" s="1"/>
  <c r="I1292" i="5"/>
  <c r="I1295" i="5"/>
  <c r="N1295" i="5" s="1"/>
  <c r="I1296" i="5"/>
  <c r="I1299" i="5"/>
  <c r="N1299" i="5" s="1"/>
  <c r="I1300" i="5"/>
  <c r="I1303" i="5"/>
  <c r="N1303" i="5" s="1"/>
  <c r="I1304" i="5"/>
  <c r="I1307" i="5"/>
  <c r="N1307" i="5" s="1"/>
  <c r="I1308" i="5"/>
  <c r="I1311" i="5"/>
  <c r="N1311" i="5" s="1"/>
  <c r="I1312" i="5"/>
  <c r="I1315" i="5"/>
  <c r="N1315" i="5" s="1"/>
  <c r="I1316" i="5"/>
  <c r="I1319" i="5"/>
  <c r="N1319" i="5" s="1"/>
  <c r="I1320" i="5"/>
  <c r="I1323" i="5"/>
  <c r="N1323" i="5" s="1"/>
  <c r="I1324" i="5"/>
  <c r="I1327" i="5"/>
  <c r="N1327" i="5" s="1"/>
  <c r="I1328" i="5"/>
  <c r="I1331" i="5"/>
  <c r="N1331" i="5" s="1"/>
  <c r="I1332" i="5"/>
  <c r="I1335" i="5"/>
  <c r="N1335" i="5" s="1"/>
  <c r="I1336" i="5"/>
  <c r="I1337" i="5"/>
  <c r="J1338" i="5"/>
  <c r="L1339" i="5"/>
  <c r="L1340" i="5"/>
  <c r="M1341" i="5"/>
  <c r="N1341" i="5" s="1"/>
  <c r="J1342" i="5"/>
  <c r="I1345" i="5"/>
  <c r="N1345" i="5" s="1"/>
  <c r="L1346" i="5"/>
  <c r="I1347" i="5"/>
  <c r="L1348" i="5"/>
  <c r="N1348" i="5" s="1"/>
  <c r="L1350" i="5"/>
  <c r="I1352" i="5"/>
  <c r="N1352" i="5" s="1"/>
  <c r="I1353" i="5"/>
  <c r="J1354" i="5"/>
  <c r="L1355" i="5"/>
  <c r="L1356" i="5"/>
  <c r="M1357" i="5"/>
  <c r="J1358" i="5"/>
  <c r="I1361" i="5"/>
  <c r="N1361" i="5" s="1"/>
  <c r="L1362" i="5"/>
  <c r="I1363" i="5"/>
  <c r="L1364" i="5"/>
  <c r="L1366" i="5"/>
  <c r="I1368" i="5"/>
  <c r="M1368" i="5"/>
  <c r="J1373" i="5"/>
  <c r="J1375" i="5"/>
  <c r="I1375" i="5"/>
  <c r="M1376" i="5"/>
  <c r="N1377" i="5"/>
  <c r="J1378" i="5"/>
  <c r="J1380" i="5"/>
  <c r="I1380" i="5"/>
  <c r="N1382" i="5"/>
  <c r="J1384" i="5"/>
  <c r="I1384" i="5"/>
  <c r="J1386" i="5"/>
  <c r="N1389" i="5"/>
  <c r="J1392" i="5"/>
  <c r="I1392" i="5"/>
  <c r="M1392" i="5"/>
  <c r="N1393" i="5"/>
  <c r="J1394" i="5"/>
  <c r="I1395" i="5"/>
  <c r="J1395" i="5"/>
  <c r="L1398" i="5"/>
  <c r="M1398" i="5"/>
  <c r="N1398" i="5" s="1"/>
  <c r="J1401" i="5"/>
  <c r="N1401" i="5" s="1"/>
  <c r="J1402" i="5"/>
  <c r="I1403" i="5"/>
  <c r="J1403" i="5"/>
  <c r="N1405" i="5"/>
  <c r="N1408" i="5"/>
  <c r="M1411" i="5"/>
  <c r="L1411" i="5"/>
  <c r="M1413" i="5"/>
  <c r="J1416" i="5"/>
  <c r="I1416" i="5"/>
  <c r="N1421" i="5"/>
  <c r="J1422" i="5"/>
  <c r="N1425" i="5"/>
  <c r="J1426" i="5"/>
  <c r="I1427" i="5"/>
  <c r="J1427" i="5"/>
  <c r="N1429" i="5"/>
  <c r="M1429" i="5"/>
  <c r="J1432" i="5"/>
  <c r="I1432" i="5"/>
  <c r="M1432" i="5"/>
  <c r="N1131" i="5"/>
  <c r="N1163" i="5"/>
  <c r="N1364" i="5"/>
  <c r="M1383" i="5"/>
  <c r="L1383" i="5"/>
  <c r="M1384" i="5"/>
  <c r="L1384" i="5"/>
  <c r="J1397" i="5"/>
  <c r="I1397" i="5"/>
  <c r="M1403" i="5"/>
  <c r="L1403" i="5"/>
  <c r="I1407" i="5"/>
  <c r="J1407" i="5"/>
  <c r="I1411" i="5"/>
  <c r="J1411" i="5"/>
  <c r="L1414" i="5"/>
  <c r="N1414" i="5" s="1"/>
  <c r="M1414" i="5"/>
  <c r="N1422" i="5"/>
  <c r="M1427" i="5"/>
  <c r="L1427" i="5"/>
  <c r="L1430" i="5"/>
  <c r="M1430" i="5"/>
  <c r="J1487" i="5"/>
  <c r="I1487" i="5"/>
  <c r="L1442" i="5"/>
  <c r="J1443" i="5"/>
  <c r="L1443" i="5" s="1"/>
  <c r="L1444" i="5"/>
  <c r="J1445" i="5"/>
  <c r="L1445" i="5" s="1"/>
  <c r="L1446" i="5"/>
  <c r="J1447" i="5"/>
  <c r="L1447" i="5" s="1"/>
  <c r="L1448" i="5"/>
  <c r="J1449" i="5"/>
  <c r="L1449" i="5" s="1"/>
  <c r="L1450" i="5"/>
  <c r="J1451" i="5"/>
  <c r="L1451" i="5" s="1"/>
  <c r="L1452" i="5"/>
  <c r="J1453" i="5"/>
  <c r="L1453" i="5" s="1"/>
  <c r="L1454" i="5"/>
  <c r="J1455" i="5"/>
  <c r="L1455" i="5" s="1"/>
  <c r="L1456" i="5"/>
  <c r="J1457" i="5"/>
  <c r="L1457" i="5" s="1"/>
  <c r="L1458" i="5"/>
  <c r="J1459" i="5"/>
  <c r="L1459" i="5" s="1"/>
  <c r="L1460" i="5"/>
  <c r="J1461" i="5"/>
  <c r="L1461" i="5" s="1"/>
  <c r="L1462" i="5"/>
  <c r="J1463" i="5"/>
  <c r="L1463" i="5" s="1"/>
  <c r="L1464" i="5"/>
  <c r="J1465" i="5"/>
  <c r="L1465" i="5" s="1"/>
  <c r="L1466" i="5"/>
  <c r="J1467" i="5"/>
  <c r="L1467" i="5" s="1"/>
  <c r="L1468" i="5"/>
  <c r="J1469" i="5"/>
  <c r="L1469" i="5" s="1"/>
  <c r="L1470" i="5"/>
  <c r="J1471" i="5"/>
  <c r="L1471" i="5" s="1"/>
  <c r="L1472" i="5"/>
  <c r="J1473" i="5"/>
  <c r="L1473" i="5" s="1"/>
  <c r="L1474" i="5"/>
  <c r="J1475" i="5"/>
  <c r="L1475" i="5" s="1"/>
  <c r="L1476" i="5"/>
  <c r="J1477" i="5"/>
  <c r="L1477" i="5" s="1"/>
  <c r="L1478" i="5"/>
  <c r="J1479" i="5"/>
  <c r="L1479" i="5" s="1"/>
  <c r="L1480" i="5"/>
  <c r="J1481" i="5"/>
  <c r="L1481" i="5" s="1"/>
  <c r="L1482" i="5"/>
  <c r="J1483" i="5"/>
  <c r="L1483" i="5" s="1"/>
  <c r="L1484" i="5"/>
  <c r="J1485" i="5"/>
  <c r="L1485" i="5" s="1"/>
  <c r="L1486" i="5"/>
  <c r="J1495" i="5"/>
  <c r="I1495" i="5"/>
  <c r="I1490" i="5"/>
  <c r="L1490" i="5" s="1"/>
  <c r="I1498" i="5"/>
  <c r="L1498" i="5" s="1"/>
  <c r="I1489" i="5"/>
  <c r="L1489" i="5" s="1"/>
  <c r="I1493" i="5"/>
  <c r="L1493" i="5" s="1"/>
  <c r="I1497" i="5"/>
  <c r="L1497" i="5" s="1"/>
  <c r="I1501" i="5"/>
  <c r="L1501" i="5" s="1"/>
  <c r="I1494" i="5"/>
  <c r="L1494" i="5" s="1"/>
  <c r="I1502" i="5"/>
  <c r="L1502" i="5" s="1"/>
  <c r="I1488" i="5"/>
  <c r="L1488" i="5" s="1"/>
  <c r="I1492" i="5"/>
  <c r="L1492" i="5" s="1"/>
  <c r="I1496" i="5"/>
  <c r="L1496" i="5" s="1"/>
  <c r="I1500" i="5"/>
  <c r="L1500" i="5" s="1"/>
  <c r="J1441" i="5"/>
  <c r="L1441" i="5" s="1"/>
  <c r="L544" i="5"/>
  <c r="M544" i="5"/>
  <c r="L570" i="5"/>
  <c r="M570" i="5"/>
  <c r="M581" i="5"/>
  <c r="L581" i="5"/>
  <c r="L592" i="5"/>
  <c r="M592" i="5"/>
  <c r="M645" i="5"/>
  <c r="L645" i="5"/>
  <c r="L762" i="5"/>
  <c r="M762" i="5"/>
  <c r="M837" i="5"/>
  <c r="L837" i="5"/>
  <c r="I845" i="5"/>
  <c r="J845" i="5"/>
  <c r="J930" i="5"/>
  <c r="I930" i="5"/>
  <c r="L554" i="5"/>
  <c r="M554" i="5"/>
  <c r="M565" i="5"/>
  <c r="L565" i="5"/>
  <c r="I567" i="5"/>
  <c r="J567" i="5"/>
  <c r="I573" i="5"/>
  <c r="J573" i="5"/>
  <c r="L576" i="5"/>
  <c r="M576" i="5"/>
  <c r="J578" i="5"/>
  <c r="I578" i="5"/>
  <c r="L618" i="5"/>
  <c r="M618" i="5"/>
  <c r="M629" i="5"/>
  <c r="L629" i="5"/>
  <c r="I631" i="5"/>
  <c r="J631" i="5"/>
  <c r="I637" i="5"/>
  <c r="J637" i="5"/>
  <c r="L640" i="5"/>
  <c r="M640" i="5"/>
  <c r="J642" i="5"/>
  <c r="I642" i="5"/>
  <c r="L682" i="5"/>
  <c r="M682" i="5"/>
  <c r="M693" i="5"/>
  <c r="L693" i="5"/>
  <c r="I695" i="5"/>
  <c r="J695" i="5"/>
  <c r="I701" i="5"/>
  <c r="J701" i="5"/>
  <c r="L704" i="5"/>
  <c r="M704" i="5"/>
  <c r="J706" i="5"/>
  <c r="I706" i="5"/>
  <c r="L746" i="5"/>
  <c r="M746" i="5"/>
  <c r="M757" i="5"/>
  <c r="L757" i="5"/>
  <c r="I759" i="5"/>
  <c r="J759" i="5"/>
  <c r="I765" i="5"/>
  <c r="J765" i="5"/>
  <c r="L768" i="5"/>
  <c r="M768" i="5"/>
  <c r="J770" i="5"/>
  <c r="I770" i="5"/>
  <c r="L810" i="5"/>
  <c r="M810" i="5"/>
  <c r="M821" i="5"/>
  <c r="L821" i="5"/>
  <c r="I823" i="5"/>
  <c r="J823" i="5"/>
  <c r="I829" i="5"/>
  <c r="J829" i="5"/>
  <c r="L832" i="5"/>
  <c r="M832" i="5"/>
  <c r="J834" i="5"/>
  <c r="I834" i="5"/>
  <c r="I857" i="5"/>
  <c r="J857" i="5"/>
  <c r="I877" i="5"/>
  <c r="J877" i="5"/>
  <c r="J914" i="5"/>
  <c r="I914" i="5"/>
  <c r="I941" i="5"/>
  <c r="J941" i="5"/>
  <c r="J594" i="5"/>
  <c r="I594" i="5"/>
  <c r="L634" i="5"/>
  <c r="M634" i="5"/>
  <c r="I653" i="5"/>
  <c r="J653" i="5"/>
  <c r="M709" i="5"/>
  <c r="L709" i="5"/>
  <c r="L720" i="5"/>
  <c r="M720" i="5"/>
  <c r="M773" i="5"/>
  <c r="L773" i="5"/>
  <c r="J786" i="5"/>
  <c r="I786" i="5"/>
  <c r="L826" i="5"/>
  <c r="M826" i="5"/>
  <c r="I839" i="5"/>
  <c r="J839" i="5"/>
  <c r="I861" i="5"/>
  <c r="J861" i="5"/>
  <c r="I893" i="5"/>
  <c r="J893" i="5"/>
  <c r="L538" i="5"/>
  <c r="M538" i="5"/>
  <c r="N548" i="5"/>
  <c r="L586" i="5"/>
  <c r="M586" i="5"/>
  <c r="M597" i="5"/>
  <c r="L597" i="5"/>
  <c r="I599" i="5"/>
  <c r="J599" i="5"/>
  <c r="I605" i="5"/>
  <c r="J605" i="5"/>
  <c r="L608" i="5"/>
  <c r="M608" i="5"/>
  <c r="J610" i="5"/>
  <c r="I610" i="5"/>
  <c r="N612" i="5"/>
  <c r="L650" i="5"/>
  <c r="M650" i="5"/>
  <c r="M661" i="5"/>
  <c r="L661" i="5"/>
  <c r="I663" i="5"/>
  <c r="J663" i="5"/>
  <c r="I669" i="5"/>
  <c r="J669" i="5"/>
  <c r="L672" i="5"/>
  <c r="M672" i="5"/>
  <c r="J674" i="5"/>
  <c r="I674" i="5"/>
  <c r="N676" i="5"/>
  <c r="L714" i="5"/>
  <c r="M714" i="5"/>
  <c r="M725" i="5"/>
  <c r="L725" i="5"/>
  <c r="I727" i="5"/>
  <c r="J727" i="5"/>
  <c r="I733" i="5"/>
  <c r="J733" i="5"/>
  <c r="L736" i="5"/>
  <c r="M736" i="5"/>
  <c r="J738" i="5"/>
  <c r="I738" i="5"/>
  <c r="N740" i="5"/>
  <c r="L778" i="5"/>
  <c r="M778" i="5"/>
  <c r="M789" i="5"/>
  <c r="L789" i="5"/>
  <c r="I791" i="5"/>
  <c r="J791" i="5"/>
  <c r="I797" i="5"/>
  <c r="J797" i="5"/>
  <c r="L800" i="5"/>
  <c r="M800" i="5"/>
  <c r="J802" i="5"/>
  <c r="I802" i="5"/>
  <c r="N804" i="5"/>
  <c r="L842" i="5"/>
  <c r="M842" i="5"/>
  <c r="I849" i="5"/>
  <c r="J849" i="5"/>
  <c r="I865" i="5"/>
  <c r="J865" i="5"/>
  <c r="J882" i="5"/>
  <c r="I882" i="5"/>
  <c r="I909" i="5"/>
  <c r="J909" i="5"/>
  <c r="J946" i="5"/>
  <c r="I946" i="5"/>
  <c r="I541" i="5"/>
  <c r="J541" i="5"/>
  <c r="J546" i="5"/>
  <c r="I546" i="5"/>
  <c r="I583" i="5"/>
  <c r="J583" i="5"/>
  <c r="I589" i="5"/>
  <c r="J589" i="5"/>
  <c r="I647" i="5"/>
  <c r="J647" i="5"/>
  <c r="L656" i="5"/>
  <c r="M656" i="5"/>
  <c r="J658" i="5"/>
  <c r="I658" i="5"/>
  <c r="L698" i="5"/>
  <c r="M698" i="5"/>
  <c r="I711" i="5"/>
  <c r="J711" i="5"/>
  <c r="I717" i="5"/>
  <c r="J717" i="5"/>
  <c r="J722" i="5"/>
  <c r="I722" i="5"/>
  <c r="I775" i="5"/>
  <c r="J775" i="5"/>
  <c r="I781" i="5"/>
  <c r="J781" i="5"/>
  <c r="L784" i="5"/>
  <c r="M784" i="5"/>
  <c r="M549" i="5"/>
  <c r="L549" i="5"/>
  <c r="I551" i="5"/>
  <c r="J551" i="5"/>
  <c r="I557" i="5"/>
  <c r="J557" i="5"/>
  <c r="L560" i="5"/>
  <c r="M560" i="5"/>
  <c r="J562" i="5"/>
  <c r="I562" i="5"/>
  <c r="N564" i="5"/>
  <c r="L602" i="5"/>
  <c r="M602" i="5"/>
  <c r="M613" i="5"/>
  <c r="L613" i="5"/>
  <c r="I615" i="5"/>
  <c r="J615" i="5"/>
  <c r="I621" i="5"/>
  <c r="J621" i="5"/>
  <c r="L624" i="5"/>
  <c r="M624" i="5"/>
  <c r="J626" i="5"/>
  <c r="I626" i="5"/>
  <c r="N628" i="5"/>
  <c r="L666" i="5"/>
  <c r="M666" i="5"/>
  <c r="M677" i="5"/>
  <c r="L677" i="5"/>
  <c r="I679" i="5"/>
  <c r="J679" i="5"/>
  <c r="I685" i="5"/>
  <c r="J685" i="5"/>
  <c r="L688" i="5"/>
  <c r="M688" i="5"/>
  <c r="J690" i="5"/>
  <c r="I690" i="5"/>
  <c r="N692" i="5"/>
  <c r="L730" i="5"/>
  <c r="M730" i="5"/>
  <c r="M741" i="5"/>
  <c r="L741" i="5"/>
  <c r="I743" i="5"/>
  <c r="J743" i="5"/>
  <c r="I749" i="5"/>
  <c r="J749" i="5"/>
  <c r="L752" i="5"/>
  <c r="M752" i="5"/>
  <c r="J754" i="5"/>
  <c r="I754" i="5"/>
  <c r="N756" i="5"/>
  <c r="L794" i="5"/>
  <c r="M794" i="5"/>
  <c r="M805" i="5"/>
  <c r="L805" i="5"/>
  <c r="I807" i="5"/>
  <c r="J807" i="5"/>
  <c r="I813" i="5"/>
  <c r="J813" i="5"/>
  <c r="L816" i="5"/>
  <c r="M816" i="5"/>
  <c r="J818" i="5"/>
  <c r="I818" i="5"/>
  <c r="N820" i="5"/>
  <c r="I853" i="5"/>
  <c r="J853" i="5"/>
  <c r="I869" i="5"/>
  <c r="J869" i="5"/>
  <c r="J898" i="5"/>
  <c r="I898" i="5"/>
  <c r="I925" i="5"/>
  <c r="J925" i="5"/>
  <c r="J1058" i="5"/>
  <c r="I1058" i="5"/>
  <c r="L1120" i="5"/>
  <c r="M1120" i="5"/>
  <c r="M1125" i="5"/>
  <c r="L1125" i="5"/>
  <c r="J1186" i="5"/>
  <c r="I1186" i="5"/>
  <c r="M1194" i="5"/>
  <c r="L1194" i="5"/>
  <c r="M540" i="5"/>
  <c r="N540" i="5" s="1"/>
  <c r="I542" i="5"/>
  <c r="N542" i="5" s="1"/>
  <c r="L545" i="5"/>
  <c r="N545" i="5" s="1"/>
  <c r="L550" i="5"/>
  <c r="N550" i="5" s="1"/>
  <c r="J553" i="5"/>
  <c r="N553" i="5" s="1"/>
  <c r="M556" i="5"/>
  <c r="N556" i="5" s="1"/>
  <c r="I558" i="5"/>
  <c r="N558" i="5" s="1"/>
  <c r="L561" i="5"/>
  <c r="N561" i="5" s="1"/>
  <c r="I563" i="5"/>
  <c r="N563" i="5" s="1"/>
  <c r="L566" i="5"/>
  <c r="N566" i="5" s="1"/>
  <c r="J569" i="5"/>
  <c r="N569" i="5" s="1"/>
  <c r="M572" i="5"/>
  <c r="N572" i="5" s="1"/>
  <c r="I574" i="5"/>
  <c r="N574" i="5" s="1"/>
  <c r="L577" i="5"/>
  <c r="N577" i="5" s="1"/>
  <c r="I579" i="5"/>
  <c r="N579" i="5" s="1"/>
  <c r="L582" i="5"/>
  <c r="N582" i="5" s="1"/>
  <c r="J585" i="5"/>
  <c r="N585" i="5" s="1"/>
  <c r="M588" i="5"/>
  <c r="N588" i="5" s="1"/>
  <c r="I590" i="5"/>
  <c r="N590" i="5" s="1"/>
  <c r="L593" i="5"/>
  <c r="N593" i="5" s="1"/>
  <c r="I595" i="5"/>
  <c r="N595" i="5" s="1"/>
  <c r="L598" i="5"/>
  <c r="N598" i="5" s="1"/>
  <c r="J601" i="5"/>
  <c r="N601" i="5" s="1"/>
  <c r="M604" i="5"/>
  <c r="N604" i="5" s="1"/>
  <c r="I606" i="5"/>
  <c r="N606" i="5" s="1"/>
  <c r="L609" i="5"/>
  <c r="N609" i="5" s="1"/>
  <c r="I611" i="5"/>
  <c r="N611" i="5" s="1"/>
  <c r="L614" i="5"/>
  <c r="N614" i="5" s="1"/>
  <c r="J617" i="5"/>
  <c r="N617" i="5" s="1"/>
  <c r="M620" i="5"/>
  <c r="N620" i="5" s="1"/>
  <c r="I622" i="5"/>
  <c r="N622" i="5" s="1"/>
  <c r="L625" i="5"/>
  <c r="N625" i="5" s="1"/>
  <c r="I627" i="5"/>
  <c r="N627" i="5" s="1"/>
  <c r="L630" i="5"/>
  <c r="N630" i="5" s="1"/>
  <c r="J633" i="5"/>
  <c r="N633" i="5" s="1"/>
  <c r="M636" i="5"/>
  <c r="N636" i="5" s="1"/>
  <c r="I638" i="5"/>
  <c r="N638" i="5" s="1"/>
  <c r="L641" i="5"/>
  <c r="N641" i="5" s="1"/>
  <c r="I643" i="5"/>
  <c r="N643" i="5" s="1"/>
  <c r="L646" i="5"/>
  <c r="N646" i="5" s="1"/>
  <c r="J649" i="5"/>
  <c r="N649" i="5" s="1"/>
  <c r="M652" i="5"/>
  <c r="N652" i="5" s="1"/>
  <c r="I654" i="5"/>
  <c r="N654" i="5" s="1"/>
  <c r="L657" i="5"/>
  <c r="N657" i="5" s="1"/>
  <c r="I659" i="5"/>
  <c r="N659" i="5" s="1"/>
  <c r="L662" i="5"/>
  <c r="N662" i="5" s="1"/>
  <c r="J665" i="5"/>
  <c r="N665" i="5" s="1"/>
  <c r="M668" i="5"/>
  <c r="N668" i="5" s="1"/>
  <c r="I670" i="5"/>
  <c r="N670" i="5" s="1"/>
  <c r="L673" i="5"/>
  <c r="N673" i="5" s="1"/>
  <c r="I675" i="5"/>
  <c r="N675" i="5" s="1"/>
  <c r="L678" i="5"/>
  <c r="N678" i="5" s="1"/>
  <c r="J681" i="5"/>
  <c r="N681" i="5" s="1"/>
  <c r="M684" i="5"/>
  <c r="N684" i="5" s="1"/>
  <c r="I686" i="5"/>
  <c r="N686" i="5" s="1"/>
  <c r="L689" i="5"/>
  <c r="N689" i="5" s="1"/>
  <c r="I691" i="5"/>
  <c r="N691" i="5" s="1"/>
  <c r="L694" i="5"/>
  <c r="N694" i="5" s="1"/>
  <c r="J697" i="5"/>
  <c r="N697" i="5" s="1"/>
  <c r="M700" i="5"/>
  <c r="N700" i="5" s="1"/>
  <c r="I702" i="5"/>
  <c r="N702" i="5" s="1"/>
  <c r="L705" i="5"/>
  <c r="N705" i="5" s="1"/>
  <c r="I707" i="5"/>
  <c r="N707" i="5" s="1"/>
  <c r="L710" i="5"/>
  <c r="N710" i="5" s="1"/>
  <c r="J713" i="5"/>
  <c r="N713" i="5" s="1"/>
  <c r="M716" i="5"/>
  <c r="N716" i="5" s="1"/>
  <c r="I718" i="5"/>
  <c r="N718" i="5" s="1"/>
  <c r="L721" i="5"/>
  <c r="N721" i="5" s="1"/>
  <c r="I723" i="5"/>
  <c r="N723" i="5" s="1"/>
  <c r="L726" i="5"/>
  <c r="N726" i="5" s="1"/>
  <c r="J729" i="5"/>
  <c r="N729" i="5" s="1"/>
  <c r="M732" i="5"/>
  <c r="N732" i="5" s="1"/>
  <c r="I734" i="5"/>
  <c r="N734" i="5" s="1"/>
  <c r="L737" i="5"/>
  <c r="N737" i="5" s="1"/>
  <c r="I739" i="5"/>
  <c r="N739" i="5" s="1"/>
  <c r="L742" i="5"/>
  <c r="N742" i="5" s="1"/>
  <c r="J745" i="5"/>
  <c r="N745" i="5" s="1"/>
  <c r="M748" i="5"/>
  <c r="N748" i="5" s="1"/>
  <c r="I750" i="5"/>
  <c r="N750" i="5" s="1"/>
  <c r="L753" i="5"/>
  <c r="N753" i="5" s="1"/>
  <c r="I755" i="5"/>
  <c r="N755" i="5" s="1"/>
  <c r="L758" i="5"/>
  <c r="N758" i="5" s="1"/>
  <c r="J761" i="5"/>
  <c r="N761" i="5" s="1"/>
  <c r="M764" i="5"/>
  <c r="N764" i="5" s="1"/>
  <c r="I766" i="5"/>
  <c r="N766" i="5" s="1"/>
  <c r="L769" i="5"/>
  <c r="N769" i="5" s="1"/>
  <c r="I771" i="5"/>
  <c r="N771" i="5" s="1"/>
  <c r="L774" i="5"/>
  <c r="N774" i="5" s="1"/>
  <c r="J777" i="5"/>
  <c r="N777" i="5" s="1"/>
  <c r="M780" i="5"/>
  <c r="N780" i="5" s="1"/>
  <c r="I782" i="5"/>
  <c r="N782" i="5" s="1"/>
  <c r="L785" i="5"/>
  <c r="N785" i="5" s="1"/>
  <c r="I787" i="5"/>
  <c r="N787" i="5" s="1"/>
  <c r="L790" i="5"/>
  <c r="N790" i="5" s="1"/>
  <c r="J793" i="5"/>
  <c r="N793" i="5" s="1"/>
  <c r="M796" i="5"/>
  <c r="N796" i="5" s="1"/>
  <c r="I798" i="5"/>
  <c r="N798" i="5" s="1"/>
  <c r="L801" i="5"/>
  <c r="N801" i="5" s="1"/>
  <c r="I803" i="5"/>
  <c r="N803" i="5" s="1"/>
  <c r="L806" i="5"/>
  <c r="N806" i="5" s="1"/>
  <c r="J809" i="5"/>
  <c r="N809" i="5" s="1"/>
  <c r="M812" i="5"/>
  <c r="N812" i="5" s="1"/>
  <c r="I814" i="5"/>
  <c r="N814" i="5" s="1"/>
  <c r="L817" i="5"/>
  <c r="N817" i="5" s="1"/>
  <c r="I819" i="5"/>
  <c r="N819" i="5" s="1"/>
  <c r="L822" i="5"/>
  <c r="N822" i="5" s="1"/>
  <c r="J825" i="5"/>
  <c r="N825" i="5" s="1"/>
  <c r="M828" i="5"/>
  <c r="N828" i="5" s="1"/>
  <c r="I830" i="5"/>
  <c r="N830" i="5" s="1"/>
  <c r="L833" i="5"/>
  <c r="N833" i="5" s="1"/>
  <c r="I835" i="5"/>
  <c r="N835" i="5" s="1"/>
  <c r="L838" i="5"/>
  <c r="N838" i="5" s="1"/>
  <c r="J841" i="5"/>
  <c r="N841" i="5" s="1"/>
  <c r="M844" i="5"/>
  <c r="N844" i="5" s="1"/>
  <c r="L845" i="5"/>
  <c r="L848" i="5"/>
  <c r="M848" i="5"/>
  <c r="L849" i="5"/>
  <c r="L852" i="5"/>
  <c r="M852" i="5"/>
  <c r="L853" i="5"/>
  <c r="L856" i="5"/>
  <c r="M856" i="5"/>
  <c r="L857" i="5"/>
  <c r="L860" i="5"/>
  <c r="M860" i="5"/>
  <c r="L861" i="5"/>
  <c r="L864" i="5"/>
  <c r="M864" i="5"/>
  <c r="L865" i="5"/>
  <c r="L868" i="5"/>
  <c r="M868" i="5"/>
  <c r="L869" i="5"/>
  <c r="L885" i="5"/>
  <c r="N885" i="5" s="1"/>
  <c r="L901" i="5"/>
  <c r="N901" i="5" s="1"/>
  <c r="L917" i="5"/>
  <c r="N917" i="5" s="1"/>
  <c r="L933" i="5"/>
  <c r="N933" i="5" s="1"/>
  <c r="L949" i="5"/>
  <c r="N949" i="5" s="1"/>
  <c r="L965" i="5"/>
  <c r="N965" i="5" s="1"/>
  <c r="J1047" i="5"/>
  <c r="I1047" i="5"/>
  <c r="I1069" i="5"/>
  <c r="J1069" i="5"/>
  <c r="L1088" i="5"/>
  <c r="M1088" i="5"/>
  <c r="J1090" i="5"/>
  <c r="I1090" i="5"/>
  <c r="M1093" i="5"/>
  <c r="L1093" i="5"/>
  <c r="M1098" i="5"/>
  <c r="L1098" i="5"/>
  <c r="J1111" i="5"/>
  <c r="I1111" i="5"/>
  <c r="I1133" i="5"/>
  <c r="J1133" i="5"/>
  <c r="L1152" i="5"/>
  <c r="M1152" i="5"/>
  <c r="J1154" i="5"/>
  <c r="I1154" i="5"/>
  <c r="M1157" i="5"/>
  <c r="L1157" i="5"/>
  <c r="M1162" i="5"/>
  <c r="N1162" i="5" s="1"/>
  <c r="L1162" i="5"/>
  <c r="J1175" i="5"/>
  <c r="I1175" i="5"/>
  <c r="N1195" i="5"/>
  <c r="I1197" i="5"/>
  <c r="J1197" i="5"/>
  <c r="L1216" i="5"/>
  <c r="M1216" i="5"/>
  <c r="N1216" i="5" s="1"/>
  <c r="J1218" i="5"/>
  <c r="I1218" i="5"/>
  <c r="N1218" i="5" s="1"/>
  <c r="J1254" i="5"/>
  <c r="I1254" i="5"/>
  <c r="M1273" i="5"/>
  <c r="L1273" i="5"/>
  <c r="J1318" i="5"/>
  <c r="I1318" i="5"/>
  <c r="N1318" i="5" s="1"/>
  <c r="I1037" i="5"/>
  <c r="J1037" i="5"/>
  <c r="M1066" i="5"/>
  <c r="L1066" i="5"/>
  <c r="J1079" i="5"/>
  <c r="I1079" i="5"/>
  <c r="J1122" i="5"/>
  <c r="I1122" i="5"/>
  <c r="M1130" i="5"/>
  <c r="L1130" i="5"/>
  <c r="N1130" i="5" s="1"/>
  <c r="J1143" i="5"/>
  <c r="I1143" i="5"/>
  <c r="M1189" i="5"/>
  <c r="L1189" i="5"/>
  <c r="N1189" i="5" s="1"/>
  <c r="J1207" i="5"/>
  <c r="I1207" i="5"/>
  <c r="N1207" i="5" s="1"/>
  <c r="J1286" i="5"/>
  <c r="I1286" i="5"/>
  <c r="N1286" i="5" s="1"/>
  <c r="I538" i="5"/>
  <c r="L541" i="5"/>
  <c r="J549" i="5"/>
  <c r="M552" i="5"/>
  <c r="N552" i="5" s="1"/>
  <c r="I554" i="5"/>
  <c r="L557" i="5"/>
  <c r="J565" i="5"/>
  <c r="M568" i="5"/>
  <c r="N568" i="5" s="1"/>
  <c r="I570" i="5"/>
  <c r="L573" i="5"/>
  <c r="J581" i="5"/>
  <c r="M584" i="5"/>
  <c r="N584" i="5" s="1"/>
  <c r="I586" i="5"/>
  <c r="L589" i="5"/>
  <c r="J597" i="5"/>
  <c r="M600" i="5"/>
  <c r="N600" i="5" s="1"/>
  <c r="I602" i="5"/>
  <c r="L605" i="5"/>
  <c r="J613" i="5"/>
  <c r="M616" i="5"/>
  <c r="N616" i="5" s="1"/>
  <c r="I618" i="5"/>
  <c r="L621" i="5"/>
  <c r="J629" i="5"/>
  <c r="M632" i="5"/>
  <c r="N632" i="5" s="1"/>
  <c r="I634" i="5"/>
  <c r="L637" i="5"/>
  <c r="J645" i="5"/>
  <c r="M648" i="5"/>
  <c r="N648" i="5" s="1"/>
  <c r="I650" i="5"/>
  <c r="L653" i="5"/>
  <c r="J661" i="5"/>
  <c r="M664" i="5"/>
  <c r="N664" i="5" s="1"/>
  <c r="I666" i="5"/>
  <c r="L669" i="5"/>
  <c r="J677" i="5"/>
  <c r="M680" i="5"/>
  <c r="N680" i="5" s="1"/>
  <c r="I682" i="5"/>
  <c r="L685" i="5"/>
  <c r="J693" i="5"/>
  <c r="M696" i="5"/>
  <c r="N696" i="5" s="1"/>
  <c r="I698" i="5"/>
  <c r="L701" i="5"/>
  <c r="J709" i="5"/>
  <c r="M712" i="5"/>
  <c r="N712" i="5" s="1"/>
  <c r="I714" i="5"/>
  <c r="L717" i="5"/>
  <c r="J725" i="5"/>
  <c r="M728" i="5"/>
  <c r="N728" i="5" s="1"/>
  <c r="I730" i="5"/>
  <c r="L733" i="5"/>
  <c r="J741" i="5"/>
  <c r="M744" i="5"/>
  <c r="N744" i="5" s="1"/>
  <c r="I746" i="5"/>
  <c r="L749" i="5"/>
  <c r="J757" i="5"/>
  <c r="M760" i="5"/>
  <c r="N760" i="5" s="1"/>
  <c r="I762" i="5"/>
  <c r="L765" i="5"/>
  <c r="J773" i="5"/>
  <c r="M776" i="5"/>
  <c r="N776" i="5" s="1"/>
  <c r="I778" i="5"/>
  <c r="L781" i="5"/>
  <c r="J789" i="5"/>
  <c r="M792" i="5"/>
  <c r="N792" i="5" s="1"/>
  <c r="I794" i="5"/>
  <c r="L797" i="5"/>
  <c r="J805" i="5"/>
  <c r="M808" i="5"/>
  <c r="N808" i="5" s="1"/>
  <c r="I810" i="5"/>
  <c r="L813" i="5"/>
  <c r="J821" i="5"/>
  <c r="M824" i="5"/>
  <c r="N824" i="5" s="1"/>
  <c r="I826" i="5"/>
  <c r="L829" i="5"/>
  <c r="J837" i="5"/>
  <c r="M840" i="5"/>
  <c r="N840" i="5" s="1"/>
  <c r="I842" i="5"/>
  <c r="I871" i="5"/>
  <c r="N871" i="5" s="1"/>
  <c r="L876" i="5"/>
  <c r="M876" i="5"/>
  <c r="M881" i="5"/>
  <c r="L881" i="5"/>
  <c r="I887" i="5"/>
  <c r="N887" i="5" s="1"/>
  <c r="L892" i="5"/>
  <c r="N892" i="5" s="1"/>
  <c r="M892" i="5"/>
  <c r="M897" i="5"/>
  <c r="N897" i="5" s="1"/>
  <c r="L897" i="5"/>
  <c r="I903" i="5"/>
  <c r="N903" i="5" s="1"/>
  <c r="L908" i="5"/>
  <c r="M908" i="5"/>
  <c r="M913" i="5"/>
  <c r="L913" i="5"/>
  <c r="I919" i="5"/>
  <c r="N919" i="5" s="1"/>
  <c r="L924" i="5"/>
  <c r="M924" i="5"/>
  <c r="M929" i="5"/>
  <c r="L929" i="5"/>
  <c r="I935" i="5"/>
  <c r="N935" i="5" s="1"/>
  <c r="L940" i="5"/>
  <c r="M940" i="5"/>
  <c r="M945" i="5"/>
  <c r="L945" i="5"/>
  <c r="I951" i="5"/>
  <c r="N951" i="5" s="1"/>
  <c r="L956" i="5"/>
  <c r="M956" i="5"/>
  <c r="M961" i="5"/>
  <c r="L961" i="5"/>
  <c r="I967" i="5"/>
  <c r="N967" i="5" s="1"/>
  <c r="L972" i="5"/>
  <c r="M972" i="5"/>
  <c r="M977" i="5"/>
  <c r="L977" i="5"/>
  <c r="N981" i="5"/>
  <c r="I983" i="5"/>
  <c r="N983" i="5" s="1"/>
  <c r="L988" i="5"/>
  <c r="M988" i="5"/>
  <c r="M993" i="5"/>
  <c r="L993" i="5"/>
  <c r="N997" i="5"/>
  <c r="I999" i="5"/>
  <c r="N999" i="5" s="1"/>
  <c r="L1004" i="5"/>
  <c r="M1004" i="5"/>
  <c r="M1009" i="5"/>
  <c r="L1009" i="5"/>
  <c r="N1013" i="5"/>
  <c r="I1015" i="5"/>
  <c r="N1015" i="5" s="1"/>
  <c r="L1020" i="5"/>
  <c r="M1020" i="5"/>
  <c r="M1025" i="5"/>
  <c r="L1025" i="5"/>
  <c r="N1029" i="5"/>
  <c r="I1031" i="5"/>
  <c r="N1031" i="5" s="1"/>
  <c r="N1044" i="5"/>
  <c r="N1046" i="5"/>
  <c r="N1051" i="5"/>
  <c r="I1053" i="5"/>
  <c r="J1053" i="5"/>
  <c r="L1072" i="5"/>
  <c r="M1072" i="5"/>
  <c r="J1074" i="5"/>
  <c r="I1074" i="5"/>
  <c r="M1077" i="5"/>
  <c r="L1077" i="5"/>
  <c r="M1082" i="5"/>
  <c r="L1082" i="5"/>
  <c r="J1095" i="5"/>
  <c r="I1095" i="5"/>
  <c r="N1108" i="5"/>
  <c r="N1110" i="5"/>
  <c r="N1115" i="5"/>
  <c r="I1117" i="5"/>
  <c r="J1117" i="5"/>
  <c r="L1136" i="5"/>
  <c r="M1136" i="5"/>
  <c r="J1138" i="5"/>
  <c r="I1138" i="5"/>
  <c r="M1141" i="5"/>
  <c r="L1141" i="5"/>
  <c r="M1146" i="5"/>
  <c r="L1146" i="5"/>
  <c r="J1159" i="5"/>
  <c r="I1159" i="5"/>
  <c r="N1172" i="5"/>
  <c r="N1174" i="5"/>
  <c r="N1179" i="5"/>
  <c r="I1181" i="5"/>
  <c r="J1181" i="5"/>
  <c r="L1200" i="5"/>
  <c r="M1200" i="5"/>
  <c r="J1202" i="5"/>
  <c r="I1202" i="5"/>
  <c r="M1205" i="5"/>
  <c r="L1205" i="5"/>
  <c r="M1210" i="5"/>
  <c r="L1210" i="5"/>
  <c r="J1222" i="5"/>
  <c r="I1222" i="5"/>
  <c r="J1230" i="5"/>
  <c r="I1230" i="5"/>
  <c r="J1238" i="5"/>
  <c r="I1238" i="5"/>
  <c r="J1270" i="5"/>
  <c r="I1270" i="5"/>
  <c r="M1289" i="5"/>
  <c r="L1289" i="5"/>
  <c r="J1334" i="5"/>
  <c r="I1334" i="5"/>
  <c r="M1358" i="5"/>
  <c r="L1358" i="5"/>
  <c r="J1360" i="5"/>
  <c r="I1360" i="5"/>
  <c r="L1056" i="5"/>
  <c r="M1056" i="5"/>
  <c r="M1061" i="5"/>
  <c r="L1061" i="5"/>
  <c r="I1101" i="5"/>
  <c r="J1101" i="5"/>
  <c r="I1165" i="5"/>
  <c r="J1165" i="5"/>
  <c r="L1184" i="5"/>
  <c r="M1184" i="5"/>
  <c r="M1305" i="5"/>
  <c r="L1305" i="5"/>
  <c r="L870" i="5"/>
  <c r="M870" i="5"/>
  <c r="I873" i="5"/>
  <c r="J873" i="5"/>
  <c r="J878" i="5"/>
  <c r="I878" i="5"/>
  <c r="N880" i="5"/>
  <c r="I883" i="5"/>
  <c r="J883" i="5"/>
  <c r="L886" i="5"/>
  <c r="M886" i="5"/>
  <c r="I889" i="5"/>
  <c r="J889" i="5"/>
  <c r="J894" i="5"/>
  <c r="I894" i="5"/>
  <c r="N896" i="5"/>
  <c r="I899" i="5"/>
  <c r="J899" i="5"/>
  <c r="L902" i="5"/>
  <c r="M902" i="5"/>
  <c r="I905" i="5"/>
  <c r="J905" i="5"/>
  <c r="J910" i="5"/>
  <c r="I910" i="5"/>
  <c r="N912" i="5"/>
  <c r="I915" i="5"/>
  <c r="J915" i="5"/>
  <c r="L918" i="5"/>
  <c r="M918" i="5"/>
  <c r="I921" i="5"/>
  <c r="J921" i="5"/>
  <c r="J926" i="5"/>
  <c r="I926" i="5"/>
  <c r="N928" i="5"/>
  <c r="I931" i="5"/>
  <c r="J931" i="5"/>
  <c r="L934" i="5"/>
  <c r="M934" i="5"/>
  <c r="I937" i="5"/>
  <c r="J937" i="5"/>
  <c r="J942" i="5"/>
  <c r="I942" i="5"/>
  <c r="N944" i="5"/>
  <c r="I947" i="5"/>
  <c r="J947" i="5"/>
  <c r="L950" i="5"/>
  <c r="M950" i="5"/>
  <c r="I953" i="5"/>
  <c r="J953" i="5"/>
  <c r="J957" i="5"/>
  <c r="N957" i="5" s="1"/>
  <c r="J958" i="5"/>
  <c r="I958" i="5"/>
  <c r="N960" i="5"/>
  <c r="I962" i="5"/>
  <c r="N962" i="5" s="1"/>
  <c r="I963" i="5"/>
  <c r="J963" i="5"/>
  <c r="L966" i="5"/>
  <c r="M966" i="5"/>
  <c r="I969" i="5"/>
  <c r="J969" i="5"/>
  <c r="J973" i="5"/>
  <c r="N973" i="5" s="1"/>
  <c r="J974" i="5"/>
  <c r="I974" i="5"/>
  <c r="N976" i="5"/>
  <c r="I978" i="5"/>
  <c r="N978" i="5" s="1"/>
  <c r="I979" i="5"/>
  <c r="J979" i="5"/>
  <c r="L982" i="5"/>
  <c r="M982" i="5"/>
  <c r="I985" i="5"/>
  <c r="J985" i="5"/>
  <c r="J989" i="5"/>
  <c r="N989" i="5" s="1"/>
  <c r="J990" i="5"/>
  <c r="I990" i="5"/>
  <c r="N992" i="5"/>
  <c r="I994" i="5"/>
  <c r="N994" i="5" s="1"/>
  <c r="I995" i="5"/>
  <c r="J995" i="5"/>
  <c r="L998" i="5"/>
  <c r="M998" i="5"/>
  <c r="I1001" i="5"/>
  <c r="J1001" i="5"/>
  <c r="J1005" i="5"/>
  <c r="N1005" i="5" s="1"/>
  <c r="J1006" i="5"/>
  <c r="I1006" i="5"/>
  <c r="N1008" i="5"/>
  <c r="I1010" i="5"/>
  <c r="N1010" i="5" s="1"/>
  <c r="I1011" i="5"/>
  <c r="J1011" i="5"/>
  <c r="L1014" i="5"/>
  <c r="M1014" i="5"/>
  <c r="I1017" i="5"/>
  <c r="J1017" i="5"/>
  <c r="J1021" i="5"/>
  <c r="N1021" i="5" s="1"/>
  <c r="J1022" i="5"/>
  <c r="I1022" i="5"/>
  <c r="N1024" i="5"/>
  <c r="I1026" i="5"/>
  <c r="N1026" i="5" s="1"/>
  <c r="I1027" i="5"/>
  <c r="J1027" i="5"/>
  <c r="L1030" i="5"/>
  <c r="M1030" i="5"/>
  <c r="I1033" i="5"/>
  <c r="J1033" i="5"/>
  <c r="L1040" i="5"/>
  <c r="M1040" i="5"/>
  <c r="J1042" i="5"/>
  <c r="I1042" i="5"/>
  <c r="M1045" i="5"/>
  <c r="L1045" i="5"/>
  <c r="M1050" i="5"/>
  <c r="L1050" i="5"/>
  <c r="J1063" i="5"/>
  <c r="I1063" i="5"/>
  <c r="N1076" i="5"/>
  <c r="N1078" i="5"/>
  <c r="N1083" i="5"/>
  <c r="I1085" i="5"/>
  <c r="J1085" i="5"/>
  <c r="L1104" i="5"/>
  <c r="M1104" i="5"/>
  <c r="J1106" i="5"/>
  <c r="I1106" i="5"/>
  <c r="M1109" i="5"/>
  <c r="L1109" i="5"/>
  <c r="M1114" i="5"/>
  <c r="L1114" i="5"/>
  <c r="J1127" i="5"/>
  <c r="I1127" i="5"/>
  <c r="N1140" i="5"/>
  <c r="N1142" i="5"/>
  <c r="N1147" i="5"/>
  <c r="I1149" i="5"/>
  <c r="J1149" i="5"/>
  <c r="L1168" i="5"/>
  <c r="M1168" i="5"/>
  <c r="J1170" i="5"/>
  <c r="I1170" i="5"/>
  <c r="M1173" i="5"/>
  <c r="L1173" i="5"/>
  <c r="M1178" i="5"/>
  <c r="L1178" i="5"/>
  <c r="J1191" i="5"/>
  <c r="I1191" i="5"/>
  <c r="N1204" i="5"/>
  <c r="N1206" i="5"/>
  <c r="N1211" i="5"/>
  <c r="I1213" i="5"/>
  <c r="J1213" i="5"/>
  <c r="J1226" i="5"/>
  <c r="I1226" i="5"/>
  <c r="J1234" i="5"/>
  <c r="I1234" i="5"/>
  <c r="J1242" i="5"/>
  <c r="I1242" i="5"/>
  <c r="M1257" i="5"/>
  <c r="L1257" i="5"/>
  <c r="J1302" i="5"/>
  <c r="I1302" i="5"/>
  <c r="M1321" i="5"/>
  <c r="L1321" i="5"/>
  <c r="M1347" i="5"/>
  <c r="L1347" i="5"/>
  <c r="N874" i="5"/>
  <c r="N890" i="5"/>
  <c r="N906" i="5"/>
  <c r="N922" i="5"/>
  <c r="N938" i="5"/>
  <c r="N954" i="5"/>
  <c r="N970" i="5"/>
  <c r="N986" i="5"/>
  <c r="N1002" i="5"/>
  <c r="N1018" i="5"/>
  <c r="N1034" i="5"/>
  <c r="N1098" i="5"/>
  <c r="L1220" i="5"/>
  <c r="M1220" i="5"/>
  <c r="L1224" i="5"/>
  <c r="M1224" i="5"/>
  <c r="L1228" i="5"/>
  <c r="M1228" i="5"/>
  <c r="L1232" i="5"/>
  <c r="M1232" i="5"/>
  <c r="L1236" i="5"/>
  <c r="M1236" i="5"/>
  <c r="L1240" i="5"/>
  <c r="M1240" i="5"/>
  <c r="J1250" i="5"/>
  <c r="I1250" i="5"/>
  <c r="M1253" i="5"/>
  <c r="L1253" i="5"/>
  <c r="J1266" i="5"/>
  <c r="I1266" i="5"/>
  <c r="M1269" i="5"/>
  <c r="L1269" i="5"/>
  <c r="J1282" i="5"/>
  <c r="I1282" i="5"/>
  <c r="M1285" i="5"/>
  <c r="L1285" i="5"/>
  <c r="J1298" i="5"/>
  <c r="I1298" i="5"/>
  <c r="M1301" i="5"/>
  <c r="L1301" i="5"/>
  <c r="J1314" i="5"/>
  <c r="I1314" i="5"/>
  <c r="M1317" i="5"/>
  <c r="L1317" i="5"/>
  <c r="J1330" i="5"/>
  <c r="I1330" i="5"/>
  <c r="M1333" i="5"/>
  <c r="L1333" i="5"/>
  <c r="I1350" i="5"/>
  <c r="J1350" i="5"/>
  <c r="M1363" i="5"/>
  <c r="L1363" i="5"/>
  <c r="M1374" i="5"/>
  <c r="L1374" i="5"/>
  <c r="J1376" i="5"/>
  <c r="I1376" i="5"/>
  <c r="M1379" i="5"/>
  <c r="L1379" i="5"/>
  <c r="M1391" i="5"/>
  <c r="L1391" i="5"/>
  <c r="L1402" i="5"/>
  <c r="M1402" i="5"/>
  <c r="J1413" i="5"/>
  <c r="I1413" i="5"/>
  <c r="I1423" i="5"/>
  <c r="J1423" i="5"/>
  <c r="L1369" i="5"/>
  <c r="M1369" i="5"/>
  <c r="J1371" i="5"/>
  <c r="I1371" i="5"/>
  <c r="L1390" i="5"/>
  <c r="M1390" i="5"/>
  <c r="M1400" i="5"/>
  <c r="L1400" i="5"/>
  <c r="I1409" i="5"/>
  <c r="J1409" i="5"/>
  <c r="J1412" i="5"/>
  <c r="I1412" i="5"/>
  <c r="L1420" i="5"/>
  <c r="M1420" i="5"/>
  <c r="I1433" i="5"/>
  <c r="J1433" i="5"/>
  <c r="I1221" i="5"/>
  <c r="J1221" i="5"/>
  <c r="I1225" i="5"/>
  <c r="J1225" i="5"/>
  <c r="I1229" i="5"/>
  <c r="J1229" i="5"/>
  <c r="I1233" i="5"/>
  <c r="J1233" i="5"/>
  <c r="I1237" i="5"/>
  <c r="J1237" i="5"/>
  <c r="I1241" i="5"/>
  <c r="J1241" i="5"/>
  <c r="M1245" i="5"/>
  <c r="L1245" i="5"/>
  <c r="J1258" i="5"/>
  <c r="I1258" i="5"/>
  <c r="M1261" i="5"/>
  <c r="L1261" i="5"/>
  <c r="J1274" i="5"/>
  <c r="I1274" i="5"/>
  <c r="M1277" i="5"/>
  <c r="L1277" i="5"/>
  <c r="J1290" i="5"/>
  <c r="I1290" i="5"/>
  <c r="M1293" i="5"/>
  <c r="L1293" i="5"/>
  <c r="J1306" i="5"/>
  <c r="I1306" i="5"/>
  <c r="M1309" i="5"/>
  <c r="L1309" i="5"/>
  <c r="J1322" i="5"/>
  <c r="I1322" i="5"/>
  <c r="M1325" i="5"/>
  <c r="L1325" i="5"/>
  <c r="M1342" i="5"/>
  <c r="L1342" i="5"/>
  <c r="J1344" i="5"/>
  <c r="I1344" i="5"/>
  <c r="L1353" i="5"/>
  <c r="M1353" i="5"/>
  <c r="J1355" i="5"/>
  <c r="I1355" i="5"/>
  <c r="N1373" i="5"/>
  <c r="N1378" i="5"/>
  <c r="M1404" i="5"/>
  <c r="L1404" i="5"/>
  <c r="M1415" i="5"/>
  <c r="L1415" i="5"/>
  <c r="I1431" i="5"/>
  <c r="J1431" i="5"/>
  <c r="M1036" i="5"/>
  <c r="N1036" i="5" s="1"/>
  <c r="I1038" i="5"/>
  <c r="N1038" i="5" s="1"/>
  <c r="L1041" i="5"/>
  <c r="N1041" i="5" s="1"/>
  <c r="J1049" i="5"/>
  <c r="N1049" i="5" s="1"/>
  <c r="M1052" i="5"/>
  <c r="N1052" i="5" s="1"/>
  <c r="I1054" i="5"/>
  <c r="N1054" i="5" s="1"/>
  <c r="L1057" i="5"/>
  <c r="N1057" i="5" s="1"/>
  <c r="J1065" i="5"/>
  <c r="N1065" i="5" s="1"/>
  <c r="M1068" i="5"/>
  <c r="N1068" i="5" s="1"/>
  <c r="I1070" i="5"/>
  <c r="N1070" i="5" s="1"/>
  <c r="L1073" i="5"/>
  <c r="N1073" i="5" s="1"/>
  <c r="J1081" i="5"/>
  <c r="N1081" i="5" s="1"/>
  <c r="M1084" i="5"/>
  <c r="N1084" i="5" s="1"/>
  <c r="I1086" i="5"/>
  <c r="N1086" i="5" s="1"/>
  <c r="L1089" i="5"/>
  <c r="N1089" i="5" s="1"/>
  <c r="J1097" i="5"/>
  <c r="N1097" i="5" s="1"/>
  <c r="M1100" i="5"/>
  <c r="N1100" i="5" s="1"/>
  <c r="I1102" i="5"/>
  <c r="N1102" i="5" s="1"/>
  <c r="L1105" i="5"/>
  <c r="N1105" i="5" s="1"/>
  <c r="J1113" i="5"/>
  <c r="N1113" i="5" s="1"/>
  <c r="M1116" i="5"/>
  <c r="N1116" i="5" s="1"/>
  <c r="I1118" i="5"/>
  <c r="N1118" i="5" s="1"/>
  <c r="L1121" i="5"/>
  <c r="N1121" i="5" s="1"/>
  <c r="J1129" i="5"/>
  <c r="N1129" i="5" s="1"/>
  <c r="M1132" i="5"/>
  <c r="N1132" i="5" s="1"/>
  <c r="I1134" i="5"/>
  <c r="N1134" i="5" s="1"/>
  <c r="L1137" i="5"/>
  <c r="N1137" i="5" s="1"/>
  <c r="J1145" i="5"/>
  <c r="N1145" i="5" s="1"/>
  <c r="M1148" i="5"/>
  <c r="N1148" i="5" s="1"/>
  <c r="I1150" i="5"/>
  <c r="N1150" i="5" s="1"/>
  <c r="L1153" i="5"/>
  <c r="N1153" i="5" s="1"/>
  <c r="J1161" i="5"/>
  <c r="N1161" i="5" s="1"/>
  <c r="M1164" i="5"/>
  <c r="N1164" i="5" s="1"/>
  <c r="I1166" i="5"/>
  <c r="N1166" i="5" s="1"/>
  <c r="L1169" i="5"/>
  <c r="N1169" i="5" s="1"/>
  <c r="J1177" i="5"/>
  <c r="N1177" i="5" s="1"/>
  <c r="M1180" i="5"/>
  <c r="N1180" i="5" s="1"/>
  <c r="I1182" i="5"/>
  <c r="N1182" i="5" s="1"/>
  <c r="L1185" i="5"/>
  <c r="N1185" i="5" s="1"/>
  <c r="J1193" i="5"/>
  <c r="N1193" i="5" s="1"/>
  <c r="M1196" i="5"/>
  <c r="N1196" i="5" s="1"/>
  <c r="I1198" i="5"/>
  <c r="N1198" i="5" s="1"/>
  <c r="L1201" i="5"/>
  <c r="N1201" i="5" s="1"/>
  <c r="J1209" i="5"/>
  <c r="N1209" i="5" s="1"/>
  <c r="M1212" i="5"/>
  <c r="N1212" i="5" s="1"/>
  <c r="I1214" i="5"/>
  <c r="N1214" i="5" s="1"/>
  <c r="L1217" i="5"/>
  <c r="N1217" i="5" s="1"/>
  <c r="J1246" i="5"/>
  <c r="I1246" i="5"/>
  <c r="M1249" i="5"/>
  <c r="L1249" i="5"/>
  <c r="J1262" i="5"/>
  <c r="I1262" i="5"/>
  <c r="M1265" i="5"/>
  <c r="L1265" i="5"/>
  <c r="J1278" i="5"/>
  <c r="I1278" i="5"/>
  <c r="M1281" i="5"/>
  <c r="L1281" i="5"/>
  <c r="J1294" i="5"/>
  <c r="I1294" i="5"/>
  <c r="M1297" i="5"/>
  <c r="L1297" i="5"/>
  <c r="J1310" i="5"/>
  <c r="I1310" i="5"/>
  <c r="M1313" i="5"/>
  <c r="L1313" i="5"/>
  <c r="J1326" i="5"/>
  <c r="I1326" i="5"/>
  <c r="M1329" i="5"/>
  <c r="L1329" i="5"/>
  <c r="L1337" i="5"/>
  <c r="M1337" i="5"/>
  <c r="J1339" i="5"/>
  <c r="I1339" i="5"/>
  <c r="N1357" i="5"/>
  <c r="I1366" i="5"/>
  <c r="J1366" i="5"/>
  <c r="L1380" i="5"/>
  <c r="M1380" i="5"/>
  <c r="L1394" i="5"/>
  <c r="M1394" i="5"/>
  <c r="L1426" i="5"/>
  <c r="M1426" i="5"/>
  <c r="M1244" i="5"/>
  <c r="N1244" i="5" s="1"/>
  <c r="J1245" i="5"/>
  <c r="M1248" i="5"/>
  <c r="N1248" i="5" s="1"/>
  <c r="J1249" i="5"/>
  <c r="M1252" i="5"/>
  <c r="N1252" i="5" s="1"/>
  <c r="J1253" i="5"/>
  <c r="M1256" i="5"/>
  <c r="N1256" i="5" s="1"/>
  <c r="J1257" i="5"/>
  <c r="M1260" i="5"/>
  <c r="N1260" i="5" s="1"/>
  <c r="J1261" i="5"/>
  <c r="M1264" i="5"/>
  <c r="N1264" i="5" s="1"/>
  <c r="J1265" i="5"/>
  <c r="M1268" i="5"/>
  <c r="N1268" i="5" s="1"/>
  <c r="J1269" i="5"/>
  <c r="M1272" i="5"/>
  <c r="N1272" i="5" s="1"/>
  <c r="J1273" i="5"/>
  <c r="M1276" i="5"/>
  <c r="N1276" i="5" s="1"/>
  <c r="J1277" i="5"/>
  <c r="M1280" i="5"/>
  <c r="N1280" i="5" s="1"/>
  <c r="J1281" i="5"/>
  <c r="M1284" i="5"/>
  <c r="N1284" i="5" s="1"/>
  <c r="J1285" i="5"/>
  <c r="M1288" i="5"/>
  <c r="N1288" i="5" s="1"/>
  <c r="J1289" i="5"/>
  <c r="M1292" i="5"/>
  <c r="N1292" i="5" s="1"/>
  <c r="J1293" i="5"/>
  <c r="M1296" i="5"/>
  <c r="N1296" i="5" s="1"/>
  <c r="J1297" i="5"/>
  <c r="M1300" i="5"/>
  <c r="N1300" i="5" s="1"/>
  <c r="J1301" i="5"/>
  <c r="M1304" i="5"/>
  <c r="N1304" i="5" s="1"/>
  <c r="J1305" i="5"/>
  <c r="M1308" i="5"/>
  <c r="N1308" i="5" s="1"/>
  <c r="J1309" i="5"/>
  <c r="M1312" i="5"/>
  <c r="N1312" i="5" s="1"/>
  <c r="J1313" i="5"/>
  <c r="M1316" i="5"/>
  <c r="N1316" i="5" s="1"/>
  <c r="J1317" i="5"/>
  <c r="M1320" i="5"/>
  <c r="N1320" i="5" s="1"/>
  <c r="J1321" i="5"/>
  <c r="M1324" i="5"/>
  <c r="N1324" i="5" s="1"/>
  <c r="J1325" i="5"/>
  <c r="M1328" i="5"/>
  <c r="N1328" i="5" s="1"/>
  <c r="J1329" i="5"/>
  <c r="M1332" i="5"/>
  <c r="N1332" i="5" s="1"/>
  <c r="J1333" i="5"/>
  <c r="M1336" i="5"/>
  <c r="N1336" i="5" s="1"/>
  <c r="J1340" i="5"/>
  <c r="N1340" i="5" s="1"/>
  <c r="M1343" i="5"/>
  <c r="N1343" i="5" s="1"/>
  <c r="J1356" i="5"/>
  <c r="N1356" i="5" s="1"/>
  <c r="M1359" i="5"/>
  <c r="N1359" i="5" s="1"/>
  <c r="J1372" i="5"/>
  <c r="N1372" i="5" s="1"/>
  <c r="M1375" i="5"/>
  <c r="N1375" i="5" s="1"/>
  <c r="N1381" i="5"/>
  <c r="J1385" i="5"/>
  <c r="N1385" i="5" s="1"/>
  <c r="L1386" i="5"/>
  <c r="M1386" i="5"/>
  <c r="N1392" i="5"/>
  <c r="J1404" i="5"/>
  <c r="I1404" i="5"/>
  <c r="I1415" i="5"/>
  <c r="J1415" i="5"/>
  <c r="N1419" i="5"/>
  <c r="J1420" i="5"/>
  <c r="I1420" i="5"/>
  <c r="N1435" i="5"/>
  <c r="I1383" i="5"/>
  <c r="J1383" i="5"/>
  <c r="M1407" i="5"/>
  <c r="L1407" i="5"/>
  <c r="L1418" i="5"/>
  <c r="M1418" i="5"/>
  <c r="M1423" i="5"/>
  <c r="L1423" i="5"/>
  <c r="M1431" i="5"/>
  <c r="L1431" i="5"/>
  <c r="L1434" i="5"/>
  <c r="M1434" i="5"/>
  <c r="L1338" i="5"/>
  <c r="N1338" i="5" s="1"/>
  <c r="J1346" i="5"/>
  <c r="N1346" i="5" s="1"/>
  <c r="M1349" i="5"/>
  <c r="N1349" i="5" s="1"/>
  <c r="I1351" i="5"/>
  <c r="N1351" i="5" s="1"/>
  <c r="L1354" i="5"/>
  <c r="N1354" i="5" s="1"/>
  <c r="J1362" i="5"/>
  <c r="N1362" i="5" s="1"/>
  <c r="M1365" i="5"/>
  <c r="N1365" i="5" s="1"/>
  <c r="I1367" i="5"/>
  <c r="N1367" i="5" s="1"/>
  <c r="L1370" i="5"/>
  <c r="N1370" i="5" s="1"/>
  <c r="N1384" i="5"/>
  <c r="J1387" i="5"/>
  <c r="N1387" i="5" s="1"/>
  <c r="J1388" i="5"/>
  <c r="I1388" i="5"/>
  <c r="L1395" i="5"/>
  <c r="N1395" i="5" s="1"/>
  <c r="M1396" i="5"/>
  <c r="N1396" i="5" s="1"/>
  <c r="I1399" i="5"/>
  <c r="J1399" i="5"/>
  <c r="M1406" i="5"/>
  <c r="N1406" i="5" s="1"/>
  <c r="M1410" i="5"/>
  <c r="N1410" i="5" s="1"/>
  <c r="L1416" i="5"/>
  <c r="N1416" i="5" s="1"/>
  <c r="N1427" i="5"/>
  <c r="J1428" i="5"/>
  <c r="I1428" i="5"/>
  <c r="N237" i="5"/>
  <c r="N259" i="5"/>
  <c r="N291" i="5"/>
  <c r="N245" i="5"/>
  <c r="N233" i="5"/>
  <c r="N241" i="5"/>
  <c r="M305" i="5"/>
  <c r="L305" i="5"/>
  <c r="J310" i="5"/>
  <c r="I310" i="5"/>
  <c r="M313" i="5"/>
  <c r="L313" i="5"/>
  <c r="J318" i="5"/>
  <c r="I318" i="5"/>
  <c r="M321" i="5"/>
  <c r="L321" i="5"/>
  <c r="J326" i="5"/>
  <c r="I326" i="5"/>
  <c r="M329" i="5"/>
  <c r="L329" i="5"/>
  <c r="J334" i="5"/>
  <c r="I334" i="5"/>
  <c r="M337" i="5"/>
  <c r="L337" i="5"/>
  <c r="J342" i="5"/>
  <c r="I342" i="5"/>
  <c r="M345" i="5"/>
  <c r="L345" i="5"/>
  <c r="J350" i="5"/>
  <c r="I350" i="5"/>
  <c r="M353" i="5"/>
  <c r="L353" i="5"/>
  <c r="J358" i="5"/>
  <c r="I358" i="5"/>
  <c r="M361" i="5"/>
  <c r="L361" i="5"/>
  <c r="J366" i="5"/>
  <c r="I366" i="5"/>
  <c r="M369" i="5"/>
  <c r="L369" i="5"/>
  <c r="J378" i="5"/>
  <c r="I378" i="5"/>
  <c r="J390" i="5"/>
  <c r="I390" i="5"/>
  <c r="I412" i="5"/>
  <c r="J412" i="5"/>
  <c r="J433" i="5"/>
  <c r="I433" i="5"/>
  <c r="L447" i="5"/>
  <c r="M447" i="5"/>
  <c r="M462" i="5"/>
  <c r="L462" i="5"/>
  <c r="M485" i="5"/>
  <c r="L485" i="5"/>
  <c r="L231" i="5"/>
  <c r="N231" i="5" s="1"/>
  <c r="I232" i="5"/>
  <c r="N232" i="5" s="1"/>
  <c r="L235" i="5"/>
  <c r="N235" i="5" s="1"/>
  <c r="I236" i="5"/>
  <c r="N236" i="5" s="1"/>
  <c r="L239" i="5"/>
  <c r="N239" i="5" s="1"/>
  <c r="I240" i="5"/>
  <c r="N240" i="5" s="1"/>
  <c r="L243" i="5"/>
  <c r="N243" i="5" s="1"/>
  <c r="I244" i="5"/>
  <c r="N244" i="5" s="1"/>
  <c r="M248" i="5"/>
  <c r="N248" i="5" s="1"/>
  <c r="I250" i="5"/>
  <c r="N250" i="5" s="1"/>
  <c r="L253" i="5"/>
  <c r="N253" i="5" s="1"/>
  <c r="I255" i="5"/>
  <c r="N255" i="5" s="1"/>
  <c r="L258" i="5"/>
  <c r="J261" i="5"/>
  <c r="N261" i="5" s="1"/>
  <c r="M264" i="5"/>
  <c r="N264" i="5" s="1"/>
  <c r="I266" i="5"/>
  <c r="N266" i="5" s="1"/>
  <c r="L269" i="5"/>
  <c r="N269" i="5" s="1"/>
  <c r="I271" i="5"/>
  <c r="N271" i="5" s="1"/>
  <c r="L274" i="5"/>
  <c r="N274" i="5" s="1"/>
  <c r="J277" i="5"/>
  <c r="N277" i="5" s="1"/>
  <c r="M280" i="5"/>
  <c r="N280" i="5" s="1"/>
  <c r="I282" i="5"/>
  <c r="N282" i="5" s="1"/>
  <c r="L285" i="5"/>
  <c r="N285" i="5" s="1"/>
  <c r="I287" i="5"/>
  <c r="N287" i="5" s="1"/>
  <c r="L290" i="5"/>
  <c r="J293" i="5"/>
  <c r="N293" i="5" s="1"/>
  <c r="M296" i="5"/>
  <c r="N296" i="5" s="1"/>
  <c r="I298" i="5"/>
  <c r="N298" i="5" s="1"/>
  <c r="L301" i="5"/>
  <c r="N301" i="5" s="1"/>
  <c r="N387" i="5"/>
  <c r="N389" i="5"/>
  <c r="N394" i="5"/>
  <c r="I396" i="5"/>
  <c r="J396" i="5"/>
  <c r="L415" i="5"/>
  <c r="M415" i="5"/>
  <c r="J417" i="5"/>
  <c r="I417" i="5"/>
  <c r="M420" i="5"/>
  <c r="L420" i="5"/>
  <c r="N420" i="5" s="1"/>
  <c r="N427" i="5"/>
  <c r="I428" i="5"/>
  <c r="J428" i="5"/>
  <c r="M436" i="5"/>
  <c r="L436" i="5"/>
  <c r="N440" i="5"/>
  <c r="N442" i="5"/>
  <c r="I451" i="5"/>
  <c r="J451" i="5"/>
  <c r="J455" i="5"/>
  <c r="I455" i="5"/>
  <c r="L484" i="5"/>
  <c r="N484" i="5" s="1"/>
  <c r="M484" i="5"/>
  <c r="J503" i="5"/>
  <c r="I503" i="5"/>
  <c r="N246" i="5"/>
  <c r="N262" i="5"/>
  <c r="N278" i="5"/>
  <c r="N294" i="5"/>
  <c r="J306" i="5"/>
  <c r="I306" i="5"/>
  <c r="N307" i="5"/>
  <c r="M309" i="5"/>
  <c r="L309" i="5"/>
  <c r="J314" i="5"/>
  <c r="I314" i="5"/>
  <c r="N315" i="5"/>
  <c r="M317" i="5"/>
  <c r="L317" i="5"/>
  <c r="J322" i="5"/>
  <c r="I322" i="5"/>
  <c r="N323" i="5"/>
  <c r="M325" i="5"/>
  <c r="L325" i="5"/>
  <c r="J330" i="5"/>
  <c r="I330" i="5"/>
  <c r="N331" i="5"/>
  <c r="M333" i="5"/>
  <c r="L333" i="5"/>
  <c r="J338" i="5"/>
  <c r="I338" i="5"/>
  <c r="N339" i="5"/>
  <c r="M341" i="5"/>
  <c r="L341" i="5"/>
  <c r="J346" i="5"/>
  <c r="I346" i="5"/>
  <c r="N347" i="5"/>
  <c r="M349" i="5"/>
  <c r="L349" i="5"/>
  <c r="J354" i="5"/>
  <c r="I354" i="5"/>
  <c r="N355" i="5"/>
  <c r="M357" i="5"/>
  <c r="L357" i="5"/>
  <c r="J362" i="5"/>
  <c r="I362" i="5"/>
  <c r="N363" i="5"/>
  <c r="M365" i="5"/>
  <c r="L365" i="5"/>
  <c r="J370" i="5"/>
  <c r="I370" i="5"/>
  <c r="M373" i="5"/>
  <c r="L373" i="5"/>
  <c r="L399" i="5"/>
  <c r="M399" i="5"/>
  <c r="J401" i="5"/>
  <c r="I401" i="5"/>
  <c r="M404" i="5"/>
  <c r="L404" i="5"/>
  <c r="M409" i="5"/>
  <c r="L409" i="5"/>
  <c r="J422" i="5"/>
  <c r="I422" i="5"/>
  <c r="M425" i="5"/>
  <c r="L425" i="5"/>
  <c r="I444" i="5"/>
  <c r="J444" i="5"/>
  <c r="J454" i="5"/>
  <c r="I454" i="5"/>
  <c r="M458" i="5"/>
  <c r="L458" i="5"/>
  <c r="L524" i="5"/>
  <c r="M524" i="5"/>
  <c r="N258" i="5"/>
  <c r="N290" i="5"/>
  <c r="J374" i="5"/>
  <c r="I374" i="5"/>
  <c r="M377" i="5"/>
  <c r="L377" i="5"/>
  <c r="L383" i="5"/>
  <c r="M383" i="5"/>
  <c r="J385" i="5"/>
  <c r="I385" i="5"/>
  <c r="M388" i="5"/>
  <c r="L388" i="5"/>
  <c r="M393" i="5"/>
  <c r="L393" i="5"/>
  <c r="J406" i="5"/>
  <c r="I406" i="5"/>
  <c r="N419" i="5"/>
  <c r="N421" i="5"/>
  <c r="L431" i="5"/>
  <c r="M431" i="5"/>
  <c r="N435" i="5"/>
  <c r="J438" i="5"/>
  <c r="I438" i="5"/>
  <c r="M441" i="5"/>
  <c r="L441" i="5"/>
  <c r="M457" i="5"/>
  <c r="L457" i="5"/>
  <c r="L464" i="5"/>
  <c r="M464" i="5"/>
  <c r="M490" i="5"/>
  <c r="L490" i="5"/>
  <c r="N448" i="5"/>
  <c r="I461" i="5"/>
  <c r="J461" i="5"/>
  <c r="M468" i="5"/>
  <c r="N468" i="5" s="1"/>
  <c r="J471" i="5"/>
  <c r="I471" i="5"/>
  <c r="L473" i="5"/>
  <c r="L478" i="5"/>
  <c r="J482" i="5"/>
  <c r="I482" i="5"/>
  <c r="L496" i="5"/>
  <c r="M496" i="5"/>
  <c r="J498" i="5"/>
  <c r="I498" i="5"/>
  <c r="M501" i="5"/>
  <c r="L501" i="5"/>
  <c r="M506" i="5"/>
  <c r="L506" i="5"/>
  <c r="L520" i="5"/>
  <c r="M520" i="5"/>
  <c r="M449" i="5"/>
  <c r="L449" i="5"/>
  <c r="J466" i="5"/>
  <c r="I466" i="5"/>
  <c r="I477" i="5"/>
  <c r="J477" i="5"/>
  <c r="J487" i="5"/>
  <c r="I487" i="5"/>
  <c r="N500" i="5"/>
  <c r="N502" i="5"/>
  <c r="N507" i="5"/>
  <c r="I509" i="5"/>
  <c r="J509" i="5"/>
  <c r="N525" i="5"/>
  <c r="I381" i="5"/>
  <c r="N381" i="5" s="1"/>
  <c r="L384" i="5"/>
  <c r="N384" i="5" s="1"/>
  <c r="J392" i="5"/>
  <c r="N392" i="5" s="1"/>
  <c r="M395" i="5"/>
  <c r="N395" i="5" s="1"/>
  <c r="I397" i="5"/>
  <c r="N397" i="5" s="1"/>
  <c r="L400" i="5"/>
  <c r="N400" i="5" s="1"/>
  <c r="J408" i="5"/>
  <c r="N408" i="5" s="1"/>
  <c r="M411" i="5"/>
  <c r="N411" i="5" s="1"/>
  <c r="I413" i="5"/>
  <c r="N413" i="5" s="1"/>
  <c r="L416" i="5"/>
  <c r="N416" i="5" s="1"/>
  <c r="N429" i="5"/>
  <c r="N445" i="5"/>
  <c r="N459" i="5"/>
  <c r="M469" i="5"/>
  <c r="L469" i="5"/>
  <c r="M474" i="5"/>
  <c r="L474" i="5"/>
  <c r="L480" i="5"/>
  <c r="M480" i="5"/>
  <c r="N486" i="5"/>
  <c r="I493" i="5"/>
  <c r="J493" i="5"/>
  <c r="L512" i="5"/>
  <c r="M512" i="5"/>
  <c r="J514" i="5"/>
  <c r="I514" i="5"/>
  <c r="M517" i="5"/>
  <c r="L517" i="5"/>
  <c r="J457" i="5"/>
  <c r="M460" i="5"/>
  <c r="N460" i="5" s="1"/>
  <c r="I462" i="5"/>
  <c r="L465" i="5"/>
  <c r="N465" i="5" s="1"/>
  <c r="J473" i="5"/>
  <c r="M476" i="5"/>
  <c r="N476" i="5" s="1"/>
  <c r="I478" i="5"/>
  <c r="L481" i="5"/>
  <c r="N481" i="5" s="1"/>
  <c r="J489" i="5"/>
  <c r="N489" i="5" s="1"/>
  <c r="M492" i="5"/>
  <c r="N492" i="5" s="1"/>
  <c r="I494" i="5"/>
  <c r="N494" i="5" s="1"/>
  <c r="L497" i="5"/>
  <c r="N497" i="5" s="1"/>
  <c r="J505" i="5"/>
  <c r="N505" i="5" s="1"/>
  <c r="M508" i="5"/>
  <c r="N508" i="5" s="1"/>
  <c r="I510" i="5"/>
  <c r="N510" i="5" s="1"/>
  <c r="L513" i="5"/>
  <c r="N513" i="5" s="1"/>
  <c r="M518" i="5"/>
  <c r="N518" i="5" s="1"/>
  <c r="M522" i="5"/>
  <c r="N522" i="5" s="1"/>
  <c r="M526" i="5"/>
  <c r="N526" i="5" s="1"/>
  <c r="L230" i="5"/>
  <c r="N230" i="5" s="1"/>
  <c r="L147" i="5"/>
  <c r="N147" i="5" s="1"/>
  <c r="I148" i="5"/>
  <c r="N148" i="5" s="1"/>
  <c r="L151" i="5"/>
  <c r="I152" i="5"/>
  <c r="N152" i="5" s="1"/>
  <c r="L155" i="5"/>
  <c r="N155" i="5" s="1"/>
  <c r="I156" i="5"/>
  <c r="N156" i="5" s="1"/>
  <c r="L159" i="5"/>
  <c r="I160" i="5"/>
  <c r="N160" i="5" s="1"/>
  <c r="L163" i="5"/>
  <c r="I164" i="5"/>
  <c r="N164" i="5" s="1"/>
  <c r="L167" i="5"/>
  <c r="I168" i="5"/>
  <c r="N168" i="5" s="1"/>
  <c r="L171" i="5"/>
  <c r="N171" i="5" s="1"/>
  <c r="I172" i="5"/>
  <c r="N172" i="5" s="1"/>
  <c r="L175" i="5"/>
  <c r="I176" i="5"/>
  <c r="N176" i="5" s="1"/>
  <c r="L179" i="5"/>
  <c r="I180" i="5"/>
  <c r="N180" i="5" s="1"/>
  <c r="L183" i="5"/>
  <c r="I184" i="5"/>
  <c r="N184" i="5" s="1"/>
  <c r="L187" i="5"/>
  <c r="N187" i="5" s="1"/>
  <c r="I188" i="5"/>
  <c r="N188" i="5" s="1"/>
  <c r="L191" i="5"/>
  <c r="I192" i="5"/>
  <c r="N192" i="5" s="1"/>
  <c r="L195" i="5"/>
  <c r="I196" i="5"/>
  <c r="N196" i="5" s="1"/>
  <c r="L199" i="5"/>
  <c r="J202" i="5"/>
  <c r="M205" i="5"/>
  <c r="N205" i="5" s="1"/>
  <c r="I207" i="5"/>
  <c r="N207" i="5" s="1"/>
  <c r="L210" i="5"/>
  <c r="I212" i="5"/>
  <c r="N212" i="5" s="1"/>
  <c r="L215" i="5"/>
  <c r="J218" i="5"/>
  <c r="M221" i="5"/>
  <c r="N221" i="5" s="1"/>
  <c r="I223" i="5"/>
  <c r="N223" i="5" s="1"/>
  <c r="L202" i="5"/>
  <c r="J210" i="5"/>
  <c r="N210" i="5" s="1"/>
  <c r="M213" i="5"/>
  <c r="N213" i="5" s="1"/>
  <c r="I215" i="5"/>
  <c r="L218" i="5"/>
  <c r="L144" i="5"/>
  <c r="I144" i="5"/>
  <c r="J78" i="5"/>
  <c r="M78" i="5" s="1"/>
  <c r="J82" i="5"/>
  <c r="M82" i="5" s="1"/>
  <c r="J86" i="5"/>
  <c r="M86" i="5" s="1"/>
  <c r="J90" i="5"/>
  <c r="M90" i="5" s="1"/>
  <c r="J94" i="5"/>
  <c r="M94" i="5" s="1"/>
  <c r="J98" i="5"/>
  <c r="M98" i="5" s="1"/>
  <c r="J102" i="5"/>
  <c r="M102" i="5" s="1"/>
  <c r="J106" i="5"/>
  <c r="M106" i="5" s="1"/>
  <c r="J110" i="5"/>
  <c r="M110" i="5" s="1"/>
  <c r="J114" i="5"/>
  <c r="M114" i="5" s="1"/>
  <c r="J118" i="5"/>
  <c r="M118" i="5" s="1"/>
  <c r="J122" i="5"/>
  <c r="M122" i="5" s="1"/>
  <c r="J126" i="5"/>
  <c r="M126" i="5" s="1"/>
  <c r="J130" i="5"/>
  <c r="M130" i="5" s="1"/>
  <c r="J134" i="5"/>
  <c r="M134" i="5" s="1"/>
  <c r="I74" i="5"/>
  <c r="M74" i="5" s="1"/>
  <c r="M7" i="5"/>
  <c r="M6" i="5"/>
  <c r="I11" i="5"/>
  <c r="M11" i="5" s="1"/>
  <c r="I15" i="5"/>
  <c r="M15" i="5" s="1"/>
  <c r="I19" i="5"/>
  <c r="M19" i="5" s="1"/>
  <c r="I23" i="5"/>
  <c r="M23" i="5" s="1"/>
  <c r="I27" i="5"/>
  <c r="M27" i="5" s="1"/>
  <c r="I31" i="5"/>
  <c r="M31" i="5" s="1"/>
  <c r="I35" i="5"/>
  <c r="M35" i="5" s="1"/>
  <c r="I39" i="5"/>
  <c r="M39" i="5" s="1"/>
  <c r="I43" i="5"/>
  <c r="M43" i="5" s="1"/>
  <c r="I47" i="5"/>
  <c r="M47" i="5" s="1"/>
  <c r="I51" i="5"/>
  <c r="M51" i="5" s="1"/>
  <c r="I54" i="5"/>
  <c r="M54" i="5" s="1"/>
  <c r="I59" i="5"/>
  <c r="M59" i="5" s="1"/>
  <c r="I62" i="5"/>
  <c r="M62" i="5" s="1"/>
  <c r="M8" i="5"/>
  <c r="M16" i="5"/>
  <c r="M20" i="5"/>
  <c r="M32" i="5"/>
  <c r="M36" i="5"/>
  <c r="M40" i="5"/>
  <c r="M48" i="5"/>
  <c r="J57" i="5"/>
  <c r="I57" i="5"/>
  <c r="J53" i="5"/>
  <c r="I53" i="5"/>
  <c r="J61" i="5"/>
  <c r="I61" i="5"/>
  <c r="J63" i="5"/>
  <c r="I63" i="5"/>
  <c r="J65" i="5"/>
  <c r="I65" i="5"/>
  <c r="M12" i="5"/>
  <c r="M24" i="5"/>
  <c r="M28" i="5"/>
  <c r="M44" i="5"/>
  <c r="I55" i="5"/>
  <c r="M55" i="5" s="1"/>
  <c r="I58" i="5"/>
  <c r="M58" i="5" s="1"/>
  <c r="I15" i="4"/>
  <c r="J15" i="4"/>
  <c r="J319" i="4"/>
  <c r="I319" i="4"/>
  <c r="J327" i="4"/>
  <c r="I327" i="4"/>
  <c r="J335" i="4"/>
  <c r="I335" i="4"/>
  <c r="J375" i="4"/>
  <c r="I375" i="4"/>
  <c r="J383" i="4"/>
  <c r="I383" i="4"/>
  <c r="J391" i="4"/>
  <c r="I391" i="4"/>
  <c r="J423" i="4"/>
  <c r="I423" i="4"/>
  <c r="J431" i="4"/>
  <c r="I431" i="4"/>
  <c r="J439" i="4"/>
  <c r="I439" i="4"/>
  <c r="J463" i="4"/>
  <c r="I463" i="4"/>
  <c r="J479" i="4"/>
  <c r="I479" i="4"/>
  <c r="J487" i="4"/>
  <c r="I487" i="4"/>
  <c r="J503" i="4"/>
  <c r="I503" i="4"/>
  <c r="J511" i="4"/>
  <c r="I511" i="4"/>
  <c r="J519" i="4"/>
  <c r="I519" i="4"/>
  <c r="J551" i="4"/>
  <c r="I551" i="4"/>
  <c r="J559" i="4"/>
  <c r="I559" i="4"/>
  <c r="J567" i="4"/>
  <c r="I567" i="4"/>
  <c r="J607" i="4"/>
  <c r="I607" i="4"/>
  <c r="I615" i="4"/>
  <c r="J615" i="4"/>
  <c r="I623" i="4"/>
  <c r="J623" i="4"/>
  <c r="I687" i="4"/>
  <c r="J687" i="4"/>
  <c r="I743" i="4"/>
  <c r="J743" i="4"/>
  <c r="I783" i="4"/>
  <c r="J783" i="4"/>
  <c r="I847" i="4"/>
  <c r="J847" i="4"/>
  <c r="J908" i="4"/>
  <c r="I908" i="4"/>
  <c r="K908" i="4" s="1"/>
  <c r="J913" i="4"/>
  <c r="I913" i="4"/>
  <c r="K913" i="4" s="1"/>
  <c r="I947" i="4"/>
  <c r="J947" i="4"/>
  <c r="I955" i="4"/>
  <c r="J955" i="4"/>
  <c r="I971" i="4"/>
  <c r="J971" i="4"/>
  <c r="J977" i="4"/>
  <c r="I977" i="4"/>
  <c r="K977" i="4" s="1"/>
  <c r="I1167" i="4"/>
  <c r="J1167" i="4"/>
  <c r="J1246" i="4"/>
  <c r="I1246" i="4"/>
  <c r="I1258" i="4"/>
  <c r="J1258" i="4"/>
  <c r="I1349" i="4"/>
  <c r="J1349" i="4"/>
  <c r="J1374" i="4"/>
  <c r="I1374" i="4"/>
  <c r="I1386" i="4"/>
  <c r="J1386" i="4"/>
  <c r="I1477" i="4"/>
  <c r="J1477" i="4"/>
  <c r="J1540" i="4"/>
  <c r="I1540" i="4"/>
  <c r="I1602" i="4"/>
  <c r="J1602" i="4"/>
  <c r="J1630" i="4"/>
  <c r="I1630" i="4"/>
  <c r="J1668" i="4"/>
  <c r="I1668" i="4"/>
  <c r="J1688" i="4"/>
  <c r="I1688" i="4"/>
  <c r="J1796" i="4"/>
  <c r="I1796" i="4"/>
  <c r="J1816" i="4"/>
  <c r="I1816" i="4"/>
  <c r="J1848" i="4"/>
  <c r="I1848" i="4"/>
  <c r="J1880" i="4"/>
  <c r="I1880" i="4"/>
  <c r="J1984" i="4"/>
  <c r="I1984" i="4"/>
  <c r="I2013" i="4"/>
  <c r="J2013" i="4"/>
  <c r="I2061" i="4"/>
  <c r="K2061" i="4" s="1"/>
  <c r="J2061" i="4"/>
  <c r="J2112" i="4"/>
  <c r="I2112" i="4"/>
  <c r="I2282" i="4"/>
  <c r="K2282" i="4" s="1"/>
  <c r="J2282" i="4"/>
  <c r="J3105" i="4"/>
  <c r="I3105" i="4"/>
  <c r="J3109" i="4"/>
  <c r="I3109" i="4"/>
  <c r="I56" i="4"/>
  <c r="K56" i="4" s="1"/>
  <c r="J64" i="4"/>
  <c r="J108" i="4"/>
  <c r="K108" i="4" s="1"/>
  <c r="I131" i="4"/>
  <c r="K131" i="4" s="1"/>
  <c r="J133" i="4"/>
  <c r="K133" i="4" s="1"/>
  <c r="I147" i="4"/>
  <c r="K147" i="4" s="1"/>
  <c r="J149" i="4"/>
  <c r="K149" i="4" s="1"/>
  <c r="I163" i="4"/>
  <c r="K163" i="4" s="1"/>
  <c r="J165" i="4"/>
  <c r="K165" i="4" s="1"/>
  <c r="J188" i="4"/>
  <c r="K188" i="4" s="1"/>
  <c r="J204" i="4"/>
  <c r="K204" i="4" s="1"/>
  <c r="J220" i="4"/>
  <c r="K220" i="4" s="1"/>
  <c r="I227" i="4"/>
  <c r="K227" i="4" s="1"/>
  <c r="J229" i="4"/>
  <c r="K229" i="4" s="1"/>
  <c r="J236" i="4"/>
  <c r="K236" i="4" s="1"/>
  <c r="I243" i="4"/>
  <c r="K243" i="4" s="1"/>
  <c r="J245" i="4"/>
  <c r="I259" i="4"/>
  <c r="K259" i="4" s="1"/>
  <c r="J261" i="4"/>
  <c r="J268" i="4"/>
  <c r="K268" i="4" s="1"/>
  <c r="J309" i="4"/>
  <c r="K309" i="4" s="1"/>
  <c r="K64" i="4"/>
  <c r="K261" i="4"/>
  <c r="J343" i="4"/>
  <c r="I343" i="4"/>
  <c r="K343" i="4" s="1"/>
  <c r="J399" i="4"/>
  <c r="I399" i="4"/>
  <c r="K399" i="4" s="1"/>
  <c r="J447" i="4"/>
  <c r="I447" i="4"/>
  <c r="K447" i="4" s="1"/>
  <c r="J455" i="4"/>
  <c r="I455" i="4"/>
  <c r="K455" i="4" s="1"/>
  <c r="J495" i="4"/>
  <c r="I495" i="4"/>
  <c r="K495" i="4" s="1"/>
  <c r="J535" i="4"/>
  <c r="I535" i="4"/>
  <c r="K535" i="4" s="1"/>
  <c r="J543" i="4"/>
  <c r="I543" i="4"/>
  <c r="K543" i="4" s="1"/>
  <c r="J575" i="4"/>
  <c r="I575" i="4"/>
  <c r="K575" i="4" s="1"/>
  <c r="J591" i="4"/>
  <c r="I591" i="4"/>
  <c r="K591" i="4" s="1"/>
  <c r="J599" i="4"/>
  <c r="I599" i="4"/>
  <c r="K599" i="4" s="1"/>
  <c r="I1039" i="4"/>
  <c r="J1039" i="4"/>
  <c r="J1154" i="4"/>
  <c r="I1154" i="4"/>
  <c r="J1182" i="4"/>
  <c r="I1182" i="4"/>
  <c r="K1182" i="4" s="1"/>
  <c r="I1194" i="4"/>
  <c r="J1194" i="4"/>
  <c r="J1438" i="4"/>
  <c r="I1438" i="4"/>
  <c r="K1438" i="4" s="1"/>
  <c r="I1450" i="4"/>
  <c r="J1450" i="4"/>
  <c r="J1502" i="4"/>
  <c r="I1502" i="4"/>
  <c r="K1502" i="4" s="1"/>
  <c r="J1758" i="4"/>
  <c r="I1758" i="4"/>
  <c r="I1843" i="4"/>
  <c r="J1843" i="4"/>
  <c r="I1875" i="4"/>
  <c r="J1875" i="4"/>
  <c r="J1893" i="4"/>
  <c r="I1893" i="4"/>
  <c r="K1893" i="4" s="1"/>
  <c r="I1933" i="4"/>
  <c r="J1933" i="4"/>
  <c r="I2135" i="4"/>
  <c r="J2135" i="4"/>
  <c r="I2145" i="4"/>
  <c r="J2145" i="4"/>
  <c r="J2241" i="4"/>
  <c r="I2241" i="4"/>
  <c r="K2241" i="4" s="1"/>
  <c r="I2276" i="4"/>
  <c r="J2276" i="4"/>
  <c r="I3127" i="4"/>
  <c r="J3127" i="4"/>
  <c r="I12" i="4"/>
  <c r="K12" i="4" s="1"/>
  <c r="I48" i="4"/>
  <c r="K48" i="4" s="1"/>
  <c r="J101" i="4"/>
  <c r="K101" i="4" s="1"/>
  <c r="J181" i="4"/>
  <c r="I195" i="4"/>
  <c r="K195" i="4" s="1"/>
  <c r="J213" i="4"/>
  <c r="J252" i="4"/>
  <c r="K252" i="4" s="1"/>
  <c r="I275" i="4"/>
  <c r="K275" i="4" s="1"/>
  <c r="J277" i="4"/>
  <c r="K277" i="4" s="1"/>
  <c r="I291" i="4"/>
  <c r="K291" i="4" s="1"/>
  <c r="J293" i="4"/>
  <c r="K293" i="4" s="1"/>
  <c r="I663" i="4"/>
  <c r="K663" i="4" s="1"/>
  <c r="J663" i="4"/>
  <c r="I671" i="4"/>
  <c r="J671" i="4"/>
  <c r="J674" i="4"/>
  <c r="K674" i="4" s="1"/>
  <c r="J744" i="4"/>
  <c r="I744" i="4"/>
  <c r="K744" i="4" s="1"/>
  <c r="I763" i="4"/>
  <c r="J763" i="4"/>
  <c r="J768" i="4"/>
  <c r="I768" i="4"/>
  <c r="K768" i="4" s="1"/>
  <c r="I779" i="4"/>
  <c r="J779" i="4"/>
  <c r="J784" i="4"/>
  <c r="I784" i="4"/>
  <c r="K784" i="4" s="1"/>
  <c r="J789" i="4"/>
  <c r="K789" i="4" s="1"/>
  <c r="J794" i="4"/>
  <c r="K794" i="4" s="1"/>
  <c r="K829" i="4"/>
  <c r="K837" i="4"/>
  <c r="J848" i="4"/>
  <c r="I848" i="4"/>
  <c r="J853" i="4"/>
  <c r="K853" i="4" s="1"/>
  <c r="J869" i="4"/>
  <c r="K869" i="4" s="1"/>
  <c r="J894" i="4"/>
  <c r="J902" i="4"/>
  <c r="K902" i="4" s="1"/>
  <c r="J950" i="4"/>
  <c r="J966" i="4"/>
  <c r="K966" i="4" s="1"/>
  <c r="J989" i="4"/>
  <c r="K989" i="4" s="1"/>
  <c r="I1011" i="4"/>
  <c r="J1011" i="4"/>
  <c r="I1019" i="4"/>
  <c r="J1019" i="4"/>
  <c r="I1027" i="4"/>
  <c r="J1027" i="4"/>
  <c r="I1035" i="4"/>
  <c r="J1035" i="4"/>
  <c r="J1040" i="4"/>
  <c r="I1040" i="4"/>
  <c r="J1045" i="4"/>
  <c r="K1045" i="4" s="1"/>
  <c r="J1050" i="4"/>
  <c r="K1050" i="4" s="1"/>
  <c r="J1080" i="4"/>
  <c r="I1080" i="4"/>
  <c r="J1088" i="4"/>
  <c r="I1088" i="4"/>
  <c r="J1096" i="4"/>
  <c r="I1096" i="4"/>
  <c r="J1104" i="4"/>
  <c r="I1104" i="4"/>
  <c r="J1109" i="4"/>
  <c r="K1109" i="4" s="1"/>
  <c r="J1125" i="4"/>
  <c r="K1125" i="4" s="1"/>
  <c r="J1170" i="4"/>
  <c r="K1170" i="4" s="1"/>
  <c r="I1237" i="4"/>
  <c r="J1237" i="4"/>
  <c r="J1262" i="4"/>
  <c r="I1262" i="4"/>
  <c r="K1262" i="4" s="1"/>
  <c r="I1274" i="4"/>
  <c r="J1274" i="4"/>
  <c r="I1301" i="4"/>
  <c r="J1301" i="4"/>
  <c r="I1365" i="4"/>
  <c r="J1365" i="4"/>
  <c r="I1429" i="4"/>
  <c r="J1429" i="4"/>
  <c r="J1454" i="4"/>
  <c r="I1454" i="4"/>
  <c r="I1466" i="4"/>
  <c r="J1466" i="4"/>
  <c r="I1511" i="4"/>
  <c r="J1511" i="4"/>
  <c r="I1529" i="4"/>
  <c r="J1529" i="4"/>
  <c r="J1628" i="4"/>
  <c r="I1628" i="4"/>
  <c r="I1642" i="4"/>
  <c r="J1642" i="4"/>
  <c r="I1767" i="4"/>
  <c r="J1767" i="4"/>
  <c r="I1770" i="4"/>
  <c r="J1770" i="4"/>
  <c r="I1785" i="4"/>
  <c r="J1785" i="4"/>
  <c r="I1891" i="4"/>
  <c r="J1891" i="4"/>
  <c r="I1926" i="4"/>
  <c r="J1926" i="4"/>
  <c r="J1953" i="4"/>
  <c r="I1953" i="4"/>
  <c r="K1953" i="4" s="1"/>
  <c r="J1964" i="4"/>
  <c r="I1964" i="4"/>
  <c r="K1964" i="4" s="1"/>
  <c r="I2054" i="4"/>
  <c r="J2054" i="4"/>
  <c r="J2081" i="4"/>
  <c r="I2081" i="4"/>
  <c r="K2081" i="4" s="1"/>
  <c r="J2092" i="4"/>
  <c r="I2092" i="4"/>
  <c r="K2092" i="4" s="1"/>
  <c r="I2677" i="4"/>
  <c r="J2677" i="4"/>
  <c r="I2709" i="4"/>
  <c r="J2709" i="4"/>
  <c r="I2987" i="4"/>
  <c r="J2987" i="4"/>
  <c r="I3090" i="4"/>
  <c r="J3090" i="4"/>
  <c r="I16" i="4"/>
  <c r="K16" i="4" s="1"/>
  <c r="I24" i="4"/>
  <c r="K24" i="4" s="1"/>
  <c r="J32" i="4"/>
  <c r="K32" i="4" s="1"/>
  <c r="K40" i="4"/>
  <c r="K52" i="4"/>
  <c r="K60" i="4"/>
  <c r="K63" i="4"/>
  <c r="I68" i="4"/>
  <c r="K68" i="4" s="1"/>
  <c r="K71" i="4"/>
  <c r="I79" i="4"/>
  <c r="J79" i="4"/>
  <c r="J84" i="4"/>
  <c r="K84" i="4" s="1"/>
  <c r="J95" i="4"/>
  <c r="J97" i="4"/>
  <c r="K97" i="4" s="1"/>
  <c r="K100" i="4"/>
  <c r="J104" i="4"/>
  <c r="K104" i="4" s="1"/>
  <c r="K109" i="4"/>
  <c r="I111" i="4"/>
  <c r="K111" i="4" s="1"/>
  <c r="J113" i="4"/>
  <c r="K113" i="4" s="1"/>
  <c r="K116" i="4"/>
  <c r="J120" i="4"/>
  <c r="K120" i="4" s="1"/>
  <c r="K125" i="4"/>
  <c r="I127" i="4"/>
  <c r="K127" i="4" s="1"/>
  <c r="J129" i="4"/>
  <c r="K129" i="4" s="1"/>
  <c r="K132" i="4"/>
  <c r="J136" i="4"/>
  <c r="K136" i="4" s="1"/>
  <c r="K141" i="4"/>
  <c r="I143" i="4"/>
  <c r="K143" i="4" s="1"/>
  <c r="J145" i="4"/>
  <c r="K145" i="4" s="1"/>
  <c r="K148" i="4"/>
  <c r="J152" i="4"/>
  <c r="K157" i="4"/>
  <c r="I159" i="4"/>
  <c r="K159" i="4" s="1"/>
  <c r="J161" i="4"/>
  <c r="K161" i="4" s="1"/>
  <c r="K164" i="4"/>
  <c r="J168" i="4"/>
  <c r="K173" i="4"/>
  <c r="I175" i="4"/>
  <c r="K175" i="4" s="1"/>
  <c r="J177" i="4"/>
  <c r="K177" i="4" s="1"/>
  <c r="K180" i="4"/>
  <c r="J184" i="4"/>
  <c r="K184" i="4" s="1"/>
  <c r="K189" i="4"/>
  <c r="I191" i="4"/>
  <c r="K191" i="4" s="1"/>
  <c r="J193" i="4"/>
  <c r="K193" i="4" s="1"/>
  <c r="K196" i="4"/>
  <c r="J200" i="4"/>
  <c r="K200" i="4" s="1"/>
  <c r="K205" i="4"/>
  <c r="I207" i="4"/>
  <c r="K207" i="4" s="1"/>
  <c r="J209" i="4"/>
  <c r="K209" i="4" s="1"/>
  <c r="K212" i="4"/>
  <c r="J216" i="4"/>
  <c r="K216" i="4" s="1"/>
  <c r="K221" i="4"/>
  <c r="I223" i="4"/>
  <c r="K223" i="4" s="1"/>
  <c r="J225" i="4"/>
  <c r="K225" i="4" s="1"/>
  <c r="K228" i="4"/>
  <c r="J232" i="4"/>
  <c r="K232" i="4" s="1"/>
  <c r="K237" i="4"/>
  <c r="I239" i="4"/>
  <c r="K239" i="4" s="1"/>
  <c r="J241" i="4"/>
  <c r="K241" i="4" s="1"/>
  <c r="K244" i="4"/>
  <c r="J248" i="4"/>
  <c r="K248" i="4" s="1"/>
  <c r="K253" i="4"/>
  <c r="I255" i="4"/>
  <c r="K255" i="4" s="1"/>
  <c r="J257" i="4"/>
  <c r="K260" i="4"/>
  <c r="J264" i="4"/>
  <c r="K264" i="4" s="1"/>
  <c r="K269" i="4"/>
  <c r="I271" i="4"/>
  <c r="K271" i="4" s="1"/>
  <c r="J273" i="4"/>
  <c r="K273" i="4" s="1"/>
  <c r="K276" i="4"/>
  <c r="J280" i="4"/>
  <c r="K280" i="4" s="1"/>
  <c r="K285" i="4"/>
  <c r="I287" i="4"/>
  <c r="K287" i="4" s="1"/>
  <c r="J289" i="4"/>
  <c r="K289" i="4" s="1"/>
  <c r="K292" i="4"/>
  <c r="J296" i="4"/>
  <c r="K301" i="4"/>
  <c r="I303" i="4"/>
  <c r="K303" i="4" s="1"/>
  <c r="J305" i="4"/>
  <c r="K305" i="4" s="1"/>
  <c r="K308" i="4"/>
  <c r="J312" i="4"/>
  <c r="J315" i="4"/>
  <c r="I315" i="4"/>
  <c r="J320" i="4"/>
  <c r="K320" i="4" s="1"/>
  <c r="J323" i="4"/>
  <c r="I323" i="4"/>
  <c r="K323" i="4" s="1"/>
  <c r="J328" i="4"/>
  <c r="K328" i="4" s="1"/>
  <c r="J331" i="4"/>
  <c r="I331" i="4"/>
  <c r="J336" i="4"/>
  <c r="K336" i="4" s="1"/>
  <c r="J339" i="4"/>
  <c r="I339" i="4"/>
  <c r="J344" i="4"/>
  <c r="K344" i="4" s="1"/>
  <c r="J347" i="4"/>
  <c r="I347" i="4"/>
  <c r="J352" i="4"/>
  <c r="J355" i="4"/>
  <c r="I355" i="4"/>
  <c r="K355" i="4" s="1"/>
  <c r="J360" i="4"/>
  <c r="K360" i="4" s="1"/>
  <c r="J363" i="4"/>
  <c r="I363" i="4"/>
  <c r="J368" i="4"/>
  <c r="K368" i="4" s="1"/>
  <c r="J371" i="4"/>
  <c r="I371" i="4"/>
  <c r="J376" i="4"/>
  <c r="J379" i="4"/>
  <c r="I379" i="4"/>
  <c r="J384" i="4"/>
  <c r="K384" i="4" s="1"/>
  <c r="J387" i="4"/>
  <c r="I387" i="4"/>
  <c r="K387" i="4" s="1"/>
  <c r="J392" i="4"/>
  <c r="K392" i="4" s="1"/>
  <c r="J395" i="4"/>
  <c r="I395" i="4"/>
  <c r="J400" i="4"/>
  <c r="J403" i="4"/>
  <c r="I403" i="4"/>
  <c r="J408" i="4"/>
  <c r="J411" i="4"/>
  <c r="I411" i="4"/>
  <c r="J416" i="4"/>
  <c r="K416" i="4" s="1"/>
  <c r="J419" i="4"/>
  <c r="I419" i="4"/>
  <c r="K419" i="4" s="1"/>
  <c r="J424" i="4"/>
  <c r="K424" i="4" s="1"/>
  <c r="J427" i="4"/>
  <c r="I427" i="4"/>
  <c r="J432" i="4"/>
  <c r="K432" i="4" s="1"/>
  <c r="J435" i="4"/>
  <c r="I435" i="4"/>
  <c r="J440" i="4"/>
  <c r="K440" i="4" s="1"/>
  <c r="J443" i="4"/>
  <c r="I443" i="4"/>
  <c r="J448" i="4"/>
  <c r="J451" i="4"/>
  <c r="I451" i="4"/>
  <c r="K451" i="4" s="1"/>
  <c r="J456" i="4"/>
  <c r="K456" i="4" s="1"/>
  <c r="J459" i="4"/>
  <c r="I459" i="4"/>
  <c r="J464" i="4"/>
  <c r="K464" i="4" s="1"/>
  <c r="J467" i="4"/>
  <c r="I467" i="4"/>
  <c r="J472" i="4"/>
  <c r="K472" i="4" s="1"/>
  <c r="J475" i="4"/>
  <c r="I475" i="4"/>
  <c r="J480" i="4"/>
  <c r="J483" i="4"/>
  <c r="I483" i="4"/>
  <c r="K483" i="4" s="1"/>
  <c r="J488" i="4"/>
  <c r="K488" i="4" s="1"/>
  <c r="J491" i="4"/>
  <c r="I491" i="4"/>
  <c r="J496" i="4"/>
  <c r="K496" i="4" s="1"/>
  <c r="J499" i="4"/>
  <c r="I499" i="4"/>
  <c r="J504" i="4"/>
  <c r="J507" i="4"/>
  <c r="I507" i="4"/>
  <c r="J512" i="4"/>
  <c r="K512" i="4" s="1"/>
  <c r="J515" i="4"/>
  <c r="I515" i="4"/>
  <c r="K515" i="4" s="1"/>
  <c r="J520" i="4"/>
  <c r="K520" i="4" s="1"/>
  <c r="J523" i="4"/>
  <c r="I523" i="4"/>
  <c r="J528" i="4"/>
  <c r="K528" i="4" s="1"/>
  <c r="J531" i="4"/>
  <c r="I531" i="4"/>
  <c r="J536" i="4"/>
  <c r="J539" i="4"/>
  <c r="I539" i="4"/>
  <c r="J544" i="4"/>
  <c r="K544" i="4" s="1"/>
  <c r="J547" i="4"/>
  <c r="I547" i="4"/>
  <c r="K547" i="4" s="1"/>
  <c r="J552" i="4"/>
  <c r="K552" i="4" s="1"/>
  <c r="J555" i="4"/>
  <c r="I555" i="4"/>
  <c r="J560" i="4"/>
  <c r="K560" i="4" s="1"/>
  <c r="J563" i="4"/>
  <c r="I563" i="4"/>
  <c r="J568" i="4"/>
  <c r="J571" i="4"/>
  <c r="I571" i="4"/>
  <c r="J576" i="4"/>
  <c r="K576" i="4" s="1"/>
  <c r="J579" i="4"/>
  <c r="I579" i="4"/>
  <c r="K579" i="4" s="1"/>
  <c r="J584" i="4"/>
  <c r="K584" i="4" s="1"/>
  <c r="J587" i="4"/>
  <c r="I587" i="4"/>
  <c r="J592" i="4"/>
  <c r="K592" i="4" s="1"/>
  <c r="J595" i="4"/>
  <c r="I595" i="4"/>
  <c r="J600" i="4"/>
  <c r="J603" i="4"/>
  <c r="I603" i="4"/>
  <c r="J608" i="4"/>
  <c r="K608" i="4" s="1"/>
  <c r="J611" i="4"/>
  <c r="I611" i="4"/>
  <c r="K611" i="4" s="1"/>
  <c r="K630" i="4"/>
  <c r="I647" i="4"/>
  <c r="J647" i="4"/>
  <c r="J650" i="4"/>
  <c r="K650" i="4" s="1"/>
  <c r="I655" i="4"/>
  <c r="J655" i="4"/>
  <c r="J658" i="4"/>
  <c r="K658" i="4" s="1"/>
  <c r="K694" i="4"/>
  <c r="I711" i="4"/>
  <c r="J711" i="4"/>
  <c r="J714" i="4"/>
  <c r="K714" i="4" s="1"/>
  <c r="I719" i="4"/>
  <c r="J719" i="4"/>
  <c r="J722" i="4"/>
  <c r="J745" i="4"/>
  <c r="I745" i="4"/>
  <c r="K749" i="4"/>
  <c r="K774" i="4"/>
  <c r="J780" i="4"/>
  <c r="I780" i="4"/>
  <c r="J785" i="4"/>
  <c r="I785" i="4"/>
  <c r="J797" i="4"/>
  <c r="K797" i="4" s="1"/>
  <c r="J802" i="4"/>
  <c r="K802" i="4" s="1"/>
  <c r="K805" i="4"/>
  <c r="K810" i="4"/>
  <c r="I819" i="4"/>
  <c r="J819" i="4"/>
  <c r="K822" i="4"/>
  <c r="I827" i="4"/>
  <c r="J827" i="4"/>
  <c r="K830" i="4"/>
  <c r="I835" i="4"/>
  <c r="J835" i="4"/>
  <c r="K838" i="4"/>
  <c r="I843" i="4"/>
  <c r="J843" i="4"/>
  <c r="J849" i="4"/>
  <c r="I849" i="4"/>
  <c r="J858" i="4"/>
  <c r="K858" i="4" s="1"/>
  <c r="K861" i="4"/>
  <c r="J874" i="4"/>
  <c r="J878" i="4"/>
  <c r="K878" i="4" s="1"/>
  <c r="K882" i="4"/>
  <c r="K890" i="4"/>
  <c r="K898" i="4"/>
  <c r="K906" i="4"/>
  <c r="J909" i="4"/>
  <c r="I911" i="4"/>
  <c r="J911" i="4"/>
  <c r="J914" i="4"/>
  <c r="K914" i="4" s="1"/>
  <c r="K917" i="4"/>
  <c r="K922" i="4"/>
  <c r="K926" i="4"/>
  <c r="J942" i="4"/>
  <c r="K942" i="4" s="1"/>
  <c r="K973" i="4"/>
  <c r="I975" i="4"/>
  <c r="J975" i="4"/>
  <c r="J978" i="4"/>
  <c r="K978" i="4" s="1"/>
  <c r="K981" i="4"/>
  <c r="J994" i="4"/>
  <c r="K994" i="4" s="1"/>
  <c r="K997" i="4"/>
  <c r="K1005" i="4"/>
  <c r="K1014" i="4"/>
  <c r="K1022" i="4"/>
  <c r="K1030" i="4"/>
  <c r="J1036" i="4"/>
  <c r="I1036" i="4"/>
  <c r="J1041" i="4"/>
  <c r="I1041" i="4"/>
  <c r="J1053" i="4"/>
  <c r="J1058" i="4"/>
  <c r="K1058" i="4" s="1"/>
  <c r="K1061" i="4"/>
  <c r="K1066" i="4"/>
  <c r="I1075" i="4"/>
  <c r="J1075" i="4"/>
  <c r="K1078" i="4"/>
  <c r="I1083" i="4"/>
  <c r="J1083" i="4"/>
  <c r="K1086" i="4"/>
  <c r="I1091" i="4"/>
  <c r="J1091" i="4"/>
  <c r="K1094" i="4"/>
  <c r="I1099" i="4"/>
  <c r="J1099" i="4"/>
  <c r="J1105" i="4"/>
  <c r="I1105" i="4"/>
  <c r="J1114" i="4"/>
  <c r="K1114" i="4" s="1"/>
  <c r="K1117" i="4"/>
  <c r="J1130" i="4"/>
  <c r="K1130" i="4" s="1"/>
  <c r="J1136" i="4"/>
  <c r="I1136" i="4"/>
  <c r="I1139" i="4"/>
  <c r="J1139" i="4"/>
  <c r="J1152" i="4"/>
  <c r="I1152" i="4"/>
  <c r="I1158" i="4"/>
  <c r="J1158" i="4"/>
  <c r="J1174" i="4"/>
  <c r="I1174" i="4"/>
  <c r="I1189" i="4"/>
  <c r="J1189" i="4"/>
  <c r="K1202" i="4"/>
  <c r="J1214" i="4"/>
  <c r="I1214" i="4"/>
  <c r="I1226" i="4"/>
  <c r="J1226" i="4"/>
  <c r="I1253" i="4"/>
  <c r="J1253" i="4"/>
  <c r="K1266" i="4"/>
  <c r="J1278" i="4"/>
  <c r="I1278" i="4"/>
  <c r="I1290" i="4"/>
  <c r="J1290" i="4"/>
  <c r="I1317" i="4"/>
  <c r="J1317" i="4"/>
  <c r="K1330" i="4"/>
  <c r="J1342" i="4"/>
  <c r="I1342" i="4"/>
  <c r="I1354" i="4"/>
  <c r="J1354" i="4"/>
  <c r="I1381" i="4"/>
  <c r="J1381" i="4"/>
  <c r="K1394" i="4"/>
  <c r="J1406" i="4"/>
  <c r="I1406" i="4"/>
  <c r="I1418" i="4"/>
  <c r="J1418" i="4"/>
  <c r="I1445" i="4"/>
  <c r="J1445" i="4"/>
  <c r="K1458" i="4"/>
  <c r="J1470" i="4"/>
  <c r="I1470" i="4"/>
  <c r="I1482" i="4"/>
  <c r="J1482" i="4"/>
  <c r="I1538" i="4"/>
  <c r="J1538" i="4"/>
  <c r="J1566" i="4"/>
  <c r="I1566" i="4"/>
  <c r="J1604" i="4"/>
  <c r="I1604" i="4"/>
  <c r="J1624" i="4"/>
  <c r="I1624" i="4"/>
  <c r="I1666" i="4"/>
  <c r="J1666" i="4"/>
  <c r="J1694" i="4"/>
  <c r="I1694" i="4"/>
  <c r="J1732" i="4"/>
  <c r="I1732" i="4"/>
  <c r="J1752" i="4"/>
  <c r="I1752" i="4"/>
  <c r="I1794" i="4"/>
  <c r="J1794" i="4"/>
  <c r="I1827" i="4"/>
  <c r="J1827" i="4"/>
  <c r="J1832" i="4"/>
  <c r="I1832" i="4"/>
  <c r="I1859" i="4"/>
  <c r="J1859" i="4"/>
  <c r="J1864" i="4"/>
  <c r="I1864" i="4"/>
  <c r="I1901" i="4"/>
  <c r="J1901" i="4"/>
  <c r="K1906" i="4"/>
  <c r="J1916" i="4"/>
  <c r="I1916" i="4"/>
  <c r="I1922" i="4"/>
  <c r="J1922" i="4"/>
  <c r="I1947" i="4"/>
  <c r="J1947" i="4"/>
  <c r="I1995" i="4"/>
  <c r="J1995" i="4"/>
  <c r="J2044" i="4"/>
  <c r="I2044" i="4"/>
  <c r="I2050" i="4"/>
  <c r="J2050" i="4"/>
  <c r="I2075" i="4"/>
  <c r="J2075" i="4"/>
  <c r="I2123" i="4"/>
  <c r="J2123" i="4"/>
  <c r="J2176" i="4"/>
  <c r="I2176" i="4"/>
  <c r="J2182" i="4"/>
  <c r="I2182" i="4"/>
  <c r="I2212" i="4"/>
  <c r="J2212" i="4"/>
  <c r="I2218" i="4"/>
  <c r="J2218" i="4"/>
  <c r="J2305" i="4"/>
  <c r="I2305" i="4"/>
  <c r="J2310" i="4"/>
  <c r="I2310" i="4"/>
  <c r="I2340" i="4"/>
  <c r="J2340" i="4"/>
  <c r="I2346" i="4"/>
  <c r="J2346" i="4"/>
  <c r="I2962" i="4"/>
  <c r="J2962" i="4"/>
  <c r="I2966" i="4"/>
  <c r="J2966" i="4"/>
  <c r="I2975" i="4"/>
  <c r="J2975" i="4"/>
  <c r="K181" i="4"/>
  <c r="K213" i="4"/>
  <c r="K245" i="4"/>
  <c r="J351" i="4"/>
  <c r="I351" i="4"/>
  <c r="J359" i="4"/>
  <c r="I359" i="4"/>
  <c r="J367" i="4"/>
  <c r="I367" i="4"/>
  <c r="J407" i="4"/>
  <c r="I407" i="4"/>
  <c r="J415" i="4"/>
  <c r="I415" i="4"/>
  <c r="J471" i="4"/>
  <c r="I471" i="4"/>
  <c r="J527" i="4"/>
  <c r="I527" i="4"/>
  <c r="J583" i="4"/>
  <c r="I583" i="4"/>
  <c r="I679" i="4"/>
  <c r="J679" i="4"/>
  <c r="K894" i="4"/>
  <c r="K950" i="4"/>
  <c r="I963" i="4"/>
  <c r="J963" i="4"/>
  <c r="I1103" i="4"/>
  <c r="J1103" i="4"/>
  <c r="I1221" i="4"/>
  <c r="J1221" i="4"/>
  <c r="I1285" i="4"/>
  <c r="K1285" i="4" s="1"/>
  <c r="J1285" i="4"/>
  <c r="J1310" i="4"/>
  <c r="I1310" i="4"/>
  <c r="I1322" i="4"/>
  <c r="K1322" i="4" s="1"/>
  <c r="J1322" i="4"/>
  <c r="I1413" i="4"/>
  <c r="J1413" i="4"/>
  <c r="J1560" i="4"/>
  <c r="I1560" i="4"/>
  <c r="I1730" i="4"/>
  <c r="J1730" i="4"/>
  <c r="J2246" i="4"/>
  <c r="I2246" i="4"/>
  <c r="I2863" i="4"/>
  <c r="J2863" i="4"/>
  <c r="I3130" i="4"/>
  <c r="K3130" i="4" s="1"/>
  <c r="J3130" i="4"/>
  <c r="J3159" i="4"/>
  <c r="I3159" i="4"/>
  <c r="K95" i="4"/>
  <c r="I99" i="4"/>
  <c r="K99" i="4" s="1"/>
  <c r="I115" i="4"/>
  <c r="K115" i="4" s="1"/>
  <c r="J117" i="4"/>
  <c r="K117" i="4" s="1"/>
  <c r="J124" i="4"/>
  <c r="K124" i="4" s="1"/>
  <c r="J140" i="4"/>
  <c r="K140" i="4" s="1"/>
  <c r="K152" i="4"/>
  <c r="J156" i="4"/>
  <c r="K156" i="4" s="1"/>
  <c r="K168" i="4"/>
  <c r="J172" i="4"/>
  <c r="K172" i="4" s="1"/>
  <c r="I179" i="4"/>
  <c r="K179" i="4" s="1"/>
  <c r="J197" i="4"/>
  <c r="K197" i="4" s="1"/>
  <c r="I211" i="4"/>
  <c r="K211" i="4" s="1"/>
  <c r="K257" i="4"/>
  <c r="J284" i="4"/>
  <c r="K284" i="4" s="1"/>
  <c r="K296" i="4"/>
  <c r="J300" i="4"/>
  <c r="K300" i="4" s="1"/>
  <c r="I307" i="4"/>
  <c r="K307" i="4" s="1"/>
  <c r="K312" i="4"/>
  <c r="K352" i="4"/>
  <c r="K376" i="4"/>
  <c r="K400" i="4"/>
  <c r="K408" i="4"/>
  <c r="K448" i="4"/>
  <c r="K480" i="4"/>
  <c r="K504" i="4"/>
  <c r="K536" i="4"/>
  <c r="K568" i="4"/>
  <c r="K600" i="4"/>
  <c r="K646" i="4"/>
  <c r="J666" i="4"/>
  <c r="K666" i="4" s="1"/>
  <c r="K710" i="4"/>
  <c r="K722" i="4"/>
  <c r="I727" i="4"/>
  <c r="J727" i="4"/>
  <c r="J730" i="4"/>
  <c r="K730" i="4" s="1"/>
  <c r="I735" i="4"/>
  <c r="J735" i="4"/>
  <c r="J738" i="4"/>
  <c r="K738" i="4" s="1"/>
  <c r="I755" i="4"/>
  <c r="J755" i="4"/>
  <c r="J760" i="4"/>
  <c r="I760" i="4"/>
  <c r="K760" i="4" s="1"/>
  <c r="I771" i="4"/>
  <c r="J771" i="4"/>
  <c r="J776" i="4"/>
  <c r="I776" i="4"/>
  <c r="K776" i="4" s="1"/>
  <c r="K806" i="4"/>
  <c r="K821" i="4"/>
  <c r="J824" i="4"/>
  <c r="I824" i="4"/>
  <c r="J832" i="4"/>
  <c r="I832" i="4"/>
  <c r="J840" i="4"/>
  <c r="I840" i="4"/>
  <c r="J845" i="4"/>
  <c r="K845" i="4" s="1"/>
  <c r="K874" i="4"/>
  <c r="J886" i="4"/>
  <c r="K886" i="4" s="1"/>
  <c r="K909" i="4"/>
  <c r="K918" i="4"/>
  <c r="J933" i="4"/>
  <c r="K933" i="4" s="1"/>
  <c r="J938" i="4"/>
  <c r="K938" i="4" s="1"/>
  <c r="J958" i="4"/>
  <c r="K958" i="4" s="1"/>
  <c r="J972" i="4"/>
  <c r="I972" i="4"/>
  <c r="K974" i="4"/>
  <c r="J1016" i="4"/>
  <c r="I1016" i="4"/>
  <c r="J1024" i="4"/>
  <c r="I1024" i="4"/>
  <c r="J1032" i="4"/>
  <c r="I1032" i="4"/>
  <c r="K1053" i="4"/>
  <c r="K1062" i="4"/>
  <c r="K1077" i="4"/>
  <c r="K1085" i="4"/>
  <c r="K1093" i="4"/>
  <c r="J1101" i="4"/>
  <c r="K1101" i="4" s="1"/>
  <c r="J1138" i="4"/>
  <c r="I1138" i="4"/>
  <c r="I1155" i="4"/>
  <c r="J1155" i="4"/>
  <c r="I1173" i="4"/>
  <c r="J1173" i="4"/>
  <c r="J1198" i="4"/>
  <c r="I1198" i="4"/>
  <c r="I1210" i="4"/>
  <c r="J1210" i="4"/>
  <c r="J1326" i="4"/>
  <c r="I1326" i="4"/>
  <c r="I1338" i="4"/>
  <c r="J1338" i="4"/>
  <c r="J1390" i="4"/>
  <c r="I1390" i="4"/>
  <c r="I1402" i="4"/>
  <c r="J1402" i="4"/>
  <c r="I1493" i="4"/>
  <c r="J1493" i="4"/>
  <c r="I1514" i="4"/>
  <c r="K1514" i="4" s="1"/>
  <c r="J1514" i="4"/>
  <c r="J1584" i="4"/>
  <c r="I1584" i="4"/>
  <c r="I1639" i="4"/>
  <c r="K1639" i="4" s="1"/>
  <c r="J1639" i="4"/>
  <c r="I1657" i="4"/>
  <c r="J1657" i="4"/>
  <c r="J1712" i="4"/>
  <c r="I1712" i="4"/>
  <c r="J1756" i="4"/>
  <c r="I1756" i="4"/>
  <c r="J1969" i="4"/>
  <c r="I1969" i="4"/>
  <c r="J2000" i="4"/>
  <c r="I2000" i="4"/>
  <c r="J2097" i="4"/>
  <c r="I2097" i="4"/>
  <c r="J2128" i="4"/>
  <c r="I2128" i="4"/>
  <c r="I2235" i="4"/>
  <c r="J2235" i="4"/>
  <c r="I2274" i="4"/>
  <c r="J2274" i="4"/>
  <c r="I2741" i="4"/>
  <c r="J2741" i="4"/>
  <c r="J3002" i="4"/>
  <c r="I3002" i="4"/>
  <c r="I3056" i="4"/>
  <c r="J3056" i="4"/>
  <c r="K8" i="4"/>
  <c r="K20" i="4"/>
  <c r="K28" i="4"/>
  <c r="K31" i="4"/>
  <c r="K36" i="4"/>
  <c r="K39" i="4"/>
  <c r="I47" i="4"/>
  <c r="K47" i="4" s="1"/>
  <c r="J47" i="4"/>
  <c r="K96" i="4"/>
  <c r="K105" i="4"/>
  <c r="K112" i="4"/>
  <c r="K121" i="4"/>
  <c r="K128" i="4"/>
  <c r="K137" i="4"/>
  <c r="K144" i="4"/>
  <c r="K153" i="4"/>
  <c r="K160" i="4"/>
  <c r="K169" i="4"/>
  <c r="K176" i="4"/>
  <c r="K185" i="4"/>
  <c r="K192" i="4"/>
  <c r="K201" i="4"/>
  <c r="K208" i="4"/>
  <c r="K217" i="4"/>
  <c r="K224" i="4"/>
  <c r="K233" i="4"/>
  <c r="K240" i="4"/>
  <c r="K249" i="4"/>
  <c r="K256" i="4"/>
  <c r="K265" i="4"/>
  <c r="K272" i="4"/>
  <c r="K281" i="4"/>
  <c r="K288" i="4"/>
  <c r="K297" i="4"/>
  <c r="K304" i="4"/>
  <c r="K313" i="4"/>
  <c r="K316" i="4"/>
  <c r="K324" i="4"/>
  <c r="K332" i="4"/>
  <c r="K340" i="4"/>
  <c r="K348" i="4"/>
  <c r="K356" i="4"/>
  <c r="K364" i="4"/>
  <c r="K372" i="4"/>
  <c r="K380" i="4"/>
  <c r="K388" i="4"/>
  <c r="K396" i="4"/>
  <c r="K412" i="4"/>
  <c r="K420" i="4"/>
  <c r="K428" i="4"/>
  <c r="K436" i="4"/>
  <c r="K444" i="4"/>
  <c r="K452" i="4"/>
  <c r="K460" i="4"/>
  <c r="K468" i="4"/>
  <c r="K476" i="4"/>
  <c r="K484" i="4"/>
  <c r="K492" i="4"/>
  <c r="K500" i="4"/>
  <c r="K508" i="4"/>
  <c r="K516" i="4"/>
  <c r="K524" i="4"/>
  <c r="K540" i="4"/>
  <c r="K548" i="4"/>
  <c r="K556" i="4"/>
  <c r="K564" i="4"/>
  <c r="K572" i="4"/>
  <c r="K580" i="4"/>
  <c r="K588" i="4"/>
  <c r="K596" i="4"/>
  <c r="K604" i="4"/>
  <c r="K612" i="4"/>
  <c r="K618" i="4"/>
  <c r="K626" i="4"/>
  <c r="I631" i="4"/>
  <c r="J631" i="4"/>
  <c r="J634" i="4"/>
  <c r="K634" i="4" s="1"/>
  <c r="I639" i="4"/>
  <c r="J639" i="4"/>
  <c r="J642" i="4"/>
  <c r="K642" i="4" s="1"/>
  <c r="K678" i="4"/>
  <c r="K682" i="4"/>
  <c r="K690" i="4"/>
  <c r="I695" i="4"/>
  <c r="J695" i="4"/>
  <c r="J698" i="4"/>
  <c r="K698" i="4" s="1"/>
  <c r="I703" i="4"/>
  <c r="J703" i="4"/>
  <c r="J706" i="4"/>
  <c r="K706" i="4" s="1"/>
  <c r="K742" i="4"/>
  <c r="K746" i="4"/>
  <c r="K750" i="4"/>
  <c r="J758" i="4"/>
  <c r="K758" i="4" s="1"/>
  <c r="J766" i="4"/>
  <c r="K766" i="4" s="1"/>
  <c r="K781" i="4"/>
  <c r="K786" i="4"/>
  <c r="K814" i="4"/>
  <c r="J844" i="4"/>
  <c r="I844" i="4"/>
  <c r="K850" i="4"/>
  <c r="K866" i="4"/>
  <c r="I883" i="4"/>
  <c r="J883" i="4"/>
  <c r="J888" i="4"/>
  <c r="I888" i="4"/>
  <c r="I891" i="4"/>
  <c r="J891" i="4"/>
  <c r="J896" i="4"/>
  <c r="I896" i="4"/>
  <c r="I899" i="4"/>
  <c r="J899" i="4"/>
  <c r="J904" i="4"/>
  <c r="I904" i="4"/>
  <c r="I907" i="4"/>
  <c r="J907" i="4"/>
  <c r="J912" i="4"/>
  <c r="I912" i="4"/>
  <c r="K925" i="4"/>
  <c r="K930" i="4"/>
  <c r="J952" i="4"/>
  <c r="I952" i="4"/>
  <c r="K952" i="4" s="1"/>
  <c r="J960" i="4"/>
  <c r="I960" i="4"/>
  <c r="J968" i="4"/>
  <c r="I968" i="4"/>
  <c r="K968" i="4" s="1"/>
  <c r="J976" i="4"/>
  <c r="I976" i="4"/>
  <c r="K986" i="4"/>
  <c r="K1002" i="4"/>
  <c r="K1006" i="4"/>
  <c r="K1037" i="4"/>
  <c r="K1042" i="4"/>
  <c r="K1070" i="4"/>
  <c r="J1100" i="4"/>
  <c r="I1100" i="4"/>
  <c r="K1100" i="4" s="1"/>
  <c r="K1106" i="4"/>
  <c r="K1122" i="4"/>
  <c r="I1142" i="4"/>
  <c r="J1142" i="4"/>
  <c r="K1165" i="4"/>
  <c r="I1178" i="4"/>
  <c r="J1178" i="4"/>
  <c r="I1205" i="4"/>
  <c r="J1205" i="4"/>
  <c r="K1218" i="4"/>
  <c r="J1230" i="4"/>
  <c r="I1230" i="4"/>
  <c r="I1242" i="4"/>
  <c r="J1242" i="4"/>
  <c r="I1269" i="4"/>
  <c r="J1269" i="4"/>
  <c r="K1282" i="4"/>
  <c r="J1294" i="4"/>
  <c r="I1294" i="4"/>
  <c r="I1306" i="4"/>
  <c r="J1306" i="4"/>
  <c r="I1333" i="4"/>
  <c r="J1333" i="4"/>
  <c r="K1346" i="4"/>
  <c r="J1358" i="4"/>
  <c r="I1358" i="4"/>
  <c r="I1370" i="4"/>
  <c r="J1370" i="4"/>
  <c r="I1397" i="4"/>
  <c r="J1397" i="4"/>
  <c r="K1410" i="4"/>
  <c r="J1422" i="4"/>
  <c r="I1422" i="4"/>
  <c r="I1434" i="4"/>
  <c r="J1434" i="4"/>
  <c r="I1461" i="4"/>
  <c r="J1461" i="4"/>
  <c r="K1474" i="4"/>
  <c r="J1486" i="4"/>
  <c r="I1486" i="4"/>
  <c r="I1498" i="4"/>
  <c r="J1498" i="4"/>
  <c r="J1520" i="4"/>
  <c r="I1520" i="4"/>
  <c r="J1564" i="4"/>
  <c r="I1564" i="4"/>
  <c r="K1570" i="4"/>
  <c r="I1575" i="4"/>
  <c r="J1575" i="4"/>
  <c r="I1578" i="4"/>
  <c r="J1578" i="4"/>
  <c r="I1593" i="4"/>
  <c r="J1593" i="4"/>
  <c r="K1610" i="4"/>
  <c r="J1648" i="4"/>
  <c r="I1648" i="4"/>
  <c r="J1692" i="4"/>
  <c r="I1692" i="4"/>
  <c r="K1698" i="4"/>
  <c r="I1703" i="4"/>
  <c r="J1703" i="4"/>
  <c r="I1706" i="4"/>
  <c r="J1706" i="4"/>
  <c r="I1721" i="4"/>
  <c r="J1721" i="4"/>
  <c r="K1738" i="4"/>
  <c r="J1776" i="4"/>
  <c r="I1776" i="4"/>
  <c r="J1889" i="4"/>
  <c r="I1889" i="4"/>
  <c r="K1889" i="4" s="1"/>
  <c r="I1910" i="4"/>
  <c r="J1910" i="4"/>
  <c r="I1938" i="4"/>
  <c r="J1938" i="4"/>
  <c r="I2015" i="4"/>
  <c r="J2015" i="4"/>
  <c r="I2031" i="4"/>
  <c r="J2031" i="4"/>
  <c r="I2038" i="4"/>
  <c r="J2038" i="4"/>
  <c r="I2066" i="4"/>
  <c r="J2066" i="4"/>
  <c r="I2147" i="4"/>
  <c r="J2147" i="4"/>
  <c r="I2163" i="4"/>
  <c r="J2163" i="4"/>
  <c r="I2170" i="4"/>
  <c r="J2170" i="4"/>
  <c r="I2210" i="4"/>
  <c r="J2210" i="4"/>
  <c r="I2299" i="4"/>
  <c r="J2299" i="4"/>
  <c r="I2338" i="4"/>
  <c r="J2338" i="4"/>
  <c r="I2693" i="4"/>
  <c r="J2693" i="4"/>
  <c r="I2725" i="4"/>
  <c r="J2725" i="4"/>
  <c r="I2890" i="4"/>
  <c r="J2890" i="4"/>
  <c r="K1594" i="4"/>
  <c r="K1618" i="4"/>
  <c r="K1658" i="4"/>
  <c r="I1735" i="4"/>
  <c r="J1735" i="4"/>
  <c r="K1746" i="4"/>
  <c r="I1753" i="4"/>
  <c r="J1753" i="4"/>
  <c r="K1786" i="4"/>
  <c r="K1810" i="4"/>
  <c r="I1867" i="4"/>
  <c r="J1867" i="4"/>
  <c r="I1903" i="4"/>
  <c r="J1903" i="4"/>
  <c r="I1967" i="4"/>
  <c r="J1967" i="4"/>
  <c r="J1980" i="4"/>
  <c r="I1980" i="4"/>
  <c r="J2033" i="4"/>
  <c r="I2033" i="4"/>
  <c r="J2048" i="4"/>
  <c r="I2048" i="4"/>
  <c r="K2048" i="4" s="1"/>
  <c r="J2108" i="4"/>
  <c r="I2108" i="4"/>
  <c r="J2149" i="4"/>
  <c r="I2149" i="4"/>
  <c r="K2149" i="4" s="1"/>
  <c r="J2165" i="4"/>
  <c r="I2165" i="4"/>
  <c r="I2200" i="4"/>
  <c r="J2200" i="4"/>
  <c r="I2208" i="4"/>
  <c r="J2208" i="4"/>
  <c r="J2214" i="4"/>
  <c r="I2214" i="4"/>
  <c r="K2214" i="4" s="1"/>
  <c r="I2244" i="4"/>
  <c r="J2244" i="4"/>
  <c r="I2264" i="4"/>
  <c r="J2264" i="4"/>
  <c r="J2278" i="4"/>
  <c r="I2278" i="4"/>
  <c r="K2278" i="4" s="1"/>
  <c r="I2336" i="4"/>
  <c r="J2336" i="4"/>
  <c r="J2342" i="4"/>
  <c r="I2342" i="4"/>
  <c r="I2773" i="4"/>
  <c r="J2773" i="4"/>
  <c r="I2797" i="4"/>
  <c r="J2797" i="4"/>
  <c r="I2805" i="4"/>
  <c r="J2805" i="4"/>
  <c r="I2813" i="4"/>
  <c r="J2813" i="4"/>
  <c r="I2821" i="4"/>
  <c r="J2821" i="4"/>
  <c r="I2829" i="4"/>
  <c r="J2829" i="4"/>
  <c r="I2837" i="4"/>
  <c r="J2837" i="4"/>
  <c r="I2845" i="4"/>
  <c r="J2845" i="4"/>
  <c r="I2853" i="4"/>
  <c r="J2853" i="4"/>
  <c r="I2879" i="4"/>
  <c r="J2879" i="4"/>
  <c r="I2898" i="4"/>
  <c r="J2898" i="4"/>
  <c r="J2951" i="4"/>
  <c r="I2951" i="4"/>
  <c r="J2997" i="4"/>
  <c r="I2997" i="4"/>
  <c r="I3007" i="4"/>
  <c r="J3007" i="4"/>
  <c r="J3011" i="4"/>
  <c r="I3011" i="4"/>
  <c r="I3023" i="4"/>
  <c r="J3023" i="4"/>
  <c r="J3043" i="4"/>
  <c r="I3043" i="4"/>
  <c r="I3096" i="4"/>
  <c r="J3096" i="4"/>
  <c r="J3107" i="4"/>
  <c r="I3107" i="4"/>
  <c r="I3119" i="4"/>
  <c r="J3119" i="4"/>
  <c r="I3140" i="4"/>
  <c r="J3140" i="4"/>
  <c r="K1530" i="4"/>
  <c r="I1543" i="4"/>
  <c r="J1543" i="4"/>
  <c r="K1554" i="4"/>
  <c r="I1561" i="4"/>
  <c r="J1561" i="4"/>
  <c r="I1607" i="4"/>
  <c r="J1607" i="4"/>
  <c r="I1625" i="4"/>
  <c r="J1625" i="4"/>
  <c r="I1671" i="4"/>
  <c r="J1671" i="4"/>
  <c r="K1682" i="4"/>
  <c r="I1689" i="4"/>
  <c r="J1689" i="4"/>
  <c r="K1722" i="4"/>
  <c r="I1799" i="4"/>
  <c r="J1799" i="4"/>
  <c r="I1819" i="4"/>
  <c r="J1819" i="4"/>
  <c r="I1835" i="4"/>
  <c r="J1835" i="4"/>
  <c r="I1851" i="4"/>
  <c r="J1851" i="4"/>
  <c r="I1883" i="4"/>
  <c r="J1883" i="4"/>
  <c r="J1920" i="4"/>
  <c r="I1920" i="4"/>
  <c r="I1931" i="4"/>
  <c r="J1931" i="4"/>
  <c r="J1936" i="4"/>
  <c r="I1936" i="4"/>
  <c r="I1951" i="4"/>
  <c r="J1951" i="4"/>
  <c r="I2011" i="4"/>
  <c r="J2011" i="4"/>
  <c r="J2017" i="4"/>
  <c r="I2017" i="4"/>
  <c r="J2028" i="4"/>
  <c r="I2028" i="4"/>
  <c r="I2059" i="4"/>
  <c r="J2059" i="4"/>
  <c r="J2064" i="4"/>
  <c r="I2064" i="4"/>
  <c r="I2079" i="4"/>
  <c r="J2079" i="4"/>
  <c r="I2095" i="4"/>
  <c r="J2095" i="4"/>
  <c r="J2137" i="4"/>
  <c r="I2137" i="4"/>
  <c r="K2137" i="4" s="1"/>
  <c r="I2143" i="4"/>
  <c r="J2143" i="4"/>
  <c r="J2160" i="4"/>
  <c r="I2160" i="4"/>
  <c r="K2160" i="4" s="1"/>
  <c r="I2180" i="4"/>
  <c r="J2180" i="4"/>
  <c r="I2272" i="4"/>
  <c r="J2272" i="4"/>
  <c r="I2308" i="4"/>
  <c r="J2308" i="4"/>
  <c r="I2328" i="4"/>
  <c r="J2328" i="4"/>
  <c r="I2749" i="4"/>
  <c r="J2749" i="4"/>
  <c r="I2757" i="4"/>
  <c r="J2757" i="4"/>
  <c r="I2765" i="4"/>
  <c r="J2765" i="4"/>
  <c r="I2781" i="4"/>
  <c r="J2781" i="4"/>
  <c r="I2789" i="4"/>
  <c r="J2789" i="4"/>
  <c r="I3079" i="4"/>
  <c r="J3079" i="4"/>
  <c r="K23" i="4"/>
  <c r="K55" i="4"/>
  <c r="K87" i="4"/>
  <c r="K629" i="4"/>
  <c r="K645" i="4"/>
  <c r="K661" i="4"/>
  <c r="K677" i="4"/>
  <c r="K693" i="4"/>
  <c r="K709" i="4"/>
  <c r="K725" i="4"/>
  <c r="K741" i="4"/>
  <c r="K751" i="4"/>
  <c r="K787" i="4"/>
  <c r="K795" i="4"/>
  <c r="K803" i="4"/>
  <c r="K811" i="4"/>
  <c r="K879" i="4"/>
  <c r="K915" i="4"/>
  <c r="K923" i="4"/>
  <c r="K931" i="4"/>
  <c r="K939" i="4"/>
  <c r="K1007" i="4"/>
  <c r="K1043" i="4"/>
  <c r="K1051" i="4"/>
  <c r="K1059" i="4"/>
  <c r="K1067" i="4"/>
  <c r="J1144" i="4"/>
  <c r="I1144" i="4"/>
  <c r="K1147" i="4"/>
  <c r="K1149" i="4"/>
  <c r="J1164" i="4"/>
  <c r="I1164" i="4"/>
  <c r="J1181" i="4"/>
  <c r="K1181" i="4" s="1"/>
  <c r="I1190" i="4"/>
  <c r="K1190" i="4" s="1"/>
  <c r="J1197" i="4"/>
  <c r="K1197" i="4" s="1"/>
  <c r="I1206" i="4"/>
  <c r="K1206" i="4" s="1"/>
  <c r="J1213" i="4"/>
  <c r="K1213" i="4" s="1"/>
  <c r="I1222" i="4"/>
  <c r="K1222" i="4" s="1"/>
  <c r="K1227" i="4"/>
  <c r="J1229" i="4"/>
  <c r="K1229" i="4" s="1"/>
  <c r="I1238" i="4"/>
  <c r="K1238" i="4" s="1"/>
  <c r="J1245" i="4"/>
  <c r="K1245" i="4" s="1"/>
  <c r="I1254" i="4"/>
  <c r="K1254" i="4" s="1"/>
  <c r="J1261" i="4"/>
  <c r="K1261" i="4" s="1"/>
  <c r="I1270" i="4"/>
  <c r="K1270" i="4" s="1"/>
  <c r="J1277" i="4"/>
  <c r="K1277" i="4" s="1"/>
  <c r="I1286" i="4"/>
  <c r="K1286" i="4" s="1"/>
  <c r="J1293" i="4"/>
  <c r="K1293" i="4" s="1"/>
  <c r="I1302" i="4"/>
  <c r="K1302" i="4" s="1"/>
  <c r="J1309" i="4"/>
  <c r="K1309" i="4" s="1"/>
  <c r="I1318" i="4"/>
  <c r="K1318" i="4" s="1"/>
  <c r="J1325" i="4"/>
  <c r="K1325" i="4" s="1"/>
  <c r="I1334" i="4"/>
  <c r="K1334" i="4" s="1"/>
  <c r="J1341" i="4"/>
  <c r="K1341" i="4" s="1"/>
  <c r="I1350" i="4"/>
  <c r="K1350" i="4" s="1"/>
  <c r="K1355" i="4"/>
  <c r="J1357" i="4"/>
  <c r="K1357" i="4" s="1"/>
  <c r="I1366" i="4"/>
  <c r="K1366" i="4" s="1"/>
  <c r="J1373" i="4"/>
  <c r="K1373" i="4" s="1"/>
  <c r="I1382" i="4"/>
  <c r="K1382" i="4" s="1"/>
  <c r="J1389" i="4"/>
  <c r="K1389" i="4" s="1"/>
  <c r="I1398" i="4"/>
  <c r="K1398" i="4" s="1"/>
  <c r="J1405" i="4"/>
  <c r="K1405" i="4" s="1"/>
  <c r="I1414" i="4"/>
  <c r="K1414" i="4" s="1"/>
  <c r="J1421" i="4"/>
  <c r="K1421" i="4" s="1"/>
  <c r="I1430" i="4"/>
  <c r="K1430" i="4" s="1"/>
  <c r="J1437" i="4"/>
  <c r="K1437" i="4" s="1"/>
  <c r="I1446" i="4"/>
  <c r="K1446" i="4" s="1"/>
  <c r="J1453" i="4"/>
  <c r="K1453" i="4" s="1"/>
  <c r="I1462" i="4"/>
  <c r="K1462" i="4" s="1"/>
  <c r="J1469" i="4"/>
  <c r="K1469" i="4" s="1"/>
  <c r="I1478" i="4"/>
  <c r="K1478" i="4" s="1"/>
  <c r="J1485" i="4"/>
  <c r="K1485" i="4" s="1"/>
  <c r="I1494" i="4"/>
  <c r="K1494" i="4" s="1"/>
  <c r="J1501" i="4"/>
  <c r="K1501" i="4" s="1"/>
  <c r="I1508" i="4"/>
  <c r="K1508" i="4" s="1"/>
  <c r="I1513" i="4"/>
  <c r="J1513" i="4"/>
  <c r="K1526" i="4"/>
  <c r="I1528" i="4"/>
  <c r="K1528" i="4" s="1"/>
  <c r="I1532" i="4"/>
  <c r="K1532" i="4" s="1"/>
  <c r="I1534" i="4"/>
  <c r="K1534" i="4" s="1"/>
  <c r="I1552" i="4"/>
  <c r="K1552" i="4" s="1"/>
  <c r="I1559" i="4"/>
  <c r="J1559" i="4"/>
  <c r="I1572" i="4"/>
  <c r="K1572" i="4" s="1"/>
  <c r="I1577" i="4"/>
  <c r="J1577" i="4"/>
  <c r="K1590" i="4"/>
  <c r="I1592" i="4"/>
  <c r="K1592" i="4" s="1"/>
  <c r="I1596" i="4"/>
  <c r="K1596" i="4" s="1"/>
  <c r="I1598" i="4"/>
  <c r="K1598" i="4" s="1"/>
  <c r="I1616" i="4"/>
  <c r="K1616" i="4" s="1"/>
  <c r="I1623" i="4"/>
  <c r="J1623" i="4"/>
  <c r="I1636" i="4"/>
  <c r="K1636" i="4" s="1"/>
  <c r="I1641" i="4"/>
  <c r="J1641" i="4"/>
  <c r="K1654" i="4"/>
  <c r="I1656" i="4"/>
  <c r="K1656" i="4" s="1"/>
  <c r="I1660" i="4"/>
  <c r="K1660" i="4" s="1"/>
  <c r="I1662" i="4"/>
  <c r="K1662" i="4" s="1"/>
  <c r="I1680" i="4"/>
  <c r="K1680" i="4" s="1"/>
  <c r="I1687" i="4"/>
  <c r="J1687" i="4"/>
  <c r="I1700" i="4"/>
  <c r="K1700" i="4" s="1"/>
  <c r="I1705" i="4"/>
  <c r="J1705" i="4"/>
  <c r="K1718" i="4"/>
  <c r="I1720" i="4"/>
  <c r="K1720" i="4" s="1"/>
  <c r="I1724" i="4"/>
  <c r="K1724" i="4" s="1"/>
  <c r="I1726" i="4"/>
  <c r="K1726" i="4" s="1"/>
  <c r="I1744" i="4"/>
  <c r="K1744" i="4" s="1"/>
  <c r="I1751" i="4"/>
  <c r="J1751" i="4"/>
  <c r="I1764" i="4"/>
  <c r="K1764" i="4" s="1"/>
  <c r="I1769" i="4"/>
  <c r="J1769" i="4"/>
  <c r="K1782" i="4"/>
  <c r="I1784" i="4"/>
  <c r="K1784" i="4" s="1"/>
  <c r="I1788" i="4"/>
  <c r="K1788" i="4" s="1"/>
  <c r="I1790" i="4"/>
  <c r="K1790" i="4" s="1"/>
  <c r="I1808" i="4"/>
  <c r="K1808" i="4" s="1"/>
  <c r="I1815" i="4"/>
  <c r="J1815" i="4"/>
  <c r="K1822" i="4"/>
  <c r="I1824" i="4"/>
  <c r="K1824" i="4" s="1"/>
  <c r="I1831" i="4"/>
  <c r="J1831" i="4"/>
  <c r="K1838" i="4"/>
  <c r="I1840" i="4"/>
  <c r="K1840" i="4" s="1"/>
  <c r="I1847" i="4"/>
  <c r="J1847" i="4"/>
  <c r="K1854" i="4"/>
  <c r="I1856" i="4"/>
  <c r="K1856" i="4" s="1"/>
  <c r="I1863" i="4"/>
  <c r="J1863" i="4"/>
  <c r="K1870" i="4"/>
  <c r="I1872" i="4"/>
  <c r="K1872" i="4" s="1"/>
  <c r="I1879" i="4"/>
  <c r="J1879" i="4"/>
  <c r="J1888" i="4"/>
  <c r="I1888" i="4"/>
  <c r="J1890" i="4"/>
  <c r="K1890" i="4" s="1"/>
  <c r="J1900" i="4"/>
  <c r="I1900" i="4"/>
  <c r="I1915" i="4"/>
  <c r="J1915" i="4"/>
  <c r="J1921" i="4"/>
  <c r="I1921" i="4"/>
  <c r="K1925" i="4"/>
  <c r="J1932" i="4"/>
  <c r="I1932" i="4"/>
  <c r="J1937" i="4"/>
  <c r="I1937" i="4"/>
  <c r="J1949" i="4"/>
  <c r="K1949" i="4" s="1"/>
  <c r="J1952" i="4"/>
  <c r="I1952" i="4"/>
  <c r="I1963" i="4"/>
  <c r="J1963" i="4"/>
  <c r="J1968" i="4"/>
  <c r="I1968" i="4"/>
  <c r="J1974" i="4"/>
  <c r="K1974" i="4" s="1"/>
  <c r="K1981" i="4"/>
  <c r="I1983" i="4"/>
  <c r="J1983" i="4"/>
  <c r="J1986" i="4"/>
  <c r="K1986" i="4" s="1"/>
  <c r="J1990" i="4"/>
  <c r="K1990" i="4" s="1"/>
  <c r="K1994" i="4"/>
  <c r="J1997" i="4"/>
  <c r="K1997" i="4" s="1"/>
  <c r="I1999" i="4"/>
  <c r="J1999" i="4"/>
  <c r="J2002" i="4"/>
  <c r="K2002" i="4" s="1"/>
  <c r="K2006" i="4"/>
  <c r="J2012" i="4"/>
  <c r="I2012" i="4"/>
  <c r="K2014" i="4"/>
  <c r="K2018" i="4"/>
  <c r="K2022" i="4"/>
  <c r="K2029" i="4"/>
  <c r="K2034" i="4"/>
  <c r="I2043" i="4"/>
  <c r="J2043" i="4"/>
  <c r="J2049" i="4"/>
  <c r="I2049" i="4"/>
  <c r="K2053" i="4"/>
  <c r="J2060" i="4"/>
  <c r="I2060" i="4"/>
  <c r="J2065" i="4"/>
  <c r="I2065" i="4"/>
  <c r="J2077" i="4"/>
  <c r="K2077" i="4" s="1"/>
  <c r="J2080" i="4"/>
  <c r="I2080" i="4"/>
  <c r="I2091" i="4"/>
  <c r="J2091" i="4"/>
  <c r="J2096" i="4"/>
  <c r="I2096" i="4"/>
  <c r="J2102" i="4"/>
  <c r="K2102" i="4" s="1"/>
  <c r="K2109" i="4"/>
  <c r="I2111" i="4"/>
  <c r="J2111" i="4"/>
  <c r="J2114" i="4"/>
  <c r="K2114" i="4" s="1"/>
  <c r="J2118" i="4"/>
  <c r="K2118" i="4" s="1"/>
  <c r="K2122" i="4"/>
  <c r="J2125" i="4"/>
  <c r="K2125" i="4" s="1"/>
  <c r="I2127" i="4"/>
  <c r="J2127" i="4"/>
  <c r="J2130" i="4"/>
  <c r="K2130" i="4" s="1"/>
  <c r="K2134" i="4"/>
  <c r="K2138" i="4"/>
  <c r="J2144" i="4"/>
  <c r="I2144" i="4"/>
  <c r="K2146" i="4"/>
  <c r="K2150" i="4"/>
  <c r="K2154" i="4"/>
  <c r="K2161" i="4"/>
  <c r="K2166" i="4"/>
  <c r="I2175" i="4"/>
  <c r="J2175" i="4"/>
  <c r="J2181" i="4"/>
  <c r="I2181" i="4"/>
  <c r="J2186" i="4"/>
  <c r="K2186" i="4" s="1"/>
  <c r="J2191" i="4"/>
  <c r="K2191" i="4" s="1"/>
  <c r="K2195" i="4"/>
  <c r="J2203" i="4"/>
  <c r="K2203" i="4" s="1"/>
  <c r="J2209" i="4"/>
  <c r="I2209" i="4"/>
  <c r="K2211" i="4"/>
  <c r="K2215" i="4"/>
  <c r="I2232" i="4"/>
  <c r="J2232" i="4"/>
  <c r="J2237" i="4"/>
  <c r="I2237" i="4"/>
  <c r="I2240" i="4"/>
  <c r="J2240" i="4"/>
  <c r="J2245" i="4"/>
  <c r="I2245" i="4"/>
  <c r="J2250" i="4"/>
  <c r="K2250" i="4" s="1"/>
  <c r="J2255" i="4"/>
  <c r="K2255" i="4" s="1"/>
  <c r="K2259" i="4"/>
  <c r="J2267" i="4"/>
  <c r="K2267" i="4" s="1"/>
  <c r="J2273" i="4"/>
  <c r="I2273" i="4"/>
  <c r="K2275" i="4"/>
  <c r="K2279" i="4"/>
  <c r="I2296" i="4"/>
  <c r="J2296" i="4"/>
  <c r="J2301" i="4"/>
  <c r="I2301" i="4"/>
  <c r="I2304" i="4"/>
  <c r="J2304" i="4"/>
  <c r="J2309" i="4"/>
  <c r="I2309" i="4"/>
  <c r="J2314" i="4"/>
  <c r="K2314" i="4" s="1"/>
  <c r="J2319" i="4"/>
  <c r="K2319" i="4" s="1"/>
  <c r="K2323" i="4"/>
  <c r="J2331" i="4"/>
  <c r="K2331" i="4" s="1"/>
  <c r="J2337" i="4"/>
  <c r="I2337" i="4"/>
  <c r="K2339" i="4"/>
  <c r="K2343" i="4"/>
  <c r="K2350" i="4"/>
  <c r="K2359" i="4"/>
  <c r="K2367" i="4"/>
  <c r="K2375" i="4"/>
  <c r="K2383" i="4"/>
  <c r="K2391" i="4"/>
  <c r="K2399" i="4"/>
  <c r="K2407" i="4"/>
  <c r="K2415" i="4"/>
  <c r="K2423" i="4"/>
  <c r="K2431" i="4"/>
  <c r="K2439" i="4"/>
  <c r="K2447" i="4"/>
  <c r="K2455" i="4"/>
  <c r="K2463" i="4"/>
  <c r="K2471" i="4"/>
  <c r="K2479" i="4"/>
  <c r="K2487" i="4"/>
  <c r="K2495" i="4"/>
  <c r="K2503" i="4"/>
  <c r="K2511" i="4"/>
  <c r="K2519" i="4"/>
  <c r="K2527" i="4"/>
  <c r="K2535" i="4"/>
  <c r="K2543" i="4"/>
  <c r="K2551" i="4"/>
  <c r="K2559" i="4"/>
  <c r="K2567" i="4"/>
  <c r="K2575" i="4"/>
  <c r="K2583" i="4"/>
  <c r="K2591" i="4"/>
  <c r="K2599" i="4"/>
  <c r="K2607" i="4"/>
  <c r="K2615" i="4"/>
  <c r="K2623" i="4"/>
  <c r="K2631" i="4"/>
  <c r="K2639" i="4"/>
  <c r="K2647" i="4"/>
  <c r="K2655" i="4"/>
  <c r="K2663" i="4"/>
  <c r="K2671" i="4"/>
  <c r="K2681" i="4"/>
  <c r="J2685" i="4"/>
  <c r="K2685" i="4" s="1"/>
  <c r="K2697" i="4"/>
  <c r="J2701" i="4"/>
  <c r="K2701" i="4" s="1"/>
  <c r="K2713" i="4"/>
  <c r="J2717" i="4"/>
  <c r="K2717" i="4" s="1"/>
  <c r="K2729" i="4"/>
  <c r="J2733" i="4"/>
  <c r="K2733" i="4" s="1"/>
  <c r="K2745" i="4"/>
  <c r="I2750" i="4"/>
  <c r="J2750" i="4"/>
  <c r="I2758" i="4"/>
  <c r="J2758" i="4"/>
  <c r="I2766" i="4"/>
  <c r="J2766" i="4"/>
  <c r="I2774" i="4"/>
  <c r="J2774" i="4"/>
  <c r="I2782" i="4"/>
  <c r="J2782" i="4"/>
  <c r="I2790" i="4"/>
  <c r="J2790" i="4"/>
  <c r="I2798" i="4"/>
  <c r="J2798" i="4"/>
  <c r="I2806" i="4"/>
  <c r="J2806" i="4"/>
  <c r="I2814" i="4"/>
  <c r="J2814" i="4"/>
  <c r="I2822" i="4"/>
  <c r="J2822" i="4"/>
  <c r="I2830" i="4"/>
  <c r="J2830" i="4"/>
  <c r="I2838" i="4"/>
  <c r="J2838" i="4"/>
  <c r="I2846" i="4"/>
  <c r="J2846" i="4"/>
  <c r="I2854" i="4"/>
  <c r="J2854" i="4"/>
  <c r="J2883" i="4"/>
  <c r="I2883" i="4"/>
  <c r="J2927" i="4"/>
  <c r="K2927" i="4" s="1"/>
  <c r="I2930" i="4"/>
  <c r="J2930" i="4"/>
  <c r="K2935" i="4"/>
  <c r="J2949" i="4"/>
  <c r="I2949" i="4"/>
  <c r="K2955" i="4"/>
  <c r="J2986" i="4"/>
  <c r="I2986" i="4"/>
  <c r="K2995" i="4"/>
  <c r="I2998" i="4"/>
  <c r="J2998" i="4"/>
  <c r="I3008" i="4"/>
  <c r="J3008" i="4"/>
  <c r="I3024" i="4"/>
  <c r="J3024" i="4"/>
  <c r="J3055" i="4"/>
  <c r="I3055" i="4"/>
  <c r="I3080" i="4"/>
  <c r="J3080" i="4"/>
  <c r="I3108" i="4"/>
  <c r="J3108" i="4"/>
  <c r="I3126" i="4"/>
  <c r="J3126" i="4"/>
  <c r="J3137" i="4"/>
  <c r="I3137" i="4"/>
  <c r="J3141" i="4"/>
  <c r="I3141" i="4"/>
  <c r="K317" i="4"/>
  <c r="K321" i="4"/>
  <c r="K325" i="4"/>
  <c r="K329" i="4"/>
  <c r="K333" i="4"/>
  <c r="K337" i="4"/>
  <c r="K341" i="4"/>
  <c r="K345" i="4"/>
  <c r="K349" i="4"/>
  <c r="K353" i="4"/>
  <c r="K357" i="4"/>
  <c r="K361" i="4"/>
  <c r="K365" i="4"/>
  <c r="K369" i="4"/>
  <c r="K373" i="4"/>
  <c r="K377" i="4"/>
  <c r="K381" i="4"/>
  <c r="K385" i="4"/>
  <c r="K389" i="4"/>
  <c r="K393" i="4"/>
  <c r="K397" i="4"/>
  <c r="K401" i="4"/>
  <c r="K405" i="4"/>
  <c r="K409" i="4"/>
  <c r="K413" i="4"/>
  <c r="K417" i="4"/>
  <c r="K421" i="4"/>
  <c r="K425" i="4"/>
  <c r="K429" i="4"/>
  <c r="K433" i="4"/>
  <c r="K437" i="4"/>
  <c r="K441" i="4"/>
  <c r="K445" i="4"/>
  <c r="K449" i="4"/>
  <c r="K453" i="4"/>
  <c r="K457" i="4"/>
  <c r="K461" i="4"/>
  <c r="K465" i="4"/>
  <c r="K469" i="4"/>
  <c r="K473" i="4"/>
  <c r="K477" i="4"/>
  <c r="K481" i="4"/>
  <c r="K485" i="4"/>
  <c r="K489" i="4"/>
  <c r="K493" i="4"/>
  <c r="K497" i="4"/>
  <c r="K501" i="4"/>
  <c r="K505" i="4"/>
  <c r="K509" i="4"/>
  <c r="K513" i="4"/>
  <c r="K517" i="4"/>
  <c r="K521" i="4"/>
  <c r="K525" i="4"/>
  <c r="K529" i="4"/>
  <c r="K533" i="4"/>
  <c r="K537" i="4"/>
  <c r="K541" i="4"/>
  <c r="K545" i="4"/>
  <c r="K549" i="4"/>
  <c r="K553" i="4"/>
  <c r="K557" i="4"/>
  <c r="K561" i="4"/>
  <c r="K565" i="4"/>
  <c r="K569" i="4"/>
  <c r="K573" i="4"/>
  <c r="K577" i="4"/>
  <c r="K581" i="4"/>
  <c r="K585" i="4"/>
  <c r="K589" i="4"/>
  <c r="K593" i="4"/>
  <c r="K597" i="4"/>
  <c r="K601" i="4"/>
  <c r="K605" i="4"/>
  <c r="K609" i="4"/>
  <c r="K613" i="4"/>
  <c r="K621" i="4"/>
  <c r="K637" i="4"/>
  <c r="K653" i="4"/>
  <c r="K669" i="4"/>
  <c r="K685" i="4"/>
  <c r="K701" i="4"/>
  <c r="K717" i="4"/>
  <c r="K733" i="4"/>
  <c r="K747" i="4"/>
  <c r="K815" i="4"/>
  <c r="K851" i="4"/>
  <c r="K859" i="4"/>
  <c r="K867" i="4"/>
  <c r="K875" i="4"/>
  <c r="K943" i="4"/>
  <c r="K979" i="4"/>
  <c r="K987" i="4"/>
  <c r="K995" i="4"/>
  <c r="K1003" i="4"/>
  <c r="K1071" i="4"/>
  <c r="K1107" i="4"/>
  <c r="K1115" i="4"/>
  <c r="K1123" i="4"/>
  <c r="K1131" i="4"/>
  <c r="K1150" i="4"/>
  <c r="J1160" i="4"/>
  <c r="I1160" i="4"/>
  <c r="K1163" i="4"/>
  <c r="J1169" i="4"/>
  <c r="I1169" i="4"/>
  <c r="I1527" i="4"/>
  <c r="J1527" i="4"/>
  <c r="I1545" i="4"/>
  <c r="J1545" i="4"/>
  <c r="K1558" i="4"/>
  <c r="I1591" i="4"/>
  <c r="J1591" i="4"/>
  <c r="I1609" i="4"/>
  <c r="J1609" i="4"/>
  <c r="K1622" i="4"/>
  <c r="I1655" i="4"/>
  <c r="J1655" i="4"/>
  <c r="I1673" i="4"/>
  <c r="J1673" i="4"/>
  <c r="K1686" i="4"/>
  <c r="I1719" i="4"/>
  <c r="J1719" i="4"/>
  <c r="I1737" i="4"/>
  <c r="J1737" i="4"/>
  <c r="K1750" i="4"/>
  <c r="I1783" i="4"/>
  <c r="J1783" i="4"/>
  <c r="I1801" i="4"/>
  <c r="J1801" i="4"/>
  <c r="K1814" i="4"/>
  <c r="I1823" i="4"/>
  <c r="J1823" i="4"/>
  <c r="K1830" i="4"/>
  <c r="I1839" i="4"/>
  <c r="J1839" i="4"/>
  <c r="K1846" i="4"/>
  <c r="I1855" i="4"/>
  <c r="J1855" i="4"/>
  <c r="K1862" i="4"/>
  <c r="I1871" i="4"/>
  <c r="J1871" i="4"/>
  <c r="K1878" i="4"/>
  <c r="K1885" i="4"/>
  <c r="K1887" i="4"/>
  <c r="K1899" i="4"/>
  <c r="J1905" i="4"/>
  <c r="I1905" i="4"/>
  <c r="K1917" i="4"/>
  <c r="I1919" i="4"/>
  <c r="J1919" i="4"/>
  <c r="K1930" i="4"/>
  <c r="I1935" i="4"/>
  <c r="J1935" i="4"/>
  <c r="K1942" i="4"/>
  <c r="J1948" i="4"/>
  <c r="I1948" i="4"/>
  <c r="K1950" i="4"/>
  <c r="K1954" i="4"/>
  <c r="K1958" i="4"/>
  <c r="K1965" i="4"/>
  <c r="K1970" i="4"/>
  <c r="I1979" i="4"/>
  <c r="J1979" i="4"/>
  <c r="J1985" i="4"/>
  <c r="I1985" i="4"/>
  <c r="K1989" i="4"/>
  <c r="J1996" i="4"/>
  <c r="I1996" i="4"/>
  <c r="J2001" i="4"/>
  <c r="I2001" i="4"/>
  <c r="J2016" i="4"/>
  <c r="I2016" i="4"/>
  <c r="I2027" i="4"/>
  <c r="J2027" i="4"/>
  <c r="J2032" i="4"/>
  <c r="I2032" i="4"/>
  <c r="K2045" i="4"/>
  <c r="I2047" i="4"/>
  <c r="J2047" i="4"/>
  <c r="K2058" i="4"/>
  <c r="I2063" i="4"/>
  <c r="J2063" i="4"/>
  <c r="K2070" i="4"/>
  <c r="J2076" i="4"/>
  <c r="I2076" i="4"/>
  <c r="K2078" i="4"/>
  <c r="K2082" i="4"/>
  <c r="K2086" i="4"/>
  <c r="K2093" i="4"/>
  <c r="K2098" i="4"/>
  <c r="I2107" i="4"/>
  <c r="J2107" i="4"/>
  <c r="J2113" i="4"/>
  <c r="I2113" i="4"/>
  <c r="K2117" i="4"/>
  <c r="J2124" i="4"/>
  <c r="I2124" i="4"/>
  <c r="J2129" i="4"/>
  <c r="I2129" i="4"/>
  <c r="J2136" i="4"/>
  <c r="I2136" i="4"/>
  <c r="J2148" i="4"/>
  <c r="I2148" i="4"/>
  <c r="I2159" i="4"/>
  <c r="J2159" i="4"/>
  <c r="J2164" i="4"/>
  <c r="I2164" i="4"/>
  <c r="K2177" i="4"/>
  <c r="I2179" i="4"/>
  <c r="J2179" i="4"/>
  <c r="K2183" i="4"/>
  <c r="K2187" i="4"/>
  <c r="K2202" i="4"/>
  <c r="J2205" i="4"/>
  <c r="I2205" i="4"/>
  <c r="J2213" i="4"/>
  <c r="I2213" i="4"/>
  <c r="K2223" i="4"/>
  <c r="K2227" i="4"/>
  <c r="K2242" i="4"/>
  <c r="K2247" i="4"/>
  <c r="K2251" i="4"/>
  <c r="K2266" i="4"/>
  <c r="J2269" i="4"/>
  <c r="I2269" i="4"/>
  <c r="J2277" i="4"/>
  <c r="I2277" i="4"/>
  <c r="K2287" i="4"/>
  <c r="K2291" i="4"/>
  <c r="K2306" i="4"/>
  <c r="K2311" i="4"/>
  <c r="K2315" i="4"/>
  <c r="K2330" i="4"/>
  <c r="J2333" i="4"/>
  <c r="I2333" i="4"/>
  <c r="J2341" i="4"/>
  <c r="I2341" i="4"/>
  <c r="K2355" i="4"/>
  <c r="K2363" i="4"/>
  <c r="K2371" i="4"/>
  <c r="K2379" i="4"/>
  <c r="K2387" i="4"/>
  <c r="K2395" i="4"/>
  <c r="K2403" i="4"/>
  <c r="K2411" i="4"/>
  <c r="K2419" i="4"/>
  <c r="K2427" i="4"/>
  <c r="K2435" i="4"/>
  <c r="K2443" i="4"/>
  <c r="K2451" i="4"/>
  <c r="K2459" i="4"/>
  <c r="K2467" i="4"/>
  <c r="K2475" i="4"/>
  <c r="K2483" i="4"/>
  <c r="K2491" i="4"/>
  <c r="K2499" i="4"/>
  <c r="K2507" i="4"/>
  <c r="K2515" i="4"/>
  <c r="K2523" i="4"/>
  <c r="K2531" i="4"/>
  <c r="K2539" i="4"/>
  <c r="K2547" i="4"/>
  <c r="K2555" i="4"/>
  <c r="K2563" i="4"/>
  <c r="K2571" i="4"/>
  <c r="K2579" i="4"/>
  <c r="K2587" i="4"/>
  <c r="K2595" i="4"/>
  <c r="K2603" i="4"/>
  <c r="K2611" i="4"/>
  <c r="K2619" i="4"/>
  <c r="K2627" i="4"/>
  <c r="K2635" i="4"/>
  <c r="K2643" i="4"/>
  <c r="K2651" i="4"/>
  <c r="K2659" i="4"/>
  <c r="K2667" i="4"/>
  <c r="K2689" i="4"/>
  <c r="K2705" i="4"/>
  <c r="K2721" i="4"/>
  <c r="K2737" i="4"/>
  <c r="K2875" i="4"/>
  <c r="I2891" i="4"/>
  <c r="J2891" i="4"/>
  <c r="I2907" i="4"/>
  <c r="J2907" i="4"/>
  <c r="I2918" i="4"/>
  <c r="J2918" i="4"/>
  <c r="J2954" i="4"/>
  <c r="I2954" i="4"/>
  <c r="I2963" i="4"/>
  <c r="J2963" i="4"/>
  <c r="I2967" i="4"/>
  <c r="J2967" i="4"/>
  <c r="K2999" i="4"/>
  <c r="K3003" i="4"/>
  <c r="K3019" i="4"/>
  <c r="K3063" i="4"/>
  <c r="K3074" i="4"/>
  <c r="I3095" i="4"/>
  <c r="J3095" i="4"/>
  <c r="I3098" i="4"/>
  <c r="J3098" i="4"/>
  <c r="I3128" i="4"/>
  <c r="J3128" i="4"/>
  <c r="J3139" i="4"/>
  <c r="I3139" i="4"/>
  <c r="I3151" i="4"/>
  <c r="J3151" i="4"/>
  <c r="K1135" i="4"/>
  <c r="K1171" i="4"/>
  <c r="K1179" i="4"/>
  <c r="K1187" i="4"/>
  <c r="K1195" i="4"/>
  <c r="K1203" i="4"/>
  <c r="K1211" i="4"/>
  <c r="K1219" i="4"/>
  <c r="K1235" i="4"/>
  <c r="K1243" i="4"/>
  <c r="K1251" i="4"/>
  <c r="K1259" i="4"/>
  <c r="K1267" i="4"/>
  <c r="K1275" i="4"/>
  <c r="K1283" i="4"/>
  <c r="K1299" i="4"/>
  <c r="K1307" i="4"/>
  <c r="K1315" i="4"/>
  <c r="K1323" i="4"/>
  <c r="K1331" i="4"/>
  <c r="K1339" i="4"/>
  <c r="K1347" i="4"/>
  <c r="K1363" i="4"/>
  <c r="K1371" i="4"/>
  <c r="K1379" i="4"/>
  <c r="K1387" i="4"/>
  <c r="K1395" i="4"/>
  <c r="K1403" i="4"/>
  <c r="K1411" i="4"/>
  <c r="K1419" i="4"/>
  <c r="K1427" i="4"/>
  <c r="K1435" i="4"/>
  <c r="K1443" i="4"/>
  <c r="K1451" i="4"/>
  <c r="K1459" i="4"/>
  <c r="K1467" i="4"/>
  <c r="K1475" i="4"/>
  <c r="K1483" i="4"/>
  <c r="K1491" i="4"/>
  <c r="K1499" i="4"/>
  <c r="K1515" i="4"/>
  <c r="K1517" i="4"/>
  <c r="K1531" i="4"/>
  <c r="K1533" i="4"/>
  <c r="K1547" i="4"/>
  <c r="K1549" i="4"/>
  <c r="K1563" i="4"/>
  <c r="K1565" i="4"/>
  <c r="K1579" i="4"/>
  <c r="K1581" i="4"/>
  <c r="K1595" i="4"/>
  <c r="K1597" i="4"/>
  <c r="K1611" i="4"/>
  <c r="K1613" i="4"/>
  <c r="K1627" i="4"/>
  <c r="K1629" i="4"/>
  <c r="K1643" i="4"/>
  <c r="K1645" i="4"/>
  <c r="K1659" i="4"/>
  <c r="K1661" i="4"/>
  <c r="K1675" i="4"/>
  <c r="K1677" i="4"/>
  <c r="K1691" i="4"/>
  <c r="K1693" i="4"/>
  <c r="K1707" i="4"/>
  <c r="K1709" i="4"/>
  <c r="K1723" i="4"/>
  <c r="K1725" i="4"/>
  <c r="K1739" i="4"/>
  <c r="K1741" i="4"/>
  <c r="K1755" i="4"/>
  <c r="K1757" i="4"/>
  <c r="K1771" i="4"/>
  <c r="K1773" i="4"/>
  <c r="K1787" i="4"/>
  <c r="K1789" i="4"/>
  <c r="K1803" i="4"/>
  <c r="K1805" i="4"/>
  <c r="K1895" i="4"/>
  <c r="K1907" i="4"/>
  <c r="K1927" i="4"/>
  <c r="K1939" i="4"/>
  <c r="K1959" i="4"/>
  <c r="K1971" i="4"/>
  <c r="K1991" i="4"/>
  <c r="K2003" i="4"/>
  <c r="K2023" i="4"/>
  <c r="K2035" i="4"/>
  <c r="K2055" i="4"/>
  <c r="K2067" i="4"/>
  <c r="K2087" i="4"/>
  <c r="K2099" i="4"/>
  <c r="K2119" i="4"/>
  <c r="K2131" i="4"/>
  <c r="K2155" i="4"/>
  <c r="K2167" i="4"/>
  <c r="K2184" i="4"/>
  <c r="K2192" i="4"/>
  <c r="K2228" i="4"/>
  <c r="K2248" i="4"/>
  <c r="K2256" i="4"/>
  <c r="K2292" i="4"/>
  <c r="K2312" i="4"/>
  <c r="K2320" i="4"/>
  <c r="K2754" i="4"/>
  <c r="K2761" i="4"/>
  <c r="K2770" i="4"/>
  <c r="K2777" i="4"/>
  <c r="K2786" i="4"/>
  <c r="K2793" i="4"/>
  <c r="K2802" i="4"/>
  <c r="K2809" i="4"/>
  <c r="K2818" i="4"/>
  <c r="K2825" i="4"/>
  <c r="K2834" i="4"/>
  <c r="K2841" i="4"/>
  <c r="K2850" i="4"/>
  <c r="K2857" i="4"/>
  <c r="K2899" i="4"/>
  <c r="K2902" i="4"/>
  <c r="K2923" i="4"/>
  <c r="K2943" i="4"/>
  <c r="K2959" i="4"/>
  <c r="K2971" i="4"/>
  <c r="J3018" i="4"/>
  <c r="I3018" i="4"/>
  <c r="K3026" i="4"/>
  <c r="K3034" i="4"/>
  <c r="K3039" i="4"/>
  <c r="K3071" i="4"/>
  <c r="K3083" i="4"/>
  <c r="K3088" i="4"/>
  <c r="K3103" i="4"/>
  <c r="K3111" i="4"/>
  <c r="J3125" i="4"/>
  <c r="I3125" i="4"/>
  <c r="K3131" i="4"/>
  <c r="K3142" i="4"/>
  <c r="K3144" i="4"/>
  <c r="K3146" i="4"/>
  <c r="J3153" i="4"/>
  <c r="I3153" i="4"/>
  <c r="K3156" i="4"/>
  <c r="K1911" i="4"/>
  <c r="K1923" i="4"/>
  <c r="K1943" i="4"/>
  <c r="K1955" i="4"/>
  <c r="K1975" i="4"/>
  <c r="K1987" i="4"/>
  <c r="K2007" i="4"/>
  <c r="K2019" i="4"/>
  <c r="K2039" i="4"/>
  <c r="K2051" i="4"/>
  <c r="K2071" i="4"/>
  <c r="K2083" i="4"/>
  <c r="K2103" i="4"/>
  <c r="K2115" i="4"/>
  <c r="K2139" i="4"/>
  <c r="K2151" i="4"/>
  <c r="K2171" i="4"/>
  <c r="K2196" i="4"/>
  <c r="K2216" i="4"/>
  <c r="K2224" i="4"/>
  <c r="K2260" i="4"/>
  <c r="K2280" i="4"/>
  <c r="K2288" i="4"/>
  <c r="K2324" i="4"/>
  <c r="K2344" i="4"/>
  <c r="K2674" i="4"/>
  <c r="K2678" i="4"/>
  <c r="K2682" i="4"/>
  <c r="K2686" i="4"/>
  <c r="K2690" i="4"/>
  <c r="K2694" i="4"/>
  <c r="K2698" i="4"/>
  <c r="K2702" i="4"/>
  <c r="K2706" i="4"/>
  <c r="K2710" i="4"/>
  <c r="K2714" i="4"/>
  <c r="K2718" i="4"/>
  <c r="K2722" i="4"/>
  <c r="K2726" i="4"/>
  <c r="K2730" i="4"/>
  <c r="K2734" i="4"/>
  <c r="K2738" i="4"/>
  <c r="K2742" i="4"/>
  <c r="K2746" i="4"/>
  <c r="K2753" i="4"/>
  <c r="K2762" i="4"/>
  <c r="K2769" i="4"/>
  <c r="K2778" i="4"/>
  <c r="K2785" i="4"/>
  <c r="K2794" i="4"/>
  <c r="K2801" i="4"/>
  <c r="K2810" i="4"/>
  <c r="K2817" i="4"/>
  <c r="K2826" i="4"/>
  <c r="K2833" i="4"/>
  <c r="K2842" i="4"/>
  <c r="K2849" i="4"/>
  <c r="K2858" i="4"/>
  <c r="K2866" i="4"/>
  <c r="I2874" i="4"/>
  <c r="J2874" i="4"/>
  <c r="K2903" i="4"/>
  <c r="K2915" i="4"/>
  <c r="K2919" i="4"/>
  <c r="I2934" i="4"/>
  <c r="J2934" i="4"/>
  <c r="K2944" i="4"/>
  <c r="K2960" i="4"/>
  <c r="J2965" i="4"/>
  <c r="I2965" i="4"/>
  <c r="K2970" i="4"/>
  <c r="K2982" i="4"/>
  <c r="I2994" i="4"/>
  <c r="J2994" i="4"/>
  <c r="K3027" i="4"/>
  <c r="K3051" i="4"/>
  <c r="I3062" i="4"/>
  <c r="J3062" i="4"/>
  <c r="K3072" i="4"/>
  <c r="K3087" i="4"/>
  <c r="K3099" i="4"/>
  <c r="K3110" i="4"/>
  <c r="K3112" i="4"/>
  <c r="K3114" i="4"/>
  <c r="J3121" i="4"/>
  <c r="I3121" i="4"/>
  <c r="K3124" i="4"/>
  <c r="K3135" i="4"/>
  <c r="K3143" i="4"/>
  <c r="J3157" i="4"/>
  <c r="I3157" i="4"/>
  <c r="K3160" i="4"/>
  <c r="K3162" i="4"/>
  <c r="K2882" i="4"/>
  <c r="K2912" i="4"/>
  <c r="K2928" i="4"/>
  <c r="K2950" i="4"/>
  <c r="K2976" i="4"/>
  <c r="K2992" i="4"/>
  <c r="K3014" i="4"/>
  <c r="K3030" i="4"/>
  <c r="K3046" i="4"/>
  <c r="K3058" i="4"/>
  <c r="J182" i="4"/>
  <c r="I182" i="4"/>
  <c r="J186" i="4"/>
  <c r="I186" i="4"/>
  <c r="J190" i="4"/>
  <c r="I190" i="4"/>
  <c r="J194" i="4"/>
  <c r="I194" i="4"/>
  <c r="J198" i="4"/>
  <c r="I198" i="4"/>
  <c r="J202" i="4"/>
  <c r="I202" i="4"/>
  <c r="J206" i="4"/>
  <c r="I206" i="4"/>
  <c r="J210" i="4"/>
  <c r="I210" i="4"/>
  <c r="J214" i="4"/>
  <c r="I214" i="4"/>
  <c r="J218" i="4"/>
  <c r="I218" i="4"/>
  <c r="J222" i="4"/>
  <c r="I222" i="4"/>
  <c r="J226" i="4"/>
  <c r="I226" i="4"/>
  <c r="J230" i="4"/>
  <c r="I230" i="4"/>
  <c r="J234" i="4"/>
  <c r="I234" i="4"/>
  <c r="J238" i="4"/>
  <c r="I238" i="4"/>
  <c r="J242" i="4"/>
  <c r="I242" i="4"/>
  <c r="J246" i="4"/>
  <c r="I246" i="4"/>
  <c r="J250" i="4"/>
  <c r="I250" i="4"/>
  <c r="J254" i="4"/>
  <c r="I254" i="4"/>
  <c r="J258" i="4"/>
  <c r="I258" i="4"/>
  <c r="J262" i="4"/>
  <c r="I262" i="4"/>
  <c r="J266" i="4"/>
  <c r="I266" i="4"/>
  <c r="J270" i="4"/>
  <c r="I270" i="4"/>
  <c r="J274" i="4"/>
  <c r="I274" i="4"/>
  <c r="J278" i="4"/>
  <c r="I278" i="4"/>
  <c r="J282" i="4"/>
  <c r="I282" i="4"/>
  <c r="J286" i="4"/>
  <c r="I286" i="4"/>
  <c r="J290" i="4"/>
  <c r="I290" i="4"/>
  <c r="J294" i="4"/>
  <c r="I294" i="4"/>
  <c r="J298" i="4"/>
  <c r="I298" i="4"/>
  <c r="J302" i="4"/>
  <c r="I302" i="4"/>
  <c r="J306" i="4"/>
  <c r="I306" i="4"/>
  <c r="J310" i="4"/>
  <c r="I310" i="4"/>
  <c r="J314" i="4"/>
  <c r="I314" i="4"/>
  <c r="J318" i="4"/>
  <c r="I318" i="4"/>
  <c r="J322" i="4"/>
  <c r="I322" i="4"/>
  <c r="J326" i="4"/>
  <c r="I326" i="4"/>
  <c r="J330" i="4"/>
  <c r="I330" i="4"/>
  <c r="J334" i="4"/>
  <c r="I334" i="4"/>
  <c r="J338" i="4"/>
  <c r="I338" i="4"/>
  <c r="J342" i="4"/>
  <c r="I342" i="4"/>
  <c r="J346" i="4"/>
  <c r="I346" i="4"/>
  <c r="J350" i="4"/>
  <c r="I350" i="4"/>
  <c r="J354" i="4"/>
  <c r="I354" i="4"/>
  <c r="J358" i="4"/>
  <c r="I358" i="4"/>
  <c r="J362" i="4"/>
  <c r="I362" i="4"/>
  <c r="J366" i="4"/>
  <c r="I366" i="4"/>
  <c r="J370" i="4"/>
  <c r="I370" i="4"/>
  <c r="J374" i="4"/>
  <c r="I374" i="4"/>
  <c r="J378" i="4"/>
  <c r="I378" i="4"/>
  <c r="J382" i="4"/>
  <c r="I382" i="4"/>
  <c r="J386" i="4"/>
  <c r="I386" i="4"/>
  <c r="J390" i="4"/>
  <c r="I390" i="4"/>
  <c r="J394" i="4"/>
  <c r="I394" i="4"/>
  <c r="J398" i="4"/>
  <c r="I398" i="4"/>
  <c r="J402" i="4"/>
  <c r="I402" i="4"/>
  <c r="J406" i="4"/>
  <c r="I406" i="4"/>
  <c r="J410" i="4"/>
  <c r="I410" i="4"/>
  <c r="J414" i="4"/>
  <c r="I414" i="4"/>
  <c r="J418" i="4"/>
  <c r="I418" i="4"/>
  <c r="J422" i="4"/>
  <c r="I422" i="4"/>
  <c r="J426" i="4"/>
  <c r="I426" i="4"/>
  <c r="J430" i="4"/>
  <c r="I430" i="4"/>
  <c r="J434" i="4"/>
  <c r="I434" i="4"/>
  <c r="J438" i="4"/>
  <c r="I438" i="4"/>
  <c r="J442" i="4"/>
  <c r="I442" i="4"/>
  <c r="J446" i="4"/>
  <c r="I446" i="4"/>
  <c r="J450" i="4"/>
  <c r="I450" i="4"/>
  <c r="J454" i="4"/>
  <c r="I454" i="4"/>
  <c r="J458" i="4"/>
  <c r="I458" i="4"/>
  <c r="J462" i="4"/>
  <c r="I462" i="4"/>
  <c r="J466" i="4"/>
  <c r="I466" i="4"/>
  <c r="J470" i="4"/>
  <c r="I470" i="4"/>
  <c r="J474" i="4"/>
  <c r="I474" i="4"/>
  <c r="J478" i="4"/>
  <c r="I478" i="4"/>
  <c r="J482" i="4"/>
  <c r="I482" i="4"/>
  <c r="J486" i="4"/>
  <c r="I486" i="4"/>
  <c r="J490" i="4"/>
  <c r="I490" i="4"/>
  <c r="J494" i="4"/>
  <c r="I494" i="4"/>
  <c r="J498" i="4"/>
  <c r="I498" i="4"/>
  <c r="J502" i="4"/>
  <c r="I502" i="4"/>
  <c r="J506" i="4"/>
  <c r="I506" i="4"/>
  <c r="J510" i="4"/>
  <c r="I510" i="4"/>
  <c r="J514" i="4"/>
  <c r="I514" i="4"/>
  <c r="J518" i="4"/>
  <c r="I518" i="4"/>
  <c r="J522" i="4"/>
  <c r="I522" i="4"/>
  <c r="J526" i="4"/>
  <c r="I526" i="4"/>
  <c r="J530" i="4"/>
  <c r="I530" i="4"/>
  <c r="J534" i="4"/>
  <c r="I534" i="4"/>
  <c r="J538" i="4"/>
  <c r="I538" i="4"/>
  <c r="J542" i="4"/>
  <c r="I542" i="4"/>
  <c r="J546" i="4"/>
  <c r="I546" i="4"/>
  <c r="J550" i="4"/>
  <c r="I550" i="4"/>
  <c r="J554" i="4"/>
  <c r="I554" i="4"/>
  <c r="J558" i="4"/>
  <c r="I558" i="4"/>
  <c r="J562" i="4"/>
  <c r="I562" i="4"/>
  <c r="J566" i="4"/>
  <c r="I566" i="4"/>
  <c r="J570" i="4"/>
  <c r="I570" i="4"/>
  <c r="J574" i="4"/>
  <c r="I574" i="4"/>
  <c r="J578" i="4"/>
  <c r="I578" i="4"/>
  <c r="J582" i="4"/>
  <c r="I582" i="4"/>
  <c r="J586" i="4"/>
  <c r="I586" i="4"/>
  <c r="J590" i="4"/>
  <c r="I590" i="4"/>
  <c r="J594" i="4"/>
  <c r="I594" i="4"/>
  <c r="J598" i="4"/>
  <c r="I598" i="4"/>
  <c r="J602" i="4"/>
  <c r="I602" i="4"/>
  <c r="J606" i="4"/>
  <c r="I606" i="4"/>
  <c r="J610" i="4"/>
  <c r="I610" i="4"/>
  <c r="J614" i="4"/>
  <c r="I614" i="4"/>
  <c r="I772" i="4"/>
  <c r="K772" i="4" s="1"/>
  <c r="J775" i="4"/>
  <c r="K775" i="4" s="1"/>
  <c r="I777" i="4"/>
  <c r="K777" i="4" s="1"/>
  <c r="I807" i="4"/>
  <c r="J807" i="4"/>
  <c r="J836" i="4"/>
  <c r="I836" i="4"/>
  <c r="J905" i="4"/>
  <c r="I905" i="4"/>
  <c r="I935" i="4"/>
  <c r="J935" i="4"/>
  <c r="J964" i="4"/>
  <c r="I964" i="4"/>
  <c r="J1033" i="4"/>
  <c r="I1033" i="4"/>
  <c r="I1063" i="4"/>
  <c r="J1063" i="4"/>
  <c r="J1092" i="4"/>
  <c r="I1092" i="4"/>
  <c r="J1161" i="4"/>
  <c r="I1161" i="4"/>
  <c r="J11" i="4"/>
  <c r="K11" i="4" s="1"/>
  <c r="J19" i="4"/>
  <c r="K19" i="4" s="1"/>
  <c r="J27" i="4"/>
  <c r="K27" i="4" s="1"/>
  <c r="J35" i="4"/>
  <c r="K35" i="4" s="1"/>
  <c r="J43" i="4"/>
  <c r="K43" i="4" s="1"/>
  <c r="J51" i="4"/>
  <c r="K51" i="4" s="1"/>
  <c r="J59" i="4"/>
  <c r="K59" i="4" s="1"/>
  <c r="J67" i="4"/>
  <c r="K67" i="4" s="1"/>
  <c r="J75" i="4"/>
  <c r="K75" i="4" s="1"/>
  <c r="J83" i="4"/>
  <c r="K83" i="4" s="1"/>
  <c r="J91" i="4"/>
  <c r="K91" i="4" s="1"/>
  <c r="J98" i="4"/>
  <c r="I98" i="4"/>
  <c r="J102" i="4"/>
  <c r="I102" i="4"/>
  <c r="J106" i="4"/>
  <c r="I106" i="4"/>
  <c r="J110" i="4"/>
  <c r="I110" i="4"/>
  <c r="J114" i="4"/>
  <c r="I114" i="4"/>
  <c r="J118" i="4"/>
  <c r="I118" i="4"/>
  <c r="J122" i="4"/>
  <c r="I122" i="4"/>
  <c r="J126" i="4"/>
  <c r="I126" i="4"/>
  <c r="J130" i="4"/>
  <c r="I130" i="4"/>
  <c r="J134" i="4"/>
  <c r="I134" i="4"/>
  <c r="J138" i="4"/>
  <c r="I138" i="4"/>
  <c r="J142" i="4"/>
  <c r="I142" i="4"/>
  <c r="J146" i="4"/>
  <c r="I146" i="4"/>
  <c r="J150" i="4"/>
  <c r="I150" i="4"/>
  <c r="J154" i="4"/>
  <c r="I154" i="4"/>
  <c r="J158" i="4"/>
  <c r="I158" i="4"/>
  <c r="J162" i="4"/>
  <c r="I162" i="4"/>
  <c r="J166" i="4"/>
  <c r="I166" i="4"/>
  <c r="J170" i="4"/>
  <c r="I170" i="4"/>
  <c r="J174" i="4"/>
  <c r="I174" i="4"/>
  <c r="J178" i="4"/>
  <c r="I178" i="4"/>
  <c r="I10" i="4"/>
  <c r="K10" i="4" s="1"/>
  <c r="J13" i="4"/>
  <c r="K13" i="4" s="1"/>
  <c r="I18" i="4"/>
  <c r="K18" i="4" s="1"/>
  <c r="J21" i="4"/>
  <c r="K21" i="4" s="1"/>
  <c r="I26" i="4"/>
  <c r="K26" i="4" s="1"/>
  <c r="J29" i="4"/>
  <c r="K29" i="4" s="1"/>
  <c r="I34" i="4"/>
  <c r="K34" i="4" s="1"/>
  <c r="J37" i="4"/>
  <c r="K37" i="4" s="1"/>
  <c r="I42" i="4"/>
  <c r="K42" i="4" s="1"/>
  <c r="J45" i="4"/>
  <c r="K45" i="4" s="1"/>
  <c r="I50" i="4"/>
  <c r="K50" i="4" s="1"/>
  <c r="J53" i="4"/>
  <c r="K53" i="4" s="1"/>
  <c r="I58" i="4"/>
  <c r="K58" i="4" s="1"/>
  <c r="J61" i="4"/>
  <c r="K61" i="4" s="1"/>
  <c r="I66" i="4"/>
  <c r="K66" i="4" s="1"/>
  <c r="J69" i="4"/>
  <c r="K69" i="4" s="1"/>
  <c r="I74" i="4"/>
  <c r="K74" i="4" s="1"/>
  <c r="J77" i="4"/>
  <c r="K77" i="4" s="1"/>
  <c r="I82" i="4"/>
  <c r="K82" i="4" s="1"/>
  <c r="J85" i="4"/>
  <c r="K85" i="4" s="1"/>
  <c r="I90" i="4"/>
  <c r="K90" i="4" s="1"/>
  <c r="J93" i="4"/>
  <c r="K93" i="4" s="1"/>
  <c r="I617" i="4"/>
  <c r="K617" i="4" s="1"/>
  <c r="I625" i="4"/>
  <c r="K625" i="4" s="1"/>
  <c r="I633" i="4"/>
  <c r="K633" i="4" s="1"/>
  <c r="I641" i="4"/>
  <c r="K641" i="4" s="1"/>
  <c r="I649" i="4"/>
  <c r="K649" i="4" s="1"/>
  <c r="I657" i="4"/>
  <c r="K657" i="4" s="1"/>
  <c r="I665" i="4"/>
  <c r="K665" i="4" s="1"/>
  <c r="I673" i="4"/>
  <c r="K673" i="4" s="1"/>
  <c r="I681" i="4"/>
  <c r="K681" i="4" s="1"/>
  <c r="I689" i="4"/>
  <c r="K689" i="4" s="1"/>
  <c r="I697" i="4"/>
  <c r="K697" i="4" s="1"/>
  <c r="I705" i="4"/>
  <c r="K705" i="4" s="1"/>
  <c r="I713" i="4"/>
  <c r="K713" i="4" s="1"/>
  <c r="I721" i="4"/>
  <c r="K721" i="4" s="1"/>
  <c r="I729" i="4"/>
  <c r="K729" i="4" s="1"/>
  <c r="I737" i="4"/>
  <c r="K737" i="4" s="1"/>
  <c r="J769" i="4"/>
  <c r="I769" i="4"/>
  <c r="J804" i="4"/>
  <c r="I804" i="4"/>
  <c r="J873" i="4"/>
  <c r="I873" i="4"/>
  <c r="I903" i="4"/>
  <c r="J903" i="4"/>
  <c r="J932" i="4"/>
  <c r="I932" i="4"/>
  <c r="J1001" i="4"/>
  <c r="I1001" i="4"/>
  <c r="I1031" i="4"/>
  <c r="J1031" i="4"/>
  <c r="J1060" i="4"/>
  <c r="I1060" i="4"/>
  <c r="J1129" i="4"/>
  <c r="I1129" i="4"/>
  <c r="I1159" i="4"/>
  <c r="J1159" i="4"/>
  <c r="I767" i="4"/>
  <c r="J767" i="4"/>
  <c r="J841" i="4"/>
  <c r="I841" i="4"/>
  <c r="I871" i="4"/>
  <c r="J871" i="4"/>
  <c r="J900" i="4"/>
  <c r="I900" i="4"/>
  <c r="I999" i="4"/>
  <c r="J999" i="4"/>
  <c r="J1028" i="4"/>
  <c r="I1028" i="4"/>
  <c r="I1127" i="4"/>
  <c r="J1127" i="4"/>
  <c r="J969" i="4"/>
  <c r="I969" i="4"/>
  <c r="J1097" i="4"/>
  <c r="I1097" i="4"/>
  <c r="J1156" i="4"/>
  <c r="I1156" i="4"/>
  <c r="J9" i="4"/>
  <c r="K9" i="4" s="1"/>
  <c r="I14" i="4"/>
  <c r="K14" i="4" s="1"/>
  <c r="J17" i="4"/>
  <c r="K17" i="4" s="1"/>
  <c r="I22" i="4"/>
  <c r="K22" i="4" s="1"/>
  <c r="J25" i="4"/>
  <c r="K25" i="4" s="1"/>
  <c r="I30" i="4"/>
  <c r="K30" i="4" s="1"/>
  <c r="J33" i="4"/>
  <c r="K33" i="4" s="1"/>
  <c r="I38" i="4"/>
  <c r="K38" i="4" s="1"/>
  <c r="J41" i="4"/>
  <c r="K41" i="4" s="1"/>
  <c r="I46" i="4"/>
  <c r="K46" i="4" s="1"/>
  <c r="J49" i="4"/>
  <c r="K49" i="4" s="1"/>
  <c r="I54" i="4"/>
  <c r="K54" i="4" s="1"/>
  <c r="J57" i="4"/>
  <c r="K57" i="4" s="1"/>
  <c r="I62" i="4"/>
  <c r="K62" i="4" s="1"/>
  <c r="J65" i="4"/>
  <c r="K65" i="4" s="1"/>
  <c r="I70" i="4"/>
  <c r="K70" i="4" s="1"/>
  <c r="J73" i="4"/>
  <c r="K73" i="4" s="1"/>
  <c r="I78" i="4"/>
  <c r="K78" i="4" s="1"/>
  <c r="J81" i="4"/>
  <c r="K81" i="4" s="1"/>
  <c r="I86" i="4"/>
  <c r="K86" i="4" s="1"/>
  <c r="J89" i="4"/>
  <c r="K89" i="4" s="1"/>
  <c r="I94" i="4"/>
  <c r="K94" i="4" s="1"/>
  <c r="I620" i="4"/>
  <c r="K620" i="4" s="1"/>
  <c r="I628" i="4"/>
  <c r="K628" i="4" s="1"/>
  <c r="I636" i="4"/>
  <c r="K636" i="4" s="1"/>
  <c r="I644" i="4"/>
  <c r="K644" i="4" s="1"/>
  <c r="I652" i="4"/>
  <c r="K652" i="4" s="1"/>
  <c r="I660" i="4"/>
  <c r="K660" i="4" s="1"/>
  <c r="I668" i="4"/>
  <c r="K668" i="4" s="1"/>
  <c r="I676" i="4"/>
  <c r="K676" i="4" s="1"/>
  <c r="I684" i="4"/>
  <c r="K684" i="4" s="1"/>
  <c r="I692" i="4"/>
  <c r="K692" i="4" s="1"/>
  <c r="I700" i="4"/>
  <c r="K700" i="4" s="1"/>
  <c r="I708" i="4"/>
  <c r="K708" i="4" s="1"/>
  <c r="I716" i="4"/>
  <c r="K716" i="4" s="1"/>
  <c r="I724" i="4"/>
  <c r="K724" i="4" s="1"/>
  <c r="I732" i="4"/>
  <c r="K732" i="4" s="1"/>
  <c r="I740" i="4"/>
  <c r="K740" i="4" s="1"/>
  <c r="J764" i="4"/>
  <c r="I764" i="4"/>
  <c r="J809" i="4"/>
  <c r="I809" i="4"/>
  <c r="I839" i="4"/>
  <c r="J839" i="4"/>
  <c r="J868" i="4"/>
  <c r="I868" i="4"/>
  <c r="J937" i="4"/>
  <c r="I937" i="4"/>
  <c r="I967" i="4"/>
  <c r="J967" i="4"/>
  <c r="J996" i="4"/>
  <c r="I996" i="4"/>
  <c r="J1065" i="4"/>
  <c r="I1065" i="4"/>
  <c r="I1095" i="4"/>
  <c r="J1095" i="4"/>
  <c r="J1124" i="4"/>
  <c r="I1124" i="4"/>
  <c r="I796" i="4"/>
  <c r="K796" i="4" s="1"/>
  <c r="J799" i="4"/>
  <c r="K799" i="4" s="1"/>
  <c r="I801" i="4"/>
  <c r="K801" i="4" s="1"/>
  <c r="I828" i="4"/>
  <c r="K828" i="4" s="1"/>
  <c r="J831" i="4"/>
  <c r="K831" i="4" s="1"/>
  <c r="I833" i="4"/>
  <c r="K833" i="4" s="1"/>
  <c r="I860" i="4"/>
  <c r="K860" i="4" s="1"/>
  <c r="J863" i="4"/>
  <c r="K863" i="4" s="1"/>
  <c r="I865" i="4"/>
  <c r="K865" i="4" s="1"/>
  <c r="I892" i="4"/>
  <c r="K892" i="4" s="1"/>
  <c r="J895" i="4"/>
  <c r="K895" i="4" s="1"/>
  <c r="I897" i="4"/>
  <c r="K897" i="4" s="1"/>
  <c r="I924" i="4"/>
  <c r="K924" i="4" s="1"/>
  <c r="J927" i="4"/>
  <c r="K927" i="4" s="1"/>
  <c r="I929" i="4"/>
  <c r="K929" i="4" s="1"/>
  <c r="I956" i="4"/>
  <c r="K956" i="4" s="1"/>
  <c r="J959" i="4"/>
  <c r="K959" i="4" s="1"/>
  <c r="I961" i="4"/>
  <c r="K961" i="4" s="1"/>
  <c r="I988" i="4"/>
  <c r="K988" i="4" s="1"/>
  <c r="J991" i="4"/>
  <c r="K991" i="4" s="1"/>
  <c r="I993" i="4"/>
  <c r="K993" i="4" s="1"/>
  <c r="I1020" i="4"/>
  <c r="K1020" i="4" s="1"/>
  <c r="J1023" i="4"/>
  <c r="K1023" i="4" s="1"/>
  <c r="I1025" i="4"/>
  <c r="K1025" i="4" s="1"/>
  <c r="I1052" i="4"/>
  <c r="K1052" i="4" s="1"/>
  <c r="J1055" i="4"/>
  <c r="K1055" i="4" s="1"/>
  <c r="I1057" i="4"/>
  <c r="K1057" i="4" s="1"/>
  <c r="I1084" i="4"/>
  <c r="K1084" i="4" s="1"/>
  <c r="J1087" i="4"/>
  <c r="K1087" i="4" s="1"/>
  <c r="I1089" i="4"/>
  <c r="K1089" i="4" s="1"/>
  <c r="I1116" i="4"/>
  <c r="K1116" i="4" s="1"/>
  <c r="J1119" i="4"/>
  <c r="K1119" i="4" s="1"/>
  <c r="I1121" i="4"/>
  <c r="K1121" i="4" s="1"/>
  <c r="I1148" i="4"/>
  <c r="K1148" i="4" s="1"/>
  <c r="J1151" i="4"/>
  <c r="K1151" i="4" s="1"/>
  <c r="I1153" i="4"/>
  <c r="K1153" i="4" s="1"/>
  <c r="I1175" i="4"/>
  <c r="J1175" i="4"/>
  <c r="I1183" i="4"/>
  <c r="J1183" i="4"/>
  <c r="I1191" i="4"/>
  <c r="J1191" i="4"/>
  <c r="I1199" i="4"/>
  <c r="J1199" i="4"/>
  <c r="I1207" i="4"/>
  <c r="J1207" i="4"/>
  <c r="I1215" i="4"/>
  <c r="J1215" i="4"/>
  <c r="I1223" i="4"/>
  <c r="J1223" i="4"/>
  <c r="I1231" i="4"/>
  <c r="J1231" i="4"/>
  <c r="I1239" i="4"/>
  <c r="J1239" i="4"/>
  <c r="I1247" i="4"/>
  <c r="J1247" i="4"/>
  <c r="I1255" i="4"/>
  <c r="J1255" i="4"/>
  <c r="I1263" i="4"/>
  <c r="J1263" i="4"/>
  <c r="I1271" i="4"/>
  <c r="J1271" i="4"/>
  <c r="I1279" i="4"/>
  <c r="J1279" i="4"/>
  <c r="I1287" i="4"/>
  <c r="J1287" i="4"/>
  <c r="I1295" i="4"/>
  <c r="J1295" i="4"/>
  <c r="I1303" i="4"/>
  <c r="J1303" i="4"/>
  <c r="I1311" i="4"/>
  <c r="J1311" i="4"/>
  <c r="I1319" i="4"/>
  <c r="J1319" i="4"/>
  <c r="I1327" i="4"/>
  <c r="J1327" i="4"/>
  <c r="I1335" i="4"/>
  <c r="J1335" i="4"/>
  <c r="I1343" i="4"/>
  <c r="J1343" i="4"/>
  <c r="I1351" i="4"/>
  <c r="J1351" i="4"/>
  <c r="I1359" i="4"/>
  <c r="J1359" i="4"/>
  <c r="I1367" i="4"/>
  <c r="J1367" i="4"/>
  <c r="I1375" i="4"/>
  <c r="J1375" i="4"/>
  <c r="I1383" i="4"/>
  <c r="J1383" i="4"/>
  <c r="I1391" i="4"/>
  <c r="J1391" i="4"/>
  <c r="I1399" i="4"/>
  <c r="J1399" i="4"/>
  <c r="I1407" i="4"/>
  <c r="J1407" i="4"/>
  <c r="I1415" i="4"/>
  <c r="J1415" i="4"/>
  <c r="I1423" i="4"/>
  <c r="J1423" i="4"/>
  <c r="I1431" i="4"/>
  <c r="J1431" i="4"/>
  <c r="I1439" i="4"/>
  <c r="J1439" i="4"/>
  <c r="I1447" i="4"/>
  <c r="J1447" i="4"/>
  <c r="I1455" i="4"/>
  <c r="J1455" i="4"/>
  <c r="I1463" i="4"/>
  <c r="J1463" i="4"/>
  <c r="I1471" i="4"/>
  <c r="J1471" i="4"/>
  <c r="I1479" i="4"/>
  <c r="J1479" i="4"/>
  <c r="I1487" i="4"/>
  <c r="J1487" i="4"/>
  <c r="I1495" i="4"/>
  <c r="J1495" i="4"/>
  <c r="I1503" i="4"/>
  <c r="J1503" i="4"/>
  <c r="I1519" i="4"/>
  <c r="J1519" i="4"/>
  <c r="I1535" i="4"/>
  <c r="J1535" i="4"/>
  <c r="I1551" i="4"/>
  <c r="J1551" i="4"/>
  <c r="I1567" i="4"/>
  <c r="J1567" i="4"/>
  <c r="I1583" i="4"/>
  <c r="J1583" i="4"/>
  <c r="I1599" i="4"/>
  <c r="J1599" i="4"/>
  <c r="I1615" i="4"/>
  <c r="J1615" i="4"/>
  <c r="I1631" i="4"/>
  <c r="J1631" i="4"/>
  <c r="I1647" i="4"/>
  <c r="J1647" i="4"/>
  <c r="I1663" i="4"/>
  <c r="J1663" i="4"/>
  <c r="I1679" i="4"/>
  <c r="J1679" i="4"/>
  <c r="I1695" i="4"/>
  <c r="J1695" i="4"/>
  <c r="I1711" i="4"/>
  <c r="J1711" i="4"/>
  <c r="I1727" i="4"/>
  <c r="J1727" i="4"/>
  <c r="I1743" i="4"/>
  <c r="J1743" i="4"/>
  <c r="I1759" i="4"/>
  <c r="J1759" i="4"/>
  <c r="I1775" i="4"/>
  <c r="J1775" i="4"/>
  <c r="I1791" i="4"/>
  <c r="J1791" i="4"/>
  <c r="I1807" i="4"/>
  <c r="J1807" i="4"/>
  <c r="I2188" i="4"/>
  <c r="J2188" i="4"/>
  <c r="I2252" i="4"/>
  <c r="J2252" i="4"/>
  <c r="I2316" i="4"/>
  <c r="J2316" i="4"/>
  <c r="I616" i="4"/>
  <c r="K616" i="4" s="1"/>
  <c r="J619" i="4"/>
  <c r="K619" i="4" s="1"/>
  <c r="I624" i="4"/>
  <c r="K624" i="4" s="1"/>
  <c r="J627" i="4"/>
  <c r="K627" i="4" s="1"/>
  <c r="I632" i="4"/>
  <c r="K632" i="4" s="1"/>
  <c r="J635" i="4"/>
  <c r="K635" i="4" s="1"/>
  <c r="I640" i="4"/>
  <c r="K640" i="4" s="1"/>
  <c r="J643" i="4"/>
  <c r="K643" i="4" s="1"/>
  <c r="I648" i="4"/>
  <c r="K648" i="4" s="1"/>
  <c r="J651" i="4"/>
  <c r="K651" i="4" s="1"/>
  <c r="I656" i="4"/>
  <c r="K656" i="4" s="1"/>
  <c r="J659" i="4"/>
  <c r="K659" i="4" s="1"/>
  <c r="I664" i="4"/>
  <c r="K664" i="4" s="1"/>
  <c r="J667" i="4"/>
  <c r="K667" i="4" s="1"/>
  <c r="I672" i="4"/>
  <c r="K672" i="4" s="1"/>
  <c r="J675" i="4"/>
  <c r="K675" i="4" s="1"/>
  <c r="I680" i="4"/>
  <c r="K680" i="4" s="1"/>
  <c r="J683" i="4"/>
  <c r="K683" i="4" s="1"/>
  <c r="I688" i="4"/>
  <c r="K688" i="4" s="1"/>
  <c r="J691" i="4"/>
  <c r="K691" i="4" s="1"/>
  <c r="I696" i="4"/>
  <c r="K696" i="4" s="1"/>
  <c r="J699" i="4"/>
  <c r="K699" i="4" s="1"/>
  <c r="I704" i="4"/>
  <c r="K704" i="4" s="1"/>
  <c r="J707" i="4"/>
  <c r="K707" i="4" s="1"/>
  <c r="I712" i="4"/>
  <c r="K712" i="4" s="1"/>
  <c r="J715" i="4"/>
  <c r="K715" i="4" s="1"/>
  <c r="I720" i="4"/>
  <c r="K720" i="4" s="1"/>
  <c r="J723" i="4"/>
  <c r="K723" i="4" s="1"/>
  <c r="I728" i="4"/>
  <c r="K728" i="4" s="1"/>
  <c r="J731" i="4"/>
  <c r="K731" i="4" s="1"/>
  <c r="I736" i="4"/>
  <c r="K736" i="4" s="1"/>
  <c r="J739" i="4"/>
  <c r="K739" i="4" s="1"/>
  <c r="I756" i="4"/>
  <c r="K756" i="4" s="1"/>
  <c r="J759" i="4"/>
  <c r="K759" i="4" s="1"/>
  <c r="I761" i="4"/>
  <c r="K761" i="4" s="1"/>
  <c r="I788" i="4"/>
  <c r="K788" i="4" s="1"/>
  <c r="J791" i="4"/>
  <c r="K791" i="4" s="1"/>
  <c r="I793" i="4"/>
  <c r="K793" i="4" s="1"/>
  <c r="I820" i="4"/>
  <c r="K820" i="4" s="1"/>
  <c r="J823" i="4"/>
  <c r="K823" i="4" s="1"/>
  <c r="I825" i="4"/>
  <c r="K825" i="4" s="1"/>
  <c r="I852" i="4"/>
  <c r="K852" i="4" s="1"/>
  <c r="J855" i="4"/>
  <c r="K855" i="4" s="1"/>
  <c r="I857" i="4"/>
  <c r="K857" i="4" s="1"/>
  <c r="I884" i="4"/>
  <c r="K884" i="4" s="1"/>
  <c r="J887" i="4"/>
  <c r="K887" i="4" s="1"/>
  <c r="I889" i="4"/>
  <c r="K889" i="4" s="1"/>
  <c r="I916" i="4"/>
  <c r="K916" i="4" s="1"/>
  <c r="J919" i="4"/>
  <c r="K919" i="4" s="1"/>
  <c r="I921" i="4"/>
  <c r="K921" i="4" s="1"/>
  <c r="I948" i="4"/>
  <c r="K948" i="4" s="1"/>
  <c r="J951" i="4"/>
  <c r="K951" i="4" s="1"/>
  <c r="I953" i="4"/>
  <c r="K953" i="4" s="1"/>
  <c r="I980" i="4"/>
  <c r="K980" i="4" s="1"/>
  <c r="J983" i="4"/>
  <c r="K983" i="4" s="1"/>
  <c r="I985" i="4"/>
  <c r="K985" i="4" s="1"/>
  <c r="I1012" i="4"/>
  <c r="K1012" i="4" s="1"/>
  <c r="J1015" i="4"/>
  <c r="K1015" i="4" s="1"/>
  <c r="I1017" i="4"/>
  <c r="K1017" i="4" s="1"/>
  <c r="I1044" i="4"/>
  <c r="K1044" i="4" s="1"/>
  <c r="J1047" i="4"/>
  <c r="K1047" i="4" s="1"/>
  <c r="I1049" i="4"/>
  <c r="K1049" i="4" s="1"/>
  <c r="I1076" i="4"/>
  <c r="K1076" i="4" s="1"/>
  <c r="J1079" i="4"/>
  <c r="K1079" i="4" s="1"/>
  <c r="I1081" i="4"/>
  <c r="K1081" i="4" s="1"/>
  <c r="I1108" i="4"/>
  <c r="K1108" i="4" s="1"/>
  <c r="J1111" i="4"/>
  <c r="K1111" i="4" s="1"/>
  <c r="I1113" i="4"/>
  <c r="K1113" i="4" s="1"/>
  <c r="I1140" i="4"/>
  <c r="K1140" i="4" s="1"/>
  <c r="J1143" i="4"/>
  <c r="K1143" i="4" s="1"/>
  <c r="I1145" i="4"/>
  <c r="K1145" i="4" s="1"/>
  <c r="I1172" i="4"/>
  <c r="K1172" i="4" s="1"/>
  <c r="J1180" i="4"/>
  <c r="I1180" i="4"/>
  <c r="J1188" i="4"/>
  <c r="I1188" i="4"/>
  <c r="J1196" i="4"/>
  <c r="I1196" i="4"/>
  <c r="J1204" i="4"/>
  <c r="I1204" i="4"/>
  <c r="J1212" i="4"/>
  <c r="I1212" i="4"/>
  <c r="J1220" i="4"/>
  <c r="I1220" i="4"/>
  <c r="J1228" i="4"/>
  <c r="I1228" i="4"/>
  <c r="J1236" i="4"/>
  <c r="I1236" i="4"/>
  <c r="J1244" i="4"/>
  <c r="I1244" i="4"/>
  <c r="J1252" i="4"/>
  <c r="I1252" i="4"/>
  <c r="J1260" i="4"/>
  <c r="I1260" i="4"/>
  <c r="J1268" i="4"/>
  <c r="I1268" i="4"/>
  <c r="J1276" i="4"/>
  <c r="I1276" i="4"/>
  <c r="J1284" i="4"/>
  <c r="I1284" i="4"/>
  <c r="J1292" i="4"/>
  <c r="I1292" i="4"/>
  <c r="J1300" i="4"/>
  <c r="I1300" i="4"/>
  <c r="J1308" i="4"/>
  <c r="I1308" i="4"/>
  <c r="J1316" i="4"/>
  <c r="I1316" i="4"/>
  <c r="J1324" i="4"/>
  <c r="I1324" i="4"/>
  <c r="J1332" i="4"/>
  <c r="I1332" i="4"/>
  <c r="J1340" i="4"/>
  <c r="I1340" i="4"/>
  <c r="J1348" i="4"/>
  <c r="I1348" i="4"/>
  <c r="J1356" i="4"/>
  <c r="I1356" i="4"/>
  <c r="J1364" i="4"/>
  <c r="I1364" i="4"/>
  <c r="J1372" i="4"/>
  <c r="I1372" i="4"/>
  <c r="J1380" i="4"/>
  <c r="I1380" i="4"/>
  <c r="J1388" i="4"/>
  <c r="I1388" i="4"/>
  <c r="J1396" i="4"/>
  <c r="I1396" i="4"/>
  <c r="J1404" i="4"/>
  <c r="I1404" i="4"/>
  <c r="J1412" i="4"/>
  <c r="I1412" i="4"/>
  <c r="J1420" i="4"/>
  <c r="I1420" i="4"/>
  <c r="J1428" i="4"/>
  <c r="I1428" i="4"/>
  <c r="J1436" i="4"/>
  <c r="I1436" i="4"/>
  <c r="J1444" i="4"/>
  <c r="I1444" i="4"/>
  <c r="J1452" i="4"/>
  <c r="I1452" i="4"/>
  <c r="J1460" i="4"/>
  <c r="I1460" i="4"/>
  <c r="J1468" i="4"/>
  <c r="I1468" i="4"/>
  <c r="J1476" i="4"/>
  <c r="I1476" i="4"/>
  <c r="J1484" i="4"/>
  <c r="I1484" i="4"/>
  <c r="J1492" i="4"/>
  <c r="I1492" i="4"/>
  <c r="J1500" i="4"/>
  <c r="I1500" i="4"/>
  <c r="J2185" i="4"/>
  <c r="I2185" i="4"/>
  <c r="J2222" i="4"/>
  <c r="I2222" i="4"/>
  <c r="J2249" i="4"/>
  <c r="I2249" i="4"/>
  <c r="J2286" i="4"/>
  <c r="I2286" i="4"/>
  <c r="J2313" i="4"/>
  <c r="I2313" i="4"/>
  <c r="J1177" i="4"/>
  <c r="I1177" i="4"/>
  <c r="J1185" i="4"/>
  <c r="I1185" i="4"/>
  <c r="J1193" i="4"/>
  <c r="I1193" i="4"/>
  <c r="J1201" i="4"/>
  <c r="I1201" i="4"/>
  <c r="J1209" i="4"/>
  <c r="I1209" i="4"/>
  <c r="J1217" i="4"/>
  <c r="I1217" i="4"/>
  <c r="J1225" i="4"/>
  <c r="I1225" i="4"/>
  <c r="J1233" i="4"/>
  <c r="I1233" i="4"/>
  <c r="J1241" i="4"/>
  <c r="I1241" i="4"/>
  <c r="J1249" i="4"/>
  <c r="I1249" i="4"/>
  <c r="J1257" i="4"/>
  <c r="I1257" i="4"/>
  <c r="J1265" i="4"/>
  <c r="I1265" i="4"/>
  <c r="J1273" i="4"/>
  <c r="I1273" i="4"/>
  <c r="J1281" i="4"/>
  <c r="I1281" i="4"/>
  <c r="J1289" i="4"/>
  <c r="I1289" i="4"/>
  <c r="J1297" i="4"/>
  <c r="I1297" i="4"/>
  <c r="J1305" i="4"/>
  <c r="I1305" i="4"/>
  <c r="J1313" i="4"/>
  <c r="I1313" i="4"/>
  <c r="J1321" i="4"/>
  <c r="I1321" i="4"/>
  <c r="J1329" i="4"/>
  <c r="I1329" i="4"/>
  <c r="J1337" i="4"/>
  <c r="I1337" i="4"/>
  <c r="J1345" i="4"/>
  <c r="I1345" i="4"/>
  <c r="J1353" i="4"/>
  <c r="I1353" i="4"/>
  <c r="J1361" i="4"/>
  <c r="I1361" i="4"/>
  <c r="J1369" i="4"/>
  <c r="I1369" i="4"/>
  <c r="J1377" i="4"/>
  <c r="I1377" i="4"/>
  <c r="J1385" i="4"/>
  <c r="I1385" i="4"/>
  <c r="J1393" i="4"/>
  <c r="I1393" i="4"/>
  <c r="J1401" i="4"/>
  <c r="I1401" i="4"/>
  <c r="J1409" i="4"/>
  <c r="I1409" i="4"/>
  <c r="J1417" i="4"/>
  <c r="I1417" i="4"/>
  <c r="J1425" i="4"/>
  <c r="I1425" i="4"/>
  <c r="J1433" i="4"/>
  <c r="I1433" i="4"/>
  <c r="J1441" i="4"/>
  <c r="I1441" i="4"/>
  <c r="J1449" i="4"/>
  <c r="I1449" i="4"/>
  <c r="J1457" i="4"/>
  <c r="I1457" i="4"/>
  <c r="J1465" i="4"/>
  <c r="I1465" i="4"/>
  <c r="J1473" i="4"/>
  <c r="I1473" i="4"/>
  <c r="J1481" i="4"/>
  <c r="I1481" i="4"/>
  <c r="J1489" i="4"/>
  <c r="I1489" i="4"/>
  <c r="J1497" i="4"/>
  <c r="I1497" i="4"/>
  <c r="I1505" i="4"/>
  <c r="J1505" i="4"/>
  <c r="I1521" i="4"/>
  <c r="K1521" i="4" s="1"/>
  <c r="J1521" i="4"/>
  <c r="I1537" i="4"/>
  <c r="J1537" i="4"/>
  <c r="I1553" i="4"/>
  <c r="K1553" i="4" s="1"/>
  <c r="J1553" i="4"/>
  <c r="I1569" i="4"/>
  <c r="J1569" i="4"/>
  <c r="I1585" i="4"/>
  <c r="K1585" i="4" s="1"/>
  <c r="J1585" i="4"/>
  <c r="I1601" i="4"/>
  <c r="J1601" i="4"/>
  <c r="I1617" i="4"/>
  <c r="K1617" i="4" s="1"/>
  <c r="J1617" i="4"/>
  <c r="I1633" i="4"/>
  <c r="J1633" i="4"/>
  <c r="I1649" i="4"/>
  <c r="K1649" i="4" s="1"/>
  <c r="J1649" i="4"/>
  <c r="I1665" i="4"/>
  <c r="J1665" i="4"/>
  <c r="I1681" i="4"/>
  <c r="K1681" i="4" s="1"/>
  <c r="J1681" i="4"/>
  <c r="I1697" i="4"/>
  <c r="J1697" i="4"/>
  <c r="I1713" i="4"/>
  <c r="K1713" i="4" s="1"/>
  <c r="J1713" i="4"/>
  <c r="I1729" i="4"/>
  <c r="J1729" i="4"/>
  <c r="I1745" i="4"/>
  <c r="K1745" i="4" s="1"/>
  <c r="J1745" i="4"/>
  <c r="I1761" i="4"/>
  <c r="J1761" i="4"/>
  <c r="I1777" i="4"/>
  <c r="K1777" i="4" s="1"/>
  <c r="J1777" i="4"/>
  <c r="I1793" i="4"/>
  <c r="J1793" i="4"/>
  <c r="I1809" i="4"/>
  <c r="K1809" i="4" s="1"/>
  <c r="J1809" i="4"/>
  <c r="I1813" i="4"/>
  <c r="J1813" i="4"/>
  <c r="I1817" i="4"/>
  <c r="K1817" i="4" s="1"/>
  <c r="J1817" i="4"/>
  <c r="I1821" i="4"/>
  <c r="J1821" i="4"/>
  <c r="I1825" i="4"/>
  <c r="K1825" i="4" s="1"/>
  <c r="J1825" i="4"/>
  <c r="I1829" i="4"/>
  <c r="J1829" i="4"/>
  <c r="I1833" i="4"/>
  <c r="K1833" i="4" s="1"/>
  <c r="J1833" i="4"/>
  <c r="I1837" i="4"/>
  <c r="J1837" i="4"/>
  <c r="I1841" i="4"/>
  <c r="K1841" i="4" s="1"/>
  <c r="J1841" i="4"/>
  <c r="I1845" i="4"/>
  <c r="J1845" i="4"/>
  <c r="I1849" i="4"/>
  <c r="K1849" i="4" s="1"/>
  <c r="J1849" i="4"/>
  <c r="I1853" i="4"/>
  <c r="J1853" i="4"/>
  <c r="I1857" i="4"/>
  <c r="K1857" i="4" s="1"/>
  <c r="J1857" i="4"/>
  <c r="I1861" i="4"/>
  <c r="J1861" i="4"/>
  <c r="I1865" i="4"/>
  <c r="K1865" i="4" s="1"/>
  <c r="J1865" i="4"/>
  <c r="I1869" i="4"/>
  <c r="J1869" i="4"/>
  <c r="I1873" i="4"/>
  <c r="K1873" i="4" s="1"/>
  <c r="J1873" i="4"/>
  <c r="I1877" i="4"/>
  <c r="J1877" i="4"/>
  <c r="I1881" i="4"/>
  <c r="K1881" i="4" s="1"/>
  <c r="J1881" i="4"/>
  <c r="I2220" i="4"/>
  <c r="J2220" i="4"/>
  <c r="I2284" i="4"/>
  <c r="K2284" i="4" s="1"/>
  <c r="J2284" i="4"/>
  <c r="J2348" i="4"/>
  <c r="I2348" i="4"/>
  <c r="J2352" i="4"/>
  <c r="I2352" i="4"/>
  <c r="J1507" i="4"/>
  <c r="K1507" i="4" s="1"/>
  <c r="J1509" i="4"/>
  <c r="K1509" i="4" s="1"/>
  <c r="J1523" i="4"/>
  <c r="K1523" i="4" s="1"/>
  <c r="J1525" i="4"/>
  <c r="K1525" i="4" s="1"/>
  <c r="J1539" i="4"/>
  <c r="K1539" i="4" s="1"/>
  <c r="J1541" i="4"/>
  <c r="K1541" i="4" s="1"/>
  <c r="J1555" i="4"/>
  <c r="K1555" i="4" s="1"/>
  <c r="J1557" i="4"/>
  <c r="K1557" i="4" s="1"/>
  <c r="J1571" i="4"/>
  <c r="K1571" i="4" s="1"/>
  <c r="J1573" i="4"/>
  <c r="K1573" i="4" s="1"/>
  <c r="J1587" i="4"/>
  <c r="K1587" i="4" s="1"/>
  <c r="J1589" i="4"/>
  <c r="K1589" i="4" s="1"/>
  <c r="J1603" i="4"/>
  <c r="K1603" i="4" s="1"/>
  <c r="J1605" i="4"/>
  <c r="K1605" i="4" s="1"/>
  <c r="J1619" i="4"/>
  <c r="K1619" i="4" s="1"/>
  <c r="J1621" i="4"/>
  <c r="K1621" i="4" s="1"/>
  <c r="J1635" i="4"/>
  <c r="K1635" i="4" s="1"/>
  <c r="J1637" i="4"/>
  <c r="K1637" i="4" s="1"/>
  <c r="J1651" i="4"/>
  <c r="K1651" i="4" s="1"/>
  <c r="J1653" i="4"/>
  <c r="K1653" i="4" s="1"/>
  <c r="J1667" i="4"/>
  <c r="K1667" i="4" s="1"/>
  <c r="J1669" i="4"/>
  <c r="K1669" i="4" s="1"/>
  <c r="J1683" i="4"/>
  <c r="K1683" i="4" s="1"/>
  <c r="J1685" i="4"/>
  <c r="K1685" i="4" s="1"/>
  <c r="J1699" i="4"/>
  <c r="K1699" i="4" s="1"/>
  <c r="J1701" i="4"/>
  <c r="K1701" i="4" s="1"/>
  <c r="J1715" i="4"/>
  <c r="K1715" i="4" s="1"/>
  <c r="J1717" i="4"/>
  <c r="K1717" i="4" s="1"/>
  <c r="J1731" i="4"/>
  <c r="K1731" i="4" s="1"/>
  <c r="J1733" i="4"/>
  <c r="K1733" i="4" s="1"/>
  <c r="J1747" i="4"/>
  <c r="K1747" i="4" s="1"/>
  <c r="J1749" i="4"/>
  <c r="K1749" i="4" s="1"/>
  <c r="J1763" i="4"/>
  <c r="K1763" i="4" s="1"/>
  <c r="J1765" i="4"/>
  <c r="K1765" i="4" s="1"/>
  <c r="J1779" i="4"/>
  <c r="K1779" i="4" s="1"/>
  <c r="J1781" i="4"/>
  <c r="K1781" i="4" s="1"/>
  <c r="J1795" i="4"/>
  <c r="K1795" i="4" s="1"/>
  <c r="J1797" i="4"/>
  <c r="K1797" i="4" s="1"/>
  <c r="J1811" i="4"/>
  <c r="K1811" i="4" s="1"/>
  <c r="J2190" i="4"/>
  <c r="I2190" i="4"/>
  <c r="J2217" i="4"/>
  <c r="I2217" i="4"/>
  <c r="K2217" i="4" s="1"/>
  <c r="J2254" i="4"/>
  <c r="I2254" i="4"/>
  <c r="J2281" i="4"/>
  <c r="I2281" i="4"/>
  <c r="K2281" i="4" s="1"/>
  <c r="J2318" i="4"/>
  <c r="I2318" i="4"/>
  <c r="J2345" i="4"/>
  <c r="I2345" i="4"/>
  <c r="K2345" i="4" s="1"/>
  <c r="J2357" i="4"/>
  <c r="I2357" i="4"/>
  <c r="J2361" i="4"/>
  <c r="I2361" i="4"/>
  <c r="K2361" i="4" s="1"/>
  <c r="J2365" i="4"/>
  <c r="I2365" i="4"/>
  <c r="J2369" i="4"/>
  <c r="I2369" i="4"/>
  <c r="K2369" i="4" s="1"/>
  <c r="J2373" i="4"/>
  <c r="I2373" i="4"/>
  <c r="J2377" i="4"/>
  <c r="I2377" i="4"/>
  <c r="K2377" i="4" s="1"/>
  <c r="J2381" i="4"/>
  <c r="I2381" i="4"/>
  <c r="J2385" i="4"/>
  <c r="I2385" i="4"/>
  <c r="K2385" i="4" s="1"/>
  <c r="J2389" i="4"/>
  <c r="I2389" i="4"/>
  <c r="J2393" i="4"/>
  <c r="I2393" i="4"/>
  <c r="K2393" i="4" s="1"/>
  <c r="J2397" i="4"/>
  <c r="I2397" i="4"/>
  <c r="J2401" i="4"/>
  <c r="I2401" i="4"/>
  <c r="K2401" i="4" s="1"/>
  <c r="J2405" i="4"/>
  <c r="I2405" i="4"/>
  <c r="J2409" i="4"/>
  <c r="I2409" i="4"/>
  <c r="K2409" i="4" s="1"/>
  <c r="J2413" i="4"/>
  <c r="I2413" i="4"/>
  <c r="J2417" i="4"/>
  <c r="I2417" i="4"/>
  <c r="K2417" i="4" s="1"/>
  <c r="J2421" i="4"/>
  <c r="I2421" i="4"/>
  <c r="J2425" i="4"/>
  <c r="I2425" i="4"/>
  <c r="K2425" i="4" s="1"/>
  <c r="J2429" i="4"/>
  <c r="I2429" i="4"/>
  <c r="J2433" i="4"/>
  <c r="I2433" i="4"/>
  <c r="K2433" i="4" s="1"/>
  <c r="J2437" i="4"/>
  <c r="I2437" i="4"/>
  <c r="J2441" i="4"/>
  <c r="I2441" i="4"/>
  <c r="K2441" i="4" s="1"/>
  <c r="J2445" i="4"/>
  <c r="I2445" i="4"/>
  <c r="J2449" i="4"/>
  <c r="I2449" i="4"/>
  <c r="K2449" i="4" s="1"/>
  <c r="J2453" i="4"/>
  <c r="I2453" i="4"/>
  <c r="J2457" i="4"/>
  <c r="I2457" i="4"/>
  <c r="K2457" i="4" s="1"/>
  <c r="J2461" i="4"/>
  <c r="I2461" i="4"/>
  <c r="J2465" i="4"/>
  <c r="I2465" i="4"/>
  <c r="J2469" i="4"/>
  <c r="I2469" i="4"/>
  <c r="J2473" i="4"/>
  <c r="I2473" i="4"/>
  <c r="J2477" i="4"/>
  <c r="I2477" i="4"/>
  <c r="J2481" i="4"/>
  <c r="I2481" i="4"/>
  <c r="J2485" i="4"/>
  <c r="I2485" i="4"/>
  <c r="J2489" i="4"/>
  <c r="I2489" i="4"/>
  <c r="J2493" i="4"/>
  <c r="I2493" i="4"/>
  <c r="J2497" i="4"/>
  <c r="I2497" i="4"/>
  <c r="J2501" i="4"/>
  <c r="I2501" i="4"/>
  <c r="J2505" i="4"/>
  <c r="I2505" i="4"/>
  <c r="J2509" i="4"/>
  <c r="I2509" i="4"/>
  <c r="J2513" i="4"/>
  <c r="I2513" i="4"/>
  <c r="J2517" i="4"/>
  <c r="I2517" i="4"/>
  <c r="J2521" i="4"/>
  <c r="I2521" i="4"/>
  <c r="J2525" i="4"/>
  <c r="I2525" i="4"/>
  <c r="J2529" i="4"/>
  <c r="I2529" i="4"/>
  <c r="J2533" i="4"/>
  <c r="I2533" i="4"/>
  <c r="J2537" i="4"/>
  <c r="I2537" i="4"/>
  <c r="J2541" i="4"/>
  <c r="I2541" i="4"/>
  <c r="J2545" i="4"/>
  <c r="I2545" i="4"/>
  <c r="J2549" i="4"/>
  <c r="I2549" i="4"/>
  <c r="J2553" i="4"/>
  <c r="I2553" i="4"/>
  <c r="J2557" i="4"/>
  <c r="I2557" i="4"/>
  <c r="J2561" i="4"/>
  <c r="I2561" i="4"/>
  <c r="J2565" i="4"/>
  <c r="I2565" i="4"/>
  <c r="J2569" i="4"/>
  <c r="I2569" i="4"/>
  <c r="J2573" i="4"/>
  <c r="I2573" i="4"/>
  <c r="J2577" i="4"/>
  <c r="I2577" i="4"/>
  <c r="J2581" i="4"/>
  <c r="I2581" i="4"/>
  <c r="J2585" i="4"/>
  <c r="I2585" i="4"/>
  <c r="J2589" i="4"/>
  <c r="I2589" i="4"/>
  <c r="J2593" i="4"/>
  <c r="I2593" i="4"/>
  <c r="J2597" i="4"/>
  <c r="I2597" i="4"/>
  <c r="J2601" i="4"/>
  <c r="I2601" i="4"/>
  <c r="J2605" i="4"/>
  <c r="I2605" i="4"/>
  <c r="J2609" i="4"/>
  <c r="I2609" i="4"/>
  <c r="J2613" i="4"/>
  <c r="I2613" i="4"/>
  <c r="J2617" i="4"/>
  <c r="I2617" i="4"/>
  <c r="J2621" i="4"/>
  <c r="I2621" i="4"/>
  <c r="J2625" i="4"/>
  <c r="I2625" i="4"/>
  <c r="J2629" i="4"/>
  <c r="I2629" i="4"/>
  <c r="J2633" i="4"/>
  <c r="I2633" i="4"/>
  <c r="J2637" i="4"/>
  <c r="I2637" i="4"/>
  <c r="J2641" i="4"/>
  <c r="I2641" i="4"/>
  <c r="J2645" i="4"/>
  <c r="I2645" i="4"/>
  <c r="J2649" i="4"/>
  <c r="I2649" i="4"/>
  <c r="J2653" i="4"/>
  <c r="I2653" i="4"/>
  <c r="J2657" i="4"/>
  <c r="I2657" i="4"/>
  <c r="J2661" i="4"/>
  <c r="I2661" i="4"/>
  <c r="J2665" i="4"/>
  <c r="I2665" i="4"/>
  <c r="J2669" i="4"/>
  <c r="I2669" i="4"/>
  <c r="I2201" i="4"/>
  <c r="K2201" i="4" s="1"/>
  <c r="J2204" i="4"/>
  <c r="K2204" i="4" s="1"/>
  <c r="I2206" i="4"/>
  <c r="K2206" i="4" s="1"/>
  <c r="I2233" i="4"/>
  <c r="K2233" i="4" s="1"/>
  <c r="J2236" i="4"/>
  <c r="K2236" i="4" s="1"/>
  <c r="I2238" i="4"/>
  <c r="K2238" i="4" s="1"/>
  <c r="I2265" i="4"/>
  <c r="K2265" i="4" s="1"/>
  <c r="J2268" i="4"/>
  <c r="K2268" i="4" s="1"/>
  <c r="I2270" i="4"/>
  <c r="K2270" i="4" s="1"/>
  <c r="I2297" i="4"/>
  <c r="K2297" i="4" s="1"/>
  <c r="J2300" i="4"/>
  <c r="K2300" i="4" s="1"/>
  <c r="I2302" i="4"/>
  <c r="K2302" i="4" s="1"/>
  <c r="I2329" i="4"/>
  <c r="K2329" i="4" s="1"/>
  <c r="J2332" i="4"/>
  <c r="K2332" i="4" s="1"/>
  <c r="I2334" i="4"/>
  <c r="K2334" i="4" s="1"/>
  <c r="J2349" i="4"/>
  <c r="I2349" i="4"/>
  <c r="I2673" i="4"/>
  <c r="K2673" i="4" s="1"/>
  <c r="I2900" i="4"/>
  <c r="J2900" i="4"/>
  <c r="J2921" i="4"/>
  <c r="I2921" i="4"/>
  <c r="I2932" i="4"/>
  <c r="J2932" i="4"/>
  <c r="J2953" i="4"/>
  <c r="I2953" i="4"/>
  <c r="I2964" i="4"/>
  <c r="J2964" i="4"/>
  <c r="J2985" i="4"/>
  <c r="I2985" i="4"/>
  <c r="I2996" i="4"/>
  <c r="J2996" i="4"/>
  <c r="J3017" i="4"/>
  <c r="I3017" i="4"/>
  <c r="I3028" i="4"/>
  <c r="J3028" i="4"/>
  <c r="J3049" i="4"/>
  <c r="I3049" i="4"/>
  <c r="I3060" i="4"/>
  <c r="J3060" i="4"/>
  <c r="I3122" i="4"/>
  <c r="J3122" i="4"/>
  <c r="I3154" i="4"/>
  <c r="J3154" i="4"/>
  <c r="I2356" i="4"/>
  <c r="K2356" i="4" s="1"/>
  <c r="I2360" i="4"/>
  <c r="K2360" i="4" s="1"/>
  <c r="I2364" i="4"/>
  <c r="K2364" i="4" s="1"/>
  <c r="I2368" i="4"/>
  <c r="K2368" i="4" s="1"/>
  <c r="I2372" i="4"/>
  <c r="K2372" i="4" s="1"/>
  <c r="I2376" i="4"/>
  <c r="K2376" i="4" s="1"/>
  <c r="I2380" i="4"/>
  <c r="K2380" i="4" s="1"/>
  <c r="I2384" i="4"/>
  <c r="K2384" i="4" s="1"/>
  <c r="I2388" i="4"/>
  <c r="K2388" i="4" s="1"/>
  <c r="I2392" i="4"/>
  <c r="K2392" i="4" s="1"/>
  <c r="I2396" i="4"/>
  <c r="K2396" i="4" s="1"/>
  <c r="I2400" i="4"/>
  <c r="K2400" i="4" s="1"/>
  <c r="I2404" i="4"/>
  <c r="K2404" i="4" s="1"/>
  <c r="I2408" i="4"/>
  <c r="K2408" i="4" s="1"/>
  <c r="I2412" i="4"/>
  <c r="K2412" i="4" s="1"/>
  <c r="I2416" i="4"/>
  <c r="K2416" i="4" s="1"/>
  <c r="I2420" i="4"/>
  <c r="K2420" i="4" s="1"/>
  <c r="I2424" i="4"/>
  <c r="K2424" i="4" s="1"/>
  <c r="I2428" i="4"/>
  <c r="K2428" i="4" s="1"/>
  <c r="I2432" i="4"/>
  <c r="K2432" i="4" s="1"/>
  <c r="I2436" i="4"/>
  <c r="K2436" i="4" s="1"/>
  <c r="I2440" i="4"/>
  <c r="K2440" i="4" s="1"/>
  <c r="I2444" i="4"/>
  <c r="K2444" i="4" s="1"/>
  <c r="I2448" i="4"/>
  <c r="K2448" i="4" s="1"/>
  <c r="I2452" i="4"/>
  <c r="K2452" i="4" s="1"/>
  <c r="I2456" i="4"/>
  <c r="K2456" i="4" s="1"/>
  <c r="I2460" i="4"/>
  <c r="K2460" i="4" s="1"/>
  <c r="I2464" i="4"/>
  <c r="K2464" i="4" s="1"/>
  <c r="I2468" i="4"/>
  <c r="K2468" i="4" s="1"/>
  <c r="I2472" i="4"/>
  <c r="K2472" i="4" s="1"/>
  <c r="I2476" i="4"/>
  <c r="K2476" i="4" s="1"/>
  <c r="I2480" i="4"/>
  <c r="K2480" i="4" s="1"/>
  <c r="I2484" i="4"/>
  <c r="K2484" i="4" s="1"/>
  <c r="I2488" i="4"/>
  <c r="K2488" i="4" s="1"/>
  <c r="I2492" i="4"/>
  <c r="K2492" i="4" s="1"/>
  <c r="I2496" i="4"/>
  <c r="K2496" i="4" s="1"/>
  <c r="I2500" i="4"/>
  <c r="K2500" i="4" s="1"/>
  <c r="I2504" i="4"/>
  <c r="K2504" i="4" s="1"/>
  <c r="I2508" i="4"/>
  <c r="K2508" i="4" s="1"/>
  <c r="I2512" i="4"/>
  <c r="K2512" i="4" s="1"/>
  <c r="I2516" i="4"/>
  <c r="K2516" i="4" s="1"/>
  <c r="I2520" i="4"/>
  <c r="K2520" i="4" s="1"/>
  <c r="I2524" i="4"/>
  <c r="K2524" i="4" s="1"/>
  <c r="I2528" i="4"/>
  <c r="K2528" i="4" s="1"/>
  <c r="I2532" i="4"/>
  <c r="K2532" i="4" s="1"/>
  <c r="I2536" i="4"/>
  <c r="K2536" i="4" s="1"/>
  <c r="I2540" i="4"/>
  <c r="K2540" i="4" s="1"/>
  <c r="I2544" i="4"/>
  <c r="K2544" i="4" s="1"/>
  <c r="I2548" i="4"/>
  <c r="K2548" i="4" s="1"/>
  <c r="I2552" i="4"/>
  <c r="K2552" i="4" s="1"/>
  <c r="I2556" i="4"/>
  <c r="K2556" i="4" s="1"/>
  <c r="I2560" i="4"/>
  <c r="K2560" i="4" s="1"/>
  <c r="I2564" i="4"/>
  <c r="K2564" i="4" s="1"/>
  <c r="I2568" i="4"/>
  <c r="K2568" i="4" s="1"/>
  <c r="I2572" i="4"/>
  <c r="K2572" i="4" s="1"/>
  <c r="I2576" i="4"/>
  <c r="K2576" i="4" s="1"/>
  <c r="I2580" i="4"/>
  <c r="K2580" i="4" s="1"/>
  <c r="I2584" i="4"/>
  <c r="K2584" i="4" s="1"/>
  <c r="I2588" i="4"/>
  <c r="K2588" i="4" s="1"/>
  <c r="I2592" i="4"/>
  <c r="K2592" i="4" s="1"/>
  <c r="I2596" i="4"/>
  <c r="K2596" i="4" s="1"/>
  <c r="I2600" i="4"/>
  <c r="K2600" i="4" s="1"/>
  <c r="I2604" i="4"/>
  <c r="K2604" i="4" s="1"/>
  <c r="I2608" i="4"/>
  <c r="K2608" i="4" s="1"/>
  <c r="I2612" i="4"/>
  <c r="K2612" i="4" s="1"/>
  <c r="I2616" i="4"/>
  <c r="K2616" i="4" s="1"/>
  <c r="I2620" i="4"/>
  <c r="K2620" i="4" s="1"/>
  <c r="I2624" i="4"/>
  <c r="K2624" i="4" s="1"/>
  <c r="I2628" i="4"/>
  <c r="K2628" i="4" s="1"/>
  <c r="I2632" i="4"/>
  <c r="K2632" i="4" s="1"/>
  <c r="I2636" i="4"/>
  <c r="K2636" i="4" s="1"/>
  <c r="I2640" i="4"/>
  <c r="K2640" i="4" s="1"/>
  <c r="I2644" i="4"/>
  <c r="K2644" i="4" s="1"/>
  <c r="I2648" i="4"/>
  <c r="K2648" i="4" s="1"/>
  <c r="I2652" i="4"/>
  <c r="K2652" i="4" s="1"/>
  <c r="I2656" i="4"/>
  <c r="K2656" i="4" s="1"/>
  <c r="I2660" i="4"/>
  <c r="K2660" i="4" s="1"/>
  <c r="I2664" i="4"/>
  <c r="K2664" i="4" s="1"/>
  <c r="I2668" i="4"/>
  <c r="K2668" i="4" s="1"/>
  <c r="I2672" i="4"/>
  <c r="K2672" i="4" s="1"/>
  <c r="I2676" i="4"/>
  <c r="K2676" i="4" s="1"/>
  <c r="I2680" i="4"/>
  <c r="K2680" i="4" s="1"/>
  <c r="I2684" i="4"/>
  <c r="K2684" i="4" s="1"/>
  <c r="I2688" i="4"/>
  <c r="K2688" i="4" s="1"/>
  <c r="I2692" i="4"/>
  <c r="K2692" i="4" s="1"/>
  <c r="I2696" i="4"/>
  <c r="K2696" i="4" s="1"/>
  <c r="I2700" i="4"/>
  <c r="K2700" i="4" s="1"/>
  <c r="I2704" i="4"/>
  <c r="K2704" i="4" s="1"/>
  <c r="I2708" i="4"/>
  <c r="K2708" i="4" s="1"/>
  <c r="I2712" i="4"/>
  <c r="K2712" i="4" s="1"/>
  <c r="I2716" i="4"/>
  <c r="K2716" i="4" s="1"/>
  <c r="I2720" i="4"/>
  <c r="K2720" i="4" s="1"/>
  <c r="I2724" i="4"/>
  <c r="K2724" i="4" s="1"/>
  <c r="I2728" i="4"/>
  <c r="K2728" i="4" s="1"/>
  <c r="I2732" i="4"/>
  <c r="K2732" i="4" s="1"/>
  <c r="I2736" i="4"/>
  <c r="K2736" i="4" s="1"/>
  <c r="I2740" i="4"/>
  <c r="K2740" i="4" s="1"/>
  <c r="I2744" i="4"/>
  <c r="K2744" i="4" s="1"/>
  <c r="I2748" i="4"/>
  <c r="K2748" i="4" s="1"/>
  <c r="I2752" i="4"/>
  <c r="K2752" i="4" s="1"/>
  <c r="I2756" i="4"/>
  <c r="K2756" i="4" s="1"/>
  <c r="I2760" i="4"/>
  <c r="K2760" i="4" s="1"/>
  <c r="I2764" i="4"/>
  <c r="K2764" i="4" s="1"/>
  <c r="I2768" i="4"/>
  <c r="K2768" i="4" s="1"/>
  <c r="I2772" i="4"/>
  <c r="K2772" i="4" s="1"/>
  <c r="I2776" i="4"/>
  <c r="K2776" i="4" s="1"/>
  <c r="I2780" i="4"/>
  <c r="K2780" i="4" s="1"/>
  <c r="I2784" i="4"/>
  <c r="K2784" i="4" s="1"/>
  <c r="I2788" i="4"/>
  <c r="K2788" i="4" s="1"/>
  <c r="I2792" i="4"/>
  <c r="K2792" i="4" s="1"/>
  <c r="I2796" i="4"/>
  <c r="K2796" i="4" s="1"/>
  <c r="I2800" i="4"/>
  <c r="K2800" i="4" s="1"/>
  <c r="I2804" i="4"/>
  <c r="K2804" i="4" s="1"/>
  <c r="I2808" i="4"/>
  <c r="K2808" i="4" s="1"/>
  <c r="I2812" i="4"/>
  <c r="K2812" i="4" s="1"/>
  <c r="I2816" i="4"/>
  <c r="K2816" i="4" s="1"/>
  <c r="I2820" i="4"/>
  <c r="K2820" i="4" s="1"/>
  <c r="I2824" i="4"/>
  <c r="K2824" i="4" s="1"/>
  <c r="I2828" i="4"/>
  <c r="K2828" i="4" s="1"/>
  <c r="I2832" i="4"/>
  <c r="K2832" i="4" s="1"/>
  <c r="I2836" i="4"/>
  <c r="K2836" i="4" s="1"/>
  <c r="I2840" i="4"/>
  <c r="K2840" i="4" s="1"/>
  <c r="I2844" i="4"/>
  <c r="K2844" i="4" s="1"/>
  <c r="I2848" i="4"/>
  <c r="K2848" i="4" s="1"/>
  <c r="I2852" i="4"/>
  <c r="K2852" i="4" s="1"/>
  <c r="I2856" i="4"/>
  <c r="K2856" i="4" s="1"/>
  <c r="J2860" i="4"/>
  <c r="K2860" i="4" s="1"/>
  <c r="I2862" i="4"/>
  <c r="K2862" i="4" s="1"/>
  <c r="I2865" i="4"/>
  <c r="K2865" i="4" s="1"/>
  <c r="J2868" i="4"/>
  <c r="K2868" i="4" s="1"/>
  <c r="I2870" i="4"/>
  <c r="K2870" i="4" s="1"/>
  <c r="I2873" i="4"/>
  <c r="K2873" i="4" s="1"/>
  <c r="J2876" i="4"/>
  <c r="K2876" i="4" s="1"/>
  <c r="I2878" i="4"/>
  <c r="K2878" i="4" s="1"/>
  <c r="I2881" i="4"/>
  <c r="K2881" i="4" s="1"/>
  <c r="J2884" i="4"/>
  <c r="K2884" i="4" s="1"/>
  <c r="I2886" i="4"/>
  <c r="K2886" i="4" s="1"/>
  <c r="I2889" i="4"/>
  <c r="K2889" i="4" s="1"/>
  <c r="J2892" i="4"/>
  <c r="K2892" i="4" s="1"/>
  <c r="I2894" i="4"/>
  <c r="K2894" i="4" s="1"/>
  <c r="I2897" i="4"/>
  <c r="K2897" i="4" s="1"/>
  <c r="J2904" i="4"/>
  <c r="K2904" i="4" s="1"/>
  <c r="I2908" i="4"/>
  <c r="J2908" i="4"/>
  <c r="J2910" i="4"/>
  <c r="K2910" i="4" s="1"/>
  <c r="I2914" i="4"/>
  <c r="K2914" i="4" s="1"/>
  <c r="I2925" i="4"/>
  <c r="K2925" i="4" s="1"/>
  <c r="J2929" i="4"/>
  <c r="I2929" i="4"/>
  <c r="J2936" i="4"/>
  <c r="K2936" i="4" s="1"/>
  <c r="I2940" i="4"/>
  <c r="J2940" i="4"/>
  <c r="J2942" i="4"/>
  <c r="K2942" i="4" s="1"/>
  <c r="I2946" i="4"/>
  <c r="K2946" i="4" s="1"/>
  <c r="I2957" i="4"/>
  <c r="K2957" i="4" s="1"/>
  <c r="J2961" i="4"/>
  <c r="I2961" i="4"/>
  <c r="J2968" i="4"/>
  <c r="K2968" i="4" s="1"/>
  <c r="I2972" i="4"/>
  <c r="J2972" i="4"/>
  <c r="J2974" i="4"/>
  <c r="K2974" i="4" s="1"/>
  <c r="I2978" i="4"/>
  <c r="K2978" i="4" s="1"/>
  <c r="I2989" i="4"/>
  <c r="K2989" i="4" s="1"/>
  <c r="J2993" i="4"/>
  <c r="I2993" i="4"/>
  <c r="J3000" i="4"/>
  <c r="K3000" i="4" s="1"/>
  <c r="I3004" i="4"/>
  <c r="J3004" i="4"/>
  <c r="J3006" i="4"/>
  <c r="K3006" i="4" s="1"/>
  <c r="I3010" i="4"/>
  <c r="K3010" i="4" s="1"/>
  <c r="I3021" i="4"/>
  <c r="K3021" i="4" s="1"/>
  <c r="J3025" i="4"/>
  <c r="I3025" i="4"/>
  <c r="J3032" i="4"/>
  <c r="K3032" i="4" s="1"/>
  <c r="I3036" i="4"/>
  <c r="J3036" i="4"/>
  <c r="J3038" i="4"/>
  <c r="K3038" i="4" s="1"/>
  <c r="I3042" i="4"/>
  <c r="K3042" i="4" s="1"/>
  <c r="I3053" i="4"/>
  <c r="K3053" i="4" s="1"/>
  <c r="J3057" i="4"/>
  <c r="I3057" i="4"/>
  <c r="J3064" i="4"/>
  <c r="K3064" i="4" s="1"/>
  <c r="I3068" i="4"/>
  <c r="J3068" i="4"/>
  <c r="J3070" i="4"/>
  <c r="K3070" i="4" s="1"/>
  <c r="J3078" i="4"/>
  <c r="I3078" i="4"/>
  <c r="J3086" i="4"/>
  <c r="I3086" i="4"/>
  <c r="J3094" i="4"/>
  <c r="I3094" i="4"/>
  <c r="J3116" i="4"/>
  <c r="K3116" i="4" s="1"/>
  <c r="J3118" i="4"/>
  <c r="K3118" i="4" s="1"/>
  <c r="I3120" i="4"/>
  <c r="J3120" i="4"/>
  <c r="J3148" i="4"/>
  <c r="K3148" i="4" s="1"/>
  <c r="J3150" i="4"/>
  <c r="K3150" i="4" s="1"/>
  <c r="I3152" i="4"/>
  <c r="J3152" i="4"/>
  <c r="I2901" i="4"/>
  <c r="K2901" i="4" s="1"/>
  <c r="J2905" i="4"/>
  <c r="I2905" i="4"/>
  <c r="I2916" i="4"/>
  <c r="J2916" i="4"/>
  <c r="J2937" i="4"/>
  <c r="I2937" i="4"/>
  <c r="I2948" i="4"/>
  <c r="J2948" i="4"/>
  <c r="J2969" i="4"/>
  <c r="I2969" i="4"/>
  <c r="I2980" i="4"/>
  <c r="J2980" i="4"/>
  <c r="J3001" i="4"/>
  <c r="I3001" i="4"/>
  <c r="I3012" i="4"/>
  <c r="J3012" i="4"/>
  <c r="I3029" i="4"/>
  <c r="K3029" i="4" s="1"/>
  <c r="J3033" i="4"/>
  <c r="I3033" i="4"/>
  <c r="J3040" i="4"/>
  <c r="K3040" i="4" s="1"/>
  <c r="I3044" i="4"/>
  <c r="J3044" i="4"/>
  <c r="I3050" i="4"/>
  <c r="K3050" i="4" s="1"/>
  <c r="I3061" i="4"/>
  <c r="K3061" i="4" s="1"/>
  <c r="J3065" i="4"/>
  <c r="I3065" i="4"/>
  <c r="I3076" i="4"/>
  <c r="J3076" i="4"/>
  <c r="I3084" i="4"/>
  <c r="J3084" i="4"/>
  <c r="I3092" i="4"/>
  <c r="J3092" i="4"/>
  <c r="I3106" i="4"/>
  <c r="J3106" i="4"/>
  <c r="I3138" i="4"/>
  <c r="J3138" i="4"/>
  <c r="I2861" i="4"/>
  <c r="K2861" i="4" s="1"/>
  <c r="J2864" i="4"/>
  <c r="K2864" i="4" s="1"/>
  <c r="I2869" i="4"/>
  <c r="K2869" i="4" s="1"/>
  <c r="J2872" i="4"/>
  <c r="K2872" i="4" s="1"/>
  <c r="I2877" i="4"/>
  <c r="K2877" i="4" s="1"/>
  <c r="J2880" i="4"/>
  <c r="K2880" i="4" s="1"/>
  <c r="I2885" i="4"/>
  <c r="K2885" i="4" s="1"/>
  <c r="J2888" i="4"/>
  <c r="K2888" i="4" s="1"/>
  <c r="I2893" i="4"/>
  <c r="K2893" i="4" s="1"/>
  <c r="J2896" i="4"/>
  <c r="K2896" i="4" s="1"/>
  <c r="I2909" i="4"/>
  <c r="K2909" i="4" s="1"/>
  <c r="J2913" i="4"/>
  <c r="I2913" i="4"/>
  <c r="J2920" i="4"/>
  <c r="K2920" i="4" s="1"/>
  <c r="I2924" i="4"/>
  <c r="J2924" i="4"/>
  <c r="J2926" i="4"/>
  <c r="K2926" i="4" s="1"/>
  <c r="I2941" i="4"/>
  <c r="K2941" i="4" s="1"/>
  <c r="J2945" i="4"/>
  <c r="I2945" i="4"/>
  <c r="J2952" i="4"/>
  <c r="K2952" i="4" s="1"/>
  <c r="I2956" i="4"/>
  <c r="J2956" i="4"/>
  <c r="J2958" i="4"/>
  <c r="K2958" i="4" s="1"/>
  <c r="I2973" i="4"/>
  <c r="K2973" i="4" s="1"/>
  <c r="J2977" i="4"/>
  <c r="I2977" i="4"/>
  <c r="J2984" i="4"/>
  <c r="K2984" i="4" s="1"/>
  <c r="I2988" i="4"/>
  <c r="J2988" i="4"/>
  <c r="J2990" i="4"/>
  <c r="K2990" i="4" s="1"/>
  <c r="I3005" i="4"/>
  <c r="K3005" i="4" s="1"/>
  <c r="J3009" i="4"/>
  <c r="I3009" i="4"/>
  <c r="J3016" i="4"/>
  <c r="K3016" i="4" s="1"/>
  <c r="I3020" i="4"/>
  <c r="J3020" i="4"/>
  <c r="J3022" i="4"/>
  <c r="K3022" i="4" s="1"/>
  <c r="I3037" i="4"/>
  <c r="K3037" i="4" s="1"/>
  <c r="J3041" i="4"/>
  <c r="I3041" i="4"/>
  <c r="J3048" i="4"/>
  <c r="K3048" i="4" s="1"/>
  <c r="I3052" i="4"/>
  <c r="J3052" i="4"/>
  <c r="J3054" i="4"/>
  <c r="K3054" i="4" s="1"/>
  <c r="I3069" i="4"/>
  <c r="K3069" i="4" s="1"/>
  <c r="J3073" i="4"/>
  <c r="I3073" i="4"/>
  <c r="J3081" i="4"/>
  <c r="I3081" i="4"/>
  <c r="J3089" i="4"/>
  <c r="I3089" i="4"/>
  <c r="J3100" i="4"/>
  <c r="K3100" i="4" s="1"/>
  <c r="J3102" i="4"/>
  <c r="K3102" i="4" s="1"/>
  <c r="I3104" i="4"/>
  <c r="J3104" i="4"/>
  <c r="J3132" i="4"/>
  <c r="K3132" i="4" s="1"/>
  <c r="J3134" i="4"/>
  <c r="K3134" i="4" s="1"/>
  <c r="I3136" i="4"/>
  <c r="J3136" i="4"/>
  <c r="I7" i="4"/>
  <c r="K7" i="4" s="1"/>
  <c r="H3907" i="3"/>
  <c r="I3907" i="3"/>
  <c r="H3920" i="3"/>
  <c r="I3920" i="3"/>
  <c r="H3939" i="3"/>
  <c r="I3939" i="3"/>
  <c r="H3952" i="3"/>
  <c r="I3952" i="3"/>
  <c r="H3971" i="3"/>
  <c r="I3971" i="3"/>
  <c r="H3984" i="3"/>
  <c r="I3984" i="3"/>
  <c r="H4003" i="3"/>
  <c r="I4003" i="3"/>
  <c r="H4019" i="3"/>
  <c r="I4019" i="3"/>
  <c r="H4035" i="3"/>
  <c r="I4035" i="3"/>
  <c r="H4048" i="3"/>
  <c r="I4048" i="3"/>
  <c r="H4067" i="3"/>
  <c r="I4067" i="3"/>
  <c r="H4080" i="3"/>
  <c r="I4080" i="3"/>
  <c r="H4099" i="3"/>
  <c r="I4099" i="3"/>
  <c r="H4112" i="3"/>
  <c r="I4112" i="3"/>
  <c r="H4131" i="3"/>
  <c r="I4131" i="3"/>
  <c r="H4144" i="3"/>
  <c r="I4144" i="3"/>
  <c r="H4163" i="3"/>
  <c r="I4163" i="3"/>
  <c r="H4179" i="3"/>
  <c r="I4179" i="3"/>
  <c r="H4192" i="3"/>
  <c r="I4192" i="3"/>
  <c r="H4208" i="3"/>
  <c r="I4208" i="3"/>
  <c r="H4220" i="3"/>
  <c r="I4220" i="3"/>
  <c r="H4244" i="3"/>
  <c r="I4244" i="3"/>
  <c r="H4252" i="3"/>
  <c r="I4252" i="3"/>
  <c r="H4260" i="3"/>
  <c r="I4260" i="3"/>
  <c r="H4268" i="3"/>
  <c r="I4268" i="3"/>
  <c r="H4292" i="3"/>
  <c r="I4292" i="3"/>
  <c r="H4308" i="3"/>
  <c r="I4308" i="3"/>
  <c r="H4316" i="3"/>
  <c r="I4316" i="3"/>
  <c r="H4324" i="3"/>
  <c r="I4324" i="3"/>
  <c r="H4332" i="3"/>
  <c r="I4332" i="3"/>
  <c r="H4340" i="3"/>
  <c r="I4340" i="3"/>
  <c r="H4372" i="3"/>
  <c r="I4372" i="3"/>
  <c r="H4380" i="3"/>
  <c r="I4380" i="3"/>
  <c r="H4388" i="3"/>
  <c r="I4388" i="3"/>
  <c r="H4396" i="3"/>
  <c r="I4396" i="3"/>
  <c r="H4412" i="3"/>
  <c r="I4412" i="3"/>
  <c r="H4428" i="3"/>
  <c r="I4428" i="3"/>
  <c r="H4436" i="3"/>
  <c r="I4436" i="3"/>
  <c r="H4452" i="3"/>
  <c r="I4452" i="3"/>
  <c r="H4468" i="3"/>
  <c r="I4468" i="3"/>
  <c r="H4483" i="3"/>
  <c r="I4483" i="3"/>
  <c r="H4499" i="3"/>
  <c r="I4499" i="3"/>
  <c r="I4515" i="3"/>
  <c r="H4515" i="3"/>
  <c r="I4535" i="3"/>
  <c r="H4535" i="3"/>
  <c r="H4542" i="3"/>
  <c r="I4542" i="3"/>
  <c r="I4547" i="3"/>
  <c r="H4547" i="3"/>
  <c r="I4567" i="3"/>
  <c r="H4567" i="3"/>
  <c r="H4574" i="3"/>
  <c r="I4574" i="3"/>
  <c r="I4579" i="3"/>
  <c r="H4579" i="3"/>
  <c r="I4599" i="3"/>
  <c r="H4599" i="3"/>
  <c r="H4606" i="3"/>
  <c r="I4606" i="3"/>
  <c r="I4611" i="3"/>
  <c r="H4611" i="3"/>
  <c r="I4631" i="3"/>
  <c r="H4631" i="3"/>
  <c r="H4638" i="3"/>
  <c r="I4638" i="3"/>
  <c r="I4643" i="3"/>
  <c r="H4643" i="3"/>
  <c r="H5288" i="3"/>
  <c r="I5288" i="3"/>
  <c r="H5304" i="3"/>
  <c r="I5304" i="3"/>
  <c r="H5320" i="3"/>
  <c r="I5320" i="3"/>
  <c r="H5336" i="3"/>
  <c r="I5336" i="3"/>
  <c r="H2728" i="3"/>
  <c r="H2732" i="3"/>
  <c r="H2736" i="3"/>
  <c r="H2740" i="3"/>
  <c r="H2744" i="3"/>
  <c r="H2748" i="3"/>
  <c r="H2752" i="3"/>
  <c r="H2756" i="3"/>
  <c r="H2760" i="3"/>
  <c r="H2764" i="3"/>
  <c r="H2768" i="3"/>
  <c r="H2772" i="3"/>
  <c r="H2776" i="3"/>
  <c r="H2780" i="3"/>
  <c r="H2784" i="3"/>
  <c r="H2788" i="3"/>
  <c r="H2792" i="3"/>
  <c r="H2796" i="3"/>
  <c r="H2800" i="3"/>
  <c r="H2804" i="3"/>
  <c r="H2808" i="3"/>
  <c r="H2812" i="3"/>
  <c r="H2816" i="3"/>
  <c r="H2820" i="3"/>
  <c r="H2824" i="3"/>
  <c r="H2828" i="3"/>
  <c r="H2832" i="3"/>
  <c r="H2836" i="3"/>
  <c r="H2840" i="3"/>
  <c r="H2844" i="3"/>
  <c r="H2848" i="3"/>
  <c r="H2852" i="3"/>
  <c r="H2856" i="3"/>
  <c r="H2860" i="3"/>
  <c r="H2864" i="3"/>
  <c r="H2868" i="3"/>
  <c r="H2872" i="3"/>
  <c r="H2876" i="3"/>
  <c r="H2880" i="3"/>
  <c r="H2884" i="3"/>
  <c r="H2888" i="3"/>
  <c r="H2892" i="3"/>
  <c r="H2896" i="3"/>
  <c r="H2900" i="3"/>
  <c r="H2904" i="3"/>
  <c r="L2906" i="3"/>
  <c r="L2908" i="3"/>
  <c r="L2910" i="3"/>
  <c r="L2912" i="3"/>
  <c r="L2914" i="3"/>
  <c r="L2916" i="3"/>
  <c r="L2918" i="3"/>
  <c r="L2920" i="3"/>
  <c r="L2922" i="3"/>
  <c r="L2924" i="3"/>
  <c r="L2926" i="3"/>
  <c r="L2928" i="3"/>
  <c r="L2930" i="3"/>
  <c r="L2932" i="3"/>
  <c r="L2934" i="3"/>
  <c r="L2936" i="3"/>
  <c r="L2938" i="3"/>
  <c r="L2940" i="3"/>
  <c r="L2942" i="3"/>
  <c r="L2944" i="3"/>
  <c r="L2946" i="3"/>
  <c r="L2948" i="3"/>
  <c r="L2950" i="3"/>
  <c r="L2952" i="3"/>
  <c r="L2954" i="3"/>
  <c r="L2956" i="3"/>
  <c r="L2958" i="3"/>
  <c r="L2960" i="3"/>
  <c r="L2962" i="3"/>
  <c r="L2964" i="3"/>
  <c r="L2966" i="3"/>
  <c r="L2968" i="3"/>
  <c r="L2970" i="3"/>
  <c r="L2972" i="3"/>
  <c r="L2974" i="3"/>
  <c r="L2976" i="3"/>
  <c r="L2978" i="3"/>
  <c r="L2980" i="3"/>
  <c r="L2982" i="3"/>
  <c r="L2984" i="3"/>
  <c r="L2986" i="3"/>
  <c r="L2988" i="3"/>
  <c r="L2990" i="3"/>
  <c r="L2992" i="3"/>
  <c r="L2994" i="3"/>
  <c r="L2996" i="3"/>
  <c r="L2998" i="3"/>
  <c r="L3000" i="3"/>
  <c r="L3002" i="3"/>
  <c r="L3004" i="3"/>
  <c r="L3006" i="3"/>
  <c r="L3008" i="3"/>
  <c r="L3010" i="3"/>
  <c r="L3012" i="3"/>
  <c r="L3014" i="3"/>
  <c r="L3016" i="3"/>
  <c r="L3018" i="3"/>
  <c r="L3020" i="3"/>
  <c r="L3022" i="3"/>
  <c r="L3024" i="3"/>
  <c r="L3026" i="3"/>
  <c r="L3028" i="3"/>
  <c r="L3030" i="3"/>
  <c r="L3032" i="3"/>
  <c r="L3034" i="3"/>
  <c r="L3036" i="3"/>
  <c r="I3038" i="3"/>
  <c r="H3038" i="3"/>
  <c r="I3040" i="3"/>
  <c r="H3040" i="3"/>
  <c r="I3042" i="3"/>
  <c r="H3042" i="3"/>
  <c r="I3044" i="3"/>
  <c r="H3044" i="3"/>
  <c r="I3046" i="3"/>
  <c r="H3046" i="3"/>
  <c r="I3048" i="3"/>
  <c r="H3048" i="3"/>
  <c r="I3050" i="3"/>
  <c r="H3050" i="3"/>
  <c r="I3052" i="3"/>
  <c r="H3052" i="3"/>
  <c r="I3054" i="3"/>
  <c r="H3054" i="3"/>
  <c r="I3056" i="3"/>
  <c r="H3056" i="3"/>
  <c r="I3058" i="3"/>
  <c r="H3058" i="3"/>
  <c r="I3060" i="3"/>
  <c r="H3060" i="3"/>
  <c r="I3062" i="3"/>
  <c r="H3062" i="3"/>
  <c r="I3064" i="3"/>
  <c r="H3064" i="3"/>
  <c r="I3066" i="3"/>
  <c r="H3066" i="3"/>
  <c r="I3068" i="3"/>
  <c r="H3068" i="3"/>
  <c r="I3070" i="3"/>
  <c r="H3070" i="3"/>
  <c r="I3072" i="3"/>
  <c r="H3072" i="3"/>
  <c r="I3074" i="3"/>
  <c r="H3074" i="3"/>
  <c r="I3076" i="3"/>
  <c r="H3076" i="3"/>
  <c r="I3078" i="3"/>
  <c r="H3078" i="3"/>
  <c r="I3080" i="3"/>
  <c r="H3080" i="3"/>
  <c r="I3082" i="3"/>
  <c r="H3082" i="3"/>
  <c r="I3084" i="3"/>
  <c r="H3084" i="3"/>
  <c r="I3086" i="3"/>
  <c r="H3086" i="3"/>
  <c r="I3088" i="3"/>
  <c r="H3088" i="3"/>
  <c r="I3090" i="3"/>
  <c r="H3090" i="3"/>
  <c r="I3092" i="3"/>
  <c r="H3092" i="3"/>
  <c r="I3094" i="3"/>
  <c r="H3094" i="3"/>
  <c r="I3096" i="3"/>
  <c r="H3096" i="3"/>
  <c r="I3098" i="3"/>
  <c r="H3098" i="3"/>
  <c r="I3100" i="3"/>
  <c r="H3100" i="3"/>
  <c r="I3102" i="3"/>
  <c r="H3102" i="3"/>
  <c r="I3104" i="3"/>
  <c r="H3104" i="3"/>
  <c r="I3106" i="3"/>
  <c r="H3106" i="3"/>
  <c r="I3108" i="3"/>
  <c r="H3108" i="3"/>
  <c r="I3110" i="3"/>
  <c r="H3110" i="3"/>
  <c r="I3112" i="3"/>
  <c r="H3112" i="3"/>
  <c r="I3114" i="3"/>
  <c r="H3114" i="3"/>
  <c r="I3116" i="3"/>
  <c r="H3116" i="3"/>
  <c r="I3118" i="3"/>
  <c r="H3118" i="3"/>
  <c r="I3120" i="3"/>
  <c r="H3120" i="3"/>
  <c r="I3122" i="3"/>
  <c r="H3122" i="3"/>
  <c r="I3124" i="3"/>
  <c r="H3124" i="3"/>
  <c r="I3126" i="3"/>
  <c r="H3126" i="3"/>
  <c r="I3128" i="3"/>
  <c r="H3128" i="3"/>
  <c r="I3130" i="3"/>
  <c r="H3130" i="3"/>
  <c r="I3132" i="3"/>
  <c r="H3132" i="3"/>
  <c r="I3134" i="3"/>
  <c r="H3134" i="3"/>
  <c r="I3136" i="3"/>
  <c r="H3136" i="3"/>
  <c r="I3138" i="3"/>
  <c r="H3138" i="3"/>
  <c r="I3140" i="3"/>
  <c r="H3140" i="3"/>
  <c r="I3142" i="3"/>
  <c r="H3142" i="3"/>
  <c r="I3144" i="3"/>
  <c r="H3144" i="3"/>
  <c r="I3146" i="3"/>
  <c r="H3146" i="3"/>
  <c r="I3148" i="3"/>
  <c r="H3148" i="3"/>
  <c r="I3150" i="3"/>
  <c r="H3150" i="3"/>
  <c r="I3152" i="3"/>
  <c r="H3152" i="3"/>
  <c r="I3154" i="3"/>
  <c r="H3154" i="3"/>
  <c r="I3156" i="3"/>
  <c r="H3156" i="3"/>
  <c r="I3158" i="3"/>
  <c r="H3158" i="3"/>
  <c r="I3160" i="3"/>
  <c r="H3160" i="3"/>
  <c r="I3162" i="3"/>
  <c r="H3162" i="3"/>
  <c r="I3164" i="3"/>
  <c r="H3164" i="3"/>
  <c r="I3166" i="3"/>
  <c r="H3166" i="3"/>
  <c r="I3168" i="3"/>
  <c r="H3168" i="3"/>
  <c r="I3170" i="3"/>
  <c r="H3170" i="3"/>
  <c r="I3172" i="3"/>
  <c r="H3172" i="3"/>
  <c r="I3174" i="3"/>
  <c r="H3174" i="3"/>
  <c r="I3176" i="3"/>
  <c r="H3176" i="3"/>
  <c r="I3178" i="3"/>
  <c r="H3178" i="3"/>
  <c r="I3180" i="3"/>
  <c r="H3180" i="3"/>
  <c r="I3182" i="3"/>
  <c r="H3182" i="3"/>
  <c r="I3184" i="3"/>
  <c r="H3184" i="3"/>
  <c r="I3186" i="3"/>
  <c r="H3186" i="3"/>
  <c r="I3188" i="3"/>
  <c r="H3188" i="3"/>
  <c r="I3190" i="3"/>
  <c r="H3190" i="3"/>
  <c r="I3192" i="3"/>
  <c r="H3192" i="3"/>
  <c r="I3194" i="3"/>
  <c r="H3194" i="3"/>
  <c r="I3196" i="3"/>
  <c r="H3196" i="3"/>
  <c r="I3198" i="3"/>
  <c r="H3198" i="3"/>
  <c r="I3200" i="3"/>
  <c r="H3200" i="3"/>
  <c r="I3202" i="3"/>
  <c r="H3202" i="3"/>
  <c r="I3204" i="3"/>
  <c r="H3204" i="3"/>
  <c r="I3206" i="3"/>
  <c r="H3206" i="3"/>
  <c r="I3208" i="3"/>
  <c r="H3208" i="3"/>
  <c r="I3210" i="3"/>
  <c r="H3210" i="3"/>
  <c r="I3212" i="3"/>
  <c r="H3212" i="3"/>
  <c r="I3214" i="3"/>
  <c r="H3214" i="3"/>
  <c r="I3216" i="3"/>
  <c r="H3216" i="3"/>
  <c r="I3218" i="3"/>
  <c r="H3218" i="3"/>
  <c r="I3220" i="3"/>
  <c r="H3220" i="3"/>
  <c r="I3222" i="3"/>
  <c r="H3222" i="3"/>
  <c r="I3224" i="3"/>
  <c r="H3224" i="3"/>
  <c r="I3226" i="3"/>
  <c r="H3226" i="3"/>
  <c r="I3228" i="3"/>
  <c r="H3228" i="3"/>
  <c r="I3230" i="3"/>
  <c r="H3230" i="3"/>
  <c r="I3232" i="3"/>
  <c r="H3232" i="3"/>
  <c r="I3234" i="3"/>
  <c r="H3234" i="3"/>
  <c r="I3236" i="3"/>
  <c r="H3236" i="3"/>
  <c r="I3238" i="3"/>
  <c r="H3238" i="3"/>
  <c r="I3240" i="3"/>
  <c r="H3240" i="3"/>
  <c r="I3242" i="3"/>
  <c r="H3242" i="3"/>
  <c r="I3244" i="3"/>
  <c r="H3244" i="3"/>
  <c r="I3246" i="3"/>
  <c r="H3246" i="3"/>
  <c r="I3248" i="3"/>
  <c r="H3248" i="3"/>
  <c r="I3250" i="3"/>
  <c r="H3250" i="3"/>
  <c r="I3252" i="3"/>
  <c r="H3252" i="3"/>
  <c r="I3254" i="3"/>
  <c r="H3254" i="3"/>
  <c r="I3256" i="3"/>
  <c r="H3256" i="3"/>
  <c r="I3258" i="3"/>
  <c r="H3258" i="3"/>
  <c r="I3260" i="3"/>
  <c r="H3260" i="3"/>
  <c r="I3262" i="3"/>
  <c r="H3262" i="3"/>
  <c r="I3264" i="3"/>
  <c r="H3264" i="3"/>
  <c r="I3266" i="3"/>
  <c r="H3266" i="3"/>
  <c r="I3268" i="3"/>
  <c r="H3268" i="3"/>
  <c r="I3270" i="3"/>
  <c r="H3270" i="3"/>
  <c r="I3272" i="3"/>
  <c r="H3272" i="3"/>
  <c r="I3274" i="3"/>
  <c r="H3274" i="3"/>
  <c r="I3276" i="3"/>
  <c r="H3276" i="3"/>
  <c r="I3278" i="3"/>
  <c r="H3278" i="3"/>
  <c r="I3280" i="3"/>
  <c r="H3280" i="3"/>
  <c r="I3282" i="3"/>
  <c r="H3282" i="3"/>
  <c r="I3284" i="3"/>
  <c r="H3284" i="3"/>
  <c r="I3286" i="3"/>
  <c r="H3286" i="3"/>
  <c r="I3288" i="3"/>
  <c r="H3288" i="3"/>
  <c r="I3290" i="3"/>
  <c r="H3290" i="3"/>
  <c r="I3292" i="3"/>
  <c r="H3292" i="3"/>
  <c r="I3294" i="3"/>
  <c r="H3294" i="3"/>
  <c r="I3296" i="3"/>
  <c r="H3296" i="3"/>
  <c r="I3298" i="3"/>
  <c r="H3298" i="3"/>
  <c r="I3300" i="3"/>
  <c r="H3300" i="3"/>
  <c r="I3302" i="3"/>
  <c r="H3302" i="3"/>
  <c r="I3304" i="3"/>
  <c r="H3304" i="3"/>
  <c r="I3306" i="3"/>
  <c r="H3306" i="3"/>
  <c r="I3308" i="3"/>
  <c r="H3308" i="3"/>
  <c r="I3310" i="3"/>
  <c r="H3310" i="3"/>
  <c r="I3312" i="3"/>
  <c r="H3312" i="3"/>
  <c r="I3314" i="3"/>
  <c r="H3314" i="3"/>
  <c r="I3316" i="3"/>
  <c r="H3316" i="3"/>
  <c r="I3318" i="3"/>
  <c r="H3318" i="3"/>
  <c r="I3320" i="3"/>
  <c r="H3320" i="3"/>
  <c r="I3322" i="3"/>
  <c r="H3322" i="3"/>
  <c r="I3324" i="3"/>
  <c r="H3324" i="3"/>
  <c r="I3326" i="3"/>
  <c r="H3326" i="3"/>
  <c r="I3328" i="3"/>
  <c r="H3328" i="3"/>
  <c r="I3330" i="3"/>
  <c r="H3330" i="3"/>
  <c r="I3332" i="3"/>
  <c r="H3332" i="3"/>
  <c r="I3334" i="3"/>
  <c r="H3334" i="3"/>
  <c r="I3336" i="3"/>
  <c r="H3336" i="3"/>
  <c r="I3338" i="3"/>
  <c r="H3338" i="3"/>
  <c r="I3340" i="3"/>
  <c r="H3340" i="3"/>
  <c r="I3342" i="3"/>
  <c r="H3342" i="3"/>
  <c r="I3344" i="3"/>
  <c r="H3344" i="3"/>
  <c r="I3346" i="3"/>
  <c r="H3346" i="3"/>
  <c r="I3348" i="3"/>
  <c r="H3348" i="3"/>
  <c r="I3350" i="3"/>
  <c r="H3350" i="3"/>
  <c r="I3352" i="3"/>
  <c r="H3352" i="3"/>
  <c r="I3354" i="3"/>
  <c r="H3354" i="3"/>
  <c r="I3356" i="3"/>
  <c r="H3356" i="3"/>
  <c r="I3358" i="3"/>
  <c r="H3358" i="3"/>
  <c r="I3360" i="3"/>
  <c r="H3360" i="3"/>
  <c r="I3362" i="3"/>
  <c r="H3362" i="3"/>
  <c r="I3364" i="3"/>
  <c r="H3364" i="3"/>
  <c r="I3366" i="3"/>
  <c r="H3366" i="3"/>
  <c r="I3368" i="3"/>
  <c r="H3368" i="3"/>
  <c r="I3370" i="3"/>
  <c r="H3370" i="3"/>
  <c r="I3372" i="3"/>
  <c r="H3372" i="3"/>
  <c r="I3374" i="3"/>
  <c r="H3374" i="3"/>
  <c r="I3376" i="3"/>
  <c r="H3376" i="3"/>
  <c r="I3378" i="3"/>
  <c r="H3378" i="3"/>
  <c r="I3380" i="3"/>
  <c r="H3380" i="3"/>
  <c r="I3382" i="3"/>
  <c r="H3382" i="3"/>
  <c r="I3384" i="3"/>
  <c r="H3384" i="3"/>
  <c r="I3386" i="3"/>
  <c r="H3386" i="3"/>
  <c r="I3388" i="3"/>
  <c r="H3388" i="3"/>
  <c r="I3390" i="3"/>
  <c r="H3390" i="3"/>
  <c r="I3392" i="3"/>
  <c r="H3392" i="3"/>
  <c r="I3394" i="3"/>
  <c r="H3394" i="3"/>
  <c r="I3396" i="3"/>
  <c r="H3396" i="3"/>
  <c r="I3398" i="3"/>
  <c r="H3398" i="3"/>
  <c r="I3400" i="3"/>
  <c r="H3400" i="3"/>
  <c r="I3402" i="3"/>
  <c r="H3402" i="3"/>
  <c r="I3404" i="3"/>
  <c r="H3404" i="3"/>
  <c r="I3406" i="3"/>
  <c r="H3406" i="3"/>
  <c r="I3408" i="3"/>
  <c r="H3408" i="3"/>
  <c r="I3410" i="3"/>
  <c r="H3410" i="3"/>
  <c r="I3412" i="3"/>
  <c r="H3412" i="3"/>
  <c r="I3414" i="3"/>
  <c r="H3414" i="3"/>
  <c r="I3416" i="3"/>
  <c r="H3416" i="3"/>
  <c r="I3418" i="3"/>
  <c r="H3418" i="3"/>
  <c r="I3420" i="3"/>
  <c r="H3420" i="3"/>
  <c r="I3422" i="3"/>
  <c r="H3422" i="3"/>
  <c r="I3424" i="3"/>
  <c r="H3424" i="3"/>
  <c r="I3426" i="3"/>
  <c r="H3426" i="3"/>
  <c r="I3428" i="3"/>
  <c r="H3428" i="3"/>
  <c r="I3430" i="3"/>
  <c r="H3430" i="3"/>
  <c r="I3432" i="3"/>
  <c r="H3432" i="3"/>
  <c r="I3434" i="3"/>
  <c r="H3434" i="3"/>
  <c r="I3436" i="3"/>
  <c r="H3436" i="3"/>
  <c r="I3438" i="3"/>
  <c r="H3438" i="3"/>
  <c r="I3440" i="3"/>
  <c r="H3440" i="3"/>
  <c r="I3442" i="3"/>
  <c r="H3442" i="3"/>
  <c r="I3444" i="3"/>
  <c r="H3444" i="3"/>
  <c r="I3446" i="3"/>
  <c r="H3446" i="3"/>
  <c r="I3448" i="3"/>
  <c r="H3448" i="3"/>
  <c r="I3450" i="3"/>
  <c r="H3450" i="3"/>
  <c r="I3452" i="3"/>
  <c r="H3452" i="3"/>
  <c r="I3454" i="3"/>
  <c r="H3454" i="3"/>
  <c r="I3456" i="3"/>
  <c r="H3456" i="3"/>
  <c r="I3458" i="3"/>
  <c r="H3458" i="3"/>
  <c r="I3460" i="3"/>
  <c r="H3460" i="3"/>
  <c r="I3462" i="3"/>
  <c r="H3462" i="3"/>
  <c r="I3464" i="3"/>
  <c r="H3464" i="3"/>
  <c r="I3466" i="3"/>
  <c r="H3466" i="3"/>
  <c r="I3468" i="3"/>
  <c r="H3468" i="3"/>
  <c r="I3470" i="3"/>
  <c r="H3470" i="3"/>
  <c r="I3472" i="3"/>
  <c r="H3472" i="3"/>
  <c r="I3474" i="3"/>
  <c r="H3474" i="3"/>
  <c r="I3476" i="3"/>
  <c r="H3476" i="3"/>
  <c r="I3478" i="3"/>
  <c r="H3478" i="3"/>
  <c r="I3480" i="3"/>
  <c r="H3480" i="3"/>
  <c r="I3482" i="3"/>
  <c r="H3482" i="3"/>
  <c r="I3484" i="3"/>
  <c r="H3484" i="3"/>
  <c r="I3486" i="3"/>
  <c r="H3486" i="3"/>
  <c r="I3488" i="3"/>
  <c r="H3488" i="3"/>
  <c r="I3490" i="3"/>
  <c r="H3490" i="3"/>
  <c r="I3492" i="3"/>
  <c r="H3492" i="3"/>
  <c r="I3494" i="3"/>
  <c r="H3494" i="3"/>
  <c r="I3496" i="3"/>
  <c r="H3496" i="3"/>
  <c r="I3498" i="3"/>
  <c r="H3498" i="3"/>
  <c r="I3500" i="3"/>
  <c r="H3500" i="3"/>
  <c r="I3502" i="3"/>
  <c r="H3502" i="3"/>
  <c r="I3504" i="3"/>
  <c r="H3504" i="3"/>
  <c r="I3506" i="3"/>
  <c r="H3506" i="3"/>
  <c r="I3508" i="3"/>
  <c r="H3508" i="3"/>
  <c r="I3510" i="3"/>
  <c r="H3510" i="3"/>
  <c r="I3512" i="3"/>
  <c r="H3512" i="3"/>
  <c r="I3514" i="3"/>
  <c r="H3514" i="3"/>
  <c r="I3516" i="3"/>
  <c r="H3516" i="3"/>
  <c r="I3518" i="3"/>
  <c r="H3518" i="3"/>
  <c r="I3520" i="3"/>
  <c r="H3520" i="3"/>
  <c r="I3522" i="3"/>
  <c r="H3522" i="3"/>
  <c r="I3524" i="3"/>
  <c r="H3524" i="3"/>
  <c r="I3526" i="3"/>
  <c r="H3526" i="3"/>
  <c r="I3528" i="3"/>
  <c r="H3528" i="3"/>
  <c r="I3530" i="3"/>
  <c r="H3530" i="3"/>
  <c r="I3532" i="3"/>
  <c r="H3532" i="3"/>
  <c r="I3534" i="3"/>
  <c r="H3534" i="3"/>
  <c r="I3536" i="3"/>
  <c r="H3536" i="3"/>
  <c r="I3538" i="3"/>
  <c r="H3538" i="3"/>
  <c r="I3540" i="3"/>
  <c r="H3540" i="3"/>
  <c r="I3542" i="3"/>
  <c r="H3542" i="3"/>
  <c r="I3544" i="3"/>
  <c r="H3544" i="3"/>
  <c r="I3546" i="3"/>
  <c r="H3546" i="3"/>
  <c r="I3548" i="3"/>
  <c r="H3548" i="3"/>
  <c r="I3550" i="3"/>
  <c r="H3550" i="3"/>
  <c r="I3552" i="3"/>
  <c r="H3552" i="3"/>
  <c r="I3554" i="3"/>
  <c r="H3554" i="3"/>
  <c r="I3556" i="3"/>
  <c r="H3556" i="3"/>
  <c r="I3558" i="3"/>
  <c r="H3558" i="3"/>
  <c r="I3560" i="3"/>
  <c r="H3560" i="3"/>
  <c r="I3562" i="3"/>
  <c r="H3562" i="3"/>
  <c r="I3564" i="3"/>
  <c r="H3564" i="3"/>
  <c r="I3566" i="3"/>
  <c r="H3566" i="3"/>
  <c r="I3568" i="3"/>
  <c r="H3568" i="3"/>
  <c r="I3570" i="3"/>
  <c r="H3570" i="3"/>
  <c r="I3572" i="3"/>
  <c r="H3572" i="3"/>
  <c r="I3574" i="3"/>
  <c r="H3574" i="3"/>
  <c r="I3576" i="3"/>
  <c r="H3576" i="3"/>
  <c r="I3578" i="3"/>
  <c r="H3578" i="3"/>
  <c r="I3580" i="3"/>
  <c r="H3580" i="3"/>
  <c r="I3582" i="3"/>
  <c r="H3582" i="3"/>
  <c r="I3584" i="3"/>
  <c r="H3584" i="3"/>
  <c r="I3586" i="3"/>
  <c r="H3586" i="3"/>
  <c r="I3588" i="3"/>
  <c r="H3588" i="3"/>
  <c r="I3590" i="3"/>
  <c r="H3590" i="3"/>
  <c r="I3592" i="3"/>
  <c r="H3592" i="3"/>
  <c r="I3594" i="3"/>
  <c r="H3594" i="3"/>
  <c r="I3596" i="3"/>
  <c r="H3596" i="3"/>
  <c r="I3598" i="3"/>
  <c r="H3598" i="3"/>
  <c r="I3600" i="3"/>
  <c r="H3600" i="3"/>
  <c r="I3602" i="3"/>
  <c r="H3602" i="3"/>
  <c r="I3604" i="3"/>
  <c r="H3604" i="3"/>
  <c r="I3606" i="3"/>
  <c r="H3606" i="3"/>
  <c r="I3608" i="3"/>
  <c r="H3608" i="3"/>
  <c r="I3610" i="3"/>
  <c r="H3610" i="3"/>
  <c r="I3612" i="3"/>
  <c r="H3612" i="3"/>
  <c r="I3614" i="3"/>
  <c r="H3614" i="3"/>
  <c r="I3616" i="3"/>
  <c r="H3616" i="3"/>
  <c r="I3618" i="3"/>
  <c r="H3618" i="3"/>
  <c r="I3620" i="3"/>
  <c r="H3620" i="3"/>
  <c r="I3622" i="3"/>
  <c r="H3622" i="3"/>
  <c r="I3624" i="3"/>
  <c r="H3624" i="3"/>
  <c r="I3626" i="3"/>
  <c r="H3626" i="3"/>
  <c r="I3628" i="3"/>
  <c r="H3628" i="3"/>
  <c r="I3630" i="3"/>
  <c r="H3630" i="3"/>
  <c r="I3632" i="3"/>
  <c r="H3632" i="3"/>
  <c r="I3634" i="3"/>
  <c r="H3634" i="3"/>
  <c r="I3636" i="3"/>
  <c r="H3636" i="3"/>
  <c r="I3638" i="3"/>
  <c r="H3638" i="3"/>
  <c r="I3640" i="3"/>
  <c r="H3640" i="3"/>
  <c r="I3642" i="3"/>
  <c r="H3642" i="3"/>
  <c r="I3644" i="3"/>
  <c r="H3644" i="3"/>
  <c r="I3646" i="3"/>
  <c r="H3646" i="3"/>
  <c r="I3648" i="3"/>
  <c r="H3648" i="3"/>
  <c r="I3650" i="3"/>
  <c r="H3650" i="3"/>
  <c r="I3652" i="3"/>
  <c r="H3652" i="3"/>
  <c r="I3654" i="3"/>
  <c r="H3654" i="3"/>
  <c r="I3656" i="3"/>
  <c r="H3656" i="3"/>
  <c r="I3658" i="3"/>
  <c r="H3658" i="3"/>
  <c r="I3660" i="3"/>
  <c r="H3660" i="3"/>
  <c r="I3662" i="3"/>
  <c r="H3662" i="3"/>
  <c r="I3664" i="3"/>
  <c r="H3664" i="3"/>
  <c r="I3666" i="3"/>
  <c r="H3666" i="3"/>
  <c r="I3668" i="3"/>
  <c r="H3668" i="3"/>
  <c r="I3670" i="3"/>
  <c r="H3670" i="3"/>
  <c r="I3672" i="3"/>
  <c r="H3672" i="3"/>
  <c r="I3674" i="3"/>
  <c r="H3674" i="3"/>
  <c r="I3676" i="3"/>
  <c r="H3676" i="3"/>
  <c r="I3678" i="3"/>
  <c r="H3678" i="3"/>
  <c r="I3680" i="3"/>
  <c r="H3680" i="3"/>
  <c r="I3682" i="3"/>
  <c r="H3682" i="3"/>
  <c r="I3684" i="3"/>
  <c r="H3684" i="3"/>
  <c r="I3686" i="3"/>
  <c r="H3686" i="3"/>
  <c r="I3688" i="3"/>
  <c r="H3688" i="3"/>
  <c r="I3690" i="3"/>
  <c r="H3690" i="3"/>
  <c r="I3692" i="3"/>
  <c r="H3692" i="3"/>
  <c r="I3694" i="3"/>
  <c r="H3694" i="3"/>
  <c r="I3696" i="3"/>
  <c r="H3696" i="3"/>
  <c r="I3698" i="3"/>
  <c r="H3698" i="3"/>
  <c r="I3700" i="3"/>
  <c r="H3700" i="3"/>
  <c r="I3702" i="3"/>
  <c r="H3702" i="3"/>
  <c r="I3704" i="3"/>
  <c r="H3704" i="3"/>
  <c r="I3706" i="3"/>
  <c r="H3706" i="3"/>
  <c r="I3708" i="3"/>
  <c r="H3708" i="3"/>
  <c r="I3710" i="3"/>
  <c r="H3710" i="3"/>
  <c r="I3712" i="3"/>
  <c r="H3712" i="3"/>
  <c r="I3714" i="3"/>
  <c r="H3714" i="3"/>
  <c r="I3716" i="3"/>
  <c r="H3716" i="3"/>
  <c r="I3718" i="3"/>
  <c r="H3718" i="3"/>
  <c r="I3720" i="3"/>
  <c r="H3720" i="3"/>
  <c r="I3722" i="3"/>
  <c r="H3722" i="3"/>
  <c r="I3724" i="3"/>
  <c r="H3724" i="3"/>
  <c r="I3726" i="3"/>
  <c r="H3726" i="3"/>
  <c r="I3728" i="3"/>
  <c r="H3728" i="3"/>
  <c r="I3730" i="3"/>
  <c r="H3730" i="3"/>
  <c r="I3732" i="3"/>
  <c r="H3732" i="3"/>
  <c r="I3734" i="3"/>
  <c r="H3734" i="3"/>
  <c r="I3736" i="3"/>
  <c r="H3736" i="3"/>
  <c r="I3738" i="3"/>
  <c r="H3738" i="3"/>
  <c r="I3740" i="3"/>
  <c r="H3740" i="3"/>
  <c r="I3742" i="3"/>
  <c r="H3742" i="3"/>
  <c r="I3744" i="3"/>
  <c r="H3744" i="3"/>
  <c r="I3746" i="3"/>
  <c r="H3746" i="3"/>
  <c r="I3748" i="3"/>
  <c r="H3748" i="3"/>
  <c r="I3750" i="3"/>
  <c r="H3750" i="3"/>
  <c r="I3752" i="3"/>
  <c r="H3752" i="3"/>
  <c r="I3754" i="3"/>
  <c r="H3754" i="3"/>
  <c r="I3756" i="3"/>
  <c r="H3756" i="3"/>
  <c r="I3758" i="3"/>
  <c r="H3758" i="3"/>
  <c r="I3760" i="3"/>
  <c r="H3760" i="3"/>
  <c r="I3762" i="3"/>
  <c r="H3762" i="3"/>
  <c r="I3764" i="3"/>
  <c r="H3764" i="3"/>
  <c r="I3766" i="3"/>
  <c r="H3766" i="3"/>
  <c r="I3768" i="3"/>
  <c r="H3768" i="3"/>
  <c r="I3770" i="3"/>
  <c r="H3770" i="3"/>
  <c r="I3772" i="3"/>
  <c r="H3772" i="3"/>
  <c r="I3774" i="3"/>
  <c r="H3774" i="3"/>
  <c r="I3776" i="3"/>
  <c r="H3776" i="3"/>
  <c r="I3778" i="3"/>
  <c r="H3778" i="3"/>
  <c r="I3780" i="3"/>
  <c r="H3780" i="3"/>
  <c r="I3782" i="3"/>
  <c r="H3782" i="3"/>
  <c r="I3784" i="3"/>
  <c r="H3784" i="3"/>
  <c r="I3786" i="3"/>
  <c r="H3786" i="3"/>
  <c r="I3788" i="3"/>
  <c r="H3788" i="3"/>
  <c r="I3790" i="3"/>
  <c r="H3790" i="3"/>
  <c r="I3792" i="3"/>
  <c r="H3792" i="3"/>
  <c r="I3794" i="3"/>
  <c r="H3794" i="3"/>
  <c r="I3796" i="3"/>
  <c r="H3796" i="3"/>
  <c r="I3798" i="3"/>
  <c r="H3798" i="3"/>
  <c r="I3800" i="3"/>
  <c r="H3800" i="3"/>
  <c r="I3802" i="3"/>
  <c r="H3802" i="3"/>
  <c r="I3804" i="3"/>
  <c r="H3804" i="3"/>
  <c r="I3806" i="3"/>
  <c r="H3806" i="3"/>
  <c r="I3808" i="3"/>
  <c r="H3808" i="3"/>
  <c r="I3810" i="3"/>
  <c r="H3810" i="3"/>
  <c r="I3812" i="3"/>
  <c r="H3812" i="3"/>
  <c r="I3814" i="3"/>
  <c r="H3814" i="3"/>
  <c r="I3816" i="3"/>
  <c r="H3816" i="3"/>
  <c r="I3818" i="3"/>
  <c r="H3818" i="3"/>
  <c r="I3820" i="3"/>
  <c r="H3820" i="3"/>
  <c r="I3822" i="3"/>
  <c r="H3822" i="3"/>
  <c r="I3824" i="3"/>
  <c r="H3824" i="3"/>
  <c r="I3826" i="3"/>
  <c r="H3826" i="3"/>
  <c r="I3828" i="3"/>
  <c r="H3828" i="3"/>
  <c r="I3830" i="3"/>
  <c r="H3830" i="3"/>
  <c r="I3832" i="3"/>
  <c r="H3832" i="3"/>
  <c r="I3834" i="3"/>
  <c r="H3834" i="3"/>
  <c r="I3836" i="3"/>
  <c r="H3836" i="3"/>
  <c r="I3838" i="3"/>
  <c r="H3838" i="3"/>
  <c r="I3840" i="3"/>
  <c r="H3840" i="3"/>
  <c r="I3842" i="3"/>
  <c r="H3842" i="3"/>
  <c r="I3844" i="3"/>
  <c r="H3844" i="3"/>
  <c r="I3846" i="3"/>
  <c r="H3846" i="3"/>
  <c r="I3848" i="3"/>
  <c r="H3848" i="3"/>
  <c r="I3850" i="3"/>
  <c r="H3850" i="3"/>
  <c r="I3852" i="3"/>
  <c r="H3852" i="3"/>
  <c r="I3854" i="3"/>
  <c r="H3854" i="3"/>
  <c r="I3856" i="3"/>
  <c r="H3856" i="3"/>
  <c r="I3858" i="3"/>
  <c r="H3858" i="3"/>
  <c r="I3860" i="3"/>
  <c r="H3860" i="3"/>
  <c r="I3862" i="3"/>
  <c r="H3862" i="3"/>
  <c r="I3864" i="3"/>
  <c r="H3864" i="3"/>
  <c r="I3866" i="3"/>
  <c r="H3866" i="3"/>
  <c r="I3868" i="3"/>
  <c r="H3868" i="3"/>
  <c r="I3870" i="3"/>
  <c r="H3870" i="3"/>
  <c r="I3872" i="3"/>
  <c r="H3872" i="3"/>
  <c r="I3874" i="3"/>
  <c r="H3874" i="3"/>
  <c r="I3876" i="3"/>
  <c r="H3876" i="3"/>
  <c r="I3878" i="3"/>
  <c r="H3878" i="3"/>
  <c r="I3880" i="3"/>
  <c r="H3880" i="3"/>
  <c r="I3882" i="3"/>
  <c r="H3882" i="3"/>
  <c r="I3884" i="3"/>
  <c r="H3884" i="3"/>
  <c r="I3886" i="3"/>
  <c r="H3886" i="3"/>
  <c r="I3888" i="3"/>
  <c r="H3888" i="3"/>
  <c r="I3890" i="3"/>
  <c r="H3890" i="3"/>
  <c r="I3892" i="3"/>
  <c r="H3892" i="3"/>
  <c r="I3894" i="3"/>
  <c r="H3894" i="3"/>
  <c r="I3896" i="3"/>
  <c r="H3896" i="3"/>
  <c r="I3898" i="3"/>
  <c r="H3898" i="3"/>
  <c r="H3908" i="3"/>
  <c r="I3908" i="3"/>
  <c r="H3911" i="3"/>
  <c r="I3911" i="3"/>
  <c r="H3924" i="3"/>
  <c r="I3924" i="3"/>
  <c r="H3927" i="3"/>
  <c r="I3927" i="3"/>
  <c r="H3940" i="3"/>
  <c r="I3940" i="3"/>
  <c r="H3943" i="3"/>
  <c r="I3943" i="3"/>
  <c r="H3956" i="3"/>
  <c r="I3956" i="3"/>
  <c r="H3959" i="3"/>
  <c r="I3959" i="3"/>
  <c r="H3972" i="3"/>
  <c r="I3972" i="3"/>
  <c r="H3975" i="3"/>
  <c r="I3975" i="3"/>
  <c r="H3988" i="3"/>
  <c r="I3988" i="3"/>
  <c r="H3991" i="3"/>
  <c r="I3991" i="3"/>
  <c r="H4004" i="3"/>
  <c r="I4004" i="3"/>
  <c r="H4007" i="3"/>
  <c r="I4007" i="3"/>
  <c r="H4020" i="3"/>
  <c r="I4020" i="3"/>
  <c r="H4023" i="3"/>
  <c r="I4023" i="3"/>
  <c r="H4036" i="3"/>
  <c r="I4036" i="3"/>
  <c r="H4039" i="3"/>
  <c r="I4039" i="3"/>
  <c r="H4052" i="3"/>
  <c r="I4052" i="3"/>
  <c r="H4055" i="3"/>
  <c r="I4055" i="3"/>
  <c r="H4068" i="3"/>
  <c r="I4068" i="3"/>
  <c r="H4071" i="3"/>
  <c r="I4071" i="3"/>
  <c r="H4084" i="3"/>
  <c r="I4084" i="3"/>
  <c r="H4087" i="3"/>
  <c r="I4087" i="3"/>
  <c r="H4100" i="3"/>
  <c r="I4100" i="3"/>
  <c r="H4103" i="3"/>
  <c r="I4103" i="3"/>
  <c r="H4116" i="3"/>
  <c r="I4116" i="3"/>
  <c r="H4119" i="3"/>
  <c r="I4119" i="3"/>
  <c r="H4132" i="3"/>
  <c r="I4132" i="3"/>
  <c r="H4135" i="3"/>
  <c r="I4135" i="3"/>
  <c r="H4148" i="3"/>
  <c r="I4148" i="3"/>
  <c r="H4151" i="3"/>
  <c r="I4151" i="3"/>
  <c r="H4164" i="3"/>
  <c r="I4164" i="3"/>
  <c r="H4167" i="3"/>
  <c r="I4167" i="3"/>
  <c r="H4180" i="3"/>
  <c r="I4180" i="3"/>
  <c r="H4183" i="3"/>
  <c r="I4183" i="3"/>
  <c r="H4196" i="3"/>
  <c r="I4196" i="3"/>
  <c r="H4199" i="3"/>
  <c r="I4199" i="3"/>
  <c r="H4212" i="3"/>
  <c r="I4212" i="3"/>
  <c r="H4215" i="3"/>
  <c r="I4215" i="3"/>
  <c r="H3904" i="3"/>
  <c r="I3904" i="3"/>
  <c r="H3923" i="3"/>
  <c r="I3923" i="3"/>
  <c r="H3936" i="3"/>
  <c r="I3936" i="3"/>
  <c r="H3955" i="3"/>
  <c r="I3955" i="3"/>
  <c r="H3968" i="3"/>
  <c r="I3968" i="3"/>
  <c r="H3987" i="3"/>
  <c r="I3987" i="3"/>
  <c r="H4000" i="3"/>
  <c r="I4000" i="3"/>
  <c r="H4016" i="3"/>
  <c r="I4016" i="3"/>
  <c r="H4032" i="3"/>
  <c r="I4032" i="3"/>
  <c r="H4051" i="3"/>
  <c r="I4051" i="3"/>
  <c r="H4064" i="3"/>
  <c r="I4064" i="3"/>
  <c r="H4083" i="3"/>
  <c r="I4083" i="3"/>
  <c r="H4096" i="3"/>
  <c r="I4096" i="3"/>
  <c r="H4115" i="3"/>
  <c r="I4115" i="3"/>
  <c r="H4128" i="3"/>
  <c r="I4128" i="3"/>
  <c r="H4147" i="3"/>
  <c r="I4147" i="3"/>
  <c r="H4160" i="3"/>
  <c r="I4160" i="3"/>
  <c r="H4176" i="3"/>
  <c r="I4176" i="3"/>
  <c r="H4195" i="3"/>
  <c r="I4195" i="3"/>
  <c r="H4211" i="3"/>
  <c r="I4211" i="3"/>
  <c r="H4228" i="3"/>
  <c r="I4228" i="3"/>
  <c r="H4236" i="3"/>
  <c r="I4236" i="3"/>
  <c r="H4276" i="3"/>
  <c r="I4276" i="3"/>
  <c r="H4284" i="3"/>
  <c r="I4284" i="3"/>
  <c r="H4300" i="3"/>
  <c r="I4300" i="3"/>
  <c r="H4348" i="3"/>
  <c r="I4348" i="3"/>
  <c r="H4356" i="3"/>
  <c r="I4356" i="3"/>
  <c r="H4364" i="3"/>
  <c r="I4364" i="3"/>
  <c r="H4404" i="3"/>
  <c r="I4404" i="3"/>
  <c r="H4420" i="3"/>
  <c r="I4420" i="3"/>
  <c r="H4444" i="3"/>
  <c r="I4444" i="3"/>
  <c r="H4460" i="3"/>
  <c r="I4460" i="3"/>
  <c r="L2727" i="3"/>
  <c r="L2731" i="3"/>
  <c r="L2735" i="3"/>
  <c r="L2739" i="3"/>
  <c r="L2743" i="3"/>
  <c r="L2747" i="3"/>
  <c r="L2751" i="3"/>
  <c r="L2755" i="3"/>
  <c r="L2759" i="3"/>
  <c r="L2763" i="3"/>
  <c r="L2767" i="3"/>
  <c r="L2771" i="3"/>
  <c r="L2775" i="3"/>
  <c r="L2779" i="3"/>
  <c r="L2783" i="3"/>
  <c r="L2787" i="3"/>
  <c r="L2791" i="3"/>
  <c r="L2795" i="3"/>
  <c r="L2799" i="3"/>
  <c r="L2803" i="3"/>
  <c r="L2807" i="3"/>
  <c r="L2811" i="3"/>
  <c r="L2815" i="3"/>
  <c r="L2819" i="3"/>
  <c r="L2823" i="3"/>
  <c r="L2827" i="3"/>
  <c r="L2831" i="3"/>
  <c r="L2835" i="3"/>
  <c r="L2839" i="3"/>
  <c r="L2843" i="3"/>
  <c r="L2847" i="3"/>
  <c r="L2851" i="3"/>
  <c r="L2855" i="3"/>
  <c r="L2859" i="3"/>
  <c r="L2863" i="3"/>
  <c r="L2867" i="3"/>
  <c r="L2871" i="3"/>
  <c r="L2875" i="3"/>
  <c r="L2879" i="3"/>
  <c r="L2883" i="3"/>
  <c r="L2887" i="3"/>
  <c r="L2891" i="3"/>
  <c r="L2895" i="3"/>
  <c r="L2899" i="3"/>
  <c r="L2903" i="3"/>
  <c r="H3899" i="3"/>
  <c r="I3899" i="3"/>
  <c r="H3912" i="3"/>
  <c r="I3912" i="3"/>
  <c r="H3915" i="3"/>
  <c r="I3915" i="3"/>
  <c r="H3928" i="3"/>
  <c r="I3928" i="3"/>
  <c r="H3931" i="3"/>
  <c r="I3931" i="3"/>
  <c r="H3944" i="3"/>
  <c r="I3944" i="3"/>
  <c r="H3947" i="3"/>
  <c r="I3947" i="3"/>
  <c r="H3960" i="3"/>
  <c r="I3960" i="3"/>
  <c r="H3963" i="3"/>
  <c r="I3963" i="3"/>
  <c r="H3976" i="3"/>
  <c r="I3976" i="3"/>
  <c r="H3979" i="3"/>
  <c r="I3979" i="3"/>
  <c r="H3992" i="3"/>
  <c r="I3992" i="3"/>
  <c r="H3995" i="3"/>
  <c r="I3995" i="3"/>
  <c r="H4008" i="3"/>
  <c r="I4008" i="3"/>
  <c r="H4011" i="3"/>
  <c r="I4011" i="3"/>
  <c r="H4024" i="3"/>
  <c r="I4024" i="3"/>
  <c r="H4027" i="3"/>
  <c r="I4027" i="3"/>
  <c r="H4040" i="3"/>
  <c r="I4040" i="3"/>
  <c r="H4043" i="3"/>
  <c r="I4043" i="3"/>
  <c r="H4056" i="3"/>
  <c r="I4056" i="3"/>
  <c r="H4059" i="3"/>
  <c r="I4059" i="3"/>
  <c r="H4072" i="3"/>
  <c r="I4072" i="3"/>
  <c r="H4075" i="3"/>
  <c r="I4075" i="3"/>
  <c r="H4088" i="3"/>
  <c r="I4088" i="3"/>
  <c r="H4091" i="3"/>
  <c r="I4091" i="3"/>
  <c r="H4104" i="3"/>
  <c r="I4104" i="3"/>
  <c r="H4107" i="3"/>
  <c r="I4107" i="3"/>
  <c r="H4120" i="3"/>
  <c r="I4120" i="3"/>
  <c r="H4123" i="3"/>
  <c r="I4123" i="3"/>
  <c r="H4136" i="3"/>
  <c r="I4136" i="3"/>
  <c r="H4139" i="3"/>
  <c r="I4139" i="3"/>
  <c r="H4152" i="3"/>
  <c r="I4152" i="3"/>
  <c r="H4155" i="3"/>
  <c r="I4155" i="3"/>
  <c r="H4168" i="3"/>
  <c r="I4168" i="3"/>
  <c r="H4171" i="3"/>
  <c r="I4171" i="3"/>
  <c r="H4184" i="3"/>
  <c r="I4184" i="3"/>
  <c r="H4187" i="3"/>
  <c r="I4187" i="3"/>
  <c r="H4200" i="3"/>
  <c r="I4200" i="3"/>
  <c r="H4203" i="3"/>
  <c r="I4203" i="3"/>
  <c r="H4216" i="3"/>
  <c r="I4216" i="3"/>
  <c r="H4224" i="3"/>
  <c r="I4224" i="3"/>
  <c r="H4232" i="3"/>
  <c r="I4232" i="3"/>
  <c r="H4240" i="3"/>
  <c r="I4240" i="3"/>
  <c r="H4248" i="3"/>
  <c r="I4248" i="3"/>
  <c r="H4256" i="3"/>
  <c r="I4256" i="3"/>
  <c r="H4264" i="3"/>
  <c r="I4264" i="3"/>
  <c r="H4272" i="3"/>
  <c r="I4272" i="3"/>
  <c r="H4280" i="3"/>
  <c r="I4280" i="3"/>
  <c r="H4288" i="3"/>
  <c r="I4288" i="3"/>
  <c r="H4296" i="3"/>
  <c r="I4296" i="3"/>
  <c r="H4304" i="3"/>
  <c r="I4304" i="3"/>
  <c r="H4312" i="3"/>
  <c r="I4312" i="3"/>
  <c r="H4320" i="3"/>
  <c r="I4320" i="3"/>
  <c r="H4328" i="3"/>
  <c r="I4328" i="3"/>
  <c r="H4336" i="3"/>
  <c r="I4336" i="3"/>
  <c r="H4344" i="3"/>
  <c r="I4344" i="3"/>
  <c r="H4352" i="3"/>
  <c r="I4352" i="3"/>
  <c r="H4360" i="3"/>
  <c r="I4360" i="3"/>
  <c r="H4368" i="3"/>
  <c r="I4368" i="3"/>
  <c r="H4376" i="3"/>
  <c r="I4376" i="3"/>
  <c r="H4384" i="3"/>
  <c r="I4384" i="3"/>
  <c r="H4392" i="3"/>
  <c r="I4392" i="3"/>
  <c r="H4400" i="3"/>
  <c r="I4400" i="3"/>
  <c r="H4408" i="3"/>
  <c r="I4408" i="3"/>
  <c r="H4416" i="3"/>
  <c r="I4416" i="3"/>
  <c r="H4424" i="3"/>
  <c r="I4424" i="3"/>
  <c r="H4432" i="3"/>
  <c r="I4432" i="3"/>
  <c r="H4440" i="3"/>
  <c r="I4440" i="3"/>
  <c r="H4448" i="3"/>
  <c r="I4448" i="3"/>
  <c r="H4456" i="3"/>
  <c r="I4456" i="3"/>
  <c r="H4464" i="3"/>
  <c r="I4464" i="3"/>
  <c r="H4472" i="3"/>
  <c r="I4472" i="3"/>
  <c r="I4519" i="3"/>
  <c r="H4519" i="3"/>
  <c r="H4526" i="3"/>
  <c r="I4526" i="3"/>
  <c r="I4531" i="3"/>
  <c r="H4531" i="3"/>
  <c r="I4551" i="3"/>
  <c r="H4551" i="3"/>
  <c r="H4558" i="3"/>
  <c r="I4558" i="3"/>
  <c r="I4563" i="3"/>
  <c r="H4563" i="3"/>
  <c r="I4583" i="3"/>
  <c r="H4583" i="3"/>
  <c r="H4590" i="3"/>
  <c r="I4590" i="3"/>
  <c r="I4595" i="3"/>
  <c r="H4595" i="3"/>
  <c r="I4615" i="3"/>
  <c r="H4615" i="3"/>
  <c r="H4622" i="3"/>
  <c r="I4622" i="3"/>
  <c r="I4627" i="3"/>
  <c r="H4627" i="3"/>
  <c r="I4647" i="3"/>
  <c r="H4647" i="3"/>
  <c r="I4654" i="3"/>
  <c r="H4654" i="3"/>
  <c r="I4675" i="3"/>
  <c r="H4675" i="3"/>
  <c r="I4686" i="3"/>
  <c r="H4686" i="3"/>
  <c r="I4707" i="3"/>
  <c r="H4707" i="3"/>
  <c r="I4718" i="3"/>
  <c r="H4718" i="3"/>
  <c r="I4757" i="3"/>
  <c r="H4757" i="3"/>
  <c r="H4771" i="3"/>
  <c r="I4771" i="3"/>
  <c r="I4784" i="3"/>
  <c r="H4784" i="3"/>
  <c r="I4821" i="3"/>
  <c r="H4821" i="3"/>
  <c r="H4835" i="3"/>
  <c r="I4835" i="3"/>
  <c r="I4848" i="3"/>
  <c r="H4848" i="3"/>
  <c r="L2905" i="3"/>
  <c r="L2907" i="3"/>
  <c r="L2909" i="3"/>
  <c r="L2911" i="3"/>
  <c r="L2913" i="3"/>
  <c r="L2915" i="3"/>
  <c r="L2917" i="3"/>
  <c r="L2919" i="3"/>
  <c r="L2921" i="3"/>
  <c r="L2923" i="3"/>
  <c r="L2925" i="3"/>
  <c r="L2927" i="3"/>
  <c r="L2929" i="3"/>
  <c r="L2931" i="3"/>
  <c r="L2933" i="3"/>
  <c r="L2935" i="3"/>
  <c r="L2937" i="3"/>
  <c r="L2939" i="3"/>
  <c r="L2941" i="3"/>
  <c r="L2943" i="3"/>
  <c r="L2945" i="3"/>
  <c r="L2947" i="3"/>
  <c r="L2949" i="3"/>
  <c r="L2951" i="3"/>
  <c r="L2953" i="3"/>
  <c r="L2955" i="3"/>
  <c r="L2957" i="3"/>
  <c r="L2959" i="3"/>
  <c r="L2961" i="3"/>
  <c r="L2963" i="3"/>
  <c r="L2965" i="3"/>
  <c r="L2967" i="3"/>
  <c r="L2969" i="3"/>
  <c r="L2971" i="3"/>
  <c r="L2973" i="3"/>
  <c r="L2975" i="3"/>
  <c r="L2977" i="3"/>
  <c r="L2979" i="3"/>
  <c r="L2981" i="3"/>
  <c r="L2983" i="3"/>
  <c r="L2985" i="3"/>
  <c r="L2987" i="3"/>
  <c r="L2989" i="3"/>
  <c r="L2991" i="3"/>
  <c r="L2993" i="3"/>
  <c r="L2995" i="3"/>
  <c r="L2997" i="3"/>
  <c r="L2999" i="3"/>
  <c r="L3001" i="3"/>
  <c r="L3003" i="3"/>
  <c r="L3005" i="3"/>
  <c r="L3007" i="3"/>
  <c r="L3009" i="3"/>
  <c r="L3011" i="3"/>
  <c r="L3013" i="3"/>
  <c r="L3015" i="3"/>
  <c r="L3017" i="3"/>
  <c r="L3019" i="3"/>
  <c r="L3021" i="3"/>
  <c r="L3023" i="3"/>
  <c r="L3025" i="3"/>
  <c r="L3027" i="3"/>
  <c r="L3029" i="3"/>
  <c r="L3031" i="3"/>
  <c r="L3033" i="3"/>
  <c r="L3035" i="3"/>
  <c r="L3037" i="3"/>
  <c r="H3900" i="3"/>
  <c r="I3900" i="3"/>
  <c r="H3903" i="3"/>
  <c r="I3903" i="3"/>
  <c r="H3916" i="3"/>
  <c r="I3916" i="3"/>
  <c r="H3919" i="3"/>
  <c r="I3919" i="3"/>
  <c r="H3932" i="3"/>
  <c r="I3932" i="3"/>
  <c r="H3935" i="3"/>
  <c r="I3935" i="3"/>
  <c r="H3948" i="3"/>
  <c r="I3948" i="3"/>
  <c r="H3951" i="3"/>
  <c r="I3951" i="3"/>
  <c r="H3964" i="3"/>
  <c r="I3964" i="3"/>
  <c r="H3967" i="3"/>
  <c r="I3967" i="3"/>
  <c r="H3980" i="3"/>
  <c r="I3980" i="3"/>
  <c r="H3983" i="3"/>
  <c r="I3983" i="3"/>
  <c r="H3996" i="3"/>
  <c r="I3996" i="3"/>
  <c r="H3999" i="3"/>
  <c r="I3999" i="3"/>
  <c r="H4012" i="3"/>
  <c r="I4012" i="3"/>
  <c r="H4015" i="3"/>
  <c r="I4015" i="3"/>
  <c r="H4028" i="3"/>
  <c r="I4028" i="3"/>
  <c r="H4031" i="3"/>
  <c r="I4031" i="3"/>
  <c r="H4044" i="3"/>
  <c r="I4044" i="3"/>
  <c r="H4047" i="3"/>
  <c r="I4047" i="3"/>
  <c r="H4060" i="3"/>
  <c r="I4060" i="3"/>
  <c r="H4063" i="3"/>
  <c r="I4063" i="3"/>
  <c r="H4076" i="3"/>
  <c r="I4076" i="3"/>
  <c r="H4079" i="3"/>
  <c r="I4079" i="3"/>
  <c r="H4092" i="3"/>
  <c r="I4092" i="3"/>
  <c r="H4095" i="3"/>
  <c r="I4095" i="3"/>
  <c r="H4108" i="3"/>
  <c r="I4108" i="3"/>
  <c r="H4111" i="3"/>
  <c r="I4111" i="3"/>
  <c r="H4124" i="3"/>
  <c r="I4124" i="3"/>
  <c r="H4127" i="3"/>
  <c r="I4127" i="3"/>
  <c r="H4140" i="3"/>
  <c r="I4140" i="3"/>
  <c r="H4143" i="3"/>
  <c r="I4143" i="3"/>
  <c r="H4156" i="3"/>
  <c r="I4156" i="3"/>
  <c r="H4159" i="3"/>
  <c r="I4159" i="3"/>
  <c r="H4172" i="3"/>
  <c r="I4172" i="3"/>
  <c r="H4175" i="3"/>
  <c r="I4175" i="3"/>
  <c r="H4188" i="3"/>
  <c r="I4188" i="3"/>
  <c r="H4191" i="3"/>
  <c r="I4191" i="3"/>
  <c r="H4204" i="3"/>
  <c r="I4204" i="3"/>
  <c r="H4207" i="3"/>
  <c r="I4207" i="3"/>
  <c r="I5220" i="3"/>
  <c r="H5220" i="3"/>
  <c r="H3902" i="3"/>
  <c r="I3902" i="3"/>
  <c r="L3905" i="3"/>
  <c r="H3910" i="3"/>
  <c r="I3910" i="3"/>
  <c r="L3913" i="3"/>
  <c r="H3918" i="3"/>
  <c r="I3918" i="3"/>
  <c r="L3921" i="3"/>
  <c r="H3926" i="3"/>
  <c r="I3926" i="3"/>
  <c r="L3929" i="3"/>
  <c r="H3934" i="3"/>
  <c r="I3934" i="3"/>
  <c r="L3937" i="3"/>
  <c r="H3942" i="3"/>
  <c r="I3942" i="3"/>
  <c r="L3945" i="3"/>
  <c r="H3950" i="3"/>
  <c r="I3950" i="3"/>
  <c r="L3953" i="3"/>
  <c r="H3958" i="3"/>
  <c r="I3958" i="3"/>
  <c r="L3961" i="3"/>
  <c r="H3966" i="3"/>
  <c r="I3966" i="3"/>
  <c r="L3969" i="3"/>
  <c r="H3974" i="3"/>
  <c r="I3974" i="3"/>
  <c r="L3977" i="3"/>
  <c r="H3982" i="3"/>
  <c r="I3982" i="3"/>
  <c r="L3985" i="3"/>
  <c r="H3990" i="3"/>
  <c r="I3990" i="3"/>
  <c r="L3993" i="3"/>
  <c r="H3998" i="3"/>
  <c r="I3998" i="3"/>
  <c r="L4001" i="3"/>
  <c r="H4006" i="3"/>
  <c r="I4006" i="3"/>
  <c r="L4009" i="3"/>
  <c r="H4014" i="3"/>
  <c r="I4014" i="3"/>
  <c r="L4017" i="3"/>
  <c r="H4022" i="3"/>
  <c r="I4022" i="3"/>
  <c r="L4025" i="3"/>
  <c r="H4030" i="3"/>
  <c r="I4030" i="3"/>
  <c r="L4033" i="3"/>
  <c r="H4038" i="3"/>
  <c r="I4038" i="3"/>
  <c r="L4041" i="3"/>
  <c r="H4046" i="3"/>
  <c r="I4046" i="3"/>
  <c r="L4049" i="3"/>
  <c r="H4054" i="3"/>
  <c r="I4054" i="3"/>
  <c r="L4057" i="3"/>
  <c r="H4062" i="3"/>
  <c r="I4062" i="3"/>
  <c r="L4065" i="3"/>
  <c r="H4070" i="3"/>
  <c r="I4070" i="3"/>
  <c r="L4073" i="3"/>
  <c r="H4078" i="3"/>
  <c r="I4078" i="3"/>
  <c r="L4081" i="3"/>
  <c r="H4086" i="3"/>
  <c r="I4086" i="3"/>
  <c r="L4089" i="3"/>
  <c r="H4094" i="3"/>
  <c r="I4094" i="3"/>
  <c r="L4097" i="3"/>
  <c r="H4102" i="3"/>
  <c r="I4102" i="3"/>
  <c r="L4105" i="3"/>
  <c r="H4110" i="3"/>
  <c r="I4110" i="3"/>
  <c r="L4113" i="3"/>
  <c r="H4118" i="3"/>
  <c r="I4118" i="3"/>
  <c r="L4121" i="3"/>
  <c r="H4126" i="3"/>
  <c r="I4126" i="3"/>
  <c r="L4129" i="3"/>
  <c r="H4134" i="3"/>
  <c r="I4134" i="3"/>
  <c r="L4137" i="3"/>
  <c r="H4142" i="3"/>
  <c r="I4142" i="3"/>
  <c r="L4145" i="3"/>
  <c r="H4150" i="3"/>
  <c r="I4150" i="3"/>
  <c r="L4153" i="3"/>
  <c r="H4158" i="3"/>
  <c r="I4158" i="3"/>
  <c r="L4161" i="3"/>
  <c r="H4166" i="3"/>
  <c r="I4166" i="3"/>
  <c r="L4169" i="3"/>
  <c r="H4174" i="3"/>
  <c r="I4174" i="3"/>
  <c r="L4177" i="3"/>
  <c r="H4182" i="3"/>
  <c r="I4182" i="3"/>
  <c r="L4185" i="3"/>
  <c r="H4190" i="3"/>
  <c r="I4190" i="3"/>
  <c r="L4193" i="3"/>
  <c r="H4198" i="3"/>
  <c r="I4198" i="3"/>
  <c r="L4201" i="3"/>
  <c r="H4206" i="3"/>
  <c r="I4206" i="3"/>
  <c r="L4209" i="3"/>
  <c r="H4214" i="3"/>
  <c r="I4214" i="3"/>
  <c r="L4217" i="3"/>
  <c r="H4222" i="3"/>
  <c r="I4222" i="3"/>
  <c r="H4230" i="3"/>
  <c r="I4230" i="3"/>
  <c r="H4238" i="3"/>
  <c r="I4238" i="3"/>
  <c r="H4246" i="3"/>
  <c r="I4246" i="3"/>
  <c r="H4254" i="3"/>
  <c r="I4254" i="3"/>
  <c r="H4262" i="3"/>
  <c r="I4262" i="3"/>
  <c r="H4270" i="3"/>
  <c r="I4270" i="3"/>
  <c r="H4278" i="3"/>
  <c r="I4278" i="3"/>
  <c r="H4286" i="3"/>
  <c r="I4286" i="3"/>
  <c r="H4294" i="3"/>
  <c r="I4294" i="3"/>
  <c r="H4302" i="3"/>
  <c r="I4302" i="3"/>
  <c r="H4310" i="3"/>
  <c r="I4310" i="3"/>
  <c r="H4318" i="3"/>
  <c r="I4318" i="3"/>
  <c r="H4326" i="3"/>
  <c r="I4326" i="3"/>
  <c r="H4334" i="3"/>
  <c r="I4334" i="3"/>
  <c r="H4342" i="3"/>
  <c r="I4342" i="3"/>
  <c r="H4350" i="3"/>
  <c r="I4350" i="3"/>
  <c r="H4358" i="3"/>
  <c r="I4358" i="3"/>
  <c r="H4366" i="3"/>
  <c r="I4366" i="3"/>
  <c r="H4374" i="3"/>
  <c r="I4374" i="3"/>
  <c r="H4382" i="3"/>
  <c r="I4382" i="3"/>
  <c r="H4390" i="3"/>
  <c r="I4390" i="3"/>
  <c r="H4398" i="3"/>
  <c r="I4398" i="3"/>
  <c r="H4406" i="3"/>
  <c r="I4406" i="3"/>
  <c r="H4414" i="3"/>
  <c r="I4414" i="3"/>
  <c r="H4422" i="3"/>
  <c r="I4422" i="3"/>
  <c r="H4430" i="3"/>
  <c r="I4430" i="3"/>
  <c r="H4438" i="3"/>
  <c r="I4438" i="3"/>
  <c r="H4446" i="3"/>
  <c r="I4446" i="3"/>
  <c r="H4454" i="3"/>
  <c r="I4454" i="3"/>
  <c r="H4462" i="3"/>
  <c r="I4462" i="3"/>
  <c r="H4470" i="3"/>
  <c r="I4470" i="3"/>
  <c r="L4479" i="3"/>
  <c r="L4481" i="3"/>
  <c r="H4485" i="3"/>
  <c r="I4485" i="3"/>
  <c r="L4495" i="3"/>
  <c r="L4497" i="3"/>
  <c r="H4501" i="3"/>
  <c r="I4501" i="3"/>
  <c r="L4511" i="3"/>
  <c r="L4513" i="3"/>
  <c r="H4520" i="3"/>
  <c r="I4520" i="3"/>
  <c r="L4540" i="3"/>
  <c r="H4546" i="3"/>
  <c r="I4546" i="3"/>
  <c r="H4552" i="3"/>
  <c r="I4552" i="3"/>
  <c r="L4572" i="3"/>
  <c r="H4578" i="3"/>
  <c r="I4578" i="3"/>
  <c r="H4584" i="3"/>
  <c r="I4584" i="3"/>
  <c r="L4604" i="3"/>
  <c r="H4610" i="3"/>
  <c r="I4610" i="3"/>
  <c r="H4616" i="3"/>
  <c r="I4616" i="3"/>
  <c r="L4636" i="3"/>
  <c r="H4642" i="3"/>
  <c r="I4642" i="3"/>
  <c r="H4648" i="3"/>
  <c r="I4648" i="3"/>
  <c r="I5204" i="3"/>
  <c r="H5204" i="3"/>
  <c r="L3901" i="3"/>
  <c r="H3906" i="3"/>
  <c r="I3906" i="3"/>
  <c r="L3909" i="3"/>
  <c r="H3914" i="3"/>
  <c r="I3914" i="3"/>
  <c r="L3917" i="3"/>
  <c r="H3922" i="3"/>
  <c r="I3922" i="3"/>
  <c r="L3925" i="3"/>
  <c r="H3930" i="3"/>
  <c r="I3930" i="3"/>
  <c r="L3933" i="3"/>
  <c r="H3938" i="3"/>
  <c r="I3938" i="3"/>
  <c r="L3941" i="3"/>
  <c r="H3946" i="3"/>
  <c r="I3946" i="3"/>
  <c r="L3949" i="3"/>
  <c r="H3954" i="3"/>
  <c r="I3954" i="3"/>
  <c r="L3957" i="3"/>
  <c r="H3962" i="3"/>
  <c r="I3962" i="3"/>
  <c r="L3965" i="3"/>
  <c r="H3970" i="3"/>
  <c r="I3970" i="3"/>
  <c r="L3973" i="3"/>
  <c r="H3978" i="3"/>
  <c r="I3978" i="3"/>
  <c r="L3981" i="3"/>
  <c r="H3986" i="3"/>
  <c r="I3986" i="3"/>
  <c r="L3989" i="3"/>
  <c r="H3994" i="3"/>
  <c r="I3994" i="3"/>
  <c r="L3997" i="3"/>
  <c r="H4002" i="3"/>
  <c r="I4002" i="3"/>
  <c r="L4005" i="3"/>
  <c r="H4010" i="3"/>
  <c r="I4010" i="3"/>
  <c r="L4013" i="3"/>
  <c r="H4018" i="3"/>
  <c r="I4018" i="3"/>
  <c r="L4021" i="3"/>
  <c r="H4026" i="3"/>
  <c r="I4026" i="3"/>
  <c r="L4029" i="3"/>
  <c r="H4034" i="3"/>
  <c r="I4034" i="3"/>
  <c r="L4037" i="3"/>
  <c r="H4042" i="3"/>
  <c r="I4042" i="3"/>
  <c r="L4045" i="3"/>
  <c r="H4050" i="3"/>
  <c r="I4050" i="3"/>
  <c r="L4053" i="3"/>
  <c r="H4058" i="3"/>
  <c r="I4058" i="3"/>
  <c r="L4061" i="3"/>
  <c r="H4066" i="3"/>
  <c r="I4066" i="3"/>
  <c r="L4069" i="3"/>
  <c r="H4074" i="3"/>
  <c r="I4074" i="3"/>
  <c r="L4077" i="3"/>
  <c r="H4082" i="3"/>
  <c r="I4082" i="3"/>
  <c r="L4085" i="3"/>
  <c r="H4090" i="3"/>
  <c r="I4090" i="3"/>
  <c r="L4093" i="3"/>
  <c r="H4098" i="3"/>
  <c r="I4098" i="3"/>
  <c r="L4101" i="3"/>
  <c r="H4106" i="3"/>
  <c r="I4106" i="3"/>
  <c r="L4109" i="3"/>
  <c r="H4114" i="3"/>
  <c r="I4114" i="3"/>
  <c r="L4117" i="3"/>
  <c r="H4122" i="3"/>
  <c r="I4122" i="3"/>
  <c r="L4125" i="3"/>
  <c r="H4130" i="3"/>
  <c r="I4130" i="3"/>
  <c r="L4133" i="3"/>
  <c r="H4138" i="3"/>
  <c r="I4138" i="3"/>
  <c r="L4141" i="3"/>
  <c r="H4146" i="3"/>
  <c r="I4146" i="3"/>
  <c r="L4149" i="3"/>
  <c r="H4154" i="3"/>
  <c r="I4154" i="3"/>
  <c r="L4157" i="3"/>
  <c r="H4162" i="3"/>
  <c r="I4162" i="3"/>
  <c r="L4165" i="3"/>
  <c r="H4170" i="3"/>
  <c r="I4170" i="3"/>
  <c r="L4173" i="3"/>
  <c r="H4178" i="3"/>
  <c r="I4178" i="3"/>
  <c r="L4181" i="3"/>
  <c r="H4186" i="3"/>
  <c r="I4186" i="3"/>
  <c r="L4189" i="3"/>
  <c r="H4194" i="3"/>
  <c r="I4194" i="3"/>
  <c r="L4197" i="3"/>
  <c r="H4202" i="3"/>
  <c r="I4202" i="3"/>
  <c r="L4205" i="3"/>
  <c r="H4210" i="3"/>
  <c r="I4210" i="3"/>
  <c r="L4213" i="3"/>
  <c r="H4218" i="3"/>
  <c r="I4218" i="3"/>
  <c r="H4226" i="3"/>
  <c r="I4226" i="3"/>
  <c r="H4234" i="3"/>
  <c r="I4234" i="3"/>
  <c r="H4242" i="3"/>
  <c r="I4242" i="3"/>
  <c r="H4250" i="3"/>
  <c r="I4250" i="3"/>
  <c r="H4258" i="3"/>
  <c r="I4258" i="3"/>
  <c r="H4266" i="3"/>
  <c r="I4266" i="3"/>
  <c r="H4274" i="3"/>
  <c r="I4274" i="3"/>
  <c r="H4282" i="3"/>
  <c r="I4282" i="3"/>
  <c r="H4290" i="3"/>
  <c r="I4290" i="3"/>
  <c r="H4298" i="3"/>
  <c r="I4298" i="3"/>
  <c r="H4306" i="3"/>
  <c r="I4306" i="3"/>
  <c r="H4314" i="3"/>
  <c r="I4314" i="3"/>
  <c r="H4322" i="3"/>
  <c r="I4322" i="3"/>
  <c r="H4330" i="3"/>
  <c r="I4330" i="3"/>
  <c r="H4338" i="3"/>
  <c r="I4338" i="3"/>
  <c r="H4346" i="3"/>
  <c r="I4346" i="3"/>
  <c r="H4354" i="3"/>
  <c r="I4354" i="3"/>
  <c r="H4362" i="3"/>
  <c r="I4362" i="3"/>
  <c r="H4370" i="3"/>
  <c r="I4370" i="3"/>
  <c r="H4378" i="3"/>
  <c r="I4378" i="3"/>
  <c r="H4386" i="3"/>
  <c r="I4386" i="3"/>
  <c r="H4394" i="3"/>
  <c r="I4394" i="3"/>
  <c r="H4402" i="3"/>
  <c r="I4402" i="3"/>
  <c r="H4410" i="3"/>
  <c r="I4410" i="3"/>
  <c r="H4418" i="3"/>
  <c r="I4418" i="3"/>
  <c r="H4426" i="3"/>
  <c r="I4426" i="3"/>
  <c r="H4434" i="3"/>
  <c r="I4434" i="3"/>
  <c r="H4442" i="3"/>
  <c r="I4442" i="3"/>
  <c r="H4450" i="3"/>
  <c r="I4450" i="3"/>
  <c r="H4458" i="3"/>
  <c r="I4458" i="3"/>
  <c r="H4466" i="3"/>
  <c r="I4466" i="3"/>
  <c r="H4474" i="3"/>
  <c r="I4474" i="3"/>
  <c r="L4488" i="3"/>
  <c r="L4504" i="3"/>
  <c r="L4524" i="3"/>
  <c r="H4530" i="3"/>
  <c r="I4530" i="3"/>
  <c r="H4536" i="3"/>
  <c r="I4536" i="3"/>
  <c r="L4556" i="3"/>
  <c r="H4562" i="3"/>
  <c r="I4562" i="3"/>
  <c r="H4568" i="3"/>
  <c r="I4568" i="3"/>
  <c r="L4588" i="3"/>
  <c r="H4594" i="3"/>
  <c r="I4594" i="3"/>
  <c r="H4600" i="3"/>
  <c r="I4600" i="3"/>
  <c r="L4620" i="3"/>
  <c r="H4626" i="3"/>
  <c r="I4626" i="3"/>
  <c r="H4632" i="3"/>
  <c r="I4632" i="3"/>
  <c r="L4652" i="3"/>
  <c r="I4667" i="3"/>
  <c r="H4667" i="3"/>
  <c r="I4678" i="3"/>
  <c r="H4678" i="3"/>
  <c r="I4699" i="3"/>
  <c r="H4699" i="3"/>
  <c r="I4710" i="3"/>
  <c r="H4710" i="3"/>
  <c r="I4731" i="3"/>
  <c r="H4731" i="3"/>
  <c r="I4773" i="3"/>
  <c r="H4773" i="3"/>
  <c r="H4787" i="3"/>
  <c r="I4787" i="3"/>
  <c r="I4800" i="3"/>
  <c r="H4800" i="3"/>
  <c r="I4837" i="3"/>
  <c r="H4837" i="3"/>
  <c r="H4851" i="3"/>
  <c r="I4851" i="3"/>
  <c r="H4859" i="3"/>
  <c r="I4859" i="3"/>
  <c r="I5268" i="3"/>
  <c r="H5268" i="3"/>
  <c r="L4476" i="3"/>
  <c r="L4492" i="3"/>
  <c r="L4508" i="3"/>
  <c r="H4522" i="3"/>
  <c r="I4522" i="3"/>
  <c r="I4527" i="3"/>
  <c r="H4527" i="3"/>
  <c r="H4538" i="3"/>
  <c r="I4538" i="3"/>
  <c r="I4543" i="3"/>
  <c r="H4543" i="3"/>
  <c r="H4554" i="3"/>
  <c r="I4554" i="3"/>
  <c r="I4559" i="3"/>
  <c r="H4559" i="3"/>
  <c r="H4570" i="3"/>
  <c r="I4570" i="3"/>
  <c r="I4575" i="3"/>
  <c r="H4575" i="3"/>
  <c r="H4586" i="3"/>
  <c r="I4586" i="3"/>
  <c r="I4591" i="3"/>
  <c r="H4591" i="3"/>
  <c r="H4602" i="3"/>
  <c r="I4602" i="3"/>
  <c r="I4607" i="3"/>
  <c r="H4607" i="3"/>
  <c r="H4618" i="3"/>
  <c r="I4618" i="3"/>
  <c r="I4623" i="3"/>
  <c r="H4623" i="3"/>
  <c r="H4634" i="3"/>
  <c r="I4634" i="3"/>
  <c r="I4639" i="3"/>
  <c r="H4639" i="3"/>
  <c r="H4650" i="3"/>
  <c r="I4650" i="3"/>
  <c r="I4662" i="3"/>
  <c r="H4662" i="3"/>
  <c r="I4683" i="3"/>
  <c r="H4683" i="3"/>
  <c r="I4694" i="3"/>
  <c r="H4694" i="3"/>
  <c r="I4715" i="3"/>
  <c r="H4715" i="3"/>
  <c r="I4726" i="3"/>
  <c r="H4726" i="3"/>
  <c r="I4741" i="3"/>
  <c r="H4741" i="3"/>
  <c r="H4755" i="3"/>
  <c r="I4755" i="3"/>
  <c r="I4768" i="3"/>
  <c r="H4768" i="3"/>
  <c r="I4805" i="3"/>
  <c r="H4805" i="3"/>
  <c r="H4819" i="3"/>
  <c r="I4819" i="3"/>
  <c r="I4832" i="3"/>
  <c r="H4832" i="3"/>
  <c r="H4855" i="3"/>
  <c r="I4855" i="3"/>
  <c r="H4863" i="3"/>
  <c r="I4863" i="3"/>
  <c r="I5172" i="3"/>
  <c r="H5172" i="3"/>
  <c r="I5236" i="3"/>
  <c r="H5236" i="3"/>
  <c r="L4219" i="3"/>
  <c r="L4221" i="3"/>
  <c r="L4223" i="3"/>
  <c r="L4225" i="3"/>
  <c r="L4227" i="3"/>
  <c r="L4229" i="3"/>
  <c r="L4231" i="3"/>
  <c r="L4233" i="3"/>
  <c r="L4235" i="3"/>
  <c r="L4237" i="3"/>
  <c r="L4239" i="3"/>
  <c r="L4241" i="3"/>
  <c r="L4243" i="3"/>
  <c r="L4245" i="3"/>
  <c r="L4247" i="3"/>
  <c r="L4249" i="3"/>
  <c r="L4251" i="3"/>
  <c r="L4253" i="3"/>
  <c r="L4255" i="3"/>
  <c r="L4257" i="3"/>
  <c r="L4259" i="3"/>
  <c r="L4261" i="3"/>
  <c r="L4263" i="3"/>
  <c r="L4265" i="3"/>
  <c r="L4267" i="3"/>
  <c r="L4269" i="3"/>
  <c r="L4271" i="3"/>
  <c r="L4273" i="3"/>
  <c r="L4275" i="3"/>
  <c r="L4277" i="3"/>
  <c r="L4279" i="3"/>
  <c r="L4281" i="3"/>
  <c r="L4283" i="3"/>
  <c r="L4285" i="3"/>
  <c r="L4287" i="3"/>
  <c r="L4289" i="3"/>
  <c r="L4291" i="3"/>
  <c r="L4293" i="3"/>
  <c r="L4295" i="3"/>
  <c r="L4297" i="3"/>
  <c r="L4299" i="3"/>
  <c r="L4301" i="3"/>
  <c r="L4303" i="3"/>
  <c r="L4305" i="3"/>
  <c r="L4307" i="3"/>
  <c r="L4309" i="3"/>
  <c r="L4311" i="3"/>
  <c r="L4313" i="3"/>
  <c r="L4315" i="3"/>
  <c r="L4317" i="3"/>
  <c r="L4319" i="3"/>
  <c r="L4321" i="3"/>
  <c r="L4323" i="3"/>
  <c r="L4325" i="3"/>
  <c r="L4327" i="3"/>
  <c r="L4329" i="3"/>
  <c r="L4331" i="3"/>
  <c r="L4333" i="3"/>
  <c r="L4335" i="3"/>
  <c r="L4337" i="3"/>
  <c r="L4339" i="3"/>
  <c r="L4341" i="3"/>
  <c r="L4343" i="3"/>
  <c r="L4345" i="3"/>
  <c r="L4347" i="3"/>
  <c r="L4349" i="3"/>
  <c r="L4351" i="3"/>
  <c r="L4353" i="3"/>
  <c r="L4355" i="3"/>
  <c r="L4357" i="3"/>
  <c r="L4359" i="3"/>
  <c r="L4361" i="3"/>
  <c r="L4363" i="3"/>
  <c r="L4365" i="3"/>
  <c r="L4367" i="3"/>
  <c r="L4369" i="3"/>
  <c r="L4371" i="3"/>
  <c r="L4373" i="3"/>
  <c r="L4375" i="3"/>
  <c r="L4377" i="3"/>
  <c r="L4379" i="3"/>
  <c r="L4381" i="3"/>
  <c r="L4383" i="3"/>
  <c r="L4385" i="3"/>
  <c r="L4387" i="3"/>
  <c r="L4389" i="3"/>
  <c r="L4391" i="3"/>
  <c r="L4393" i="3"/>
  <c r="L4395" i="3"/>
  <c r="L4397" i="3"/>
  <c r="L4399" i="3"/>
  <c r="L4401" i="3"/>
  <c r="L4403" i="3"/>
  <c r="L4405" i="3"/>
  <c r="L4407" i="3"/>
  <c r="L4409" i="3"/>
  <c r="L4411" i="3"/>
  <c r="L4413" i="3"/>
  <c r="L4415" i="3"/>
  <c r="L4417" i="3"/>
  <c r="L4419" i="3"/>
  <c r="L4421" i="3"/>
  <c r="L4423" i="3"/>
  <c r="L4425" i="3"/>
  <c r="L4427" i="3"/>
  <c r="L4429" i="3"/>
  <c r="L4431" i="3"/>
  <c r="L4433" i="3"/>
  <c r="L4435" i="3"/>
  <c r="L4437" i="3"/>
  <c r="L4439" i="3"/>
  <c r="L4441" i="3"/>
  <c r="L4443" i="3"/>
  <c r="L4445" i="3"/>
  <c r="L4447" i="3"/>
  <c r="L4449" i="3"/>
  <c r="L4451" i="3"/>
  <c r="L4453" i="3"/>
  <c r="L4455" i="3"/>
  <c r="L4457" i="3"/>
  <c r="L4459" i="3"/>
  <c r="L4461" i="3"/>
  <c r="L4463" i="3"/>
  <c r="L4465" i="3"/>
  <c r="L4467" i="3"/>
  <c r="L4469" i="3"/>
  <c r="L4471" i="3"/>
  <c r="L4473" i="3"/>
  <c r="L4475" i="3"/>
  <c r="L4477" i="3"/>
  <c r="L4480" i="3"/>
  <c r="I4487" i="3"/>
  <c r="I4489" i="3"/>
  <c r="L4489" i="3" s="1"/>
  <c r="L4491" i="3"/>
  <c r="L4493" i="3"/>
  <c r="L4496" i="3"/>
  <c r="I4503" i="3"/>
  <c r="L4503" i="3" s="1"/>
  <c r="I4505" i="3"/>
  <c r="L4507" i="3"/>
  <c r="L4509" i="3"/>
  <c r="L4512" i="3"/>
  <c r="I4516" i="3"/>
  <c r="H4518" i="3"/>
  <c r="I4518" i="3"/>
  <c r="I4523" i="3"/>
  <c r="H4523" i="3"/>
  <c r="L4528" i="3"/>
  <c r="I4532" i="3"/>
  <c r="H4534" i="3"/>
  <c r="I4534" i="3"/>
  <c r="I4539" i="3"/>
  <c r="H4539" i="3"/>
  <c r="L4544" i="3"/>
  <c r="I4548" i="3"/>
  <c r="H4550" i="3"/>
  <c r="I4550" i="3"/>
  <c r="I4555" i="3"/>
  <c r="H4555" i="3"/>
  <c r="I4564" i="3"/>
  <c r="H4566" i="3"/>
  <c r="I4566" i="3"/>
  <c r="I4571" i="3"/>
  <c r="H4571" i="3"/>
  <c r="L4576" i="3"/>
  <c r="I4580" i="3"/>
  <c r="H4582" i="3"/>
  <c r="I4582" i="3"/>
  <c r="I4587" i="3"/>
  <c r="H4587" i="3"/>
  <c r="I4596" i="3"/>
  <c r="H4598" i="3"/>
  <c r="I4598" i="3"/>
  <c r="I4603" i="3"/>
  <c r="H4603" i="3"/>
  <c r="L4608" i="3"/>
  <c r="I4612" i="3"/>
  <c r="H4614" i="3"/>
  <c r="I4614" i="3"/>
  <c r="I4619" i="3"/>
  <c r="H4619" i="3"/>
  <c r="I4628" i="3"/>
  <c r="H4630" i="3"/>
  <c r="I4630" i="3"/>
  <c r="I4635" i="3"/>
  <c r="H4635" i="3"/>
  <c r="L4640" i="3"/>
  <c r="I4644" i="3"/>
  <c r="H4646" i="3"/>
  <c r="I4646" i="3"/>
  <c r="I4651" i="3"/>
  <c r="H4651" i="3"/>
  <c r="I4659" i="3"/>
  <c r="H4659" i="3"/>
  <c r="I4670" i="3"/>
  <c r="H4670" i="3"/>
  <c r="I4691" i="3"/>
  <c r="H4691" i="3"/>
  <c r="I4702" i="3"/>
  <c r="H4702" i="3"/>
  <c r="I4723" i="3"/>
  <c r="H4723" i="3"/>
  <c r="I4734" i="3"/>
  <c r="H4734" i="3"/>
  <c r="H4739" i="3"/>
  <c r="I4739" i="3"/>
  <c r="I4752" i="3"/>
  <c r="H4752" i="3"/>
  <c r="I4789" i="3"/>
  <c r="H4789" i="3"/>
  <c r="H4803" i="3"/>
  <c r="I4803" i="3"/>
  <c r="I4816" i="3"/>
  <c r="H4816" i="3"/>
  <c r="I4853" i="3"/>
  <c r="H4853" i="3"/>
  <c r="I5188" i="3"/>
  <c r="H5188" i="3"/>
  <c r="I5252" i="3"/>
  <c r="H5252" i="3"/>
  <c r="I4658" i="3"/>
  <c r="H4658" i="3"/>
  <c r="L4660" i="3"/>
  <c r="I4674" i="3"/>
  <c r="H4674" i="3"/>
  <c r="L4676" i="3"/>
  <c r="I4690" i="3"/>
  <c r="H4690" i="3"/>
  <c r="L4692" i="3"/>
  <c r="I4706" i="3"/>
  <c r="H4706" i="3"/>
  <c r="L4708" i="3"/>
  <c r="I4722" i="3"/>
  <c r="H4722" i="3"/>
  <c r="L4724" i="3"/>
  <c r="L4758" i="3"/>
  <c r="L4763" i="3"/>
  <c r="L4790" i="3"/>
  <c r="L4822" i="3"/>
  <c r="L4827" i="3"/>
  <c r="H4857" i="3"/>
  <c r="I4857" i="3"/>
  <c r="I5180" i="3"/>
  <c r="H5180" i="3"/>
  <c r="I5212" i="3"/>
  <c r="H5212" i="3"/>
  <c r="I5244" i="3"/>
  <c r="H5244" i="3"/>
  <c r="I5276" i="3"/>
  <c r="H5276" i="3"/>
  <c r="I4666" i="3"/>
  <c r="H4666" i="3"/>
  <c r="L4668" i="3"/>
  <c r="I4682" i="3"/>
  <c r="H4682" i="3"/>
  <c r="L4684" i="3"/>
  <c r="I4698" i="3"/>
  <c r="H4698" i="3"/>
  <c r="L4700" i="3"/>
  <c r="I4714" i="3"/>
  <c r="H4714" i="3"/>
  <c r="L4716" i="3"/>
  <c r="I4730" i="3"/>
  <c r="H4730" i="3"/>
  <c r="L4732" i="3"/>
  <c r="L4742" i="3"/>
  <c r="L4747" i="3"/>
  <c r="L4774" i="3"/>
  <c r="L4779" i="3"/>
  <c r="L4806" i="3"/>
  <c r="L4811" i="3"/>
  <c r="L4838" i="3"/>
  <c r="L4843" i="3"/>
  <c r="H4861" i="3"/>
  <c r="I4861" i="3"/>
  <c r="I5196" i="3"/>
  <c r="H5196" i="3"/>
  <c r="I5228" i="3"/>
  <c r="H5228" i="3"/>
  <c r="I5260" i="3"/>
  <c r="H5260" i="3"/>
  <c r="L4738" i="3"/>
  <c r="L4743" i="3"/>
  <c r="L4746" i="3"/>
  <c r="L4751" i="3"/>
  <c r="L4754" i="3"/>
  <c r="L4759" i="3"/>
  <c r="L4762" i="3"/>
  <c r="L4767" i="3"/>
  <c r="L4770" i="3"/>
  <c r="L4775" i="3"/>
  <c r="L4778" i="3"/>
  <c r="L4783" i="3"/>
  <c r="L4786" i="3"/>
  <c r="L4791" i="3"/>
  <c r="L4794" i="3"/>
  <c r="L4799" i="3"/>
  <c r="L4802" i="3"/>
  <c r="L4807" i="3"/>
  <c r="L4810" i="3"/>
  <c r="L4815" i="3"/>
  <c r="L4818" i="3"/>
  <c r="L4823" i="3"/>
  <c r="L4826" i="3"/>
  <c r="L4831" i="3"/>
  <c r="L4834" i="3"/>
  <c r="L4839" i="3"/>
  <c r="L4842" i="3"/>
  <c r="L4847" i="3"/>
  <c r="L4850" i="3"/>
  <c r="L4653" i="3"/>
  <c r="L4657" i="3"/>
  <c r="L4661" i="3"/>
  <c r="L4665" i="3"/>
  <c r="L4669" i="3"/>
  <c r="L4673" i="3"/>
  <c r="L4677" i="3"/>
  <c r="L4681" i="3"/>
  <c r="L4685" i="3"/>
  <c r="L4689" i="3"/>
  <c r="L4693" i="3"/>
  <c r="L4697" i="3"/>
  <c r="L4701" i="3"/>
  <c r="L4705" i="3"/>
  <c r="L4709" i="3"/>
  <c r="L4713" i="3"/>
  <c r="L4717" i="3"/>
  <c r="L4721" i="3"/>
  <c r="L4725" i="3"/>
  <c r="L4729" i="3"/>
  <c r="L4733" i="3"/>
  <c r="L4737" i="3"/>
  <c r="L4745" i="3"/>
  <c r="L4753" i="3"/>
  <c r="L4761" i="3"/>
  <c r="L4769" i="3"/>
  <c r="L4777" i="3"/>
  <c r="L4785" i="3"/>
  <c r="L4793" i="3"/>
  <c r="L4801" i="3"/>
  <c r="L4809" i="3"/>
  <c r="L4817" i="3"/>
  <c r="L4825" i="3"/>
  <c r="L4833" i="3"/>
  <c r="L4841" i="3"/>
  <c r="L4849" i="3"/>
  <c r="I5168" i="3"/>
  <c r="H5168" i="3"/>
  <c r="I5176" i="3"/>
  <c r="H5176" i="3"/>
  <c r="I5184" i="3"/>
  <c r="H5184" i="3"/>
  <c r="I5192" i="3"/>
  <c r="H5192" i="3"/>
  <c r="I5200" i="3"/>
  <c r="H5200" i="3"/>
  <c r="I5208" i="3"/>
  <c r="H5208" i="3"/>
  <c r="I5216" i="3"/>
  <c r="H5216" i="3"/>
  <c r="I5224" i="3"/>
  <c r="H5224" i="3"/>
  <c r="I5232" i="3"/>
  <c r="H5232" i="3"/>
  <c r="I5240" i="3"/>
  <c r="H5240" i="3"/>
  <c r="I5248" i="3"/>
  <c r="H5248" i="3"/>
  <c r="I5256" i="3"/>
  <c r="H5256" i="3"/>
  <c r="I5264" i="3"/>
  <c r="H5264" i="3"/>
  <c r="I5272" i="3"/>
  <c r="H5272" i="3"/>
  <c r="I5280" i="3"/>
  <c r="H5280" i="3"/>
  <c r="H5298" i="3"/>
  <c r="I5298" i="3"/>
  <c r="H5314" i="3"/>
  <c r="I5314" i="3"/>
  <c r="H5330" i="3"/>
  <c r="I5330" i="3"/>
  <c r="L4854" i="3"/>
  <c r="L4856" i="3"/>
  <c r="L4858" i="3"/>
  <c r="L4862" i="3"/>
  <c r="L4864" i="3"/>
  <c r="L4866" i="3"/>
  <c r="L4868" i="3"/>
  <c r="L4870" i="3"/>
  <c r="L4872" i="3"/>
  <c r="L4874" i="3"/>
  <c r="L4876" i="3"/>
  <c r="L4878" i="3"/>
  <c r="L4880" i="3"/>
  <c r="L4882" i="3"/>
  <c r="L4884" i="3"/>
  <c r="L4886" i="3"/>
  <c r="L4869" i="3"/>
  <c r="L4873" i="3"/>
  <c r="L4877" i="3"/>
  <c r="L4881" i="3"/>
  <c r="L4885" i="3"/>
  <c r="I4887" i="3"/>
  <c r="H4887" i="3"/>
  <c r="I4889" i="3"/>
  <c r="H4889" i="3"/>
  <c r="I4891" i="3"/>
  <c r="H4891" i="3"/>
  <c r="I4893" i="3"/>
  <c r="H4893" i="3"/>
  <c r="I4895" i="3"/>
  <c r="H4895" i="3"/>
  <c r="I4897" i="3"/>
  <c r="H4897" i="3"/>
  <c r="I4899" i="3"/>
  <c r="H4899" i="3"/>
  <c r="I4901" i="3"/>
  <c r="H4901" i="3"/>
  <c r="I4903" i="3"/>
  <c r="H4903" i="3"/>
  <c r="I4905" i="3"/>
  <c r="H4905" i="3"/>
  <c r="I4907" i="3"/>
  <c r="H4907" i="3"/>
  <c r="I4909" i="3"/>
  <c r="H4909" i="3"/>
  <c r="I4911" i="3"/>
  <c r="H4911" i="3"/>
  <c r="I4913" i="3"/>
  <c r="H4913" i="3"/>
  <c r="I4915" i="3"/>
  <c r="H4915" i="3"/>
  <c r="I4917" i="3"/>
  <c r="H4917" i="3"/>
  <c r="I4919" i="3"/>
  <c r="H4919" i="3"/>
  <c r="I4921" i="3"/>
  <c r="H4921" i="3"/>
  <c r="I4923" i="3"/>
  <c r="H4923" i="3"/>
  <c r="I4925" i="3"/>
  <c r="H4925" i="3"/>
  <c r="I4927" i="3"/>
  <c r="H4927" i="3"/>
  <c r="I4929" i="3"/>
  <c r="H4929" i="3"/>
  <c r="I4931" i="3"/>
  <c r="H4931" i="3"/>
  <c r="I4933" i="3"/>
  <c r="H4933" i="3"/>
  <c r="I4935" i="3"/>
  <c r="H4935" i="3"/>
  <c r="I4937" i="3"/>
  <c r="H4937" i="3"/>
  <c r="I4939" i="3"/>
  <c r="H4939" i="3"/>
  <c r="I4941" i="3"/>
  <c r="H4941" i="3"/>
  <c r="I4943" i="3"/>
  <c r="H4943" i="3"/>
  <c r="I4945" i="3"/>
  <c r="H4945" i="3"/>
  <c r="I4947" i="3"/>
  <c r="H4947" i="3"/>
  <c r="I4949" i="3"/>
  <c r="H4949" i="3"/>
  <c r="I4951" i="3"/>
  <c r="H4951" i="3"/>
  <c r="I4953" i="3"/>
  <c r="H4953" i="3"/>
  <c r="I4955" i="3"/>
  <c r="H4955" i="3"/>
  <c r="I4957" i="3"/>
  <c r="H4957" i="3"/>
  <c r="I4959" i="3"/>
  <c r="H4959" i="3"/>
  <c r="I4961" i="3"/>
  <c r="H4961" i="3"/>
  <c r="I4963" i="3"/>
  <c r="H4963" i="3"/>
  <c r="I4965" i="3"/>
  <c r="H4965" i="3"/>
  <c r="I4967" i="3"/>
  <c r="H4967" i="3"/>
  <c r="I4969" i="3"/>
  <c r="H4969" i="3"/>
  <c r="I4971" i="3"/>
  <c r="H4971" i="3"/>
  <c r="I4973" i="3"/>
  <c r="H4973" i="3"/>
  <c r="I4975" i="3"/>
  <c r="H4975" i="3"/>
  <c r="I4977" i="3"/>
  <c r="H4977" i="3"/>
  <c r="I4979" i="3"/>
  <c r="H4979" i="3"/>
  <c r="I4981" i="3"/>
  <c r="H4981" i="3"/>
  <c r="I4983" i="3"/>
  <c r="H4983" i="3"/>
  <c r="I4985" i="3"/>
  <c r="H4985" i="3"/>
  <c r="I4987" i="3"/>
  <c r="H4987" i="3"/>
  <c r="I4989" i="3"/>
  <c r="H4989" i="3"/>
  <c r="I4991" i="3"/>
  <c r="H4991" i="3"/>
  <c r="I4993" i="3"/>
  <c r="H4993" i="3"/>
  <c r="I4995" i="3"/>
  <c r="H4995" i="3"/>
  <c r="I4997" i="3"/>
  <c r="H4997" i="3"/>
  <c r="I4999" i="3"/>
  <c r="H4999" i="3"/>
  <c r="I5001" i="3"/>
  <c r="H5001" i="3"/>
  <c r="I5003" i="3"/>
  <c r="H5003" i="3"/>
  <c r="I5005" i="3"/>
  <c r="H5005" i="3"/>
  <c r="I5007" i="3"/>
  <c r="H5007" i="3"/>
  <c r="I5009" i="3"/>
  <c r="H5009" i="3"/>
  <c r="I5011" i="3"/>
  <c r="H5011" i="3"/>
  <c r="I5013" i="3"/>
  <c r="H5013" i="3"/>
  <c r="I5015" i="3"/>
  <c r="H5015" i="3"/>
  <c r="I5017" i="3"/>
  <c r="H5017" i="3"/>
  <c r="I5019" i="3"/>
  <c r="H5019" i="3"/>
  <c r="I5021" i="3"/>
  <c r="H5021" i="3"/>
  <c r="I5023" i="3"/>
  <c r="H5023" i="3"/>
  <c r="I5025" i="3"/>
  <c r="H5025" i="3"/>
  <c r="I5027" i="3"/>
  <c r="H5027" i="3"/>
  <c r="I5029" i="3"/>
  <c r="H5029" i="3"/>
  <c r="I5031" i="3"/>
  <c r="H5031" i="3"/>
  <c r="I5033" i="3"/>
  <c r="H5033" i="3"/>
  <c r="I5035" i="3"/>
  <c r="H5035" i="3"/>
  <c r="I5037" i="3"/>
  <c r="H5037" i="3"/>
  <c r="I5039" i="3"/>
  <c r="H5039" i="3"/>
  <c r="I5041" i="3"/>
  <c r="H5041" i="3"/>
  <c r="I5043" i="3"/>
  <c r="H5043" i="3"/>
  <c r="I5045" i="3"/>
  <c r="H5045" i="3"/>
  <c r="I5047" i="3"/>
  <c r="H5047" i="3"/>
  <c r="I5049" i="3"/>
  <c r="H5049" i="3"/>
  <c r="I5051" i="3"/>
  <c r="H5051" i="3"/>
  <c r="I5053" i="3"/>
  <c r="H5053" i="3"/>
  <c r="I5055" i="3"/>
  <c r="H5055" i="3"/>
  <c r="I5057" i="3"/>
  <c r="H5057" i="3"/>
  <c r="I5059" i="3"/>
  <c r="H5059" i="3"/>
  <c r="I5061" i="3"/>
  <c r="H5061" i="3"/>
  <c r="I5063" i="3"/>
  <c r="H5063" i="3"/>
  <c r="I5065" i="3"/>
  <c r="H5065" i="3"/>
  <c r="I5067" i="3"/>
  <c r="H5067" i="3"/>
  <c r="I5069" i="3"/>
  <c r="H5069" i="3"/>
  <c r="I5071" i="3"/>
  <c r="H5071" i="3"/>
  <c r="I5073" i="3"/>
  <c r="H5073" i="3"/>
  <c r="I5075" i="3"/>
  <c r="H5075" i="3"/>
  <c r="I5077" i="3"/>
  <c r="H5077" i="3"/>
  <c r="I5079" i="3"/>
  <c r="H5079" i="3"/>
  <c r="I5081" i="3"/>
  <c r="H5081" i="3"/>
  <c r="I5083" i="3"/>
  <c r="H5083" i="3"/>
  <c r="I5085" i="3"/>
  <c r="H5085" i="3"/>
  <c r="I5087" i="3"/>
  <c r="H5087" i="3"/>
  <c r="I5089" i="3"/>
  <c r="H5089" i="3"/>
  <c r="I5091" i="3"/>
  <c r="H5091" i="3"/>
  <c r="I5093" i="3"/>
  <c r="H5093" i="3"/>
  <c r="I5095" i="3"/>
  <c r="H5095" i="3"/>
  <c r="I5097" i="3"/>
  <c r="H5097" i="3"/>
  <c r="I5099" i="3"/>
  <c r="H5099" i="3"/>
  <c r="I5101" i="3"/>
  <c r="H5101" i="3"/>
  <c r="I5103" i="3"/>
  <c r="H5103" i="3"/>
  <c r="I5105" i="3"/>
  <c r="H5105" i="3"/>
  <c r="I5107" i="3"/>
  <c r="H5107" i="3"/>
  <c r="I5109" i="3"/>
  <c r="H5109" i="3"/>
  <c r="I5111" i="3"/>
  <c r="H5111" i="3"/>
  <c r="I5157" i="3"/>
  <c r="H5157" i="3"/>
  <c r="I5159" i="3"/>
  <c r="H5159" i="3"/>
  <c r="I5161" i="3"/>
  <c r="H5161" i="3"/>
  <c r="I5163" i="3"/>
  <c r="H5163" i="3"/>
  <c r="I5165" i="3"/>
  <c r="H5165" i="3"/>
  <c r="I5167" i="3"/>
  <c r="H5167" i="3"/>
  <c r="I5173" i="3"/>
  <c r="H5173" i="3"/>
  <c r="I5175" i="3"/>
  <c r="H5175" i="3"/>
  <c r="I5181" i="3"/>
  <c r="H5181" i="3"/>
  <c r="I5183" i="3"/>
  <c r="H5183" i="3"/>
  <c r="I5189" i="3"/>
  <c r="H5189" i="3"/>
  <c r="I5191" i="3"/>
  <c r="H5191" i="3"/>
  <c r="I5197" i="3"/>
  <c r="H5197" i="3"/>
  <c r="I5199" i="3"/>
  <c r="H5199" i="3"/>
  <c r="I5205" i="3"/>
  <c r="H5205" i="3"/>
  <c r="I5207" i="3"/>
  <c r="H5207" i="3"/>
  <c r="I5213" i="3"/>
  <c r="H5213" i="3"/>
  <c r="I5215" i="3"/>
  <c r="H5215" i="3"/>
  <c r="I5221" i="3"/>
  <c r="H5221" i="3"/>
  <c r="I5223" i="3"/>
  <c r="H5223" i="3"/>
  <c r="I5229" i="3"/>
  <c r="H5229" i="3"/>
  <c r="I5231" i="3"/>
  <c r="H5231" i="3"/>
  <c r="I5237" i="3"/>
  <c r="H5237" i="3"/>
  <c r="I5239" i="3"/>
  <c r="H5239" i="3"/>
  <c r="I5245" i="3"/>
  <c r="H5245" i="3"/>
  <c r="I5247" i="3"/>
  <c r="H5247" i="3"/>
  <c r="I5253" i="3"/>
  <c r="H5253" i="3"/>
  <c r="I5255" i="3"/>
  <c r="H5255" i="3"/>
  <c r="I5261" i="3"/>
  <c r="H5261" i="3"/>
  <c r="I5263" i="3"/>
  <c r="H5263" i="3"/>
  <c r="I5269" i="3"/>
  <c r="H5269" i="3"/>
  <c r="I5271" i="3"/>
  <c r="H5271" i="3"/>
  <c r="I5277" i="3"/>
  <c r="H5277" i="3"/>
  <c r="I5279" i="3"/>
  <c r="H5279" i="3"/>
  <c r="L5284" i="3"/>
  <c r="H5300" i="3"/>
  <c r="I5300" i="3"/>
  <c r="H5316" i="3"/>
  <c r="I5316" i="3"/>
  <c r="H5332" i="3"/>
  <c r="I5332" i="3"/>
  <c r="I5169" i="3"/>
  <c r="H5169" i="3"/>
  <c r="I5171" i="3"/>
  <c r="H5171" i="3"/>
  <c r="I5177" i="3"/>
  <c r="H5177" i="3"/>
  <c r="I5179" i="3"/>
  <c r="H5179" i="3"/>
  <c r="I5185" i="3"/>
  <c r="H5185" i="3"/>
  <c r="I5187" i="3"/>
  <c r="H5187" i="3"/>
  <c r="I5193" i="3"/>
  <c r="H5193" i="3"/>
  <c r="I5195" i="3"/>
  <c r="H5195" i="3"/>
  <c r="I5201" i="3"/>
  <c r="H5201" i="3"/>
  <c r="I5203" i="3"/>
  <c r="H5203" i="3"/>
  <c r="I5209" i="3"/>
  <c r="H5209" i="3"/>
  <c r="I5211" i="3"/>
  <c r="H5211" i="3"/>
  <c r="I5217" i="3"/>
  <c r="H5217" i="3"/>
  <c r="I5219" i="3"/>
  <c r="H5219" i="3"/>
  <c r="I5225" i="3"/>
  <c r="H5225" i="3"/>
  <c r="I5227" i="3"/>
  <c r="H5227" i="3"/>
  <c r="I5233" i="3"/>
  <c r="H5233" i="3"/>
  <c r="I5235" i="3"/>
  <c r="H5235" i="3"/>
  <c r="I5241" i="3"/>
  <c r="H5241" i="3"/>
  <c r="I5243" i="3"/>
  <c r="H5243" i="3"/>
  <c r="I5249" i="3"/>
  <c r="H5249" i="3"/>
  <c r="I5251" i="3"/>
  <c r="H5251" i="3"/>
  <c r="I5257" i="3"/>
  <c r="H5257" i="3"/>
  <c r="I5259" i="3"/>
  <c r="H5259" i="3"/>
  <c r="I5265" i="3"/>
  <c r="H5265" i="3"/>
  <c r="I5267" i="3"/>
  <c r="H5267" i="3"/>
  <c r="I5273" i="3"/>
  <c r="H5273" i="3"/>
  <c r="I5275" i="3"/>
  <c r="H5275" i="3"/>
  <c r="I5281" i="3"/>
  <c r="H5281" i="3"/>
  <c r="I5283" i="3"/>
  <c r="H5283" i="3"/>
  <c r="L5287" i="3"/>
  <c r="H5302" i="3"/>
  <c r="I5302" i="3"/>
  <c r="L5310" i="3"/>
  <c r="L5312" i="3"/>
  <c r="L5323" i="3"/>
  <c r="H5334" i="3"/>
  <c r="I5334" i="3"/>
  <c r="H5286" i="3"/>
  <c r="I5286" i="3"/>
  <c r="L5294" i="3"/>
  <c r="L5296" i="3"/>
  <c r="L5303" i="3"/>
  <c r="L5307" i="3"/>
  <c r="H5318" i="3"/>
  <c r="I5318" i="3"/>
  <c r="I5346" i="3"/>
  <c r="I5348" i="3"/>
  <c r="L5355" i="3"/>
  <c r="I5362" i="3"/>
  <c r="I5364" i="3"/>
  <c r="L5290" i="3"/>
  <c r="L5292" i="3"/>
  <c r="L5295" i="3"/>
  <c r="L5306" i="3"/>
  <c r="L5308" i="3"/>
  <c r="L5311" i="3"/>
  <c r="L5322" i="3"/>
  <c r="L5324" i="3"/>
  <c r="L5327" i="3"/>
  <c r="L5338" i="3"/>
  <c r="L5340" i="3"/>
  <c r="L5343" i="3"/>
  <c r="I5350" i="3"/>
  <c r="I5352" i="3"/>
  <c r="L5352" i="3" s="1"/>
  <c r="L5354" i="3"/>
  <c r="L5359" i="3"/>
  <c r="I5366" i="3"/>
  <c r="L5366" i="3" s="1"/>
  <c r="L5326" i="3"/>
  <c r="L5328" i="3"/>
  <c r="I5342" i="3"/>
  <c r="L5342" i="3" s="1"/>
  <c r="I5344" i="3"/>
  <c r="L5346" i="3"/>
  <c r="I5358" i="3"/>
  <c r="I5360" i="3"/>
  <c r="L5360" i="3" s="1"/>
  <c r="L5367" i="3"/>
  <c r="I2726" i="3"/>
  <c r="L2726" i="3" s="1"/>
  <c r="K2716" i="3"/>
  <c r="K2715" i="3"/>
  <c r="K2714" i="3"/>
  <c r="K2713" i="3"/>
  <c r="K2712" i="3"/>
  <c r="K2711" i="3"/>
  <c r="K2710" i="3"/>
  <c r="K2709" i="3"/>
  <c r="K2708" i="3"/>
  <c r="K2707" i="3"/>
  <c r="K2706" i="3"/>
  <c r="K2705" i="3"/>
  <c r="K2704" i="3"/>
  <c r="K2703" i="3"/>
  <c r="K2702" i="3"/>
  <c r="K2701" i="3"/>
  <c r="K2700" i="3"/>
  <c r="K2699" i="3"/>
  <c r="K2698" i="3"/>
  <c r="K2697" i="3"/>
  <c r="K2696" i="3"/>
  <c r="K2695" i="3"/>
  <c r="K2694" i="3"/>
  <c r="K2693" i="3"/>
  <c r="K2692" i="3"/>
  <c r="K2691" i="3"/>
  <c r="K2690" i="3"/>
  <c r="K2689" i="3"/>
  <c r="K2688" i="3"/>
  <c r="K2687" i="3"/>
  <c r="K2686" i="3"/>
  <c r="K2685" i="3"/>
  <c r="K2684" i="3"/>
  <c r="K2683" i="3"/>
  <c r="K2682" i="3"/>
  <c r="K2681" i="3"/>
  <c r="K2680" i="3"/>
  <c r="K2679" i="3"/>
  <c r="K2678" i="3"/>
  <c r="K2677" i="3"/>
  <c r="K2676" i="3"/>
  <c r="K2675" i="3"/>
  <c r="K2674" i="3"/>
  <c r="K2673" i="3"/>
  <c r="K2672" i="3"/>
  <c r="K2671" i="3"/>
  <c r="K2670" i="3"/>
  <c r="K2669" i="3"/>
  <c r="K2668" i="3"/>
  <c r="K2667" i="3"/>
  <c r="K2666" i="3"/>
  <c r="K2665" i="3"/>
  <c r="K2664" i="3"/>
  <c r="K2663" i="3"/>
  <c r="K2662" i="3"/>
  <c r="K2661" i="3"/>
  <c r="K2660" i="3"/>
  <c r="K2659" i="3"/>
  <c r="K2658" i="3"/>
  <c r="K2657" i="3"/>
  <c r="K2656" i="3"/>
  <c r="K2655" i="3"/>
  <c r="K2654" i="3"/>
  <c r="K2653" i="3"/>
  <c r="K2652" i="3"/>
  <c r="K2651" i="3"/>
  <c r="K2650" i="3"/>
  <c r="K2649" i="3"/>
  <c r="K2648" i="3"/>
  <c r="K2647" i="3"/>
  <c r="K2646" i="3"/>
  <c r="K2645" i="3"/>
  <c r="K2644" i="3"/>
  <c r="K2643" i="3"/>
  <c r="K2642" i="3"/>
  <c r="K2641" i="3"/>
  <c r="K2640" i="3"/>
  <c r="K2639" i="3"/>
  <c r="K2638" i="3"/>
  <c r="K2637" i="3"/>
  <c r="K2636" i="3"/>
  <c r="K2635" i="3"/>
  <c r="K2634" i="3"/>
  <c r="K2633" i="3"/>
  <c r="K2632" i="3"/>
  <c r="K2631" i="3"/>
  <c r="K2630" i="3"/>
  <c r="K2629" i="3"/>
  <c r="K2628" i="3"/>
  <c r="K2627" i="3"/>
  <c r="K2626" i="3"/>
  <c r="K2625" i="3"/>
  <c r="K2624" i="3"/>
  <c r="K2623" i="3"/>
  <c r="K2622" i="3"/>
  <c r="K2621" i="3"/>
  <c r="K2620" i="3"/>
  <c r="K2619" i="3"/>
  <c r="K2618" i="3"/>
  <c r="K2617" i="3"/>
  <c r="K2616" i="3"/>
  <c r="K2615" i="3"/>
  <c r="K2614" i="3"/>
  <c r="K2613" i="3"/>
  <c r="K2612" i="3"/>
  <c r="K2611" i="3"/>
  <c r="K2610" i="3"/>
  <c r="K2609" i="3"/>
  <c r="K2608" i="3"/>
  <c r="K2607" i="3"/>
  <c r="K2606" i="3"/>
  <c r="K2605" i="3"/>
  <c r="K2604" i="3"/>
  <c r="K2603" i="3"/>
  <c r="K2602" i="3"/>
  <c r="K2601" i="3"/>
  <c r="K2600" i="3"/>
  <c r="K2599" i="3"/>
  <c r="K2598" i="3"/>
  <c r="K2597" i="3"/>
  <c r="K2596" i="3"/>
  <c r="K2595" i="3"/>
  <c r="K2594" i="3"/>
  <c r="K2593" i="3"/>
  <c r="K2592" i="3"/>
  <c r="K2591" i="3"/>
  <c r="K2590" i="3"/>
  <c r="K2589" i="3"/>
  <c r="K2588" i="3"/>
  <c r="K2587" i="3"/>
  <c r="K2586" i="3"/>
  <c r="K2585" i="3"/>
  <c r="K2584" i="3"/>
  <c r="K2583" i="3"/>
  <c r="K2582" i="3"/>
  <c r="K2581" i="3"/>
  <c r="K2580" i="3"/>
  <c r="K2579" i="3"/>
  <c r="K2578" i="3"/>
  <c r="K2577" i="3"/>
  <c r="K2576" i="3"/>
  <c r="K2575" i="3"/>
  <c r="K2574" i="3"/>
  <c r="K2573" i="3"/>
  <c r="K2572" i="3"/>
  <c r="K2571" i="3"/>
  <c r="K2570" i="3"/>
  <c r="K2569" i="3"/>
  <c r="K2568" i="3"/>
  <c r="K2567" i="3"/>
  <c r="K2566" i="3"/>
  <c r="K2565" i="3"/>
  <c r="K2564" i="3"/>
  <c r="K2563" i="3"/>
  <c r="K2562" i="3"/>
  <c r="K2561" i="3"/>
  <c r="K2560" i="3"/>
  <c r="K2559" i="3"/>
  <c r="K2558" i="3"/>
  <c r="K2557" i="3"/>
  <c r="K2556" i="3"/>
  <c r="K2555" i="3"/>
  <c r="K2554" i="3"/>
  <c r="K2553" i="3"/>
  <c r="K2552" i="3"/>
  <c r="K2551" i="3"/>
  <c r="K2550" i="3"/>
  <c r="K2549" i="3"/>
  <c r="K2548" i="3"/>
  <c r="K2547" i="3"/>
  <c r="K2546" i="3"/>
  <c r="K2545" i="3"/>
  <c r="K2544" i="3"/>
  <c r="K2543" i="3"/>
  <c r="K2542" i="3"/>
  <c r="K2541" i="3"/>
  <c r="K2540" i="3"/>
  <c r="K2539" i="3"/>
  <c r="K2538" i="3"/>
  <c r="K2537" i="3"/>
  <c r="K2536" i="3"/>
  <c r="K2535" i="3"/>
  <c r="K2534" i="3"/>
  <c r="K2533" i="3"/>
  <c r="K2532" i="3"/>
  <c r="K2531" i="3"/>
  <c r="K2530" i="3"/>
  <c r="K2529" i="3"/>
  <c r="K2528" i="3"/>
  <c r="K2527" i="3"/>
  <c r="K2526" i="3"/>
  <c r="K2525" i="3"/>
  <c r="K2524" i="3"/>
  <c r="K2523" i="3"/>
  <c r="K2522" i="3"/>
  <c r="K2521" i="3"/>
  <c r="K2520" i="3"/>
  <c r="K2519" i="3"/>
  <c r="K2518" i="3"/>
  <c r="K2517" i="3"/>
  <c r="K2516" i="3"/>
  <c r="K2515" i="3"/>
  <c r="K2514" i="3"/>
  <c r="K2513" i="3"/>
  <c r="K2512" i="3"/>
  <c r="K2511" i="3"/>
  <c r="K2510" i="3"/>
  <c r="K2509" i="3"/>
  <c r="K2508" i="3"/>
  <c r="K2507" i="3"/>
  <c r="K2506" i="3"/>
  <c r="K2505" i="3"/>
  <c r="K2504" i="3"/>
  <c r="K2503" i="3"/>
  <c r="K2502" i="3"/>
  <c r="K2501" i="3"/>
  <c r="K2500" i="3"/>
  <c r="K2499" i="3"/>
  <c r="K2498" i="3"/>
  <c r="K2497" i="3"/>
  <c r="K2496" i="3"/>
  <c r="K2495" i="3"/>
  <c r="K2494" i="3"/>
  <c r="K2493" i="3"/>
  <c r="K2492" i="3"/>
  <c r="K2491" i="3"/>
  <c r="K2490" i="3"/>
  <c r="K2489" i="3"/>
  <c r="K2488" i="3"/>
  <c r="K2487" i="3"/>
  <c r="K2486" i="3"/>
  <c r="K2485" i="3"/>
  <c r="K2484" i="3"/>
  <c r="K2483" i="3"/>
  <c r="K2482" i="3"/>
  <c r="K2481" i="3"/>
  <c r="K2480" i="3"/>
  <c r="K2479" i="3"/>
  <c r="K2478" i="3"/>
  <c r="K2477" i="3"/>
  <c r="K2476" i="3"/>
  <c r="K2475" i="3"/>
  <c r="K2474" i="3"/>
  <c r="K2473" i="3"/>
  <c r="K2472" i="3"/>
  <c r="K2471" i="3"/>
  <c r="K2470" i="3"/>
  <c r="K2469" i="3"/>
  <c r="K2468" i="3"/>
  <c r="K2467" i="3"/>
  <c r="K2466" i="3"/>
  <c r="K2465" i="3"/>
  <c r="K2464" i="3"/>
  <c r="K2463" i="3"/>
  <c r="K2462" i="3"/>
  <c r="K2461" i="3"/>
  <c r="K2460" i="3"/>
  <c r="K2459" i="3"/>
  <c r="K2458" i="3"/>
  <c r="K2457" i="3"/>
  <c r="K2456" i="3"/>
  <c r="K2455" i="3"/>
  <c r="K2454" i="3"/>
  <c r="K2453" i="3"/>
  <c r="K2452" i="3"/>
  <c r="K2451" i="3"/>
  <c r="K2450" i="3"/>
  <c r="K2449" i="3"/>
  <c r="K2448" i="3"/>
  <c r="K2447" i="3"/>
  <c r="K2446" i="3"/>
  <c r="K2445" i="3"/>
  <c r="K2444" i="3"/>
  <c r="K2443" i="3"/>
  <c r="K2442" i="3"/>
  <c r="K2441" i="3"/>
  <c r="K2440" i="3"/>
  <c r="K2439" i="3"/>
  <c r="K2438" i="3"/>
  <c r="K2437" i="3"/>
  <c r="K2436" i="3"/>
  <c r="K2435" i="3"/>
  <c r="K2434" i="3"/>
  <c r="K2433" i="3"/>
  <c r="K2432" i="3"/>
  <c r="K2431" i="3"/>
  <c r="K2430" i="3"/>
  <c r="K2429" i="3"/>
  <c r="K2428" i="3"/>
  <c r="K2427" i="3"/>
  <c r="K2426" i="3"/>
  <c r="K2425" i="3"/>
  <c r="K2424" i="3"/>
  <c r="K2423" i="3"/>
  <c r="K2422" i="3"/>
  <c r="K2421" i="3"/>
  <c r="K2420" i="3"/>
  <c r="K2419" i="3"/>
  <c r="K2418" i="3"/>
  <c r="K2417" i="3"/>
  <c r="K2416" i="3"/>
  <c r="K2415" i="3"/>
  <c r="K2414" i="3"/>
  <c r="K2413" i="3"/>
  <c r="K2412" i="3"/>
  <c r="K2411" i="3"/>
  <c r="K2410" i="3"/>
  <c r="K2409" i="3"/>
  <c r="K2408" i="3"/>
  <c r="K2407" i="3"/>
  <c r="K2406" i="3"/>
  <c r="K2405" i="3"/>
  <c r="K2404" i="3"/>
  <c r="K2403" i="3"/>
  <c r="K2402" i="3"/>
  <c r="K2401" i="3"/>
  <c r="K2400" i="3"/>
  <c r="K2399" i="3"/>
  <c r="K2398" i="3"/>
  <c r="K2397" i="3"/>
  <c r="K2396" i="3"/>
  <c r="K2395" i="3"/>
  <c r="K2394" i="3"/>
  <c r="K2393" i="3"/>
  <c r="K2392" i="3"/>
  <c r="K2391" i="3"/>
  <c r="K2390" i="3"/>
  <c r="K2389" i="3"/>
  <c r="K2388" i="3"/>
  <c r="K2387" i="3"/>
  <c r="K2386" i="3"/>
  <c r="K2385" i="3"/>
  <c r="K2384" i="3"/>
  <c r="K2383" i="3"/>
  <c r="K2382" i="3"/>
  <c r="K2381" i="3"/>
  <c r="K2380" i="3"/>
  <c r="K2379" i="3"/>
  <c r="K2378" i="3"/>
  <c r="K2377" i="3"/>
  <c r="K2376" i="3"/>
  <c r="K2375" i="3"/>
  <c r="K2374" i="3"/>
  <c r="K2373" i="3"/>
  <c r="K2372" i="3"/>
  <c r="K2371" i="3"/>
  <c r="K2370" i="3"/>
  <c r="K2369" i="3"/>
  <c r="K2368" i="3"/>
  <c r="K2367" i="3"/>
  <c r="K2366" i="3"/>
  <c r="K2365" i="3"/>
  <c r="K2364" i="3"/>
  <c r="K2363" i="3"/>
  <c r="K2362" i="3"/>
  <c r="K2361" i="3"/>
  <c r="K2360" i="3"/>
  <c r="K2359" i="3"/>
  <c r="K2358" i="3"/>
  <c r="K2357" i="3"/>
  <c r="K2356" i="3"/>
  <c r="K2355" i="3"/>
  <c r="K2354" i="3"/>
  <c r="K2353" i="3"/>
  <c r="K2352" i="3"/>
  <c r="K2351" i="3"/>
  <c r="K2350" i="3"/>
  <c r="K2349" i="3"/>
  <c r="K2348" i="3"/>
  <c r="K2347" i="3"/>
  <c r="K2346" i="3"/>
  <c r="K2345" i="3"/>
  <c r="K2344" i="3"/>
  <c r="K2343" i="3"/>
  <c r="K2342" i="3"/>
  <c r="K2341" i="3"/>
  <c r="K2340" i="3"/>
  <c r="K2339" i="3"/>
  <c r="K2338" i="3"/>
  <c r="K2337" i="3"/>
  <c r="K2336" i="3"/>
  <c r="K2335" i="3"/>
  <c r="K2334" i="3"/>
  <c r="K2333" i="3"/>
  <c r="K2332" i="3"/>
  <c r="K2331" i="3"/>
  <c r="K2330" i="3"/>
  <c r="K2329" i="3"/>
  <c r="K2328" i="3"/>
  <c r="K2327" i="3"/>
  <c r="K2326" i="3"/>
  <c r="K2325" i="3"/>
  <c r="K2324" i="3"/>
  <c r="K2323" i="3"/>
  <c r="K2322" i="3"/>
  <c r="K2321" i="3"/>
  <c r="K2320" i="3"/>
  <c r="K2319" i="3"/>
  <c r="K2318" i="3"/>
  <c r="K2317" i="3"/>
  <c r="K2316" i="3"/>
  <c r="K2315" i="3"/>
  <c r="K2314" i="3"/>
  <c r="K2313" i="3"/>
  <c r="K2312" i="3"/>
  <c r="K2311" i="3"/>
  <c r="K2310" i="3"/>
  <c r="K2309" i="3"/>
  <c r="K2308" i="3"/>
  <c r="K2307" i="3"/>
  <c r="K2306" i="3"/>
  <c r="K2305" i="3"/>
  <c r="K2304" i="3"/>
  <c r="K2303" i="3"/>
  <c r="K2302" i="3"/>
  <c r="K2301" i="3"/>
  <c r="K2300" i="3"/>
  <c r="K2299" i="3"/>
  <c r="K2298" i="3"/>
  <c r="K2297" i="3"/>
  <c r="K2296" i="3"/>
  <c r="K2295" i="3"/>
  <c r="K2294" i="3"/>
  <c r="K2293" i="3"/>
  <c r="K2292" i="3"/>
  <c r="K2291" i="3"/>
  <c r="K2290" i="3"/>
  <c r="K2289" i="3"/>
  <c r="K2288" i="3"/>
  <c r="K2287" i="3"/>
  <c r="K2286" i="3"/>
  <c r="K2285" i="3"/>
  <c r="K2284" i="3"/>
  <c r="K2283" i="3"/>
  <c r="K2282" i="3"/>
  <c r="K2281" i="3"/>
  <c r="K2280" i="3"/>
  <c r="K2279" i="3"/>
  <c r="K2278" i="3"/>
  <c r="K2277" i="3"/>
  <c r="K2276" i="3"/>
  <c r="K2275" i="3"/>
  <c r="K2274" i="3"/>
  <c r="K2273" i="3"/>
  <c r="K2272" i="3"/>
  <c r="K2271" i="3"/>
  <c r="K2270" i="3"/>
  <c r="K2269" i="3"/>
  <c r="K2268" i="3"/>
  <c r="K2267" i="3"/>
  <c r="K2266" i="3"/>
  <c r="K2265" i="3"/>
  <c r="K2264" i="3"/>
  <c r="K2263" i="3"/>
  <c r="K2262" i="3"/>
  <c r="K2261" i="3"/>
  <c r="K2260" i="3"/>
  <c r="K2259" i="3"/>
  <c r="K2258" i="3"/>
  <c r="K2257" i="3"/>
  <c r="K2256" i="3"/>
  <c r="K2255" i="3"/>
  <c r="K2254" i="3"/>
  <c r="K2253" i="3"/>
  <c r="K2252" i="3"/>
  <c r="K2251" i="3"/>
  <c r="K2250" i="3"/>
  <c r="K2249" i="3"/>
  <c r="K2248" i="3"/>
  <c r="K2247" i="3"/>
  <c r="K2246" i="3"/>
  <c r="K2245" i="3"/>
  <c r="K2244" i="3"/>
  <c r="K2243" i="3"/>
  <c r="K2242" i="3"/>
  <c r="K2241" i="3"/>
  <c r="K2240" i="3"/>
  <c r="K2239" i="3"/>
  <c r="K2238" i="3"/>
  <c r="K2237" i="3"/>
  <c r="K2236" i="3"/>
  <c r="K2235" i="3"/>
  <c r="K2234" i="3"/>
  <c r="K2233" i="3"/>
  <c r="K2232" i="3"/>
  <c r="K2231" i="3"/>
  <c r="K2230" i="3"/>
  <c r="K2229" i="3"/>
  <c r="K2228" i="3"/>
  <c r="K2227" i="3"/>
  <c r="K2226" i="3"/>
  <c r="K2225" i="3"/>
  <c r="K2224" i="3"/>
  <c r="K2223" i="3"/>
  <c r="K2222" i="3"/>
  <c r="K2221" i="3"/>
  <c r="K2220" i="3"/>
  <c r="K2219" i="3"/>
  <c r="K2218" i="3"/>
  <c r="K2217" i="3"/>
  <c r="K2216" i="3"/>
  <c r="K2215" i="3"/>
  <c r="K2214" i="3"/>
  <c r="K2213" i="3"/>
  <c r="K2212" i="3"/>
  <c r="K2211" i="3"/>
  <c r="K2210" i="3"/>
  <c r="K2209" i="3"/>
  <c r="K2208" i="3"/>
  <c r="K2207" i="3"/>
  <c r="K2206" i="3"/>
  <c r="K2205" i="3"/>
  <c r="K2204" i="3"/>
  <c r="K2203" i="3"/>
  <c r="K2202" i="3"/>
  <c r="K2201" i="3"/>
  <c r="K2200" i="3"/>
  <c r="K2199" i="3"/>
  <c r="K2198" i="3"/>
  <c r="K2197" i="3"/>
  <c r="K2196" i="3"/>
  <c r="K2195" i="3"/>
  <c r="K2194" i="3"/>
  <c r="K2193" i="3"/>
  <c r="K2192" i="3"/>
  <c r="K2191" i="3"/>
  <c r="K2190" i="3"/>
  <c r="K2189" i="3"/>
  <c r="K2188" i="3"/>
  <c r="K2187" i="3"/>
  <c r="K2186" i="3"/>
  <c r="K2185" i="3"/>
  <c r="K2184" i="3"/>
  <c r="K2183" i="3"/>
  <c r="K2182" i="3"/>
  <c r="K2181" i="3"/>
  <c r="K2180" i="3"/>
  <c r="K2179" i="3"/>
  <c r="K2178" i="3"/>
  <c r="K2177" i="3"/>
  <c r="K2176" i="3"/>
  <c r="K2175" i="3"/>
  <c r="K2174" i="3"/>
  <c r="K2173" i="3"/>
  <c r="K2172" i="3"/>
  <c r="K2171" i="3"/>
  <c r="K2170" i="3"/>
  <c r="K2169" i="3"/>
  <c r="K2168" i="3"/>
  <c r="K2167" i="3"/>
  <c r="K2166" i="3"/>
  <c r="K2165" i="3"/>
  <c r="K2164" i="3"/>
  <c r="K2163" i="3"/>
  <c r="K2162" i="3"/>
  <c r="K2161" i="3"/>
  <c r="K2160" i="3"/>
  <c r="K2159" i="3"/>
  <c r="K2158" i="3"/>
  <c r="K2157" i="3"/>
  <c r="K2156" i="3"/>
  <c r="K2155" i="3"/>
  <c r="K2154" i="3"/>
  <c r="K2153" i="3"/>
  <c r="K2152" i="3"/>
  <c r="K2151" i="3"/>
  <c r="K2150" i="3"/>
  <c r="K2149" i="3"/>
  <c r="K2148" i="3"/>
  <c r="K2147" i="3"/>
  <c r="K2146" i="3"/>
  <c r="K2145" i="3"/>
  <c r="K2144" i="3"/>
  <c r="K2143" i="3"/>
  <c r="K2142" i="3"/>
  <c r="K2141" i="3"/>
  <c r="K2140" i="3"/>
  <c r="K2139" i="3"/>
  <c r="K2138" i="3"/>
  <c r="K2137" i="3"/>
  <c r="K2136" i="3"/>
  <c r="K2135" i="3"/>
  <c r="K2134" i="3"/>
  <c r="K2133" i="3"/>
  <c r="K2132" i="3"/>
  <c r="K2131" i="3"/>
  <c r="K2130" i="3"/>
  <c r="K2129" i="3"/>
  <c r="K2128" i="3"/>
  <c r="K2127" i="3"/>
  <c r="K2126" i="3"/>
  <c r="K2125" i="3"/>
  <c r="K2124" i="3"/>
  <c r="K2123" i="3"/>
  <c r="K2122" i="3"/>
  <c r="K2121" i="3"/>
  <c r="K2120" i="3"/>
  <c r="K2119" i="3"/>
  <c r="K2118" i="3"/>
  <c r="K2117" i="3"/>
  <c r="K2116" i="3"/>
  <c r="K2115" i="3"/>
  <c r="K2114" i="3"/>
  <c r="K2113" i="3"/>
  <c r="K2112" i="3"/>
  <c r="K2111" i="3"/>
  <c r="K2110" i="3"/>
  <c r="K2109" i="3"/>
  <c r="K2108" i="3"/>
  <c r="K2107" i="3"/>
  <c r="K2106" i="3"/>
  <c r="K2105" i="3"/>
  <c r="K2104" i="3"/>
  <c r="K2103" i="3"/>
  <c r="K2102" i="3"/>
  <c r="K2101" i="3"/>
  <c r="K2100" i="3"/>
  <c r="K2099" i="3"/>
  <c r="K2098" i="3"/>
  <c r="K2097" i="3"/>
  <c r="K2096" i="3"/>
  <c r="K2095" i="3"/>
  <c r="K2094" i="3"/>
  <c r="K2093" i="3"/>
  <c r="K2092" i="3"/>
  <c r="K2091" i="3"/>
  <c r="K2090" i="3"/>
  <c r="K2089" i="3"/>
  <c r="K2088" i="3"/>
  <c r="K2087" i="3"/>
  <c r="K2086" i="3"/>
  <c r="K2085" i="3"/>
  <c r="K2084" i="3"/>
  <c r="K2083" i="3"/>
  <c r="K2082" i="3"/>
  <c r="K2081" i="3"/>
  <c r="K2080" i="3"/>
  <c r="K2079" i="3"/>
  <c r="K2078" i="3"/>
  <c r="K2077" i="3"/>
  <c r="K2076" i="3"/>
  <c r="K2075" i="3"/>
  <c r="K2074" i="3"/>
  <c r="K2073" i="3"/>
  <c r="K2072" i="3"/>
  <c r="K2071" i="3"/>
  <c r="K2070" i="3"/>
  <c r="K2069" i="3"/>
  <c r="K2068" i="3"/>
  <c r="K2067" i="3"/>
  <c r="K2066" i="3"/>
  <c r="K2065" i="3"/>
  <c r="K2064" i="3"/>
  <c r="K2063" i="3"/>
  <c r="K2062" i="3"/>
  <c r="K2061" i="3"/>
  <c r="K2060" i="3"/>
  <c r="K2059" i="3"/>
  <c r="K2058" i="3"/>
  <c r="K2057" i="3"/>
  <c r="K2056" i="3"/>
  <c r="K2055" i="3"/>
  <c r="K2054" i="3"/>
  <c r="K2053" i="3"/>
  <c r="K2052" i="3"/>
  <c r="K2051" i="3"/>
  <c r="K2050" i="3"/>
  <c r="K2049" i="3"/>
  <c r="K2048" i="3"/>
  <c r="K2047" i="3"/>
  <c r="K2046" i="3"/>
  <c r="K2045" i="3"/>
  <c r="K2044" i="3"/>
  <c r="K2043" i="3"/>
  <c r="K2042" i="3"/>
  <c r="K2041" i="3"/>
  <c r="K2040" i="3"/>
  <c r="K2039" i="3"/>
  <c r="K2038" i="3"/>
  <c r="K2037" i="3"/>
  <c r="K2036" i="3"/>
  <c r="K2035" i="3"/>
  <c r="K2034" i="3"/>
  <c r="K2033" i="3"/>
  <c r="K2032" i="3"/>
  <c r="K2031" i="3"/>
  <c r="K2030" i="3"/>
  <c r="K2029" i="3"/>
  <c r="K2028" i="3"/>
  <c r="K2027" i="3"/>
  <c r="K2026" i="3"/>
  <c r="K2025" i="3"/>
  <c r="K2024" i="3"/>
  <c r="K2023" i="3"/>
  <c r="K2022" i="3"/>
  <c r="K2021" i="3"/>
  <c r="K2020" i="3"/>
  <c r="K2019" i="3"/>
  <c r="K2018" i="3"/>
  <c r="K2017" i="3"/>
  <c r="K2016" i="3"/>
  <c r="K2015" i="3"/>
  <c r="K2014" i="3"/>
  <c r="K2013" i="3"/>
  <c r="K2012" i="3"/>
  <c r="K2011" i="3"/>
  <c r="K2010" i="3"/>
  <c r="K2009" i="3"/>
  <c r="K2008" i="3"/>
  <c r="K2007" i="3"/>
  <c r="K2006" i="3"/>
  <c r="K2005" i="3"/>
  <c r="K2004" i="3"/>
  <c r="K2003" i="3"/>
  <c r="K2002" i="3"/>
  <c r="K2001" i="3"/>
  <c r="K2000" i="3"/>
  <c r="K1999" i="3"/>
  <c r="K1998" i="3"/>
  <c r="K1997" i="3"/>
  <c r="K1996" i="3"/>
  <c r="K1995" i="3"/>
  <c r="K1994" i="3"/>
  <c r="K1993" i="3"/>
  <c r="K1992" i="3"/>
  <c r="K1991" i="3"/>
  <c r="K1990" i="3"/>
  <c r="K1989" i="3"/>
  <c r="K1988" i="3"/>
  <c r="K1987" i="3"/>
  <c r="K1986" i="3"/>
  <c r="K1985" i="3"/>
  <c r="K1984" i="3"/>
  <c r="K1983" i="3"/>
  <c r="K1982" i="3"/>
  <c r="K1981" i="3"/>
  <c r="K1980" i="3"/>
  <c r="K1979" i="3"/>
  <c r="K1978" i="3"/>
  <c r="K1977" i="3"/>
  <c r="K1976" i="3"/>
  <c r="K1975" i="3"/>
  <c r="K1974" i="3"/>
  <c r="K1973" i="3"/>
  <c r="K1972" i="3"/>
  <c r="K1971" i="3"/>
  <c r="K1970" i="3"/>
  <c r="K1969" i="3"/>
  <c r="K1968" i="3"/>
  <c r="K1967" i="3"/>
  <c r="K1966" i="3"/>
  <c r="K1965" i="3"/>
  <c r="K1964" i="3"/>
  <c r="K1963" i="3"/>
  <c r="K1962" i="3"/>
  <c r="K1961" i="3"/>
  <c r="K1960" i="3"/>
  <c r="K1959" i="3"/>
  <c r="K1958" i="3"/>
  <c r="K1957" i="3"/>
  <c r="K1956" i="3"/>
  <c r="K1955" i="3"/>
  <c r="K1954" i="3"/>
  <c r="K1953" i="3"/>
  <c r="K1952" i="3"/>
  <c r="K1951" i="3"/>
  <c r="K1950" i="3"/>
  <c r="K1949" i="3"/>
  <c r="K1948" i="3"/>
  <c r="K1947" i="3"/>
  <c r="K1946" i="3"/>
  <c r="K1945" i="3"/>
  <c r="K1944" i="3"/>
  <c r="K1943" i="3"/>
  <c r="K1942" i="3"/>
  <c r="K1941" i="3"/>
  <c r="K1940" i="3"/>
  <c r="K1939" i="3"/>
  <c r="K1938" i="3"/>
  <c r="K1937" i="3"/>
  <c r="K1936" i="3"/>
  <c r="K1935" i="3"/>
  <c r="K1934" i="3"/>
  <c r="K1933" i="3"/>
  <c r="K1932" i="3"/>
  <c r="K1931" i="3"/>
  <c r="K1930" i="3"/>
  <c r="K1929" i="3"/>
  <c r="K1928" i="3"/>
  <c r="K1927" i="3"/>
  <c r="K1926" i="3"/>
  <c r="K1925" i="3"/>
  <c r="K1924" i="3"/>
  <c r="K1923" i="3"/>
  <c r="K1922" i="3"/>
  <c r="K1921" i="3"/>
  <c r="K1920" i="3"/>
  <c r="K1919" i="3"/>
  <c r="K1918" i="3"/>
  <c r="K1917" i="3"/>
  <c r="K1916" i="3"/>
  <c r="K1915" i="3"/>
  <c r="K1914" i="3"/>
  <c r="K1913" i="3"/>
  <c r="K1912" i="3"/>
  <c r="K1911" i="3"/>
  <c r="K1910" i="3"/>
  <c r="K1909" i="3"/>
  <c r="K1908" i="3"/>
  <c r="K1907" i="3"/>
  <c r="K1906" i="3"/>
  <c r="K1905" i="3"/>
  <c r="K1904" i="3"/>
  <c r="K1903" i="3"/>
  <c r="K1902" i="3"/>
  <c r="K1901" i="3"/>
  <c r="K1900" i="3"/>
  <c r="K1899" i="3"/>
  <c r="K1898" i="3"/>
  <c r="K1897" i="3"/>
  <c r="K1896" i="3"/>
  <c r="K1895" i="3"/>
  <c r="K1894" i="3"/>
  <c r="K1893" i="3"/>
  <c r="K1892" i="3"/>
  <c r="K1891" i="3"/>
  <c r="K1890" i="3"/>
  <c r="K1889" i="3"/>
  <c r="K1888" i="3"/>
  <c r="K1887" i="3"/>
  <c r="K1886" i="3"/>
  <c r="K1885" i="3"/>
  <c r="K1884" i="3"/>
  <c r="K1883" i="3"/>
  <c r="K1882" i="3"/>
  <c r="K1881" i="3"/>
  <c r="K1880" i="3"/>
  <c r="K1879" i="3"/>
  <c r="K1878" i="3"/>
  <c r="K1877" i="3"/>
  <c r="K1876" i="3"/>
  <c r="K1875" i="3"/>
  <c r="K1874" i="3"/>
  <c r="K1873" i="3"/>
  <c r="K1872" i="3"/>
  <c r="K1871" i="3"/>
  <c r="K1870" i="3"/>
  <c r="K1869" i="3"/>
  <c r="K1868" i="3"/>
  <c r="K1867" i="3"/>
  <c r="K1866" i="3"/>
  <c r="K1865" i="3"/>
  <c r="K1864" i="3"/>
  <c r="K1863" i="3"/>
  <c r="K1862" i="3"/>
  <c r="K1861" i="3"/>
  <c r="K1860" i="3"/>
  <c r="K1859" i="3"/>
  <c r="K1858" i="3"/>
  <c r="K1857" i="3"/>
  <c r="K1856" i="3"/>
  <c r="K1855" i="3"/>
  <c r="K1854" i="3"/>
  <c r="K1853" i="3"/>
  <c r="K1852" i="3"/>
  <c r="K1851" i="3"/>
  <c r="K1850" i="3"/>
  <c r="K1849" i="3"/>
  <c r="K1848" i="3"/>
  <c r="K1847" i="3"/>
  <c r="K1846" i="3"/>
  <c r="K1845" i="3"/>
  <c r="K1844" i="3"/>
  <c r="K1843" i="3"/>
  <c r="K1842" i="3"/>
  <c r="K1841" i="3"/>
  <c r="K1840" i="3"/>
  <c r="K1839" i="3"/>
  <c r="K1838" i="3"/>
  <c r="K1837" i="3"/>
  <c r="K1836" i="3"/>
  <c r="K1835" i="3"/>
  <c r="K1834" i="3"/>
  <c r="K1833" i="3"/>
  <c r="K1832" i="3"/>
  <c r="K1831" i="3"/>
  <c r="K1830" i="3"/>
  <c r="K1829" i="3"/>
  <c r="K1828" i="3"/>
  <c r="K1827" i="3"/>
  <c r="K1826" i="3"/>
  <c r="K1825" i="3"/>
  <c r="K1824" i="3"/>
  <c r="K1823" i="3"/>
  <c r="K1822" i="3"/>
  <c r="K1821" i="3"/>
  <c r="K1820" i="3"/>
  <c r="K1819" i="3"/>
  <c r="K1818" i="3"/>
  <c r="K1817" i="3"/>
  <c r="K1816" i="3"/>
  <c r="K1815" i="3"/>
  <c r="K1814" i="3"/>
  <c r="K1813" i="3"/>
  <c r="K1812" i="3"/>
  <c r="K1811" i="3"/>
  <c r="K1810" i="3"/>
  <c r="K1809" i="3"/>
  <c r="K1808" i="3"/>
  <c r="K1807" i="3"/>
  <c r="K1806" i="3"/>
  <c r="K1805" i="3"/>
  <c r="K1804" i="3"/>
  <c r="K1803" i="3"/>
  <c r="K1802" i="3"/>
  <c r="K1801" i="3"/>
  <c r="K1800" i="3"/>
  <c r="K1799" i="3"/>
  <c r="K1798" i="3"/>
  <c r="K1797" i="3"/>
  <c r="K1796" i="3"/>
  <c r="K1795" i="3"/>
  <c r="K1794" i="3"/>
  <c r="K1793" i="3"/>
  <c r="K1792" i="3"/>
  <c r="K1791" i="3"/>
  <c r="K1790" i="3"/>
  <c r="K1789" i="3"/>
  <c r="K1788" i="3"/>
  <c r="K1787" i="3"/>
  <c r="K1786" i="3"/>
  <c r="K1785" i="3"/>
  <c r="K1784" i="3"/>
  <c r="K1783" i="3"/>
  <c r="K1782" i="3"/>
  <c r="K1781" i="3"/>
  <c r="K1780" i="3"/>
  <c r="K1779" i="3"/>
  <c r="K1778" i="3"/>
  <c r="K1777" i="3"/>
  <c r="K1776" i="3"/>
  <c r="K1775" i="3"/>
  <c r="K1774" i="3"/>
  <c r="K1773" i="3"/>
  <c r="K1772" i="3"/>
  <c r="K1771" i="3"/>
  <c r="K1770" i="3"/>
  <c r="K1769" i="3"/>
  <c r="K1768" i="3"/>
  <c r="K1767" i="3"/>
  <c r="K1766" i="3"/>
  <c r="K1765" i="3"/>
  <c r="K1764" i="3"/>
  <c r="K1763" i="3"/>
  <c r="K1762" i="3"/>
  <c r="K1761" i="3"/>
  <c r="K1760" i="3"/>
  <c r="K1759" i="3"/>
  <c r="K1758" i="3"/>
  <c r="K1757" i="3"/>
  <c r="K1756" i="3"/>
  <c r="K1755" i="3"/>
  <c r="K1754" i="3"/>
  <c r="K1753" i="3"/>
  <c r="K1752" i="3"/>
  <c r="K1751" i="3"/>
  <c r="K1750" i="3"/>
  <c r="K1749" i="3"/>
  <c r="K1748" i="3"/>
  <c r="K1747" i="3"/>
  <c r="K1746" i="3"/>
  <c r="K1745" i="3"/>
  <c r="K1744" i="3"/>
  <c r="K1743" i="3"/>
  <c r="K1742" i="3"/>
  <c r="K1741" i="3"/>
  <c r="K1740" i="3"/>
  <c r="K1739" i="3"/>
  <c r="K1738" i="3"/>
  <c r="K1737" i="3"/>
  <c r="K1736" i="3"/>
  <c r="K1735" i="3"/>
  <c r="K1734" i="3"/>
  <c r="K1733" i="3"/>
  <c r="K1732" i="3"/>
  <c r="K1731" i="3"/>
  <c r="K1730" i="3"/>
  <c r="K1729" i="3"/>
  <c r="K1728" i="3"/>
  <c r="K1727" i="3"/>
  <c r="K1726" i="3"/>
  <c r="K1725" i="3"/>
  <c r="K1724" i="3"/>
  <c r="K1723" i="3"/>
  <c r="K1722" i="3"/>
  <c r="K1721" i="3"/>
  <c r="K1720" i="3"/>
  <c r="K1719" i="3"/>
  <c r="K1718" i="3"/>
  <c r="K1717" i="3"/>
  <c r="K1716" i="3"/>
  <c r="K1715" i="3"/>
  <c r="K1714" i="3"/>
  <c r="K1713" i="3"/>
  <c r="K1712" i="3"/>
  <c r="K1711" i="3"/>
  <c r="K1710" i="3"/>
  <c r="K1709" i="3"/>
  <c r="K1708" i="3"/>
  <c r="K1707" i="3"/>
  <c r="K1706" i="3"/>
  <c r="K1705" i="3"/>
  <c r="K1704" i="3"/>
  <c r="K1703" i="3"/>
  <c r="K1702" i="3"/>
  <c r="K1701" i="3"/>
  <c r="K1700" i="3"/>
  <c r="K1699" i="3"/>
  <c r="K1698" i="3"/>
  <c r="K1697" i="3"/>
  <c r="K1696" i="3"/>
  <c r="K1695" i="3"/>
  <c r="K1694" i="3"/>
  <c r="K1693" i="3"/>
  <c r="K1692" i="3"/>
  <c r="K1691" i="3"/>
  <c r="K1690" i="3"/>
  <c r="K1689" i="3"/>
  <c r="K1688" i="3"/>
  <c r="K1687" i="3"/>
  <c r="K1686" i="3"/>
  <c r="K1685" i="3"/>
  <c r="K1684" i="3"/>
  <c r="K1683" i="3"/>
  <c r="K1682" i="3"/>
  <c r="K1681" i="3"/>
  <c r="K1680" i="3"/>
  <c r="K1679" i="3"/>
  <c r="K1678" i="3"/>
  <c r="K1677" i="3"/>
  <c r="K1676" i="3"/>
  <c r="K1675" i="3"/>
  <c r="K1674" i="3"/>
  <c r="K1673" i="3"/>
  <c r="K1672" i="3"/>
  <c r="K1671" i="3"/>
  <c r="K1670" i="3"/>
  <c r="K1669" i="3"/>
  <c r="K1668" i="3"/>
  <c r="K1667" i="3"/>
  <c r="K1666" i="3"/>
  <c r="K1665" i="3"/>
  <c r="K1664" i="3"/>
  <c r="K1663" i="3"/>
  <c r="K1662" i="3"/>
  <c r="K1661" i="3"/>
  <c r="K1660" i="3"/>
  <c r="K1659" i="3"/>
  <c r="K1658" i="3"/>
  <c r="K1657" i="3"/>
  <c r="K1656" i="3"/>
  <c r="K1655" i="3"/>
  <c r="K1654" i="3"/>
  <c r="K1653" i="3"/>
  <c r="K1652" i="3"/>
  <c r="K1651" i="3"/>
  <c r="K1650" i="3"/>
  <c r="K1649" i="3"/>
  <c r="K1648" i="3"/>
  <c r="K1647" i="3"/>
  <c r="K1646" i="3"/>
  <c r="K1645" i="3"/>
  <c r="K1644" i="3"/>
  <c r="K1643" i="3"/>
  <c r="K1642" i="3"/>
  <c r="K1641" i="3"/>
  <c r="K1640" i="3"/>
  <c r="K1639" i="3"/>
  <c r="K1638" i="3"/>
  <c r="K1637" i="3"/>
  <c r="K1636" i="3"/>
  <c r="K1635" i="3"/>
  <c r="K1634" i="3"/>
  <c r="K1633" i="3"/>
  <c r="K1632" i="3"/>
  <c r="K1631" i="3"/>
  <c r="K1630" i="3"/>
  <c r="K1629" i="3"/>
  <c r="K1628" i="3"/>
  <c r="K1627" i="3"/>
  <c r="K1626" i="3"/>
  <c r="K1625" i="3"/>
  <c r="K1624" i="3"/>
  <c r="K1623" i="3"/>
  <c r="K1622" i="3"/>
  <c r="K1621" i="3"/>
  <c r="K1620" i="3"/>
  <c r="K1619" i="3"/>
  <c r="K1618" i="3"/>
  <c r="K1617" i="3"/>
  <c r="K1616" i="3"/>
  <c r="K1615" i="3"/>
  <c r="K1614" i="3"/>
  <c r="K1613" i="3"/>
  <c r="K1612" i="3"/>
  <c r="K1611" i="3"/>
  <c r="K1610" i="3"/>
  <c r="K1609" i="3"/>
  <c r="K1608" i="3"/>
  <c r="K1607" i="3"/>
  <c r="K1606" i="3"/>
  <c r="K1605" i="3"/>
  <c r="K1604" i="3"/>
  <c r="K1603" i="3"/>
  <c r="K1602" i="3"/>
  <c r="K1601" i="3"/>
  <c r="K1600" i="3"/>
  <c r="K1599" i="3"/>
  <c r="K1598" i="3"/>
  <c r="K1597" i="3"/>
  <c r="K1596" i="3"/>
  <c r="K1595" i="3"/>
  <c r="K1594" i="3"/>
  <c r="K1593" i="3"/>
  <c r="K1592" i="3"/>
  <c r="K1591" i="3"/>
  <c r="K1590" i="3"/>
  <c r="K1589" i="3"/>
  <c r="K1588" i="3"/>
  <c r="K1587" i="3"/>
  <c r="K1586" i="3"/>
  <c r="K1585" i="3"/>
  <c r="K1584" i="3"/>
  <c r="K1583" i="3"/>
  <c r="K1582" i="3"/>
  <c r="K1581" i="3"/>
  <c r="K1580" i="3"/>
  <c r="K1579" i="3"/>
  <c r="K1578" i="3"/>
  <c r="K1577" i="3"/>
  <c r="K1576" i="3"/>
  <c r="K1575" i="3"/>
  <c r="K1574" i="3"/>
  <c r="K1573" i="3"/>
  <c r="K1572" i="3"/>
  <c r="K1571" i="3"/>
  <c r="K1570" i="3"/>
  <c r="K1569" i="3"/>
  <c r="K1568" i="3"/>
  <c r="K1567" i="3"/>
  <c r="K1566" i="3"/>
  <c r="K1565" i="3"/>
  <c r="K1564" i="3"/>
  <c r="K1563" i="3"/>
  <c r="K1562" i="3"/>
  <c r="K1561" i="3"/>
  <c r="K1560" i="3"/>
  <c r="K1559" i="3"/>
  <c r="K1558" i="3"/>
  <c r="K1557" i="3"/>
  <c r="K1556" i="3"/>
  <c r="K1555" i="3"/>
  <c r="K1554" i="3"/>
  <c r="K1553" i="3"/>
  <c r="K1552" i="3"/>
  <c r="K1551" i="3"/>
  <c r="K1550" i="3"/>
  <c r="K1549" i="3"/>
  <c r="K1548" i="3"/>
  <c r="K1547" i="3"/>
  <c r="K1546" i="3"/>
  <c r="K1545" i="3"/>
  <c r="K1544" i="3"/>
  <c r="K1543" i="3"/>
  <c r="K1542" i="3"/>
  <c r="K1541" i="3"/>
  <c r="K1540" i="3"/>
  <c r="K1539" i="3"/>
  <c r="K1538" i="3"/>
  <c r="K1537" i="3"/>
  <c r="K1536" i="3"/>
  <c r="K1535" i="3"/>
  <c r="K1534" i="3"/>
  <c r="K1533" i="3"/>
  <c r="K1532" i="3"/>
  <c r="K1531" i="3"/>
  <c r="K1530" i="3"/>
  <c r="K1529" i="3"/>
  <c r="K1528" i="3"/>
  <c r="K1527" i="3"/>
  <c r="K1526" i="3"/>
  <c r="K1525" i="3"/>
  <c r="K1524" i="3"/>
  <c r="K1523" i="3"/>
  <c r="K1522" i="3"/>
  <c r="K1521" i="3"/>
  <c r="K1520" i="3"/>
  <c r="K1519" i="3"/>
  <c r="K1518" i="3"/>
  <c r="K1517" i="3"/>
  <c r="K1516" i="3"/>
  <c r="K1515" i="3"/>
  <c r="K1514" i="3"/>
  <c r="K1513" i="3"/>
  <c r="K1512" i="3"/>
  <c r="K1511" i="3"/>
  <c r="K1510" i="3"/>
  <c r="K1509" i="3"/>
  <c r="K1508" i="3"/>
  <c r="K1507" i="3"/>
  <c r="K1506" i="3"/>
  <c r="K1505" i="3"/>
  <c r="K1504" i="3"/>
  <c r="K1503" i="3"/>
  <c r="K1502" i="3"/>
  <c r="K1501" i="3"/>
  <c r="K1500" i="3"/>
  <c r="K1499" i="3"/>
  <c r="K1498" i="3"/>
  <c r="K1497" i="3"/>
  <c r="K1496" i="3"/>
  <c r="K1495" i="3"/>
  <c r="K1494" i="3"/>
  <c r="K1493" i="3"/>
  <c r="K1492" i="3"/>
  <c r="K1491" i="3"/>
  <c r="K1490" i="3"/>
  <c r="K1489" i="3"/>
  <c r="K1488" i="3"/>
  <c r="K1487" i="3"/>
  <c r="K1486" i="3"/>
  <c r="K1485" i="3"/>
  <c r="K1484" i="3"/>
  <c r="K1483" i="3"/>
  <c r="K1482" i="3"/>
  <c r="K1481" i="3"/>
  <c r="K1480" i="3"/>
  <c r="K1479" i="3"/>
  <c r="K1478" i="3"/>
  <c r="K1477" i="3"/>
  <c r="K1476" i="3"/>
  <c r="K1475" i="3"/>
  <c r="K1474" i="3"/>
  <c r="K1473" i="3"/>
  <c r="K1472" i="3"/>
  <c r="K1471" i="3"/>
  <c r="K1470" i="3"/>
  <c r="K1469" i="3"/>
  <c r="K1468" i="3"/>
  <c r="K1467" i="3"/>
  <c r="K1466" i="3"/>
  <c r="K1465" i="3"/>
  <c r="K1464" i="3"/>
  <c r="K1463" i="3"/>
  <c r="K1462" i="3"/>
  <c r="K1461" i="3"/>
  <c r="K1460" i="3"/>
  <c r="K1459" i="3"/>
  <c r="K1458" i="3"/>
  <c r="K1457" i="3"/>
  <c r="K1456" i="3"/>
  <c r="K1455" i="3"/>
  <c r="K1454" i="3"/>
  <c r="K1453" i="3"/>
  <c r="K1452" i="3"/>
  <c r="K1451" i="3"/>
  <c r="K1450" i="3"/>
  <c r="K1449" i="3"/>
  <c r="K1448" i="3"/>
  <c r="K1447" i="3"/>
  <c r="K1446" i="3"/>
  <c r="K1445" i="3"/>
  <c r="K1444" i="3"/>
  <c r="K1443" i="3"/>
  <c r="K1442" i="3"/>
  <c r="K1441" i="3"/>
  <c r="K1440" i="3"/>
  <c r="K1439" i="3"/>
  <c r="K1438" i="3"/>
  <c r="K1437" i="3"/>
  <c r="K1436" i="3"/>
  <c r="K1435" i="3"/>
  <c r="K1434" i="3"/>
  <c r="K1433" i="3"/>
  <c r="K1432" i="3"/>
  <c r="K1431" i="3"/>
  <c r="K1430" i="3"/>
  <c r="K1429" i="3"/>
  <c r="K1428" i="3"/>
  <c r="K1427" i="3"/>
  <c r="K1426" i="3"/>
  <c r="K1425" i="3"/>
  <c r="K1424" i="3"/>
  <c r="K1423" i="3"/>
  <c r="K1422" i="3"/>
  <c r="K1421" i="3"/>
  <c r="K1420" i="3"/>
  <c r="K1419" i="3"/>
  <c r="K1418" i="3"/>
  <c r="K1417" i="3"/>
  <c r="K1416" i="3"/>
  <c r="K1415" i="3"/>
  <c r="K1414" i="3"/>
  <c r="K1413" i="3"/>
  <c r="K1412" i="3"/>
  <c r="K1411" i="3"/>
  <c r="K1410" i="3"/>
  <c r="K1409" i="3"/>
  <c r="K1408" i="3"/>
  <c r="K1407" i="3"/>
  <c r="K1406" i="3"/>
  <c r="K1405" i="3"/>
  <c r="K1404" i="3"/>
  <c r="K1403" i="3"/>
  <c r="K1402" i="3"/>
  <c r="K1401" i="3"/>
  <c r="K1400" i="3"/>
  <c r="K1399" i="3"/>
  <c r="K1398" i="3"/>
  <c r="K1397" i="3"/>
  <c r="K1396" i="3"/>
  <c r="K1395" i="3"/>
  <c r="K1394" i="3"/>
  <c r="K1393" i="3"/>
  <c r="K1392" i="3"/>
  <c r="K1391" i="3"/>
  <c r="K1390" i="3"/>
  <c r="K1389" i="3"/>
  <c r="K1388" i="3"/>
  <c r="K1387" i="3"/>
  <c r="K1386" i="3"/>
  <c r="K1385" i="3"/>
  <c r="K1384" i="3"/>
  <c r="K1383" i="3"/>
  <c r="K1382" i="3"/>
  <c r="K1381" i="3"/>
  <c r="K1380" i="3"/>
  <c r="K1379" i="3"/>
  <c r="K1378" i="3"/>
  <c r="K1377" i="3"/>
  <c r="K1376" i="3"/>
  <c r="K1375" i="3"/>
  <c r="K1374" i="3"/>
  <c r="K1373" i="3"/>
  <c r="K1372" i="3"/>
  <c r="K1371" i="3"/>
  <c r="K1370" i="3"/>
  <c r="K1369" i="3"/>
  <c r="K1368" i="3"/>
  <c r="K1367" i="3"/>
  <c r="K1366" i="3"/>
  <c r="K1365" i="3"/>
  <c r="K1364" i="3"/>
  <c r="K1363" i="3"/>
  <c r="K1362" i="3"/>
  <c r="K1361" i="3"/>
  <c r="K1360" i="3"/>
  <c r="K1359" i="3"/>
  <c r="K1358" i="3"/>
  <c r="K1357" i="3"/>
  <c r="K1356" i="3"/>
  <c r="K1355" i="3"/>
  <c r="K1354" i="3"/>
  <c r="K1353" i="3"/>
  <c r="K1352" i="3"/>
  <c r="K1351" i="3"/>
  <c r="K1350" i="3"/>
  <c r="K1349" i="3"/>
  <c r="K1348" i="3"/>
  <c r="K1347" i="3"/>
  <c r="K1346" i="3"/>
  <c r="K1345" i="3"/>
  <c r="K1344" i="3"/>
  <c r="K1343" i="3"/>
  <c r="K1342" i="3"/>
  <c r="K1341" i="3"/>
  <c r="K1340" i="3"/>
  <c r="K1339" i="3"/>
  <c r="K1338" i="3"/>
  <c r="K1337" i="3"/>
  <c r="K1336" i="3"/>
  <c r="K1335" i="3"/>
  <c r="K1334" i="3"/>
  <c r="K1333" i="3"/>
  <c r="K1332" i="3"/>
  <c r="K1331" i="3"/>
  <c r="K1330" i="3"/>
  <c r="K1329" i="3"/>
  <c r="K1328" i="3"/>
  <c r="K1327" i="3"/>
  <c r="K1326" i="3"/>
  <c r="K1325" i="3"/>
  <c r="K1324" i="3"/>
  <c r="K1323" i="3"/>
  <c r="K1322" i="3"/>
  <c r="K1321" i="3"/>
  <c r="K1320" i="3"/>
  <c r="K1319" i="3"/>
  <c r="K1318" i="3"/>
  <c r="K1317" i="3"/>
  <c r="K1316" i="3"/>
  <c r="K1315" i="3"/>
  <c r="K1314" i="3"/>
  <c r="K1313" i="3"/>
  <c r="K1312" i="3"/>
  <c r="K1311" i="3"/>
  <c r="K1310" i="3"/>
  <c r="K1309" i="3"/>
  <c r="K1308" i="3"/>
  <c r="K1307" i="3"/>
  <c r="K1306" i="3"/>
  <c r="K1305" i="3"/>
  <c r="K1304" i="3"/>
  <c r="K1303" i="3"/>
  <c r="K1302" i="3"/>
  <c r="K1301" i="3"/>
  <c r="K1300" i="3"/>
  <c r="K1299" i="3"/>
  <c r="K1298" i="3"/>
  <c r="K1297" i="3"/>
  <c r="K1296" i="3"/>
  <c r="K1295" i="3"/>
  <c r="K1294" i="3"/>
  <c r="K1293" i="3"/>
  <c r="K1292" i="3"/>
  <c r="K1291" i="3"/>
  <c r="K1290" i="3"/>
  <c r="K1289" i="3"/>
  <c r="K1288" i="3"/>
  <c r="K1287" i="3"/>
  <c r="K1286" i="3"/>
  <c r="K1285" i="3"/>
  <c r="K1284" i="3"/>
  <c r="K1283" i="3"/>
  <c r="K1282" i="3"/>
  <c r="K1281" i="3"/>
  <c r="K1280" i="3"/>
  <c r="K1279" i="3"/>
  <c r="K1278" i="3"/>
  <c r="K1277" i="3"/>
  <c r="K1276" i="3"/>
  <c r="K1275" i="3"/>
  <c r="K1274" i="3"/>
  <c r="K1273" i="3"/>
  <c r="K1272" i="3"/>
  <c r="K1271" i="3"/>
  <c r="K1270" i="3"/>
  <c r="K1269" i="3"/>
  <c r="K1268" i="3"/>
  <c r="K1267" i="3"/>
  <c r="K1266" i="3"/>
  <c r="K1265" i="3"/>
  <c r="K1264" i="3"/>
  <c r="K1263" i="3"/>
  <c r="K1262" i="3"/>
  <c r="K1261" i="3"/>
  <c r="K1260" i="3"/>
  <c r="K1259" i="3"/>
  <c r="K1258" i="3"/>
  <c r="K1257" i="3"/>
  <c r="K1256" i="3"/>
  <c r="K1255" i="3"/>
  <c r="K1254" i="3"/>
  <c r="K1253" i="3"/>
  <c r="K1252" i="3"/>
  <c r="K1251" i="3"/>
  <c r="K1250" i="3"/>
  <c r="K1249" i="3"/>
  <c r="K1248" i="3"/>
  <c r="K1247" i="3"/>
  <c r="K1246" i="3"/>
  <c r="K1245" i="3"/>
  <c r="K1244" i="3"/>
  <c r="K1243" i="3"/>
  <c r="K1242" i="3"/>
  <c r="K1241" i="3"/>
  <c r="K1240" i="3"/>
  <c r="K1239" i="3"/>
  <c r="K1238" i="3"/>
  <c r="K1237" i="3"/>
  <c r="K1236" i="3"/>
  <c r="K1235" i="3"/>
  <c r="K1234" i="3"/>
  <c r="K1233" i="3"/>
  <c r="K1232" i="3"/>
  <c r="K1231" i="3"/>
  <c r="K1230" i="3"/>
  <c r="K1229" i="3"/>
  <c r="K1228" i="3"/>
  <c r="K1227" i="3"/>
  <c r="K1226" i="3"/>
  <c r="K1225" i="3"/>
  <c r="K1224" i="3"/>
  <c r="K1223" i="3"/>
  <c r="K1222" i="3"/>
  <c r="K1221" i="3"/>
  <c r="K1220" i="3"/>
  <c r="K1219" i="3"/>
  <c r="K1218" i="3"/>
  <c r="K1217" i="3"/>
  <c r="K1216" i="3"/>
  <c r="K1215" i="3"/>
  <c r="K1214" i="3"/>
  <c r="K1213" i="3"/>
  <c r="K1212" i="3"/>
  <c r="K1211" i="3"/>
  <c r="K1210" i="3"/>
  <c r="K1209" i="3"/>
  <c r="K1208" i="3"/>
  <c r="K1207" i="3"/>
  <c r="K1206" i="3"/>
  <c r="K1205" i="3"/>
  <c r="K1204" i="3"/>
  <c r="K1203" i="3"/>
  <c r="K1202" i="3"/>
  <c r="K1201" i="3"/>
  <c r="K1200" i="3"/>
  <c r="K1199" i="3"/>
  <c r="K1198" i="3"/>
  <c r="K1197" i="3"/>
  <c r="K1196" i="3"/>
  <c r="K1195" i="3"/>
  <c r="K1194" i="3"/>
  <c r="K1193" i="3"/>
  <c r="K1192" i="3"/>
  <c r="K1191" i="3"/>
  <c r="K1190" i="3"/>
  <c r="K1189" i="3"/>
  <c r="K1188" i="3"/>
  <c r="K1187" i="3"/>
  <c r="K1186" i="3"/>
  <c r="K1185" i="3"/>
  <c r="K1184" i="3"/>
  <c r="K1183" i="3"/>
  <c r="K1182" i="3"/>
  <c r="K1181" i="3"/>
  <c r="K1180" i="3"/>
  <c r="K1179" i="3"/>
  <c r="K1178" i="3"/>
  <c r="K1177" i="3"/>
  <c r="K1176" i="3"/>
  <c r="K1175" i="3"/>
  <c r="K1174" i="3"/>
  <c r="K1173" i="3"/>
  <c r="K1172" i="3"/>
  <c r="K1171" i="3"/>
  <c r="K1170" i="3"/>
  <c r="K1169" i="3"/>
  <c r="K1168" i="3"/>
  <c r="K1167" i="3"/>
  <c r="K1166" i="3"/>
  <c r="K1165" i="3"/>
  <c r="K1164" i="3"/>
  <c r="K1163" i="3"/>
  <c r="K1162" i="3"/>
  <c r="K1161" i="3"/>
  <c r="K1160" i="3"/>
  <c r="K1159" i="3"/>
  <c r="K1158" i="3"/>
  <c r="K1157" i="3"/>
  <c r="K1156" i="3"/>
  <c r="K1155" i="3"/>
  <c r="K1154" i="3"/>
  <c r="K1153" i="3"/>
  <c r="K1152" i="3"/>
  <c r="K1151" i="3"/>
  <c r="K1150" i="3"/>
  <c r="K1149" i="3"/>
  <c r="K1148" i="3"/>
  <c r="K1147" i="3"/>
  <c r="K1146" i="3"/>
  <c r="K1145" i="3"/>
  <c r="K1144" i="3"/>
  <c r="K1143" i="3"/>
  <c r="K1142" i="3"/>
  <c r="K1141" i="3"/>
  <c r="K1140" i="3"/>
  <c r="K1139" i="3"/>
  <c r="K1138" i="3"/>
  <c r="K1137" i="3"/>
  <c r="K1136" i="3"/>
  <c r="K1135" i="3"/>
  <c r="K1134" i="3"/>
  <c r="K1133" i="3"/>
  <c r="K1132" i="3"/>
  <c r="K1131" i="3"/>
  <c r="K1130" i="3"/>
  <c r="K1129" i="3"/>
  <c r="K1128" i="3"/>
  <c r="K1127" i="3"/>
  <c r="K1126" i="3"/>
  <c r="K1125" i="3"/>
  <c r="K1124" i="3"/>
  <c r="K1123" i="3"/>
  <c r="K1122" i="3"/>
  <c r="K1121" i="3"/>
  <c r="K1120" i="3"/>
  <c r="K1119" i="3"/>
  <c r="K1118" i="3"/>
  <c r="K1117" i="3"/>
  <c r="K1116" i="3"/>
  <c r="K1115" i="3"/>
  <c r="K1114" i="3"/>
  <c r="K1113" i="3"/>
  <c r="K1112" i="3"/>
  <c r="K1111" i="3"/>
  <c r="K1110" i="3"/>
  <c r="K1109" i="3"/>
  <c r="K1108" i="3"/>
  <c r="K1107" i="3"/>
  <c r="K1106" i="3"/>
  <c r="K1105" i="3"/>
  <c r="K1104" i="3"/>
  <c r="K1103" i="3"/>
  <c r="K1102" i="3"/>
  <c r="K1101" i="3"/>
  <c r="K1100" i="3"/>
  <c r="K1099" i="3"/>
  <c r="K1098" i="3"/>
  <c r="K1097" i="3"/>
  <c r="K1096" i="3"/>
  <c r="K1095" i="3"/>
  <c r="K1094" i="3"/>
  <c r="K1093" i="3"/>
  <c r="K1092" i="3"/>
  <c r="K1091" i="3"/>
  <c r="K1090" i="3"/>
  <c r="K1089" i="3"/>
  <c r="K1088" i="3"/>
  <c r="K1087" i="3"/>
  <c r="K1086" i="3"/>
  <c r="K1085" i="3"/>
  <c r="K1084" i="3"/>
  <c r="K1083" i="3"/>
  <c r="K1082" i="3"/>
  <c r="K1081" i="3"/>
  <c r="K1080" i="3"/>
  <c r="K1079" i="3"/>
  <c r="K1078" i="3"/>
  <c r="K1077" i="3"/>
  <c r="K1076" i="3"/>
  <c r="K1075" i="3"/>
  <c r="K1074" i="3"/>
  <c r="K1073" i="3"/>
  <c r="K1072" i="3"/>
  <c r="K1071" i="3"/>
  <c r="K1070" i="3"/>
  <c r="K1069" i="3"/>
  <c r="K1068" i="3"/>
  <c r="K1067" i="3"/>
  <c r="K1066" i="3"/>
  <c r="K1065" i="3"/>
  <c r="K1064" i="3"/>
  <c r="K1063" i="3"/>
  <c r="K1062" i="3"/>
  <c r="K1061" i="3"/>
  <c r="K1060" i="3"/>
  <c r="K1059" i="3"/>
  <c r="K1058" i="3"/>
  <c r="K1057" i="3"/>
  <c r="K1056" i="3"/>
  <c r="K1055" i="3"/>
  <c r="K1054" i="3"/>
  <c r="K1053" i="3"/>
  <c r="K1052" i="3"/>
  <c r="K1051" i="3"/>
  <c r="K1050" i="3"/>
  <c r="K1049" i="3"/>
  <c r="K1048" i="3"/>
  <c r="K1047" i="3"/>
  <c r="K1046" i="3"/>
  <c r="K1045" i="3"/>
  <c r="K1044" i="3"/>
  <c r="K1043" i="3"/>
  <c r="K1042" i="3"/>
  <c r="K1041" i="3"/>
  <c r="K1040" i="3"/>
  <c r="K1039" i="3"/>
  <c r="K1038" i="3"/>
  <c r="K1037" i="3"/>
  <c r="K1036" i="3"/>
  <c r="K1035" i="3"/>
  <c r="K1034" i="3"/>
  <c r="K1033" i="3"/>
  <c r="K1032" i="3"/>
  <c r="K1031" i="3"/>
  <c r="K1030" i="3"/>
  <c r="K1029" i="3"/>
  <c r="K1028" i="3"/>
  <c r="K1027" i="3"/>
  <c r="K1026" i="3"/>
  <c r="K1025" i="3"/>
  <c r="K1024" i="3"/>
  <c r="K1023" i="3"/>
  <c r="K1022" i="3"/>
  <c r="K1021" i="3"/>
  <c r="K1020" i="3"/>
  <c r="K1019" i="3"/>
  <c r="K1018" i="3"/>
  <c r="K1017" i="3"/>
  <c r="K1016" i="3"/>
  <c r="K1015" i="3"/>
  <c r="K1014" i="3"/>
  <c r="K1013" i="3"/>
  <c r="K1012" i="3"/>
  <c r="K1011" i="3"/>
  <c r="K1010" i="3"/>
  <c r="K1009" i="3"/>
  <c r="K1008" i="3"/>
  <c r="K1007" i="3"/>
  <c r="K1006" i="3"/>
  <c r="K1005" i="3"/>
  <c r="K1004" i="3"/>
  <c r="K1003" i="3"/>
  <c r="K1002" i="3"/>
  <c r="K1001" i="3"/>
  <c r="K1000" i="3"/>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J2716" i="3"/>
  <c r="J2715" i="3"/>
  <c r="J2714" i="3"/>
  <c r="J2713" i="3"/>
  <c r="J2712" i="3"/>
  <c r="J2711" i="3"/>
  <c r="J2710" i="3"/>
  <c r="J2709" i="3"/>
  <c r="J2708" i="3"/>
  <c r="J2707" i="3"/>
  <c r="J2706" i="3"/>
  <c r="J2705" i="3"/>
  <c r="J2704" i="3"/>
  <c r="J2703" i="3"/>
  <c r="J2702" i="3"/>
  <c r="J2701" i="3"/>
  <c r="J2700" i="3"/>
  <c r="J2699" i="3"/>
  <c r="J2698" i="3"/>
  <c r="J2697" i="3"/>
  <c r="J2696" i="3"/>
  <c r="J2695" i="3"/>
  <c r="J2694" i="3"/>
  <c r="J2693" i="3"/>
  <c r="J2692" i="3"/>
  <c r="J2691" i="3"/>
  <c r="J2690" i="3"/>
  <c r="J2689" i="3"/>
  <c r="J2688" i="3"/>
  <c r="J2687" i="3"/>
  <c r="J2686" i="3"/>
  <c r="J2685" i="3"/>
  <c r="J2684" i="3"/>
  <c r="J2683" i="3"/>
  <c r="J2682" i="3"/>
  <c r="J2681" i="3"/>
  <c r="J2680" i="3"/>
  <c r="J2679" i="3"/>
  <c r="J2678" i="3"/>
  <c r="J2677" i="3"/>
  <c r="J2676" i="3"/>
  <c r="J2675" i="3"/>
  <c r="J2674" i="3"/>
  <c r="J2673" i="3"/>
  <c r="J2672" i="3"/>
  <c r="J2671" i="3"/>
  <c r="J2670" i="3"/>
  <c r="J2669" i="3"/>
  <c r="J2668" i="3"/>
  <c r="J2667" i="3"/>
  <c r="J2666" i="3"/>
  <c r="J2665" i="3"/>
  <c r="J2664" i="3"/>
  <c r="J2663" i="3"/>
  <c r="J2662" i="3"/>
  <c r="J2661" i="3"/>
  <c r="J2660" i="3"/>
  <c r="J2659" i="3"/>
  <c r="J2658" i="3"/>
  <c r="J2657" i="3"/>
  <c r="J2656" i="3"/>
  <c r="J2655" i="3"/>
  <c r="J2654" i="3"/>
  <c r="J2653" i="3"/>
  <c r="J2652" i="3"/>
  <c r="J2651" i="3"/>
  <c r="J2650" i="3"/>
  <c r="J2649" i="3"/>
  <c r="J2648" i="3"/>
  <c r="J2647" i="3"/>
  <c r="J2646" i="3"/>
  <c r="J2645" i="3"/>
  <c r="J2644" i="3"/>
  <c r="J2643" i="3"/>
  <c r="J2642" i="3"/>
  <c r="J2641" i="3"/>
  <c r="J2640" i="3"/>
  <c r="J2639" i="3"/>
  <c r="J2638" i="3"/>
  <c r="J2637" i="3"/>
  <c r="J2636" i="3"/>
  <c r="J2635" i="3"/>
  <c r="J2634" i="3"/>
  <c r="J2633" i="3"/>
  <c r="J2632" i="3"/>
  <c r="J2631" i="3"/>
  <c r="J2630" i="3"/>
  <c r="J2629" i="3"/>
  <c r="J2628" i="3"/>
  <c r="J2627" i="3"/>
  <c r="J2626" i="3"/>
  <c r="J2625" i="3"/>
  <c r="J2624" i="3"/>
  <c r="J2623" i="3"/>
  <c r="J2622" i="3"/>
  <c r="J2621" i="3"/>
  <c r="J2620" i="3"/>
  <c r="J2619" i="3"/>
  <c r="J2618" i="3"/>
  <c r="J2617" i="3"/>
  <c r="J2616" i="3"/>
  <c r="J2615" i="3"/>
  <c r="J2614" i="3"/>
  <c r="J2613" i="3"/>
  <c r="J2612" i="3"/>
  <c r="J2611" i="3"/>
  <c r="J2610" i="3"/>
  <c r="J2609" i="3"/>
  <c r="J2608" i="3"/>
  <c r="J2607" i="3"/>
  <c r="J2606" i="3"/>
  <c r="J2605" i="3"/>
  <c r="J2604" i="3"/>
  <c r="J2603" i="3"/>
  <c r="J2602" i="3"/>
  <c r="J2601" i="3"/>
  <c r="J2600" i="3"/>
  <c r="J2599" i="3"/>
  <c r="J2598" i="3"/>
  <c r="J2597" i="3"/>
  <c r="J2596" i="3"/>
  <c r="J2595" i="3"/>
  <c r="J2594" i="3"/>
  <c r="J2593" i="3"/>
  <c r="J2592" i="3"/>
  <c r="J2591" i="3"/>
  <c r="J2590" i="3"/>
  <c r="J2589" i="3"/>
  <c r="J2588" i="3"/>
  <c r="J2587" i="3"/>
  <c r="J2586" i="3"/>
  <c r="J2585" i="3"/>
  <c r="J2584" i="3"/>
  <c r="J2583" i="3"/>
  <c r="J2582" i="3"/>
  <c r="J2581" i="3"/>
  <c r="J2580" i="3"/>
  <c r="J2579" i="3"/>
  <c r="J2578" i="3"/>
  <c r="J2577" i="3"/>
  <c r="J2576" i="3"/>
  <c r="J2575" i="3"/>
  <c r="J2574" i="3"/>
  <c r="J2573" i="3"/>
  <c r="J2572" i="3"/>
  <c r="J2571" i="3"/>
  <c r="J2570" i="3"/>
  <c r="J2569" i="3"/>
  <c r="J2568" i="3"/>
  <c r="J2567" i="3"/>
  <c r="J2566" i="3"/>
  <c r="J2565" i="3"/>
  <c r="J2564" i="3"/>
  <c r="J2563" i="3"/>
  <c r="J2562" i="3"/>
  <c r="J2561" i="3"/>
  <c r="J2560" i="3"/>
  <c r="J2559" i="3"/>
  <c r="J2558" i="3"/>
  <c r="J2557" i="3"/>
  <c r="J2556" i="3"/>
  <c r="J2555" i="3"/>
  <c r="J2554" i="3"/>
  <c r="J2553" i="3"/>
  <c r="J2552" i="3"/>
  <c r="J2551" i="3"/>
  <c r="J2550" i="3"/>
  <c r="J2549" i="3"/>
  <c r="J2548" i="3"/>
  <c r="J2547" i="3"/>
  <c r="J2546" i="3"/>
  <c r="J2545" i="3"/>
  <c r="J2544" i="3"/>
  <c r="J2543" i="3"/>
  <c r="J2542" i="3"/>
  <c r="J2541" i="3"/>
  <c r="J2540" i="3"/>
  <c r="J2539" i="3"/>
  <c r="J2538" i="3"/>
  <c r="J2537" i="3"/>
  <c r="J2536" i="3"/>
  <c r="J2535" i="3"/>
  <c r="J2534" i="3"/>
  <c r="J2533" i="3"/>
  <c r="J2532" i="3"/>
  <c r="J2531" i="3"/>
  <c r="J2530" i="3"/>
  <c r="J2529" i="3"/>
  <c r="J2528" i="3"/>
  <c r="J2527" i="3"/>
  <c r="J2526" i="3"/>
  <c r="J2525" i="3"/>
  <c r="J2524" i="3"/>
  <c r="J2523" i="3"/>
  <c r="J2522" i="3"/>
  <c r="J2521" i="3"/>
  <c r="J2520" i="3"/>
  <c r="J2519" i="3"/>
  <c r="J2518" i="3"/>
  <c r="J2517" i="3"/>
  <c r="J2516" i="3"/>
  <c r="J2515" i="3"/>
  <c r="J2514" i="3"/>
  <c r="J2513" i="3"/>
  <c r="J2512" i="3"/>
  <c r="J2511" i="3"/>
  <c r="J2510" i="3"/>
  <c r="J2509" i="3"/>
  <c r="J2508" i="3"/>
  <c r="J2507" i="3"/>
  <c r="J2506" i="3"/>
  <c r="J2505" i="3"/>
  <c r="J2504" i="3"/>
  <c r="J2503" i="3"/>
  <c r="J2502" i="3"/>
  <c r="J2501" i="3"/>
  <c r="J2500" i="3"/>
  <c r="J2499" i="3"/>
  <c r="J2498" i="3"/>
  <c r="J2497" i="3"/>
  <c r="J2496" i="3"/>
  <c r="J2495" i="3"/>
  <c r="J2494" i="3"/>
  <c r="J2493" i="3"/>
  <c r="J2492" i="3"/>
  <c r="J2491" i="3"/>
  <c r="J2490" i="3"/>
  <c r="J2489" i="3"/>
  <c r="J2488" i="3"/>
  <c r="J2487" i="3"/>
  <c r="J2486" i="3"/>
  <c r="J2485" i="3"/>
  <c r="J2484" i="3"/>
  <c r="J2483" i="3"/>
  <c r="J2482" i="3"/>
  <c r="J2481" i="3"/>
  <c r="J2480" i="3"/>
  <c r="J2479" i="3"/>
  <c r="J2478" i="3"/>
  <c r="J2477" i="3"/>
  <c r="J2476" i="3"/>
  <c r="J2475" i="3"/>
  <c r="J2474" i="3"/>
  <c r="J2473" i="3"/>
  <c r="J2472" i="3"/>
  <c r="J2471" i="3"/>
  <c r="J2470" i="3"/>
  <c r="J2469" i="3"/>
  <c r="J2468" i="3"/>
  <c r="J2467" i="3"/>
  <c r="J2466" i="3"/>
  <c r="J2465" i="3"/>
  <c r="J2464" i="3"/>
  <c r="J2463" i="3"/>
  <c r="J2462" i="3"/>
  <c r="J2461" i="3"/>
  <c r="J2460" i="3"/>
  <c r="J2459" i="3"/>
  <c r="J2458" i="3"/>
  <c r="J2457" i="3"/>
  <c r="J2456" i="3"/>
  <c r="J2455" i="3"/>
  <c r="J2454" i="3"/>
  <c r="J2453" i="3"/>
  <c r="J2452" i="3"/>
  <c r="J2451" i="3"/>
  <c r="J2450" i="3"/>
  <c r="J2449" i="3"/>
  <c r="J2448" i="3"/>
  <c r="J2447" i="3"/>
  <c r="J2446" i="3"/>
  <c r="J2445" i="3"/>
  <c r="J2444" i="3"/>
  <c r="J2443" i="3"/>
  <c r="J2442" i="3"/>
  <c r="J2441" i="3"/>
  <c r="J2440" i="3"/>
  <c r="J2439" i="3"/>
  <c r="J2438" i="3"/>
  <c r="J2437" i="3"/>
  <c r="J2436" i="3"/>
  <c r="J2435" i="3"/>
  <c r="J2434" i="3"/>
  <c r="J2433" i="3"/>
  <c r="J2432" i="3"/>
  <c r="J2431" i="3"/>
  <c r="J2430" i="3"/>
  <c r="J2429" i="3"/>
  <c r="J2428" i="3"/>
  <c r="J2427" i="3"/>
  <c r="J2426" i="3"/>
  <c r="J2425" i="3"/>
  <c r="J2424" i="3"/>
  <c r="J2423" i="3"/>
  <c r="J2422" i="3"/>
  <c r="J2421" i="3"/>
  <c r="J2420" i="3"/>
  <c r="J2419" i="3"/>
  <c r="J2418" i="3"/>
  <c r="J2417" i="3"/>
  <c r="J2416" i="3"/>
  <c r="J2415" i="3"/>
  <c r="J2414" i="3"/>
  <c r="J2413" i="3"/>
  <c r="J2412" i="3"/>
  <c r="J2411" i="3"/>
  <c r="J2410" i="3"/>
  <c r="J2409" i="3"/>
  <c r="J2408" i="3"/>
  <c r="J2407" i="3"/>
  <c r="J2406" i="3"/>
  <c r="J2405" i="3"/>
  <c r="J2404" i="3"/>
  <c r="J2403" i="3"/>
  <c r="J2402" i="3"/>
  <c r="J2401" i="3"/>
  <c r="J2400" i="3"/>
  <c r="J2399" i="3"/>
  <c r="J2398" i="3"/>
  <c r="J2397" i="3"/>
  <c r="J2396" i="3"/>
  <c r="J2395" i="3"/>
  <c r="J2394" i="3"/>
  <c r="J2393" i="3"/>
  <c r="J2392" i="3"/>
  <c r="J2391" i="3"/>
  <c r="J2390" i="3"/>
  <c r="J2389" i="3"/>
  <c r="J2388" i="3"/>
  <c r="J2387" i="3"/>
  <c r="J2386" i="3"/>
  <c r="J2385" i="3"/>
  <c r="J2384" i="3"/>
  <c r="J2383" i="3"/>
  <c r="J2382" i="3"/>
  <c r="J2381" i="3"/>
  <c r="J2380" i="3"/>
  <c r="J2379" i="3"/>
  <c r="J2378" i="3"/>
  <c r="J2377" i="3"/>
  <c r="J2376" i="3"/>
  <c r="J2375" i="3"/>
  <c r="J2374" i="3"/>
  <c r="J2373" i="3"/>
  <c r="J2372" i="3"/>
  <c r="J2371" i="3"/>
  <c r="J2370" i="3"/>
  <c r="J2369" i="3"/>
  <c r="J2368" i="3"/>
  <c r="J2367" i="3"/>
  <c r="J2366" i="3"/>
  <c r="J2365" i="3"/>
  <c r="J2364" i="3"/>
  <c r="J2363" i="3"/>
  <c r="J2362" i="3"/>
  <c r="J2361" i="3"/>
  <c r="J2360" i="3"/>
  <c r="J2359" i="3"/>
  <c r="J2358" i="3"/>
  <c r="J2357" i="3"/>
  <c r="J2356" i="3"/>
  <c r="J2355" i="3"/>
  <c r="J2354" i="3"/>
  <c r="J2353" i="3"/>
  <c r="J2352" i="3"/>
  <c r="J2351" i="3"/>
  <c r="J2350" i="3"/>
  <c r="J2349" i="3"/>
  <c r="J2348" i="3"/>
  <c r="J2347" i="3"/>
  <c r="J2346" i="3"/>
  <c r="J2345" i="3"/>
  <c r="J2344" i="3"/>
  <c r="J2343" i="3"/>
  <c r="J2342" i="3"/>
  <c r="J2341" i="3"/>
  <c r="J2340" i="3"/>
  <c r="J2339" i="3"/>
  <c r="J2338" i="3"/>
  <c r="J2337" i="3"/>
  <c r="J2336" i="3"/>
  <c r="J2335" i="3"/>
  <c r="J2334" i="3"/>
  <c r="J2333" i="3"/>
  <c r="J2332" i="3"/>
  <c r="J2331" i="3"/>
  <c r="J2330" i="3"/>
  <c r="J2329" i="3"/>
  <c r="J2328" i="3"/>
  <c r="J2327" i="3"/>
  <c r="J2326" i="3"/>
  <c r="J2325" i="3"/>
  <c r="J2324" i="3"/>
  <c r="J2323" i="3"/>
  <c r="J2322" i="3"/>
  <c r="J2321" i="3"/>
  <c r="J2320" i="3"/>
  <c r="J2319" i="3"/>
  <c r="J2318" i="3"/>
  <c r="J2317" i="3"/>
  <c r="J2316" i="3"/>
  <c r="J2315" i="3"/>
  <c r="J2314" i="3"/>
  <c r="J2313" i="3"/>
  <c r="J2312" i="3"/>
  <c r="J2311" i="3"/>
  <c r="J2310" i="3"/>
  <c r="J2309" i="3"/>
  <c r="J2308" i="3"/>
  <c r="J2307" i="3"/>
  <c r="J2306" i="3"/>
  <c r="J2305" i="3"/>
  <c r="J2304" i="3"/>
  <c r="J2303" i="3"/>
  <c r="J2302" i="3"/>
  <c r="J2301" i="3"/>
  <c r="J2300" i="3"/>
  <c r="J2299" i="3"/>
  <c r="J2298" i="3"/>
  <c r="J2297" i="3"/>
  <c r="J2296" i="3"/>
  <c r="J2295" i="3"/>
  <c r="J2294" i="3"/>
  <c r="J2293" i="3"/>
  <c r="J2292" i="3"/>
  <c r="J2291" i="3"/>
  <c r="J2290" i="3"/>
  <c r="J2289" i="3"/>
  <c r="J2288" i="3"/>
  <c r="J2287" i="3"/>
  <c r="J2286" i="3"/>
  <c r="J2285" i="3"/>
  <c r="J2284" i="3"/>
  <c r="J2283" i="3"/>
  <c r="J2282" i="3"/>
  <c r="J2281" i="3"/>
  <c r="J2280" i="3"/>
  <c r="J2279" i="3"/>
  <c r="J2278" i="3"/>
  <c r="J2277" i="3"/>
  <c r="J2276" i="3"/>
  <c r="J2275" i="3"/>
  <c r="J2274" i="3"/>
  <c r="J2273" i="3"/>
  <c r="J2272" i="3"/>
  <c r="J2271" i="3"/>
  <c r="J2270" i="3"/>
  <c r="J2269" i="3"/>
  <c r="J2268" i="3"/>
  <c r="J2267" i="3"/>
  <c r="J2266" i="3"/>
  <c r="J2265" i="3"/>
  <c r="J2264" i="3"/>
  <c r="J2263" i="3"/>
  <c r="J2262" i="3"/>
  <c r="J2261" i="3"/>
  <c r="J2260" i="3"/>
  <c r="J2259" i="3"/>
  <c r="J2258" i="3"/>
  <c r="J2257" i="3"/>
  <c r="J2256" i="3"/>
  <c r="J2255" i="3"/>
  <c r="J2254" i="3"/>
  <c r="J2253" i="3"/>
  <c r="J2252" i="3"/>
  <c r="J2251" i="3"/>
  <c r="J2250" i="3"/>
  <c r="J2249" i="3"/>
  <c r="J2248" i="3"/>
  <c r="J2247" i="3"/>
  <c r="J2246" i="3"/>
  <c r="J2245" i="3"/>
  <c r="J2244" i="3"/>
  <c r="J2243" i="3"/>
  <c r="J2242" i="3"/>
  <c r="J2241" i="3"/>
  <c r="J2240" i="3"/>
  <c r="J2239" i="3"/>
  <c r="J2238" i="3"/>
  <c r="J2237" i="3"/>
  <c r="J2236" i="3"/>
  <c r="J2235" i="3"/>
  <c r="J2234" i="3"/>
  <c r="J2233" i="3"/>
  <c r="J2232" i="3"/>
  <c r="J2231" i="3"/>
  <c r="J2230" i="3"/>
  <c r="J2229" i="3"/>
  <c r="J2228" i="3"/>
  <c r="J2227" i="3"/>
  <c r="J2226" i="3"/>
  <c r="J2225" i="3"/>
  <c r="J2224" i="3"/>
  <c r="J2223" i="3"/>
  <c r="J2222" i="3"/>
  <c r="J2221" i="3"/>
  <c r="J2220" i="3"/>
  <c r="J2219" i="3"/>
  <c r="J2218" i="3"/>
  <c r="J2217" i="3"/>
  <c r="J2216" i="3"/>
  <c r="J2215" i="3"/>
  <c r="J2214" i="3"/>
  <c r="J2213" i="3"/>
  <c r="J2212" i="3"/>
  <c r="J2211" i="3"/>
  <c r="J2210" i="3"/>
  <c r="J2209" i="3"/>
  <c r="J2208" i="3"/>
  <c r="J2207" i="3"/>
  <c r="J2206" i="3"/>
  <c r="J2205" i="3"/>
  <c r="J2204" i="3"/>
  <c r="J2203" i="3"/>
  <c r="J2202" i="3"/>
  <c r="J2201" i="3"/>
  <c r="J2200" i="3"/>
  <c r="J2199" i="3"/>
  <c r="J2198" i="3"/>
  <c r="J2197" i="3"/>
  <c r="J2196" i="3"/>
  <c r="J2195" i="3"/>
  <c r="J2194" i="3"/>
  <c r="J2193" i="3"/>
  <c r="J2192" i="3"/>
  <c r="J2191" i="3"/>
  <c r="J2190" i="3"/>
  <c r="J2189" i="3"/>
  <c r="J2188" i="3"/>
  <c r="J2187" i="3"/>
  <c r="J2186" i="3"/>
  <c r="J2185" i="3"/>
  <c r="J2184" i="3"/>
  <c r="J2183" i="3"/>
  <c r="J2182" i="3"/>
  <c r="J2181" i="3"/>
  <c r="J2180" i="3"/>
  <c r="J2179" i="3"/>
  <c r="J2178" i="3"/>
  <c r="J2177" i="3"/>
  <c r="J2176" i="3"/>
  <c r="J2175" i="3"/>
  <c r="J2174" i="3"/>
  <c r="J2173" i="3"/>
  <c r="J2172" i="3"/>
  <c r="J2171" i="3"/>
  <c r="J2170" i="3"/>
  <c r="J2169" i="3"/>
  <c r="J2168" i="3"/>
  <c r="J2167" i="3"/>
  <c r="J2166" i="3"/>
  <c r="J2165" i="3"/>
  <c r="J2164" i="3"/>
  <c r="J2163" i="3"/>
  <c r="J2162" i="3"/>
  <c r="J2161" i="3"/>
  <c r="J2160" i="3"/>
  <c r="J2159" i="3"/>
  <c r="J2158" i="3"/>
  <c r="J2157" i="3"/>
  <c r="J2156" i="3"/>
  <c r="J2155" i="3"/>
  <c r="J2154" i="3"/>
  <c r="J2153" i="3"/>
  <c r="J2152" i="3"/>
  <c r="J2151" i="3"/>
  <c r="J2150" i="3"/>
  <c r="J2149" i="3"/>
  <c r="J2148" i="3"/>
  <c r="J2147" i="3"/>
  <c r="J2146" i="3"/>
  <c r="J2145" i="3"/>
  <c r="J2144" i="3"/>
  <c r="J2143" i="3"/>
  <c r="J2142" i="3"/>
  <c r="J2141" i="3"/>
  <c r="J2140" i="3"/>
  <c r="J2139" i="3"/>
  <c r="J2138" i="3"/>
  <c r="J2137" i="3"/>
  <c r="J2136" i="3"/>
  <c r="J2135" i="3"/>
  <c r="J2134" i="3"/>
  <c r="J2133" i="3"/>
  <c r="J2132" i="3"/>
  <c r="J2131" i="3"/>
  <c r="J2130" i="3"/>
  <c r="J2129" i="3"/>
  <c r="J2128" i="3"/>
  <c r="J2127" i="3"/>
  <c r="J2126" i="3"/>
  <c r="J2125" i="3"/>
  <c r="J2124" i="3"/>
  <c r="J2123" i="3"/>
  <c r="J2122" i="3"/>
  <c r="J2121" i="3"/>
  <c r="J2120" i="3"/>
  <c r="J2119" i="3"/>
  <c r="J2118" i="3"/>
  <c r="J2117" i="3"/>
  <c r="J2116" i="3"/>
  <c r="J2115" i="3"/>
  <c r="J2114" i="3"/>
  <c r="J2113" i="3"/>
  <c r="J2112" i="3"/>
  <c r="J2111" i="3"/>
  <c r="J2110" i="3"/>
  <c r="J2109" i="3"/>
  <c r="J2108" i="3"/>
  <c r="J2107" i="3"/>
  <c r="J2106" i="3"/>
  <c r="J2105" i="3"/>
  <c r="J2104" i="3"/>
  <c r="J2103" i="3"/>
  <c r="J2102" i="3"/>
  <c r="J2101" i="3"/>
  <c r="J2100" i="3"/>
  <c r="J2099" i="3"/>
  <c r="J2098" i="3"/>
  <c r="J2097" i="3"/>
  <c r="J2096" i="3"/>
  <c r="J2095" i="3"/>
  <c r="J2094" i="3"/>
  <c r="J2093" i="3"/>
  <c r="J2092" i="3"/>
  <c r="J2091" i="3"/>
  <c r="J2090" i="3"/>
  <c r="J2089" i="3"/>
  <c r="J2088" i="3"/>
  <c r="J2087" i="3"/>
  <c r="J2086" i="3"/>
  <c r="J2085" i="3"/>
  <c r="J2084" i="3"/>
  <c r="J2083" i="3"/>
  <c r="J2082" i="3"/>
  <c r="J2081" i="3"/>
  <c r="J2080" i="3"/>
  <c r="J2079" i="3"/>
  <c r="J2078" i="3"/>
  <c r="J2077" i="3"/>
  <c r="J2076" i="3"/>
  <c r="J2075" i="3"/>
  <c r="J2074" i="3"/>
  <c r="J2073" i="3"/>
  <c r="J2072" i="3"/>
  <c r="J2071" i="3"/>
  <c r="J2070" i="3"/>
  <c r="J2069" i="3"/>
  <c r="J2068" i="3"/>
  <c r="J2067" i="3"/>
  <c r="J2066" i="3"/>
  <c r="J2065" i="3"/>
  <c r="J2064" i="3"/>
  <c r="J2063" i="3"/>
  <c r="J2062" i="3"/>
  <c r="J2061" i="3"/>
  <c r="J2060" i="3"/>
  <c r="J2059" i="3"/>
  <c r="J2058" i="3"/>
  <c r="J2057" i="3"/>
  <c r="J2056" i="3"/>
  <c r="J2055" i="3"/>
  <c r="J2054" i="3"/>
  <c r="J2053" i="3"/>
  <c r="J2052" i="3"/>
  <c r="J2051" i="3"/>
  <c r="J2050" i="3"/>
  <c r="J2049" i="3"/>
  <c r="J2048" i="3"/>
  <c r="J2047" i="3"/>
  <c r="J2046" i="3"/>
  <c r="J2045" i="3"/>
  <c r="J2044" i="3"/>
  <c r="J2043" i="3"/>
  <c r="J2042" i="3"/>
  <c r="J2041" i="3"/>
  <c r="J2040" i="3"/>
  <c r="J2039" i="3"/>
  <c r="J2038" i="3"/>
  <c r="J2037" i="3"/>
  <c r="J2036" i="3"/>
  <c r="J2035" i="3"/>
  <c r="J2034" i="3"/>
  <c r="J2033" i="3"/>
  <c r="J2032" i="3"/>
  <c r="J2031" i="3"/>
  <c r="J2030" i="3"/>
  <c r="J2029" i="3"/>
  <c r="J2028" i="3"/>
  <c r="J2027" i="3"/>
  <c r="J2026" i="3"/>
  <c r="J2025" i="3"/>
  <c r="J2024" i="3"/>
  <c r="J2023" i="3"/>
  <c r="J2022" i="3"/>
  <c r="J2021" i="3"/>
  <c r="J2020" i="3"/>
  <c r="J2019" i="3"/>
  <c r="J2018" i="3"/>
  <c r="J2017" i="3"/>
  <c r="J2016" i="3"/>
  <c r="J2015" i="3"/>
  <c r="J2014" i="3"/>
  <c r="J2013" i="3"/>
  <c r="J2012" i="3"/>
  <c r="J2011" i="3"/>
  <c r="J2010" i="3"/>
  <c r="J2009" i="3"/>
  <c r="J2008" i="3"/>
  <c r="J2007" i="3"/>
  <c r="J2006" i="3"/>
  <c r="J2005" i="3"/>
  <c r="J2004" i="3"/>
  <c r="J2003" i="3"/>
  <c r="J2002" i="3"/>
  <c r="J2001" i="3"/>
  <c r="J2000" i="3"/>
  <c r="J1999" i="3"/>
  <c r="J1998" i="3"/>
  <c r="J1997" i="3"/>
  <c r="J1996" i="3"/>
  <c r="J1995" i="3"/>
  <c r="J1994" i="3"/>
  <c r="J1993" i="3"/>
  <c r="J1992" i="3"/>
  <c r="J1991" i="3"/>
  <c r="J1990" i="3"/>
  <c r="J1989" i="3"/>
  <c r="J1988" i="3"/>
  <c r="J1987" i="3"/>
  <c r="J1986" i="3"/>
  <c r="J1985" i="3"/>
  <c r="J1984" i="3"/>
  <c r="J1983" i="3"/>
  <c r="J1982" i="3"/>
  <c r="J1981" i="3"/>
  <c r="J1980" i="3"/>
  <c r="J1979" i="3"/>
  <c r="J1978" i="3"/>
  <c r="J1977" i="3"/>
  <c r="J1976" i="3"/>
  <c r="J1975" i="3"/>
  <c r="J1974" i="3"/>
  <c r="J1973" i="3"/>
  <c r="J1972" i="3"/>
  <c r="J1971" i="3"/>
  <c r="J1970" i="3"/>
  <c r="J1969" i="3"/>
  <c r="J1968" i="3"/>
  <c r="J1967" i="3"/>
  <c r="J1966" i="3"/>
  <c r="J1965" i="3"/>
  <c r="J1964" i="3"/>
  <c r="J1963" i="3"/>
  <c r="J1962" i="3"/>
  <c r="J1961" i="3"/>
  <c r="J1960" i="3"/>
  <c r="J1959" i="3"/>
  <c r="J1958" i="3"/>
  <c r="J1957" i="3"/>
  <c r="J1956" i="3"/>
  <c r="J1955" i="3"/>
  <c r="J1954" i="3"/>
  <c r="J1953" i="3"/>
  <c r="J1952" i="3"/>
  <c r="J1951" i="3"/>
  <c r="J1950" i="3"/>
  <c r="J1949" i="3"/>
  <c r="J1948" i="3"/>
  <c r="J1947" i="3"/>
  <c r="J1946" i="3"/>
  <c r="J1945" i="3"/>
  <c r="J1944" i="3"/>
  <c r="J1943" i="3"/>
  <c r="J1942" i="3"/>
  <c r="J1941" i="3"/>
  <c r="J1940" i="3"/>
  <c r="J1939" i="3"/>
  <c r="J1938" i="3"/>
  <c r="J1937" i="3"/>
  <c r="J1936" i="3"/>
  <c r="J1935" i="3"/>
  <c r="J1934" i="3"/>
  <c r="J1933" i="3"/>
  <c r="J1932" i="3"/>
  <c r="J1931" i="3"/>
  <c r="J1930" i="3"/>
  <c r="J1929" i="3"/>
  <c r="J1928" i="3"/>
  <c r="J1927" i="3"/>
  <c r="J1926" i="3"/>
  <c r="J1925" i="3"/>
  <c r="J1924" i="3"/>
  <c r="J1923" i="3"/>
  <c r="J1922" i="3"/>
  <c r="J1921" i="3"/>
  <c r="J1920" i="3"/>
  <c r="J1919" i="3"/>
  <c r="J1918" i="3"/>
  <c r="J1917" i="3"/>
  <c r="J1916" i="3"/>
  <c r="J1915" i="3"/>
  <c r="J1914" i="3"/>
  <c r="J1913" i="3"/>
  <c r="J1912" i="3"/>
  <c r="J1911" i="3"/>
  <c r="J1910" i="3"/>
  <c r="J1909" i="3"/>
  <c r="J1908" i="3"/>
  <c r="J1907" i="3"/>
  <c r="J1906" i="3"/>
  <c r="J1905" i="3"/>
  <c r="J1904" i="3"/>
  <c r="J1903" i="3"/>
  <c r="J1902" i="3"/>
  <c r="J1901" i="3"/>
  <c r="J1900" i="3"/>
  <c r="J1899" i="3"/>
  <c r="J1898" i="3"/>
  <c r="J1897" i="3"/>
  <c r="J1896" i="3"/>
  <c r="J1895" i="3"/>
  <c r="J1894" i="3"/>
  <c r="J1893" i="3"/>
  <c r="J1892" i="3"/>
  <c r="J1891" i="3"/>
  <c r="J1890" i="3"/>
  <c r="J1889" i="3"/>
  <c r="J1888" i="3"/>
  <c r="J1887" i="3"/>
  <c r="J1886" i="3"/>
  <c r="J1885" i="3"/>
  <c r="J1884" i="3"/>
  <c r="J1883" i="3"/>
  <c r="J1882" i="3"/>
  <c r="J1881" i="3"/>
  <c r="J1880" i="3"/>
  <c r="J1879" i="3"/>
  <c r="J1878" i="3"/>
  <c r="J1877" i="3"/>
  <c r="J1876" i="3"/>
  <c r="J1875" i="3"/>
  <c r="J1874" i="3"/>
  <c r="J1873" i="3"/>
  <c r="J1872" i="3"/>
  <c r="J1871" i="3"/>
  <c r="J1870" i="3"/>
  <c r="J1869" i="3"/>
  <c r="J1868" i="3"/>
  <c r="J1867" i="3"/>
  <c r="J1866" i="3"/>
  <c r="J1865" i="3"/>
  <c r="J1864" i="3"/>
  <c r="J1863" i="3"/>
  <c r="J1862" i="3"/>
  <c r="J1861" i="3"/>
  <c r="J1860" i="3"/>
  <c r="J1859" i="3"/>
  <c r="J1858" i="3"/>
  <c r="J1857" i="3"/>
  <c r="J1856" i="3"/>
  <c r="J1855" i="3"/>
  <c r="J1854" i="3"/>
  <c r="J1853" i="3"/>
  <c r="J1852" i="3"/>
  <c r="J1851" i="3"/>
  <c r="J1850" i="3"/>
  <c r="J1849" i="3"/>
  <c r="J1848" i="3"/>
  <c r="J1847" i="3"/>
  <c r="J1846" i="3"/>
  <c r="J1845" i="3"/>
  <c r="J1844" i="3"/>
  <c r="J1843" i="3"/>
  <c r="J1842" i="3"/>
  <c r="J1841" i="3"/>
  <c r="J1840" i="3"/>
  <c r="J1839" i="3"/>
  <c r="J1838" i="3"/>
  <c r="J1837" i="3"/>
  <c r="J1836" i="3"/>
  <c r="J1835" i="3"/>
  <c r="J1834" i="3"/>
  <c r="J1833" i="3"/>
  <c r="J1832" i="3"/>
  <c r="J1831" i="3"/>
  <c r="J1830" i="3"/>
  <c r="J1829" i="3"/>
  <c r="J1828" i="3"/>
  <c r="J1827" i="3"/>
  <c r="J1826" i="3"/>
  <c r="J1825" i="3"/>
  <c r="J1824" i="3"/>
  <c r="J1823" i="3"/>
  <c r="J1822" i="3"/>
  <c r="J1821" i="3"/>
  <c r="J1820" i="3"/>
  <c r="J1819" i="3"/>
  <c r="J1818" i="3"/>
  <c r="J1817" i="3"/>
  <c r="J1816" i="3"/>
  <c r="J1815" i="3"/>
  <c r="J1814" i="3"/>
  <c r="J1813" i="3"/>
  <c r="J1812" i="3"/>
  <c r="J1811" i="3"/>
  <c r="J1810" i="3"/>
  <c r="J1809" i="3"/>
  <c r="J1808" i="3"/>
  <c r="J1807" i="3"/>
  <c r="J1806" i="3"/>
  <c r="J1805" i="3"/>
  <c r="J1804" i="3"/>
  <c r="J1803" i="3"/>
  <c r="J1802" i="3"/>
  <c r="J1801" i="3"/>
  <c r="J1800" i="3"/>
  <c r="J1799" i="3"/>
  <c r="J1798" i="3"/>
  <c r="J1797" i="3"/>
  <c r="J1796" i="3"/>
  <c r="J1795" i="3"/>
  <c r="J1794" i="3"/>
  <c r="J1793" i="3"/>
  <c r="J1792" i="3"/>
  <c r="J1791" i="3"/>
  <c r="J1790" i="3"/>
  <c r="J1789" i="3"/>
  <c r="J1788" i="3"/>
  <c r="J1787" i="3"/>
  <c r="J1786" i="3"/>
  <c r="J1785" i="3"/>
  <c r="J1784" i="3"/>
  <c r="J1783" i="3"/>
  <c r="J1782" i="3"/>
  <c r="J1781" i="3"/>
  <c r="J1780" i="3"/>
  <c r="J1779" i="3"/>
  <c r="J1778" i="3"/>
  <c r="J1777" i="3"/>
  <c r="J1776" i="3"/>
  <c r="J1775" i="3"/>
  <c r="J1774" i="3"/>
  <c r="J1773" i="3"/>
  <c r="J1772" i="3"/>
  <c r="J1771" i="3"/>
  <c r="J1770" i="3"/>
  <c r="J1769" i="3"/>
  <c r="J1768" i="3"/>
  <c r="J1767" i="3"/>
  <c r="J1766" i="3"/>
  <c r="J1765" i="3"/>
  <c r="J1764" i="3"/>
  <c r="J1763" i="3"/>
  <c r="J1762" i="3"/>
  <c r="J1761" i="3"/>
  <c r="J1760" i="3"/>
  <c r="J1759" i="3"/>
  <c r="J1758" i="3"/>
  <c r="J1757" i="3"/>
  <c r="J1756" i="3"/>
  <c r="J1755" i="3"/>
  <c r="J1754" i="3"/>
  <c r="J1753" i="3"/>
  <c r="J1752" i="3"/>
  <c r="J1751" i="3"/>
  <c r="J1750" i="3"/>
  <c r="J1749" i="3"/>
  <c r="J1748" i="3"/>
  <c r="J1747" i="3"/>
  <c r="J1746" i="3"/>
  <c r="J1745" i="3"/>
  <c r="J1744" i="3"/>
  <c r="J1743" i="3"/>
  <c r="J1742" i="3"/>
  <c r="J1741" i="3"/>
  <c r="J1740" i="3"/>
  <c r="J1739" i="3"/>
  <c r="J1738" i="3"/>
  <c r="J1737" i="3"/>
  <c r="J1736" i="3"/>
  <c r="J1735" i="3"/>
  <c r="J1734" i="3"/>
  <c r="J1733" i="3"/>
  <c r="J1732" i="3"/>
  <c r="J1731" i="3"/>
  <c r="J1730" i="3"/>
  <c r="J1729" i="3"/>
  <c r="J1728" i="3"/>
  <c r="J1727" i="3"/>
  <c r="J1726" i="3"/>
  <c r="J1725" i="3"/>
  <c r="J1724" i="3"/>
  <c r="J1723" i="3"/>
  <c r="J1722" i="3"/>
  <c r="J1721" i="3"/>
  <c r="J1720" i="3"/>
  <c r="J1719" i="3"/>
  <c r="J1718" i="3"/>
  <c r="J1717" i="3"/>
  <c r="J1716" i="3"/>
  <c r="J1715" i="3"/>
  <c r="J1714" i="3"/>
  <c r="J1713" i="3"/>
  <c r="J1712" i="3"/>
  <c r="J1711" i="3"/>
  <c r="J1710" i="3"/>
  <c r="J1709" i="3"/>
  <c r="J1708" i="3"/>
  <c r="J1707" i="3"/>
  <c r="J1706" i="3"/>
  <c r="J1705" i="3"/>
  <c r="J1704" i="3"/>
  <c r="J1703" i="3"/>
  <c r="J1702" i="3"/>
  <c r="J1701" i="3"/>
  <c r="J1700" i="3"/>
  <c r="J1699" i="3"/>
  <c r="J1698" i="3"/>
  <c r="J1697" i="3"/>
  <c r="J1696" i="3"/>
  <c r="J1695" i="3"/>
  <c r="J1694" i="3"/>
  <c r="J1693" i="3"/>
  <c r="J1692" i="3"/>
  <c r="J1691" i="3"/>
  <c r="J1690" i="3"/>
  <c r="J1689" i="3"/>
  <c r="J1688" i="3"/>
  <c r="J1687" i="3"/>
  <c r="J1686" i="3"/>
  <c r="J1685" i="3"/>
  <c r="J1684" i="3"/>
  <c r="J1683" i="3"/>
  <c r="J1682" i="3"/>
  <c r="J1681" i="3"/>
  <c r="J1680" i="3"/>
  <c r="J1679" i="3"/>
  <c r="J1678" i="3"/>
  <c r="J1677" i="3"/>
  <c r="J1676" i="3"/>
  <c r="J1675" i="3"/>
  <c r="J1674" i="3"/>
  <c r="J1673" i="3"/>
  <c r="J1672" i="3"/>
  <c r="J1671" i="3"/>
  <c r="J1670" i="3"/>
  <c r="J1669" i="3"/>
  <c r="J1668" i="3"/>
  <c r="J1667" i="3"/>
  <c r="J1666" i="3"/>
  <c r="J1665" i="3"/>
  <c r="J1664" i="3"/>
  <c r="J1663" i="3"/>
  <c r="J1662" i="3"/>
  <c r="J1661" i="3"/>
  <c r="J1660" i="3"/>
  <c r="J1659" i="3"/>
  <c r="J1658" i="3"/>
  <c r="J1657" i="3"/>
  <c r="J1656" i="3"/>
  <c r="J1655" i="3"/>
  <c r="J1654" i="3"/>
  <c r="J1653" i="3"/>
  <c r="J1652" i="3"/>
  <c r="J1651" i="3"/>
  <c r="J1650" i="3"/>
  <c r="J1649" i="3"/>
  <c r="J1648" i="3"/>
  <c r="J1647" i="3"/>
  <c r="J1646" i="3"/>
  <c r="J1645" i="3"/>
  <c r="J1644" i="3"/>
  <c r="J1643" i="3"/>
  <c r="J1642" i="3"/>
  <c r="J1641" i="3"/>
  <c r="J1640" i="3"/>
  <c r="J1639" i="3"/>
  <c r="J1638" i="3"/>
  <c r="J1637" i="3"/>
  <c r="J1636" i="3"/>
  <c r="J1635" i="3"/>
  <c r="J1634" i="3"/>
  <c r="J1633" i="3"/>
  <c r="J1632" i="3"/>
  <c r="J1631" i="3"/>
  <c r="J1630" i="3"/>
  <c r="J1629" i="3"/>
  <c r="J1628" i="3"/>
  <c r="J1627" i="3"/>
  <c r="J1626" i="3"/>
  <c r="J1625" i="3"/>
  <c r="J1624" i="3"/>
  <c r="J1623" i="3"/>
  <c r="J1622" i="3"/>
  <c r="J1621" i="3"/>
  <c r="J1620" i="3"/>
  <c r="J1619" i="3"/>
  <c r="J1618" i="3"/>
  <c r="J1617" i="3"/>
  <c r="J1616" i="3"/>
  <c r="J1615" i="3"/>
  <c r="J1614" i="3"/>
  <c r="J1613" i="3"/>
  <c r="J1612" i="3"/>
  <c r="J1611" i="3"/>
  <c r="J1610" i="3"/>
  <c r="J1609" i="3"/>
  <c r="J1608" i="3"/>
  <c r="J1607" i="3"/>
  <c r="J1606" i="3"/>
  <c r="J1605" i="3"/>
  <c r="J1604" i="3"/>
  <c r="J1603" i="3"/>
  <c r="J1602" i="3"/>
  <c r="J1601" i="3"/>
  <c r="J1600" i="3"/>
  <c r="J1599" i="3"/>
  <c r="J1598" i="3"/>
  <c r="J1597" i="3"/>
  <c r="J1596" i="3"/>
  <c r="J1595" i="3"/>
  <c r="J1594" i="3"/>
  <c r="J1593" i="3"/>
  <c r="J1592" i="3"/>
  <c r="J1591" i="3"/>
  <c r="J1590" i="3"/>
  <c r="J1589" i="3"/>
  <c r="J1588" i="3"/>
  <c r="J1587" i="3"/>
  <c r="J1586" i="3"/>
  <c r="J1585" i="3"/>
  <c r="J1584" i="3"/>
  <c r="J1583" i="3"/>
  <c r="J1582" i="3"/>
  <c r="J1581" i="3"/>
  <c r="J1580" i="3"/>
  <c r="J1579" i="3"/>
  <c r="J1578" i="3"/>
  <c r="J1577" i="3"/>
  <c r="J1576" i="3"/>
  <c r="J1575" i="3"/>
  <c r="J1574" i="3"/>
  <c r="J1573" i="3"/>
  <c r="J1572" i="3"/>
  <c r="J1571" i="3"/>
  <c r="J1570" i="3"/>
  <c r="J1569" i="3"/>
  <c r="J1568" i="3"/>
  <c r="J1567" i="3"/>
  <c r="J1566" i="3"/>
  <c r="J1565" i="3"/>
  <c r="J1564" i="3"/>
  <c r="J1563" i="3"/>
  <c r="J1562" i="3"/>
  <c r="J1561" i="3"/>
  <c r="J1560" i="3"/>
  <c r="J1559" i="3"/>
  <c r="J1558" i="3"/>
  <c r="J1557" i="3"/>
  <c r="J1556" i="3"/>
  <c r="J1555" i="3"/>
  <c r="J1554" i="3"/>
  <c r="J1553" i="3"/>
  <c r="J1552" i="3"/>
  <c r="J1551" i="3"/>
  <c r="J1550" i="3"/>
  <c r="J1549" i="3"/>
  <c r="J1548" i="3"/>
  <c r="J1547" i="3"/>
  <c r="J1546" i="3"/>
  <c r="J1545" i="3"/>
  <c r="J1544" i="3"/>
  <c r="J1543" i="3"/>
  <c r="J1542" i="3"/>
  <c r="J1541" i="3"/>
  <c r="J1540" i="3"/>
  <c r="J1539" i="3"/>
  <c r="J1538" i="3"/>
  <c r="J1537" i="3"/>
  <c r="J1536" i="3"/>
  <c r="J1535" i="3"/>
  <c r="J1534" i="3"/>
  <c r="J1533" i="3"/>
  <c r="J1532" i="3"/>
  <c r="J1531" i="3"/>
  <c r="J1530" i="3"/>
  <c r="J1529" i="3"/>
  <c r="J1528" i="3"/>
  <c r="J1527" i="3"/>
  <c r="J1526" i="3"/>
  <c r="J1525" i="3"/>
  <c r="J1524" i="3"/>
  <c r="J1523" i="3"/>
  <c r="J1522" i="3"/>
  <c r="J1521" i="3"/>
  <c r="J1520" i="3"/>
  <c r="J1519" i="3"/>
  <c r="J1518" i="3"/>
  <c r="J1517" i="3"/>
  <c r="J1516" i="3"/>
  <c r="J1515" i="3"/>
  <c r="J1514" i="3"/>
  <c r="J1513" i="3"/>
  <c r="J1512" i="3"/>
  <c r="J1511" i="3"/>
  <c r="J1510" i="3"/>
  <c r="J1509" i="3"/>
  <c r="J1508" i="3"/>
  <c r="J1507" i="3"/>
  <c r="J1506" i="3"/>
  <c r="J1505" i="3"/>
  <c r="J1504" i="3"/>
  <c r="J1503" i="3"/>
  <c r="J1502" i="3"/>
  <c r="J1501" i="3"/>
  <c r="J1500" i="3"/>
  <c r="J1499" i="3"/>
  <c r="J1498" i="3"/>
  <c r="J1497" i="3"/>
  <c r="J1496" i="3"/>
  <c r="J1495" i="3"/>
  <c r="J1494" i="3"/>
  <c r="J1493" i="3"/>
  <c r="J1492" i="3"/>
  <c r="J1491" i="3"/>
  <c r="J1490" i="3"/>
  <c r="J1489" i="3"/>
  <c r="J1488" i="3"/>
  <c r="J1487" i="3"/>
  <c r="J1486" i="3"/>
  <c r="J1485" i="3"/>
  <c r="J1484" i="3"/>
  <c r="J1483" i="3"/>
  <c r="J1482" i="3"/>
  <c r="J1481" i="3"/>
  <c r="J1480" i="3"/>
  <c r="J1479" i="3"/>
  <c r="J1478" i="3"/>
  <c r="J1477" i="3"/>
  <c r="J1476" i="3"/>
  <c r="J1475" i="3"/>
  <c r="J1474" i="3"/>
  <c r="J1473" i="3"/>
  <c r="J1472" i="3"/>
  <c r="J1471" i="3"/>
  <c r="J1470" i="3"/>
  <c r="J1469" i="3"/>
  <c r="J1468" i="3"/>
  <c r="J1467" i="3"/>
  <c r="J1466" i="3"/>
  <c r="J1465" i="3"/>
  <c r="J1464" i="3"/>
  <c r="J1463" i="3"/>
  <c r="J1462" i="3"/>
  <c r="J1461" i="3"/>
  <c r="J1460" i="3"/>
  <c r="J1459" i="3"/>
  <c r="J1458" i="3"/>
  <c r="J1457" i="3"/>
  <c r="J1456" i="3"/>
  <c r="J1455" i="3"/>
  <c r="J1454" i="3"/>
  <c r="J1453" i="3"/>
  <c r="J1452" i="3"/>
  <c r="J1451" i="3"/>
  <c r="J1450" i="3"/>
  <c r="J1449" i="3"/>
  <c r="J1448" i="3"/>
  <c r="J1447" i="3"/>
  <c r="J1446" i="3"/>
  <c r="J1445" i="3"/>
  <c r="J1444" i="3"/>
  <c r="J1443" i="3"/>
  <c r="J1442" i="3"/>
  <c r="J1441" i="3"/>
  <c r="J1440" i="3"/>
  <c r="J1439" i="3"/>
  <c r="J1438" i="3"/>
  <c r="J1437" i="3"/>
  <c r="J1436" i="3"/>
  <c r="J1435" i="3"/>
  <c r="J1434" i="3"/>
  <c r="J1433" i="3"/>
  <c r="J1432" i="3"/>
  <c r="J1431" i="3"/>
  <c r="J1430" i="3"/>
  <c r="J1429" i="3"/>
  <c r="J1428" i="3"/>
  <c r="J1427" i="3"/>
  <c r="J1426" i="3"/>
  <c r="J1425" i="3"/>
  <c r="J1424" i="3"/>
  <c r="J1423" i="3"/>
  <c r="J1422" i="3"/>
  <c r="J1421" i="3"/>
  <c r="J1420" i="3"/>
  <c r="J1419" i="3"/>
  <c r="J1418" i="3"/>
  <c r="J1417" i="3"/>
  <c r="J1416" i="3"/>
  <c r="J1415" i="3"/>
  <c r="J1414" i="3"/>
  <c r="J1413" i="3"/>
  <c r="J1412" i="3"/>
  <c r="J1411" i="3"/>
  <c r="J1410" i="3"/>
  <c r="J1409" i="3"/>
  <c r="J1408" i="3"/>
  <c r="J1407" i="3"/>
  <c r="J1406" i="3"/>
  <c r="J1405" i="3"/>
  <c r="J1404" i="3"/>
  <c r="J1403" i="3"/>
  <c r="J1402" i="3"/>
  <c r="J1401" i="3"/>
  <c r="J1400" i="3"/>
  <c r="J1399" i="3"/>
  <c r="J1398" i="3"/>
  <c r="J1397" i="3"/>
  <c r="J1396" i="3"/>
  <c r="J1395" i="3"/>
  <c r="J1394" i="3"/>
  <c r="J1393" i="3"/>
  <c r="J1392" i="3"/>
  <c r="J1391" i="3"/>
  <c r="J1390" i="3"/>
  <c r="J1389" i="3"/>
  <c r="J1388" i="3"/>
  <c r="J1387" i="3"/>
  <c r="J1386" i="3"/>
  <c r="J1385" i="3"/>
  <c r="J1384" i="3"/>
  <c r="J1383" i="3"/>
  <c r="J1382" i="3"/>
  <c r="J1381" i="3"/>
  <c r="J1380" i="3"/>
  <c r="J1379" i="3"/>
  <c r="J1378" i="3"/>
  <c r="J1377" i="3"/>
  <c r="J1376" i="3"/>
  <c r="J1375" i="3"/>
  <c r="J1374" i="3"/>
  <c r="J1373" i="3"/>
  <c r="J1372" i="3"/>
  <c r="J1371" i="3"/>
  <c r="J1370" i="3"/>
  <c r="J1369" i="3"/>
  <c r="J1368" i="3"/>
  <c r="J1367" i="3"/>
  <c r="J1366" i="3"/>
  <c r="J1365" i="3"/>
  <c r="J1364" i="3"/>
  <c r="J1363" i="3"/>
  <c r="J1362" i="3"/>
  <c r="J1361" i="3"/>
  <c r="J1360" i="3"/>
  <c r="J1359" i="3"/>
  <c r="J1358" i="3"/>
  <c r="J1357" i="3"/>
  <c r="J1356" i="3"/>
  <c r="J1355" i="3"/>
  <c r="J1354" i="3"/>
  <c r="J1353" i="3"/>
  <c r="J1352" i="3"/>
  <c r="J1351" i="3"/>
  <c r="J1350" i="3"/>
  <c r="J1349" i="3"/>
  <c r="J1348" i="3"/>
  <c r="J1347" i="3"/>
  <c r="J1346" i="3"/>
  <c r="J1345" i="3"/>
  <c r="J1344" i="3"/>
  <c r="J1343" i="3"/>
  <c r="J1342" i="3"/>
  <c r="J1341" i="3"/>
  <c r="J1340" i="3"/>
  <c r="J1339" i="3"/>
  <c r="J1338" i="3"/>
  <c r="J1337" i="3"/>
  <c r="J1336" i="3"/>
  <c r="J1335" i="3"/>
  <c r="J1334" i="3"/>
  <c r="J1333" i="3"/>
  <c r="J1332" i="3"/>
  <c r="J1331" i="3"/>
  <c r="J1330" i="3"/>
  <c r="J1329" i="3"/>
  <c r="J1328" i="3"/>
  <c r="J1327" i="3"/>
  <c r="J1326" i="3"/>
  <c r="J1325" i="3"/>
  <c r="J1324" i="3"/>
  <c r="J1323" i="3"/>
  <c r="J1322" i="3"/>
  <c r="J1321" i="3"/>
  <c r="J1320" i="3"/>
  <c r="J1319" i="3"/>
  <c r="J1318" i="3"/>
  <c r="J1317" i="3"/>
  <c r="J1316" i="3"/>
  <c r="J1315" i="3"/>
  <c r="J1314" i="3"/>
  <c r="J1313" i="3"/>
  <c r="J1312" i="3"/>
  <c r="J1311" i="3"/>
  <c r="J1310" i="3"/>
  <c r="J1309" i="3"/>
  <c r="J1308" i="3"/>
  <c r="J1307" i="3"/>
  <c r="J1306" i="3"/>
  <c r="J1305" i="3"/>
  <c r="J1304" i="3"/>
  <c r="J1303" i="3"/>
  <c r="J1302" i="3"/>
  <c r="J1301" i="3"/>
  <c r="J1300" i="3"/>
  <c r="J1299" i="3"/>
  <c r="J1298" i="3"/>
  <c r="J1297" i="3"/>
  <c r="J1296" i="3"/>
  <c r="J1295" i="3"/>
  <c r="J1294" i="3"/>
  <c r="J1293" i="3"/>
  <c r="J1292" i="3"/>
  <c r="J1291" i="3"/>
  <c r="J1290" i="3"/>
  <c r="J1289" i="3"/>
  <c r="J1288" i="3"/>
  <c r="J1287" i="3"/>
  <c r="J1286" i="3"/>
  <c r="J1285" i="3"/>
  <c r="J1284" i="3"/>
  <c r="J1283" i="3"/>
  <c r="J1282" i="3"/>
  <c r="J1281" i="3"/>
  <c r="J1280" i="3"/>
  <c r="J1279" i="3"/>
  <c r="J1278" i="3"/>
  <c r="J1277" i="3"/>
  <c r="J1276" i="3"/>
  <c r="J1275" i="3"/>
  <c r="J1274" i="3"/>
  <c r="J1273" i="3"/>
  <c r="J1272" i="3"/>
  <c r="J1271" i="3"/>
  <c r="J1270" i="3"/>
  <c r="J1269" i="3"/>
  <c r="J1268" i="3"/>
  <c r="J1267" i="3"/>
  <c r="J1266" i="3"/>
  <c r="J1265" i="3"/>
  <c r="J1264" i="3"/>
  <c r="J1263" i="3"/>
  <c r="J1262" i="3"/>
  <c r="J1261" i="3"/>
  <c r="J1260" i="3"/>
  <c r="J1259" i="3"/>
  <c r="J1258" i="3"/>
  <c r="J1257" i="3"/>
  <c r="J1256" i="3"/>
  <c r="J1255" i="3"/>
  <c r="J1254" i="3"/>
  <c r="J1253" i="3"/>
  <c r="J1252" i="3"/>
  <c r="J1251" i="3"/>
  <c r="J1250" i="3"/>
  <c r="J1249" i="3"/>
  <c r="J1248" i="3"/>
  <c r="J1247" i="3"/>
  <c r="J1246" i="3"/>
  <c r="J1245" i="3"/>
  <c r="J1244" i="3"/>
  <c r="J1243" i="3"/>
  <c r="J1242" i="3"/>
  <c r="J1241" i="3"/>
  <c r="J1240" i="3"/>
  <c r="J1239" i="3"/>
  <c r="J1238" i="3"/>
  <c r="J1237" i="3"/>
  <c r="J1236" i="3"/>
  <c r="J1235" i="3"/>
  <c r="J1234" i="3"/>
  <c r="J1233" i="3"/>
  <c r="J1232" i="3"/>
  <c r="J1231" i="3"/>
  <c r="J1230" i="3"/>
  <c r="J1229" i="3"/>
  <c r="J1228" i="3"/>
  <c r="J1227" i="3"/>
  <c r="J1226" i="3"/>
  <c r="J1225" i="3"/>
  <c r="J1224" i="3"/>
  <c r="J1223" i="3"/>
  <c r="J1222" i="3"/>
  <c r="J1221" i="3"/>
  <c r="J1220" i="3"/>
  <c r="J1219" i="3"/>
  <c r="J1218" i="3"/>
  <c r="J1217" i="3"/>
  <c r="J1216" i="3"/>
  <c r="J1215" i="3"/>
  <c r="J1214" i="3"/>
  <c r="J1213" i="3"/>
  <c r="J1212" i="3"/>
  <c r="J1211" i="3"/>
  <c r="J1210" i="3"/>
  <c r="J1209" i="3"/>
  <c r="J1208" i="3"/>
  <c r="J1207" i="3"/>
  <c r="J1206" i="3"/>
  <c r="J1205" i="3"/>
  <c r="J1204" i="3"/>
  <c r="J1203" i="3"/>
  <c r="J1202" i="3"/>
  <c r="J1201" i="3"/>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6" i="3"/>
  <c r="J25" i="3"/>
  <c r="J24" i="3"/>
  <c r="J23" i="3"/>
  <c r="J22" i="3"/>
  <c r="J21" i="3"/>
  <c r="J20" i="3"/>
  <c r="J19" i="3"/>
  <c r="J18" i="3"/>
  <c r="J17" i="3"/>
  <c r="J16" i="3"/>
  <c r="J15" i="3"/>
  <c r="J14" i="3"/>
  <c r="J13" i="3"/>
  <c r="J12" i="3"/>
  <c r="J11" i="3"/>
  <c r="J10" i="3"/>
  <c r="J9" i="3"/>
  <c r="J27" i="3"/>
  <c r="G2716" i="3"/>
  <c r="G2715" i="3"/>
  <c r="G2714" i="3"/>
  <c r="G2713" i="3"/>
  <c r="G2712" i="3"/>
  <c r="G2711" i="3"/>
  <c r="G2710" i="3"/>
  <c r="G2709" i="3"/>
  <c r="G2708" i="3"/>
  <c r="G2707" i="3"/>
  <c r="G2706" i="3"/>
  <c r="G2705" i="3"/>
  <c r="H2705" i="3" s="1"/>
  <c r="G2704" i="3"/>
  <c r="H2704" i="3" s="1"/>
  <c r="G2703" i="3"/>
  <c r="H2703" i="3" s="1"/>
  <c r="G2702" i="3"/>
  <c r="G2701" i="3"/>
  <c r="G2700" i="3"/>
  <c r="H2700" i="3" s="1"/>
  <c r="G2699" i="3"/>
  <c r="G2698" i="3"/>
  <c r="G2697" i="3"/>
  <c r="H2697" i="3" s="1"/>
  <c r="G2696" i="3"/>
  <c r="I2696" i="3" s="1"/>
  <c r="G2695" i="3"/>
  <c r="G2694" i="3"/>
  <c r="G2693" i="3"/>
  <c r="G2692" i="3"/>
  <c r="G2691" i="3"/>
  <c r="G2690" i="3"/>
  <c r="G2689" i="3"/>
  <c r="G2688" i="3"/>
  <c r="G2687" i="3"/>
  <c r="G2686" i="3"/>
  <c r="I2686" i="3" s="1"/>
  <c r="G2685" i="3"/>
  <c r="G2684" i="3"/>
  <c r="H2684" i="3" s="1"/>
  <c r="G2683" i="3"/>
  <c r="G2682" i="3"/>
  <c r="G2681" i="3"/>
  <c r="H2681" i="3" s="1"/>
  <c r="G2680" i="3"/>
  <c r="G2679" i="3"/>
  <c r="G2678" i="3"/>
  <c r="G2677" i="3"/>
  <c r="G2676" i="3"/>
  <c r="H2676" i="3" s="1"/>
  <c r="G2675" i="3"/>
  <c r="H2675" i="3" s="1"/>
  <c r="G2674" i="3"/>
  <c r="G2673" i="3"/>
  <c r="G2672" i="3"/>
  <c r="H2672" i="3" s="1"/>
  <c r="G2671" i="3"/>
  <c r="H2671" i="3" s="1"/>
  <c r="G2670" i="3"/>
  <c r="G2669" i="3"/>
  <c r="G2668" i="3"/>
  <c r="G2667" i="3"/>
  <c r="G2666" i="3"/>
  <c r="G2665" i="3"/>
  <c r="H2665" i="3" s="1"/>
  <c r="G2664" i="3"/>
  <c r="H2664" i="3" s="1"/>
  <c r="G2663" i="3"/>
  <c r="G2662" i="3"/>
  <c r="I2662" i="3" s="1"/>
  <c r="G2661" i="3"/>
  <c r="G2660" i="3"/>
  <c r="I2660" i="3" s="1"/>
  <c r="G2659" i="3"/>
  <c r="I2659" i="3" s="1"/>
  <c r="G2658" i="3"/>
  <c r="G2657" i="3"/>
  <c r="G2656" i="3"/>
  <c r="H2656" i="3" s="1"/>
  <c r="G2655" i="3"/>
  <c r="G2654" i="3"/>
  <c r="I2654" i="3" s="1"/>
  <c r="G2653" i="3"/>
  <c r="G2652" i="3"/>
  <c r="G2651" i="3"/>
  <c r="H2651" i="3" s="1"/>
  <c r="G2650" i="3"/>
  <c r="G2649" i="3"/>
  <c r="H2649" i="3" s="1"/>
  <c r="G2648" i="3"/>
  <c r="I2648" i="3" s="1"/>
  <c r="G2647" i="3"/>
  <c r="H2647" i="3" s="1"/>
  <c r="G2646" i="3"/>
  <c r="G2645" i="3"/>
  <c r="G2644" i="3"/>
  <c r="G2643" i="3"/>
  <c r="G2642" i="3"/>
  <c r="G2641" i="3"/>
  <c r="H2641" i="3" s="1"/>
  <c r="G2640" i="3"/>
  <c r="G2639" i="3"/>
  <c r="H2639" i="3" s="1"/>
  <c r="G2638" i="3"/>
  <c r="G2637" i="3"/>
  <c r="G2636" i="3"/>
  <c r="H2636" i="3" s="1"/>
  <c r="G2635" i="3"/>
  <c r="G2634" i="3"/>
  <c r="G2633" i="3"/>
  <c r="H2633" i="3" s="1"/>
  <c r="G2632" i="3"/>
  <c r="I2632" i="3" s="1"/>
  <c r="G2631" i="3"/>
  <c r="G2630" i="3"/>
  <c r="G2629" i="3"/>
  <c r="G2628" i="3"/>
  <c r="G2627" i="3"/>
  <c r="I2627" i="3" s="1"/>
  <c r="G2626" i="3"/>
  <c r="G2625" i="3"/>
  <c r="G2624" i="3"/>
  <c r="I2624" i="3" s="1"/>
  <c r="G2623" i="3"/>
  <c r="G2622" i="3"/>
  <c r="I2622" i="3" s="1"/>
  <c r="G2621" i="3"/>
  <c r="G2620" i="3"/>
  <c r="H2620" i="3" s="1"/>
  <c r="G2619" i="3"/>
  <c r="I2619" i="3" s="1"/>
  <c r="G2618" i="3"/>
  <c r="G2617" i="3"/>
  <c r="G2616" i="3"/>
  <c r="I2616" i="3" s="1"/>
  <c r="G2615" i="3"/>
  <c r="H2615" i="3" s="1"/>
  <c r="G2614" i="3"/>
  <c r="G2613" i="3"/>
  <c r="G2612" i="3"/>
  <c r="H2612" i="3" s="1"/>
  <c r="G2611" i="3"/>
  <c r="H2611" i="3" s="1"/>
  <c r="G2610" i="3"/>
  <c r="G2609" i="3"/>
  <c r="H2609" i="3" s="1"/>
  <c r="G2608" i="3"/>
  <c r="G2607" i="3"/>
  <c r="H2607" i="3" s="1"/>
  <c r="G2606" i="3"/>
  <c r="G2605" i="3"/>
  <c r="G2604" i="3"/>
  <c r="G2603" i="3"/>
  <c r="G2602" i="3"/>
  <c r="G2601" i="3"/>
  <c r="H2601" i="3" s="1"/>
  <c r="G2600" i="3"/>
  <c r="H2600" i="3" s="1"/>
  <c r="G2599" i="3"/>
  <c r="G2598" i="3"/>
  <c r="G2597" i="3"/>
  <c r="G2596" i="3"/>
  <c r="H2596" i="3" s="1"/>
  <c r="G2595" i="3"/>
  <c r="G2594" i="3"/>
  <c r="G2593" i="3"/>
  <c r="G2592" i="3"/>
  <c r="I2592" i="3" s="1"/>
  <c r="G2591" i="3"/>
  <c r="H2591" i="3" s="1"/>
  <c r="G2590" i="3"/>
  <c r="I2590" i="3" s="1"/>
  <c r="G2589" i="3"/>
  <c r="G2588" i="3"/>
  <c r="G2587" i="3"/>
  <c r="H2587" i="3" s="1"/>
  <c r="G2586" i="3"/>
  <c r="G2585" i="3"/>
  <c r="H2585" i="3" s="1"/>
  <c r="G2584" i="3"/>
  <c r="G2583" i="3"/>
  <c r="H2583" i="3" s="1"/>
  <c r="G2582" i="3"/>
  <c r="G2581" i="3"/>
  <c r="G2580" i="3"/>
  <c r="G2579" i="3"/>
  <c r="H2579" i="3" s="1"/>
  <c r="G2578" i="3"/>
  <c r="G2577" i="3"/>
  <c r="H2577" i="3" s="1"/>
  <c r="G2576" i="3"/>
  <c r="G2575" i="3"/>
  <c r="H2575" i="3" s="1"/>
  <c r="G2574" i="3"/>
  <c r="I2574" i="3" s="1"/>
  <c r="G2573" i="3"/>
  <c r="I2573" i="3" s="1"/>
  <c r="G2572" i="3"/>
  <c r="H2572" i="3" s="1"/>
  <c r="G2571" i="3"/>
  <c r="I2571" i="3" s="1"/>
  <c r="G2570" i="3"/>
  <c r="H2570" i="3" s="1"/>
  <c r="G2569" i="3"/>
  <c r="G2568" i="3"/>
  <c r="H2568" i="3" s="1"/>
  <c r="G2567" i="3"/>
  <c r="G2566" i="3"/>
  <c r="I2566" i="3" s="1"/>
  <c r="G2565" i="3"/>
  <c r="I2565" i="3" s="1"/>
  <c r="G2564" i="3"/>
  <c r="G2563" i="3"/>
  <c r="H2563" i="3" s="1"/>
  <c r="G2562" i="3"/>
  <c r="H2562" i="3" s="1"/>
  <c r="G2561" i="3"/>
  <c r="G2560" i="3"/>
  <c r="H2560" i="3" s="1"/>
  <c r="G2559" i="3"/>
  <c r="H2559" i="3" s="1"/>
  <c r="G2558" i="3"/>
  <c r="G2557" i="3"/>
  <c r="I2557" i="3" s="1"/>
  <c r="G2556" i="3"/>
  <c r="H2556" i="3" s="1"/>
  <c r="G2555" i="3"/>
  <c r="G2554" i="3"/>
  <c r="H2554" i="3" s="1"/>
  <c r="G2553" i="3"/>
  <c r="G2552" i="3"/>
  <c r="H2552" i="3" s="1"/>
  <c r="G2551" i="3"/>
  <c r="G2550" i="3"/>
  <c r="G2549" i="3"/>
  <c r="I2549" i="3" s="1"/>
  <c r="G2548" i="3"/>
  <c r="G2547" i="3"/>
  <c r="G2546" i="3"/>
  <c r="G2545" i="3"/>
  <c r="G2544" i="3"/>
  <c r="H2544" i="3" s="1"/>
  <c r="G2543" i="3"/>
  <c r="G2542" i="3"/>
  <c r="I2542" i="3" s="1"/>
  <c r="G2541" i="3"/>
  <c r="I2541" i="3" s="1"/>
  <c r="G2540" i="3"/>
  <c r="G2539" i="3"/>
  <c r="H2539" i="3" s="1"/>
  <c r="G2538" i="3"/>
  <c r="G2537" i="3"/>
  <c r="G2536" i="3"/>
  <c r="H2536" i="3" s="1"/>
  <c r="G2535" i="3"/>
  <c r="G2534" i="3"/>
  <c r="G2533" i="3"/>
  <c r="I2533" i="3" s="1"/>
  <c r="G2532" i="3"/>
  <c r="G2531" i="3"/>
  <c r="G2530" i="3"/>
  <c r="H2530" i="3" s="1"/>
  <c r="G2529" i="3"/>
  <c r="G2528" i="3"/>
  <c r="H2528" i="3" s="1"/>
  <c r="G2527" i="3"/>
  <c r="H2527" i="3" s="1"/>
  <c r="G2526" i="3"/>
  <c r="I2526" i="3" s="1"/>
  <c r="G2525" i="3"/>
  <c r="I2525" i="3" s="1"/>
  <c r="G2524" i="3"/>
  <c r="H2524" i="3" s="1"/>
  <c r="G2523" i="3"/>
  <c r="I2523" i="3" s="1"/>
  <c r="G2522" i="3"/>
  <c r="G2521" i="3"/>
  <c r="G2520" i="3"/>
  <c r="H2520" i="3" s="1"/>
  <c r="G2519" i="3"/>
  <c r="I2519" i="3" s="1"/>
  <c r="G2518" i="3"/>
  <c r="G2517" i="3"/>
  <c r="I2517" i="3" s="1"/>
  <c r="G2516" i="3"/>
  <c r="H2516" i="3" s="1"/>
  <c r="G2515" i="3"/>
  <c r="I2515" i="3" s="1"/>
  <c r="G2514" i="3"/>
  <c r="H2514" i="3" s="1"/>
  <c r="G2513" i="3"/>
  <c r="G2512" i="3"/>
  <c r="H2512" i="3" s="1"/>
  <c r="G2511" i="3"/>
  <c r="G2510" i="3"/>
  <c r="G2509" i="3"/>
  <c r="I2509" i="3" s="1"/>
  <c r="G2508" i="3"/>
  <c r="G2507" i="3"/>
  <c r="G2506" i="3"/>
  <c r="G2505" i="3"/>
  <c r="G2504" i="3"/>
  <c r="H2504" i="3" s="1"/>
  <c r="G2503" i="3"/>
  <c r="I2503" i="3" s="1"/>
  <c r="G2502" i="3"/>
  <c r="G2501" i="3"/>
  <c r="I2501" i="3" s="1"/>
  <c r="G2500" i="3"/>
  <c r="G2499" i="3"/>
  <c r="I2499" i="3" s="1"/>
  <c r="G2498" i="3"/>
  <c r="G2497" i="3"/>
  <c r="G2496" i="3"/>
  <c r="H2496" i="3" s="1"/>
  <c r="G2495" i="3"/>
  <c r="G2494" i="3"/>
  <c r="I2494" i="3" s="1"/>
  <c r="G2493" i="3"/>
  <c r="I2493" i="3" s="1"/>
  <c r="G2492" i="3"/>
  <c r="H2492" i="3" s="1"/>
  <c r="G2491" i="3"/>
  <c r="G2490" i="3"/>
  <c r="G2489" i="3"/>
  <c r="G2488" i="3"/>
  <c r="H2488" i="3" s="1"/>
  <c r="G2487" i="3"/>
  <c r="G2486" i="3"/>
  <c r="I2486" i="3" s="1"/>
  <c r="G2485" i="3"/>
  <c r="I2485" i="3" s="1"/>
  <c r="G2484" i="3"/>
  <c r="G2483" i="3"/>
  <c r="H2483" i="3" s="1"/>
  <c r="G2482" i="3"/>
  <c r="G2481" i="3"/>
  <c r="G2480" i="3"/>
  <c r="H2480" i="3" s="1"/>
  <c r="G2479" i="3"/>
  <c r="G2478" i="3"/>
  <c r="G2477" i="3"/>
  <c r="I2477" i="3" s="1"/>
  <c r="G2476" i="3"/>
  <c r="G2475" i="3"/>
  <c r="I2475" i="3" s="1"/>
  <c r="G2474" i="3"/>
  <c r="G2473" i="3"/>
  <c r="G2472" i="3"/>
  <c r="H2472" i="3" s="1"/>
  <c r="G2471" i="3"/>
  <c r="I2471" i="3" s="1"/>
  <c r="G2470" i="3"/>
  <c r="G2469" i="3"/>
  <c r="I2469" i="3" s="1"/>
  <c r="G2468" i="3"/>
  <c r="G2467" i="3"/>
  <c r="I2467" i="3" s="1"/>
  <c r="G2466" i="3"/>
  <c r="H2466" i="3" s="1"/>
  <c r="G2465" i="3"/>
  <c r="G2464" i="3"/>
  <c r="H2464" i="3" s="1"/>
  <c r="G2463" i="3"/>
  <c r="G2462" i="3"/>
  <c r="G2461" i="3"/>
  <c r="I2461" i="3" s="1"/>
  <c r="G2460" i="3"/>
  <c r="H2460" i="3" s="1"/>
  <c r="G2459" i="3"/>
  <c r="G2458" i="3"/>
  <c r="H2458" i="3" s="1"/>
  <c r="G2457" i="3"/>
  <c r="G2456" i="3"/>
  <c r="H2456" i="3" s="1"/>
  <c r="G2455" i="3"/>
  <c r="H2455" i="3" s="1"/>
  <c r="G2454" i="3"/>
  <c r="G2453" i="3"/>
  <c r="I2453" i="3" s="1"/>
  <c r="G2452" i="3"/>
  <c r="G2451" i="3"/>
  <c r="I2451" i="3" s="1"/>
  <c r="G2450" i="3"/>
  <c r="G2449" i="3"/>
  <c r="G2448" i="3"/>
  <c r="H2448" i="3" s="1"/>
  <c r="G2447" i="3"/>
  <c r="G2446" i="3"/>
  <c r="I2446" i="3" s="1"/>
  <c r="G2445" i="3"/>
  <c r="I2445" i="3" s="1"/>
  <c r="G2444" i="3"/>
  <c r="H2444" i="3" s="1"/>
  <c r="G2443" i="3"/>
  <c r="I2443" i="3" s="1"/>
  <c r="G2442" i="3"/>
  <c r="H2442" i="3" s="1"/>
  <c r="G2441" i="3"/>
  <c r="G2440" i="3"/>
  <c r="H2440" i="3" s="1"/>
  <c r="G2439" i="3"/>
  <c r="G2438" i="3"/>
  <c r="I2438" i="3" s="1"/>
  <c r="G2437" i="3"/>
  <c r="I2437" i="3" s="1"/>
  <c r="G2436" i="3"/>
  <c r="G2435" i="3"/>
  <c r="I2435" i="3" s="1"/>
  <c r="G2434" i="3"/>
  <c r="H2434" i="3" s="1"/>
  <c r="G2433" i="3"/>
  <c r="G2432" i="3"/>
  <c r="H2432" i="3" s="1"/>
  <c r="G2431" i="3"/>
  <c r="G2430" i="3"/>
  <c r="G2429" i="3"/>
  <c r="I2429" i="3" s="1"/>
  <c r="G2428" i="3"/>
  <c r="H2428" i="3" s="1"/>
  <c r="G2427" i="3"/>
  <c r="I2427" i="3" s="1"/>
  <c r="G2426" i="3"/>
  <c r="G2425" i="3"/>
  <c r="G2424" i="3"/>
  <c r="H2424" i="3" s="1"/>
  <c r="G2423" i="3"/>
  <c r="G2422" i="3"/>
  <c r="I2422" i="3" s="1"/>
  <c r="G2421" i="3"/>
  <c r="I2421" i="3" s="1"/>
  <c r="G2420" i="3"/>
  <c r="H2420" i="3" s="1"/>
  <c r="G2419" i="3"/>
  <c r="G2418" i="3"/>
  <c r="G2417" i="3"/>
  <c r="G2416" i="3"/>
  <c r="H2416" i="3" s="1"/>
  <c r="G2415" i="3"/>
  <c r="I2415" i="3" s="1"/>
  <c r="G2414" i="3"/>
  <c r="I2414" i="3" s="1"/>
  <c r="G2413" i="3"/>
  <c r="I2413" i="3" s="1"/>
  <c r="G2412" i="3"/>
  <c r="G2411" i="3"/>
  <c r="G2410" i="3"/>
  <c r="G2409" i="3"/>
  <c r="G2408" i="3"/>
  <c r="H2408" i="3" s="1"/>
  <c r="G2407" i="3"/>
  <c r="I2407" i="3" s="1"/>
  <c r="G2406" i="3"/>
  <c r="G2405" i="3"/>
  <c r="I2405" i="3" s="1"/>
  <c r="G2404" i="3"/>
  <c r="G2403" i="3"/>
  <c r="G2402" i="3"/>
  <c r="H2402" i="3" s="1"/>
  <c r="G2401" i="3"/>
  <c r="G2400" i="3"/>
  <c r="H2400" i="3" s="1"/>
  <c r="G2399" i="3"/>
  <c r="I2399" i="3" s="1"/>
  <c r="G2398" i="3"/>
  <c r="I2398" i="3" s="1"/>
  <c r="G2397" i="3"/>
  <c r="I2397" i="3" s="1"/>
  <c r="G2396" i="3"/>
  <c r="H2396" i="3" s="1"/>
  <c r="G2395" i="3"/>
  <c r="H2395" i="3" s="1"/>
  <c r="G2394" i="3"/>
  <c r="G2393" i="3"/>
  <c r="G2392" i="3"/>
  <c r="H2392" i="3" s="1"/>
  <c r="G2391" i="3"/>
  <c r="G2390" i="3"/>
  <c r="I2390" i="3" s="1"/>
  <c r="G2389" i="3"/>
  <c r="I2389" i="3" s="1"/>
  <c r="G2388" i="3"/>
  <c r="G2387" i="3"/>
  <c r="I2387" i="3" s="1"/>
  <c r="G2386" i="3"/>
  <c r="H2386" i="3" s="1"/>
  <c r="G2385" i="3"/>
  <c r="G2384" i="3"/>
  <c r="H2384" i="3" s="1"/>
  <c r="G2383" i="3"/>
  <c r="G2382" i="3"/>
  <c r="I2382" i="3" s="1"/>
  <c r="G2381" i="3"/>
  <c r="I2381" i="3" s="1"/>
  <c r="G2380" i="3"/>
  <c r="H2380" i="3" s="1"/>
  <c r="G2379" i="3"/>
  <c r="G2378" i="3"/>
  <c r="G2377" i="3"/>
  <c r="G2376" i="3"/>
  <c r="H2376" i="3" s="1"/>
  <c r="G2375" i="3"/>
  <c r="I2375" i="3" s="1"/>
  <c r="G2374" i="3"/>
  <c r="G2373" i="3"/>
  <c r="I2373" i="3" s="1"/>
  <c r="G2372" i="3"/>
  <c r="G2371" i="3"/>
  <c r="I2371" i="3" s="1"/>
  <c r="G2370" i="3"/>
  <c r="G2369" i="3"/>
  <c r="G2368" i="3"/>
  <c r="H2368" i="3" s="1"/>
  <c r="G2367" i="3"/>
  <c r="I2367" i="3" s="1"/>
  <c r="G2366" i="3"/>
  <c r="I2366" i="3" s="1"/>
  <c r="G2365" i="3"/>
  <c r="I2365" i="3" s="1"/>
  <c r="G2364" i="3"/>
  <c r="H2364" i="3" s="1"/>
  <c r="G2363" i="3"/>
  <c r="H2363" i="3" s="1"/>
  <c r="G2362" i="3"/>
  <c r="H2362" i="3" s="1"/>
  <c r="G2361" i="3"/>
  <c r="G2360" i="3"/>
  <c r="H2360" i="3" s="1"/>
  <c r="G2359" i="3"/>
  <c r="G2358" i="3"/>
  <c r="I2358" i="3" s="1"/>
  <c r="G2357" i="3"/>
  <c r="I2357" i="3" s="1"/>
  <c r="G2356" i="3"/>
  <c r="G2355" i="3"/>
  <c r="I2355" i="3" s="1"/>
  <c r="G2354" i="3"/>
  <c r="G2353" i="3"/>
  <c r="G2352" i="3"/>
  <c r="H2352" i="3" s="1"/>
  <c r="G2351" i="3"/>
  <c r="G2350" i="3"/>
  <c r="G2349" i="3"/>
  <c r="I2349" i="3" s="1"/>
  <c r="G2348" i="3"/>
  <c r="G2347" i="3"/>
  <c r="I2347" i="3" s="1"/>
  <c r="G2346" i="3"/>
  <c r="H2346" i="3" s="1"/>
  <c r="G2345" i="3"/>
  <c r="G2344" i="3"/>
  <c r="G2343" i="3"/>
  <c r="H2343" i="3" s="1"/>
  <c r="G2342" i="3"/>
  <c r="I2342" i="3" s="1"/>
  <c r="G2341" i="3"/>
  <c r="G2340" i="3"/>
  <c r="H2340" i="3" s="1"/>
  <c r="G2339" i="3"/>
  <c r="I2339" i="3" s="1"/>
  <c r="G2338" i="3"/>
  <c r="G2337" i="3"/>
  <c r="G2336" i="3"/>
  <c r="G2335" i="3"/>
  <c r="G2334" i="3"/>
  <c r="G2333" i="3"/>
  <c r="G2332" i="3"/>
  <c r="G2331" i="3"/>
  <c r="I2331" i="3" s="1"/>
  <c r="G2330" i="3"/>
  <c r="G2329" i="3"/>
  <c r="G2328" i="3"/>
  <c r="G2327" i="3"/>
  <c r="I2327" i="3" s="1"/>
  <c r="G2326" i="3"/>
  <c r="G2325" i="3"/>
  <c r="G2324" i="3"/>
  <c r="G2323" i="3"/>
  <c r="G2322" i="3"/>
  <c r="H2322" i="3" s="1"/>
  <c r="G2321" i="3"/>
  <c r="I2321" i="3" s="1"/>
  <c r="G2320" i="3"/>
  <c r="G2319" i="3"/>
  <c r="I2319" i="3" s="1"/>
  <c r="G2318" i="3"/>
  <c r="H2318" i="3" s="1"/>
  <c r="G2317" i="3"/>
  <c r="G2316" i="3"/>
  <c r="H2316" i="3" s="1"/>
  <c r="G2315" i="3"/>
  <c r="H2315" i="3" s="1"/>
  <c r="G2314" i="3"/>
  <c r="H2314" i="3" s="1"/>
  <c r="G2313" i="3"/>
  <c r="G2312" i="3"/>
  <c r="G2311" i="3"/>
  <c r="G2310" i="3"/>
  <c r="I2310" i="3" s="1"/>
  <c r="G2309" i="3"/>
  <c r="G2308" i="3"/>
  <c r="G2307" i="3"/>
  <c r="H2307" i="3" s="1"/>
  <c r="G2306" i="3"/>
  <c r="H2306" i="3" s="1"/>
  <c r="G2305" i="3"/>
  <c r="I2305" i="3" s="1"/>
  <c r="G2304" i="3"/>
  <c r="G2303" i="3"/>
  <c r="I2303" i="3" s="1"/>
  <c r="G2302" i="3"/>
  <c r="G2301" i="3"/>
  <c r="G2300" i="3"/>
  <c r="H2300" i="3" s="1"/>
  <c r="G2299" i="3"/>
  <c r="G2298" i="3"/>
  <c r="G2297" i="3"/>
  <c r="I2297" i="3" s="1"/>
  <c r="G2296" i="3"/>
  <c r="G2295" i="3"/>
  <c r="G2294" i="3"/>
  <c r="G2293" i="3"/>
  <c r="G2292" i="3"/>
  <c r="G2291" i="3"/>
  <c r="H2291" i="3" s="1"/>
  <c r="G2290" i="3"/>
  <c r="G2289" i="3"/>
  <c r="I2289" i="3" s="1"/>
  <c r="G2288" i="3"/>
  <c r="G2287" i="3"/>
  <c r="I2287" i="3" s="1"/>
  <c r="G2286" i="3"/>
  <c r="G2285" i="3"/>
  <c r="G2284" i="3"/>
  <c r="G2283" i="3"/>
  <c r="G2282" i="3"/>
  <c r="H2282" i="3" s="1"/>
  <c r="G2281" i="3"/>
  <c r="G2280" i="3"/>
  <c r="G2279" i="3"/>
  <c r="H2279" i="3" s="1"/>
  <c r="G2278" i="3"/>
  <c r="G2277" i="3"/>
  <c r="G2276" i="3"/>
  <c r="G2275" i="3"/>
  <c r="I2275" i="3" s="1"/>
  <c r="G2274" i="3"/>
  <c r="H2274" i="3" s="1"/>
  <c r="G2273" i="3"/>
  <c r="G2272" i="3"/>
  <c r="G2271" i="3"/>
  <c r="G2270" i="3"/>
  <c r="G2269" i="3"/>
  <c r="G2268" i="3"/>
  <c r="G2267" i="3"/>
  <c r="G2266" i="3"/>
  <c r="G2265" i="3"/>
  <c r="G2264" i="3"/>
  <c r="G2263" i="3"/>
  <c r="H2263" i="3" s="1"/>
  <c r="G2262" i="3"/>
  <c r="G2261" i="3"/>
  <c r="G2260" i="3"/>
  <c r="G2259" i="3"/>
  <c r="I2259" i="3" s="1"/>
  <c r="G2258" i="3"/>
  <c r="H2258" i="3" s="1"/>
  <c r="G2257" i="3"/>
  <c r="I2257" i="3" s="1"/>
  <c r="G2256" i="3"/>
  <c r="G2255" i="3"/>
  <c r="I2255" i="3" s="1"/>
  <c r="G2254" i="3"/>
  <c r="H2254" i="3" s="1"/>
  <c r="G2253" i="3"/>
  <c r="G2252" i="3"/>
  <c r="H2252" i="3" s="1"/>
  <c r="G2251" i="3"/>
  <c r="I2251" i="3" s="1"/>
  <c r="G2250" i="3"/>
  <c r="G2249" i="3"/>
  <c r="G2248" i="3"/>
  <c r="G2247" i="3"/>
  <c r="H2247" i="3" s="1"/>
  <c r="G2246" i="3"/>
  <c r="G2245" i="3"/>
  <c r="G2244" i="3"/>
  <c r="H2244" i="3" s="1"/>
  <c r="G2243" i="3"/>
  <c r="I2243" i="3" s="1"/>
  <c r="G2242" i="3"/>
  <c r="G2241" i="3"/>
  <c r="I2241" i="3" s="1"/>
  <c r="G2240" i="3"/>
  <c r="G2239" i="3"/>
  <c r="G2238" i="3"/>
  <c r="G2237" i="3"/>
  <c r="G2236" i="3"/>
  <c r="G2235" i="3"/>
  <c r="G2234" i="3"/>
  <c r="G2233" i="3"/>
  <c r="I2233" i="3" s="1"/>
  <c r="G2232" i="3"/>
  <c r="G2231" i="3"/>
  <c r="I2231" i="3" s="1"/>
  <c r="G2230" i="3"/>
  <c r="G2229" i="3"/>
  <c r="G2228" i="3"/>
  <c r="G2227" i="3"/>
  <c r="H2227" i="3" s="1"/>
  <c r="G2226" i="3"/>
  <c r="G2225" i="3"/>
  <c r="I2225" i="3" s="1"/>
  <c r="G2224" i="3"/>
  <c r="G2223" i="3"/>
  <c r="I2223" i="3" s="1"/>
  <c r="G2222" i="3"/>
  <c r="G2221" i="3"/>
  <c r="G2220" i="3"/>
  <c r="G2219" i="3"/>
  <c r="G2218" i="3"/>
  <c r="H2218" i="3" s="1"/>
  <c r="G2217" i="3"/>
  <c r="G2216" i="3"/>
  <c r="G2215" i="3"/>
  <c r="H2215" i="3" s="1"/>
  <c r="G2214" i="3"/>
  <c r="G2213" i="3"/>
  <c r="G2212" i="3"/>
  <c r="G2211" i="3"/>
  <c r="G2210" i="3"/>
  <c r="H2210" i="3" s="1"/>
  <c r="G2209" i="3"/>
  <c r="G2208" i="3"/>
  <c r="G2207" i="3"/>
  <c r="G2206" i="3"/>
  <c r="G2205" i="3"/>
  <c r="G2204" i="3"/>
  <c r="G2203" i="3"/>
  <c r="I2203" i="3" s="1"/>
  <c r="G2202" i="3"/>
  <c r="G2201" i="3"/>
  <c r="I2201" i="3" s="1"/>
  <c r="G2200" i="3"/>
  <c r="G2199" i="3"/>
  <c r="G2198" i="3"/>
  <c r="G2197" i="3"/>
  <c r="G2196" i="3"/>
  <c r="G2195" i="3"/>
  <c r="H2195" i="3" s="1"/>
  <c r="G2194" i="3"/>
  <c r="H2194" i="3" s="1"/>
  <c r="G2193" i="3"/>
  <c r="G2192" i="3"/>
  <c r="H2191" i="3"/>
  <c r="L2191" i="3" s="1"/>
  <c r="G2191" i="3"/>
  <c r="I2191" i="3" s="1"/>
  <c r="I2190" i="3"/>
  <c r="G2190" i="3"/>
  <c r="H2190" i="3" s="1"/>
  <c r="G2189" i="3"/>
  <c r="G2188" i="3"/>
  <c r="H2188" i="3" s="1"/>
  <c r="I2187" i="3"/>
  <c r="G2187" i="3"/>
  <c r="H2187" i="3" s="1"/>
  <c r="I2186" i="3"/>
  <c r="G2186" i="3"/>
  <c r="H2186" i="3" s="1"/>
  <c r="G2185" i="3"/>
  <c r="G2184" i="3"/>
  <c r="I2183" i="3"/>
  <c r="G2183" i="3"/>
  <c r="H2183" i="3" s="1"/>
  <c r="G2182" i="3"/>
  <c r="G2181" i="3"/>
  <c r="G2180" i="3"/>
  <c r="G2179" i="3"/>
  <c r="I2178" i="3"/>
  <c r="G2178" i="3"/>
  <c r="H2178" i="3" s="1"/>
  <c r="G2177" i="3"/>
  <c r="G2176" i="3"/>
  <c r="I2175" i="3"/>
  <c r="G2175" i="3"/>
  <c r="H2175" i="3" s="1"/>
  <c r="G2174" i="3"/>
  <c r="G2173" i="3"/>
  <c r="G2172" i="3"/>
  <c r="G2171" i="3"/>
  <c r="G2170" i="3"/>
  <c r="G2169" i="3"/>
  <c r="G2168" i="3"/>
  <c r="G2167" i="3"/>
  <c r="G2166" i="3"/>
  <c r="G2165" i="3"/>
  <c r="G2164" i="3"/>
  <c r="G2163" i="3"/>
  <c r="G2162" i="3"/>
  <c r="G2161" i="3"/>
  <c r="I2161" i="3" s="1"/>
  <c r="G2160" i="3"/>
  <c r="G2159" i="3"/>
  <c r="I2159" i="3" s="1"/>
  <c r="G2158" i="3"/>
  <c r="G2157" i="3"/>
  <c r="G2156" i="3"/>
  <c r="H2156" i="3" s="1"/>
  <c r="G2155" i="3"/>
  <c r="H2155" i="3" s="1"/>
  <c r="G2154" i="3"/>
  <c r="G2153" i="3"/>
  <c r="G2152" i="3"/>
  <c r="G2151" i="3"/>
  <c r="H2150" i="3"/>
  <c r="G2150" i="3"/>
  <c r="I2150" i="3" s="1"/>
  <c r="G2149" i="3"/>
  <c r="G2148" i="3"/>
  <c r="H2148" i="3" s="1"/>
  <c r="G2147" i="3"/>
  <c r="G2146" i="3"/>
  <c r="G2145" i="3"/>
  <c r="I2145" i="3" s="1"/>
  <c r="G2144" i="3"/>
  <c r="G2143" i="3"/>
  <c r="I2143" i="3" s="1"/>
  <c r="G2142" i="3"/>
  <c r="G2141" i="3"/>
  <c r="G2140" i="3"/>
  <c r="G2139" i="3"/>
  <c r="G2138" i="3"/>
  <c r="H2137" i="3"/>
  <c r="L2137" i="3" s="1"/>
  <c r="G2137" i="3"/>
  <c r="I2137" i="3" s="1"/>
  <c r="G2136" i="3"/>
  <c r="G2135" i="3"/>
  <c r="G2134" i="3"/>
  <c r="G2133" i="3"/>
  <c r="G2132" i="3"/>
  <c r="G2131" i="3"/>
  <c r="G2130" i="3"/>
  <c r="G2129" i="3"/>
  <c r="G2128" i="3"/>
  <c r="G2127" i="3"/>
  <c r="G2126" i="3"/>
  <c r="G2125" i="3"/>
  <c r="G2124" i="3"/>
  <c r="G2123" i="3"/>
  <c r="H2123" i="3" s="1"/>
  <c r="G2122" i="3"/>
  <c r="G2121" i="3"/>
  <c r="G2120" i="3"/>
  <c r="G2119" i="3"/>
  <c r="H2119" i="3" s="1"/>
  <c r="G2118" i="3"/>
  <c r="G2117" i="3"/>
  <c r="G2116" i="3"/>
  <c r="H2116" i="3" s="1"/>
  <c r="G2115" i="3"/>
  <c r="G2114" i="3"/>
  <c r="G2113" i="3"/>
  <c r="I2113" i="3" s="1"/>
  <c r="G2112" i="3"/>
  <c r="G2111" i="3"/>
  <c r="I2111" i="3" s="1"/>
  <c r="G2110" i="3"/>
  <c r="G2109" i="3"/>
  <c r="G2108" i="3"/>
  <c r="G2107" i="3"/>
  <c r="G2106" i="3"/>
  <c r="G2105" i="3"/>
  <c r="I2105" i="3" s="1"/>
  <c r="G2104" i="3"/>
  <c r="G2103" i="3"/>
  <c r="I2103" i="3" s="1"/>
  <c r="G2102" i="3"/>
  <c r="G2101" i="3"/>
  <c r="G2100" i="3"/>
  <c r="H2100" i="3" s="1"/>
  <c r="G2099" i="3"/>
  <c r="H2099" i="3" s="1"/>
  <c r="G2098" i="3"/>
  <c r="G2097" i="3"/>
  <c r="I2097" i="3" s="1"/>
  <c r="G2096" i="3"/>
  <c r="G2095" i="3"/>
  <c r="I2095" i="3" s="1"/>
  <c r="G2094" i="3"/>
  <c r="I2094" i="3" s="1"/>
  <c r="G2093" i="3"/>
  <c r="G2092" i="3"/>
  <c r="G2091" i="3"/>
  <c r="G2090" i="3"/>
  <c r="G2089" i="3"/>
  <c r="G2088" i="3"/>
  <c r="G2087" i="3"/>
  <c r="I2087" i="3" s="1"/>
  <c r="G2086" i="3"/>
  <c r="H2086" i="3" s="1"/>
  <c r="G2085" i="3"/>
  <c r="G2084" i="3"/>
  <c r="H2084" i="3" s="1"/>
  <c r="G2083" i="3"/>
  <c r="H2083" i="3" s="1"/>
  <c r="G2082" i="3"/>
  <c r="G2081" i="3"/>
  <c r="G2080" i="3"/>
  <c r="G2079" i="3"/>
  <c r="H2079" i="3" s="1"/>
  <c r="G2078" i="3"/>
  <c r="I2078" i="3" s="1"/>
  <c r="G2077" i="3"/>
  <c r="G2076" i="3"/>
  <c r="G2075" i="3"/>
  <c r="H2075" i="3" s="1"/>
  <c r="G2074" i="3"/>
  <c r="G2073" i="3"/>
  <c r="G2072" i="3"/>
  <c r="G2071" i="3"/>
  <c r="I2071" i="3" s="1"/>
  <c r="G2070" i="3"/>
  <c r="G2069" i="3"/>
  <c r="G2068" i="3"/>
  <c r="H2068" i="3" s="1"/>
  <c r="G2067" i="3"/>
  <c r="H2067" i="3" s="1"/>
  <c r="G2066" i="3"/>
  <c r="G2065" i="3"/>
  <c r="G2064" i="3"/>
  <c r="G2063" i="3"/>
  <c r="G2062" i="3"/>
  <c r="I2062" i="3" s="1"/>
  <c r="G2061" i="3"/>
  <c r="G2060" i="3"/>
  <c r="G2059" i="3"/>
  <c r="G2058" i="3"/>
  <c r="G2057" i="3"/>
  <c r="G2056" i="3"/>
  <c r="G2055" i="3"/>
  <c r="H2055" i="3" s="1"/>
  <c r="G2054" i="3"/>
  <c r="I2054" i="3" s="1"/>
  <c r="G2053" i="3"/>
  <c r="G2052" i="3"/>
  <c r="G2051" i="3"/>
  <c r="G2050" i="3"/>
  <c r="G2049" i="3"/>
  <c r="I2049" i="3" s="1"/>
  <c r="G2048" i="3"/>
  <c r="G2047" i="3"/>
  <c r="I2047" i="3" s="1"/>
  <c r="G2046" i="3"/>
  <c r="I2046" i="3" s="1"/>
  <c r="G2045" i="3"/>
  <c r="G2044" i="3"/>
  <c r="G2043" i="3"/>
  <c r="G2042" i="3"/>
  <c r="G2041" i="3"/>
  <c r="I2041" i="3" s="1"/>
  <c r="G2040" i="3"/>
  <c r="G2039" i="3"/>
  <c r="I2039" i="3" s="1"/>
  <c r="G2038" i="3"/>
  <c r="G2037" i="3"/>
  <c r="G2036" i="3"/>
  <c r="H2036" i="3" s="1"/>
  <c r="G2035" i="3"/>
  <c r="H2035" i="3" s="1"/>
  <c r="G2034" i="3"/>
  <c r="G2033" i="3"/>
  <c r="G2032" i="3"/>
  <c r="G2031" i="3"/>
  <c r="H2031" i="3" s="1"/>
  <c r="G2030" i="3"/>
  <c r="I2030" i="3" s="1"/>
  <c r="G2029" i="3"/>
  <c r="G2028" i="3"/>
  <c r="G2027" i="3"/>
  <c r="G2026" i="3"/>
  <c r="G2025" i="3"/>
  <c r="G2024" i="3"/>
  <c r="G2023" i="3"/>
  <c r="G2022" i="3"/>
  <c r="I2022" i="3" s="1"/>
  <c r="G2021" i="3"/>
  <c r="G2020" i="3"/>
  <c r="H2020" i="3" s="1"/>
  <c r="G2019" i="3"/>
  <c r="H2019" i="3" s="1"/>
  <c r="G2018" i="3"/>
  <c r="G2017" i="3"/>
  <c r="G2016" i="3"/>
  <c r="G2015" i="3"/>
  <c r="H2015" i="3" s="1"/>
  <c r="G2014" i="3"/>
  <c r="I2014" i="3" s="1"/>
  <c r="G2013" i="3"/>
  <c r="G2012" i="3"/>
  <c r="G2011" i="3"/>
  <c r="G2010" i="3"/>
  <c r="G2009" i="3"/>
  <c r="G2008" i="3"/>
  <c r="I2007" i="3"/>
  <c r="G2007" i="3"/>
  <c r="H2007" i="3" s="1"/>
  <c r="G2006" i="3"/>
  <c r="G2005" i="3"/>
  <c r="G2004" i="3"/>
  <c r="G2003" i="3"/>
  <c r="H2003" i="3" s="1"/>
  <c r="G2002" i="3"/>
  <c r="G2001" i="3"/>
  <c r="G2000" i="3"/>
  <c r="G1999" i="3"/>
  <c r="H1999" i="3" s="1"/>
  <c r="G1998" i="3"/>
  <c r="I1998" i="3" s="1"/>
  <c r="G1997" i="3"/>
  <c r="G1996" i="3"/>
  <c r="G1995" i="3"/>
  <c r="G1994" i="3"/>
  <c r="G1993" i="3"/>
  <c r="G1992" i="3"/>
  <c r="G1991" i="3"/>
  <c r="G1990" i="3"/>
  <c r="I1990" i="3" s="1"/>
  <c r="G1989" i="3"/>
  <c r="G1988" i="3"/>
  <c r="H1988" i="3" s="1"/>
  <c r="G1987" i="3"/>
  <c r="H1987" i="3" s="1"/>
  <c r="G1986" i="3"/>
  <c r="G1985" i="3"/>
  <c r="G1984" i="3"/>
  <c r="G1983" i="3"/>
  <c r="H1983" i="3" s="1"/>
  <c r="G1982" i="3"/>
  <c r="I1982" i="3" s="1"/>
  <c r="G1981" i="3"/>
  <c r="G1980" i="3"/>
  <c r="G1979" i="3"/>
  <c r="H1979" i="3" s="1"/>
  <c r="G1978" i="3"/>
  <c r="G1977" i="3"/>
  <c r="G1976" i="3"/>
  <c r="G1975" i="3"/>
  <c r="I1975" i="3" s="1"/>
  <c r="G1974" i="3"/>
  <c r="G1973" i="3"/>
  <c r="G1972" i="3"/>
  <c r="H1972" i="3" s="1"/>
  <c r="G1971" i="3"/>
  <c r="H1971" i="3" s="1"/>
  <c r="G1970" i="3"/>
  <c r="G1969" i="3"/>
  <c r="I1969" i="3" s="1"/>
  <c r="G1968" i="3"/>
  <c r="G1967" i="3"/>
  <c r="I1967" i="3" s="1"/>
  <c r="G1966" i="3"/>
  <c r="I1966" i="3" s="1"/>
  <c r="G1965" i="3"/>
  <c r="G1964" i="3"/>
  <c r="G1963" i="3"/>
  <c r="G1962" i="3"/>
  <c r="G1961" i="3"/>
  <c r="G1960" i="3"/>
  <c r="G1959" i="3"/>
  <c r="G1958" i="3"/>
  <c r="I1958" i="3" s="1"/>
  <c r="G1957" i="3"/>
  <c r="G1956" i="3"/>
  <c r="H1956" i="3" s="1"/>
  <c r="G1955" i="3"/>
  <c r="G1954" i="3"/>
  <c r="G1953" i="3"/>
  <c r="I1953" i="3" s="1"/>
  <c r="G1952" i="3"/>
  <c r="G1951" i="3"/>
  <c r="I1951" i="3" s="1"/>
  <c r="G1950" i="3"/>
  <c r="I1950" i="3" s="1"/>
  <c r="G1949" i="3"/>
  <c r="G1948" i="3"/>
  <c r="G1947" i="3"/>
  <c r="H1947" i="3" s="1"/>
  <c r="G1946" i="3"/>
  <c r="G1945" i="3"/>
  <c r="G1944" i="3"/>
  <c r="G1943" i="3"/>
  <c r="G1942" i="3"/>
  <c r="G1941" i="3"/>
  <c r="G1940" i="3"/>
  <c r="G1939" i="3"/>
  <c r="H1939" i="3" s="1"/>
  <c r="G1938" i="3"/>
  <c r="G1937" i="3"/>
  <c r="I1937" i="3" s="1"/>
  <c r="G1936" i="3"/>
  <c r="G1935" i="3"/>
  <c r="I1935" i="3" s="1"/>
  <c r="G1934" i="3"/>
  <c r="G1933" i="3"/>
  <c r="G1932" i="3"/>
  <c r="H1932" i="3" s="1"/>
  <c r="G1931" i="3"/>
  <c r="G1930" i="3"/>
  <c r="G1929" i="3"/>
  <c r="I1929" i="3" s="1"/>
  <c r="G1928" i="3"/>
  <c r="G1927" i="3"/>
  <c r="I1927" i="3" s="1"/>
  <c r="G1926" i="3"/>
  <c r="I1926" i="3" s="1"/>
  <c r="G1925" i="3"/>
  <c r="G1924" i="3"/>
  <c r="H1924" i="3" s="1"/>
  <c r="G1923" i="3"/>
  <c r="H1923" i="3" s="1"/>
  <c r="G1922" i="3"/>
  <c r="G1921" i="3"/>
  <c r="I1921" i="3" s="1"/>
  <c r="G1920" i="3"/>
  <c r="G1919" i="3"/>
  <c r="I1919" i="3" s="1"/>
  <c r="G1918" i="3"/>
  <c r="I1918" i="3" s="1"/>
  <c r="G1917" i="3"/>
  <c r="G1916" i="3"/>
  <c r="G1915" i="3"/>
  <c r="H1915" i="3" s="1"/>
  <c r="G1914" i="3"/>
  <c r="G1913" i="3"/>
  <c r="I1913" i="3" s="1"/>
  <c r="G1912" i="3"/>
  <c r="G1911" i="3"/>
  <c r="I1911" i="3" s="1"/>
  <c r="G1910" i="3"/>
  <c r="G1909" i="3"/>
  <c r="G1908" i="3"/>
  <c r="G1907" i="3"/>
  <c r="G1906" i="3"/>
  <c r="G1905" i="3"/>
  <c r="G1904" i="3"/>
  <c r="G1903" i="3"/>
  <c r="G1902" i="3"/>
  <c r="I1902" i="3" s="1"/>
  <c r="G1901" i="3"/>
  <c r="I1901" i="3" s="1"/>
  <c r="G1900" i="3"/>
  <c r="G1899" i="3"/>
  <c r="G1898" i="3"/>
  <c r="H1898" i="3" s="1"/>
  <c r="G1897" i="3"/>
  <c r="I1897" i="3" s="1"/>
  <c r="G1896" i="3"/>
  <c r="G1895" i="3"/>
  <c r="I1895" i="3" s="1"/>
  <c r="G1894" i="3"/>
  <c r="G1893" i="3"/>
  <c r="G1892" i="3"/>
  <c r="G1891" i="3"/>
  <c r="G1890" i="3"/>
  <c r="H1890" i="3" s="1"/>
  <c r="G1889" i="3"/>
  <c r="I1889" i="3" s="1"/>
  <c r="G1888" i="3"/>
  <c r="G1887" i="3"/>
  <c r="I1887" i="3" s="1"/>
  <c r="G1886" i="3"/>
  <c r="G1885" i="3"/>
  <c r="I1885" i="3" s="1"/>
  <c r="G1884" i="3"/>
  <c r="G1883" i="3"/>
  <c r="I1883" i="3" s="1"/>
  <c r="G1882" i="3"/>
  <c r="G1881" i="3"/>
  <c r="I1881" i="3" s="1"/>
  <c r="G1880" i="3"/>
  <c r="G1879" i="3"/>
  <c r="I1879" i="3" s="1"/>
  <c r="G1878" i="3"/>
  <c r="I1878" i="3" s="1"/>
  <c r="G1877" i="3"/>
  <c r="G1876" i="3"/>
  <c r="G1875" i="3"/>
  <c r="H1875" i="3" s="1"/>
  <c r="G1874" i="3"/>
  <c r="I1874" i="3" s="1"/>
  <c r="G1873" i="3"/>
  <c r="I1873" i="3" s="1"/>
  <c r="G1872" i="3"/>
  <c r="G1871" i="3"/>
  <c r="I1871" i="3" s="1"/>
  <c r="G1870" i="3"/>
  <c r="I1870" i="3" s="1"/>
  <c r="G1869" i="3"/>
  <c r="G1868" i="3"/>
  <c r="G1867" i="3"/>
  <c r="H1867" i="3" s="1"/>
  <c r="G1866" i="3"/>
  <c r="G1865" i="3"/>
  <c r="I1865" i="3" s="1"/>
  <c r="G1864" i="3"/>
  <c r="G1863" i="3"/>
  <c r="H1863" i="3" s="1"/>
  <c r="G1862" i="3"/>
  <c r="I1862" i="3" s="1"/>
  <c r="G1861" i="3"/>
  <c r="G1860" i="3"/>
  <c r="G1859" i="3"/>
  <c r="H1859" i="3" s="1"/>
  <c r="G1858" i="3"/>
  <c r="G1857" i="3"/>
  <c r="I1857" i="3" s="1"/>
  <c r="G1856" i="3"/>
  <c r="G1855" i="3"/>
  <c r="G1854" i="3"/>
  <c r="I1854" i="3" s="1"/>
  <c r="G1853" i="3"/>
  <c r="G1852" i="3"/>
  <c r="G1851" i="3"/>
  <c r="G1850" i="3"/>
  <c r="G1849" i="3"/>
  <c r="I1849" i="3" s="1"/>
  <c r="G1848" i="3"/>
  <c r="G1847" i="3"/>
  <c r="G1846" i="3"/>
  <c r="G1845" i="3"/>
  <c r="G1844" i="3"/>
  <c r="G1843" i="3"/>
  <c r="G1842" i="3"/>
  <c r="H1842" i="3" s="1"/>
  <c r="G1841" i="3"/>
  <c r="G1840" i="3"/>
  <c r="G1839" i="3"/>
  <c r="H1839" i="3" s="1"/>
  <c r="G1838" i="3"/>
  <c r="I1838" i="3" s="1"/>
  <c r="G1837" i="3"/>
  <c r="G1836" i="3"/>
  <c r="G1835" i="3"/>
  <c r="G1834" i="3"/>
  <c r="I1834" i="3" s="1"/>
  <c r="G1833" i="3"/>
  <c r="I1833" i="3" s="1"/>
  <c r="G1832" i="3"/>
  <c r="G1831" i="3"/>
  <c r="G1830" i="3"/>
  <c r="I1830" i="3" s="1"/>
  <c r="G1829" i="3"/>
  <c r="G1828" i="3"/>
  <c r="G1827" i="3"/>
  <c r="G1826" i="3"/>
  <c r="I1826" i="3" s="1"/>
  <c r="G1825" i="3"/>
  <c r="I1825" i="3" s="1"/>
  <c r="G1824" i="3"/>
  <c r="G1823" i="3"/>
  <c r="G1822" i="3"/>
  <c r="I1822" i="3" s="1"/>
  <c r="G1821" i="3"/>
  <c r="G1820" i="3"/>
  <c r="G1819" i="3"/>
  <c r="H1819" i="3" s="1"/>
  <c r="G1818" i="3"/>
  <c r="I1818" i="3" s="1"/>
  <c r="G1817" i="3"/>
  <c r="I1817" i="3" s="1"/>
  <c r="G1816" i="3"/>
  <c r="G1815" i="3"/>
  <c r="H1815" i="3" s="1"/>
  <c r="G1814" i="3"/>
  <c r="I1814" i="3" s="1"/>
  <c r="G1813" i="3"/>
  <c r="G1812" i="3"/>
  <c r="G1811" i="3"/>
  <c r="H1811" i="3" s="1"/>
  <c r="G1810" i="3"/>
  <c r="G1809" i="3"/>
  <c r="I1809" i="3" s="1"/>
  <c r="G1808" i="3"/>
  <c r="G1807" i="3"/>
  <c r="I1807" i="3" s="1"/>
  <c r="G1806" i="3"/>
  <c r="H1806" i="3" s="1"/>
  <c r="G1805" i="3"/>
  <c r="I1805" i="3" s="1"/>
  <c r="G1804" i="3"/>
  <c r="G1803" i="3"/>
  <c r="I1803" i="3" s="1"/>
  <c r="G1802" i="3"/>
  <c r="I1802" i="3" s="1"/>
  <c r="G1801" i="3"/>
  <c r="I1801" i="3" s="1"/>
  <c r="G1800" i="3"/>
  <c r="G1799" i="3"/>
  <c r="H1799" i="3" s="1"/>
  <c r="G1798" i="3"/>
  <c r="I1798" i="3" s="1"/>
  <c r="G1797" i="3"/>
  <c r="G1796" i="3"/>
  <c r="G1795" i="3"/>
  <c r="I1795" i="3" s="1"/>
  <c r="G1794" i="3"/>
  <c r="I1794" i="3" s="1"/>
  <c r="G1793" i="3"/>
  <c r="I1793" i="3" s="1"/>
  <c r="G1792" i="3"/>
  <c r="G1791" i="3"/>
  <c r="I1791" i="3" s="1"/>
  <c r="G1790" i="3"/>
  <c r="G1789" i="3"/>
  <c r="I1789" i="3" s="1"/>
  <c r="G1788" i="3"/>
  <c r="G1787" i="3"/>
  <c r="I1787" i="3" s="1"/>
  <c r="G1786" i="3"/>
  <c r="G1785" i="3"/>
  <c r="I1785" i="3" s="1"/>
  <c r="G1784" i="3"/>
  <c r="H1783" i="3"/>
  <c r="L1783" i="3" s="1"/>
  <c r="G1783" i="3"/>
  <c r="I1783" i="3" s="1"/>
  <c r="G1782" i="3"/>
  <c r="I1782" i="3" s="1"/>
  <c r="G1781" i="3"/>
  <c r="G1780" i="3"/>
  <c r="G1779" i="3"/>
  <c r="I1779" i="3" s="1"/>
  <c r="G1778" i="3"/>
  <c r="I1778" i="3" s="1"/>
  <c r="G1777" i="3"/>
  <c r="G1776" i="3"/>
  <c r="G1775" i="3"/>
  <c r="H1775" i="3" s="1"/>
  <c r="G1774" i="3"/>
  <c r="I1774" i="3" s="1"/>
  <c r="G1773" i="3"/>
  <c r="I1773" i="3" s="1"/>
  <c r="G1772" i="3"/>
  <c r="G1771" i="3"/>
  <c r="I1771" i="3" s="1"/>
  <c r="G1770" i="3"/>
  <c r="H1770" i="3" s="1"/>
  <c r="G1769" i="3"/>
  <c r="I1769" i="3" s="1"/>
  <c r="G1768" i="3"/>
  <c r="G1767" i="3"/>
  <c r="I1767" i="3" s="1"/>
  <c r="G1766" i="3"/>
  <c r="H1766" i="3" s="1"/>
  <c r="G1765" i="3"/>
  <c r="G1764" i="3"/>
  <c r="G1763" i="3"/>
  <c r="I1763" i="3" s="1"/>
  <c r="G1762" i="3"/>
  <c r="H1762" i="3" s="1"/>
  <c r="G1761" i="3"/>
  <c r="I1761" i="3" s="1"/>
  <c r="G1760" i="3"/>
  <c r="G1759" i="3"/>
  <c r="I1759" i="3" s="1"/>
  <c r="G1758" i="3"/>
  <c r="H1758" i="3" s="1"/>
  <c r="G1757" i="3"/>
  <c r="G1756" i="3"/>
  <c r="G1755" i="3"/>
  <c r="G1754" i="3"/>
  <c r="I1754" i="3" s="1"/>
  <c r="G1753" i="3"/>
  <c r="I1753" i="3" s="1"/>
  <c r="G1752" i="3"/>
  <c r="G1751" i="3"/>
  <c r="I1751" i="3" s="1"/>
  <c r="G1750" i="3"/>
  <c r="G1749" i="3"/>
  <c r="G1748" i="3"/>
  <c r="G1747" i="3"/>
  <c r="I1747" i="3" s="1"/>
  <c r="G1746" i="3"/>
  <c r="I1746" i="3" s="1"/>
  <c r="G1745" i="3"/>
  <c r="I1745" i="3" s="1"/>
  <c r="G1744" i="3"/>
  <c r="G1743" i="3"/>
  <c r="I1743" i="3" s="1"/>
  <c r="G1742" i="3"/>
  <c r="H1742" i="3" s="1"/>
  <c r="G1741" i="3"/>
  <c r="G1740" i="3"/>
  <c r="G1739" i="3"/>
  <c r="G1738" i="3"/>
  <c r="G1737" i="3"/>
  <c r="I1737" i="3" s="1"/>
  <c r="G1736" i="3"/>
  <c r="G1735" i="3"/>
  <c r="G1734" i="3"/>
  <c r="I1734" i="3" s="1"/>
  <c r="G1733" i="3"/>
  <c r="G1732" i="3"/>
  <c r="G1731" i="3"/>
  <c r="H1731" i="3" s="1"/>
  <c r="G1730" i="3"/>
  <c r="I1730" i="3" s="1"/>
  <c r="G1729" i="3"/>
  <c r="I1729" i="3" s="1"/>
  <c r="G1728" i="3"/>
  <c r="G1727" i="3"/>
  <c r="H1727" i="3" s="1"/>
  <c r="G1726" i="3"/>
  <c r="I1726" i="3" s="1"/>
  <c r="G1725" i="3"/>
  <c r="I1725" i="3" s="1"/>
  <c r="G1724" i="3"/>
  <c r="G1723" i="3"/>
  <c r="I1723" i="3" s="1"/>
  <c r="G1722" i="3"/>
  <c r="G1721" i="3"/>
  <c r="I1721" i="3" s="1"/>
  <c r="G1720" i="3"/>
  <c r="G1719" i="3"/>
  <c r="G1718" i="3"/>
  <c r="H1718" i="3" s="1"/>
  <c r="G1717" i="3"/>
  <c r="G1716" i="3"/>
  <c r="G1715" i="3"/>
  <c r="I1715" i="3" s="1"/>
  <c r="G1714" i="3"/>
  <c r="H1714" i="3" s="1"/>
  <c r="G1713" i="3"/>
  <c r="I1713" i="3" s="1"/>
  <c r="G1712" i="3"/>
  <c r="G1711" i="3"/>
  <c r="I1711" i="3" s="1"/>
  <c r="G1710" i="3"/>
  <c r="G1709" i="3"/>
  <c r="I1709" i="3" s="1"/>
  <c r="G1708" i="3"/>
  <c r="G1707" i="3"/>
  <c r="I1707" i="3" s="1"/>
  <c r="G1706" i="3"/>
  <c r="H1706" i="3" s="1"/>
  <c r="G1705" i="3"/>
  <c r="I1705" i="3" s="1"/>
  <c r="G1704" i="3"/>
  <c r="G1703" i="3"/>
  <c r="G1702" i="3"/>
  <c r="H1702" i="3" s="1"/>
  <c r="G1701" i="3"/>
  <c r="G1700" i="3"/>
  <c r="G1699" i="3"/>
  <c r="I1699" i="3" s="1"/>
  <c r="G1698" i="3"/>
  <c r="G1697" i="3"/>
  <c r="I1697" i="3" s="1"/>
  <c r="G1696" i="3"/>
  <c r="G1695" i="3"/>
  <c r="I1695" i="3" s="1"/>
  <c r="G1694" i="3"/>
  <c r="H1694" i="3" s="1"/>
  <c r="G1693" i="3"/>
  <c r="G1692" i="3"/>
  <c r="G1691" i="3"/>
  <c r="G1690" i="3"/>
  <c r="I1690" i="3" s="1"/>
  <c r="G1689" i="3"/>
  <c r="I1689" i="3" s="1"/>
  <c r="G1688" i="3"/>
  <c r="G1687" i="3"/>
  <c r="H1687" i="3" s="1"/>
  <c r="G1686" i="3"/>
  <c r="G1685" i="3"/>
  <c r="G1684" i="3"/>
  <c r="G1683" i="3"/>
  <c r="G1682" i="3"/>
  <c r="I1682" i="3" s="1"/>
  <c r="G1681" i="3"/>
  <c r="I1681" i="3" s="1"/>
  <c r="G1680" i="3"/>
  <c r="G1679" i="3"/>
  <c r="G1678" i="3"/>
  <c r="G1677" i="3"/>
  <c r="I1677" i="3" s="1"/>
  <c r="G1676" i="3"/>
  <c r="G1675" i="3"/>
  <c r="I1675" i="3" s="1"/>
  <c r="G1674" i="3"/>
  <c r="G1673" i="3"/>
  <c r="I1673" i="3" s="1"/>
  <c r="G1672" i="3"/>
  <c r="G1671" i="3"/>
  <c r="G1670" i="3"/>
  <c r="I1670" i="3" s="1"/>
  <c r="G1669" i="3"/>
  <c r="G1668" i="3"/>
  <c r="G1667" i="3"/>
  <c r="H1667" i="3" s="1"/>
  <c r="G1666" i="3"/>
  <c r="I1666" i="3" s="1"/>
  <c r="G1665" i="3"/>
  <c r="I1665" i="3" s="1"/>
  <c r="G1664" i="3"/>
  <c r="G1663" i="3"/>
  <c r="G1662" i="3"/>
  <c r="I1662" i="3" s="1"/>
  <c r="G1661" i="3"/>
  <c r="G1660" i="3"/>
  <c r="G1659" i="3"/>
  <c r="G1658" i="3"/>
  <c r="I1658" i="3" s="1"/>
  <c r="G1657" i="3"/>
  <c r="I1657" i="3" s="1"/>
  <c r="G1656" i="3"/>
  <c r="G1655" i="3"/>
  <c r="G1654" i="3"/>
  <c r="I1654" i="3" s="1"/>
  <c r="G1653" i="3"/>
  <c r="G1652" i="3"/>
  <c r="G1651" i="3"/>
  <c r="G1650" i="3"/>
  <c r="I1650" i="3" s="1"/>
  <c r="G1649" i="3"/>
  <c r="G1648" i="3"/>
  <c r="G1647" i="3"/>
  <c r="H1647" i="3" s="1"/>
  <c r="G1646" i="3"/>
  <c r="I1646" i="3" s="1"/>
  <c r="G1645" i="3"/>
  <c r="G1644" i="3"/>
  <c r="G1643" i="3"/>
  <c r="I1643" i="3" s="1"/>
  <c r="G1642" i="3"/>
  <c r="G1641" i="3"/>
  <c r="I1641" i="3" s="1"/>
  <c r="G1640" i="3"/>
  <c r="G1639" i="3"/>
  <c r="G1638" i="3"/>
  <c r="H1638" i="3" s="1"/>
  <c r="G1637" i="3"/>
  <c r="G1636" i="3"/>
  <c r="G1635" i="3"/>
  <c r="I1635" i="3" s="1"/>
  <c r="G1634" i="3"/>
  <c r="G1633" i="3"/>
  <c r="I1633" i="3" s="1"/>
  <c r="G1632" i="3"/>
  <c r="G1631" i="3"/>
  <c r="G1630" i="3"/>
  <c r="H1630" i="3" s="1"/>
  <c r="G1629" i="3"/>
  <c r="G1628" i="3"/>
  <c r="G1627" i="3"/>
  <c r="H1627" i="3" s="1"/>
  <c r="G1626" i="3"/>
  <c r="I1626" i="3" s="1"/>
  <c r="G1625" i="3"/>
  <c r="I1625" i="3" s="1"/>
  <c r="G1624" i="3"/>
  <c r="G1623" i="3"/>
  <c r="I1623" i="3" s="1"/>
  <c r="G1622" i="3"/>
  <c r="I1622" i="3" s="1"/>
  <c r="G1621" i="3"/>
  <c r="G1620" i="3"/>
  <c r="G1619" i="3"/>
  <c r="I1619" i="3" s="1"/>
  <c r="G1618" i="3"/>
  <c r="G1617" i="3"/>
  <c r="I1617" i="3" s="1"/>
  <c r="G1616" i="3"/>
  <c r="G1615" i="3"/>
  <c r="I1615" i="3" s="1"/>
  <c r="G1614" i="3"/>
  <c r="G1613" i="3"/>
  <c r="G1612" i="3"/>
  <c r="G1611" i="3"/>
  <c r="G1610" i="3"/>
  <c r="I1610" i="3" s="1"/>
  <c r="G1609" i="3"/>
  <c r="I1609" i="3" s="1"/>
  <c r="G1608" i="3"/>
  <c r="G1607" i="3"/>
  <c r="G1606" i="3"/>
  <c r="I1606" i="3" s="1"/>
  <c r="G1605" i="3"/>
  <c r="G1604" i="3"/>
  <c r="G1603" i="3"/>
  <c r="H1603" i="3" s="1"/>
  <c r="G1602" i="3"/>
  <c r="G1601" i="3"/>
  <c r="I1601" i="3" s="1"/>
  <c r="G1600" i="3"/>
  <c r="G1599" i="3"/>
  <c r="G1598" i="3"/>
  <c r="I1598" i="3" s="1"/>
  <c r="G1597" i="3"/>
  <c r="I1597" i="3" s="1"/>
  <c r="G1596" i="3"/>
  <c r="G1595" i="3"/>
  <c r="G1594" i="3"/>
  <c r="G1593" i="3"/>
  <c r="I1593" i="3" s="1"/>
  <c r="G1592" i="3"/>
  <c r="G1591" i="3"/>
  <c r="G1590" i="3"/>
  <c r="H1590" i="3" s="1"/>
  <c r="G1589" i="3"/>
  <c r="G1588" i="3"/>
  <c r="G1587" i="3"/>
  <c r="I1587" i="3" s="1"/>
  <c r="G1586" i="3"/>
  <c r="G1585" i="3"/>
  <c r="I1585" i="3" s="1"/>
  <c r="G1584" i="3"/>
  <c r="G1583" i="3"/>
  <c r="I1583" i="3" s="1"/>
  <c r="G1582" i="3"/>
  <c r="G1581" i="3"/>
  <c r="I1581" i="3" s="1"/>
  <c r="G1580" i="3"/>
  <c r="G1579" i="3"/>
  <c r="I1579" i="3" s="1"/>
  <c r="G1578" i="3"/>
  <c r="I1578" i="3" s="1"/>
  <c r="G1577" i="3"/>
  <c r="I1577" i="3" s="1"/>
  <c r="G1576" i="3"/>
  <c r="G1575" i="3"/>
  <c r="G1574" i="3"/>
  <c r="I1574" i="3" s="1"/>
  <c r="G1573" i="3"/>
  <c r="G1572" i="3"/>
  <c r="G1571" i="3"/>
  <c r="I1571" i="3" s="1"/>
  <c r="G1570" i="3"/>
  <c r="I1570" i="3" s="1"/>
  <c r="G1569" i="3"/>
  <c r="I1569" i="3" s="1"/>
  <c r="G1568" i="3"/>
  <c r="G1567" i="3"/>
  <c r="I1567" i="3" s="1"/>
  <c r="G1566" i="3"/>
  <c r="I1566" i="3" s="1"/>
  <c r="G1565" i="3"/>
  <c r="G1564" i="3"/>
  <c r="G1563" i="3"/>
  <c r="H1563" i="3" s="1"/>
  <c r="G1562" i="3"/>
  <c r="I1562" i="3" s="1"/>
  <c r="G1561" i="3"/>
  <c r="I1561" i="3" s="1"/>
  <c r="G1560" i="3"/>
  <c r="G1559" i="3"/>
  <c r="G1558" i="3"/>
  <c r="I1558" i="3" s="1"/>
  <c r="G1557" i="3"/>
  <c r="G1556" i="3"/>
  <c r="G1555" i="3"/>
  <c r="H1555" i="3" s="1"/>
  <c r="G1554" i="3"/>
  <c r="I1554" i="3" s="1"/>
  <c r="G1553" i="3"/>
  <c r="G1552" i="3"/>
  <c r="G1551" i="3"/>
  <c r="I1551" i="3" s="1"/>
  <c r="G1550" i="3"/>
  <c r="G1549" i="3"/>
  <c r="I1549" i="3" s="1"/>
  <c r="G1548" i="3"/>
  <c r="G1547" i="3"/>
  <c r="I1547" i="3" s="1"/>
  <c r="G1546" i="3"/>
  <c r="G1545" i="3"/>
  <c r="I1545" i="3" s="1"/>
  <c r="G1544" i="3"/>
  <c r="G1543" i="3"/>
  <c r="I1543" i="3" s="1"/>
  <c r="G1542" i="3"/>
  <c r="G1541" i="3"/>
  <c r="G1540" i="3"/>
  <c r="G1539" i="3"/>
  <c r="I1539" i="3" s="1"/>
  <c r="G1538" i="3"/>
  <c r="I1538" i="3" s="1"/>
  <c r="G1537" i="3"/>
  <c r="I1537" i="3" s="1"/>
  <c r="G1536" i="3"/>
  <c r="G1535" i="3"/>
  <c r="H1535" i="3" s="1"/>
  <c r="G1534" i="3"/>
  <c r="G1533" i="3"/>
  <c r="I1533" i="3" s="1"/>
  <c r="G1532" i="3"/>
  <c r="G1531" i="3"/>
  <c r="G1530" i="3"/>
  <c r="H1530" i="3" s="1"/>
  <c r="G1529" i="3"/>
  <c r="I1529" i="3" s="1"/>
  <c r="G1528" i="3"/>
  <c r="G1527" i="3"/>
  <c r="I1527" i="3" s="1"/>
  <c r="G1526" i="3"/>
  <c r="H1526" i="3" s="1"/>
  <c r="G1525" i="3"/>
  <c r="G1524" i="3"/>
  <c r="G1523" i="3"/>
  <c r="I1523" i="3" s="1"/>
  <c r="G1522" i="3"/>
  <c r="H1522" i="3" s="1"/>
  <c r="G1521" i="3"/>
  <c r="I1521" i="3" s="1"/>
  <c r="G1520" i="3"/>
  <c r="G1519" i="3"/>
  <c r="I1519" i="3" s="1"/>
  <c r="G1518" i="3"/>
  <c r="G1517" i="3"/>
  <c r="I1517" i="3" s="1"/>
  <c r="G1516" i="3"/>
  <c r="G1515" i="3"/>
  <c r="I1515" i="3" s="1"/>
  <c r="G1514" i="3"/>
  <c r="I1514" i="3" s="1"/>
  <c r="G1513" i="3"/>
  <c r="I1513" i="3" s="1"/>
  <c r="G1512" i="3"/>
  <c r="G1511" i="3"/>
  <c r="I1511" i="3" s="1"/>
  <c r="G1510" i="3"/>
  <c r="I1510" i="3" s="1"/>
  <c r="G1509" i="3"/>
  <c r="G1508" i="3"/>
  <c r="G1507" i="3"/>
  <c r="I1507" i="3" s="1"/>
  <c r="G1506" i="3"/>
  <c r="I1506" i="3" s="1"/>
  <c r="G1505" i="3"/>
  <c r="I1505" i="3" s="1"/>
  <c r="G1504" i="3"/>
  <c r="G1503" i="3"/>
  <c r="I1503" i="3" s="1"/>
  <c r="G1502" i="3"/>
  <c r="I1502" i="3" s="1"/>
  <c r="G1501" i="3"/>
  <c r="G1500" i="3"/>
  <c r="G1499" i="3"/>
  <c r="G1498" i="3"/>
  <c r="I1498" i="3" s="1"/>
  <c r="G1497" i="3"/>
  <c r="I1497" i="3" s="1"/>
  <c r="G1496" i="3"/>
  <c r="G1495" i="3"/>
  <c r="I1495" i="3" s="1"/>
  <c r="G1494" i="3"/>
  <c r="I1494" i="3" s="1"/>
  <c r="G1493" i="3"/>
  <c r="G1492" i="3"/>
  <c r="G1491" i="3"/>
  <c r="G1490" i="3"/>
  <c r="I1490" i="3" s="1"/>
  <c r="G1489" i="3"/>
  <c r="I1489" i="3" s="1"/>
  <c r="G1488" i="3"/>
  <c r="G1487" i="3"/>
  <c r="I1487" i="3" s="1"/>
  <c r="G1486" i="3"/>
  <c r="I1486" i="3" s="1"/>
  <c r="G1485" i="3"/>
  <c r="G1484" i="3"/>
  <c r="G1483" i="3"/>
  <c r="H1483" i="3" s="1"/>
  <c r="G1482" i="3"/>
  <c r="I1482" i="3" s="1"/>
  <c r="G1481" i="3"/>
  <c r="I1481" i="3" s="1"/>
  <c r="G1480" i="3"/>
  <c r="G1479" i="3"/>
  <c r="H1479" i="3" s="1"/>
  <c r="G1478" i="3"/>
  <c r="I1478" i="3" s="1"/>
  <c r="G1477" i="3"/>
  <c r="G1476" i="3"/>
  <c r="G1475" i="3"/>
  <c r="H1475" i="3" s="1"/>
  <c r="G1474" i="3"/>
  <c r="I1474" i="3" s="1"/>
  <c r="G1473" i="3"/>
  <c r="I1473" i="3" s="1"/>
  <c r="G1472" i="3"/>
  <c r="G1471" i="3"/>
  <c r="H1471" i="3" s="1"/>
  <c r="G1470" i="3"/>
  <c r="I1470" i="3" s="1"/>
  <c r="G1469" i="3"/>
  <c r="I1469" i="3" s="1"/>
  <c r="G1468" i="3"/>
  <c r="G1467" i="3"/>
  <c r="I1467" i="3" s="1"/>
  <c r="G1466" i="3"/>
  <c r="H1466" i="3" s="1"/>
  <c r="G1465" i="3"/>
  <c r="I1465" i="3" s="1"/>
  <c r="G1464" i="3"/>
  <c r="G1463" i="3"/>
  <c r="I1463" i="3" s="1"/>
  <c r="G1462" i="3"/>
  <c r="G1461" i="3"/>
  <c r="G1460" i="3"/>
  <c r="G1459" i="3"/>
  <c r="G1458" i="3"/>
  <c r="H1458" i="3" s="1"/>
  <c r="G1457" i="3"/>
  <c r="I1457" i="3" s="1"/>
  <c r="G1456" i="3"/>
  <c r="G1455" i="3"/>
  <c r="I1455" i="3" s="1"/>
  <c r="G1454" i="3"/>
  <c r="H1454" i="3" s="1"/>
  <c r="G1453" i="3"/>
  <c r="I1453" i="3" s="1"/>
  <c r="G1452" i="3"/>
  <c r="G1451" i="3"/>
  <c r="I1451" i="3" s="1"/>
  <c r="G1450" i="3"/>
  <c r="I1450" i="3" s="1"/>
  <c r="G1449" i="3"/>
  <c r="I1449" i="3" s="1"/>
  <c r="G1448" i="3"/>
  <c r="G1447" i="3"/>
  <c r="G1446" i="3"/>
  <c r="I1446" i="3" s="1"/>
  <c r="G1445" i="3"/>
  <c r="G1444" i="3"/>
  <c r="G1443" i="3"/>
  <c r="I1443" i="3" s="1"/>
  <c r="G1442" i="3"/>
  <c r="I1442" i="3" s="1"/>
  <c r="G1441" i="3"/>
  <c r="I1441" i="3" s="1"/>
  <c r="G1440" i="3"/>
  <c r="G1439" i="3"/>
  <c r="I1439" i="3" s="1"/>
  <c r="G1438" i="3"/>
  <c r="I1438" i="3" s="1"/>
  <c r="G1437" i="3"/>
  <c r="G1436" i="3"/>
  <c r="G1435" i="3"/>
  <c r="H1435" i="3" s="1"/>
  <c r="G1434" i="3"/>
  <c r="G1433" i="3"/>
  <c r="I1433" i="3" s="1"/>
  <c r="G1432" i="3"/>
  <c r="G1431" i="3"/>
  <c r="H1431" i="3" s="1"/>
  <c r="G1430" i="3"/>
  <c r="I1430" i="3" s="1"/>
  <c r="G1429" i="3"/>
  <c r="G1428" i="3"/>
  <c r="G1427" i="3"/>
  <c r="H1427" i="3" s="1"/>
  <c r="G1426" i="3"/>
  <c r="I1426" i="3" s="1"/>
  <c r="G1425" i="3"/>
  <c r="I1425" i="3" s="1"/>
  <c r="G1424" i="3"/>
  <c r="G1423" i="3"/>
  <c r="H1423" i="3" s="1"/>
  <c r="G1422" i="3"/>
  <c r="G1421" i="3"/>
  <c r="I1421" i="3" s="1"/>
  <c r="G1420" i="3"/>
  <c r="G1419" i="3"/>
  <c r="I1419" i="3" s="1"/>
  <c r="G1418" i="3"/>
  <c r="H1418" i="3" s="1"/>
  <c r="G1417" i="3"/>
  <c r="I1417" i="3" s="1"/>
  <c r="G1416" i="3"/>
  <c r="G1415" i="3"/>
  <c r="I1415" i="3" s="1"/>
  <c r="G1414" i="3"/>
  <c r="H1414" i="3" s="1"/>
  <c r="G1413" i="3"/>
  <c r="G1412" i="3"/>
  <c r="G1411" i="3"/>
  <c r="I1411" i="3" s="1"/>
  <c r="G1410" i="3"/>
  <c r="H1410" i="3" s="1"/>
  <c r="G1409" i="3"/>
  <c r="I1409" i="3" s="1"/>
  <c r="G1408" i="3"/>
  <c r="G1407" i="3"/>
  <c r="I1407" i="3" s="1"/>
  <c r="G1406" i="3"/>
  <c r="H1406" i="3" s="1"/>
  <c r="G1405" i="3"/>
  <c r="I1405" i="3" s="1"/>
  <c r="G1404" i="3"/>
  <c r="G1403" i="3"/>
  <c r="I1403" i="3" s="1"/>
  <c r="G1402" i="3"/>
  <c r="I1402" i="3" s="1"/>
  <c r="G1401" i="3"/>
  <c r="I1401" i="3" s="1"/>
  <c r="G1400" i="3"/>
  <c r="G1399" i="3"/>
  <c r="I1399" i="3" s="1"/>
  <c r="G1398" i="3"/>
  <c r="I1398" i="3" s="1"/>
  <c r="G1397" i="3"/>
  <c r="G1396" i="3"/>
  <c r="G1395" i="3"/>
  <c r="I1395" i="3" s="1"/>
  <c r="G1394" i="3"/>
  <c r="I1394" i="3" s="1"/>
  <c r="G1393" i="3"/>
  <c r="I1393" i="3" s="1"/>
  <c r="G1392" i="3"/>
  <c r="G1391" i="3"/>
  <c r="I1391" i="3" s="1"/>
  <c r="G1390" i="3"/>
  <c r="I1390" i="3" s="1"/>
  <c r="G1389" i="3"/>
  <c r="I1389" i="3" s="1"/>
  <c r="G1388" i="3"/>
  <c r="G1387" i="3"/>
  <c r="I1387" i="3" s="1"/>
  <c r="G1386" i="3"/>
  <c r="I1386" i="3" s="1"/>
  <c r="G1385" i="3"/>
  <c r="I1385" i="3" s="1"/>
  <c r="G1384" i="3"/>
  <c r="G1383" i="3"/>
  <c r="I1383" i="3" s="1"/>
  <c r="G1382" i="3"/>
  <c r="I1382" i="3" s="1"/>
  <c r="G1381" i="3"/>
  <c r="G1380" i="3"/>
  <c r="H1379" i="3"/>
  <c r="L1379" i="3" s="1"/>
  <c r="G1379" i="3"/>
  <c r="I1379" i="3" s="1"/>
  <c r="G1378" i="3"/>
  <c r="I1378" i="3" s="1"/>
  <c r="G1377" i="3"/>
  <c r="I1377" i="3" s="1"/>
  <c r="G1376" i="3"/>
  <c r="G1375" i="3"/>
  <c r="I1375" i="3" s="1"/>
  <c r="G1374" i="3"/>
  <c r="I1374" i="3" s="1"/>
  <c r="G1373" i="3"/>
  <c r="G1372" i="3"/>
  <c r="G1371" i="3"/>
  <c r="H1371" i="3" s="1"/>
  <c r="G1370" i="3"/>
  <c r="I1370" i="3" s="1"/>
  <c r="G1369" i="3"/>
  <c r="I1369" i="3" s="1"/>
  <c r="G1368" i="3"/>
  <c r="G1367" i="3"/>
  <c r="H1367" i="3" s="1"/>
  <c r="G1366" i="3"/>
  <c r="I1366" i="3" s="1"/>
  <c r="G1365" i="3"/>
  <c r="G1364" i="3"/>
  <c r="G1363" i="3"/>
  <c r="H1363" i="3" s="1"/>
  <c r="G1362" i="3"/>
  <c r="G1361" i="3"/>
  <c r="I1361" i="3" s="1"/>
  <c r="G1360" i="3"/>
  <c r="G1359" i="3"/>
  <c r="H1359" i="3" s="1"/>
  <c r="G1358" i="3"/>
  <c r="I1358" i="3" s="1"/>
  <c r="G1357" i="3"/>
  <c r="G1356" i="3"/>
  <c r="G1355" i="3"/>
  <c r="I1355" i="3" s="1"/>
  <c r="G1354" i="3"/>
  <c r="G1353" i="3"/>
  <c r="I1353" i="3" s="1"/>
  <c r="G1352" i="3"/>
  <c r="G1351" i="3"/>
  <c r="G1350" i="3"/>
  <c r="H1350" i="3" s="1"/>
  <c r="G1349" i="3"/>
  <c r="G1348" i="3"/>
  <c r="G1347" i="3"/>
  <c r="I1347" i="3" s="1"/>
  <c r="G1346" i="3"/>
  <c r="H1346" i="3" s="1"/>
  <c r="G1345" i="3"/>
  <c r="I1345" i="3" s="1"/>
  <c r="G1344" i="3"/>
  <c r="G1343" i="3"/>
  <c r="I1343" i="3" s="1"/>
  <c r="G1342" i="3"/>
  <c r="H1342" i="3" s="1"/>
  <c r="G1341" i="3"/>
  <c r="I1341" i="3" s="1"/>
  <c r="G1340" i="3"/>
  <c r="G1339" i="3"/>
  <c r="I1339" i="3" s="1"/>
  <c r="G1338" i="3"/>
  <c r="I1338" i="3" s="1"/>
  <c r="G1337" i="3"/>
  <c r="I1337" i="3" s="1"/>
  <c r="G1336" i="3"/>
  <c r="G1335" i="3"/>
  <c r="I1335" i="3" s="1"/>
  <c r="G1334" i="3"/>
  <c r="G1333" i="3"/>
  <c r="I1333" i="3" s="1"/>
  <c r="G1332" i="3"/>
  <c r="H1332" i="3" s="1"/>
  <c r="G1331" i="3"/>
  <c r="G1330" i="3"/>
  <c r="I1330" i="3" s="1"/>
  <c r="G1329" i="3"/>
  <c r="I1329" i="3" s="1"/>
  <c r="G1328" i="3"/>
  <c r="G1327" i="3"/>
  <c r="I1327" i="3" s="1"/>
  <c r="G1326" i="3"/>
  <c r="G1325" i="3"/>
  <c r="I1325" i="3" s="1"/>
  <c r="G1324" i="3"/>
  <c r="H1324" i="3" s="1"/>
  <c r="G1323" i="3"/>
  <c r="I1323" i="3" s="1"/>
  <c r="G1322" i="3"/>
  <c r="I1322" i="3" s="1"/>
  <c r="G1321" i="3"/>
  <c r="I1321" i="3" s="1"/>
  <c r="G1320" i="3"/>
  <c r="G1319" i="3"/>
  <c r="H1319" i="3" s="1"/>
  <c r="G1318" i="3"/>
  <c r="H1318" i="3" s="1"/>
  <c r="G1317" i="3"/>
  <c r="I1317" i="3" s="1"/>
  <c r="G1316" i="3"/>
  <c r="H1316" i="3" s="1"/>
  <c r="G1315" i="3"/>
  <c r="I1315" i="3" s="1"/>
  <c r="G1314" i="3"/>
  <c r="I1314" i="3" s="1"/>
  <c r="G1313" i="3"/>
  <c r="I1313" i="3" s="1"/>
  <c r="G1312" i="3"/>
  <c r="G1311" i="3"/>
  <c r="I1311" i="3" s="1"/>
  <c r="G1310" i="3"/>
  <c r="G1309" i="3"/>
  <c r="I1309" i="3" s="1"/>
  <c r="G1308" i="3"/>
  <c r="H1308" i="3" s="1"/>
  <c r="G1307" i="3"/>
  <c r="G1306" i="3"/>
  <c r="I1306" i="3" s="1"/>
  <c r="G1305" i="3"/>
  <c r="I1305" i="3" s="1"/>
  <c r="G1304" i="3"/>
  <c r="G1303" i="3"/>
  <c r="I1303" i="3" s="1"/>
  <c r="G1302" i="3"/>
  <c r="G1301" i="3"/>
  <c r="I1301" i="3" s="1"/>
  <c r="G1300" i="3"/>
  <c r="H1300" i="3" s="1"/>
  <c r="G1299" i="3"/>
  <c r="I1299" i="3" s="1"/>
  <c r="G1298" i="3"/>
  <c r="I1298" i="3" s="1"/>
  <c r="G1297" i="3"/>
  <c r="I1297" i="3" s="1"/>
  <c r="G1296" i="3"/>
  <c r="G1295" i="3"/>
  <c r="I1295" i="3" s="1"/>
  <c r="G1294" i="3"/>
  <c r="H1294" i="3" s="1"/>
  <c r="G1293" i="3"/>
  <c r="I1293" i="3" s="1"/>
  <c r="G1292" i="3"/>
  <c r="H1292" i="3" s="1"/>
  <c r="G1291" i="3"/>
  <c r="I1291" i="3" s="1"/>
  <c r="G1290" i="3"/>
  <c r="I1290" i="3" s="1"/>
  <c r="G1289" i="3"/>
  <c r="I1289" i="3" s="1"/>
  <c r="G1288" i="3"/>
  <c r="G1287" i="3"/>
  <c r="H1287" i="3" s="1"/>
  <c r="G1286" i="3"/>
  <c r="G1285" i="3"/>
  <c r="I1285" i="3" s="1"/>
  <c r="G1284" i="3"/>
  <c r="H1284" i="3" s="1"/>
  <c r="G1283" i="3"/>
  <c r="I1283" i="3" s="1"/>
  <c r="G1282" i="3"/>
  <c r="I1282" i="3" s="1"/>
  <c r="G1281" i="3"/>
  <c r="I1281" i="3" s="1"/>
  <c r="G1280" i="3"/>
  <c r="G1279" i="3"/>
  <c r="I1279" i="3" s="1"/>
  <c r="G1278" i="3"/>
  <c r="H1278" i="3" s="1"/>
  <c r="G1277" i="3"/>
  <c r="I1277" i="3" s="1"/>
  <c r="G1276" i="3"/>
  <c r="H1276" i="3" s="1"/>
  <c r="G1275" i="3"/>
  <c r="H1275" i="3" s="1"/>
  <c r="G1274" i="3"/>
  <c r="I1274" i="3" s="1"/>
  <c r="G1273" i="3"/>
  <c r="I1273" i="3" s="1"/>
  <c r="G1272" i="3"/>
  <c r="G1271" i="3"/>
  <c r="I1271" i="3" s="1"/>
  <c r="G1270" i="3"/>
  <c r="G1269" i="3"/>
  <c r="I1269" i="3" s="1"/>
  <c r="G1268" i="3"/>
  <c r="H1268" i="3" s="1"/>
  <c r="G1267" i="3"/>
  <c r="I1267" i="3" s="1"/>
  <c r="G1266" i="3"/>
  <c r="I1266" i="3" s="1"/>
  <c r="G1265" i="3"/>
  <c r="I1265" i="3" s="1"/>
  <c r="G1264" i="3"/>
  <c r="H1263" i="3"/>
  <c r="L1263" i="3" s="1"/>
  <c r="G1263" i="3"/>
  <c r="I1263" i="3" s="1"/>
  <c r="G1262" i="3"/>
  <c r="H1262" i="3" s="1"/>
  <c r="G1261" i="3"/>
  <c r="I1261" i="3" s="1"/>
  <c r="G1260" i="3"/>
  <c r="H1260" i="3" s="1"/>
  <c r="G1259" i="3"/>
  <c r="I1259" i="3" s="1"/>
  <c r="G1258" i="3"/>
  <c r="I1258" i="3" s="1"/>
  <c r="G1257" i="3"/>
  <c r="I1257" i="3" s="1"/>
  <c r="G1256" i="3"/>
  <c r="G1255" i="3"/>
  <c r="G1254" i="3"/>
  <c r="H1254" i="3" s="1"/>
  <c r="G1253" i="3"/>
  <c r="I1253" i="3" s="1"/>
  <c r="G1252" i="3"/>
  <c r="H1252" i="3" s="1"/>
  <c r="G1251" i="3"/>
  <c r="I1251" i="3" s="1"/>
  <c r="G1250" i="3"/>
  <c r="I1250" i="3" s="1"/>
  <c r="G1249" i="3"/>
  <c r="I1249" i="3" s="1"/>
  <c r="G1248" i="3"/>
  <c r="G1247" i="3"/>
  <c r="I1247" i="3" s="1"/>
  <c r="G1246" i="3"/>
  <c r="H1246" i="3" s="1"/>
  <c r="G1245" i="3"/>
  <c r="I1245" i="3" s="1"/>
  <c r="G1244" i="3"/>
  <c r="H1244" i="3" s="1"/>
  <c r="G1243" i="3"/>
  <c r="H1243" i="3" s="1"/>
  <c r="G1242" i="3"/>
  <c r="I1242" i="3" s="1"/>
  <c r="G1241" i="3"/>
  <c r="I1241" i="3" s="1"/>
  <c r="G1240" i="3"/>
  <c r="G1239" i="3"/>
  <c r="I1239" i="3" s="1"/>
  <c r="G1238" i="3"/>
  <c r="G1237" i="3"/>
  <c r="I1237" i="3" s="1"/>
  <c r="G1236" i="3"/>
  <c r="H1236" i="3" s="1"/>
  <c r="G1235" i="3"/>
  <c r="I1235" i="3" s="1"/>
  <c r="G1234" i="3"/>
  <c r="I1234" i="3" s="1"/>
  <c r="G1233" i="3"/>
  <c r="I1233" i="3" s="1"/>
  <c r="G1232" i="3"/>
  <c r="G1231" i="3"/>
  <c r="G1230" i="3"/>
  <c r="H1230" i="3" s="1"/>
  <c r="G1229" i="3"/>
  <c r="I1229" i="3" s="1"/>
  <c r="G1228" i="3"/>
  <c r="H1228" i="3" s="1"/>
  <c r="G1227" i="3"/>
  <c r="H1227" i="3" s="1"/>
  <c r="G1226" i="3"/>
  <c r="I1226" i="3" s="1"/>
  <c r="G1225" i="3"/>
  <c r="I1225" i="3" s="1"/>
  <c r="G1224" i="3"/>
  <c r="G1223" i="3"/>
  <c r="H1223" i="3" s="1"/>
  <c r="G1222" i="3"/>
  <c r="H1222" i="3" s="1"/>
  <c r="G1221" i="3"/>
  <c r="I1221" i="3" s="1"/>
  <c r="G1220" i="3"/>
  <c r="H1220" i="3" s="1"/>
  <c r="G1219" i="3"/>
  <c r="I1219" i="3" s="1"/>
  <c r="G1218" i="3"/>
  <c r="I1218" i="3" s="1"/>
  <c r="G1217" i="3"/>
  <c r="I1217" i="3" s="1"/>
  <c r="G1216" i="3"/>
  <c r="G1215" i="3"/>
  <c r="G1214" i="3"/>
  <c r="H1214" i="3" s="1"/>
  <c r="G1213" i="3"/>
  <c r="I1213" i="3" s="1"/>
  <c r="G1212" i="3"/>
  <c r="H1212" i="3" s="1"/>
  <c r="G1211" i="3"/>
  <c r="H1211" i="3" s="1"/>
  <c r="G1210" i="3"/>
  <c r="I1210" i="3" s="1"/>
  <c r="G1209" i="3"/>
  <c r="I1209" i="3" s="1"/>
  <c r="G1208" i="3"/>
  <c r="G1207" i="3"/>
  <c r="I1207" i="3" s="1"/>
  <c r="G1206" i="3"/>
  <c r="G1205" i="3"/>
  <c r="I1205" i="3" s="1"/>
  <c r="G1204" i="3"/>
  <c r="H1204" i="3" s="1"/>
  <c r="G1203" i="3"/>
  <c r="G1202" i="3"/>
  <c r="I1202" i="3" s="1"/>
  <c r="G1201" i="3"/>
  <c r="I1201" i="3" s="1"/>
  <c r="G1200" i="3"/>
  <c r="G1199" i="3"/>
  <c r="I1199" i="3" s="1"/>
  <c r="G1198" i="3"/>
  <c r="G1197" i="3"/>
  <c r="I1197" i="3" s="1"/>
  <c r="G1196" i="3"/>
  <c r="H1196" i="3" s="1"/>
  <c r="G1195" i="3"/>
  <c r="I1195" i="3" s="1"/>
  <c r="G1194" i="3"/>
  <c r="I1194" i="3" s="1"/>
  <c r="G1193" i="3"/>
  <c r="I1193" i="3" s="1"/>
  <c r="G1192" i="3"/>
  <c r="G1191" i="3"/>
  <c r="H1191" i="3" s="1"/>
  <c r="G1190" i="3"/>
  <c r="H1190" i="3" s="1"/>
  <c r="G1189" i="3"/>
  <c r="I1189" i="3" s="1"/>
  <c r="G1188" i="3"/>
  <c r="H1188" i="3" s="1"/>
  <c r="G1187" i="3"/>
  <c r="I1187" i="3" s="1"/>
  <c r="G1186" i="3"/>
  <c r="I1186" i="3" s="1"/>
  <c r="G1185" i="3"/>
  <c r="I1185" i="3" s="1"/>
  <c r="G1184" i="3"/>
  <c r="G1183" i="3"/>
  <c r="I1183" i="3" s="1"/>
  <c r="G1182" i="3"/>
  <c r="G1181" i="3"/>
  <c r="I1181" i="3" s="1"/>
  <c r="G1180" i="3"/>
  <c r="H1180" i="3" s="1"/>
  <c r="G1179" i="3"/>
  <c r="G1178" i="3"/>
  <c r="I1178" i="3" s="1"/>
  <c r="G1177" i="3"/>
  <c r="I1177" i="3" s="1"/>
  <c r="G1176" i="3"/>
  <c r="G1175" i="3"/>
  <c r="I1175" i="3" s="1"/>
  <c r="G1174" i="3"/>
  <c r="G1173" i="3"/>
  <c r="I1173" i="3" s="1"/>
  <c r="G1172" i="3"/>
  <c r="H1172" i="3" s="1"/>
  <c r="G1171" i="3"/>
  <c r="I1171" i="3" s="1"/>
  <c r="G1170" i="3"/>
  <c r="I1170" i="3" s="1"/>
  <c r="G1169" i="3"/>
  <c r="I1169" i="3" s="1"/>
  <c r="G1168" i="3"/>
  <c r="H1167" i="3"/>
  <c r="G1167" i="3"/>
  <c r="I1167" i="3" s="1"/>
  <c r="G1166" i="3"/>
  <c r="H1166" i="3" s="1"/>
  <c r="G1165" i="3"/>
  <c r="I1165" i="3" s="1"/>
  <c r="G1164" i="3"/>
  <c r="H1164" i="3" s="1"/>
  <c r="G1163" i="3"/>
  <c r="I1163" i="3" s="1"/>
  <c r="G1162" i="3"/>
  <c r="I1162" i="3" s="1"/>
  <c r="G1161" i="3"/>
  <c r="I1161" i="3" s="1"/>
  <c r="G1160" i="3"/>
  <c r="G1159" i="3"/>
  <c r="H1159" i="3" s="1"/>
  <c r="G1158" i="3"/>
  <c r="G1157" i="3"/>
  <c r="I1157" i="3" s="1"/>
  <c r="G1156" i="3"/>
  <c r="H1156" i="3" s="1"/>
  <c r="G1155" i="3"/>
  <c r="I1155" i="3" s="1"/>
  <c r="G1154" i="3"/>
  <c r="I1154" i="3" s="1"/>
  <c r="G1153" i="3"/>
  <c r="I1153" i="3" s="1"/>
  <c r="G1152" i="3"/>
  <c r="G1151" i="3"/>
  <c r="I1151" i="3" s="1"/>
  <c r="G1150" i="3"/>
  <c r="H1150" i="3" s="1"/>
  <c r="G1149" i="3"/>
  <c r="I1149" i="3" s="1"/>
  <c r="G1148" i="3"/>
  <c r="H1148" i="3" s="1"/>
  <c r="G1147" i="3"/>
  <c r="H1147" i="3" s="1"/>
  <c r="G1146" i="3"/>
  <c r="I1146" i="3" s="1"/>
  <c r="G1145" i="3"/>
  <c r="I1145" i="3" s="1"/>
  <c r="G1144" i="3"/>
  <c r="G1143" i="3"/>
  <c r="I1143" i="3" s="1"/>
  <c r="G1142" i="3"/>
  <c r="G1141" i="3"/>
  <c r="I1141" i="3" s="1"/>
  <c r="G1140" i="3"/>
  <c r="H1140" i="3" s="1"/>
  <c r="G1139" i="3"/>
  <c r="I1139" i="3" s="1"/>
  <c r="G1138" i="3"/>
  <c r="I1138" i="3" s="1"/>
  <c r="G1137" i="3"/>
  <c r="I1137" i="3" s="1"/>
  <c r="G1136" i="3"/>
  <c r="G1135" i="3"/>
  <c r="I1135" i="3" s="1"/>
  <c r="G1134" i="3"/>
  <c r="H1134" i="3" s="1"/>
  <c r="G1133" i="3"/>
  <c r="I1133" i="3" s="1"/>
  <c r="G1132" i="3"/>
  <c r="H1132" i="3" s="1"/>
  <c r="G1131" i="3"/>
  <c r="I1131" i="3" s="1"/>
  <c r="G1130" i="3"/>
  <c r="I1130" i="3" s="1"/>
  <c r="G1129" i="3"/>
  <c r="I1129" i="3" s="1"/>
  <c r="G1128" i="3"/>
  <c r="G1127" i="3"/>
  <c r="G1126" i="3"/>
  <c r="H1126" i="3" s="1"/>
  <c r="G1125" i="3"/>
  <c r="I1125" i="3" s="1"/>
  <c r="G1124" i="3"/>
  <c r="H1124" i="3" s="1"/>
  <c r="G1123" i="3"/>
  <c r="I1123" i="3" s="1"/>
  <c r="G1122" i="3"/>
  <c r="I1122" i="3" s="1"/>
  <c r="G1121" i="3"/>
  <c r="I1121" i="3" s="1"/>
  <c r="G1120" i="3"/>
  <c r="H1120" i="3" s="1"/>
  <c r="G1119" i="3"/>
  <c r="I1119" i="3" s="1"/>
  <c r="G1118" i="3"/>
  <c r="H1118" i="3" s="1"/>
  <c r="G1117" i="3"/>
  <c r="G1116" i="3"/>
  <c r="H1116" i="3" s="1"/>
  <c r="G1115" i="3"/>
  <c r="H1115" i="3" s="1"/>
  <c r="G1114" i="3"/>
  <c r="I1114" i="3" s="1"/>
  <c r="G1113" i="3"/>
  <c r="I1113" i="3" s="1"/>
  <c r="G1112" i="3"/>
  <c r="H1112" i="3" s="1"/>
  <c r="G1111" i="3"/>
  <c r="I1111" i="3" s="1"/>
  <c r="G1110" i="3"/>
  <c r="G1109" i="3"/>
  <c r="G1108" i="3"/>
  <c r="H1108" i="3" s="1"/>
  <c r="G1107" i="3"/>
  <c r="I1107" i="3" s="1"/>
  <c r="G1106" i="3"/>
  <c r="I1106" i="3" s="1"/>
  <c r="G1105" i="3"/>
  <c r="I1105" i="3" s="1"/>
  <c r="G1104" i="3"/>
  <c r="H1104" i="3" s="1"/>
  <c r="G1103" i="3"/>
  <c r="H1103" i="3" s="1"/>
  <c r="G1102" i="3"/>
  <c r="H1102" i="3" s="1"/>
  <c r="G1101" i="3"/>
  <c r="G1100" i="3"/>
  <c r="H1100" i="3" s="1"/>
  <c r="G1099" i="3"/>
  <c r="I1099" i="3" s="1"/>
  <c r="G1098" i="3"/>
  <c r="I1098" i="3" s="1"/>
  <c r="G1097" i="3"/>
  <c r="I1097" i="3" s="1"/>
  <c r="G1096" i="3"/>
  <c r="H1096" i="3" s="1"/>
  <c r="G1095" i="3"/>
  <c r="I1095" i="3" s="1"/>
  <c r="G1094" i="3"/>
  <c r="G1093" i="3"/>
  <c r="G1092" i="3"/>
  <c r="H1092" i="3" s="1"/>
  <c r="G1091" i="3"/>
  <c r="I1091" i="3" s="1"/>
  <c r="G1090" i="3"/>
  <c r="I1090" i="3" s="1"/>
  <c r="G1089" i="3"/>
  <c r="I1089" i="3" s="1"/>
  <c r="G1088" i="3"/>
  <c r="H1088" i="3" s="1"/>
  <c r="G1087" i="3"/>
  <c r="G1086" i="3"/>
  <c r="H1086" i="3" s="1"/>
  <c r="G1085" i="3"/>
  <c r="G1084" i="3"/>
  <c r="H1084" i="3" s="1"/>
  <c r="G1083" i="3"/>
  <c r="I1083" i="3" s="1"/>
  <c r="G1082" i="3"/>
  <c r="I1082" i="3" s="1"/>
  <c r="G1081" i="3"/>
  <c r="I1081" i="3" s="1"/>
  <c r="G1080" i="3"/>
  <c r="H1080" i="3" s="1"/>
  <c r="G1079" i="3"/>
  <c r="H1079" i="3" s="1"/>
  <c r="G1078" i="3"/>
  <c r="H1078" i="3" s="1"/>
  <c r="G1077" i="3"/>
  <c r="G1076" i="3"/>
  <c r="H1076" i="3" s="1"/>
  <c r="G1075" i="3"/>
  <c r="I1075" i="3" s="1"/>
  <c r="G1074" i="3"/>
  <c r="I1074" i="3" s="1"/>
  <c r="G1073" i="3"/>
  <c r="I1073" i="3" s="1"/>
  <c r="G1072" i="3"/>
  <c r="H1072" i="3" s="1"/>
  <c r="G1071" i="3"/>
  <c r="H1071" i="3" s="1"/>
  <c r="G1070" i="3"/>
  <c r="G1069" i="3"/>
  <c r="G1068" i="3"/>
  <c r="H1068" i="3" s="1"/>
  <c r="G1067" i="3"/>
  <c r="I1067" i="3" s="1"/>
  <c r="G1066" i="3"/>
  <c r="I1066" i="3" s="1"/>
  <c r="G1065" i="3"/>
  <c r="I1065" i="3" s="1"/>
  <c r="G1064" i="3"/>
  <c r="H1064" i="3" s="1"/>
  <c r="G1063" i="3"/>
  <c r="H1063" i="3" s="1"/>
  <c r="G1062" i="3"/>
  <c r="H1062" i="3" s="1"/>
  <c r="G1061" i="3"/>
  <c r="G1060" i="3"/>
  <c r="H1060" i="3" s="1"/>
  <c r="G1059" i="3"/>
  <c r="I1059" i="3" s="1"/>
  <c r="G1058" i="3"/>
  <c r="I1058" i="3" s="1"/>
  <c r="G1057" i="3"/>
  <c r="I1057" i="3" s="1"/>
  <c r="G1056" i="3"/>
  <c r="H1056" i="3" s="1"/>
  <c r="G1055" i="3"/>
  <c r="I1055" i="3" s="1"/>
  <c r="G1054" i="3"/>
  <c r="H1054" i="3" s="1"/>
  <c r="G1053" i="3"/>
  <c r="G1052" i="3"/>
  <c r="H1052" i="3" s="1"/>
  <c r="G1051" i="3"/>
  <c r="H1051" i="3" s="1"/>
  <c r="G1050" i="3"/>
  <c r="I1050" i="3" s="1"/>
  <c r="G1049" i="3"/>
  <c r="I1049" i="3" s="1"/>
  <c r="G1048" i="3"/>
  <c r="H1048" i="3" s="1"/>
  <c r="G1047" i="3"/>
  <c r="I1047" i="3" s="1"/>
  <c r="G1046" i="3"/>
  <c r="G1045" i="3"/>
  <c r="G1044" i="3"/>
  <c r="H1044" i="3" s="1"/>
  <c r="G1043" i="3"/>
  <c r="I1043" i="3" s="1"/>
  <c r="G1042" i="3"/>
  <c r="I1042" i="3" s="1"/>
  <c r="G1041" i="3"/>
  <c r="I1041" i="3" s="1"/>
  <c r="G1040" i="3"/>
  <c r="H1040" i="3" s="1"/>
  <c r="G1039" i="3"/>
  <c r="H1039" i="3" s="1"/>
  <c r="G1038" i="3"/>
  <c r="H1038" i="3" s="1"/>
  <c r="G1037" i="3"/>
  <c r="G1036" i="3"/>
  <c r="H1036" i="3" s="1"/>
  <c r="G1035" i="3"/>
  <c r="G1034" i="3"/>
  <c r="I1034" i="3" s="1"/>
  <c r="G1033" i="3"/>
  <c r="I1033" i="3" s="1"/>
  <c r="G1032" i="3"/>
  <c r="H1032" i="3" s="1"/>
  <c r="G1031" i="3"/>
  <c r="I1031" i="3" s="1"/>
  <c r="G1030" i="3"/>
  <c r="G1029" i="3"/>
  <c r="G1028" i="3"/>
  <c r="H1028" i="3" s="1"/>
  <c r="G1027" i="3"/>
  <c r="I1027" i="3" s="1"/>
  <c r="G1026" i="3"/>
  <c r="I1026" i="3" s="1"/>
  <c r="G1025" i="3"/>
  <c r="I1025" i="3" s="1"/>
  <c r="G1024" i="3"/>
  <c r="H1024" i="3" s="1"/>
  <c r="G1023" i="3"/>
  <c r="I1023" i="3" s="1"/>
  <c r="G1022" i="3"/>
  <c r="H1022" i="3" s="1"/>
  <c r="G1021" i="3"/>
  <c r="G1020" i="3"/>
  <c r="H1020" i="3" s="1"/>
  <c r="G1019" i="3"/>
  <c r="I1019" i="3" s="1"/>
  <c r="G1018" i="3"/>
  <c r="I1018" i="3" s="1"/>
  <c r="G1017" i="3"/>
  <c r="I1017" i="3" s="1"/>
  <c r="G1016" i="3"/>
  <c r="H1016" i="3" s="1"/>
  <c r="G1015" i="3"/>
  <c r="H1015" i="3" s="1"/>
  <c r="G1014" i="3"/>
  <c r="G1013" i="3"/>
  <c r="G1012" i="3"/>
  <c r="H1012" i="3" s="1"/>
  <c r="G1011" i="3"/>
  <c r="I1011" i="3" s="1"/>
  <c r="G1010" i="3"/>
  <c r="I1010" i="3" s="1"/>
  <c r="G1009" i="3"/>
  <c r="I1009" i="3" s="1"/>
  <c r="G1008" i="3"/>
  <c r="H1008" i="3" s="1"/>
  <c r="G1007" i="3"/>
  <c r="G1006" i="3"/>
  <c r="G1005" i="3"/>
  <c r="G1004" i="3"/>
  <c r="H1004" i="3" s="1"/>
  <c r="G1003" i="3"/>
  <c r="I1003" i="3" s="1"/>
  <c r="G1002" i="3"/>
  <c r="I1002" i="3" s="1"/>
  <c r="G1001" i="3"/>
  <c r="I1001" i="3" s="1"/>
  <c r="G1000" i="3"/>
  <c r="H1000" i="3" s="1"/>
  <c r="G999" i="3"/>
  <c r="H999" i="3" s="1"/>
  <c r="G998" i="3"/>
  <c r="G997" i="3"/>
  <c r="G996" i="3"/>
  <c r="H996" i="3" s="1"/>
  <c r="G995" i="3"/>
  <c r="I995" i="3" s="1"/>
  <c r="G994" i="3"/>
  <c r="I994" i="3" s="1"/>
  <c r="G993" i="3"/>
  <c r="I993" i="3" s="1"/>
  <c r="G992" i="3"/>
  <c r="H992" i="3" s="1"/>
  <c r="G991" i="3"/>
  <c r="I991" i="3" s="1"/>
  <c r="G990" i="3"/>
  <c r="H990" i="3" s="1"/>
  <c r="G989" i="3"/>
  <c r="G988" i="3"/>
  <c r="H988" i="3" s="1"/>
  <c r="G987" i="3"/>
  <c r="H987" i="3" s="1"/>
  <c r="G986" i="3"/>
  <c r="I986" i="3" s="1"/>
  <c r="G985" i="3"/>
  <c r="I985" i="3" s="1"/>
  <c r="G984" i="3"/>
  <c r="H984" i="3" s="1"/>
  <c r="G983" i="3"/>
  <c r="H983" i="3" s="1"/>
  <c r="G982" i="3"/>
  <c r="G981" i="3"/>
  <c r="G980" i="3"/>
  <c r="H980" i="3" s="1"/>
  <c r="G979" i="3"/>
  <c r="G978" i="3"/>
  <c r="I978" i="3" s="1"/>
  <c r="G977" i="3"/>
  <c r="I977" i="3" s="1"/>
  <c r="G976" i="3"/>
  <c r="G975" i="3"/>
  <c r="H975" i="3" s="1"/>
  <c r="G974" i="3"/>
  <c r="H974" i="3" s="1"/>
  <c r="G973" i="3"/>
  <c r="G972" i="3"/>
  <c r="H972" i="3" s="1"/>
  <c r="G971" i="3"/>
  <c r="G970" i="3"/>
  <c r="I970" i="3" s="1"/>
  <c r="G969" i="3"/>
  <c r="I969" i="3" s="1"/>
  <c r="G968" i="3"/>
  <c r="H968" i="3" s="1"/>
  <c r="G967" i="3"/>
  <c r="I967" i="3" s="1"/>
  <c r="G966" i="3"/>
  <c r="G965" i="3"/>
  <c r="G964" i="3"/>
  <c r="H964" i="3" s="1"/>
  <c r="G963" i="3"/>
  <c r="I963" i="3" s="1"/>
  <c r="G962" i="3"/>
  <c r="I962" i="3" s="1"/>
  <c r="G961" i="3"/>
  <c r="I961" i="3" s="1"/>
  <c r="G960" i="3"/>
  <c r="H960" i="3" s="1"/>
  <c r="G959" i="3"/>
  <c r="I959" i="3" s="1"/>
  <c r="G958" i="3"/>
  <c r="H958" i="3" s="1"/>
  <c r="G957" i="3"/>
  <c r="G956" i="3"/>
  <c r="H956" i="3" s="1"/>
  <c r="G955" i="3"/>
  <c r="I955" i="3" s="1"/>
  <c r="G954" i="3"/>
  <c r="I954" i="3" s="1"/>
  <c r="G953" i="3"/>
  <c r="I953" i="3" s="1"/>
  <c r="G952" i="3"/>
  <c r="H952" i="3" s="1"/>
  <c r="G951" i="3"/>
  <c r="H951" i="3" s="1"/>
  <c r="G950" i="3"/>
  <c r="G949" i="3"/>
  <c r="G948" i="3"/>
  <c r="H948" i="3" s="1"/>
  <c r="G947" i="3"/>
  <c r="I947" i="3" s="1"/>
  <c r="G946" i="3"/>
  <c r="I946" i="3" s="1"/>
  <c r="G945" i="3"/>
  <c r="I945" i="3" s="1"/>
  <c r="G944" i="3"/>
  <c r="H944" i="3" s="1"/>
  <c r="G943" i="3"/>
  <c r="G942" i="3"/>
  <c r="G941" i="3"/>
  <c r="G940" i="3"/>
  <c r="H940" i="3" s="1"/>
  <c r="G939" i="3"/>
  <c r="I939" i="3" s="1"/>
  <c r="G938" i="3"/>
  <c r="I938" i="3" s="1"/>
  <c r="G937" i="3"/>
  <c r="I937" i="3" s="1"/>
  <c r="G936" i="3"/>
  <c r="H936" i="3" s="1"/>
  <c r="G935" i="3"/>
  <c r="H935" i="3" s="1"/>
  <c r="G934" i="3"/>
  <c r="H934" i="3" s="1"/>
  <c r="G933" i="3"/>
  <c r="G932" i="3"/>
  <c r="H932" i="3" s="1"/>
  <c r="G931" i="3"/>
  <c r="G930" i="3"/>
  <c r="I930" i="3" s="1"/>
  <c r="G929" i="3"/>
  <c r="I929" i="3" s="1"/>
  <c r="G928" i="3"/>
  <c r="H928" i="3" s="1"/>
  <c r="G927" i="3"/>
  <c r="I927" i="3" s="1"/>
  <c r="G926" i="3"/>
  <c r="H926" i="3" s="1"/>
  <c r="G925" i="3"/>
  <c r="G924" i="3"/>
  <c r="H924" i="3" s="1"/>
  <c r="G923" i="3"/>
  <c r="H923" i="3" s="1"/>
  <c r="G922" i="3"/>
  <c r="I922" i="3" s="1"/>
  <c r="G921" i="3"/>
  <c r="I921" i="3" s="1"/>
  <c r="G920" i="3"/>
  <c r="H920" i="3" s="1"/>
  <c r="G919" i="3"/>
  <c r="G918" i="3"/>
  <c r="G917" i="3"/>
  <c r="G916" i="3"/>
  <c r="H916" i="3" s="1"/>
  <c r="G915" i="3"/>
  <c r="I915" i="3" s="1"/>
  <c r="G914" i="3"/>
  <c r="I914" i="3" s="1"/>
  <c r="G913" i="3"/>
  <c r="I913" i="3" s="1"/>
  <c r="G912" i="3"/>
  <c r="H912" i="3" s="1"/>
  <c r="G911" i="3"/>
  <c r="H911" i="3" s="1"/>
  <c r="G910" i="3"/>
  <c r="G909" i="3"/>
  <c r="G908" i="3"/>
  <c r="H908" i="3" s="1"/>
  <c r="G907" i="3"/>
  <c r="I907" i="3" s="1"/>
  <c r="G906" i="3"/>
  <c r="I906" i="3" s="1"/>
  <c r="G905" i="3"/>
  <c r="I905" i="3" s="1"/>
  <c r="G904" i="3"/>
  <c r="H904" i="3" s="1"/>
  <c r="G903" i="3"/>
  <c r="G902" i="3"/>
  <c r="G901" i="3"/>
  <c r="G900" i="3"/>
  <c r="H900" i="3" s="1"/>
  <c r="G899" i="3"/>
  <c r="I899" i="3" s="1"/>
  <c r="G898" i="3"/>
  <c r="I898" i="3" s="1"/>
  <c r="G897" i="3"/>
  <c r="I897" i="3" s="1"/>
  <c r="G896" i="3"/>
  <c r="H896" i="3" s="1"/>
  <c r="G895" i="3"/>
  <c r="I895" i="3" s="1"/>
  <c r="G894" i="3"/>
  <c r="H894" i="3" s="1"/>
  <c r="G893" i="3"/>
  <c r="G892" i="3"/>
  <c r="H892" i="3" s="1"/>
  <c r="G891" i="3"/>
  <c r="H891" i="3" s="1"/>
  <c r="G890" i="3"/>
  <c r="I890" i="3" s="1"/>
  <c r="G889" i="3"/>
  <c r="I889" i="3" s="1"/>
  <c r="G888" i="3"/>
  <c r="H888" i="3" s="1"/>
  <c r="G887" i="3"/>
  <c r="H887" i="3" s="1"/>
  <c r="G886" i="3"/>
  <c r="H886" i="3" s="1"/>
  <c r="G885" i="3"/>
  <c r="G884" i="3"/>
  <c r="G883" i="3"/>
  <c r="H883" i="3" s="1"/>
  <c r="G882" i="3"/>
  <c r="I882" i="3" s="1"/>
  <c r="G881" i="3"/>
  <c r="G880" i="3"/>
  <c r="G879" i="3"/>
  <c r="H879" i="3" s="1"/>
  <c r="G878" i="3"/>
  <c r="H878" i="3" s="1"/>
  <c r="G877" i="3"/>
  <c r="I877" i="3" s="1"/>
  <c r="G876" i="3"/>
  <c r="G875" i="3"/>
  <c r="G874" i="3"/>
  <c r="G873" i="3"/>
  <c r="I873" i="3" s="1"/>
  <c r="G872" i="3"/>
  <c r="G871" i="3"/>
  <c r="G870" i="3"/>
  <c r="I870" i="3" s="1"/>
  <c r="G869" i="3"/>
  <c r="I869" i="3" s="1"/>
  <c r="G868" i="3"/>
  <c r="G867" i="3"/>
  <c r="H867" i="3" s="1"/>
  <c r="G866" i="3"/>
  <c r="I866" i="3" s="1"/>
  <c r="G865" i="3"/>
  <c r="I865" i="3" s="1"/>
  <c r="G864" i="3"/>
  <c r="G863" i="3"/>
  <c r="H863" i="3" s="1"/>
  <c r="G862" i="3"/>
  <c r="H862" i="3" s="1"/>
  <c r="G861" i="3"/>
  <c r="I861" i="3" s="1"/>
  <c r="G860" i="3"/>
  <c r="G859" i="3"/>
  <c r="G858" i="3"/>
  <c r="I858" i="3" s="1"/>
  <c r="G857" i="3"/>
  <c r="I857" i="3" s="1"/>
  <c r="G856" i="3"/>
  <c r="G855" i="3"/>
  <c r="H855" i="3" s="1"/>
  <c r="G854" i="3"/>
  <c r="G853" i="3"/>
  <c r="I853" i="3" s="1"/>
  <c r="G852" i="3"/>
  <c r="G851" i="3"/>
  <c r="G850" i="3"/>
  <c r="I850" i="3" s="1"/>
  <c r="G849" i="3"/>
  <c r="I849" i="3" s="1"/>
  <c r="G848" i="3"/>
  <c r="G847" i="3"/>
  <c r="H847" i="3" s="1"/>
  <c r="G846" i="3"/>
  <c r="H846" i="3" s="1"/>
  <c r="G845" i="3"/>
  <c r="I845" i="3" s="1"/>
  <c r="G844" i="3"/>
  <c r="G843" i="3"/>
  <c r="G842" i="3"/>
  <c r="G841" i="3"/>
  <c r="I841" i="3" s="1"/>
  <c r="G840" i="3"/>
  <c r="G839" i="3"/>
  <c r="G838" i="3"/>
  <c r="I838" i="3" s="1"/>
  <c r="G837" i="3"/>
  <c r="I837" i="3" s="1"/>
  <c r="G836" i="3"/>
  <c r="G835" i="3"/>
  <c r="H835" i="3" s="1"/>
  <c r="G834" i="3"/>
  <c r="I834" i="3" s="1"/>
  <c r="G833" i="3"/>
  <c r="I833" i="3" s="1"/>
  <c r="G832" i="3"/>
  <c r="G831" i="3"/>
  <c r="H831" i="3" s="1"/>
  <c r="G830" i="3"/>
  <c r="H830" i="3" s="1"/>
  <c r="G829" i="3"/>
  <c r="I829" i="3" s="1"/>
  <c r="G828" i="3"/>
  <c r="G827" i="3"/>
  <c r="G826" i="3"/>
  <c r="I826" i="3" s="1"/>
  <c r="G825" i="3"/>
  <c r="I825" i="3" s="1"/>
  <c r="G824" i="3"/>
  <c r="G823" i="3"/>
  <c r="H823" i="3" s="1"/>
  <c r="G822" i="3"/>
  <c r="I822" i="3" s="1"/>
  <c r="G821" i="3"/>
  <c r="I821" i="3" s="1"/>
  <c r="G820" i="3"/>
  <c r="G819" i="3"/>
  <c r="H819" i="3" s="1"/>
  <c r="G818" i="3"/>
  <c r="I818" i="3" s="1"/>
  <c r="G817" i="3"/>
  <c r="I817" i="3" s="1"/>
  <c r="G816" i="3"/>
  <c r="G815" i="3"/>
  <c r="H815" i="3" s="1"/>
  <c r="G814" i="3"/>
  <c r="H814" i="3" s="1"/>
  <c r="G813" i="3"/>
  <c r="I813" i="3" s="1"/>
  <c r="G812" i="3"/>
  <c r="G811" i="3"/>
  <c r="G810" i="3"/>
  <c r="G809" i="3"/>
  <c r="I809" i="3" s="1"/>
  <c r="G808" i="3"/>
  <c r="G807" i="3"/>
  <c r="G806" i="3"/>
  <c r="H806" i="3" s="1"/>
  <c r="G805" i="3"/>
  <c r="I805" i="3" s="1"/>
  <c r="G804" i="3"/>
  <c r="G803" i="3"/>
  <c r="H803" i="3" s="1"/>
  <c r="G802" i="3"/>
  <c r="I802" i="3" s="1"/>
  <c r="G801" i="3"/>
  <c r="I801" i="3" s="1"/>
  <c r="G800" i="3"/>
  <c r="G799" i="3"/>
  <c r="H799" i="3" s="1"/>
  <c r="G798" i="3"/>
  <c r="H798" i="3" s="1"/>
  <c r="G797" i="3"/>
  <c r="I797" i="3" s="1"/>
  <c r="G796" i="3"/>
  <c r="G795" i="3"/>
  <c r="G794" i="3"/>
  <c r="I794" i="3" s="1"/>
  <c r="G793" i="3"/>
  <c r="I793" i="3" s="1"/>
  <c r="G792" i="3"/>
  <c r="G791" i="3"/>
  <c r="H791" i="3" s="1"/>
  <c r="G790" i="3"/>
  <c r="G789" i="3"/>
  <c r="I789" i="3" s="1"/>
  <c r="G788" i="3"/>
  <c r="G787" i="3"/>
  <c r="G786" i="3"/>
  <c r="I786" i="3" s="1"/>
  <c r="G785" i="3"/>
  <c r="I785" i="3" s="1"/>
  <c r="G784" i="3"/>
  <c r="G783" i="3"/>
  <c r="H783" i="3" s="1"/>
  <c r="G782" i="3"/>
  <c r="H782" i="3" s="1"/>
  <c r="G781" i="3"/>
  <c r="I781" i="3" s="1"/>
  <c r="G780" i="3"/>
  <c r="G779" i="3"/>
  <c r="G778" i="3"/>
  <c r="G777" i="3"/>
  <c r="I777" i="3" s="1"/>
  <c r="G776" i="3"/>
  <c r="G775" i="3"/>
  <c r="G774" i="3"/>
  <c r="I774" i="3" s="1"/>
  <c r="G773" i="3"/>
  <c r="I773" i="3" s="1"/>
  <c r="G772" i="3"/>
  <c r="G771" i="3"/>
  <c r="H771" i="3" s="1"/>
  <c r="G770" i="3"/>
  <c r="I770" i="3" s="1"/>
  <c r="G769" i="3"/>
  <c r="I769" i="3" s="1"/>
  <c r="G768" i="3"/>
  <c r="G767" i="3"/>
  <c r="H767" i="3" s="1"/>
  <c r="G766" i="3"/>
  <c r="H766" i="3" s="1"/>
  <c r="G765" i="3"/>
  <c r="I765" i="3" s="1"/>
  <c r="G764" i="3"/>
  <c r="G763" i="3"/>
  <c r="G762" i="3"/>
  <c r="I762" i="3" s="1"/>
  <c r="G761" i="3"/>
  <c r="I761" i="3" s="1"/>
  <c r="G760" i="3"/>
  <c r="G759" i="3"/>
  <c r="H759" i="3" s="1"/>
  <c r="G758" i="3"/>
  <c r="I758" i="3" s="1"/>
  <c r="G757" i="3"/>
  <c r="I757" i="3" s="1"/>
  <c r="G756" i="3"/>
  <c r="G755" i="3"/>
  <c r="H755" i="3" s="1"/>
  <c r="G754" i="3"/>
  <c r="I754" i="3" s="1"/>
  <c r="G753" i="3"/>
  <c r="I753" i="3" s="1"/>
  <c r="G752" i="3"/>
  <c r="G751" i="3"/>
  <c r="H751" i="3" s="1"/>
  <c r="G750" i="3"/>
  <c r="H750" i="3" s="1"/>
  <c r="G749" i="3"/>
  <c r="I749" i="3" s="1"/>
  <c r="G748" i="3"/>
  <c r="G747" i="3"/>
  <c r="G746" i="3"/>
  <c r="G745" i="3"/>
  <c r="I745" i="3" s="1"/>
  <c r="G744" i="3"/>
  <c r="G743" i="3"/>
  <c r="G742" i="3"/>
  <c r="H742" i="3" s="1"/>
  <c r="G741" i="3"/>
  <c r="I741" i="3" s="1"/>
  <c r="G740" i="3"/>
  <c r="G739" i="3"/>
  <c r="H739" i="3" s="1"/>
  <c r="G738" i="3"/>
  <c r="I738" i="3" s="1"/>
  <c r="G737" i="3"/>
  <c r="I737" i="3" s="1"/>
  <c r="G736" i="3"/>
  <c r="G735" i="3"/>
  <c r="H735" i="3" s="1"/>
  <c r="G734" i="3"/>
  <c r="H734" i="3" s="1"/>
  <c r="G733" i="3"/>
  <c r="I733" i="3" s="1"/>
  <c r="G732" i="3"/>
  <c r="G731" i="3"/>
  <c r="G730" i="3"/>
  <c r="I730" i="3" s="1"/>
  <c r="G729" i="3"/>
  <c r="I729" i="3" s="1"/>
  <c r="G728" i="3"/>
  <c r="G727" i="3"/>
  <c r="H727" i="3" s="1"/>
  <c r="G726" i="3"/>
  <c r="H726" i="3" s="1"/>
  <c r="G725" i="3"/>
  <c r="I725" i="3" s="1"/>
  <c r="G724" i="3"/>
  <c r="G723" i="3"/>
  <c r="G722" i="3"/>
  <c r="I722" i="3" s="1"/>
  <c r="G721" i="3"/>
  <c r="I721" i="3" s="1"/>
  <c r="G720" i="3"/>
  <c r="G719" i="3"/>
  <c r="H719" i="3" s="1"/>
  <c r="G718" i="3"/>
  <c r="H718" i="3" s="1"/>
  <c r="G717" i="3"/>
  <c r="I717" i="3" s="1"/>
  <c r="G716" i="3"/>
  <c r="G715" i="3"/>
  <c r="G714" i="3"/>
  <c r="H714" i="3" s="1"/>
  <c r="G713" i="3"/>
  <c r="I713" i="3" s="1"/>
  <c r="G712" i="3"/>
  <c r="G711" i="3"/>
  <c r="G710" i="3"/>
  <c r="I710" i="3" s="1"/>
  <c r="G709" i="3"/>
  <c r="I709" i="3" s="1"/>
  <c r="G708" i="3"/>
  <c r="G707" i="3"/>
  <c r="H707" i="3" s="1"/>
  <c r="G706" i="3"/>
  <c r="I706" i="3" s="1"/>
  <c r="G705" i="3"/>
  <c r="I705" i="3" s="1"/>
  <c r="G704" i="3"/>
  <c r="G703" i="3"/>
  <c r="H703" i="3" s="1"/>
  <c r="G702" i="3"/>
  <c r="H702" i="3" s="1"/>
  <c r="G701" i="3"/>
  <c r="I701" i="3" s="1"/>
  <c r="G700" i="3"/>
  <c r="G699" i="3"/>
  <c r="G698" i="3"/>
  <c r="I698" i="3" s="1"/>
  <c r="G697" i="3"/>
  <c r="I697" i="3" s="1"/>
  <c r="G696" i="3"/>
  <c r="G695" i="3"/>
  <c r="H695" i="3" s="1"/>
  <c r="G694" i="3"/>
  <c r="I694" i="3" s="1"/>
  <c r="G693" i="3"/>
  <c r="I693" i="3" s="1"/>
  <c r="G692" i="3"/>
  <c r="G691" i="3"/>
  <c r="H691" i="3" s="1"/>
  <c r="G690" i="3"/>
  <c r="I690" i="3" s="1"/>
  <c r="G689" i="3"/>
  <c r="I689" i="3" s="1"/>
  <c r="G688" i="3"/>
  <c r="G687" i="3"/>
  <c r="H687" i="3" s="1"/>
  <c r="G686" i="3"/>
  <c r="H686" i="3" s="1"/>
  <c r="G685" i="3"/>
  <c r="I685" i="3" s="1"/>
  <c r="G684" i="3"/>
  <c r="G683" i="3"/>
  <c r="G682" i="3"/>
  <c r="H682" i="3" s="1"/>
  <c r="G681" i="3"/>
  <c r="I681" i="3" s="1"/>
  <c r="G680" i="3"/>
  <c r="G679" i="3"/>
  <c r="G678" i="3"/>
  <c r="H678" i="3" s="1"/>
  <c r="G677" i="3"/>
  <c r="I677" i="3" s="1"/>
  <c r="G676" i="3"/>
  <c r="G675" i="3"/>
  <c r="H675" i="3" s="1"/>
  <c r="G674" i="3"/>
  <c r="I674" i="3" s="1"/>
  <c r="G673" i="3"/>
  <c r="I673" i="3" s="1"/>
  <c r="G672" i="3"/>
  <c r="G671" i="3"/>
  <c r="H671" i="3" s="1"/>
  <c r="G670" i="3"/>
  <c r="H670" i="3" s="1"/>
  <c r="G669" i="3"/>
  <c r="I669" i="3" s="1"/>
  <c r="G668" i="3"/>
  <c r="G667" i="3"/>
  <c r="G666" i="3"/>
  <c r="I666" i="3" s="1"/>
  <c r="G665" i="3"/>
  <c r="I665" i="3" s="1"/>
  <c r="G664" i="3"/>
  <c r="G663" i="3"/>
  <c r="H663" i="3" s="1"/>
  <c r="G662" i="3"/>
  <c r="H662" i="3" s="1"/>
  <c r="G661" i="3"/>
  <c r="I661" i="3" s="1"/>
  <c r="G660" i="3"/>
  <c r="G659" i="3"/>
  <c r="G658" i="3"/>
  <c r="I658" i="3" s="1"/>
  <c r="G657" i="3"/>
  <c r="I657" i="3" s="1"/>
  <c r="G656" i="3"/>
  <c r="G655" i="3"/>
  <c r="H655" i="3" s="1"/>
  <c r="G654" i="3"/>
  <c r="H654" i="3" s="1"/>
  <c r="G653" i="3"/>
  <c r="I653" i="3" s="1"/>
  <c r="G652" i="3"/>
  <c r="G651" i="3"/>
  <c r="G650" i="3"/>
  <c r="H650" i="3" s="1"/>
  <c r="G649" i="3"/>
  <c r="I649" i="3" s="1"/>
  <c r="G648" i="3"/>
  <c r="G647" i="3"/>
  <c r="G646" i="3"/>
  <c r="I646" i="3" s="1"/>
  <c r="G645" i="3"/>
  <c r="I645" i="3" s="1"/>
  <c r="G644" i="3"/>
  <c r="G643" i="3"/>
  <c r="H643" i="3" s="1"/>
  <c r="G642" i="3"/>
  <c r="I642" i="3" s="1"/>
  <c r="G641" i="3"/>
  <c r="I641" i="3" s="1"/>
  <c r="G640" i="3"/>
  <c r="G639" i="3"/>
  <c r="H639" i="3" s="1"/>
  <c r="G638" i="3"/>
  <c r="H638" i="3" s="1"/>
  <c r="G637" i="3"/>
  <c r="I637" i="3" s="1"/>
  <c r="G636" i="3"/>
  <c r="G635" i="3"/>
  <c r="G634" i="3"/>
  <c r="I634" i="3" s="1"/>
  <c r="G633" i="3"/>
  <c r="I633" i="3" s="1"/>
  <c r="G632" i="3"/>
  <c r="G631" i="3"/>
  <c r="H631" i="3" s="1"/>
  <c r="G630" i="3"/>
  <c r="I630" i="3" s="1"/>
  <c r="G629" i="3"/>
  <c r="I629" i="3" s="1"/>
  <c r="G628" i="3"/>
  <c r="G627" i="3"/>
  <c r="H627" i="3" s="1"/>
  <c r="G626" i="3"/>
  <c r="I626" i="3" s="1"/>
  <c r="G625" i="3"/>
  <c r="I625" i="3" s="1"/>
  <c r="G624" i="3"/>
  <c r="G623" i="3"/>
  <c r="H623" i="3" s="1"/>
  <c r="G622" i="3"/>
  <c r="H622" i="3" s="1"/>
  <c r="G621" i="3"/>
  <c r="I621" i="3" s="1"/>
  <c r="G620" i="3"/>
  <c r="G619" i="3"/>
  <c r="G618" i="3"/>
  <c r="H618" i="3" s="1"/>
  <c r="G617" i="3"/>
  <c r="I617" i="3" s="1"/>
  <c r="G616" i="3"/>
  <c r="G615" i="3"/>
  <c r="G614" i="3"/>
  <c r="H614" i="3" s="1"/>
  <c r="G613" i="3"/>
  <c r="I613" i="3" s="1"/>
  <c r="G612" i="3"/>
  <c r="G611" i="3"/>
  <c r="H611" i="3" s="1"/>
  <c r="G610" i="3"/>
  <c r="I610" i="3" s="1"/>
  <c r="G609" i="3"/>
  <c r="I609" i="3" s="1"/>
  <c r="G608" i="3"/>
  <c r="G607" i="3"/>
  <c r="H607" i="3" s="1"/>
  <c r="G606" i="3"/>
  <c r="H606" i="3" s="1"/>
  <c r="G605" i="3"/>
  <c r="I605" i="3" s="1"/>
  <c r="G604" i="3"/>
  <c r="G603" i="3"/>
  <c r="G602" i="3"/>
  <c r="I602" i="3" s="1"/>
  <c r="G601" i="3"/>
  <c r="I601" i="3" s="1"/>
  <c r="G600" i="3"/>
  <c r="G599" i="3"/>
  <c r="H599" i="3" s="1"/>
  <c r="G598" i="3"/>
  <c r="H598" i="3" s="1"/>
  <c r="G597" i="3"/>
  <c r="I597" i="3" s="1"/>
  <c r="G596" i="3"/>
  <c r="G595" i="3"/>
  <c r="G594" i="3"/>
  <c r="I594" i="3" s="1"/>
  <c r="G593" i="3"/>
  <c r="I593" i="3" s="1"/>
  <c r="G592" i="3"/>
  <c r="G591" i="3"/>
  <c r="H591" i="3" s="1"/>
  <c r="G590" i="3"/>
  <c r="H590" i="3" s="1"/>
  <c r="G589" i="3"/>
  <c r="I589" i="3" s="1"/>
  <c r="G588" i="3"/>
  <c r="G587" i="3"/>
  <c r="G586" i="3"/>
  <c r="H586" i="3" s="1"/>
  <c r="G585" i="3"/>
  <c r="I585" i="3" s="1"/>
  <c r="G584" i="3"/>
  <c r="G583" i="3"/>
  <c r="G582" i="3"/>
  <c r="I582" i="3" s="1"/>
  <c r="G581" i="3"/>
  <c r="I581" i="3" s="1"/>
  <c r="G580" i="3"/>
  <c r="G579" i="3"/>
  <c r="H579" i="3" s="1"/>
  <c r="G578" i="3"/>
  <c r="I578" i="3" s="1"/>
  <c r="G577" i="3"/>
  <c r="I577" i="3" s="1"/>
  <c r="G576" i="3"/>
  <c r="G575" i="3"/>
  <c r="H575" i="3" s="1"/>
  <c r="G574" i="3"/>
  <c r="H574" i="3" s="1"/>
  <c r="G573" i="3"/>
  <c r="I573" i="3" s="1"/>
  <c r="G572" i="3"/>
  <c r="G571" i="3"/>
  <c r="G570" i="3"/>
  <c r="I570" i="3" s="1"/>
  <c r="G569" i="3"/>
  <c r="I569" i="3" s="1"/>
  <c r="G568" i="3"/>
  <c r="G567" i="3"/>
  <c r="H567" i="3" s="1"/>
  <c r="G566" i="3"/>
  <c r="I566" i="3" s="1"/>
  <c r="G565" i="3"/>
  <c r="I565" i="3" s="1"/>
  <c r="G564" i="3"/>
  <c r="G563" i="3"/>
  <c r="H563" i="3" s="1"/>
  <c r="G562" i="3"/>
  <c r="I562" i="3" s="1"/>
  <c r="G561" i="3"/>
  <c r="I561" i="3" s="1"/>
  <c r="G560" i="3"/>
  <c r="G559" i="3"/>
  <c r="H559" i="3" s="1"/>
  <c r="G558" i="3"/>
  <c r="H558" i="3" s="1"/>
  <c r="G557" i="3"/>
  <c r="I557" i="3" s="1"/>
  <c r="G556" i="3"/>
  <c r="G555" i="3"/>
  <c r="G554" i="3"/>
  <c r="H554" i="3" s="1"/>
  <c r="G553" i="3"/>
  <c r="I553" i="3" s="1"/>
  <c r="G552" i="3"/>
  <c r="G551" i="3"/>
  <c r="G550" i="3"/>
  <c r="H550" i="3" s="1"/>
  <c r="G549" i="3"/>
  <c r="I549" i="3" s="1"/>
  <c r="G548" i="3"/>
  <c r="G547" i="3"/>
  <c r="H547" i="3" s="1"/>
  <c r="G546" i="3"/>
  <c r="I546" i="3" s="1"/>
  <c r="G545" i="3"/>
  <c r="I545" i="3" s="1"/>
  <c r="G544" i="3"/>
  <c r="G543" i="3"/>
  <c r="H543" i="3" s="1"/>
  <c r="G542" i="3"/>
  <c r="H542" i="3" s="1"/>
  <c r="G541" i="3"/>
  <c r="I541" i="3" s="1"/>
  <c r="G540" i="3"/>
  <c r="G539" i="3"/>
  <c r="H539" i="3" s="1"/>
  <c r="G538" i="3"/>
  <c r="I538" i="3" s="1"/>
  <c r="G537" i="3"/>
  <c r="I537" i="3" s="1"/>
  <c r="G536" i="3"/>
  <c r="I536" i="3" s="1"/>
  <c r="G535" i="3"/>
  <c r="H535" i="3" s="1"/>
  <c r="G534" i="3"/>
  <c r="H534" i="3" s="1"/>
  <c r="G533" i="3"/>
  <c r="H533" i="3" s="1"/>
  <c r="G532" i="3"/>
  <c r="I532" i="3" s="1"/>
  <c r="G531" i="3"/>
  <c r="H531" i="3" s="1"/>
  <c r="G530" i="3"/>
  <c r="H530" i="3" s="1"/>
  <c r="G529" i="3"/>
  <c r="I529" i="3" s="1"/>
  <c r="G528" i="3"/>
  <c r="I528" i="3" s="1"/>
  <c r="G527" i="3"/>
  <c r="H527" i="3" s="1"/>
  <c r="G526" i="3"/>
  <c r="I526" i="3" s="1"/>
  <c r="G525" i="3"/>
  <c r="H525" i="3" s="1"/>
  <c r="G524" i="3"/>
  <c r="I524" i="3" s="1"/>
  <c r="G523" i="3"/>
  <c r="H523" i="3" s="1"/>
  <c r="G522" i="3"/>
  <c r="H522" i="3" s="1"/>
  <c r="G521" i="3"/>
  <c r="I521" i="3" s="1"/>
  <c r="G520" i="3"/>
  <c r="I520" i="3" s="1"/>
  <c r="G519" i="3"/>
  <c r="H519" i="3" s="1"/>
  <c r="G518" i="3"/>
  <c r="I518" i="3" s="1"/>
  <c r="G517" i="3"/>
  <c r="G516" i="3"/>
  <c r="I516" i="3" s="1"/>
  <c r="G515" i="3"/>
  <c r="H515" i="3" s="1"/>
  <c r="G514" i="3"/>
  <c r="I514" i="3" s="1"/>
  <c r="G513" i="3"/>
  <c r="I513" i="3" s="1"/>
  <c r="G512" i="3"/>
  <c r="I512" i="3" s="1"/>
  <c r="G511" i="3"/>
  <c r="H511" i="3" s="1"/>
  <c r="G510" i="3"/>
  <c r="H510" i="3" s="1"/>
  <c r="G509" i="3"/>
  <c r="H509" i="3" s="1"/>
  <c r="G508" i="3"/>
  <c r="I508" i="3" s="1"/>
  <c r="G507" i="3"/>
  <c r="H507" i="3" s="1"/>
  <c r="G506" i="3"/>
  <c r="I506" i="3" s="1"/>
  <c r="G505" i="3"/>
  <c r="I505" i="3" s="1"/>
  <c r="G504" i="3"/>
  <c r="I504" i="3" s="1"/>
  <c r="G503" i="3"/>
  <c r="H503" i="3" s="1"/>
  <c r="G502" i="3"/>
  <c r="H502" i="3" s="1"/>
  <c r="G501" i="3"/>
  <c r="H501" i="3" s="1"/>
  <c r="G500" i="3"/>
  <c r="I500" i="3" s="1"/>
  <c r="G499" i="3"/>
  <c r="H499" i="3" s="1"/>
  <c r="G498" i="3"/>
  <c r="I498" i="3" s="1"/>
  <c r="G497" i="3"/>
  <c r="I497" i="3" s="1"/>
  <c r="G496" i="3"/>
  <c r="I496" i="3" s="1"/>
  <c r="G495" i="3"/>
  <c r="H495" i="3" s="1"/>
  <c r="G494" i="3"/>
  <c r="I494" i="3" s="1"/>
  <c r="G493" i="3"/>
  <c r="G492" i="3"/>
  <c r="I492" i="3" s="1"/>
  <c r="G491" i="3"/>
  <c r="H491" i="3" s="1"/>
  <c r="G490" i="3"/>
  <c r="H490" i="3" s="1"/>
  <c r="G489" i="3"/>
  <c r="I489" i="3" s="1"/>
  <c r="G488" i="3"/>
  <c r="I488" i="3" s="1"/>
  <c r="G487" i="3"/>
  <c r="H487" i="3" s="1"/>
  <c r="G486" i="3"/>
  <c r="I486" i="3" s="1"/>
  <c r="G485" i="3"/>
  <c r="G484" i="3"/>
  <c r="I484" i="3" s="1"/>
  <c r="G483" i="3"/>
  <c r="H483" i="3" s="1"/>
  <c r="G482" i="3"/>
  <c r="I482" i="3" s="1"/>
  <c r="G481" i="3"/>
  <c r="I481" i="3" s="1"/>
  <c r="G480" i="3"/>
  <c r="I480" i="3" s="1"/>
  <c r="G479" i="3"/>
  <c r="H479" i="3" s="1"/>
  <c r="G478" i="3"/>
  <c r="I478" i="3" s="1"/>
  <c r="G477" i="3"/>
  <c r="H477" i="3" s="1"/>
  <c r="G476" i="3"/>
  <c r="I476" i="3" s="1"/>
  <c r="G475" i="3"/>
  <c r="H475" i="3" s="1"/>
  <c r="G474" i="3"/>
  <c r="H474" i="3" s="1"/>
  <c r="G473" i="3"/>
  <c r="I473" i="3" s="1"/>
  <c r="G472" i="3"/>
  <c r="I472" i="3" s="1"/>
  <c r="G471" i="3"/>
  <c r="H471" i="3" s="1"/>
  <c r="G470" i="3"/>
  <c r="G469" i="3"/>
  <c r="H469" i="3" s="1"/>
  <c r="G468" i="3"/>
  <c r="I468" i="3" s="1"/>
  <c r="G467" i="3"/>
  <c r="H467" i="3" s="1"/>
  <c r="G466" i="3"/>
  <c r="I466" i="3" s="1"/>
  <c r="G465" i="3"/>
  <c r="I465" i="3" s="1"/>
  <c r="G464" i="3"/>
  <c r="I464" i="3" s="1"/>
  <c r="G463" i="3"/>
  <c r="H463" i="3" s="1"/>
  <c r="G462" i="3"/>
  <c r="I462" i="3" s="1"/>
  <c r="G461" i="3"/>
  <c r="H461" i="3" s="1"/>
  <c r="G460" i="3"/>
  <c r="I460" i="3" s="1"/>
  <c r="G459" i="3"/>
  <c r="H459" i="3" s="1"/>
  <c r="G458" i="3"/>
  <c r="H458" i="3" s="1"/>
  <c r="G457" i="3"/>
  <c r="I457" i="3" s="1"/>
  <c r="G456" i="3"/>
  <c r="I456" i="3" s="1"/>
  <c r="G455" i="3"/>
  <c r="H455" i="3" s="1"/>
  <c r="G454" i="3"/>
  <c r="I454" i="3" s="1"/>
  <c r="G453" i="3"/>
  <c r="G452" i="3"/>
  <c r="I452" i="3" s="1"/>
  <c r="G451" i="3"/>
  <c r="H451" i="3" s="1"/>
  <c r="G450" i="3"/>
  <c r="I450" i="3" s="1"/>
  <c r="G449" i="3"/>
  <c r="I449" i="3" s="1"/>
  <c r="G448" i="3"/>
  <c r="I448" i="3" s="1"/>
  <c r="G447" i="3"/>
  <c r="H447" i="3" s="1"/>
  <c r="G446" i="3"/>
  <c r="I446" i="3" s="1"/>
  <c r="G445" i="3"/>
  <c r="H445" i="3" s="1"/>
  <c r="G444" i="3"/>
  <c r="I444" i="3" s="1"/>
  <c r="G443" i="3"/>
  <c r="H443" i="3" s="1"/>
  <c r="G442" i="3"/>
  <c r="I442" i="3" s="1"/>
  <c r="G441" i="3"/>
  <c r="I441" i="3" s="1"/>
  <c r="G440" i="3"/>
  <c r="I440" i="3" s="1"/>
  <c r="G439" i="3"/>
  <c r="H439" i="3" s="1"/>
  <c r="G438" i="3"/>
  <c r="H438" i="3" s="1"/>
  <c r="G437" i="3"/>
  <c r="G436" i="3"/>
  <c r="I436" i="3" s="1"/>
  <c r="G435" i="3"/>
  <c r="H435" i="3" s="1"/>
  <c r="G434" i="3"/>
  <c r="I434" i="3" s="1"/>
  <c r="G433" i="3"/>
  <c r="I433" i="3" s="1"/>
  <c r="G432" i="3"/>
  <c r="I432" i="3" s="1"/>
  <c r="G431" i="3"/>
  <c r="H431" i="3" s="1"/>
  <c r="G430" i="3"/>
  <c r="I430" i="3" s="1"/>
  <c r="G429" i="3"/>
  <c r="H429" i="3" s="1"/>
  <c r="G428" i="3"/>
  <c r="I428" i="3" s="1"/>
  <c r="G427" i="3"/>
  <c r="H427" i="3" s="1"/>
  <c r="G426" i="3"/>
  <c r="H426" i="3" s="1"/>
  <c r="G425" i="3"/>
  <c r="I425" i="3" s="1"/>
  <c r="G424" i="3"/>
  <c r="I424" i="3" s="1"/>
  <c r="G423" i="3"/>
  <c r="H423" i="3" s="1"/>
  <c r="G422" i="3"/>
  <c r="H422" i="3" s="1"/>
  <c r="G421" i="3"/>
  <c r="G420" i="3"/>
  <c r="I420" i="3" s="1"/>
  <c r="G419" i="3"/>
  <c r="H419" i="3" s="1"/>
  <c r="G418" i="3"/>
  <c r="G417" i="3"/>
  <c r="I417" i="3" s="1"/>
  <c r="G416" i="3"/>
  <c r="I416" i="3" s="1"/>
  <c r="G415" i="3"/>
  <c r="H415" i="3" s="1"/>
  <c r="G414" i="3"/>
  <c r="I414" i="3" s="1"/>
  <c r="G413" i="3"/>
  <c r="G412" i="3"/>
  <c r="I412" i="3" s="1"/>
  <c r="G411" i="3"/>
  <c r="H411" i="3" s="1"/>
  <c r="G410" i="3"/>
  <c r="I410" i="3" s="1"/>
  <c r="G409" i="3"/>
  <c r="H409" i="3" s="1"/>
  <c r="G408" i="3"/>
  <c r="I408" i="3" s="1"/>
  <c r="G407" i="3"/>
  <c r="H407" i="3" s="1"/>
  <c r="G406" i="3"/>
  <c r="H406" i="3" s="1"/>
  <c r="G405" i="3"/>
  <c r="H405" i="3" s="1"/>
  <c r="G404" i="3"/>
  <c r="I404" i="3" s="1"/>
  <c r="G403" i="3"/>
  <c r="H403" i="3" s="1"/>
  <c r="G402" i="3"/>
  <c r="H402" i="3" s="1"/>
  <c r="G401" i="3"/>
  <c r="H401" i="3" s="1"/>
  <c r="G400" i="3"/>
  <c r="I400" i="3" s="1"/>
  <c r="G399" i="3"/>
  <c r="H399" i="3" s="1"/>
  <c r="G398" i="3"/>
  <c r="I398" i="3" s="1"/>
  <c r="G397" i="3"/>
  <c r="H397" i="3" s="1"/>
  <c r="G396" i="3"/>
  <c r="I396" i="3" s="1"/>
  <c r="G395" i="3"/>
  <c r="H395" i="3" s="1"/>
  <c r="G394" i="3"/>
  <c r="H394" i="3" s="1"/>
  <c r="G393" i="3"/>
  <c r="I393" i="3" s="1"/>
  <c r="G392" i="3"/>
  <c r="I392" i="3" s="1"/>
  <c r="G391" i="3"/>
  <c r="H391" i="3" s="1"/>
  <c r="G390" i="3"/>
  <c r="I390" i="3" s="1"/>
  <c r="G389" i="3"/>
  <c r="G388" i="3"/>
  <c r="I388" i="3" s="1"/>
  <c r="G387" i="3"/>
  <c r="H387" i="3" s="1"/>
  <c r="G386" i="3"/>
  <c r="I386" i="3" s="1"/>
  <c r="G385" i="3"/>
  <c r="I385" i="3" s="1"/>
  <c r="G384" i="3"/>
  <c r="I384" i="3" s="1"/>
  <c r="G383" i="3"/>
  <c r="H383" i="3" s="1"/>
  <c r="G382" i="3"/>
  <c r="H382" i="3" s="1"/>
  <c r="G381" i="3"/>
  <c r="H381" i="3" s="1"/>
  <c r="G380" i="3"/>
  <c r="I380" i="3" s="1"/>
  <c r="G379" i="3"/>
  <c r="H379" i="3" s="1"/>
  <c r="G378" i="3"/>
  <c r="I378" i="3" s="1"/>
  <c r="G377" i="3"/>
  <c r="I377" i="3" s="1"/>
  <c r="G376" i="3"/>
  <c r="I376" i="3" s="1"/>
  <c r="G375" i="3"/>
  <c r="H375" i="3" s="1"/>
  <c r="G374" i="3"/>
  <c r="H374" i="3" s="1"/>
  <c r="G373" i="3"/>
  <c r="H373" i="3" s="1"/>
  <c r="G372" i="3"/>
  <c r="I372" i="3" s="1"/>
  <c r="G371" i="3"/>
  <c r="H371" i="3" s="1"/>
  <c r="G370" i="3"/>
  <c r="I370" i="3" s="1"/>
  <c r="G369" i="3"/>
  <c r="I369" i="3" s="1"/>
  <c r="G368" i="3"/>
  <c r="I368" i="3" s="1"/>
  <c r="G367" i="3"/>
  <c r="H367" i="3" s="1"/>
  <c r="G366" i="3"/>
  <c r="I366" i="3" s="1"/>
  <c r="G365" i="3"/>
  <c r="G364" i="3"/>
  <c r="I364" i="3" s="1"/>
  <c r="G363" i="3"/>
  <c r="H363" i="3" s="1"/>
  <c r="G362" i="3"/>
  <c r="H362" i="3" s="1"/>
  <c r="G361" i="3"/>
  <c r="H361" i="3" s="1"/>
  <c r="G360" i="3"/>
  <c r="I360" i="3" s="1"/>
  <c r="G359" i="3"/>
  <c r="H359" i="3" s="1"/>
  <c r="G358" i="3"/>
  <c r="I358" i="3" s="1"/>
  <c r="G357" i="3"/>
  <c r="G356" i="3"/>
  <c r="I356" i="3" s="1"/>
  <c r="G355" i="3"/>
  <c r="H355" i="3" s="1"/>
  <c r="G354" i="3"/>
  <c r="I354" i="3" s="1"/>
  <c r="G353" i="3"/>
  <c r="I353" i="3" s="1"/>
  <c r="G352" i="3"/>
  <c r="I352" i="3" s="1"/>
  <c r="G351" i="3"/>
  <c r="H351" i="3" s="1"/>
  <c r="G350" i="3"/>
  <c r="I350" i="3" s="1"/>
  <c r="G349" i="3"/>
  <c r="H349" i="3" s="1"/>
  <c r="G348" i="3"/>
  <c r="I348" i="3" s="1"/>
  <c r="G347" i="3"/>
  <c r="H347" i="3" s="1"/>
  <c r="G346" i="3"/>
  <c r="I346" i="3" s="1"/>
  <c r="G345" i="3"/>
  <c r="I345" i="3" s="1"/>
  <c r="G344" i="3"/>
  <c r="I344" i="3" s="1"/>
  <c r="G343" i="3"/>
  <c r="H343" i="3" s="1"/>
  <c r="G342" i="3"/>
  <c r="G341" i="3"/>
  <c r="H341" i="3" s="1"/>
  <c r="G340" i="3"/>
  <c r="I340" i="3" s="1"/>
  <c r="G339" i="3"/>
  <c r="H339" i="3" s="1"/>
  <c r="G338" i="3"/>
  <c r="I338" i="3" s="1"/>
  <c r="G337" i="3"/>
  <c r="H337" i="3" s="1"/>
  <c r="G336" i="3"/>
  <c r="I336" i="3" s="1"/>
  <c r="G335" i="3"/>
  <c r="H335" i="3" s="1"/>
  <c r="G334" i="3"/>
  <c r="I334" i="3" s="1"/>
  <c r="G333" i="3"/>
  <c r="H333" i="3" s="1"/>
  <c r="G332" i="3"/>
  <c r="I332" i="3" s="1"/>
  <c r="G331" i="3"/>
  <c r="H331" i="3" s="1"/>
  <c r="G330" i="3"/>
  <c r="H330" i="3" s="1"/>
  <c r="G329" i="3"/>
  <c r="I329" i="3" s="1"/>
  <c r="G328" i="3"/>
  <c r="I328" i="3" s="1"/>
  <c r="G327" i="3"/>
  <c r="H327" i="3" s="1"/>
  <c r="G326" i="3"/>
  <c r="I326" i="3" s="1"/>
  <c r="G325" i="3"/>
  <c r="G324" i="3"/>
  <c r="I324" i="3" s="1"/>
  <c r="G323" i="3"/>
  <c r="H323" i="3" s="1"/>
  <c r="G322" i="3"/>
  <c r="I322" i="3" s="1"/>
  <c r="G321" i="3"/>
  <c r="I321" i="3" s="1"/>
  <c r="G320" i="3"/>
  <c r="I320" i="3" s="1"/>
  <c r="G319" i="3"/>
  <c r="H319" i="3" s="1"/>
  <c r="G318" i="3"/>
  <c r="I318" i="3" s="1"/>
  <c r="G317" i="3"/>
  <c r="H317" i="3" s="1"/>
  <c r="G316" i="3"/>
  <c r="I316" i="3" s="1"/>
  <c r="G315" i="3"/>
  <c r="H315" i="3" s="1"/>
  <c r="G314" i="3"/>
  <c r="I314" i="3" s="1"/>
  <c r="G313" i="3"/>
  <c r="I313" i="3" s="1"/>
  <c r="G312" i="3"/>
  <c r="I312" i="3" s="1"/>
  <c r="G311" i="3"/>
  <c r="H311" i="3" s="1"/>
  <c r="G310" i="3"/>
  <c r="H310" i="3" s="1"/>
  <c r="G309" i="3"/>
  <c r="G308" i="3"/>
  <c r="I308" i="3" s="1"/>
  <c r="G307" i="3"/>
  <c r="H307" i="3" s="1"/>
  <c r="G306" i="3"/>
  <c r="I306" i="3" s="1"/>
  <c r="G305" i="3"/>
  <c r="I305" i="3" s="1"/>
  <c r="G304" i="3"/>
  <c r="I304" i="3" s="1"/>
  <c r="G303" i="3"/>
  <c r="H303" i="3" s="1"/>
  <c r="G302" i="3"/>
  <c r="I302" i="3" s="1"/>
  <c r="G301" i="3"/>
  <c r="H301" i="3" s="1"/>
  <c r="G300" i="3"/>
  <c r="I300" i="3" s="1"/>
  <c r="G299" i="3"/>
  <c r="H299" i="3" s="1"/>
  <c r="G298" i="3"/>
  <c r="H298" i="3" s="1"/>
  <c r="G297" i="3"/>
  <c r="I297" i="3" s="1"/>
  <c r="G296" i="3"/>
  <c r="I296" i="3" s="1"/>
  <c r="G295" i="3"/>
  <c r="H295" i="3" s="1"/>
  <c r="G294" i="3"/>
  <c r="I294" i="3" s="1"/>
  <c r="G293" i="3"/>
  <c r="G292" i="3"/>
  <c r="I292" i="3" s="1"/>
  <c r="G291" i="3"/>
  <c r="H291" i="3" s="1"/>
  <c r="G290" i="3"/>
  <c r="G289" i="3"/>
  <c r="I289" i="3" s="1"/>
  <c r="G288" i="3"/>
  <c r="I288" i="3" s="1"/>
  <c r="G287" i="3"/>
  <c r="H287" i="3" s="1"/>
  <c r="G286" i="3"/>
  <c r="I286" i="3" s="1"/>
  <c r="G285" i="3"/>
  <c r="H285" i="3" s="1"/>
  <c r="G284" i="3"/>
  <c r="I284" i="3" s="1"/>
  <c r="G283" i="3"/>
  <c r="H283" i="3" s="1"/>
  <c r="G282" i="3"/>
  <c r="I282" i="3" s="1"/>
  <c r="G281" i="3"/>
  <c r="I281" i="3" s="1"/>
  <c r="G280" i="3"/>
  <c r="I280" i="3" s="1"/>
  <c r="G279" i="3"/>
  <c r="H279" i="3" s="1"/>
  <c r="G278" i="3"/>
  <c r="I278" i="3" s="1"/>
  <c r="G277" i="3"/>
  <c r="H277" i="3" s="1"/>
  <c r="G276" i="3"/>
  <c r="I276" i="3" s="1"/>
  <c r="G275" i="3"/>
  <c r="H275" i="3" s="1"/>
  <c r="G274" i="3"/>
  <c r="I274" i="3" s="1"/>
  <c r="G273" i="3"/>
  <c r="H273" i="3" s="1"/>
  <c r="G272" i="3"/>
  <c r="I272" i="3" s="1"/>
  <c r="G271" i="3"/>
  <c r="H271" i="3" s="1"/>
  <c r="G270" i="3"/>
  <c r="I270" i="3" s="1"/>
  <c r="G269" i="3"/>
  <c r="H269" i="3" s="1"/>
  <c r="G268" i="3"/>
  <c r="I268" i="3" s="1"/>
  <c r="G267" i="3"/>
  <c r="H267" i="3" s="1"/>
  <c r="G266" i="3"/>
  <c r="H266" i="3" s="1"/>
  <c r="G265" i="3"/>
  <c r="I265" i="3" s="1"/>
  <c r="G264" i="3"/>
  <c r="I264" i="3" s="1"/>
  <c r="G263" i="3"/>
  <c r="H263" i="3" s="1"/>
  <c r="G262" i="3"/>
  <c r="H262" i="3" s="1"/>
  <c r="G261" i="3"/>
  <c r="H261" i="3" s="1"/>
  <c r="G260" i="3"/>
  <c r="I260" i="3" s="1"/>
  <c r="G259" i="3"/>
  <c r="H259" i="3" s="1"/>
  <c r="G258" i="3"/>
  <c r="H258" i="3" s="1"/>
  <c r="G257" i="3"/>
  <c r="I257" i="3" s="1"/>
  <c r="G256" i="3"/>
  <c r="I256" i="3" s="1"/>
  <c r="G255" i="3"/>
  <c r="H255" i="3" s="1"/>
  <c r="G254" i="3"/>
  <c r="I254" i="3" s="1"/>
  <c r="G253" i="3"/>
  <c r="G252" i="3"/>
  <c r="I252" i="3" s="1"/>
  <c r="G251" i="3"/>
  <c r="H251" i="3" s="1"/>
  <c r="G250" i="3"/>
  <c r="I250" i="3" s="1"/>
  <c r="G249" i="3"/>
  <c r="I249" i="3" s="1"/>
  <c r="G248" i="3"/>
  <c r="I248" i="3" s="1"/>
  <c r="G247" i="3"/>
  <c r="H247" i="3" s="1"/>
  <c r="G246" i="3"/>
  <c r="I246" i="3" s="1"/>
  <c r="G245" i="3"/>
  <c r="H245" i="3" s="1"/>
  <c r="G244" i="3"/>
  <c r="I244" i="3" s="1"/>
  <c r="G243" i="3"/>
  <c r="H243" i="3" s="1"/>
  <c r="G242" i="3"/>
  <c r="I242" i="3" s="1"/>
  <c r="G241" i="3"/>
  <c r="H241" i="3" s="1"/>
  <c r="G240" i="3"/>
  <c r="I240" i="3" s="1"/>
  <c r="G239" i="3"/>
  <c r="H239" i="3" s="1"/>
  <c r="G238" i="3"/>
  <c r="H238" i="3" s="1"/>
  <c r="G237" i="3"/>
  <c r="H237" i="3" s="1"/>
  <c r="G236" i="3"/>
  <c r="I236" i="3" s="1"/>
  <c r="G235" i="3"/>
  <c r="H235" i="3" s="1"/>
  <c r="G234" i="3"/>
  <c r="H234" i="3" s="1"/>
  <c r="G233" i="3"/>
  <c r="I233" i="3" s="1"/>
  <c r="G232" i="3"/>
  <c r="I232" i="3" s="1"/>
  <c r="G231" i="3"/>
  <c r="H231" i="3" s="1"/>
  <c r="G230" i="3"/>
  <c r="I230" i="3" s="1"/>
  <c r="G229" i="3"/>
  <c r="H229" i="3" s="1"/>
  <c r="G228" i="3"/>
  <c r="I228" i="3" s="1"/>
  <c r="G227" i="3"/>
  <c r="H227" i="3" s="1"/>
  <c r="G226" i="3"/>
  <c r="H226" i="3" s="1"/>
  <c r="G225" i="3"/>
  <c r="I225" i="3" s="1"/>
  <c r="G224" i="3"/>
  <c r="I224" i="3" s="1"/>
  <c r="G223" i="3"/>
  <c r="H223" i="3" s="1"/>
  <c r="G222" i="3"/>
  <c r="I222" i="3" s="1"/>
  <c r="G221" i="3"/>
  <c r="H221" i="3" s="1"/>
  <c r="G220" i="3"/>
  <c r="I220" i="3" s="1"/>
  <c r="G219" i="3"/>
  <c r="H219" i="3" s="1"/>
  <c r="G218" i="3"/>
  <c r="I218" i="3" s="1"/>
  <c r="G217" i="3"/>
  <c r="H217" i="3" s="1"/>
  <c r="G216" i="3"/>
  <c r="I216" i="3" s="1"/>
  <c r="G215" i="3"/>
  <c r="H215" i="3" s="1"/>
  <c r="G214" i="3"/>
  <c r="H214" i="3" s="1"/>
  <c r="G213" i="3"/>
  <c r="H213" i="3" s="1"/>
  <c r="G212" i="3"/>
  <c r="I212" i="3" s="1"/>
  <c r="G211" i="3"/>
  <c r="H211" i="3" s="1"/>
  <c r="G210" i="3"/>
  <c r="I210" i="3" s="1"/>
  <c r="G209" i="3"/>
  <c r="I209" i="3" s="1"/>
  <c r="G208" i="3"/>
  <c r="I208" i="3" s="1"/>
  <c r="G207" i="3"/>
  <c r="H207" i="3" s="1"/>
  <c r="G206" i="3"/>
  <c r="H206" i="3" s="1"/>
  <c r="G205" i="3"/>
  <c r="H205" i="3" s="1"/>
  <c r="G204" i="3"/>
  <c r="I204" i="3" s="1"/>
  <c r="G203" i="3"/>
  <c r="H203" i="3" s="1"/>
  <c r="G202" i="3"/>
  <c r="H202" i="3" s="1"/>
  <c r="G201" i="3"/>
  <c r="I201" i="3" s="1"/>
  <c r="G200" i="3"/>
  <c r="I200" i="3" s="1"/>
  <c r="G199" i="3"/>
  <c r="H199" i="3" s="1"/>
  <c r="G198" i="3"/>
  <c r="H198" i="3" s="1"/>
  <c r="G197" i="3"/>
  <c r="H197" i="3" s="1"/>
  <c r="G196" i="3"/>
  <c r="I196" i="3" s="1"/>
  <c r="G195" i="3"/>
  <c r="H195" i="3" s="1"/>
  <c r="G194" i="3"/>
  <c r="I194" i="3" s="1"/>
  <c r="G193" i="3"/>
  <c r="H193" i="3" s="1"/>
  <c r="G192" i="3"/>
  <c r="I192" i="3" s="1"/>
  <c r="G191" i="3"/>
  <c r="H191" i="3" s="1"/>
  <c r="G190" i="3"/>
  <c r="I190" i="3" s="1"/>
  <c r="G189" i="3"/>
  <c r="G188" i="3"/>
  <c r="I188" i="3" s="1"/>
  <c r="G187" i="3"/>
  <c r="H187" i="3" s="1"/>
  <c r="G186" i="3"/>
  <c r="I186" i="3" s="1"/>
  <c r="G185" i="3"/>
  <c r="I185" i="3" s="1"/>
  <c r="G184" i="3"/>
  <c r="I184" i="3" s="1"/>
  <c r="G183" i="3"/>
  <c r="H183" i="3" s="1"/>
  <c r="G182" i="3"/>
  <c r="I182" i="3" s="1"/>
  <c r="G181" i="3"/>
  <c r="H181" i="3" s="1"/>
  <c r="G180" i="3"/>
  <c r="I180" i="3" s="1"/>
  <c r="G179" i="3"/>
  <c r="H179" i="3" s="1"/>
  <c r="G178" i="3"/>
  <c r="I178" i="3" s="1"/>
  <c r="G177" i="3"/>
  <c r="I177" i="3" s="1"/>
  <c r="G176" i="3"/>
  <c r="I176" i="3" s="1"/>
  <c r="G175" i="3"/>
  <c r="H175" i="3" s="1"/>
  <c r="G174" i="3"/>
  <c r="H174" i="3" s="1"/>
  <c r="G173" i="3"/>
  <c r="H173" i="3" s="1"/>
  <c r="G172" i="3"/>
  <c r="I172" i="3" s="1"/>
  <c r="G171" i="3"/>
  <c r="H171" i="3" s="1"/>
  <c r="G170" i="3"/>
  <c r="I170" i="3" s="1"/>
  <c r="G169" i="3"/>
  <c r="I169" i="3" s="1"/>
  <c r="G168" i="3"/>
  <c r="I168" i="3" s="1"/>
  <c r="G167" i="3"/>
  <c r="H167" i="3" s="1"/>
  <c r="G166" i="3"/>
  <c r="I166" i="3" s="1"/>
  <c r="G165" i="3"/>
  <c r="H165" i="3" s="1"/>
  <c r="G164" i="3"/>
  <c r="I164" i="3" s="1"/>
  <c r="G163" i="3"/>
  <c r="H163" i="3" s="1"/>
  <c r="G162" i="3"/>
  <c r="H162" i="3" s="1"/>
  <c r="G161" i="3"/>
  <c r="I161" i="3" s="1"/>
  <c r="G160" i="3"/>
  <c r="I160" i="3" s="1"/>
  <c r="G159" i="3"/>
  <c r="H159" i="3" s="1"/>
  <c r="G158" i="3"/>
  <c r="I158" i="3" s="1"/>
  <c r="G157" i="3"/>
  <c r="H157" i="3" s="1"/>
  <c r="G156" i="3"/>
  <c r="I156" i="3" s="1"/>
  <c r="G155" i="3"/>
  <c r="H155" i="3" s="1"/>
  <c r="G154" i="3"/>
  <c r="I154" i="3" s="1"/>
  <c r="G153" i="3"/>
  <c r="I153" i="3" s="1"/>
  <c r="G152" i="3"/>
  <c r="I152" i="3" s="1"/>
  <c r="G151" i="3"/>
  <c r="H151" i="3" s="1"/>
  <c r="G150" i="3"/>
  <c r="I150" i="3" s="1"/>
  <c r="G149" i="3"/>
  <c r="H149" i="3" s="1"/>
  <c r="G148" i="3"/>
  <c r="I148" i="3" s="1"/>
  <c r="G147" i="3"/>
  <c r="H147" i="3" s="1"/>
  <c r="G146" i="3"/>
  <c r="I146" i="3" s="1"/>
  <c r="G145" i="3"/>
  <c r="I145" i="3" s="1"/>
  <c r="G144" i="3"/>
  <c r="I144" i="3" s="1"/>
  <c r="G143" i="3"/>
  <c r="H143" i="3" s="1"/>
  <c r="G142" i="3"/>
  <c r="I142" i="3" s="1"/>
  <c r="G141" i="3"/>
  <c r="H141" i="3" s="1"/>
  <c r="G140" i="3"/>
  <c r="I140" i="3" s="1"/>
  <c r="G139" i="3"/>
  <c r="H139" i="3" s="1"/>
  <c r="G138" i="3"/>
  <c r="I138" i="3" s="1"/>
  <c r="G137" i="3"/>
  <c r="I137" i="3" s="1"/>
  <c r="G136" i="3"/>
  <c r="I136" i="3" s="1"/>
  <c r="G135" i="3"/>
  <c r="H135" i="3" s="1"/>
  <c r="G134" i="3"/>
  <c r="H134" i="3" s="1"/>
  <c r="G133" i="3"/>
  <c r="H133" i="3" s="1"/>
  <c r="G132" i="3"/>
  <c r="I132" i="3" s="1"/>
  <c r="G131" i="3"/>
  <c r="H131" i="3" s="1"/>
  <c r="G130" i="3"/>
  <c r="H130" i="3" s="1"/>
  <c r="G129" i="3"/>
  <c r="H129" i="3" s="1"/>
  <c r="G128" i="3"/>
  <c r="I128" i="3" s="1"/>
  <c r="G127" i="3"/>
  <c r="H127" i="3" s="1"/>
  <c r="G126" i="3"/>
  <c r="I126" i="3" s="1"/>
  <c r="G125" i="3"/>
  <c r="G124" i="3"/>
  <c r="I124" i="3" s="1"/>
  <c r="G123" i="3"/>
  <c r="H123" i="3" s="1"/>
  <c r="G122" i="3"/>
  <c r="I122" i="3" s="1"/>
  <c r="G121" i="3"/>
  <c r="I121" i="3" s="1"/>
  <c r="G120" i="3"/>
  <c r="I120" i="3" s="1"/>
  <c r="G119" i="3"/>
  <c r="H119" i="3" s="1"/>
  <c r="G118" i="3"/>
  <c r="H118" i="3" s="1"/>
  <c r="G117" i="3"/>
  <c r="H117" i="3" s="1"/>
  <c r="G116" i="3"/>
  <c r="I116" i="3" s="1"/>
  <c r="G115" i="3"/>
  <c r="H115" i="3" s="1"/>
  <c r="G114" i="3"/>
  <c r="I114" i="3" s="1"/>
  <c r="G113" i="3"/>
  <c r="I113" i="3" s="1"/>
  <c r="G112" i="3"/>
  <c r="I112" i="3" s="1"/>
  <c r="G111" i="3"/>
  <c r="H111" i="3" s="1"/>
  <c r="G110" i="3"/>
  <c r="H110" i="3" s="1"/>
  <c r="G109" i="3"/>
  <c r="H109" i="3" s="1"/>
  <c r="G108" i="3"/>
  <c r="I108" i="3" s="1"/>
  <c r="G107" i="3"/>
  <c r="H107" i="3" s="1"/>
  <c r="G106" i="3"/>
  <c r="H106" i="3" s="1"/>
  <c r="G105" i="3"/>
  <c r="I105" i="3" s="1"/>
  <c r="G104" i="3"/>
  <c r="I104" i="3" s="1"/>
  <c r="G103" i="3"/>
  <c r="H103" i="3" s="1"/>
  <c r="G102" i="3"/>
  <c r="I102" i="3" s="1"/>
  <c r="G101" i="3"/>
  <c r="H101" i="3" s="1"/>
  <c r="G100" i="3"/>
  <c r="I100" i="3" s="1"/>
  <c r="G99" i="3"/>
  <c r="H99" i="3" s="1"/>
  <c r="G98" i="3"/>
  <c r="H98" i="3" s="1"/>
  <c r="G97" i="3"/>
  <c r="I97" i="3" s="1"/>
  <c r="G96" i="3"/>
  <c r="I96" i="3" s="1"/>
  <c r="G95" i="3"/>
  <c r="H95" i="3" s="1"/>
  <c r="G94" i="3"/>
  <c r="I94" i="3" s="1"/>
  <c r="G93" i="3"/>
  <c r="H93" i="3" s="1"/>
  <c r="G92" i="3"/>
  <c r="I92" i="3" s="1"/>
  <c r="G91" i="3"/>
  <c r="H91" i="3" s="1"/>
  <c r="G90" i="3"/>
  <c r="I90" i="3" s="1"/>
  <c r="G89" i="3"/>
  <c r="I89" i="3" s="1"/>
  <c r="G88" i="3"/>
  <c r="I88" i="3" s="1"/>
  <c r="G87" i="3"/>
  <c r="H87" i="3" s="1"/>
  <c r="G86" i="3"/>
  <c r="I86" i="3" s="1"/>
  <c r="G85" i="3"/>
  <c r="H85" i="3" s="1"/>
  <c r="G84" i="3"/>
  <c r="I84" i="3" s="1"/>
  <c r="G83" i="3"/>
  <c r="H83" i="3" s="1"/>
  <c r="G82" i="3"/>
  <c r="I82" i="3" s="1"/>
  <c r="G81" i="3"/>
  <c r="H81" i="3" s="1"/>
  <c r="G80" i="3"/>
  <c r="I80" i="3" s="1"/>
  <c r="G79" i="3"/>
  <c r="H79" i="3" s="1"/>
  <c r="G78" i="3"/>
  <c r="H78" i="3" s="1"/>
  <c r="G77" i="3"/>
  <c r="H77" i="3" s="1"/>
  <c r="G76" i="3"/>
  <c r="I76" i="3" s="1"/>
  <c r="G75" i="3"/>
  <c r="H75" i="3" s="1"/>
  <c r="G74" i="3"/>
  <c r="H74" i="3" s="1"/>
  <c r="G73" i="3"/>
  <c r="I73" i="3" s="1"/>
  <c r="G72" i="3"/>
  <c r="I72" i="3" s="1"/>
  <c r="G71" i="3"/>
  <c r="H71" i="3" s="1"/>
  <c r="G70" i="3"/>
  <c r="H70" i="3" s="1"/>
  <c r="G69" i="3"/>
  <c r="H69" i="3" s="1"/>
  <c r="G68" i="3"/>
  <c r="I68" i="3" s="1"/>
  <c r="G67" i="3"/>
  <c r="H67" i="3" s="1"/>
  <c r="G66" i="3"/>
  <c r="I66" i="3" s="1"/>
  <c r="G65" i="3"/>
  <c r="I65" i="3" s="1"/>
  <c r="G64" i="3"/>
  <c r="I64" i="3" s="1"/>
  <c r="G63" i="3"/>
  <c r="H63" i="3" s="1"/>
  <c r="G62" i="3"/>
  <c r="I62" i="3" s="1"/>
  <c r="G61" i="3"/>
  <c r="G60" i="3"/>
  <c r="I60" i="3" s="1"/>
  <c r="G59" i="3"/>
  <c r="H59" i="3" s="1"/>
  <c r="G58" i="3"/>
  <c r="I58" i="3" s="1"/>
  <c r="G57" i="3"/>
  <c r="I57" i="3" s="1"/>
  <c r="G56" i="3"/>
  <c r="I56" i="3" s="1"/>
  <c r="G55" i="3"/>
  <c r="H55" i="3" s="1"/>
  <c r="G54" i="3"/>
  <c r="I54" i="3" s="1"/>
  <c r="G53" i="3"/>
  <c r="H53" i="3" s="1"/>
  <c r="G52" i="3"/>
  <c r="I52" i="3" s="1"/>
  <c r="G51" i="3"/>
  <c r="H51" i="3" s="1"/>
  <c r="G50" i="3"/>
  <c r="I50" i="3" s="1"/>
  <c r="G49" i="3"/>
  <c r="H49" i="3" s="1"/>
  <c r="G48" i="3"/>
  <c r="I48" i="3" s="1"/>
  <c r="G47" i="3"/>
  <c r="H47" i="3" s="1"/>
  <c r="G46" i="3"/>
  <c r="H46" i="3" s="1"/>
  <c r="G45" i="3"/>
  <c r="H45" i="3" s="1"/>
  <c r="G44" i="3"/>
  <c r="I44" i="3" s="1"/>
  <c r="G43" i="3"/>
  <c r="H43" i="3" s="1"/>
  <c r="G42" i="3"/>
  <c r="H42" i="3" s="1"/>
  <c r="G41" i="3"/>
  <c r="I41" i="3" s="1"/>
  <c r="G40" i="3"/>
  <c r="I40" i="3" s="1"/>
  <c r="G39" i="3"/>
  <c r="H39" i="3" s="1"/>
  <c r="G38" i="3"/>
  <c r="H38" i="3" s="1"/>
  <c r="G37" i="3"/>
  <c r="H37" i="3" s="1"/>
  <c r="G36" i="3"/>
  <c r="I36" i="3" s="1"/>
  <c r="G35" i="3"/>
  <c r="H35" i="3" s="1"/>
  <c r="G34" i="3"/>
  <c r="H34" i="3" s="1"/>
  <c r="G33" i="3"/>
  <c r="H33" i="3" s="1"/>
  <c r="G32" i="3"/>
  <c r="I32" i="3" s="1"/>
  <c r="G31" i="3"/>
  <c r="H31" i="3" s="1"/>
  <c r="G30" i="3"/>
  <c r="I30" i="3" s="1"/>
  <c r="G29" i="3"/>
  <c r="H29" i="3" s="1"/>
  <c r="G28" i="3"/>
  <c r="I28" i="3" s="1"/>
  <c r="G27" i="3"/>
  <c r="H27" i="3" s="1"/>
  <c r="G26" i="3"/>
  <c r="I26" i="3" s="1"/>
  <c r="G25" i="3"/>
  <c r="I25" i="3" s="1"/>
  <c r="G24" i="3"/>
  <c r="I24" i="3" s="1"/>
  <c r="G23" i="3"/>
  <c r="H23" i="3" s="1"/>
  <c r="G22" i="3"/>
  <c r="I22" i="3" s="1"/>
  <c r="G21" i="3"/>
  <c r="H21" i="3" s="1"/>
  <c r="G20" i="3"/>
  <c r="I20" i="3" s="1"/>
  <c r="G19" i="3"/>
  <c r="H19" i="3" s="1"/>
  <c r="G18" i="3"/>
  <c r="I18" i="3" s="1"/>
  <c r="G17" i="3"/>
  <c r="I17" i="3" s="1"/>
  <c r="G16" i="3"/>
  <c r="I16" i="3" s="1"/>
  <c r="G15" i="3"/>
  <c r="H15" i="3" s="1"/>
  <c r="G14" i="3"/>
  <c r="I14" i="3" s="1"/>
  <c r="G13" i="3"/>
  <c r="H13" i="3" s="1"/>
  <c r="G12" i="3"/>
  <c r="I12" i="3" s="1"/>
  <c r="G11" i="3"/>
  <c r="H11" i="3" s="1"/>
  <c r="G10" i="3"/>
  <c r="H10" i="3" s="1"/>
  <c r="G9" i="3"/>
  <c r="I9" i="3" s="1"/>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N182" i="5" l="1"/>
  <c r="N181" i="5"/>
  <c r="N515" i="5"/>
  <c r="N499" i="5"/>
  <c r="N1062" i="5"/>
  <c r="N1152" i="5"/>
  <c r="N473" i="5"/>
  <c r="N441" i="5"/>
  <c r="N333" i="5"/>
  <c r="N485" i="5"/>
  <c r="N447" i="5"/>
  <c r="N1273" i="5"/>
  <c r="N1274" i="5"/>
  <c r="N1400" i="5"/>
  <c r="N1390" i="5"/>
  <c r="N1371" i="5"/>
  <c r="N1369" i="5"/>
  <c r="N1413" i="5"/>
  <c r="N1330" i="5"/>
  <c r="N1298" i="5"/>
  <c r="N1085" i="5"/>
  <c r="N998" i="5"/>
  <c r="N894" i="5"/>
  <c r="N889" i="5"/>
  <c r="N886" i="5"/>
  <c r="N883" i="5"/>
  <c r="N1184" i="5"/>
  <c r="N1358" i="5"/>
  <c r="N1181" i="5"/>
  <c r="N1159" i="5"/>
  <c r="N1141" i="5"/>
  <c r="N1053" i="5"/>
  <c r="N1025" i="5"/>
  <c r="N1020" i="5"/>
  <c r="N1009" i="5"/>
  <c r="N1004" i="5"/>
  <c r="N956" i="5"/>
  <c r="N929" i="5"/>
  <c r="N842" i="5"/>
  <c r="N837" i="5"/>
  <c r="N821" i="5"/>
  <c r="N810" i="5"/>
  <c r="N789" i="5"/>
  <c r="N773" i="5"/>
  <c r="N757" i="5"/>
  <c r="N693" i="5"/>
  <c r="N682" i="5"/>
  <c r="N645" i="5"/>
  <c r="N634" i="5"/>
  <c r="N629" i="5"/>
  <c r="N581" i="5"/>
  <c r="N570" i="5"/>
  <c r="N565" i="5"/>
  <c r="N554" i="5"/>
  <c r="N656" i="5"/>
  <c r="N576" i="5"/>
  <c r="N483" i="5"/>
  <c r="N275" i="5"/>
  <c r="N220" i="5"/>
  <c r="N200" i="5"/>
  <c r="M66" i="5"/>
  <c r="M52" i="5"/>
  <c r="M49" i="5"/>
  <c r="M41" i="5"/>
  <c r="M33" i="5"/>
  <c r="M25" i="5"/>
  <c r="M17" i="5"/>
  <c r="M9" i="5"/>
  <c r="M5" i="5"/>
  <c r="N222" i="5"/>
  <c r="N194" i="5"/>
  <c r="N193" i="5"/>
  <c r="N186" i="5"/>
  <c r="N185" i="5"/>
  <c r="N178" i="5"/>
  <c r="N177" i="5"/>
  <c r="N170" i="5"/>
  <c r="N169" i="5"/>
  <c r="N162" i="5"/>
  <c r="N161" i="5"/>
  <c r="N154" i="5"/>
  <c r="N153" i="5"/>
  <c r="N1424" i="5"/>
  <c r="N1417" i="5"/>
  <c r="N470" i="5"/>
  <c r="N1418" i="5"/>
  <c r="N1380" i="5"/>
  <c r="N1347" i="5"/>
  <c r="N1178" i="5"/>
  <c r="N1168" i="5"/>
  <c r="N1111" i="5"/>
  <c r="N868" i="5"/>
  <c r="N864" i="5"/>
  <c r="N1125" i="5"/>
  <c r="N690" i="5"/>
  <c r="N688" i="5"/>
  <c r="N674" i="5"/>
  <c r="N672" i="5"/>
  <c r="N405" i="5"/>
  <c r="N302" i="5"/>
  <c r="N211" i="5"/>
  <c r="N165" i="5"/>
  <c r="N197" i="5"/>
  <c r="N218" i="5"/>
  <c r="N202" i="5"/>
  <c r="N480" i="5"/>
  <c r="N474" i="5"/>
  <c r="N469" i="5"/>
  <c r="N506" i="5"/>
  <c r="N501" i="5"/>
  <c r="N498" i="5"/>
  <c r="N496" i="5"/>
  <c r="N482" i="5"/>
  <c r="N471" i="5"/>
  <c r="N461" i="5"/>
  <c r="N490" i="5"/>
  <c r="N464" i="5"/>
  <c r="N458" i="5"/>
  <c r="N409" i="5"/>
  <c r="N399" i="5"/>
  <c r="N189" i="5"/>
  <c r="N157" i="5"/>
  <c r="N1321" i="5"/>
  <c r="N1317" i="5"/>
  <c r="N1305" i="5"/>
  <c r="N1301" i="5"/>
  <c r="N1297" i="5"/>
  <c r="N1289" i="5"/>
  <c r="N1285" i="5"/>
  <c r="N1277" i="5"/>
  <c r="N1257" i="5"/>
  <c r="N1253" i="5"/>
  <c r="N1339" i="5"/>
  <c r="N1310" i="5"/>
  <c r="N961" i="5"/>
  <c r="N945" i="5"/>
  <c r="N940" i="5"/>
  <c r="N913" i="5"/>
  <c r="N908" i="5"/>
  <c r="N805" i="5"/>
  <c r="N741" i="5"/>
  <c r="N725" i="5"/>
  <c r="N698" i="5"/>
  <c r="N677" i="5"/>
  <c r="N666" i="5"/>
  <c r="N661" i="5"/>
  <c r="N650" i="5"/>
  <c r="N613" i="5"/>
  <c r="N602" i="5"/>
  <c r="N597" i="5"/>
  <c r="N586" i="5"/>
  <c r="N549" i="5"/>
  <c r="N538" i="5"/>
  <c r="N1058" i="5"/>
  <c r="N816" i="5"/>
  <c r="N722" i="5"/>
  <c r="N546" i="5"/>
  <c r="N882" i="5"/>
  <c r="N640" i="5"/>
  <c r="N930" i="5"/>
  <c r="N592" i="5"/>
  <c r="N544" i="5"/>
  <c r="N424" i="5"/>
  <c r="N219" i="5"/>
  <c r="N214" i="5"/>
  <c r="N203" i="5"/>
  <c r="N519" i="5"/>
  <c r="N491" i="5"/>
  <c r="N173" i="5"/>
  <c r="M13" i="5"/>
  <c r="N431" i="5"/>
  <c r="N393" i="5"/>
  <c r="N388" i="5"/>
  <c r="N385" i="5"/>
  <c r="N377" i="5"/>
  <c r="N374" i="5"/>
  <c r="N404" i="5"/>
  <c r="N362" i="5"/>
  <c r="N357" i="5"/>
  <c r="N346" i="5"/>
  <c r="N341" i="5"/>
  <c r="N330" i="5"/>
  <c r="N325" i="5"/>
  <c r="N314" i="5"/>
  <c r="N309" i="5"/>
  <c r="N436" i="5"/>
  <c r="N390" i="5"/>
  <c r="N1265" i="5"/>
  <c r="N993" i="5"/>
  <c r="N988" i="5"/>
  <c r="N977" i="5"/>
  <c r="N972" i="5"/>
  <c r="N881" i="5"/>
  <c r="N876" i="5"/>
  <c r="N860" i="5"/>
  <c r="N852" i="5"/>
  <c r="N1194" i="5"/>
  <c r="N560" i="5"/>
  <c r="N784" i="5"/>
  <c r="N775" i="5"/>
  <c r="N647" i="5"/>
  <c r="N608" i="5"/>
  <c r="N599" i="5"/>
  <c r="N720" i="5"/>
  <c r="N832" i="5"/>
  <c r="N823" i="5"/>
  <c r="N768" i="5"/>
  <c r="N704" i="5"/>
  <c r="N695" i="5"/>
  <c r="N567" i="5"/>
  <c r="N199" i="5"/>
  <c r="N191" i="5"/>
  <c r="N183" i="5"/>
  <c r="N175" i="5"/>
  <c r="N167" i="5"/>
  <c r="N159" i="5"/>
  <c r="N151" i="5"/>
  <c r="N149" i="5"/>
  <c r="N1428" i="5"/>
  <c r="N1394" i="5"/>
  <c r="N1353" i="5"/>
  <c r="N1325" i="5"/>
  <c r="N1363" i="5"/>
  <c r="N1213" i="5"/>
  <c r="N1127" i="5"/>
  <c r="N1109" i="5"/>
  <c r="N1050" i="5"/>
  <c r="N1040" i="5"/>
  <c r="N1030" i="5"/>
  <c r="N1017" i="5"/>
  <c r="N1014" i="5"/>
  <c r="N1011" i="5"/>
  <c r="N1006" i="5"/>
  <c r="N974" i="5"/>
  <c r="N966" i="5"/>
  <c r="N953" i="5"/>
  <c r="N950" i="5"/>
  <c r="N947" i="5"/>
  <c r="N926" i="5"/>
  <c r="N1061" i="5"/>
  <c r="N1360" i="5"/>
  <c r="N1270" i="5"/>
  <c r="N1238" i="5"/>
  <c r="N1230" i="5"/>
  <c r="N1222" i="5"/>
  <c r="N1205" i="5"/>
  <c r="N1117" i="5"/>
  <c r="N1095" i="5"/>
  <c r="N1077" i="5"/>
  <c r="N1157" i="5"/>
  <c r="N1154" i="5"/>
  <c r="N800" i="5"/>
  <c r="L1495" i="5"/>
  <c r="L1487" i="5"/>
  <c r="N1430" i="5"/>
  <c r="N1432" i="5"/>
  <c r="N1368" i="5"/>
  <c r="N1190" i="5"/>
  <c r="N1158" i="5"/>
  <c r="N432" i="5"/>
  <c r="N195" i="5"/>
  <c r="N179" i="5"/>
  <c r="N163" i="5"/>
  <c r="M60" i="5"/>
  <c r="M45" i="5"/>
  <c r="M63" i="5"/>
  <c r="M53" i="5"/>
  <c r="M29" i="5"/>
  <c r="K1602" i="4"/>
  <c r="K1477" i="4"/>
  <c r="K1258" i="4"/>
  <c r="K1167" i="4"/>
  <c r="K3157" i="4"/>
  <c r="K3062" i="4"/>
  <c r="K2994" i="4"/>
  <c r="K2934" i="4"/>
  <c r="K3098" i="4"/>
  <c r="K1655" i="4"/>
  <c r="K1160" i="4"/>
  <c r="K3141" i="4"/>
  <c r="K3055" i="4"/>
  <c r="K1705" i="4"/>
  <c r="K1513" i="4"/>
  <c r="K2079" i="4"/>
  <c r="K2059" i="4"/>
  <c r="K1625" i="4"/>
  <c r="K1561" i="4"/>
  <c r="K1903" i="4"/>
  <c r="K1753" i="4"/>
  <c r="K1556" i="4"/>
  <c r="K783" i="4"/>
  <c r="K3081" i="4"/>
  <c r="K3009" i="4"/>
  <c r="K2956" i="4"/>
  <c r="K3152" i="4"/>
  <c r="K3120" i="4"/>
  <c r="K3049" i="4"/>
  <c r="K3017" i="4"/>
  <c r="K2985" i="4"/>
  <c r="K2953" i="4"/>
  <c r="K2921" i="4"/>
  <c r="K2665" i="4"/>
  <c r="K2657" i="4"/>
  <c r="K2649" i="4"/>
  <c r="K2641" i="4"/>
  <c r="K2633" i="4"/>
  <c r="K2625" i="4"/>
  <c r="K2617" i="4"/>
  <c r="K2609" i="4"/>
  <c r="K2601" i="4"/>
  <c r="K2593" i="4"/>
  <c r="K2585" i="4"/>
  <c r="K2577" i="4"/>
  <c r="K2569" i="4"/>
  <c r="K2561" i="4"/>
  <c r="K2553" i="4"/>
  <c r="K2545" i="4"/>
  <c r="K2537" i="4"/>
  <c r="K2529" i="4"/>
  <c r="K2521" i="4"/>
  <c r="K2513" i="4"/>
  <c r="K2505" i="4"/>
  <c r="K2497" i="4"/>
  <c r="K2489" i="4"/>
  <c r="K2481" i="4"/>
  <c r="K2473" i="4"/>
  <c r="K2465" i="4"/>
  <c r="K2252" i="4"/>
  <c r="K1807" i="4"/>
  <c r="K1775" i="4"/>
  <c r="K1743" i="4"/>
  <c r="K1711" i="4"/>
  <c r="K1679" i="4"/>
  <c r="K1647" i="4"/>
  <c r="K1615" i="4"/>
  <c r="K1583" i="4"/>
  <c r="K1551" i="4"/>
  <c r="K1519" i="4"/>
  <c r="K1495" i="4"/>
  <c r="K1479" i="4"/>
  <c r="K1463" i="4"/>
  <c r="K1447" i="4"/>
  <c r="K1431" i="4"/>
  <c r="K1415" i="4"/>
  <c r="K1399" i="4"/>
  <c r="K1383" i="4"/>
  <c r="K1367" i="4"/>
  <c r="K1351" i="4"/>
  <c r="K1335" i="4"/>
  <c r="K1319" i="4"/>
  <c r="K1303" i="4"/>
  <c r="K1287" i="4"/>
  <c r="K1271" i="4"/>
  <c r="K1255" i="4"/>
  <c r="K1239" i="4"/>
  <c r="K1223" i="4"/>
  <c r="K1207" i="4"/>
  <c r="K1191" i="4"/>
  <c r="K1175" i="4"/>
  <c r="K1095" i="4"/>
  <c r="K839" i="4"/>
  <c r="K1159" i="4"/>
  <c r="K903" i="4"/>
  <c r="K1092" i="4"/>
  <c r="K1033" i="4"/>
  <c r="K836" i="4"/>
  <c r="K2963" i="4"/>
  <c r="K2907" i="4"/>
  <c r="K2341" i="4"/>
  <c r="K2269" i="4"/>
  <c r="K2213" i="4"/>
  <c r="K2179" i="4"/>
  <c r="K2136" i="4"/>
  <c r="K2124" i="4"/>
  <c r="K2076" i="4"/>
  <c r="K2063" i="4"/>
  <c r="K2027" i="4"/>
  <c r="K1985" i="4"/>
  <c r="K1919" i="4"/>
  <c r="K1855" i="4"/>
  <c r="K1609" i="4"/>
  <c r="K2854" i="4"/>
  <c r="K2838" i="4"/>
  <c r="K2822" i="4"/>
  <c r="K2806" i="4"/>
  <c r="K2790" i="4"/>
  <c r="K2774" i="4"/>
  <c r="K2758" i="4"/>
  <c r="K2304" i="4"/>
  <c r="K2296" i="4"/>
  <c r="K2240" i="4"/>
  <c r="K2232" i="4"/>
  <c r="K2175" i="4"/>
  <c r="K2144" i="4"/>
  <c r="K2127" i="4"/>
  <c r="K2091" i="4"/>
  <c r="K2060" i="4"/>
  <c r="K2043" i="4"/>
  <c r="K2012" i="4"/>
  <c r="K1751" i="4"/>
  <c r="K1936" i="4"/>
  <c r="K1920" i="4"/>
  <c r="K1498" i="4"/>
  <c r="K1422" i="4"/>
  <c r="K1397" i="4"/>
  <c r="K1294" i="4"/>
  <c r="K1242" i="4"/>
  <c r="K695" i="4"/>
  <c r="K3002" i="4"/>
  <c r="K2128" i="4"/>
  <c r="K2097" i="4"/>
  <c r="K2000" i="4"/>
  <c r="K1969" i="4"/>
  <c r="K1864" i="4"/>
  <c r="K1832" i="4"/>
  <c r="K1732" i="4"/>
  <c r="K1604" i="4"/>
  <c r="K1470" i="4"/>
  <c r="K1214" i="4"/>
  <c r="K849" i="4"/>
  <c r="K819" i="4"/>
  <c r="K711" i="4"/>
  <c r="K1040" i="4"/>
  <c r="K1536" i="4"/>
  <c r="L4624" i="3"/>
  <c r="L4592" i="3"/>
  <c r="L4560" i="3"/>
  <c r="L5364" i="3"/>
  <c r="L4883" i="3"/>
  <c r="L4879" i="3"/>
  <c r="L4875" i="3"/>
  <c r="L4871" i="3"/>
  <c r="L4867" i="3"/>
  <c r="L4860" i="3"/>
  <c r="L4795" i="3"/>
  <c r="H326" i="3"/>
  <c r="H218" i="3"/>
  <c r="I1150" i="3"/>
  <c r="H1155" i="3"/>
  <c r="L1155" i="3" s="1"/>
  <c r="H1207" i="3"/>
  <c r="H1315" i="3"/>
  <c r="H1439" i="3"/>
  <c r="L1439" i="3" s="1"/>
  <c r="H1478" i="3"/>
  <c r="H1585" i="3"/>
  <c r="L1585" i="3" s="1"/>
  <c r="H1662" i="3"/>
  <c r="L1662" i="3" s="1"/>
  <c r="H1677" i="3"/>
  <c r="L1677" i="3" s="1"/>
  <c r="I1923" i="3"/>
  <c r="I1924" i="3"/>
  <c r="H1927" i="3"/>
  <c r="H2047" i="3"/>
  <c r="I2585" i="3"/>
  <c r="I2684" i="3"/>
  <c r="H466" i="3"/>
  <c r="I574" i="3"/>
  <c r="I579" i="3"/>
  <c r="H582" i="3"/>
  <c r="H1027" i="3"/>
  <c r="L1027" i="3" s="1"/>
  <c r="I1147" i="3"/>
  <c r="I1166" i="3"/>
  <c r="H1251" i="3"/>
  <c r="I1939" i="3"/>
  <c r="H1958" i="3"/>
  <c r="I1979" i="3"/>
  <c r="H1982" i="3"/>
  <c r="L1982" i="3" s="1"/>
  <c r="I1983" i="3"/>
  <c r="H1998" i="3"/>
  <c r="H2097" i="3"/>
  <c r="L2097" i="3" s="1"/>
  <c r="I2100" i="3"/>
  <c r="H2103" i="3"/>
  <c r="H2259" i="3"/>
  <c r="I2314" i="3"/>
  <c r="I2315" i="3"/>
  <c r="I2318" i="3"/>
  <c r="H2319" i="3"/>
  <c r="L2319" i="3" s="1"/>
  <c r="H2422" i="3"/>
  <c r="L2422" i="3" s="1"/>
  <c r="H2427" i="3"/>
  <c r="L2427" i="3" s="1"/>
  <c r="I2442" i="3"/>
  <c r="H2443" i="3"/>
  <c r="L2443" i="3" s="1"/>
  <c r="I2444" i="3"/>
  <c r="H2451" i="3"/>
  <c r="I2466" i="3"/>
  <c r="H2475" i="3"/>
  <c r="L2475" i="3" s="1"/>
  <c r="H2486" i="3"/>
  <c r="L2486" i="3" s="1"/>
  <c r="I2527" i="3"/>
  <c r="I2530" i="3"/>
  <c r="I78" i="3"/>
  <c r="I85" i="3"/>
  <c r="H90" i="3"/>
  <c r="H270" i="3"/>
  <c r="I374" i="3"/>
  <c r="I405" i="3"/>
  <c r="H414" i="3"/>
  <c r="H486" i="3"/>
  <c r="L486" i="3" s="1"/>
  <c r="I726" i="3"/>
  <c r="I735" i="3"/>
  <c r="H738" i="3"/>
  <c r="L738" i="3" s="1"/>
  <c r="I759" i="3"/>
  <c r="H762" i="3"/>
  <c r="L762" i="3" s="1"/>
  <c r="H895" i="3"/>
  <c r="H1083" i="3"/>
  <c r="I1475" i="3"/>
  <c r="H1495" i="3"/>
  <c r="H1570" i="3"/>
  <c r="L1570" i="3" s="1"/>
  <c r="H1571" i="3"/>
  <c r="H1617" i="3"/>
  <c r="L1617" i="3" s="1"/>
  <c r="H1654" i="3"/>
  <c r="H1707" i="3"/>
  <c r="H1730" i="3"/>
  <c r="L1730" i="3" s="1"/>
  <c r="H1743" i="3"/>
  <c r="L1743" i="3" s="1"/>
  <c r="I1799" i="3"/>
  <c r="H1802" i="3"/>
  <c r="L1802" i="3" s="1"/>
  <c r="H1805" i="3"/>
  <c r="L1805" i="3" s="1"/>
  <c r="I1806" i="3"/>
  <c r="H1807" i="3"/>
  <c r="L1807" i="3" s="1"/>
  <c r="H1854" i="3"/>
  <c r="I29" i="3"/>
  <c r="I38" i="3"/>
  <c r="I53" i="3"/>
  <c r="H66" i="3"/>
  <c r="L66" i="3" s="1"/>
  <c r="L78" i="3"/>
  <c r="L85" i="3"/>
  <c r="I110" i="3"/>
  <c r="I117" i="3"/>
  <c r="I130" i="3"/>
  <c r="H230" i="3"/>
  <c r="L230" i="3" s="1"/>
  <c r="H282" i="3"/>
  <c r="L282" i="3" s="1"/>
  <c r="H334" i="3"/>
  <c r="L334" i="3" s="1"/>
  <c r="L374" i="3"/>
  <c r="I426" i="3"/>
  <c r="I429" i="3"/>
  <c r="H434" i="3"/>
  <c r="L434" i="3" s="1"/>
  <c r="I445" i="3"/>
  <c r="H450" i="3"/>
  <c r="L450" i="3" s="1"/>
  <c r="H478" i="3"/>
  <c r="L478" i="3" s="1"/>
  <c r="H506" i="3"/>
  <c r="L506" i="3" s="1"/>
  <c r="I559" i="3"/>
  <c r="H562" i="3"/>
  <c r="L562" i="3" s="1"/>
  <c r="I567" i="3"/>
  <c r="H570" i="3"/>
  <c r="L570" i="3" s="1"/>
  <c r="L574" i="3"/>
  <c r="I586" i="3"/>
  <c r="I599" i="3"/>
  <c r="H602" i="3"/>
  <c r="L602" i="3" s="1"/>
  <c r="I631" i="3"/>
  <c r="H634" i="3"/>
  <c r="L634" i="3" s="1"/>
  <c r="I707" i="3"/>
  <c r="H710" i="3"/>
  <c r="L726" i="3"/>
  <c r="I935" i="3"/>
  <c r="H938" i="3"/>
  <c r="L938" i="3" s="1"/>
  <c r="H963" i="3"/>
  <c r="L963" i="3" s="1"/>
  <c r="I974" i="3"/>
  <c r="I987" i="3"/>
  <c r="I990" i="3"/>
  <c r="H995" i="3"/>
  <c r="L995" i="3" s="1"/>
  <c r="H1002" i="3"/>
  <c r="L1002" i="3" s="1"/>
  <c r="H1003" i="3"/>
  <c r="L1003" i="3" s="1"/>
  <c r="I1008" i="3"/>
  <c r="H1011" i="3"/>
  <c r="L1011" i="3" s="1"/>
  <c r="I1022" i="3"/>
  <c r="H1023" i="3"/>
  <c r="I1051" i="3"/>
  <c r="I1054" i="3"/>
  <c r="H1059" i="3"/>
  <c r="H1066" i="3"/>
  <c r="L1066" i="3" s="1"/>
  <c r="H1067" i="3"/>
  <c r="L1067" i="3" s="1"/>
  <c r="I1072" i="3"/>
  <c r="H1075" i="3"/>
  <c r="L1075" i="3" s="1"/>
  <c r="I1103" i="3"/>
  <c r="I1118" i="3"/>
  <c r="H1119" i="3"/>
  <c r="L1119" i="3" s="1"/>
  <c r="L1150" i="3"/>
  <c r="L1166" i="3"/>
  <c r="H1171" i="3"/>
  <c r="L1171" i="3" s="1"/>
  <c r="I1190" i="3"/>
  <c r="H1199" i="3"/>
  <c r="H1239" i="3"/>
  <c r="H1259" i="3"/>
  <c r="H1291" i="3"/>
  <c r="H1341" i="3"/>
  <c r="L1341" i="3" s="1"/>
  <c r="H1358" i="3"/>
  <c r="L1358" i="3" s="1"/>
  <c r="H1375" i="3"/>
  <c r="H1389" i="3"/>
  <c r="L1389" i="3" s="1"/>
  <c r="H1390" i="3"/>
  <c r="L1390" i="3" s="1"/>
  <c r="H1395" i="3"/>
  <c r="L1395" i="3" s="1"/>
  <c r="H1402" i="3"/>
  <c r="L1402" i="3" s="1"/>
  <c r="H1421" i="3"/>
  <c r="L1421" i="3" s="1"/>
  <c r="H1443" i="3"/>
  <c r="I1454" i="3"/>
  <c r="H1467" i="3"/>
  <c r="L1467" i="3" s="1"/>
  <c r="H1482" i="3"/>
  <c r="L1482" i="3" s="1"/>
  <c r="H1487" i="3"/>
  <c r="H1503" i="3"/>
  <c r="L1503" i="3" s="1"/>
  <c r="H1510" i="3"/>
  <c r="L1510" i="3" s="1"/>
  <c r="H1551" i="3"/>
  <c r="L1551" i="3" s="1"/>
  <c r="H1554" i="3"/>
  <c r="L1554" i="3" s="1"/>
  <c r="H1583" i="3"/>
  <c r="I1603" i="3"/>
  <c r="H1606" i="3"/>
  <c r="L1606" i="3" s="1"/>
  <c r="H1615" i="3"/>
  <c r="I1647" i="3"/>
  <c r="H1650" i="3"/>
  <c r="L1650" i="3" s="1"/>
  <c r="H1658" i="3"/>
  <c r="L1658" i="3" s="1"/>
  <c r="H1670" i="3"/>
  <c r="L1670" i="3" s="1"/>
  <c r="H1675" i="3"/>
  <c r="I1687" i="3"/>
  <c r="H1690" i="3"/>
  <c r="L1690" i="3" s="1"/>
  <c r="H1699" i="3"/>
  <c r="H1709" i="3"/>
  <c r="L1709" i="3" s="1"/>
  <c r="H1726" i="3"/>
  <c r="L1726" i="3" s="1"/>
  <c r="H1759" i="3"/>
  <c r="L1759" i="3" s="1"/>
  <c r="I1762" i="3"/>
  <c r="H1767" i="3"/>
  <c r="L1767" i="3" s="1"/>
  <c r="I1770" i="3"/>
  <c r="H1779" i="3"/>
  <c r="H1795" i="3"/>
  <c r="L1806" i="3"/>
  <c r="I1811" i="3"/>
  <c r="H1814" i="3"/>
  <c r="L1814" i="3" s="1"/>
  <c r="I1815" i="3"/>
  <c r="H1818" i="3"/>
  <c r="L1818" i="3" s="1"/>
  <c r="H1862" i="3"/>
  <c r="L1862" i="3" s="1"/>
  <c r="I1875" i="3"/>
  <c r="H1878" i="3"/>
  <c r="L1878" i="3" s="1"/>
  <c r="H1895" i="3"/>
  <c r="L1895" i="3" s="1"/>
  <c r="I1898" i="3"/>
  <c r="H1901" i="3"/>
  <c r="L1901" i="3" s="1"/>
  <c r="H1902" i="3"/>
  <c r="L1902" i="3" s="1"/>
  <c r="I1915" i="3"/>
  <c r="L1924" i="3"/>
  <c r="H1929" i="3"/>
  <c r="L1929" i="3" s="1"/>
  <c r="I1932" i="3"/>
  <c r="H1935" i="3"/>
  <c r="L1935" i="3" s="1"/>
  <c r="H1966" i="3"/>
  <c r="L1966" i="3" s="1"/>
  <c r="H1967" i="3"/>
  <c r="L1967" i="3" s="1"/>
  <c r="I2019" i="3"/>
  <c r="H2022" i="3"/>
  <c r="L2022" i="3" s="1"/>
  <c r="I2031" i="3"/>
  <c r="H2049" i="3"/>
  <c r="L2049" i="3" s="1"/>
  <c r="H2054" i="3"/>
  <c r="L2054" i="3" s="1"/>
  <c r="I2075" i="3"/>
  <c r="H2078" i="3"/>
  <c r="L2078" i="3" s="1"/>
  <c r="I2079" i="3"/>
  <c r="I2086" i="3"/>
  <c r="H2087" i="3"/>
  <c r="L2087" i="3" s="1"/>
  <c r="H2094" i="3"/>
  <c r="L2094" i="3" s="1"/>
  <c r="H2095" i="3"/>
  <c r="L2100" i="3"/>
  <c r="H2105" i="3"/>
  <c r="L2105" i="3" s="1"/>
  <c r="H2131" i="3"/>
  <c r="I2131" i="3"/>
  <c r="I2135" i="3"/>
  <c r="H2135" i="3"/>
  <c r="L29" i="3"/>
  <c r="L38" i="3"/>
  <c r="L53" i="3"/>
  <c r="L110" i="3"/>
  <c r="L117" i="3"/>
  <c r="L130" i="3"/>
  <c r="L426" i="3"/>
  <c r="L586" i="3"/>
  <c r="L974" i="3"/>
  <c r="L990" i="3"/>
  <c r="L1008" i="3"/>
  <c r="L1022" i="3"/>
  <c r="L1054" i="3"/>
  <c r="L1072" i="3"/>
  <c r="L1118" i="3"/>
  <c r="L1190" i="3"/>
  <c r="L1454" i="3"/>
  <c r="L1762" i="3"/>
  <c r="L1770" i="3"/>
  <c r="L1898" i="3"/>
  <c r="L1932" i="3"/>
  <c r="L2086" i="3"/>
  <c r="I2118" i="3"/>
  <c r="H2118" i="3"/>
  <c r="L2118" i="3" s="1"/>
  <c r="I2134" i="3"/>
  <c r="H2134" i="3"/>
  <c r="L2134" i="3" s="1"/>
  <c r="L2178" i="3"/>
  <c r="L2186" i="3"/>
  <c r="L2190" i="3"/>
  <c r="H2201" i="3"/>
  <c r="L2201" i="3" s="1"/>
  <c r="I2210" i="3"/>
  <c r="L2210" i="3" s="1"/>
  <c r="H2225" i="3"/>
  <c r="L2225" i="3" s="1"/>
  <c r="L2314" i="3"/>
  <c r="L2318" i="3"/>
  <c r="H2339" i="3"/>
  <c r="L2339" i="3" s="1"/>
  <c r="H2342" i="3"/>
  <c r="L2342" i="3" s="1"/>
  <c r="I2343" i="3"/>
  <c r="I2346" i="3"/>
  <c r="L2346" i="3" s="1"/>
  <c r="H2355" i="3"/>
  <c r="I2386" i="3"/>
  <c r="L2386" i="3" s="1"/>
  <c r="L2442" i="3"/>
  <c r="L2444" i="3"/>
  <c r="L2466" i="3"/>
  <c r="L2530" i="3"/>
  <c r="I2647" i="3"/>
  <c r="H2648" i="3"/>
  <c r="L2648" i="3" s="1"/>
  <c r="I2651" i="3"/>
  <c r="I2656" i="3"/>
  <c r="L2656" i="3" s="1"/>
  <c r="H2659" i="3"/>
  <c r="L2659" i="3" s="1"/>
  <c r="H2660" i="3"/>
  <c r="L2660" i="3" s="1"/>
  <c r="L2684" i="3"/>
  <c r="I2704" i="3"/>
  <c r="L2704" i="3" s="1"/>
  <c r="L5362" i="3"/>
  <c r="L5348" i="3"/>
  <c r="L710" i="3"/>
  <c r="L90" i="3"/>
  <c r="L218" i="3"/>
  <c r="L270" i="3"/>
  <c r="L326" i="3"/>
  <c r="L414" i="3"/>
  <c r="L466" i="3"/>
  <c r="L582" i="3"/>
  <c r="L1478" i="3"/>
  <c r="L1654" i="3"/>
  <c r="L1854" i="3"/>
  <c r="L1958" i="3"/>
  <c r="L1998" i="3"/>
  <c r="L2150" i="3"/>
  <c r="H14" i="3"/>
  <c r="L14" i="3" s="1"/>
  <c r="H26" i="3"/>
  <c r="L26" i="3" s="1"/>
  <c r="H154" i="3"/>
  <c r="L154" i="3" s="1"/>
  <c r="I162" i="3"/>
  <c r="L162" i="3" s="1"/>
  <c r="I181" i="3"/>
  <c r="L181" i="3" s="1"/>
  <c r="I198" i="3"/>
  <c r="L198" i="3" s="1"/>
  <c r="I245" i="3"/>
  <c r="H250" i="3"/>
  <c r="L250" i="3" s="1"/>
  <c r="I285" i="3"/>
  <c r="I298" i="3"/>
  <c r="L298" i="3" s="1"/>
  <c r="I301" i="3"/>
  <c r="H306" i="3"/>
  <c r="L306" i="3" s="1"/>
  <c r="I317" i="3"/>
  <c r="H322" i="3"/>
  <c r="L322" i="3" s="1"/>
  <c r="H338" i="3"/>
  <c r="L338" i="3" s="1"/>
  <c r="H350" i="3"/>
  <c r="L350" i="3" s="1"/>
  <c r="H358" i="3"/>
  <c r="L358" i="3" s="1"/>
  <c r="H378" i="3"/>
  <c r="L378" i="3" s="1"/>
  <c r="L405" i="3"/>
  <c r="L429" i="3"/>
  <c r="L445" i="3"/>
  <c r="H454" i="3"/>
  <c r="L454" i="3" s="1"/>
  <c r="H462" i="3"/>
  <c r="L462" i="3" s="1"/>
  <c r="I502" i="3"/>
  <c r="L502" i="3" s="1"/>
  <c r="I533" i="3"/>
  <c r="L559" i="3"/>
  <c r="L567" i="3"/>
  <c r="L579" i="3"/>
  <c r="L599" i="3"/>
  <c r="L631" i="3"/>
  <c r="I643" i="3"/>
  <c r="H646" i="3"/>
  <c r="L646" i="3" s="1"/>
  <c r="I682" i="3"/>
  <c r="L682" i="3" s="1"/>
  <c r="I695" i="3"/>
  <c r="H698" i="3"/>
  <c r="L698" i="3" s="1"/>
  <c r="L707" i="3"/>
  <c r="L735" i="3"/>
  <c r="L759" i="3"/>
  <c r="I771" i="3"/>
  <c r="H774" i="3"/>
  <c r="L774" i="3" s="1"/>
  <c r="I782" i="3"/>
  <c r="L782" i="3" s="1"/>
  <c r="I791" i="3"/>
  <c r="H794" i="3"/>
  <c r="L794" i="3" s="1"/>
  <c r="I799" i="3"/>
  <c r="H802" i="3"/>
  <c r="L802" i="3" s="1"/>
  <c r="I815" i="3"/>
  <c r="H818" i="3"/>
  <c r="L818" i="3" s="1"/>
  <c r="I823" i="3"/>
  <c r="H826" i="3"/>
  <c r="L826" i="3" s="1"/>
  <c r="I830" i="3"/>
  <c r="L830" i="3" s="1"/>
  <c r="I835" i="3"/>
  <c r="H838" i="3"/>
  <c r="L838" i="3" s="1"/>
  <c r="I846" i="3"/>
  <c r="L846" i="3" s="1"/>
  <c r="I863" i="3"/>
  <c r="H866" i="3"/>
  <c r="L866" i="3" s="1"/>
  <c r="I887" i="3"/>
  <c r="H906" i="3"/>
  <c r="L906" i="3" s="1"/>
  <c r="H907" i="3"/>
  <c r="L907" i="3" s="1"/>
  <c r="I912" i="3"/>
  <c r="L912" i="3" s="1"/>
  <c r="H915" i="3"/>
  <c r="L915" i="3" s="1"/>
  <c r="I926" i="3"/>
  <c r="L926" i="3" s="1"/>
  <c r="H927" i="3"/>
  <c r="L927" i="3" s="1"/>
  <c r="L935" i="3"/>
  <c r="I944" i="3"/>
  <c r="L944" i="3" s="1"/>
  <c r="H947" i="3"/>
  <c r="L947" i="3" s="1"/>
  <c r="I958" i="3"/>
  <c r="L958" i="3" s="1"/>
  <c r="H959" i="3"/>
  <c r="L959" i="3" s="1"/>
  <c r="H967" i="3"/>
  <c r="L967" i="3" s="1"/>
  <c r="L987" i="3"/>
  <c r="H1019" i="3"/>
  <c r="L1019" i="3" s="1"/>
  <c r="I1039" i="3"/>
  <c r="L1051" i="3"/>
  <c r="I1062" i="3"/>
  <c r="L1062" i="3" s="1"/>
  <c r="I1079" i="3"/>
  <c r="H1098" i="3"/>
  <c r="L1098" i="3" s="1"/>
  <c r="H1099" i="3"/>
  <c r="L1099" i="3" s="1"/>
  <c r="L1103" i="3"/>
  <c r="H1111" i="3"/>
  <c r="L1111" i="3" s="1"/>
  <c r="H1123" i="3"/>
  <c r="L1123" i="3" s="1"/>
  <c r="H1131" i="3"/>
  <c r="L1131" i="3" s="1"/>
  <c r="H1135" i="3"/>
  <c r="L1135" i="3" s="1"/>
  <c r="L1147" i="3"/>
  <c r="H1163" i="3"/>
  <c r="L1163" i="3" s="1"/>
  <c r="H1187" i="3"/>
  <c r="L1187" i="3" s="1"/>
  <c r="I1214" i="3"/>
  <c r="L1214" i="3" s="1"/>
  <c r="H1219" i="3"/>
  <c r="L1219" i="3" s="1"/>
  <c r="I1223" i="3"/>
  <c r="I1246" i="3"/>
  <c r="L1246" i="3" s="1"/>
  <c r="H1247" i="3"/>
  <c r="L1247" i="3" s="1"/>
  <c r="I1275" i="3"/>
  <c r="I1278" i="3"/>
  <c r="L1278" i="3" s="1"/>
  <c r="H1283" i="3"/>
  <c r="L1283" i="3" s="1"/>
  <c r="I1294" i="3"/>
  <c r="L1294" i="3" s="1"/>
  <c r="H1295" i="3"/>
  <c r="L1295" i="3" s="1"/>
  <c r="H1299" i="3"/>
  <c r="L1299" i="3" s="1"/>
  <c r="I1318" i="3"/>
  <c r="L1318" i="3" s="1"/>
  <c r="H1327" i="3"/>
  <c r="L1327" i="3" s="1"/>
  <c r="H1335" i="3"/>
  <c r="L1335" i="3" s="1"/>
  <c r="H1339" i="3"/>
  <c r="L1339" i="3" s="1"/>
  <c r="H1343" i="3"/>
  <c r="L1343" i="3" s="1"/>
  <c r="I1346" i="3"/>
  <c r="L1346" i="3" s="1"/>
  <c r="I1363" i="3"/>
  <c r="H1366" i="3"/>
  <c r="L1366" i="3" s="1"/>
  <c r="I1367" i="3"/>
  <c r="H1370" i="3"/>
  <c r="L1370" i="3" s="1"/>
  <c r="H1383" i="3"/>
  <c r="L1383" i="3" s="1"/>
  <c r="H1387" i="3"/>
  <c r="L1387" i="3" s="1"/>
  <c r="H1399" i="3"/>
  <c r="L1399" i="3" s="1"/>
  <c r="I1406" i="3"/>
  <c r="L1406" i="3" s="1"/>
  <c r="H1411" i="3"/>
  <c r="L1411" i="3" s="1"/>
  <c r="I1414" i="3"/>
  <c r="L1414" i="3" s="1"/>
  <c r="H1419" i="3"/>
  <c r="L1419" i="3" s="1"/>
  <c r="I1423" i="3"/>
  <c r="H1426" i="3"/>
  <c r="L1426" i="3" s="1"/>
  <c r="I1427" i="3"/>
  <c r="H1430" i="3"/>
  <c r="L1430" i="3" s="1"/>
  <c r="H1441" i="3"/>
  <c r="L1441" i="3" s="1"/>
  <c r="H1450" i="3"/>
  <c r="L1450" i="3" s="1"/>
  <c r="H1469" i="3"/>
  <c r="L1469" i="3" s="1"/>
  <c r="H1470" i="3"/>
  <c r="L1470" i="3" s="1"/>
  <c r="I1471" i="3"/>
  <c r="H1474" i="3"/>
  <c r="L1474" i="3" s="1"/>
  <c r="L1475" i="3"/>
  <c r="H1507" i="3"/>
  <c r="L1507" i="3" s="1"/>
  <c r="H1514" i="3"/>
  <c r="L1514" i="3" s="1"/>
  <c r="H1523" i="3"/>
  <c r="L1523" i="3" s="1"/>
  <c r="I1526" i="3"/>
  <c r="L1526" i="3" s="1"/>
  <c r="I1535" i="3"/>
  <c r="H1538" i="3"/>
  <c r="L1538" i="3" s="1"/>
  <c r="H1547" i="3"/>
  <c r="L1547" i="3" s="1"/>
  <c r="H1549" i="3"/>
  <c r="L1549" i="3" s="1"/>
  <c r="I1555" i="3"/>
  <c r="H1558" i="3"/>
  <c r="L1558" i="3" s="1"/>
  <c r="H1562" i="3"/>
  <c r="L1562" i="3" s="1"/>
  <c r="H1567" i="3"/>
  <c r="L1567" i="3" s="1"/>
  <c r="H1574" i="3"/>
  <c r="L1574" i="3" s="1"/>
  <c r="H1579" i="3"/>
  <c r="L1579" i="3" s="1"/>
  <c r="H1581" i="3"/>
  <c r="L1581" i="3" s="1"/>
  <c r="H1597" i="3"/>
  <c r="L1597" i="3" s="1"/>
  <c r="H1598" i="3"/>
  <c r="L1598" i="3" s="1"/>
  <c r="L1603" i="3"/>
  <c r="H1610" i="3"/>
  <c r="L1610" i="3" s="1"/>
  <c r="H1623" i="3"/>
  <c r="L1623" i="3" s="1"/>
  <c r="I1627" i="3"/>
  <c r="I1630" i="3"/>
  <c r="L1630" i="3" s="1"/>
  <c r="H1643" i="3"/>
  <c r="L1643" i="3" s="1"/>
  <c r="H1646" i="3"/>
  <c r="L1646" i="3" s="1"/>
  <c r="L1647" i="3"/>
  <c r="H1666" i="3"/>
  <c r="L1666" i="3" s="1"/>
  <c r="H1681" i="3"/>
  <c r="L1681" i="3" s="1"/>
  <c r="H1682" i="3"/>
  <c r="L1682" i="3" s="1"/>
  <c r="L1687" i="3"/>
  <c r="I1694" i="3"/>
  <c r="L1694" i="3" s="1"/>
  <c r="H1695" i="3"/>
  <c r="L1695" i="3" s="1"/>
  <c r="H1711" i="3"/>
  <c r="L1711" i="3" s="1"/>
  <c r="I1714" i="3"/>
  <c r="L1714" i="3" s="1"/>
  <c r="H1734" i="3"/>
  <c r="L1734" i="3" s="1"/>
  <c r="H1745" i="3"/>
  <c r="L1745" i="3" s="1"/>
  <c r="H1746" i="3"/>
  <c r="L1746" i="3" s="1"/>
  <c r="H1747" i="3"/>
  <c r="L1747" i="3" s="1"/>
  <c r="H1774" i="3"/>
  <c r="L1774" i="3" s="1"/>
  <c r="H1787" i="3"/>
  <c r="L1787" i="3" s="1"/>
  <c r="H1789" i="3"/>
  <c r="L1789" i="3" s="1"/>
  <c r="L1799" i="3"/>
  <c r="H1809" i="3"/>
  <c r="L1809" i="3" s="1"/>
  <c r="L1811" i="3"/>
  <c r="L1815" i="3"/>
  <c r="I1819" i="3"/>
  <c r="H1822" i="3"/>
  <c r="L1822" i="3" s="1"/>
  <c r="H1826" i="3"/>
  <c r="L1826" i="3" s="1"/>
  <c r="H1830" i="3"/>
  <c r="L1830" i="3" s="1"/>
  <c r="H1834" i="3"/>
  <c r="L1834" i="3" s="1"/>
  <c r="H1838" i="3"/>
  <c r="L1838" i="3" s="1"/>
  <c r="I1867" i="3"/>
  <c r="H1870" i="3"/>
  <c r="L1870" i="3" s="1"/>
  <c r="H1871" i="3"/>
  <c r="L1871" i="3" s="1"/>
  <c r="H1873" i="3"/>
  <c r="L1873" i="3" s="1"/>
  <c r="L1875" i="3"/>
  <c r="H1911" i="3"/>
  <c r="L1911" i="3" s="1"/>
  <c r="H1913" i="3"/>
  <c r="L1913" i="3" s="1"/>
  <c r="L1915" i="3"/>
  <c r="H1919" i="3"/>
  <c r="L1919" i="3" s="1"/>
  <c r="H1921" i="3"/>
  <c r="L1921" i="3" s="1"/>
  <c r="L1923" i="3"/>
  <c r="H1926" i="3"/>
  <c r="L1926" i="3" s="1"/>
  <c r="H1937" i="3"/>
  <c r="L1937" i="3" s="1"/>
  <c r="L1939" i="3"/>
  <c r="I1947" i="3"/>
  <c r="H1950" i="3"/>
  <c r="L1950" i="3" s="1"/>
  <c r="H1951" i="3"/>
  <c r="L1951" i="3" s="1"/>
  <c r="H1953" i="3"/>
  <c r="L1953" i="3" s="1"/>
  <c r="I1956" i="3"/>
  <c r="L1956" i="3" s="1"/>
  <c r="H1969" i="3"/>
  <c r="L1969" i="3" s="1"/>
  <c r="I1972" i="3"/>
  <c r="L1972" i="3" s="1"/>
  <c r="H1975" i="3"/>
  <c r="L1975" i="3" s="1"/>
  <c r="L1979" i="3"/>
  <c r="L1983" i="3"/>
  <c r="I1987" i="3"/>
  <c r="H1990" i="3"/>
  <c r="L1990" i="3" s="1"/>
  <c r="I1999" i="3"/>
  <c r="L2007" i="3"/>
  <c r="I2015" i="3"/>
  <c r="L2019" i="3"/>
  <c r="H2030" i="3"/>
  <c r="L2030" i="3" s="1"/>
  <c r="L2031" i="3"/>
  <c r="I2035" i="3"/>
  <c r="I2036" i="3"/>
  <c r="L2036" i="3" s="1"/>
  <c r="H2039" i="3"/>
  <c r="L2039" i="3" s="1"/>
  <c r="H2041" i="3"/>
  <c r="L2041" i="3" s="1"/>
  <c r="I2055" i="3"/>
  <c r="H2062" i="3"/>
  <c r="L2062" i="3" s="1"/>
  <c r="I2067" i="3"/>
  <c r="I2068" i="3"/>
  <c r="L2068" i="3" s="1"/>
  <c r="H2071" i="3"/>
  <c r="L2071" i="3" s="1"/>
  <c r="L2075" i="3"/>
  <c r="L2079" i="3"/>
  <c r="I2083" i="3"/>
  <c r="I2084" i="3"/>
  <c r="L2084" i="3" s="1"/>
  <c r="H2111" i="3"/>
  <c r="L2111" i="3" s="1"/>
  <c r="H2113" i="3"/>
  <c r="L2113" i="3" s="1"/>
  <c r="I2116" i="3"/>
  <c r="L2116" i="3" s="1"/>
  <c r="I2119" i="3"/>
  <c r="L2131" i="3"/>
  <c r="H2143" i="3"/>
  <c r="L2143" i="3" s="1"/>
  <c r="H2145" i="3"/>
  <c r="L2145" i="3" s="1"/>
  <c r="I2148" i="3"/>
  <c r="L2148" i="3" s="1"/>
  <c r="I2155" i="3"/>
  <c r="I2156" i="3"/>
  <c r="L2156" i="3" s="1"/>
  <c r="H2159" i="3"/>
  <c r="L2159" i="3" s="1"/>
  <c r="H2161" i="3"/>
  <c r="L2161" i="3" s="1"/>
  <c r="L2175" i="3"/>
  <c r="L2183" i="3"/>
  <c r="L2187" i="3"/>
  <c r="I2195" i="3"/>
  <c r="H2203" i="3"/>
  <c r="L2203" i="3" s="1"/>
  <c r="I2218" i="3"/>
  <c r="L2218" i="3" s="1"/>
  <c r="H2223" i="3"/>
  <c r="L2223" i="3" s="1"/>
  <c r="H2231" i="3"/>
  <c r="L2231" i="3" s="1"/>
  <c r="H2233" i="3"/>
  <c r="L2233" i="3" s="1"/>
  <c r="I2244" i="3"/>
  <c r="L2244" i="3" s="1"/>
  <c r="H2251" i="3"/>
  <c r="L2251" i="3" s="1"/>
  <c r="I2254" i="3"/>
  <c r="L2254" i="3" s="1"/>
  <c r="H2257" i="3"/>
  <c r="L2257" i="3" s="1"/>
  <c r="I2274" i="3"/>
  <c r="L2274" i="3" s="1"/>
  <c r="H2275" i="3"/>
  <c r="L2275" i="3" s="1"/>
  <c r="I2282" i="3"/>
  <c r="L2282" i="3" s="1"/>
  <c r="H2287" i="3"/>
  <c r="L2287" i="3" s="1"/>
  <c r="H2289" i="3"/>
  <c r="L2289" i="3" s="1"/>
  <c r="I2300" i="3"/>
  <c r="L2300" i="3" s="1"/>
  <c r="H2303" i="3"/>
  <c r="L2303" i="3" s="1"/>
  <c r="H2305" i="3"/>
  <c r="L2305" i="3" s="1"/>
  <c r="H2310" i="3"/>
  <c r="L2310" i="3" s="1"/>
  <c r="L2315" i="3"/>
  <c r="H2327" i="3"/>
  <c r="L2327" i="3" s="1"/>
  <c r="L2343" i="3"/>
  <c r="H2366" i="3"/>
  <c r="L2366" i="3" s="1"/>
  <c r="H2375" i="3"/>
  <c r="L2375" i="3" s="1"/>
  <c r="I2380" i="3"/>
  <c r="L2380" i="3" s="1"/>
  <c r="H2390" i="3"/>
  <c r="L2390" i="3" s="1"/>
  <c r="I2395" i="3"/>
  <c r="H2398" i="3"/>
  <c r="L2398" i="3" s="1"/>
  <c r="H2399" i="3"/>
  <c r="L2399" i="3" s="1"/>
  <c r="H2414" i="3"/>
  <c r="L2414" i="3" s="1"/>
  <c r="H2415" i="3"/>
  <c r="L2415" i="3" s="1"/>
  <c r="H2435" i="3"/>
  <c r="L2435" i="3" s="1"/>
  <c r="I2458" i="3"/>
  <c r="L2458" i="3" s="1"/>
  <c r="H2494" i="3"/>
  <c r="L2494" i="3" s="1"/>
  <c r="H2503" i="3"/>
  <c r="L2503" i="3" s="1"/>
  <c r="I2514" i="3"/>
  <c r="L2514" i="3" s="1"/>
  <c r="H2515" i="3"/>
  <c r="L2515" i="3" s="1"/>
  <c r="I2516" i="3"/>
  <c r="L2516" i="3" s="1"/>
  <c r="H2519" i="3"/>
  <c r="L2519" i="3" s="1"/>
  <c r="L2527" i="3"/>
  <c r="H2542" i="3"/>
  <c r="L2542" i="3" s="1"/>
  <c r="I2559" i="3"/>
  <c r="I2562" i="3"/>
  <c r="L2562" i="3" s="1"/>
  <c r="I2563" i="3"/>
  <c r="H2566" i="3"/>
  <c r="L2566" i="3" s="1"/>
  <c r="H2571" i="3"/>
  <c r="L2571" i="3" s="1"/>
  <c r="I2572" i="3"/>
  <c r="L2572" i="3" s="1"/>
  <c r="I2577" i="3"/>
  <c r="L2585" i="3"/>
  <c r="I2587" i="3"/>
  <c r="I2596" i="3"/>
  <c r="L2596" i="3" s="1"/>
  <c r="H2619" i="3"/>
  <c r="L2619" i="3" s="1"/>
  <c r="H2624" i="3"/>
  <c r="L2624" i="3" s="1"/>
  <c r="I2636" i="3"/>
  <c r="L2636" i="3" s="1"/>
  <c r="I2641" i="3"/>
  <c r="L2647" i="3"/>
  <c r="L2651" i="3"/>
  <c r="I2664" i="3"/>
  <c r="L2664" i="3" s="1"/>
  <c r="H2696" i="3"/>
  <c r="L2696" i="3" s="1"/>
  <c r="L245" i="3"/>
  <c r="L285" i="3"/>
  <c r="L301" i="3"/>
  <c r="L317" i="3"/>
  <c r="L533" i="3"/>
  <c r="L643" i="3"/>
  <c r="L695" i="3"/>
  <c r="L771" i="3"/>
  <c r="L791" i="3"/>
  <c r="L799" i="3"/>
  <c r="L815" i="3"/>
  <c r="L823" i="3"/>
  <c r="L835" i="3"/>
  <c r="L863" i="3"/>
  <c r="L887" i="3"/>
  <c r="L895" i="3"/>
  <c r="L1023" i="3"/>
  <c r="L1039" i="3"/>
  <c r="L1059" i="3"/>
  <c r="L1079" i="3"/>
  <c r="L1083" i="3"/>
  <c r="L1167" i="3"/>
  <c r="L1199" i="3"/>
  <c r="L1207" i="3"/>
  <c r="L1223" i="3"/>
  <c r="L1239" i="3"/>
  <c r="L1251" i="3"/>
  <c r="L1259" i="3"/>
  <c r="L1275" i="3"/>
  <c r="L1291" i="3"/>
  <c r="L1315" i="3"/>
  <c r="L1363" i="3"/>
  <c r="L1367" i="3"/>
  <c r="L1375" i="3"/>
  <c r="L1423" i="3"/>
  <c r="L1427" i="3"/>
  <c r="L1443" i="3"/>
  <c r="L1471" i="3"/>
  <c r="L1487" i="3"/>
  <c r="L1495" i="3"/>
  <c r="L1535" i="3"/>
  <c r="L1555" i="3"/>
  <c r="L1571" i="3"/>
  <c r="L1583" i="3"/>
  <c r="L1615" i="3"/>
  <c r="L1627" i="3"/>
  <c r="L1675" i="3"/>
  <c r="L1699" i="3"/>
  <c r="L1707" i="3"/>
  <c r="L1779" i="3"/>
  <c r="L1795" i="3"/>
  <c r="L1819" i="3"/>
  <c r="L1867" i="3"/>
  <c r="L1927" i="3"/>
  <c r="L1947" i="3"/>
  <c r="L1987" i="3"/>
  <c r="L1999" i="3"/>
  <c r="L2015" i="3"/>
  <c r="L2035" i="3"/>
  <c r="L2047" i="3"/>
  <c r="L2055" i="3"/>
  <c r="L2067" i="3"/>
  <c r="L2083" i="3"/>
  <c r="L2095" i="3"/>
  <c r="L2103" i="3"/>
  <c r="L2119" i="3"/>
  <c r="L2135" i="3"/>
  <c r="L2155" i="3"/>
  <c r="L2195" i="3"/>
  <c r="L2259" i="3"/>
  <c r="L2355" i="3"/>
  <c r="L2395" i="3"/>
  <c r="L2451" i="3"/>
  <c r="L2559" i="3"/>
  <c r="L2563" i="3"/>
  <c r="L2577" i="3"/>
  <c r="L2587" i="3"/>
  <c r="L2641" i="3"/>
  <c r="L5344" i="3"/>
  <c r="L5358" i="3"/>
  <c r="L5350" i="3"/>
  <c r="L4644" i="3"/>
  <c r="L4628" i="3"/>
  <c r="L4612" i="3"/>
  <c r="L4596" i="3"/>
  <c r="L4580" i="3"/>
  <c r="L4564" i="3"/>
  <c r="L4548" i="3"/>
  <c r="L4532" i="3"/>
  <c r="L4516" i="3"/>
  <c r="L4505" i="3"/>
  <c r="L4487" i="3"/>
  <c r="L4639" i="3"/>
  <c r="L4618" i="3"/>
  <c r="L4575" i="3"/>
  <c r="L4554" i="3"/>
  <c r="L4859" i="3"/>
  <c r="L4851" i="3"/>
  <c r="L4787" i="3"/>
  <c r="L4600" i="3"/>
  <c r="L4594" i="3"/>
  <c r="L4536" i="3"/>
  <c r="L4530" i="3"/>
  <c r="L4210" i="3"/>
  <c r="L4194" i="3"/>
  <c r="L4178" i="3"/>
  <c r="L4162" i="3"/>
  <c r="L4146" i="3"/>
  <c r="L4130" i="3"/>
  <c r="L4114" i="3"/>
  <c r="L4098" i="3"/>
  <c r="L4082" i="3"/>
  <c r="L4066" i="3"/>
  <c r="L4050" i="3"/>
  <c r="L4034" i="3"/>
  <c r="L4018" i="3"/>
  <c r="L4002" i="3"/>
  <c r="L3986" i="3"/>
  <c r="L3970" i="3"/>
  <c r="L3954" i="3"/>
  <c r="L3938" i="3"/>
  <c r="L3922" i="3"/>
  <c r="L3906" i="3"/>
  <c r="L5204" i="3"/>
  <c r="L4616" i="3"/>
  <c r="L4610" i="3"/>
  <c r="L4552" i="3"/>
  <c r="L4546" i="3"/>
  <c r="L4214" i="3"/>
  <c r="L4198" i="3"/>
  <c r="L4182" i="3"/>
  <c r="L4166" i="3"/>
  <c r="L4150" i="3"/>
  <c r="L4134" i="3"/>
  <c r="L4118" i="3"/>
  <c r="L4102" i="3"/>
  <c r="L4086" i="3"/>
  <c r="L4070" i="3"/>
  <c r="L4054" i="3"/>
  <c r="L4038" i="3"/>
  <c r="L4022" i="3"/>
  <c r="L4006" i="3"/>
  <c r="L3990" i="3"/>
  <c r="L3974" i="3"/>
  <c r="L3958" i="3"/>
  <c r="L3942" i="3"/>
  <c r="L3926" i="3"/>
  <c r="L3910" i="3"/>
  <c r="L5220" i="3"/>
  <c r="L4835" i="3"/>
  <c r="L4771" i="3"/>
  <c r="L4622" i="3"/>
  <c r="L4590" i="3"/>
  <c r="L4558" i="3"/>
  <c r="L4526" i="3"/>
  <c r="L4472" i="3"/>
  <c r="L4464" i="3"/>
  <c r="L4456" i="3"/>
  <c r="L4448" i="3"/>
  <c r="L4440" i="3"/>
  <c r="L4432" i="3"/>
  <c r="L4424" i="3"/>
  <c r="L4416" i="3"/>
  <c r="L4408" i="3"/>
  <c r="L4400" i="3"/>
  <c r="L4392" i="3"/>
  <c r="L4384" i="3"/>
  <c r="L4376" i="3"/>
  <c r="L4368" i="3"/>
  <c r="L4360" i="3"/>
  <c r="L4352" i="3"/>
  <c r="L4344" i="3"/>
  <c r="L4336" i="3"/>
  <c r="L4328" i="3"/>
  <c r="L4320" i="3"/>
  <c r="L4312" i="3"/>
  <c r="L4304" i="3"/>
  <c r="L4296" i="3"/>
  <c r="L4288" i="3"/>
  <c r="L4280" i="3"/>
  <c r="L4272" i="3"/>
  <c r="L4264" i="3"/>
  <c r="L4256" i="3"/>
  <c r="L4248" i="3"/>
  <c r="L4240" i="3"/>
  <c r="L4232" i="3"/>
  <c r="L4224" i="3"/>
  <c r="L4216" i="3"/>
  <c r="L4203" i="3"/>
  <c r="L4200" i="3"/>
  <c r="L4187" i="3"/>
  <c r="L4184" i="3"/>
  <c r="L4171" i="3"/>
  <c r="L4168" i="3"/>
  <c r="L4155" i="3"/>
  <c r="L4152" i="3"/>
  <c r="L4139" i="3"/>
  <c r="L4136" i="3"/>
  <c r="L4123" i="3"/>
  <c r="L4120" i="3"/>
  <c r="L4107" i="3"/>
  <c r="L4104" i="3"/>
  <c r="L4091" i="3"/>
  <c r="L4088" i="3"/>
  <c r="L4075" i="3"/>
  <c r="L4072" i="3"/>
  <c r="L4059" i="3"/>
  <c r="L4056" i="3"/>
  <c r="L4043" i="3"/>
  <c r="L4040" i="3"/>
  <c r="L4027" i="3"/>
  <c r="L4024" i="3"/>
  <c r="L4011" i="3"/>
  <c r="L4008" i="3"/>
  <c r="L3995" i="3"/>
  <c r="L3992" i="3"/>
  <c r="L3979" i="3"/>
  <c r="L3976" i="3"/>
  <c r="L3963" i="3"/>
  <c r="L3960" i="3"/>
  <c r="L3947" i="3"/>
  <c r="L3944" i="3"/>
  <c r="L3931" i="3"/>
  <c r="L3928" i="3"/>
  <c r="L3915" i="3"/>
  <c r="L3912" i="3"/>
  <c r="L3899" i="3"/>
  <c r="L3898" i="3"/>
  <c r="L3896" i="3"/>
  <c r="L3894" i="3"/>
  <c r="L3892" i="3"/>
  <c r="L3890" i="3"/>
  <c r="L3888" i="3"/>
  <c r="L3886" i="3"/>
  <c r="L3884" i="3"/>
  <c r="L3882" i="3"/>
  <c r="L3880" i="3"/>
  <c r="L3878" i="3"/>
  <c r="L3876" i="3"/>
  <c r="L3874" i="3"/>
  <c r="L3872" i="3"/>
  <c r="L3870" i="3"/>
  <c r="L3868" i="3"/>
  <c r="L3866" i="3"/>
  <c r="L3864" i="3"/>
  <c r="L3862" i="3"/>
  <c r="L3860" i="3"/>
  <c r="L3858" i="3"/>
  <c r="L3856" i="3"/>
  <c r="L3854" i="3"/>
  <c r="L3852" i="3"/>
  <c r="L3850" i="3"/>
  <c r="L3848" i="3"/>
  <c r="L3846" i="3"/>
  <c r="L3844" i="3"/>
  <c r="L3842" i="3"/>
  <c r="L3840" i="3"/>
  <c r="L3838" i="3"/>
  <c r="L3836" i="3"/>
  <c r="L3834" i="3"/>
  <c r="L3832" i="3"/>
  <c r="L3830" i="3"/>
  <c r="L3828" i="3"/>
  <c r="L3826" i="3"/>
  <c r="L3824" i="3"/>
  <c r="L3822" i="3"/>
  <c r="L3820" i="3"/>
  <c r="L3818" i="3"/>
  <c r="L3816" i="3"/>
  <c r="L3814" i="3"/>
  <c r="L3812" i="3"/>
  <c r="L3810" i="3"/>
  <c r="L3808" i="3"/>
  <c r="L3806" i="3"/>
  <c r="L3804" i="3"/>
  <c r="L3802" i="3"/>
  <c r="L3800" i="3"/>
  <c r="L3798" i="3"/>
  <c r="L3796" i="3"/>
  <c r="L3794" i="3"/>
  <c r="L3792" i="3"/>
  <c r="L3790" i="3"/>
  <c r="L3788" i="3"/>
  <c r="L3786" i="3"/>
  <c r="L3784" i="3"/>
  <c r="L3782" i="3"/>
  <c r="L3780" i="3"/>
  <c r="L3778" i="3"/>
  <c r="L3776" i="3"/>
  <c r="L3774" i="3"/>
  <c r="L3772" i="3"/>
  <c r="L3770" i="3"/>
  <c r="L3768" i="3"/>
  <c r="L3766" i="3"/>
  <c r="L3764" i="3"/>
  <c r="L3762" i="3"/>
  <c r="L3760" i="3"/>
  <c r="L3758" i="3"/>
  <c r="L3756" i="3"/>
  <c r="L3754" i="3"/>
  <c r="L3752" i="3"/>
  <c r="L3750" i="3"/>
  <c r="L3748" i="3"/>
  <c r="L3746" i="3"/>
  <c r="L3744" i="3"/>
  <c r="L3742" i="3"/>
  <c r="L3740" i="3"/>
  <c r="L3738" i="3"/>
  <c r="L3736" i="3"/>
  <c r="L3734" i="3"/>
  <c r="L3732" i="3"/>
  <c r="L3730" i="3"/>
  <c r="L3728" i="3"/>
  <c r="L3726" i="3"/>
  <c r="L3724" i="3"/>
  <c r="L3722" i="3"/>
  <c r="L3720" i="3"/>
  <c r="L3718" i="3"/>
  <c r="L3716" i="3"/>
  <c r="L3714" i="3"/>
  <c r="L3712" i="3"/>
  <c r="L3710" i="3"/>
  <c r="L3708" i="3"/>
  <c r="L3706" i="3"/>
  <c r="L3704" i="3"/>
  <c r="L3702" i="3"/>
  <c r="L3700" i="3"/>
  <c r="L3698" i="3"/>
  <c r="L3696" i="3"/>
  <c r="L3694" i="3"/>
  <c r="L3692" i="3"/>
  <c r="L3690" i="3"/>
  <c r="L3688" i="3"/>
  <c r="L3686" i="3"/>
  <c r="L3684" i="3"/>
  <c r="L3682" i="3"/>
  <c r="L3680" i="3"/>
  <c r="L3678" i="3"/>
  <c r="L3676" i="3"/>
  <c r="L3674" i="3"/>
  <c r="L3672" i="3"/>
  <c r="L3670" i="3"/>
  <c r="L3668" i="3"/>
  <c r="L3666" i="3"/>
  <c r="L3664" i="3"/>
  <c r="L3662" i="3"/>
  <c r="L3660" i="3"/>
  <c r="L3658" i="3"/>
  <c r="L3656" i="3"/>
  <c r="L3654" i="3"/>
  <c r="L3652" i="3"/>
  <c r="L3650" i="3"/>
  <c r="L3648" i="3"/>
  <c r="L3646" i="3"/>
  <c r="L3644" i="3"/>
  <c r="L3642" i="3"/>
  <c r="L3640" i="3"/>
  <c r="L3638" i="3"/>
  <c r="L3636" i="3"/>
  <c r="L3634" i="3"/>
  <c r="L3632" i="3"/>
  <c r="L3630" i="3"/>
  <c r="L3628" i="3"/>
  <c r="L3626" i="3"/>
  <c r="L3624" i="3"/>
  <c r="L3622" i="3"/>
  <c r="L3620" i="3"/>
  <c r="L3618" i="3"/>
  <c r="L3616" i="3"/>
  <c r="L3614" i="3"/>
  <c r="L3612" i="3"/>
  <c r="L3610" i="3"/>
  <c r="L3608" i="3"/>
  <c r="L3606" i="3"/>
  <c r="L3604" i="3"/>
  <c r="L3602" i="3"/>
  <c r="L3600" i="3"/>
  <c r="L3598" i="3"/>
  <c r="L3596" i="3"/>
  <c r="L3594" i="3"/>
  <c r="L3592" i="3"/>
  <c r="L3590" i="3"/>
  <c r="L3588" i="3"/>
  <c r="L3586" i="3"/>
  <c r="L3584" i="3"/>
  <c r="L3582" i="3"/>
  <c r="L3580" i="3"/>
  <c r="L3578" i="3"/>
  <c r="L3576" i="3"/>
  <c r="L3574" i="3"/>
  <c r="L3572" i="3"/>
  <c r="L3570" i="3"/>
  <c r="L3568" i="3"/>
  <c r="L3566" i="3"/>
  <c r="L3564" i="3"/>
  <c r="L3562" i="3"/>
  <c r="L3560" i="3"/>
  <c r="L3558" i="3"/>
  <c r="L3556" i="3"/>
  <c r="L3554" i="3"/>
  <c r="L3552" i="3"/>
  <c r="L3550" i="3"/>
  <c r="L3548" i="3"/>
  <c r="L3546" i="3"/>
  <c r="L3544" i="3"/>
  <c r="L3542" i="3"/>
  <c r="L3540" i="3"/>
  <c r="L3538" i="3"/>
  <c r="L3536" i="3"/>
  <c r="L3534" i="3"/>
  <c r="L3532" i="3"/>
  <c r="L3530" i="3"/>
  <c r="L3528" i="3"/>
  <c r="L3526" i="3"/>
  <c r="L3524" i="3"/>
  <c r="L3522" i="3"/>
  <c r="L3520" i="3"/>
  <c r="L3518" i="3"/>
  <c r="L3516" i="3"/>
  <c r="L3514" i="3"/>
  <c r="L3512" i="3"/>
  <c r="L3510" i="3"/>
  <c r="L3508" i="3"/>
  <c r="L3506" i="3"/>
  <c r="L3504" i="3"/>
  <c r="L3502" i="3"/>
  <c r="L3500" i="3"/>
  <c r="L3498" i="3"/>
  <c r="L3496" i="3"/>
  <c r="L3494" i="3"/>
  <c r="L3492" i="3"/>
  <c r="L3490" i="3"/>
  <c r="L3488" i="3"/>
  <c r="L3486" i="3"/>
  <c r="L3484" i="3"/>
  <c r="L3482" i="3"/>
  <c r="L3480" i="3"/>
  <c r="L3478" i="3"/>
  <c r="L3476" i="3"/>
  <c r="L3474" i="3"/>
  <c r="L3472" i="3"/>
  <c r="L3470" i="3"/>
  <c r="L3468" i="3"/>
  <c r="L3466" i="3"/>
  <c r="L3464" i="3"/>
  <c r="L3462" i="3"/>
  <c r="L3460" i="3"/>
  <c r="L3458" i="3"/>
  <c r="L3456" i="3"/>
  <c r="L3454" i="3"/>
  <c r="L3452" i="3"/>
  <c r="L3450" i="3"/>
  <c r="L3448" i="3"/>
  <c r="L3446" i="3"/>
  <c r="L3444" i="3"/>
  <c r="L3442" i="3"/>
  <c r="L3440" i="3"/>
  <c r="L3438" i="3"/>
  <c r="L3436" i="3"/>
  <c r="L3434" i="3"/>
  <c r="L3432" i="3"/>
  <c r="L3430" i="3"/>
  <c r="L3428" i="3"/>
  <c r="L3426" i="3"/>
  <c r="L3424" i="3"/>
  <c r="L3422" i="3"/>
  <c r="L3420" i="3"/>
  <c r="L3418" i="3"/>
  <c r="L3416" i="3"/>
  <c r="L3414" i="3"/>
  <c r="L3412" i="3"/>
  <c r="L3410" i="3"/>
  <c r="L3408" i="3"/>
  <c r="L3406" i="3"/>
  <c r="L3404" i="3"/>
  <c r="L3402" i="3"/>
  <c r="L3400" i="3"/>
  <c r="L3398" i="3"/>
  <c r="L3396" i="3"/>
  <c r="L3394" i="3"/>
  <c r="L3392" i="3"/>
  <c r="L3390" i="3"/>
  <c r="L3388" i="3"/>
  <c r="L3386" i="3"/>
  <c r="L3384" i="3"/>
  <c r="L3382" i="3"/>
  <c r="L3380" i="3"/>
  <c r="L3378" i="3"/>
  <c r="L3376" i="3"/>
  <c r="L3374" i="3"/>
  <c r="L3372" i="3"/>
  <c r="L3370" i="3"/>
  <c r="L3368" i="3"/>
  <c r="L3366" i="3"/>
  <c r="L3364" i="3"/>
  <c r="L3362" i="3"/>
  <c r="L3360" i="3"/>
  <c r="L3358" i="3"/>
  <c r="L3356" i="3"/>
  <c r="L3354" i="3"/>
  <c r="L3352" i="3"/>
  <c r="L3350" i="3"/>
  <c r="L3348" i="3"/>
  <c r="L3346" i="3"/>
  <c r="L3344" i="3"/>
  <c r="L3342" i="3"/>
  <c r="L3340" i="3"/>
  <c r="L3338" i="3"/>
  <c r="L3336" i="3"/>
  <c r="L3334" i="3"/>
  <c r="L3332" i="3"/>
  <c r="L3330" i="3"/>
  <c r="L3328" i="3"/>
  <c r="L3326" i="3"/>
  <c r="L3324" i="3"/>
  <c r="L3322" i="3"/>
  <c r="L3320" i="3"/>
  <c r="L3318" i="3"/>
  <c r="L3316" i="3"/>
  <c r="L3314" i="3"/>
  <c r="L3312" i="3"/>
  <c r="L3310" i="3"/>
  <c r="L3308" i="3"/>
  <c r="L3306" i="3"/>
  <c r="L3304" i="3"/>
  <c r="L3302" i="3"/>
  <c r="L3300" i="3"/>
  <c r="L3298" i="3"/>
  <c r="L3296" i="3"/>
  <c r="L3294" i="3"/>
  <c r="L3292" i="3"/>
  <c r="L3290" i="3"/>
  <c r="L3288" i="3"/>
  <c r="L3286" i="3"/>
  <c r="L3284" i="3"/>
  <c r="L3282" i="3"/>
  <c r="L3280" i="3"/>
  <c r="L3278" i="3"/>
  <c r="L3276" i="3"/>
  <c r="L3274" i="3"/>
  <c r="L3272" i="3"/>
  <c r="L3270" i="3"/>
  <c r="L3268" i="3"/>
  <c r="L3266" i="3"/>
  <c r="L3264" i="3"/>
  <c r="L3262" i="3"/>
  <c r="L3260" i="3"/>
  <c r="L3258" i="3"/>
  <c r="L3256" i="3"/>
  <c r="L3254" i="3"/>
  <c r="L3252" i="3"/>
  <c r="L3250" i="3"/>
  <c r="L3248" i="3"/>
  <c r="L3246" i="3"/>
  <c r="L3244" i="3"/>
  <c r="L3242" i="3"/>
  <c r="L3240" i="3"/>
  <c r="L3238" i="3"/>
  <c r="L3236" i="3"/>
  <c r="L3234" i="3"/>
  <c r="L3232" i="3"/>
  <c r="L3230" i="3"/>
  <c r="L3228" i="3"/>
  <c r="L3226" i="3"/>
  <c r="L3224" i="3"/>
  <c r="L3222" i="3"/>
  <c r="L3220" i="3"/>
  <c r="L3218" i="3"/>
  <c r="L3216" i="3"/>
  <c r="L3214" i="3"/>
  <c r="L3212" i="3"/>
  <c r="L3210" i="3"/>
  <c r="L3208" i="3"/>
  <c r="L3206" i="3"/>
  <c r="L3204" i="3"/>
  <c r="L3202" i="3"/>
  <c r="L3200" i="3"/>
  <c r="L3198" i="3"/>
  <c r="L3196" i="3"/>
  <c r="L3194" i="3"/>
  <c r="L3192" i="3"/>
  <c r="L3190" i="3"/>
  <c r="L3188" i="3"/>
  <c r="L3186" i="3"/>
  <c r="L3184" i="3"/>
  <c r="L3182" i="3"/>
  <c r="L3180" i="3"/>
  <c r="L3178" i="3"/>
  <c r="L3176" i="3"/>
  <c r="L3174" i="3"/>
  <c r="L3172" i="3"/>
  <c r="L3170" i="3"/>
  <c r="L3168" i="3"/>
  <c r="L3166" i="3"/>
  <c r="L3164" i="3"/>
  <c r="L3162" i="3"/>
  <c r="L3160" i="3"/>
  <c r="L3158" i="3"/>
  <c r="L3156" i="3"/>
  <c r="L3154" i="3"/>
  <c r="L3152" i="3"/>
  <c r="L3150" i="3"/>
  <c r="L3148" i="3"/>
  <c r="L3146" i="3"/>
  <c r="L3144" i="3"/>
  <c r="L3142" i="3"/>
  <c r="L3140" i="3"/>
  <c r="L3138" i="3"/>
  <c r="L3136" i="3"/>
  <c r="L3134" i="3"/>
  <c r="L3132" i="3"/>
  <c r="L3130" i="3"/>
  <c r="L3128" i="3"/>
  <c r="L3126" i="3"/>
  <c r="L3124" i="3"/>
  <c r="L3122" i="3"/>
  <c r="L3120" i="3"/>
  <c r="L3118" i="3"/>
  <c r="L3116" i="3"/>
  <c r="L3114" i="3"/>
  <c r="L3112" i="3"/>
  <c r="L3110" i="3"/>
  <c r="L3108" i="3"/>
  <c r="L3106" i="3"/>
  <c r="L3104" i="3"/>
  <c r="L3102" i="3"/>
  <c r="L3100" i="3"/>
  <c r="L3098" i="3"/>
  <c r="L3096" i="3"/>
  <c r="L3094" i="3"/>
  <c r="L3092" i="3"/>
  <c r="L3090" i="3"/>
  <c r="L3088" i="3"/>
  <c r="L3086" i="3"/>
  <c r="L3084" i="3"/>
  <c r="L3082" i="3"/>
  <c r="L3080" i="3"/>
  <c r="L3078" i="3"/>
  <c r="L3076" i="3"/>
  <c r="L3074" i="3"/>
  <c r="L3072" i="3"/>
  <c r="L3070" i="3"/>
  <c r="L3068" i="3"/>
  <c r="L3066" i="3"/>
  <c r="L3064" i="3"/>
  <c r="L3062" i="3"/>
  <c r="L3060" i="3"/>
  <c r="L3058" i="3"/>
  <c r="L3056" i="3"/>
  <c r="L3054" i="3"/>
  <c r="L3052" i="3"/>
  <c r="L3050" i="3"/>
  <c r="L3048" i="3"/>
  <c r="L3046" i="3"/>
  <c r="L3044" i="3"/>
  <c r="L3042" i="3"/>
  <c r="L3040" i="3"/>
  <c r="L3038" i="3"/>
  <c r="L2904" i="3"/>
  <c r="L2896" i="3"/>
  <c r="L2888" i="3"/>
  <c r="L2880" i="3"/>
  <c r="L2872" i="3"/>
  <c r="L2864" i="3"/>
  <c r="L2856" i="3"/>
  <c r="L2848" i="3"/>
  <c r="L2840" i="3"/>
  <c r="L2832" i="3"/>
  <c r="L2824" i="3"/>
  <c r="L2816" i="3"/>
  <c r="L2808" i="3"/>
  <c r="L2800" i="3"/>
  <c r="L2792" i="3"/>
  <c r="L2784" i="3"/>
  <c r="L2776" i="3"/>
  <c r="L2768" i="3"/>
  <c r="L2760" i="3"/>
  <c r="L2752" i="3"/>
  <c r="L2744" i="3"/>
  <c r="L2736" i="3"/>
  <c r="L2728" i="3"/>
  <c r="L5336" i="3"/>
  <c r="L5320" i="3"/>
  <c r="L5304" i="3"/>
  <c r="L5288" i="3"/>
  <c r="L4638" i="3"/>
  <c r="L4606" i="3"/>
  <c r="L4574" i="3"/>
  <c r="L4542" i="3"/>
  <c r="L4499" i="3"/>
  <c r="L4483" i="3"/>
  <c r="L4468" i="3"/>
  <c r="L4452" i="3"/>
  <c r="L4436" i="3"/>
  <c r="L4428" i="3"/>
  <c r="L4412" i="3"/>
  <c r="L4396" i="3"/>
  <c r="L4388" i="3"/>
  <c r="L4380" i="3"/>
  <c r="L4372" i="3"/>
  <c r="L4340" i="3"/>
  <c r="L4332" i="3"/>
  <c r="L4324" i="3"/>
  <c r="L4316" i="3"/>
  <c r="L4308" i="3"/>
  <c r="L4292" i="3"/>
  <c r="L4268" i="3"/>
  <c r="L4260" i="3"/>
  <c r="L4252" i="3"/>
  <c r="L4244" i="3"/>
  <c r="L4220" i="3"/>
  <c r="L4208" i="3"/>
  <c r="L4192" i="3"/>
  <c r="L4179" i="3"/>
  <c r="L4163" i="3"/>
  <c r="L4144" i="3"/>
  <c r="L4131" i="3"/>
  <c r="L4112" i="3"/>
  <c r="L4099" i="3"/>
  <c r="L4080" i="3"/>
  <c r="L4067" i="3"/>
  <c r="L4048" i="3"/>
  <c r="L4035" i="3"/>
  <c r="L4019" i="3"/>
  <c r="L4003" i="3"/>
  <c r="L3984" i="3"/>
  <c r="L3971" i="3"/>
  <c r="L3952" i="3"/>
  <c r="L3939" i="3"/>
  <c r="L3920" i="3"/>
  <c r="L3907" i="3"/>
  <c r="N144" i="5"/>
  <c r="N215" i="5"/>
  <c r="N478" i="5"/>
  <c r="N457" i="5"/>
  <c r="N517" i="5"/>
  <c r="N514" i="5"/>
  <c r="N512" i="5"/>
  <c r="N509" i="5"/>
  <c r="N487" i="5"/>
  <c r="N466" i="5"/>
  <c r="N449" i="5"/>
  <c r="N520" i="5"/>
  <c r="N383" i="5"/>
  <c r="N524" i="5"/>
  <c r="N425" i="5"/>
  <c r="N422" i="5"/>
  <c r="N373" i="5"/>
  <c r="N365" i="5"/>
  <c r="N349" i="5"/>
  <c r="N317" i="5"/>
  <c r="N455" i="5"/>
  <c r="N415" i="5"/>
  <c r="N396" i="5"/>
  <c r="N433" i="5"/>
  <c r="N369" i="5"/>
  <c r="N366" i="5"/>
  <c r="N361" i="5"/>
  <c r="N358" i="5"/>
  <c r="N353" i="5"/>
  <c r="N350" i="5"/>
  <c r="N345" i="5"/>
  <c r="N342" i="5"/>
  <c r="N337" i="5"/>
  <c r="N334" i="5"/>
  <c r="N329" i="5"/>
  <c r="N326" i="5"/>
  <c r="N321" i="5"/>
  <c r="N318" i="5"/>
  <c r="N313" i="5"/>
  <c r="N310" i="5"/>
  <c r="N305" i="5"/>
  <c r="N1434" i="5"/>
  <c r="N1407" i="5"/>
  <c r="N1420" i="5"/>
  <c r="N1415" i="5"/>
  <c r="N1404" i="5"/>
  <c r="N1386" i="5"/>
  <c r="N1313" i="5"/>
  <c r="N1293" i="5"/>
  <c r="N1261" i="5"/>
  <c r="N1249" i="5"/>
  <c r="N1245" i="5"/>
  <c r="N1337" i="5"/>
  <c r="N1329" i="5"/>
  <c r="N1281" i="5"/>
  <c r="N1278" i="5"/>
  <c r="N1246" i="5"/>
  <c r="N1355" i="5"/>
  <c r="N1344" i="5"/>
  <c r="N1342" i="5"/>
  <c r="N1309" i="5"/>
  <c r="N1306" i="5"/>
  <c r="N1409" i="5"/>
  <c r="N1379" i="5"/>
  <c r="N1376" i="5"/>
  <c r="N1374" i="5"/>
  <c r="N1269" i="5"/>
  <c r="N1266" i="5"/>
  <c r="N1240" i="5"/>
  <c r="N1236" i="5"/>
  <c r="N1232" i="5"/>
  <c r="N1228" i="5"/>
  <c r="N1224" i="5"/>
  <c r="N1220" i="5"/>
  <c r="N1191" i="5"/>
  <c r="N1173" i="5"/>
  <c r="N1149" i="5"/>
  <c r="N1114" i="5"/>
  <c r="N1104" i="5"/>
  <c r="N1063" i="5"/>
  <c r="N1045" i="5"/>
  <c r="N985" i="5"/>
  <c r="N982" i="5"/>
  <c r="N979" i="5"/>
  <c r="N934" i="5"/>
  <c r="N921" i="5"/>
  <c r="N918" i="5"/>
  <c r="N915" i="5"/>
  <c r="N902" i="5"/>
  <c r="N870" i="5"/>
  <c r="N1101" i="5"/>
  <c r="N1056" i="5"/>
  <c r="N1210" i="5"/>
  <c r="N1200" i="5"/>
  <c r="N1146" i="5"/>
  <c r="N1136" i="5"/>
  <c r="N1082" i="5"/>
  <c r="N1072" i="5"/>
  <c r="N924" i="5"/>
  <c r="N1143" i="5"/>
  <c r="N1079" i="5"/>
  <c r="N1066" i="5"/>
  <c r="N1093" i="5"/>
  <c r="N1088" i="5"/>
  <c r="N1069" i="5"/>
  <c r="N856" i="5"/>
  <c r="N848" i="5"/>
  <c r="N1120" i="5"/>
  <c r="N925" i="5"/>
  <c r="N818" i="5"/>
  <c r="N752" i="5"/>
  <c r="N743" i="5"/>
  <c r="N624" i="5"/>
  <c r="N615" i="5"/>
  <c r="N562" i="5"/>
  <c r="N865" i="5"/>
  <c r="N802" i="5"/>
  <c r="N736" i="5"/>
  <c r="N610" i="5"/>
  <c r="N861" i="5"/>
  <c r="N594" i="5"/>
  <c r="N834" i="5"/>
  <c r="N706" i="5"/>
  <c r="N578" i="5"/>
  <c r="N1411" i="5"/>
  <c r="N1397" i="5"/>
  <c r="N1126" i="5"/>
  <c r="N858" i="5"/>
  <c r="N437" i="5"/>
  <c r="N410" i="5"/>
  <c r="N527" i="5"/>
  <c r="N523" i="5"/>
  <c r="N145" i="5"/>
  <c r="M37" i="5"/>
  <c r="M21" i="5"/>
  <c r="L5339" i="3"/>
  <c r="L5278" i="3"/>
  <c r="L5262" i="3"/>
  <c r="L5246" i="3"/>
  <c r="L5230" i="3"/>
  <c r="L5214" i="3"/>
  <c r="L5198" i="3"/>
  <c r="L5182" i="3"/>
  <c r="L5166" i="3"/>
  <c r="L5158" i="3"/>
  <c r="L5146" i="3"/>
  <c r="L5144" i="3"/>
  <c r="L5131" i="3"/>
  <c r="L5120" i="3"/>
  <c r="L5115" i="3"/>
  <c r="L5106" i="3"/>
  <c r="L5098" i="3"/>
  <c r="L5090" i="3"/>
  <c r="L5082" i="3"/>
  <c r="L5074" i="3"/>
  <c r="L5066" i="3"/>
  <c r="L5058" i="3"/>
  <c r="L5050" i="3"/>
  <c r="L5042" i="3"/>
  <c r="L5034" i="3"/>
  <c r="L5026" i="3"/>
  <c r="L5018" i="3"/>
  <c r="L5010" i="3"/>
  <c r="L5002" i="3"/>
  <c r="L4994" i="3"/>
  <c r="L4986" i="3"/>
  <c r="L4978" i="3"/>
  <c r="L4970" i="3"/>
  <c r="L4962" i="3"/>
  <c r="L4954" i="3"/>
  <c r="L4946" i="3"/>
  <c r="L4938" i="3"/>
  <c r="L4930" i="3"/>
  <c r="L4922" i="3"/>
  <c r="L4914" i="3"/>
  <c r="L4906" i="3"/>
  <c r="L4898" i="3"/>
  <c r="L4890" i="3"/>
  <c r="L4852" i="3"/>
  <c r="L4828" i="3"/>
  <c r="L4824" i="3"/>
  <c r="L4797" i="3"/>
  <c r="L4695" i="3"/>
  <c r="K44" i="4"/>
  <c r="L5270" i="3"/>
  <c r="L5254" i="3"/>
  <c r="L5238" i="3"/>
  <c r="L5222" i="3"/>
  <c r="L5206" i="3"/>
  <c r="L5190" i="3"/>
  <c r="L5174" i="3"/>
  <c r="L5162" i="3"/>
  <c r="L5147" i="3"/>
  <c r="L5130" i="3"/>
  <c r="L5128" i="3"/>
  <c r="L5121" i="3"/>
  <c r="L5114" i="3"/>
  <c r="L5110" i="3"/>
  <c r="L5102" i="3"/>
  <c r="L5094" i="3"/>
  <c r="L5086" i="3"/>
  <c r="L5078" i="3"/>
  <c r="L5070" i="3"/>
  <c r="L5062" i="3"/>
  <c r="L5054" i="3"/>
  <c r="L5046" i="3"/>
  <c r="L5038" i="3"/>
  <c r="L5030" i="3"/>
  <c r="L5022" i="3"/>
  <c r="L5014" i="3"/>
  <c r="L5006" i="3"/>
  <c r="L4998" i="3"/>
  <c r="L4990" i="3"/>
  <c r="L4982" i="3"/>
  <c r="L4974" i="3"/>
  <c r="L4966" i="3"/>
  <c r="L4958" i="3"/>
  <c r="L4950" i="3"/>
  <c r="L4942" i="3"/>
  <c r="L4934" i="3"/>
  <c r="L4926" i="3"/>
  <c r="L4918" i="3"/>
  <c r="L4910" i="3"/>
  <c r="L4902" i="3"/>
  <c r="L4894" i="3"/>
  <c r="L4820" i="3"/>
  <c r="L4756" i="3"/>
  <c r="L4711" i="3"/>
  <c r="L4679" i="3"/>
  <c r="L4537" i="3"/>
  <c r="L4521" i="3"/>
  <c r="L4494" i="3"/>
  <c r="L4486" i="3"/>
  <c r="L3891" i="3"/>
  <c r="L3883" i="3"/>
  <c r="L3875" i="3"/>
  <c r="L3867" i="3"/>
  <c r="L3859" i="3"/>
  <c r="L3851" i="3"/>
  <c r="L3843" i="3"/>
  <c r="L3835" i="3"/>
  <c r="L3827" i="3"/>
  <c r="L3819" i="3"/>
  <c r="L3811" i="3"/>
  <c r="L3803" i="3"/>
  <c r="L3795" i="3"/>
  <c r="L3787" i="3"/>
  <c r="L3779" i="3"/>
  <c r="L3771" i="3"/>
  <c r="L3763" i="3"/>
  <c r="L3755" i="3"/>
  <c r="L3747" i="3"/>
  <c r="L3739" i="3"/>
  <c r="L3731" i="3"/>
  <c r="L3723" i="3"/>
  <c r="L3715" i="3"/>
  <c r="L3707" i="3"/>
  <c r="L3699" i="3"/>
  <c r="L3691" i="3"/>
  <c r="L3683" i="3"/>
  <c r="L3675" i="3"/>
  <c r="L3667" i="3"/>
  <c r="L3659" i="3"/>
  <c r="L3651" i="3"/>
  <c r="L3643" i="3"/>
  <c r="L3635" i="3"/>
  <c r="L3627" i="3"/>
  <c r="L3619" i="3"/>
  <c r="L3611" i="3"/>
  <c r="L3603" i="3"/>
  <c r="L3595" i="3"/>
  <c r="L3587" i="3"/>
  <c r="L3579" i="3"/>
  <c r="L3571" i="3"/>
  <c r="L3563" i="3"/>
  <c r="L3555" i="3"/>
  <c r="L3547" i="3"/>
  <c r="L3539" i="3"/>
  <c r="L3531" i="3"/>
  <c r="L3523" i="3"/>
  <c r="L3515" i="3"/>
  <c r="L3507" i="3"/>
  <c r="L3499" i="3"/>
  <c r="L3491" i="3"/>
  <c r="L3483" i="3"/>
  <c r="L3475" i="3"/>
  <c r="L3467" i="3"/>
  <c r="L3459" i="3"/>
  <c r="L3451" i="3"/>
  <c r="L3443" i="3"/>
  <c r="L3435" i="3"/>
  <c r="L3427" i="3"/>
  <c r="L3419" i="3"/>
  <c r="L3411" i="3"/>
  <c r="L3403" i="3"/>
  <c r="L3395" i="3"/>
  <c r="L3387" i="3"/>
  <c r="L3379" i="3"/>
  <c r="L3371" i="3"/>
  <c r="L3363" i="3"/>
  <c r="L3355" i="3"/>
  <c r="L3347" i="3"/>
  <c r="L3339" i="3"/>
  <c r="L3331" i="3"/>
  <c r="L3323" i="3"/>
  <c r="L3315" i="3"/>
  <c r="L3307" i="3"/>
  <c r="L3299" i="3"/>
  <c r="L3291" i="3"/>
  <c r="L3283" i="3"/>
  <c r="L3275" i="3"/>
  <c r="L3267" i="3"/>
  <c r="L3259" i="3"/>
  <c r="L3251" i="3"/>
  <c r="L3243" i="3"/>
  <c r="L3235" i="3"/>
  <c r="L3227" i="3"/>
  <c r="L3219" i="3"/>
  <c r="L3211" i="3"/>
  <c r="L3203" i="3"/>
  <c r="L3195" i="3"/>
  <c r="L3187" i="3"/>
  <c r="L3179" i="3"/>
  <c r="L3171" i="3"/>
  <c r="L3163" i="3"/>
  <c r="L3155" i="3"/>
  <c r="L3147" i="3"/>
  <c r="L3139" i="3"/>
  <c r="L3131" i="3"/>
  <c r="L3123" i="3"/>
  <c r="L3115" i="3"/>
  <c r="L3107" i="3"/>
  <c r="L3099" i="3"/>
  <c r="L3091" i="3"/>
  <c r="L3083" i="3"/>
  <c r="L3075" i="3"/>
  <c r="L3067" i="3"/>
  <c r="L3059" i="3"/>
  <c r="L3051" i="3"/>
  <c r="L3043" i="3"/>
  <c r="L5318" i="3"/>
  <c r="L5286" i="3"/>
  <c r="L5334" i="3"/>
  <c r="L5283" i="3"/>
  <c r="L5281" i="3"/>
  <c r="L5275" i="3"/>
  <c r="L5273" i="3"/>
  <c r="L5267" i="3"/>
  <c r="L5265" i="3"/>
  <c r="L5259" i="3"/>
  <c r="L5257" i="3"/>
  <c r="L5251" i="3"/>
  <c r="L5249" i="3"/>
  <c r="L5243" i="3"/>
  <c r="L5241" i="3"/>
  <c r="L5235" i="3"/>
  <c r="L5233" i="3"/>
  <c r="L5227" i="3"/>
  <c r="L5225" i="3"/>
  <c r="L5219" i="3"/>
  <c r="L5217" i="3"/>
  <c r="L5211" i="3"/>
  <c r="L5209" i="3"/>
  <c r="L5203" i="3"/>
  <c r="L5201" i="3"/>
  <c r="L5195" i="3"/>
  <c r="L5193" i="3"/>
  <c r="L5187" i="3"/>
  <c r="L5185" i="3"/>
  <c r="L5179" i="3"/>
  <c r="L5177" i="3"/>
  <c r="L5171" i="3"/>
  <c r="L5169" i="3"/>
  <c r="L5280" i="3"/>
  <c r="L5272" i="3"/>
  <c r="L5264" i="3"/>
  <c r="L5256" i="3"/>
  <c r="L5248" i="3"/>
  <c r="L5240" i="3"/>
  <c r="L5232" i="3"/>
  <c r="L5224" i="3"/>
  <c r="L5216" i="3"/>
  <c r="L5208" i="3"/>
  <c r="L5200" i="3"/>
  <c r="L5192" i="3"/>
  <c r="L5184" i="3"/>
  <c r="L5176" i="3"/>
  <c r="L5168" i="3"/>
  <c r="L4861" i="3"/>
  <c r="L4730" i="3"/>
  <c r="L4698" i="3"/>
  <c r="L4666" i="3"/>
  <c r="L5276" i="3"/>
  <c r="L5244" i="3"/>
  <c r="L5212" i="3"/>
  <c r="L5180" i="3"/>
  <c r="L4706" i="3"/>
  <c r="L4674" i="3"/>
  <c r="L4803" i="3"/>
  <c r="L4739" i="3"/>
  <c r="L4646" i="3"/>
  <c r="L4630" i="3"/>
  <c r="L4614" i="3"/>
  <c r="L4598" i="3"/>
  <c r="L4582" i="3"/>
  <c r="L4566" i="3"/>
  <c r="L4550" i="3"/>
  <c r="L4534" i="3"/>
  <c r="L4518" i="3"/>
  <c r="L4863" i="3"/>
  <c r="L4855" i="3"/>
  <c r="L4819" i="3"/>
  <c r="L4755" i="3"/>
  <c r="L4650" i="3"/>
  <c r="L4607" i="3"/>
  <c r="L4586" i="3"/>
  <c r="L4543" i="3"/>
  <c r="L4522" i="3"/>
  <c r="L2900" i="3"/>
  <c r="L2892" i="3"/>
  <c r="L2884" i="3"/>
  <c r="L2876" i="3"/>
  <c r="L2868" i="3"/>
  <c r="L2860" i="3"/>
  <c r="L2852" i="3"/>
  <c r="L2844" i="3"/>
  <c r="L2836" i="3"/>
  <c r="L2828" i="3"/>
  <c r="L2820" i="3"/>
  <c r="L2812" i="3"/>
  <c r="L2804" i="3"/>
  <c r="L2796" i="3"/>
  <c r="L2788" i="3"/>
  <c r="L2780" i="3"/>
  <c r="L2772" i="3"/>
  <c r="L2764" i="3"/>
  <c r="L2756" i="3"/>
  <c r="L2748" i="3"/>
  <c r="L2740" i="3"/>
  <c r="L2732" i="3"/>
  <c r="K3136" i="4"/>
  <c r="K3104" i="4"/>
  <c r="K3052" i="4"/>
  <c r="K3041" i="4"/>
  <c r="K2924" i="4"/>
  <c r="K2913" i="4"/>
  <c r="K3106" i="4"/>
  <c r="K3084" i="4"/>
  <c r="K3044" i="4"/>
  <c r="K3033" i="4"/>
  <c r="K3086" i="4"/>
  <c r="K3068" i="4"/>
  <c r="K3057" i="4"/>
  <c r="K3036" i="4"/>
  <c r="K3025" i="4"/>
  <c r="K3004" i="4"/>
  <c r="K2993" i="4"/>
  <c r="K2972" i="4"/>
  <c r="K2961" i="4"/>
  <c r="K2940" i="4"/>
  <c r="K2929" i="4"/>
  <c r="K2908" i="4"/>
  <c r="K3154" i="4"/>
  <c r="K3060" i="4"/>
  <c r="K3028" i="4"/>
  <c r="K2996" i="4"/>
  <c r="K2964" i="4"/>
  <c r="K2932" i="4"/>
  <c r="K2900" i="4"/>
  <c r="K2349" i="4"/>
  <c r="K2348" i="4"/>
  <c r="K1489" i="4"/>
  <c r="K1473" i="4"/>
  <c r="K1457" i="4"/>
  <c r="K1441" i="4"/>
  <c r="K1425" i="4"/>
  <c r="K1409" i="4"/>
  <c r="K1393" i="4"/>
  <c r="K1377" i="4"/>
  <c r="K1361" i="4"/>
  <c r="K1345" i="4"/>
  <c r="K1329" i="4"/>
  <c r="K1313" i="4"/>
  <c r="K1297" i="4"/>
  <c r="K1281" i="4"/>
  <c r="K1265" i="4"/>
  <c r="K1249" i="4"/>
  <c r="K1233" i="4"/>
  <c r="K1217" i="4"/>
  <c r="K1201" i="4"/>
  <c r="K1185" i="4"/>
  <c r="K2313" i="4"/>
  <c r="K2249" i="4"/>
  <c r="K2185" i="4"/>
  <c r="K1492" i="4"/>
  <c r="K1476" i="4"/>
  <c r="K1460" i="4"/>
  <c r="K1444" i="4"/>
  <c r="K1428" i="4"/>
  <c r="K1412" i="4"/>
  <c r="K1396" i="4"/>
  <c r="K1380" i="4"/>
  <c r="K1364" i="4"/>
  <c r="K1348" i="4"/>
  <c r="K1332" i="4"/>
  <c r="K1316" i="4"/>
  <c r="K1300" i="4"/>
  <c r="K1284" i="4"/>
  <c r="K1268" i="4"/>
  <c r="K1252" i="4"/>
  <c r="K1236" i="4"/>
  <c r="K1220" i="4"/>
  <c r="K1204" i="4"/>
  <c r="K1188" i="4"/>
  <c r="K1124" i="4"/>
  <c r="K1065" i="4"/>
  <c r="K868" i="4"/>
  <c r="K809" i="4"/>
  <c r="K1097" i="4"/>
  <c r="K1129" i="4"/>
  <c r="K932" i="4"/>
  <c r="K873" i="4"/>
  <c r="K769" i="4"/>
  <c r="K178" i="4"/>
  <c r="K170" i="4"/>
  <c r="K162" i="4"/>
  <c r="K154" i="4"/>
  <c r="K146" i="4"/>
  <c r="K138" i="4"/>
  <c r="K130" i="4"/>
  <c r="K122" i="4"/>
  <c r="K114" i="4"/>
  <c r="K106" i="4"/>
  <c r="K98" i="4"/>
  <c r="K1063" i="4"/>
  <c r="K807" i="4"/>
  <c r="K610" i="4"/>
  <c r="K602" i="4"/>
  <c r="K594" i="4"/>
  <c r="K586" i="4"/>
  <c r="K578" i="4"/>
  <c r="K570" i="4"/>
  <c r="K562" i="4"/>
  <c r="K554" i="4"/>
  <c r="K546" i="4"/>
  <c r="K538" i="4"/>
  <c r="K530" i="4"/>
  <c r="K522" i="4"/>
  <c r="K514" i="4"/>
  <c r="K506" i="4"/>
  <c r="K498" i="4"/>
  <c r="K490" i="4"/>
  <c r="K482" i="4"/>
  <c r="K474" i="4"/>
  <c r="K466" i="4"/>
  <c r="K458" i="4"/>
  <c r="K450" i="4"/>
  <c r="K442" i="4"/>
  <c r="K434" i="4"/>
  <c r="K426" i="4"/>
  <c r="K418" i="4"/>
  <c r="K410" i="4"/>
  <c r="K402" i="4"/>
  <c r="K394" i="4"/>
  <c r="K386" i="4"/>
  <c r="K378" i="4"/>
  <c r="K370" i="4"/>
  <c r="K362" i="4"/>
  <c r="K354" i="4"/>
  <c r="K346" i="4"/>
  <c r="K338" i="4"/>
  <c r="K330" i="4"/>
  <c r="K322" i="4"/>
  <c r="K314" i="4"/>
  <c r="K306" i="4"/>
  <c r="K298" i="4"/>
  <c r="K290" i="4"/>
  <c r="K282" i="4"/>
  <c r="K274" i="4"/>
  <c r="K266" i="4"/>
  <c r="K258" i="4"/>
  <c r="K250" i="4"/>
  <c r="K242" i="4"/>
  <c r="K234" i="4"/>
  <c r="K226" i="4"/>
  <c r="K218" i="4"/>
  <c r="K210" i="4"/>
  <c r="K202" i="4"/>
  <c r="K194" i="4"/>
  <c r="K186" i="4"/>
  <c r="K3125" i="4"/>
  <c r="K3018" i="4"/>
  <c r="K2954" i="4"/>
  <c r="K2047" i="4"/>
  <c r="K2032" i="4"/>
  <c r="K2016" i="4"/>
  <c r="K1996" i="4"/>
  <c r="K1979" i="4"/>
  <c r="K1948" i="4"/>
  <c r="K1839" i="4"/>
  <c r="K1783" i="4"/>
  <c r="K1737" i="4"/>
  <c r="K1527" i="4"/>
  <c r="K1169" i="4"/>
  <c r="K3108" i="4"/>
  <c r="K3024" i="4"/>
  <c r="K2998" i="4"/>
  <c r="K2986" i="4"/>
  <c r="K2949" i="4"/>
  <c r="K2309" i="4"/>
  <c r="K2301" i="4"/>
  <c r="K2245" i="4"/>
  <c r="K2237" i="4"/>
  <c r="K2181" i="4"/>
  <c r="K2096" i="4"/>
  <c r="K2080" i="4"/>
  <c r="K2049" i="4"/>
  <c r="K1983" i="4"/>
  <c r="K1932" i="4"/>
  <c r="K1769" i="4"/>
  <c r="K1559" i="4"/>
  <c r="K1164" i="4"/>
  <c r="K1144" i="4"/>
  <c r="K2789" i="4"/>
  <c r="K2765" i="4"/>
  <c r="K2749" i="4"/>
  <c r="K2328" i="4"/>
  <c r="K2180" i="4"/>
  <c r="K2143" i="4"/>
  <c r="K2064" i="4"/>
  <c r="K2028" i="4"/>
  <c r="K2342" i="4"/>
  <c r="K2244" i="4"/>
  <c r="K2208" i="4"/>
  <c r="K2108" i="4"/>
  <c r="K1980" i="4"/>
  <c r="K1910" i="4"/>
  <c r="K1692" i="4"/>
  <c r="K1648" i="4"/>
  <c r="K1593" i="4"/>
  <c r="K1575" i="4"/>
  <c r="K1520" i="4"/>
  <c r="K1486" i="4"/>
  <c r="K1230" i="4"/>
  <c r="K912" i="4"/>
  <c r="K904" i="4"/>
  <c r="K896" i="4"/>
  <c r="K888" i="4"/>
  <c r="K844" i="4"/>
  <c r="K1756" i="4"/>
  <c r="K1584" i="4"/>
  <c r="K1390" i="4"/>
  <c r="K1326" i="4"/>
  <c r="K1198" i="4"/>
  <c r="K1138" i="4"/>
  <c r="K1024" i="4"/>
  <c r="K832" i="4"/>
  <c r="K771" i="4"/>
  <c r="K755" i="4"/>
  <c r="K3159" i="4"/>
  <c r="K1310" i="4"/>
  <c r="K963" i="4"/>
  <c r="K583" i="4"/>
  <c r="K527" i="4"/>
  <c r="K471" i="4"/>
  <c r="K415" i="4"/>
  <c r="K407" i="4"/>
  <c r="K367" i="4"/>
  <c r="K359" i="4"/>
  <c r="K351" i="4"/>
  <c r="K2310" i="4"/>
  <c r="K2305" i="4"/>
  <c r="K2182" i="4"/>
  <c r="K2176" i="4"/>
  <c r="K2044" i="4"/>
  <c r="K1916" i="4"/>
  <c r="K1901" i="4"/>
  <c r="K1859" i="4"/>
  <c r="K1827" i="4"/>
  <c r="K1482" i="4"/>
  <c r="K1406" i="4"/>
  <c r="K1381" i="4"/>
  <c r="K1278" i="4"/>
  <c r="K1226" i="4"/>
  <c r="K1174" i="4"/>
  <c r="K1152" i="4"/>
  <c r="K1136" i="4"/>
  <c r="K1083" i="4"/>
  <c r="K1041" i="4"/>
  <c r="K1036" i="4"/>
  <c r="K785" i="4"/>
  <c r="K745" i="4"/>
  <c r="K603" i="4"/>
  <c r="K587" i="4"/>
  <c r="K571" i="4"/>
  <c r="K555" i="4"/>
  <c r="K539" i="4"/>
  <c r="K523" i="4"/>
  <c r="K507" i="4"/>
  <c r="K491" i="4"/>
  <c r="K475" i="4"/>
  <c r="K459" i="4"/>
  <c r="K443" i="4"/>
  <c r="K427" i="4"/>
  <c r="K411" i="4"/>
  <c r="K395" i="4"/>
  <c r="K379" i="4"/>
  <c r="K363" i="4"/>
  <c r="K347" i="4"/>
  <c r="K331" i="4"/>
  <c r="K315" i="4"/>
  <c r="K1511" i="4"/>
  <c r="K1365" i="4"/>
  <c r="K1274" i="4"/>
  <c r="K1237" i="4"/>
  <c r="K1104" i="4"/>
  <c r="K1088" i="4"/>
  <c r="K848" i="4"/>
  <c r="K779" i="4"/>
  <c r="K763" i="4"/>
  <c r="K2276" i="4"/>
  <c r="K2145" i="4"/>
  <c r="K1933" i="4"/>
  <c r="K1875" i="4"/>
  <c r="K1450" i="4"/>
  <c r="K1194" i="4"/>
  <c r="K1039" i="4"/>
  <c r="K3105" i="4"/>
  <c r="K2112" i="4"/>
  <c r="K1880" i="4"/>
  <c r="K1816" i="4"/>
  <c r="K1688" i="4"/>
  <c r="K1630" i="4"/>
  <c r="K1540" i="4"/>
  <c r="K1246" i="4"/>
  <c r="K955" i="4"/>
  <c r="K607" i="4"/>
  <c r="K567" i="4"/>
  <c r="K559" i="4"/>
  <c r="K551" i="4"/>
  <c r="K519" i="4"/>
  <c r="K511" i="4"/>
  <c r="K503" i="4"/>
  <c r="K487" i="4"/>
  <c r="K479" i="4"/>
  <c r="K463" i="4"/>
  <c r="K439" i="4"/>
  <c r="K431" i="4"/>
  <c r="K423" i="4"/>
  <c r="K391" i="4"/>
  <c r="K383" i="4"/>
  <c r="K375" i="4"/>
  <c r="K335" i="4"/>
  <c r="K327" i="4"/>
  <c r="K319" i="4"/>
  <c r="N1333" i="5"/>
  <c r="N709" i="5"/>
  <c r="N1403" i="5"/>
  <c r="L4865" i="3"/>
  <c r="L4788" i="3"/>
  <c r="L4764" i="3"/>
  <c r="L4760" i="3"/>
  <c r="L4727" i="3"/>
  <c r="L4663" i="3"/>
  <c r="L5335" i="3"/>
  <c r="L5319" i="3"/>
  <c r="L4829" i="3"/>
  <c r="L4796" i="3"/>
  <c r="L4792" i="3"/>
  <c r="L4765" i="3"/>
  <c r="L4533" i="3"/>
  <c r="L4529" i="3"/>
  <c r="L4517" i="3"/>
  <c r="L4510" i="3"/>
  <c r="L4502" i="3"/>
  <c r="L4478" i="3"/>
  <c r="L3895" i="3"/>
  <c r="L3887" i="3"/>
  <c r="L3879" i="3"/>
  <c r="L3871" i="3"/>
  <c r="L3863" i="3"/>
  <c r="L3855" i="3"/>
  <c r="L3847" i="3"/>
  <c r="L3839" i="3"/>
  <c r="L3831" i="3"/>
  <c r="L3823" i="3"/>
  <c r="L3815" i="3"/>
  <c r="L3807" i="3"/>
  <c r="L3799" i="3"/>
  <c r="L3791" i="3"/>
  <c r="L3783" i="3"/>
  <c r="L3775" i="3"/>
  <c r="L3767" i="3"/>
  <c r="L3759" i="3"/>
  <c r="L3751" i="3"/>
  <c r="L3743" i="3"/>
  <c r="L3735" i="3"/>
  <c r="L3727" i="3"/>
  <c r="L3719" i="3"/>
  <c r="L3711" i="3"/>
  <c r="L3703" i="3"/>
  <c r="L3695" i="3"/>
  <c r="L3687" i="3"/>
  <c r="L3679" i="3"/>
  <c r="L3671" i="3"/>
  <c r="L3663" i="3"/>
  <c r="L3655" i="3"/>
  <c r="L3647" i="3"/>
  <c r="L3639" i="3"/>
  <c r="L3631" i="3"/>
  <c r="L3623" i="3"/>
  <c r="L3615" i="3"/>
  <c r="L3607" i="3"/>
  <c r="L3599" i="3"/>
  <c r="L3591" i="3"/>
  <c r="L3583" i="3"/>
  <c r="L3575" i="3"/>
  <c r="L3567" i="3"/>
  <c r="L3559" i="3"/>
  <c r="L3551" i="3"/>
  <c r="L3543" i="3"/>
  <c r="L3535" i="3"/>
  <c r="L3527" i="3"/>
  <c r="L3519" i="3"/>
  <c r="L3511" i="3"/>
  <c r="L3503" i="3"/>
  <c r="L3495" i="3"/>
  <c r="L3487" i="3"/>
  <c r="L3479" i="3"/>
  <c r="L3471" i="3"/>
  <c r="L3463" i="3"/>
  <c r="L3455" i="3"/>
  <c r="L3447" i="3"/>
  <c r="L3439" i="3"/>
  <c r="L3431" i="3"/>
  <c r="L3423" i="3"/>
  <c r="L3415" i="3"/>
  <c r="L3407" i="3"/>
  <c r="L3399" i="3"/>
  <c r="L3391" i="3"/>
  <c r="L3383" i="3"/>
  <c r="L3375" i="3"/>
  <c r="L3367" i="3"/>
  <c r="L3359" i="3"/>
  <c r="L3351" i="3"/>
  <c r="L3343" i="3"/>
  <c r="L3335" i="3"/>
  <c r="L3327" i="3"/>
  <c r="L3319" i="3"/>
  <c r="L3311" i="3"/>
  <c r="L3303" i="3"/>
  <c r="L3295" i="3"/>
  <c r="L3287" i="3"/>
  <c r="L3279" i="3"/>
  <c r="L3271" i="3"/>
  <c r="L3263" i="3"/>
  <c r="L3255" i="3"/>
  <c r="L3247" i="3"/>
  <c r="L3239" i="3"/>
  <c r="L3231" i="3"/>
  <c r="L3223" i="3"/>
  <c r="L3215" i="3"/>
  <c r="L3207" i="3"/>
  <c r="L3199" i="3"/>
  <c r="L3191" i="3"/>
  <c r="L3183" i="3"/>
  <c r="L3175" i="3"/>
  <c r="L3167" i="3"/>
  <c r="L3159" i="3"/>
  <c r="L3151" i="3"/>
  <c r="L3143" i="3"/>
  <c r="L3135" i="3"/>
  <c r="L3127" i="3"/>
  <c r="L3119" i="3"/>
  <c r="L3111" i="3"/>
  <c r="L3103" i="3"/>
  <c r="L3095" i="3"/>
  <c r="L3087" i="3"/>
  <c r="L3079" i="3"/>
  <c r="L3071" i="3"/>
  <c r="L3063" i="3"/>
  <c r="L3055" i="3"/>
  <c r="L3047" i="3"/>
  <c r="L3039" i="3"/>
  <c r="N853" i="5"/>
  <c r="N781" i="5"/>
  <c r="N733" i="5"/>
  <c r="N1399" i="5"/>
  <c r="N1388" i="5"/>
  <c r="N1326" i="5"/>
  <c r="N1262" i="5"/>
  <c r="N1322" i="5"/>
  <c r="N1258" i="5"/>
  <c r="N1237" i="5"/>
  <c r="N1229" i="5"/>
  <c r="N1221" i="5"/>
  <c r="N1433" i="5"/>
  <c r="N1412" i="5"/>
  <c r="N1391" i="5"/>
  <c r="N1282" i="5"/>
  <c r="N1302" i="5"/>
  <c r="N1234" i="5"/>
  <c r="N1033" i="5"/>
  <c r="N1027" i="5"/>
  <c r="N1022" i="5"/>
  <c r="N969" i="5"/>
  <c r="N963" i="5"/>
  <c r="N958" i="5"/>
  <c r="N942" i="5"/>
  <c r="N937" i="5"/>
  <c r="N931" i="5"/>
  <c r="N878" i="5"/>
  <c r="N873" i="5"/>
  <c r="N1165" i="5"/>
  <c r="N1334" i="5"/>
  <c r="N826" i="5"/>
  <c r="N794" i="5"/>
  <c r="N778" i="5"/>
  <c r="N762" i="5"/>
  <c r="N746" i="5"/>
  <c r="N730" i="5"/>
  <c r="N714" i="5"/>
  <c r="N618" i="5"/>
  <c r="N1197" i="5"/>
  <c r="N1175" i="5"/>
  <c r="N1090" i="5"/>
  <c r="N1186" i="5"/>
  <c r="N898" i="5"/>
  <c r="N869" i="5"/>
  <c r="N813" i="5"/>
  <c r="N679" i="5"/>
  <c r="N626" i="5"/>
  <c r="N557" i="5"/>
  <c r="N717" i="5"/>
  <c r="N589" i="5"/>
  <c r="N541" i="5"/>
  <c r="N797" i="5"/>
  <c r="N663" i="5"/>
  <c r="N749" i="5"/>
  <c r="N653" i="5"/>
  <c r="N765" i="5"/>
  <c r="N637" i="5"/>
  <c r="N1431" i="5"/>
  <c r="N1423" i="5"/>
  <c r="N621" i="5"/>
  <c r="N727" i="5"/>
  <c r="N605" i="5"/>
  <c r="N893" i="5"/>
  <c r="N839" i="5"/>
  <c r="N941" i="5"/>
  <c r="N857" i="5"/>
  <c r="N829" i="5"/>
  <c r="N759" i="5"/>
  <c r="N701" i="5"/>
  <c r="N631" i="5"/>
  <c r="N573" i="5"/>
  <c r="N1383" i="5"/>
  <c r="N1426" i="5"/>
  <c r="N1366" i="5"/>
  <c r="N1294" i="5"/>
  <c r="N1290" i="5"/>
  <c r="N1241" i="5"/>
  <c r="N1233" i="5"/>
  <c r="N1225" i="5"/>
  <c r="N1402" i="5"/>
  <c r="N1350" i="5"/>
  <c r="N1314" i="5"/>
  <c r="N1250" i="5"/>
  <c r="N1242" i="5"/>
  <c r="N1226" i="5"/>
  <c r="N1170" i="5"/>
  <c r="N1106" i="5"/>
  <c r="N1042" i="5"/>
  <c r="N1001" i="5"/>
  <c r="N995" i="5"/>
  <c r="N990" i="5"/>
  <c r="N910" i="5"/>
  <c r="N905" i="5"/>
  <c r="N899" i="5"/>
  <c r="N1202" i="5"/>
  <c r="N1138" i="5"/>
  <c r="N1074" i="5"/>
  <c r="N1122" i="5"/>
  <c r="N1037" i="5"/>
  <c r="N1254" i="5"/>
  <c r="N1133" i="5"/>
  <c r="N1047" i="5"/>
  <c r="N807" i="5"/>
  <c r="N754" i="5"/>
  <c r="N685" i="5"/>
  <c r="N551" i="5"/>
  <c r="N711" i="5"/>
  <c r="N658" i="5"/>
  <c r="N583" i="5"/>
  <c r="N946" i="5"/>
  <c r="N909" i="5"/>
  <c r="N849" i="5"/>
  <c r="N791" i="5"/>
  <c r="N738" i="5"/>
  <c r="N669" i="5"/>
  <c r="N786" i="5"/>
  <c r="N914" i="5"/>
  <c r="N877" i="5"/>
  <c r="N770" i="5"/>
  <c r="N642" i="5"/>
  <c r="N845" i="5"/>
  <c r="N493" i="5"/>
  <c r="N438" i="5"/>
  <c r="N454" i="5"/>
  <c r="N444" i="5"/>
  <c r="N354" i="5"/>
  <c r="N322" i="5"/>
  <c r="N451" i="5"/>
  <c r="N428" i="5"/>
  <c r="N417" i="5"/>
  <c r="N378" i="5"/>
  <c r="N462" i="5"/>
  <c r="N477" i="5"/>
  <c r="N406" i="5"/>
  <c r="N401" i="5"/>
  <c r="N370" i="5"/>
  <c r="N338" i="5"/>
  <c r="N306" i="5"/>
  <c r="N503" i="5"/>
  <c r="N412" i="5"/>
  <c r="M65" i="5"/>
  <c r="M61" i="5"/>
  <c r="M57" i="5"/>
  <c r="K2988" i="4"/>
  <c r="K3138" i="4"/>
  <c r="K3012" i="4"/>
  <c r="K935" i="4"/>
  <c r="K2874" i="4"/>
  <c r="K3151" i="4"/>
  <c r="K2918" i="4"/>
  <c r="K2891" i="4"/>
  <c r="K2159" i="4"/>
  <c r="K1935" i="4"/>
  <c r="K1871" i="4"/>
  <c r="K1801" i="4"/>
  <c r="K1719" i="4"/>
  <c r="K1673" i="4"/>
  <c r="K1591" i="4"/>
  <c r="K1545" i="4"/>
  <c r="K3008" i="4"/>
  <c r="K2930" i="4"/>
  <c r="K2846" i="4"/>
  <c r="K2830" i="4"/>
  <c r="K2814" i="4"/>
  <c r="K2798" i="4"/>
  <c r="K2782" i="4"/>
  <c r="K2766" i="4"/>
  <c r="K2750" i="4"/>
  <c r="K2111" i="4"/>
  <c r="K1879" i="4"/>
  <c r="K1863" i="4"/>
  <c r="K1847" i="4"/>
  <c r="K1831" i="4"/>
  <c r="K1815" i="4"/>
  <c r="K1623" i="4"/>
  <c r="K1577" i="4"/>
  <c r="K2272" i="4"/>
  <c r="K1851" i="4"/>
  <c r="K1819" i="4"/>
  <c r="K3119" i="4"/>
  <c r="K2853" i="4"/>
  <c r="K2837" i="4"/>
  <c r="K2821" i="4"/>
  <c r="K2805" i="4"/>
  <c r="K2773" i="4"/>
  <c r="K2264" i="4"/>
  <c r="K1967" i="4"/>
  <c r="K2725" i="4"/>
  <c r="K2338" i="4"/>
  <c r="K2210" i="4"/>
  <c r="K2163" i="4"/>
  <c r="K2066" i="4"/>
  <c r="K2031" i="4"/>
  <c r="K1706" i="4"/>
  <c r="K1461" i="4"/>
  <c r="K1306" i="4"/>
  <c r="K1205" i="4"/>
  <c r="K907" i="4"/>
  <c r="K899" i="4"/>
  <c r="K891" i="4"/>
  <c r="K883" i="4"/>
  <c r="K703" i="4"/>
  <c r="K631" i="4"/>
  <c r="K2274" i="4"/>
  <c r="K1402" i="4"/>
  <c r="K1338" i="4"/>
  <c r="K1210" i="4"/>
  <c r="K1173" i="4"/>
  <c r="K679" i="4"/>
  <c r="K2975" i="4"/>
  <c r="K2962" i="4"/>
  <c r="K2340" i="4"/>
  <c r="K2212" i="4"/>
  <c r="K2075" i="4"/>
  <c r="K1947" i="4"/>
  <c r="K1445" i="4"/>
  <c r="K1290" i="4"/>
  <c r="K1189" i="4"/>
  <c r="K1158" i="4"/>
  <c r="K1139" i="4"/>
  <c r="K1091" i="4"/>
  <c r="K975" i="4"/>
  <c r="K827" i="4"/>
  <c r="K719" i="4"/>
  <c r="K647" i="4"/>
  <c r="K79" i="4"/>
  <c r="K3090" i="4"/>
  <c r="K2709" i="4"/>
  <c r="K2054" i="4"/>
  <c r="K1891" i="4"/>
  <c r="K1770" i="4"/>
  <c r="K1642" i="4"/>
  <c r="K1027" i="4"/>
  <c r="K1011" i="4"/>
  <c r="K3127" i="4"/>
  <c r="K971" i="4"/>
  <c r="K623" i="4"/>
  <c r="K15" i="4"/>
  <c r="K3092" i="4"/>
  <c r="K3076" i="4"/>
  <c r="K2980" i="4"/>
  <c r="K2948" i="4"/>
  <c r="K2916" i="4"/>
  <c r="K3122" i="4"/>
  <c r="K3089" i="4"/>
  <c r="K3073" i="4"/>
  <c r="K3020" i="4"/>
  <c r="K2945" i="4"/>
  <c r="K3065" i="4"/>
  <c r="K3001" i="4"/>
  <c r="K2969" i="4"/>
  <c r="K2937" i="4"/>
  <c r="K2905" i="4"/>
  <c r="K2669" i="4"/>
  <c r="K2661" i="4"/>
  <c r="K2653" i="4"/>
  <c r="K2645" i="4"/>
  <c r="K2637" i="4"/>
  <c r="K2629" i="4"/>
  <c r="K2621" i="4"/>
  <c r="K2613" i="4"/>
  <c r="K2605" i="4"/>
  <c r="K2597" i="4"/>
  <c r="K2589" i="4"/>
  <c r="K2581" i="4"/>
  <c r="K2573" i="4"/>
  <c r="K2565" i="4"/>
  <c r="K2557" i="4"/>
  <c r="K2549" i="4"/>
  <c r="K2541" i="4"/>
  <c r="K2533" i="4"/>
  <c r="K2525" i="4"/>
  <c r="K2517" i="4"/>
  <c r="K2509" i="4"/>
  <c r="K2501" i="4"/>
  <c r="K2493" i="4"/>
  <c r="K2485" i="4"/>
  <c r="K2477" i="4"/>
  <c r="K2469" i="4"/>
  <c r="K2461" i="4"/>
  <c r="K2453" i="4"/>
  <c r="K2445" i="4"/>
  <c r="K2437" i="4"/>
  <c r="K2429" i="4"/>
  <c r="K2421" i="4"/>
  <c r="K2413" i="4"/>
  <c r="K2405" i="4"/>
  <c r="K2397" i="4"/>
  <c r="K2389" i="4"/>
  <c r="K2381" i="4"/>
  <c r="K2373" i="4"/>
  <c r="K2365" i="4"/>
  <c r="K2357" i="4"/>
  <c r="K2318" i="4"/>
  <c r="K2254" i="4"/>
  <c r="K2190" i="4"/>
  <c r="K2220" i="4"/>
  <c r="K1877" i="4"/>
  <c r="K1869" i="4"/>
  <c r="K1861" i="4"/>
  <c r="K1853" i="4"/>
  <c r="K1845" i="4"/>
  <c r="K1837" i="4"/>
  <c r="K1829" i="4"/>
  <c r="K1821" i="4"/>
  <c r="K1813" i="4"/>
  <c r="K1793" i="4"/>
  <c r="K1761" i="4"/>
  <c r="K1729" i="4"/>
  <c r="K1697" i="4"/>
  <c r="K1665" i="4"/>
  <c r="K1633" i="4"/>
  <c r="K1601" i="4"/>
  <c r="K1569" i="4"/>
  <c r="K1537" i="4"/>
  <c r="K1505" i="4"/>
  <c r="K2316" i="4"/>
  <c r="K2188" i="4"/>
  <c r="K1791" i="4"/>
  <c r="K1759" i="4"/>
  <c r="K1727" i="4"/>
  <c r="K1695" i="4"/>
  <c r="K1663" i="4"/>
  <c r="K1631" i="4"/>
  <c r="K1599" i="4"/>
  <c r="K1567" i="4"/>
  <c r="K1535" i="4"/>
  <c r="K1503" i="4"/>
  <c r="K1487" i="4"/>
  <c r="K1471" i="4"/>
  <c r="K1455" i="4"/>
  <c r="K1439" i="4"/>
  <c r="K1423" i="4"/>
  <c r="K1407" i="4"/>
  <c r="K1391" i="4"/>
  <c r="K1375" i="4"/>
  <c r="K1359" i="4"/>
  <c r="K1343" i="4"/>
  <c r="K1327" i="4"/>
  <c r="K1311" i="4"/>
  <c r="K1295" i="4"/>
  <c r="K1279" i="4"/>
  <c r="K1263" i="4"/>
  <c r="K1247" i="4"/>
  <c r="K1231" i="4"/>
  <c r="K1215" i="4"/>
  <c r="K1199" i="4"/>
  <c r="K1183" i="4"/>
  <c r="K967" i="4"/>
  <c r="K1127" i="4"/>
  <c r="K999" i="4"/>
  <c r="K871" i="4"/>
  <c r="K767" i="4"/>
  <c r="K1031" i="4"/>
  <c r="K1161" i="4"/>
  <c r="K964" i="4"/>
  <c r="K905" i="4"/>
  <c r="K3121" i="4"/>
  <c r="K3153" i="4"/>
  <c r="K3128" i="4"/>
  <c r="K3095" i="4"/>
  <c r="K2967" i="4"/>
  <c r="K2333" i="4"/>
  <c r="K2277" i="4"/>
  <c r="K2205" i="4"/>
  <c r="K2164" i="4"/>
  <c r="K2148" i="4"/>
  <c r="K2129" i="4"/>
  <c r="K2107" i="4"/>
  <c r="K1905" i="4"/>
  <c r="K1823" i="4"/>
  <c r="K3137" i="4"/>
  <c r="K3126" i="4"/>
  <c r="K3080" i="4"/>
  <c r="K2337" i="4"/>
  <c r="K2273" i="4"/>
  <c r="K2209" i="4"/>
  <c r="K1999" i="4"/>
  <c r="K1963" i="4"/>
  <c r="K1937" i="4"/>
  <c r="K1915" i="4"/>
  <c r="K1888" i="4"/>
  <c r="K1687" i="4"/>
  <c r="K1641" i="4"/>
  <c r="K3079" i="4"/>
  <c r="K2781" i="4"/>
  <c r="K2757" i="4"/>
  <c r="K2095" i="4"/>
  <c r="K2011" i="4"/>
  <c r="K1671" i="4"/>
  <c r="K1607" i="4"/>
  <c r="K3096" i="4"/>
  <c r="K3023" i="4"/>
  <c r="K3007" i="4"/>
  <c r="K2200" i="4"/>
  <c r="K2890" i="4"/>
  <c r="K1938" i="4"/>
  <c r="K1578" i="4"/>
  <c r="K1370" i="4"/>
  <c r="K1269" i="4"/>
  <c r="K1142" i="4"/>
  <c r="K639" i="4"/>
  <c r="K1657" i="4"/>
  <c r="K727" i="4"/>
  <c r="K2863" i="4"/>
  <c r="K1730" i="4"/>
  <c r="K1413" i="4"/>
  <c r="K1221" i="4"/>
  <c r="K1103" i="4"/>
  <c r="K1794" i="4"/>
  <c r="K1666" i="4"/>
  <c r="K1538" i="4"/>
  <c r="K1354" i="4"/>
  <c r="K1253" i="4"/>
  <c r="K1099" i="4"/>
  <c r="K911" i="4"/>
  <c r="K835" i="4"/>
  <c r="K655" i="4"/>
  <c r="K1529" i="4"/>
  <c r="K1466" i="4"/>
  <c r="K1429" i="4"/>
  <c r="K1301" i="4"/>
  <c r="K671" i="4"/>
  <c r="K2135" i="4"/>
  <c r="K1843" i="4"/>
  <c r="K2013" i="4"/>
  <c r="K1386" i="4"/>
  <c r="K1349" i="4"/>
  <c r="K947" i="4"/>
  <c r="K743" i="4"/>
  <c r="K687" i="4"/>
  <c r="K2977" i="4"/>
  <c r="K3094" i="4"/>
  <c r="K3078" i="4"/>
  <c r="K2352" i="4"/>
  <c r="K1497" i="4"/>
  <c r="K1481" i="4"/>
  <c r="K1465" i="4"/>
  <c r="K1449" i="4"/>
  <c r="K1433" i="4"/>
  <c r="K1417" i="4"/>
  <c r="K1401" i="4"/>
  <c r="K1385" i="4"/>
  <c r="K1369" i="4"/>
  <c r="K1353" i="4"/>
  <c r="K1337" i="4"/>
  <c r="K1321" i="4"/>
  <c r="K1305" i="4"/>
  <c r="K1289" i="4"/>
  <c r="K1273" i="4"/>
  <c r="K1257" i="4"/>
  <c r="K1241" i="4"/>
  <c r="K1225" i="4"/>
  <c r="K1209" i="4"/>
  <c r="K1193" i="4"/>
  <c r="K1177" i="4"/>
  <c r="K2286" i="4"/>
  <c r="K2222" i="4"/>
  <c r="K1500" i="4"/>
  <c r="K1484" i="4"/>
  <c r="K1468" i="4"/>
  <c r="K1452" i="4"/>
  <c r="K1436" i="4"/>
  <c r="K1420" i="4"/>
  <c r="K1404" i="4"/>
  <c r="K1388" i="4"/>
  <c r="K1372" i="4"/>
  <c r="K1356" i="4"/>
  <c r="K1340" i="4"/>
  <c r="K1324" i="4"/>
  <c r="K1308" i="4"/>
  <c r="K1292" i="4"/>
  <c r="K1276" i="4"/>
  <c r="K1260" i="4"/>
  <c r="K1244" i="4"/>
  <c r="K1228" i="4"/>
  <c r="K1212" i="4"/>
  <c r="K1196" i="4"/>
  <c r="K1180" i="4"/>
  <c r="K996" i="4"/>
  <c r="K937" i="4"/>
  <c r="K764" i="4"/>
  <c r="K1156" i="4"/>
  <c r="K969" i="4"/>
  <c r="K1028" i="4"/>
  <c r="K900" i="4"/>
  <c r="K841" i="4"/>
  <c r="K1060" i="4"/>
  <c r="K1001" i="4"/>
  <c r="K804" i="4"/>
  <c r="K174" i="4"/>
  <c r="K166" i="4"/>
  <c r="K158" i="4"/>
  <c r="K150" i="4"/>
  <c r="K142" i="4"/>
  <c r="K134" i="4"/>
  <c r="K126" i="4"/>
  <c r="K118" i="4"/>
  <c r="K110" i="4"/>
  <c r="K102" i="4"/>
  <c r="K614" i="4"/>
  <c r="K606" i="4"/>
  <c r="K598" i="4"/>
  <c r="K590" i="4"/>
  <c r="K582" i="4"/>
  <c r="K574" i="4"/>
  <c r="K566" i="4"/>
  <c r="K558" i="4"/>
  <c r="K550" i="4"/>
  <c r="K542" i="4"/>
  <c r="K534" i="4"/>
  <c r="K526" i="4"/>
  <c r="K518" i="4"/>
  <c r="K510" i="4"/>
  <c r="K502" i="4"/>
  <c r="K494" i="4"/>
  <c r="K486" i="4"/>
  <c r="K478" i="4"/>
  <c r="K470" i="4"/>
  <c r="K462" i="4"/>
  <c r="K454" i="4"/>
  <c r="K446" i="4"/>
  <c r="K438" i="4"/>
  <c r="K430" i="4"/>
  <c r="K422" i="4"/>
  <c r="K414" i="4"/>
  <c r="K406" i="4"/>
  <c r="K398" i="4"/>
  <c r="K390" i="4"/>
  <c r="K382" i="4"/>
  <c r="K374" i="4"/>
  <c r="K366" i="4"/>
  <c r="K358" i="4"/>
  <c r="K350" i="4"/>
  <c r="K342" i="4"/>
  <c r="K334" i="4"/>
  <c r="K326" i="4"/>
  <c r="K318" i="4"/>
  <c r="K310" i="4"/>
  <c r="K302" i="4"/>
  <c r="K294" i="4"/>
  <c r="K286" i="4"/>
  <c r="K278" i="4"/>
  <c r="K270" i="4"/>
  <c r="K262" i="4"/>
  <c r="K254" i="4"/>
  <c r="K246" i="4"/>
  <c r="K238" i="4"/>
  <c r="K230" i="4"/>
  <c r="K222" i="4"/>
  <c r="K214" i="4"/>
  <c r="K206" i="4"/>
  <c r="K198" i="4"/>
  <c r="K190" i="4"/>
  <c r="K182" i="4"/>
  <c r="K2965" i="4"/>
  <c r="K3139" i="4"/>
  <c r="K2113" i="4"/>
  <c r="K2001" i="4"/>
  <c r="K2883" i="4"/>
  <c r="K2065" i="4"/>
  <c r="K1968" i="4"/>
  <c r="K1952" i="4"/>
  <c r="K1921" i="4"/>
  <c r="K1900" i="4"/>
  <c r="K2308" i="4"/>
  <c r="K2017" i="4"/>
  <c r="K1951" i="4"/>
  <c r="K1931" i="4"/>
  <c r="K1883" i="4"/>
  <c r="K1835" i="4"/>
  <c r="K1799" i="4"/>
  <c r="K1689" i="4"/>
  <c r="K1543" i="4"/>
  <c r="K3140" i="4"/>
  <c r="K3107" i="4"/>
  <c r="K3043" i="4"/>
  <c r="K3011" i="4"/>
  <c r="K2997" i="4"/>
  <c r="K2951" i="4"/>
  <c r="K2898" i="4"/>
  <c r="K2879" i="4"/>
  <c r="K2845" i="4"/>
  <c r="K2829" i="4"/>
  <c r="K2813" i="4"/>
  <c r="K2797" i="4"/>
  <c r="K2336" i="4"/>
  <c r="K2165" i="4"/>
  <c r="K2033" i="4"/>
  <c r="K1867" i="4"/>
  <c r="K1735" i="4"/>
  <c r="K2693" i="4"/>
  <c r="K2299" i="4"/>
  <c r="K2170" i="4"/>
  <c r="K2147" i="4"/>
  <c r="K2038" i="4"/>
  <c r="K2015" i="4"/>
  <c r="K1776" i="4"/>
  <c r="K1721" i="4"/>
  <c r="K1703" i="4"/>
  <c r="K1564" i="4"/>
  <c r="K1434" i="4"/>
  <c r="K1358" i="4"/>
  <c r="K1333" i="4"/>
  <c r="K1178" i="4"/>
  <c r="K976" i="4"/>
  <c r="K960" i="4"/>
  <c r="K3056" i="4"/>
  <c r="K2741" i="4"/>
  <c r="K2235" i="4"/>
  <c r="K1712" i="4"/>
  <c r="K1493" i="4"/>
  <c r="K1155" i="4"/>
  <c r="K1032" i="4"/>
  <c r="K1016" i="4"/>
  <c r="K972" i="4"/>
  <c r="K840" i="4"/>
  <c r="K824" i="4"/>
  <c r="K735" i="4"/>
  <c r="K2246" i="4"/>
  <c r="K1560" i="4"/>
  <c r="K2966" i="4"/>
  <c r="K2346" i="4"/>
  <c r="K2218" i="4"/>
  <c r="K2123" i="4"/>
  <c r="K2050" i="4"/>
  <c r="K1995" i="4"/>
  <c r="K1922" i="4"/>
  <c r="K1752" i="4"/>
  <c r="K1694" i="4"/>
  <c r="K1624" i="4"/>
  <c r="K1566" i="4"/>
  <c r="K1418" i="4"/>
  <c r="K1342" i="4"/>
  <c r="K1317" i="4"/>
  <c r="K1105" i="4"/>
  <c r="K1075" i="4"/>
  <c r="K843" i="4"/>
  <c r="K780" i="4"/>
  <c r="K595" i="4"/>
  <c r="K563" i="4"/>
  <c r="K531" i="4"/>
  <c r="K499" i="4"/>
  <c r="K467" i="4"/>
  <c r="K435" i="4"/>
  <c r="K403" i="4"/>
  <c r="K371" i="4"/>
  <c r="K339" i="4"/>
  <c r="K2987" i="4"/>
  <c r="K2677" i="4"/>
  <c r="K1926" i="4"/>
  <c r="K1785" i="4"/>
  <c r="K1767" i="4"/>
  <c r="K1628" i="4"/>
  <c r="K1454" i="4"/>
  <c r="K1096" i="4"/>
  <c r="K1080" i="4"/>
  <c r="K1035" i="4"/>
  <c r="K1019" i="4"/>
  <c r="K1758" i="4"/>
  <c r="K1154" i="4"/>
  <c r="K3109" i="4"/>
  <c r="K1984" i="4"/>
  <c r="K1848" i="4"/>
  <c r="K1796" i="4"/>
  <c r="K1668" i="4"/>
  <c r="K1374" i="4"/>
  <c r="K847" i="4"/>
  <c r="K615" i="4"/>
  <c r="L5302" i="3"/>
  <c r="L5332" i="3"/>
  <c r="L5300" i="3"/>
  <c r="L5277" i="3"/>
  <c r="L5269" i="3"/>
  <c r="L5261" i="3"/>
  <c r="L5253" i="3"/>
  <c r="L5245" i="3"/>
  <c r="L5237" i="3"/>
  <c r="L5229" i="3"/>
  <c r="L5221" i="3"/>
  <c r="L5213" i="3"/>
  <c r="L5205" i="3"/>
  <c r="L5197" i="3"/>
  <c r="L5189" i="3"/>
  <c r="L5181" i="3"/>
  <c r="L5173" i="3"/>
  <c r="L5165" i="3"/>
  <c r="L5161" i="3"/>
  <c r="L5157" i="3"/>
  <c r="L5109" i="3"/>
  <c r="L5105" i="3"/>
  <c r="L5101" i="3"/>
  <c r="L5097" i="3"/>
  <c r="L5093" i="3"/>
  <c r="L5089" i="3"/>
  <c r="L5085" i="3"/>
  <c r="L5081" i="3"/>
  <c r="L5077" i="3"/>
  <c r="L5073" i="3"/>
  <c r="L5069" i="3"/>
  <c r="L5065" i="3"/>
  <c r="L5061" i="3"/>
  <c r="L5057" i="3"/>
  <c r="L5053" i="3"/>
  <c r="L5049" i="3"/>
  <c r="L5045" i="3"/>
  <c r="L5041" i="3"/>
  <c r="L5037" i="3"/>
  <c r="L5033" i="3"/>
  <c r="L5029" i="3"/>
  <c r="L5025" i="3"/>
  <c r="L5021" i="3"/>
  <c r="L5017" i="3"/>
  <c r="L5013" i="3"/>
  <c r="L5009" i="3"/>
  <c r="L5005" i="3"/>
  <c r="L5001" i="3"/>
  <c r="L4997" i="3"/>
  <c r="L4993" i="3"/>
  <c r="L4989" i="3"/>
  <c r="L4985" i="3"/>
  <c r="L4981" i="3"/>
  <c r="L4977" i="3"/>
  <c r="L4973" i="3"/>
  <c r="L4969" i="3"/>
  <c r="L4965" i="3"/>
  <c r="L4961" i="3"/>
  <c r="L4957" i="3"/>
  <c r="L4953" i="3"/>
  <c r="L4949" i="3"/>
  <c r="L4945" i="3"/>
  <c r="L4941" i="3"/>
  <c r="L4937" i="3"/>
  <c r="L4933" i="3"/>
  <c r="L4929" i="3"/>
  <c r="L4925" i="3"/>
  <c r="L4921" i="3"/>
  <c r="L4917" i="3"/>
  <c r="L4913" i="3"/>
  <c r="L4909" i="3"/>
  <c r="L4905" i="3"/>
  <c r="L4901" i="3"/>
  <c r="L4897" i="3"/>
  <c r="L4893" i="3"/>
  <c r="L4889" i="3"/>
  <c r="L5330" i="3"/>
  <c r="L5298" i="3"/>
  <c r="L5260" i="3"/>
  <c r="L5196" i="3"/>
  <c r="L4714" i="3"/>
  <c r="L4857" i="3"/>
  <c r="L4722" i="3"/>
  <c r="L4658" i="3"/>
  <c r="L5188" i="3"/>
  <c r="L4816" i="3"/>
  <c r="L4789" i="3"/>
  <c r="L4723" i="3"/>
  <c r="L4691" i="3"/>
  <c r="L4659" i="3"/>
  <c r="L4635" i="3"/>
  <c r="L4603" i="3"/>
  <c r="L4571" i="3"/>
  <c r="L4539" i="3"/>
  <c r="L5236" i="3"/>
  <c r="L4832" i="3"/>
  <c r="L4805" i="3"/>
  <c r="L4726" i="3"/>
  <c r="L4694" i="3"/>
  <c r="L4662" i="3"/>
  <c r="L4634" i="3"/>
  <c r="L4591" i="3"/>
  <c r="L4570" i="3"/>
  <c r="L4527" i="3"/>
  <c r="L5268" i="3"/>
  <c r="L4800" i="3"/>
  <c r="L4773" i="3"/>
  <c r="L4710" i="3"/>
  <c r="L4678" i="3"/>
  <c r="L4626" i="3"/>
  <c r="L4568" i="3"/>
  <c r="L4474" i="3"/>
  <c r="L4458" i="3"/>
  <c r="L4442" i="3"/>
  <c r="L4426" i="3"/>
  <c r="L4410" i="3"/>
  <c r="L4394" i="3"/>
  <c r="L4378" i="3"/>
  <c r="L4362" i="3"/>
  <c r="L4346" i="3"/>
  <c r="L4330" i="3"/>
  <c r="L4314" i="3"/>
  <c r="L4298" i="3"/>
  <c r="L4282" i="3"/>
  <c r="L4266" i="3"/>
  <c r="L4250" i="3"/>
  <c r="L4234" i="3"/>
  <c r="L4218" i="3"/>
  <c r="L4186" i="3"/>
  <c r="L4154" i="3"/>
  <c r="L4122" i="3"/>
  <c r="L4090" i="3"/>
  <c r="L4058" i="3"/>
  <c r="L4026" i="3"/>
  <c r="L3994" i="3"/>
  <c r="L3962" i="3"/>
  <c r="L3930" i="3"/>
  <c r="L4642" i="3"/>
  <c r="L4584" i="3"/>
  <c r="L4462" i="3"/>
  <c r="L4446" i="3"/>
  <c r="L4430" i="3"/>
  <c r="L4414" i="3"/>
  <c r="L4398" i="3"/>
  <c r="L4382" i="3"/>
  <c r="L4366" i="3"/>
  <c r="L4350" i="3"/>
  <c r="L4334" i="3"/>
  <c r="L4318" i="3"/>
  <c r="L4302" i="3"/>
  <c r="L4286" i="3"/>
  <c r="L4270" i="3"/>
  <c r="L4254" i="3"/>
  <c r="L4238" i="3"/>
  <c r="L4222" i="3"/>
  <c r="L4190" i="3"/>
  <c r="L4158" i="3"/>
  <c r="L4126" i="3"/>
  <c r="L4094" i="3"/>
  <c r="L4062" i="3"/>
  <c r="L4030" i="3"/>
  <c r="L3998" i="3"/>
  <c r="L3966" i="3"/>
  <c r="L3934" i="3"/>
  <c r="L3902" i="3"/>
  <c r="L4207" i="3"/>
  <c r="L4191" i="3"/>
  <c r="L4175" i="3"/>
  <c r="L4159" i="3"/>
  <c r="L4143" i="3"/>
  <c r="L4127" i="3"/>
  <c r="L4111" i="3"/>
  <c r="L4095" i="3"/>
  <c r="L4079" i="3"/>
  <c r="L4063" i="3"/>
  <c r="L4047" i="3"/>
  <c r="L4031" i="3"/>
  <c r="L4015" i="3"/>
  <c r="L3999" i="3"/>
  <c r="L3983" i="3"/>
  <c r="L3967" i="3"/>
  <c r="L3951" i="3"/>
  <c r="L3935" i="3"/>
  <c r="L3919" i="3"/>
  <c r="L3903" i="3"/>
  <c r="L4784" i="3"/>
  <c r="L4757" i="3"/>
  <c r="L4707" i="3"/>
  <c r="L4675" i="3"/>
  <c r="L4647" i="3"/>
  <c r="L4595" i="3"/>
  <c r="L4583" i="3"/>
  <c r="L4531" i="3"/>
  <c r="L4519" i="3"/>
  <c r="L4460" i="3"/>
  <c r="L4420" i="3"/>
  <c r="L4364" i="3"/>
  <c r="L4348" i="3"/>
  <c r="L4284" i="3"/>
  <c r="L4236" i="3"/>
  <c r="L4211" i="3"/>
  <c r="L4176" i="3"/>
  <c r="L4147" i="3"/>
  <c r="L4115" i="3"/>
  <c r="L4083" i="3"/>
  <c r="L4051" i="3"/>
  <c r="L4016" i="3"/>
  <c r="L3987" i="3"/>
  <c r="L3955" i="3"/>
  <c r="L3923" i="3"/>
  <c r="L4215" i="3"/>
  <c r="L4199" i="3"/>
  <c r="L4183" i="3"/>
  <c r="L4167" i="3"/>
  <c r="L4151" i="3"/>
  <c r="L4135" i="3"/>
  <c r="L4119" i="3"/>
  <c r="L4103" i="3"/>
  <c r="L4087" i="3"/>
  <c r="L4071" i="3"/>
  <c r="L4055" i="3"/>
  <c r="L4039" i="3"/>
  <c r="L4023" i="3"/>
  <c r="L4007" i="3"/>
  <c r="L3991" i="3"/>
  <c r="L3975" i="3"/>
  <c r="L3959" i="3"/>
  <c r="L3943" i="3"/>
  <c r="L3927" i="3"/>
  <c r="L3911" i="3"/>
  <c r="L4643" i="3"/>
  <c r="L4631" i="3"/>
  <c r="L4579" i="3"/>
  <c r="L4567" i="3"/>
  <c r="L4515" i="3"/>
  <c r="L5316" i="3"/>
  <c r="L5279" i="3"/>
  <c r="L5271" i="3"/>
  <c r="L5263" i="3"/>
  <c r="L5255" i="3"/>
  <c r="L5247" i="3"/>
  <c r="L5239" i="3"/>
  <c r="L5231" i="3"/>
  <c r="L5223" i="3"/>
  <c r="L5215" i="3"/>
  <c r="L5207" i="3"/>
  <c r="L5199" i="3"/>
  <c r="L5191" i="3"/>
  <c r="L5183" i="3"/>
  <c r="L5175" i="3"/>
  <c r="L5167" i="3"/>
  <c r="L5163" i="3"/>
  <c r="L5159" i="3"/>
  <c r="L5111" i="3"/>
  <c r="L5107" i="3"/>
  <c r="L5103" i="3"/>
  <c r="L5099" i="3"/>
  <c r="L5095" i="3"/>
  <c r="L5091" i="3"/>
  <c r="L5087" i="3"/>
  <c r="L5083" i="3"/>
  <c r="L5079" i="3"/>
  <c r="L5075" i="3"/>
  <c r="L5071" i="3"/>
  <c r="L5067" i="3"/>
  <c r="L5063" i="3"/>
  <c r="L5059" i="3"/>
  <c r="L5055" i="3"/>
  <c r="L5051" i="3"/>
  <c r="L5047" i="3"/>
  <c r="L5043" i="3"/>
  <c r="L5039" i="3"/>
  <c r="L5035" i="3"/>
  <c r="L5031" i="3"/>
  <c r="L5027" i="3"/>
  <c r="L5023" i="3"/>
  <c r="L5019" i="3"/>
  <c r="L5015" i="3"/>
  <c r="L5011" i="3"/>
  <c r="L5007" i="3"/>
  <c r="L5003" i="3"/>
  <c r="L4999" i="3"/>
  <c r="L4995" i="3"/>
  <c r="L4991" i="3"/>
  <c r="L4987" i="3"/>
  <c r="L4983" i="3"/>
  <c r="L4979" i="3"/>
  <c r="L4975" i="3"/>
  <c r="L4971" i="3"/>
  <c r="L4967" i="3"/>
  <c r="L4963" i="3"/>
  <c r="L4959" i="3"/>
  <c r="L4955" i="3"/>
  <c r="L4951" i="3"/>
  <c r="L4947" i="3"/>
  <c r="L4943" i="3"/>
  <c r="L4939" i="3"/>
  <c r="L4935" i="3"/>
  <c r="L4931" i="3"/>
  <c r="L4927" i="3"/>
  <c r="L4923" i="3"/>
  <c r="L4919" i="3"/>
  <c r="L4915" i="3"/>
  <c r="L4911" i="3"/>
  <c r="L4907" i="3"/>
  <c r="L4903" i="3"/>
  <c r="L4899" i="3"/>
  <c r="L4895" i="3"/>
  <c r="L4891" i="3"/>
  <c r="L4887" i="3"/>
  <c r="L5314" i="3"/>
  <c r="L5228" i="3"/>
  <c r="L4682" i="3"/>
  <c r="L4690" i="3"/>
  <c r="L5252" i="3"/>
  <c r="L4853" i="3"/>
  <c r="L4752" i="3"/>
  <c r="L4734" i="3"/>
  <c r="L4702" i="3"/>
  <c r="L4670" i="3"/>
  <c r="L4651" i="3"/>
  <c r="L4619" i="3"/>
  <c r="L4587" i="3"/>
  <c r="L4555" i="3"/>
  <c r="L4523" i="3"/>
  <c r="L5172" i="3"/>
  <c r="L4768" i="3"/>
  <c r="L4741" i="3"/>
  <c r="L4715" i="3"/>
  <c r="L4683" i="3"/>
  <c r="L4623" i="3"/>
  <c r="L4602" i="3"/>
  <c r="L4559" i="3"/>
  <c r="L4538" i="3"/>
  <c r="L4837" i="3"/>
  <c r="L4731" i="3"/>
  <c r="L4699" i="3"/>
  <c r="L4667" i="3"/>
  <c r="L4632" i="3"/>
  <c r="L4562" i="3"/>
  <c r="L4466" i="3"/>
  <c r="L4450" i="3"/>
  <c r="L4434" i="3"/>
  <c r="L4418" i="3"/>
  <c r="L4402" i="3"/>
  <c r="L4386" i="3"/>
  <c r="L4370" i="3"/>
  <c r="L4354" i="3"/>
  <c r="L4338" i="3"/>
  <c r="L4322" i="3"/>
  <c r="L4306" i="3"/>
  <c r="L4290" i="3"/>
  <c r="L4274" i="3"/>
  <c r="L4258" i="3"/>
  <c r="L4242" i="3"/>
  <c r="L4226" i="3"/>
  <c r="L4202" i="3"/>
  <c r="L4170" i="3"/>
  <c r="L4138" i="3"/>
  <c r="L4106" i="3"/>
  <c r="L4074" i="3"/>
  <c r="L4042" i="3"/>
  <c r="L4010" i="3"/>
  <c r="L3978" i="3"/>
  <c r="L3946" i="3"/>
  <c r="L3914" i="3"/>
  <c r="L4648" i="3"/>
  <c r="L4578" i="3"/>
  <c r="L4520" i="3"/>
  <c r="L4501" i="3"/>
  <c r="L4485" i="3"/>
  <c r="L4470" i="3"/>
  <c r="L4454" i="3"/>
  <c r="L4438" i="3"/>
  <c r="L4422" i="3"/>
  <c r="L4406" i="3"/>
  <c r="L4390" i="3"/>
  <c r="L4374" i="3"/>
  <c r="L4358" i="3"/>
  <c r="L4342" i="3"/>
  <c r="L4326" i="3"/>
  <c r="L4310" i="3"/>
  <c r="L4294" i="3"/>
  <c r="L4278" i="3"/>
  <c r="L4262" i="3"/>
  <c r="L4246" i="3"/>
  <c r="L4230" i="3"/>
  <c r="L4206" i="3"/>
  <c r="L4174" i="3"/>
  <c r="L4142" i="3"/>
  <c r="L4110" i="3"/>
  <c r="L4078" i="3"/>
  <c r="L4046" i="3"/>
  <c r="L4014" i="3"/>
  <c r="L3982" i="3"/>
  <c r="L3950" i="3"/>
  <c r="L3918" i="3"/>
  <c r="L4204" i="3"/>
  <c r="L4188" i="3"/>
  <c r="L4172" i="3"/>
  <c r="L4156" i="3"/>
  <c r="L4140" i="3"/>
  <c r="L4124" i="3"/>
  <c r="L4108" i="3"/>
  <c r="L4092" i="3"/>
  <c r="L4076" i="3"/>
  <c r="L4060" i="3"/>
  <c r="L4044" i="3"/>
  <c r="L4028" i="3"/>
  <c r="L4012" i="3"/>
  <c r="L3996" i="3"/>
  <c r="L3980" i="3"/>
  <c r="L3964" i="3"/>
  <c r="L3948" i="3"/>
  <c r="L3932" i="3"/>
  <c r="L3916" i="3"/>
  <c r="L3900" i="3"/>
  <c r="L4848" i="3"/>
  <c r="L4821" i="3"/>
  <c r="L4718" i="3"/>
  <c r="L4686" i="3"/>
  <c r="L4654" i="3"/>
  <c r="L4627" i="3"/>
  <c r="L4615" i="3"/>
  <c r="L4563" i="3"/>
  <c r="L4551" i="3"/>
  <c r="L4444" i="3"/>
  <c r="L4404" i="3"/>
  <c r="L4356" i="3"/>
  <c r="L4300" i="3"/>
  <c r="L4276" i="3"/>
  <c r="L4228" i="3"/>
  <c r="L4195" i="3"/>
  <c r="L4160" i="3"/>
  <c r="L4128" i="3"/>
  <c r="L4096" i="3"/>
  <c r="L4064" i="3"/>
  <c r="L4032" i="3"/>
  <c r="L4000" i="3"/>
  <c r="L3968" i="3"/>
  <c r="L3936" i="3"/>
  <c r="L3904" i="3"/>
  <c r="L4212" i="3"/>
  <c r="L4196" i="3"/>
  <c r="L4180" i="3"/>
  <c r="L4164" i="3"/>
  <c r="L4148" i="3"/>
  <c r="L4132" i="3"/>
  <c r="L4116" i="3"/>
  <c r="L4100" i="3"/>
  <c r="L4084" i="3"/>
  <c r="L4068" i="3"/>
  <c r="L4052" i="3"/>
  <c r="L4036" i="3"/>
  <c r="L4020" i="3"/>
  <c r="L4004" i="3"/>
  <c r="L3988" i="3"/>
  <c r="L3972" i="3"/>
  <c r="L3956" i="3"/>
  <c r="L3940" i="3"/>
  <c r="L3924" i="3"/>
  <c r="L3908" i="3"/>
  <c r="L4611" i="3"/>
  <c r="L4599" i="3"/>
  <c r="L4547" i="3"/>
  <c r="L4535" i="3"/>
  <c r="I746" i="3"/>
  <c r="H746" i="3"/>
  <c r="L746" i="3" s="1"/>
  <c r="I931" i="3"/>
  <c r="H931" i="3"/>
  <c r="L931" i="3" s="1"/>
  <c r="H998" i="3"/>
  <c r="I998" i="3"/>
  <c r="I1231" i="3"/>
  <c r="H1231" i="3"/>
  <c r="L1231" i="3" s="1"/>
  <c r="H1326" i="3"/>
  <c r="I1326" i="3"/>
  <c r="I1422" i="3"/>
  <c r="H1422" i="3"/>
  <c r="L1422" i="3" s="1"/>
  <c r="I1534" i="3"/>
  <c r="H1534" i="3"/>
  <c r="L1534" i="3" s="1"/>
  <c r="I1835" i="3"/>
  <c r="H1835" i="3"/>
  <c r="L1835" i="3" s="1"/>
  <c r="H1940" i="3"/>
  <c r="I1940" i="3"/>
  <c r="I2017" i="3"/>
  <c r="H2017" i="3"/>
  <c r="L2017" i="3" s="1"/>
  <c r="H2043" i="3"/>
  <c r="I2043" i="3"/>
  <c r="I2351" i="3"/>
  <c r="H2351" i="3"/>
  <c r="L2351" i="3" s="1"/>
  <c r="H2418" i="3"/>
  <c r="I2418" i="3"/>
  <c r="H125" i="3"/>
  <c r="I125" i="3"/>
  <c r="I134" i="3"/>
  <c r="L134" i="3" s="1"/>
  <c r="H186" i="3"/>
  <c r="L186" i="3" s="1"/>
  <c r="I290" i="3"/>
  <c r="H290" i="3"/>
  <c r="L290" i="3" s="1"/>
  <c r="I333" i="3"/>
  <c r="L333" i="3" s="1"/>
  <c r="H342" i="3"/>
  <c r="L342" i="3" s="1"/>
  <c r="I342" i="3"/>
  <c r="H366" i="3"/>
  <c r="L366" i="3" s="1"/>
  <c r="I402" i="3"/>
  <c r="L402" i="3" s="1"/>
  <c r="I418" i="3"/>
  <c r="H418" i="3"/>
  <c r="I461" i="3"/>
  <c r="L461" i="3" s="1"/>
  <c r="H470" i="3"/>
  <c r="I470" i="3"/>
  <c r="H494" i="3"/>
  <c r="L494" i="3" s="1"/>
  <c r="I530" i="3"/>
  <c r="L530" i="3" s="1"/>
  <c r="I543" i="3"/>
  <c r="L543" i="3" s="1"/>
  <c r="H546" i="3"/>
  <c r="L546" i="3" s="1"/>
  <c r="I590" i="3"/>
  <c r="L590" i="3" s="1"/>
  <c r="I623" i="3"/>
  <c r="L623" i="3" s="1"/>
  <c r="H626" i="3"/>
  <c r="L626" i="3" s="1"/>
  <c r="I638" i="3"/>
  <c r="L638" i="3" s="1"/>
  <c r="H647" i="3"/>
  <c r="I647" i="3"/>
  <c r="I650" i="3"/>
  <c r="L650" i="3" s="1"/>
  <c r="I663" i="3"/>
  <c r="L663" i="3" s="1"/>
  <c r="H666" i="3"/>
  <c r="L666" i="3" s="1"/>
  <c r="H743" i="3"/>
  <c r="L743" i="3" s="1"/>
  <c r="I743" i="3"/>
  <c r="I778" i="3"/>
  <c r="H778" i="3"/>
  <c r="H851" i="3"/>
  <c r="L851" i="3" s="1"/>
  <c r="I851" i="3"/>
  <c r="H871" i="3"/>
  <c r="L871" i="3" s="1"/>
  <c r="I871" i="3"/>
  <c r="I971" i="3"/>
  <c r="H971" i="3"/>
  <c r="H1127" i="3"/>
  <c r="L1127" i="3" s="1"/>
  <c r="I1127" i="3"/>
  <c r="H1179" i="3"/>
  <c r="L1179" i="3" s="1"/>
  <c r="I1179" i="3"/>
  <c r="I1215" i="3"/>
  <c r="H1215" i="3"/>
  <c r="H1310" i="3"/>
  <c r="L1310" i="3" s="1"/>
  <c r="I1310" i="3"/>
  <c r="I1351" i="3"/>
  <c r="H1351" i="3"/>
  <c r="I1434" i="3"/>
  <c r="H1434" i="3"/>
  <c r="I1531" i="3"/>
  <c r="H1531" i="3"/>
  <c r="H1550" i="3"/>
  <c r="L1550" i="3" s="1"/>
  <c r="I1550" i="3"/>
  <c r="I1595" i="3"/>
  <c r="H1595" i="3"/>
  <c r="I1651" i="3"/>
  <c r="H1651" i="3"/>
  <c r="I1659" i="3"/>
  <c r="H1659" i="3"/>
  <c r="I1686" i="3"/>
  <c r="H1686" i="3"/>
  <c r="H1698" i="3"/>
  <c r="L1698" i="3" s="1"/>
  <c r="I1698" i="3"/>
  <c r="I1719" i="3"/>
  <c r="H1719" i="3"/>
  <c r="I1738" i="3"/>
  <c r="H1738" i="3"/>
  <c r="I1810" i="3"/>
  <c r="H1810" i="3"/>
  <c r="I1847" i="3"/>
  <c r="H1847" i="3"/>
  <c r="I1907" i="3"/>
  <c r="H1907" i="3"/>
  <c r="I1945" i="3"/>
  <c r="H1945" i="3"/>
  <c r="I1961" i="3"/>
  <c r="H1961" i="3"/>
  <c r="I1985" i="3"/>
  <c r="H1985" i="3"/>
  <c r="I1991" i="3"/>
  <c r="H1991" i="3"/>
  <c r="H2004" i="3"/>
  <c r="L2004" i="3" s="1"/>
  <c r="I2004" i="3"/>
  <c r="H2011" i="3"/>
  <c r="L2011" i="3" s="1"/>
  <c r="I2011" i="3"/>
  <c r="H2028" i="3"/>
  <c r="L2028" i="3" s="1"/>
  <c r="I2028" i="3"/>
  <c r="I2065" i="3"/>
  <c r="H2065" i="3"/>
  <c r="I2193" i="3"/>
  <c r="H2193" i="3"/>
  <c r="I2479" i="3"/>
  <c r="H2479" i="3"/>
  <c r="H2490" i="3"/>
  <c r="L2490" i="3" s="1"/>
  <c r="I2490" i="3"/>
  <c r="I2534" i="3"/>
  <c r="H2534" i="3"/>
  <c r="I2683" i="3"/>
  <c r="H2683" i="3"/>
  <c r="H2708" i="3"/>
  <c r="L2708" i="3" s="1"/>
  <c r="I2708" i="3"/>
  <c r="I2716" i="3"/>
  <c r="H2716" i="3"/>
  <c r="H189" i="3"/>
  <c r="L189" i="3" s="1"/>
  <c r="I189" i="3"/>
  <c r="H1182" i="3"/>
  <c r="L1182" i="3" s="1"/>
  <c r="I1182" i="3"/>
  <c r="I1491" i="3"/>
  <c r="H1491" i="3"/>
  <c r="I1671" i="3"/>
  <c r="H1671" i="3"/>
  <c r="I1757" i="3"/>
  <c r="H1757" i="3"/>
  <c r="I2199" i="3"/>
  <c r="H2199" i="3"/>
  <c r="I2447" i="3"/>
  <c r="H2447" i="3"/>
  <c r="I21" i="3"/>
  <c r="L21" i="3" s="1"/>
  <c r="I46" i="3"/>
  <c r="L46" i="3" s="1"/>
  <c r="H166" i="3"/>
  <c r="L166" i="3" s="1"/>
  <c r="I277" i="3"/>
  <c r="L277" i="3" s="1"/>
  <c r="H122" i="3"/>
  <c r="L122" i="3" s="1"/>
  <c r="H142" i="3"/>
  <c r="L142" i="3" s="1"/>
  <c r="I157" i="3"/>
  <c r="L157" i="3" s="1"/>
  <c r="H194" i="3"/>
  <c r="L194" i="3" s="1"/>
  <c r="I206" i="3"/>
  <c r="L206" i="3" s="1"/>
  <c r="I238" i="3"/>
  <c r="L238" i="3" s="1"/>
  <c r="I258" i="3"/>
  <c r="L258" i="3" s="1"/>
  <c r="H413" i="3"/>
  <c r="I413" i="3"/>
  <c r="H446" i="3"/>
  <c r="L446" i="3" s="1"/>
  <c r="H498" i="3"/>
  <c r="L498" i="3" s="1"/>
  <c r="I510" i="3"/>
  <c r="L510" i="3" s="1"/>
  <c r="H551" i="3"/>
  <c r="L551" i="3" s="1"/>
  <c r="I551" i="3"/>
  <c r="I554" i="3"/>
  <c r="L554" i="3" s="1"/>
  <c r="H595" i="3"/>
  <c r="I595" i="3"/>
  <c r="I598" i="3"/>
  <c r="L598" i="3" s="1"/>
  <c r="I607" i="3"/>
  <c r="L607" i="3" s="1"/>
  <c r="H610" i="3"/>
  <c r="L610" i="3" s="1"/>
  <c r="I654" i="3"/>
  <c r="L654" i="3" s="1"/>
  <c r="I687" i="3"/>
  <c r="L687" i="3" s="1"/>
  <c r="H690" i="3"/>
  <c r="L690" i="3" s="1"/>
  <c r="I702" i="3"/>
  <c r="L702" i="3" s="1"/>
  <c r="H711" i="3"/>
  <c r="L711" i="3" s="1"/>
  <c r="I711" i="3"/>
  <c r="I714" i="3"/>
  <c r="L714" i="3" s="1"/>
  <c r="I727" i="3"/>
  <c r="L727" i="3" s="1"/>
  <c r="H730" i="3"/>
  <c r="L730" i="3" s="1"/>
  <c r="I751" i="3"/>
  <c r="L751" i="3" s="1"/>
  <c r="H754" i="3"/>
  <c r="L754" i="3" s="1"/>
  <c r="I766" i="3"/>
  <c r="L766" i="3" s="1"/>
  <c r="H775" i="3"/>
  <c r="L775" i="3" s="1"/>
  <c r="I775" i="3"/>
  <c r="I790" i="3"/>
  <c r="H790" i="3"/>
  <c r="I810" i="3"/>
  <c r="H810" i="3"/>
  <c r="I855" i="3"/>
  <c r="L855" i="3" s="1"/>
  <c r="H858" i="3"/>
  <c r="L858" i="3" s="1"/>
  <c r="I879" i="3"/>
  <c r="L879" i="3" s="1"/>
  <c r="H882" i="3"/>
  <c r="L882" i="3" s="1"/>
  <c r="I903" i="3"/>
  <c r="H903" i="3"/>
  <c r="I919" i="3"/>
  <c r="H919" i="3"/>
  <c r="I943" i="3"/>
  <c r="H943" i="3"/>
  <c r="I979" i="3"/>
  <c r="H979" i="3"/>
  <c r="H1158" i="3"/>
  <c r="L1158" i="3" s="1"/>
  <c r="I1158" i="3"/>
  <c r="I1203" i="3"/>
  <c r="H1203" i="3"/>
  <c r="H1255" i="3"/>
  <c r="L1255" i="3" s="1"/>
  <c r="I1255" i="3"/>
  <c r="H1307" i="3"/>
  <c r="L1307" i="3" s="1"/>
  <c r="I1307" i="3"/>
  <c r="I1362" i="3"/>
  <c r="H1362" i="3"/>
  <c r="I1447" i="3"/>
  <c r="H1447" i="3"/>
  <c r="I1499" i="3"/>
  <c r="H1499" i="3"/>
  <c r="H1518" i="3"/>
  <c r="L1518" i="3" s="1"/>
  <c r="I1518" i="3"/>
  <c r="I1546" i="3"/>
  <c r="H1546" i="3"/>
  <c r="I1645" i="3"/>
  <c r="H1645" i="3"/>
  <c r="I1663" i="3"/>
  <c r="H1663" i="3"/>
  <c r="H1683" i="3"/>
  <c r="L1683" i="3" s="1"/>
  <c r="I1683" i="3"/>
  <c r="I1710" i="3"/>
  <c r="H1710" i="3"/>
  <c r="H1735" i="3"/>
  <c r="L1735" i="3" s="1"/>
  <c r="I1735" i="3"/>
  <c r="I1755" i="3"/>
  <c r="H1755" i="3"/>
  <c r="I1786" i="3"/>
  <c r="H1786" i="3"/>
  <c r="I1823" i="3"/>
  <c r="H1823" i="3"/>
  <c r="I1831" i="3"/>
  <c r="H1831" i="3"/>
  <c r="I1837" i="3"/>
  <c r="H1837" i="3"/>
  <c r="I1858" i="3"/>
  <c r="H1858" i="3"/>
  <c r="I1977" i="3"/>
  <c r="H1977" i="3"/>
  <c r="H1996" i="3"/>
  <c r="L1996" i="3" s="1"/>
  <c r="I1996" i="3"/>
  <c r="I2025" i="3"/>
  <c r="H2025" i="3"/>
  <c r="H2092" i="3"/>
  <c r="L2092" i="3" s="1"/>
  <c r="I2092" i="3"/>
  <c r="I2169" i="3"/>
  <c r="H2169" i="3"/>
  <c r="H2179" i="3"/>
  <c r="L2179" i="3" s="1"/>
  <c r="I2179" i="3"/>
  <c r="I2230" i="3"/>
  <c r="H2230" i="3"/>
  <c r="I2246" i="3"/>
  <c r="H2246" i="3"/>
  <c r="H2286" i="3"/>
  <c r="L2286" i="3" s="1"/>
  <c r="I2286" i="3"/>
  <c r="I2299" i="3"/>
  <c r="H2299" i="3"/>
  <c r="H2359" i="3"/>
  <c r="L2359" i="3" s="1"/>
  <c r="I2359" i="3"/>
  <c r="I2411" i="3"/>
  <c r="H2411" i="3"/>
  <c r="I2462" i="3"/>
  <c r="H2462" i="3"/>
  <c r="I2487" i="3"/>
  <c r="H2487" i="3"/>
  <c r="I2518" i="3"/>
  <c r="H2518" i="3"/>
  <c r="H2546" i="3"/>
  <c r="L2546" i="3" s="1"/>
  <c r="I2546" i="3"/>
  <c r="I2604" i="3"/>
  <c r="H2604" i="3"/>
  <c r="H2640" i="3"/>
  <c r="L2640" i="3" s="1"/>
  <c r="I2640" i="3"/>
  <c r="I2680" i="3"/>
  <c r="H2680" i="3"/>
  <c r="H583" i="3"/>
  <c r="L583" i="3" s="1"/>
  <c r="I583" i="3"/>
  <c r="H679" i="3"/>
  <c r="L679" i="3" s="1"/>
  <c r="I679" i="3"/>
  <c r="H723" i="3"/>
  <c r="L723" i="3" s="1"/>
  <c r="I723" i="3"/>
  <c r="H839" i="3"/>
  <c r="L839" i="3" s="1"/>
  <c r="I839" i="3"/>
  <c r="I854" i="3"/>
  <c r="H854" i="3"/>
  <c r="I874" i="3"/>
  <c r="H874" i="3"/>
  <c r="H1014" i="3"/>
  <c r="L1014" i="3" s="1"/>
  <c r="I1014" i="3"/>
  <c r="I1087" i="3"/>
  <c r="H1087" i="3"/>
  <c r="H1354" i="3"/>
  <c r="L1354" i="3" s="1"/>
  <c r="I1354" i="3"/>
  <c r="I1459" i="3"/>
  <c r="H1459" i="3"/>
  <c r="I1501" i="3"/>
  <c r="H1501" i="3"/>
  <c r="H1599" i="3"/>
  <c r="L1599" i="3" s="1"/>
  <c r="I1599" i="3"/>
  <c r="H1611" i="3"/>
  <c r="L1611" i="3" s="1"/>
  <c r="I1611" i="3"/>
  <c r="I1703" i="3"/>
  <c r="H1703" i="3"/>
  <c r="H1722" i="3"/>
  <c r="L1722" i="3" s="1"/>
  <c r="I1722" i="3"/>
  <c r="I1827" i="3"/>
  <c r="H1827" i="3"/>
  <c r="H1850" i="3"/>
  <c r="L1850" i="3" s="1"/>
  <c r="I1850" i="3"/>
  <c r="I1866" i="3"/>
  <c r="H1866" i="3"/>
  <c r="H1955" i="3"/>
  <c r="L1955" i="3" s="1"/>
  <c r="I1955" i="3"/>
  <c r="H1964" i="3"/>
  <c r="L1964" i="3" s="1"/>
  <c r="I1964" i="3"/>
  <c r="I2023" i="3"/>
  <c r="H2023" i="3"/>
  <c r="H2052" i="3"/>
  <c r="L2052" i="3" s="1"/>
  <c r="I2052" i="3"/>
  <c r="I2073" i="3"/>
  <c r="H2073" i="3"/>
  <c r="I2110" i="3"/>
  <c r="H2110" i="3"/>
  <c r="H2127" i="3"/>
  <c r="L2127" i="3" s="1"/>
  <c r="I2127" i="3"/>
  <c r="H2271" i="3"/>
  <c r="L2271" i="3" s="1"/>
  <c r="I2271" i="3"/>
  <c r="I98" i="3"/>
  <c r="L98" i="3" s="1"/>
  <c r="I221" i="3"/>
  <c r="L221" i="3" s="1"/>
  <c r="I34" i="3"/>
  <c r="L34" i="3" s="1"/>
  <c r="H61" i="3"/>
  <c r="I61" i="3"/>
  <c r="I70" i="3"/>
  <c r="L70" i="3" s="1"/>
  <c r="H102" i="3"/>
  <c r="L102" i="3" s="1"/>
  <c r="I213" i="3"/>
  <c r="L213" i="3" s="1"/>
  <c r="H318" i="3"/>
  <c r="L318" i="3" s="1"/>
  <c r="H370" i="3"/>
  <c r="L370" i="3" s="1"/>
  <c r="I382" i="3"/>
  <c r="L382" i="3" s="1"/>
  <c r="H58" i="3"/>
  <c r="L58" i="3" s="1"/>
  <c r="I93" i="3"/>
  <c r="L93" i="3" s="1"/>
  <c r="I149" i="3"/>
  <c r="L149" i="3" s="1"/>
  <c r="I174" i="3"/>
  <c r="L174" i="3" s="1"/>
  <c r="I226" i="3"/>
  <c r="L226" i="3" s="1"/>
  <c r="H253" i="3"/>
  <c r="L253" i="3" s="1"/>
  <c r="I253" i="3"/>
  <c r="I262" i="3"/>
  <c r="L262" i="3" s="1"/>
  <c r="H309" i="3"/>
  <c r="I309" i="3"/>
  <c r="H365" i="3"/>
  <c r="I365" i="3"/>
  <c r="I394" i="3"/>
  <c r="L394" i="3" s="1"/>
  <c r="I397" i="3"/>
  <c r="L397" i="3" s="1"/>
  <c r="H410" i="3"/>
  <c r="L410" i="3" s="1"/>
  <c r="H437" i="3"/>
  <c r="I437" i="3"/>
  <c r="H493" i="3"/>
  <c r="I493" i="3"/>
  <c r="I522" i="3"/>
  <c r="L522" i="3" s="1"/>
  <c r="I525" i="3"/>
  <c r="L525" i="3" s="1"/>
  <c r="H538" i="3"/>
  <c r="L538" i="3" s="1"/>
  <c r="H615" i="3"/>
  <c r="I615" i="3"/>
  <c r="I618" i="3"/>
  <c r="L618" i="3" s="1"/>
  <c r="H659" i="3"/>
  <c r="I659" i="3"/>
  <c r="I662" i="3"/>
  <c r="L662" i="3" s="1"/>
  <c r="I671" i="3"/>
  <c r="L671" i="3" s="1"/>
  <c r="H674" i="3"/>
  <c r="L674" i="3" s="1"/>
  <c r="I718" i="3"/>
  <c r="L718" i="3" s="1"/>
  <c r="H787" i="3"/>
  <c r="I787" i="3"/>
  <c r="H807" i="3"/>
  <c r="I807" i="3"/>
  <c r="I842" i="3"/>
  <c r="H842" i="3"/>
  <c r="H910" i="3"/>
  <c r="I910" i="3"/>
  <c r="H950" i="3"/>
  <c r="I950" i="3"/>
  <c r="H976" i="3"/>
  <c r="I976" i="3"/>
  <c r="I1007" i="3"/>
  <c r="H1007" i="3"/>
  <c r="I1035" i="3"/>
  <c r="H1035" i="3"/>
  <c r="H1198" i="3"/>
  <c r="I1198" i="3"/>
  <c r="H1286" i="3"/>
  <c r="I1286" i="3"/>
  <c r="I1331" i="3"/>
  <c r="H1331" i="3"/>
  <c r="I1357" i="3"/>
  <c r="H1357" i="3"/>
  <c r="H1462" i="3"/>
  <c r="I1462" i="3"/>
  <c r="I1575" i="3"/>
  <c r="H1575" i="3"/>
  <c r="I1602" i="3"/>
  <c r="H1602" i="3"/>
  <c r="I1614" i="3"/>
  <c r="H1614" i="3"/>
  <c r="I1655" i="3"/>
  <c r="H1655" i="3"/>
  <c r="I1661" i="3"/>
  <c r="H1661" i="3"/>
  <c r="I1679" i="3"/>
  <c r="H1679" i="3"/>
  <c r="I1853" i="3"/>
  <c r="H1853" i="3"/>
  <c r="I1934" i="3"/>
  <c r="H1934" i="3"/>
  <c r="I1943" i="3"/>
  <c r="H1943" i="3"/>
  <c r="I1959" i="3"/>
  <c r="H1959" i="3"/>
  <c r="I1993" i="3"/>
  <c r="H1993" i="3"/>
  <c r="H2060" i="3"/>
  <c r="I2060" i="3"/>
  <c r="I2063" i="3"/>
  <c r="H2063" i="3"/>
  <c r="I2081" i="3"/>
  <c r="H2081" i="3"/>
  <c r="I2089" i="3"/>
  <c r="H2089" i="3"/>
  <c r="H2151" i="3"/>
  <c r="I2151" i="3"/>
  <c r="I2214" i="3"/>
  <c r="H2214" i="3"/>
  <c r="I2283" i="3"/>
  <c r="H2283" i="3"/>
  <c r="H2378" i="3"/>
  <c r="I2378" i="3"/>
  <c r="I2431" i="3"/>
  <c r="H2431" i="3"/>
  <c r="I2459" i="3"/>
  <c r="H2459" i="3"/>
  <c r="H2506" i="3"/>
  <c r="I2506" i="3"/>
  <c r="H2543" i="3"/>
  <c r="I2543" i="3"/>
  <c r="I2584" i="3"/>
  <c r="H2584" i="3"/>
  <c r="H2692" i="3"/>
  <c r="L2692" i="3" s="1"/>
  <c r="I2692" i="3"/>
  <c r="I2001" i="3"/>
  <c r="H2001" i="3"/>
  <c r="I2033" i="3"/>
  <c r="H2033" i="3"/>
  <c r="I2057" i="3"/>
  <c r="H2057" i="3"/>
  <c r="H2107" i="3"/>
  <c r="L2107" i="3" s="1"/>
  <c r="I2107" i="3"/>
  <c r="H2124" i="3"/>
  <c r="L2124" i="3" s="1"/>
  <c r="I2124" i="3"/>
  <c r="I2142" i="3"/>
  <c r="H2142" i="3"/>
  <c r="I2166" i="3"/>
  <c r="H2166" i="3"/>
  <c r="I2177" i="3"/>
  <c r="H2177" i="3"/>
  <c r="H2268" i="3"/>
  <c r="L2268" i="3" s="1"/>
  <c r="I2268" i="3"/>
  <c r="H2388" i="3"/>
  <c r="L2388" i="3" s="1"/>
  <c r="I2388" i="3"/>
  <c r="I2510" i="3"/>
  <c r="H2510" i="3"/>
  <c r="I2550" i="3"/>
  <c r="H2550" i="3"/>
  <c r="H2643" i="3"/>
  <c r="L2643" i="3" s="1"/>
  <c r="I2643" i="3"/>
  <c r="I2702" i="3"/>
  <c r="H2702" i="3"/>
  <c r="I2009" i="3"/>
  <c r="H2009" i="3"/>
  <c r="I2121" i="3"/>
  <c r="H2121" i="3"/>
  <c r="H2139" i="3"/>
  <c r="L2139" i="3" s="1"/>
  <c r="I2139" i="3"/>
  <c r="H2163" i="3"/>
  <c r="L2163" i="3" s="1"/>
  <c r="I2163" i="3"/>
  <c r="H2250" i="3"/>
  <c r="L2250" i="3" s="1"/>
  <c r="I2250" i="3"/>
  <c r="I2278" i="3"/>
  <c r="H2278" i="3"/>
  <c r="H2338" i="3"/>
  <c r="L2338" i="3" s="1"/>
  <c r="I2338" i="3"/>
  <c r="I2374" i="3"/>
  <c r="H2374" i="3"/>
  <c r="H2426" i="3"/>
  <c r="L2426" i="3" s="1"/>
  <c r="I2426" i="3"/>
  <c r="I2502" i="3"/>
  <c r="H2502" i="3"/>
  <c r="I2598" i="3"/>
  <c r="H2598" i="3"/>
  <c r="I2638" i="3"/>
  <c r="H2638" i="3"/>
  <c r="H2051" i="3"/>
  <c r="L2051" i="3" s="1"/>
  <c r="I2051" i="3"/>
  <c r="I2129" i="3"/>
  <c r="H2129" i="3"/>
  <c r="I2153" i="3"/>
  <c r="H2153" i="3"/>
  <c r="H2172" i="3"/>
  <c r="L2172" i="3" s="1"/>
  <c r="I2172" i="3"/>
  <c r="H2242" i="3"/>
  <c r="L2242" i="3" s="1"/>
  <c r="I2242" i="3"/>
  <c r="I2294" i="3"/>
  <c r="H2294" i="3"/>
  <c r="I2307" i="3"/>
  <c r="L2307" i="3" s="1"/>
  <c r="H2321" i="3"/>
  <c r="L2321" i="3" s="1"/>
  <c r="H2331" i="3"/>
  <c r="L2331" i="3" s="1"/>
  <c r="H2358" i="3"/>
  <c r="L2358" i="3" s="1"/>
  <c r="H2371" i="3"/>
  <c r="L2371" i="3" s="1"/>
  <c r="I2406" i="3"/>
  <c r="H2406" i="3"/>
  <c r="L2406" i="3" s="1"/>
  <c r="H2438" i="3"/>
  <c r="L2438" i="3" s="1"/>
  <c r="H2446" i="3"/>
  <c r="L2446" i="3" s="1"/>
  <c r="H2452" i="3"/>
  <c r="I2452" i="3"/>
  <c r="I2455" i="3"/>
  <c r="L2455" i="3" s="1"/>
  <c r="H2471" i="3"/>
  <c r="L2471" i="3" s="1"/>
  <c r="I2483" i="3"/>
  <c r="L2483" i="3" s="1"/>
  <c r="H2499" i="3"/>
  <c r="L2499" i="3" s="1"/>
  <c r="H2523" i="3"/>
  <c r="L2523" i="3" s="1"/>
  <c r="I2539" i="3"/>
  <c r="L2539" i="3" s="1"/>
  <c r="I2579" i="3"/>
  <c r="L2579" i="3" s="1"/>
  <c r="H2592" i="3"/>
  <c r="L2592" i="3" s="1"/>
  <c r="I2609" i="3"/>
  <c r="L2609" i="3" s="1"/>
  <c r="I2612" i="3"/>
  <c r="L2612" i="3" s="1"/>
  <c r="I2615" i="3"/>
  <c r="L2615" i="3" s="1"/>
  <c r="H2662" i="3"/>
  <c r="L2662" i="3" s="1"/>
  <c r="I2672" i="3"/>
  <c r="L2672" i="3" s="1"/>
  <c r="I2675" i="3"/>
  <c r="L2675" i="3" s="1"/>
  <c r="H2679" i="3"/>
  <c r="I2679" i="3"/>
  <c r="I2700" i="3"/>
  <c r="L2700" i="3" s="1"/>
  <c r="H2711" i="3"/>
  <c r="L2711" i="3" s="1"/>
  <c r="I2711" i="3"/>
  <c r="H389" i="3"/>
  <c r="I389" i="3"/>
  <c r="H587" i="3"/>
  <c r="I587" i="3"/>
  <c r="H651" i="3"/>
  <c r="I651" i="3"/>
  <c r="H715" i="3"/>
  <c r="I715" i="3"/>
  <c r="H779" i="3"/>
  <c r="I779" i="3"/>
  <c r="H843" i="3"/>
  <c r="I843" i="3"/>
  <c r="H1046" i="3"/>
  <c r="I1046" i="3"/>
  <c r="H1094" i="3"/>
  <c r="I1094" i="3"/>
  <c r="H1142" i="3"/>
  <c r="I1142" i="3"/>
  <c r="H1270" i="3"/>
  <c r="I1270" i="3"/>
  <c r="I1373" i="3"/>
  <c r="H1373" i="3"/>
  <c r="I1542" i="3"/>
  <c r="H1542" i="3"/>
  <c r="H1586" i="3"/>
  <c r="I1586" i="3"/>
  <c r="I1777" i="3"/>
  <c r="H1777" i="3"/>
  <c r="I1821" i="3"/>
  <c r="H1821" i="3"/>
  <c r="I1851" i="3"/>
  <c r="H1851" i="3"/>
  <c r="I1882" i="3"/>
  <c r="H1882" i="3"/>
  <c r="H1931" i="3"/>
  <c r="I1931" i="3"/>
  <c r="H1980" i="3"/>
  <c r="I1980" i="3"/>
  <c r="H2059" i="3"/>
  <c r="I2059" i="3"/>
  <c r="H2108" i="3"/>
  <c r="I2108" i="3"/>
  <c r="H2132" i="3"/>
  <c r="I2132" i="3"/>
  <c r="I2182" i="3"/>
  <c r="H2182" i="3"/>
  <c r="H2323" i="3"/>
  <c r="I2323" i="3"/>
  <c r="H2379" i="3"/>
  <c r="I2379" i="3"/>
  <c r="I2391" i="3"/>
  <c r="H2391" i="3"/>
  <c r="I2558" i="3"/>
  <c r="H2558" i="3"/>
  <c r="H2617" i="3"/>
  <c r="I2617" i="3"/>
  <c r="H22" i="3"/>
  <c r="L22" i="3" s="1"/>
  <c r="I37" i="3"/>
  <c r="L37" i="3" s="1"/>
  <c r="H54" i="3"/>
  <c r="L54" i="3" s="1"/>
  <c r="I69" i="3"/>
  <c r="L69" i="3" s="1"/>
  <c r="H86" i="3"/>
  <c r="L86" i="3" s="1"/>
  <c r="H138" i="3"/>
  <c r="L138" i="3" s="1"/>
  <c r="H150" i="3"/>
  <c r="L150" i="3" s="1"/>
  <c r="I165" i="3"/>
  <c r="L165" i="3" s="1"/>
  <c r="H170" i="3"/>
  <c r="L170" i="3" s="1"/>
  <c r="H182" i="3"/>
  <c r="L182" i="3" s="1"/>
  <c r="I197" i="3"/>
  <c r="L197" i="3" s="1"/>
  <c r="I229" i="3"/>
  <c r="L229" i="3" s="1"/>
  <c r="H246" i="3"/>
  <c r="L246" i="3" s="1"/>
  <c r="I261" i="3"/>
  <c r="L261" i="3" s="1"/>
  <c r="H278" i="3"/>
  <c r="L278" i="3" s="1"/>
  <c r="H294" i="3"/>
  <c r="L294" i="3" s="1"/>
  <c r="H302" i="3"/>
  <c r="L302" i="3" s="1"/>
  <c r="I310" i="3"/>
  <c r="L310" i="3" s="1"/>
  <c r="H346" i="3"/>
  <c r="L346" i="3" s="1"/>
  <c r="H357" i="3"/>
  <c r="I357" i="3"/>
  <c r="I362" i="3"/>
  <c r="L362" i="3" s="1"/>
  <c r="I381" i="3"/>
  <c r="L381" i="3" s="1"/>
  <c r="H386" i="3"/>
  <c r="L386" i="3" s="1"/>
  <c r="I831" i="3"/>
  <c r="L831" i="3" s="1"/>
  <c r="I867" i="3"/>
  <c r="L867" i="3" s="1"/>
  <c r="H870" i="3"/>
  <c r="L870" i="3" s="1"/>
  <c r="H902" i="3"/>
  <c r="I902" i="3"/>
  <c r="I911" i="3"/>
  <c r="L911" i="3" s="1"/>
  <c r="H942" i="3"/>
  <c r="I942" i="3"/>
  <c r="I951" i="3"/>
  <c r="L951" i="3" s="1"/>
  <c r="H991" i="3"/>
  <c r="L991" i="3" s="1"/>
  <c r="I999" i="3"/>
  <c r="L999" i="3" s="1"/>
  <c r="H1031" i="3"/>
  <c r="L1031" i="3" s="1"/>
  <c r="I1038" i="3"/>
  <c r="L1038" i="3" s="1"/>
  <c r="I1040" i="3"/>
  <c r="L1040" i="3" s="1"/>
  <c r="H1043" i="3"/>
  <c r="L1043" i="3" s="1"/>
  <c r="H1091" i="3"/>
  <c r="L1091" i="3" s="1"/>
  <c r="H1110" i="3"/>
  <c r="I1110" i="3"/>
  <c r="I1115" i="3"/>
  <c r="L1115" i="3" s="1"/>
  <c r="I1126" i="3"/>
  <c r="L1126" i="3" s="1"/>
  <c r="I1134" i="3"/>
  <c r="L1134" i="3" s="1"/>
  <c r="H1139" i="3"/>
  <c r="L1139" i="3" s="1"/>
  <c r="H1175" i="3"/>
  <c r="L1175" i="3" s="1"/>
  <c r="H1183" i="3"/>
  <c r="L1183" i="3" s="1"/>
  <c r="I1191" i="3"/>
  <c r="L1191" i="3" s="1"/>
  <c r="H1238" i="3"/>
  <c r="I1238" i="3"/>
  <c r="I1243" i="3"/>
  <c r="L1243" i="3" s="1"/>
  <c r="H1267" i="3"/>
  <c r="L1267" i="3" s="1"/>
  <c r="H1303" i="3"/>
  <c r="L1303" i="3" s="1"/>
  <c r="H1311" i="3"/>
  <c r="L1311" i="3" s="1"/>
  <c r="I1319" i="3"/>
  <c r="L1319" i="3" s="1"/>
  <c r="H1338" i="3"/>
  <c r="L1338" i="3" s="1"/>
  <c r="I1342" i="3"/>
  <c r="L1342" i="3" s="1"/>
  <c r="H1347" i="3"/>
  <c r="L1347" i="3" s="1"/>
  <c r="I1350" i="3"/>
  <c r="L1350" i="3" s="1"/>
  <c r="H1355" i="3"/>
  <c r="L1355" i="3" s="1"/>
  <c r="H1391" i="3"/>
  <c r="L1391" i="3" s="1"/>
  <c r="H1398" i="3"/>
  <c r="L1398" i="3" s="1"/>
  <c r="I1435" i="3"/>
  <c r="L1435" i="3" s="1"/>
  <c r="H1438" i="3"/>
  <c r="L1438" i="3" s="1"/>
  <c r="H1446" i="3"/>
  <c r="L1446" i="3" s="1"/>
  <c r="I1483" i="3"/>
  <c r="L1483" i="3" s="1"/>
  <c r="H1486" i="3"/>
  <c r="L1486" i="3" s="1"/>
  <c r="H1490" i="3"/>
  <c r="L1490" i="3" s="1"/>
  <c r="H1494" i="3"/>
  <c r="L1494" i="3" s="1"/>
  <c r="H1498" i="3"/>
  <c r="L1498" i="3" s="1"/>
  <c r="H1506" i="3"/>
  <c r="L1506" i="3" s="1"/>
  <c r="H1515" i="3"/>
  <c r="L1515" i="3" s="1"/>
  <c r="H1517" i="3"/>
  <c r="L1517" i="3" s="1"/>
  <c r="H1519" i="3"/>
  <c r="L1519" i="3" s="1"/>
  <c r="I1522" i="3"/>
  <c r="L1522" i="3" s="1"/>
  <c r="H1527" i="3"/>
  <c r="L1527" i="3" s="1"/>
  <c r="I1530" i="3"/>
  <c r="L1530" i="3" s="1"/>
  <c r="H1539" i="3"/>
  <c r="L1539" i="3" s="1"/>
  <c r="I1563" i="3"/>
  <c r="L1563" i="3" s="1"/>
  <c r="H1566" i="3"/>
  <c r="L1566" i="3" s="1"/>
  <c r="I1582" i="3"/>
  <c r="H1582" i="3"/>
  <c r="H1607" i="3"/>
  <c r="L1607" i="3" s="1"/>
  <c r="I1607" i="3"/>
  <c r="H1619" i="3"/>
  <c r="L1619" i="3" s="1"/>
  <c r="H1626" i="3"/>
  <c r="L1626" i="3" s="1"/>
  <c r="I1629" i="3"/>
  <c r="H1629" i="3"/>
  <c r="H1635" i="3"/>
  <c r="L1635" i="3" s="1"/>
  <c r="I1638" i="3"/>
  <c r="L1638" i="3" s="1"/>
  <c r="H1642" i="3"/>
  <c r="L1642" i="3" s="1"/>
  <c r="I1642" i="3"/>
  <c r="I1667" i="3"/>
  <c r="L1667" i="3" s="1"/>
  <c r="H1678" i="3"/>
  <c r="I1678" i="3"/>
  <c r="I1706" i="3"/>
  <c r="L1706" i="3" s="1"/>
  <c r="H1725" i="3"/>
  <c r="L1725" i="3" s="1"/>
  <c r="I1731" i="3"/>
  <c r="L1731" i="3" s="1"/>
  <c r="H1751" i="3"/>
  <c r="L1751" i="3" s="1"/>
  <c r="H1773" i="3"/>
  <c r="L1773" i="3" s="1"/>
  <c r="H1782" i="3"/>
  <c r="L1782" i="3" s="1"/>
  <c r="H1791" i="3"/>
  <c r="L1791" i="3" s="1"/>
  <c r="H1798" i="3"/>
  <c r="L1798" i="3" s="1"/>
  <c r="H1803" i="3"/>
  <c r="L1803" i="3" s="1"/>
  <c r="I1839" i="3"/>
  <c r="L1839" i="3" s="1"/>
  <c r="I1842" i="3"/>
  <c r="L1842" i="3" s="1"/>
  <c r="H1846" i="3"/>
  <c r="L1846" i="3" s="1"/>
  <c r="I1846" i="3"/>
  <c r="I1863" i="3"/>
  <c r="L1863" i="3" s="1"/>
  <c r="H1874" i="3"/>
  <c r="L1874" i="3" s="1"/>
  <c r="H1879" i="3"/>
  <c r="L1879" i="3" s="1"/>
  <c r="H1887" i="3"/>
  <c r="L1887" i="3" s="1"/>
  <c r="I1890" i="3"/>
  <c r="L1890" i="3" s="1"/>
  <c r="H1894" i="3"/>
  <c r="I1894" i="3"/>
  <c r="I1905" i="3"/>
  <c r="H1905" i="3"/>
  <c r="L1905" i="3" s="1"/>
  <c r="H1918" i="3"/>
  <c r="L1918" i="3" s="1"/>
  <c r="H1948" i="3"/>
  <c r="L1948" i="3" s="1"/>
  <c r="I1948" i="3"/>
  <c r="I2003" i="3"/>
  <c r="L2003" i="3" s="1"/>
  <c r="I2006" i="3"/>
  <c r="H2006" i="3"/>
  <c r="L2006" i="3" s="1"/>
  <c r="I2020" i="3"/>
  <c r="L2020" i="3" s="1"/>
  <c r="H2027" i="3"/>
  <c r="L2027" i="3" s="1"/>
  <c r="I2027" i="3"/>
  <c r="H2046" i="3"/>
  <c r="L2046" i="3" s="1"/>
  <c r="H2076" i="3"/>
  <c r="I2076" i="3"/>
  <c r="H2140" i="3"/>
  <c r="I2140" i="3"/>
  <c r="I2167" i="3"/>
  <c r="H2167" i="3"/>
  <c r="L2167" i="3" s="1"/>
  <c r="H2241" i="3"/>
  <c r="L2241" i="3" s="1"/>
  <c r="H2243" i="3"/>
  <c r="L2243" i="3" s="1"/>
  <c r="I2247" i="3"/>
  <c r="L2247" i="3" s="1"/>
  <c r="H2255" i="3"/>
  <c r="L2255" i="3" s="1"/>
  <c r="I2263" i="3"/>
  <c r="L2263" i="3" s="1"/>
  <c r="I2267" i="3"/>
  <c r="H2267" i="3"/>
  <c r="I2279" i="3"/>
  <c r="L2279" i="3" s="1"/>
  <c r="I2291" i="3"/>
  <c r="L2291" i="3" s="1"/>
  <c r="H2297" i="3"/>
  <c r="L2297" i="3" s="1"/>
  <c r="I2306" i="3"/>
  <c r="L2306" i="3" s="1"/>
  <c r="H2308" i="3"/>
  <c r="L2308" i="3" s="1"/>
  <c r="I2308" i="3"/>
  <c r="H2311" i="3"/>
  <c r="L2311" i="3" s="1"/>
  <c r="I2311" i="3"/>
  <c r="I2363" i="3"/>
  <c r="L2363" i="3" s="1"/>
  <c r="H2383" i="3"/>
  <c r="I2383" i="3"/>
  <c r="I2491" i="3"/>
  <c r="H2491" i="3"/>
  <c r="L2491" i="3" s="1"/>
  <c r="H2498" i="3"/>
  <c r="I2498" i="3"/>
  <c r="H2508" i="3"/>
  <c r="I2508" i="3"/>
  <c r="H2548" i="3"/>
  <c r="I2548" i="3"/>
  <c r="I10" i="3"/>
  <c r="L10" i="3" s="1"/>
  <c r="I13" i="3"/>
  <c r="L13" i="3" s="1"/>
  <c r="H18" i="3"/>
  <c r="L18" i="3" s="1"/>
  <c r="H30" i="3"/>
  <c r="L30" i="3" s="1"/>
  <c r="I42" i="3"/>
  <c r="L42" i="3" s="1"/>
  <c r="I45" i="3"/>
  <c r="L45" i="3" s="1"/>
  <c r="H50" i="3"/>
  <c r="L50" i="3" s="1"/>
  <c r="H62" i="3"/>
  <c r="L62" i="3" s="1"/>
  <c r="I74" i="3"/>
  <c r="L74" i="3" s="1"/>
  <c r="I77" i="3"/>
  <c r="L77" i="3" s="1"/>
  <c r="H82" i="3"/>
  <c r="L82" i="3" s="1"/>
  <c r="H94" i="3"/>
  <c r="L94" i="3" s="1"/>
  <c r="I106" i="3"/>
  <c r="L106" i="3" s="1"/>
  <c r="I109" i="3"/>
  <c r="L109" i="3" s="1"/>
  <c r="H114" i="3"/>
  <c r="L114" i="3" s="1"/>
  <c r="I118" i="3"/>
  <c r="L118" i="3" s="1"/>
  <c r="H126" i="3"/>
  <c r="L126" i="3" s="1"/>
  <c r="I141" i="3"/>
  <c r="L141" i="3" s="1"/>
  <c r="H146" i="3"/>
  <c r="L146" i="3" s="1"/>
  <c r="H158" i="3"/>
  <c r="L158" i="3" s="1"/>
  <c r="I173" i="3"/>
  <c r="L173" i="3" s="1"/>
  <c r="H178" i="3"/>
  <c r="L178" i="3" s="1"/>
  <c r="H190" i="3"/>
  <c r="L190" i="3" s="1"/>
  <c r="I202" i="3"/>
  <c r="L202" i="3" s="1"/>
  <c r="I205" i="3"/>
  <c r="L205" i="3" s="1"/>
  <c r="H210" i="3"/>
  <c r="L210" i="3" s="1"/>
  <c r="I214" i="3"/>
  <c r="L214" i="3" s="1"/>
  <c r="H222" i="3"/>
  <c r="L222" i="3" s="1"/>
  <c r="I234" i="3"/>
  <c r="L234" i="3" s="1"/>
  <c r="I237" i="3"/>
  <c r="L237" i="3" s="1"/>
  <c r="H242" i="3"/>
  <c r="L242" i="3" s="1"/>
  <c r="H254" i="3"/>
  <c r="L254" i="3" s="1"/>
  <c r="I266" i="3"/>
  <c r="L266" i="3" s="1"/>
  <c r="I269" i="3"/>
  <c r="L269" i="3" s="1"/>
  <c r="H274" i="3"/>
  <c r="L274" i="3" s="1"/>
  <c r="H286" i="3"/>
  <c r="L286" i="3" s="1"/>
  <c r="H314" i="3"/>
  <c r="L314" i="3" s="1"/>
  <c r="H325" i="3"/>
  <c r="L325" i="3" s="1"/>
  <c r="I325" i="3"/>
  <c r="I330" i="3"/>
  <c r="L330" i="3" s="1"/>
  <c r="I341" i="3"/>
  <c r="L341" i="3" s="1"/>
  <c r="I349" i="3"/>
  <c r="L349" i="3" s="1"/>
  <c r="H354" i="3"/>
  <c r="L354" i="3" s="1"/>
  <c r="H390" i="3"/>
  <c r="L390" i="3" s="1"/>
  <c r="H398" i="3"/>
  <c r="L398" i="3" s="1"/>
  <c r="I406" i="3"/>
  <c r="L406" i="3" s="1"/>
  <c r="I422" i="3"/>
  <c r="L422" i="3" s="1"/>
  <c r="H442" i="3"/>
  <c r="L442" i="3" s="1"/>
  <c r="H453" i="3"/>
  <c r="I453" i="3"/>
  <c r="I458" i="3"/>
  <c r="L458" i="3" s="1"/>
  <c r="I469" i="3"/>
  <c r="L469" i="3" s="1"/>
  <c r="I474" i="3"/>
  <c r="L474" i="3" s="1"/>
  <c r="I477" i="3"/>
  <c r="L477" i="3" s="1"/>
  <c r="H482" i="3"/>
  <c r="L482" i="3" s="1"/>
  <c r="H518" i="3"/>
  <c r="L518" i="3" s="1"/>
  <c r="H526" i="3"/>
  <c r="L526" i="3" s="1"/>
  <c r="I534" i="3"/>
  <c r="L534" i="3" s="1"/>
  <c r="I550" i="3"/>
  <c r="L550" i="3" s="1"/>
  <c r="H555" i="3"/>
  <c r="L555" i="3" s="1"/>
  <c r="I555" i="3"/>
  <c r="I558" i="3"/>
  <c r="L558" i="3" s="1"/>
  <c r="I563" i="3"/>
  <c r="L563" i="3" s="1"/>
  <c r="H566" i="3"/>
  <c r="L566" i="3" s="1"/>
  <c r="I591" i="3"/>
  <c r="L591" i="3" s="1"/>
  <c r="H594" i="3"/>
  <c r="L594" i="3" s="1"/>
  <c r="I614" i="3"/>
  <c r="L614" i="3" s="1"/>
  <c r="H619" i="3"/>
  <c r="L619" i="3" s="1"/>
  <c r="I619" i="3"/>
  <c r="I622" i="3"/>
  <c r="L622" i="3" s="1"/>
  <c r="I627" i="3"/>
  <c r="L627" i="3" s="1"/>
  <c r="H630" i="3"/>
  <c r="L630" i="3" s="1"/>
  <c r="I655" i="3"/>
  <c r="L655" i="3" s="1"/>
  <c r="H658" i="3"/>
  <c r="L658" i="3" s="1"/>
  <c r="I678" i="3"/>
  <c r="L678" i="3" s="1"/>
  <c r="H683" i="3"/>
  <c r="L683" i="3" s="1"/>
  <c r="I683" i="3"/>
  <c r="I686" i="3"/>
  <c r="L686" i="3" s="1"/>
  <c r="I691" i="3"/>
  <c r="L691" i="3" s="1"/>
  <c r="H694" i="3"/>
  <c r="L694" i="3" s="1"/>
  <c r="I719" i="3"/>
  <c r="L719" i="3" s="1"/>
  <c r="H722" i="3"/>
  <c r="L722" i="3" s="1"/>
  <c r="I742" i="3"/>
  <c r="L742" i="3" s="1"/>
  <c r="H747" i="3"/>
  <c r="L747" i="3" s="1"/>
  <c r="I747" i="3"/>
  <c r="I750" i="3"/>
  <c r="L750" i="3" s="1"/>
  <c r="I755" i="3"/>
  <c r="L755" i="3" s="1"/>
  <c r="H758" i="3"/>
  <c r="L758" i="3" s="1"/>
  <c r="I783" i="3"/>
  <c r="L783" i="3" s="1"/>
  <c r="H786" i="3"/>
  <c r="L786" i="3" s="1"/>
  <c r="I806" i="3"/>
  <c r="L806" i="3" s="1"/>
  <c r="H811" i="3"/>
  <c r="L811" i="3" s="1"/>
  <c r="I811" i="3"/>
  <c r="I814" i="3"/>
  <c r="L814" i="3" s="1"/>
  <c r="I819" i="3"/>
  <c r="L819" i="3" s="1"/>
  <c r="H822" i="3"/>
  <c r="L822" i="3" s="1"/>
  <c r="I847" i="3"/>
  <c r="L847" i="3" s="1"/>
  <c r="H850" i="3"/>
  <c r="L850" i="3" s="1"/>
  <c r="H875" i="3"/>
  <c r="I875" i="3"/>
  <c r="I878" i="3"/>
  <c r="L878" i="3" s="1"/>
  <c r="I883" i="3"/>
  <c r="L883" i="3" s="1"/>
  <c r="I886" i="3"/>
  <c r="L886" i="3" s="1"/>
  <c r="I891" i="3"/>
  <c r="L891" i="3" s="1"/>
  <c r="I894" i="3"/>
  <c r="L894" i="3" s="1"/>
  <c r="H899" i="3"/>
  <c r="L899" i="3" s="1"/>
  <c r="H918" i="3"/>
  <c r="I918" i="3"/>
  <c r="I923" i="3"/>
  <c r="L923" i="3" s="1"/>
  <c r="I934" i="3"/>
  <c r="L934" i="3" s="1"/>
  <c r="H939" i="3"/>
  <c r="L939" i="3" s="1"/>
  <c r="H955" i="3"/>
  <c r="L955" i="3" s="1"/>
  <c r="H966" i="3"/>
  <c r="I966" i="3"/>
  <c r="I975" i="3"/>
  <c r="L975" i="3" s="1"/>
  <c r="I983" i="3"/>
  <c r="L983" i="3" s="1"/>
  <c r="H1006" i="3"/>
  <c r="I1006" i="3"/>
  <c r="I1015" i="3"/>
  <c r="L1015" i="3" s="1"/>
  <c r="H1034" i="3"/>
  <c r="L1034" i="3" s="1"/>
  <c r="H1047" i="3"/>
  <c r="L1047" i="3" s="1"/>
  <c r="H1055" i="3"/>
  <c r="L1055" i="3" s="1"/>
  <c r="I1063" i="3"/>
  <c r="L1063" i="3" s="1"/>
  <c r="I1071" i="3"/>
  <c r="L1071" i="3" s="1"/>
  <c r="H1095" i="3"/>
  <c r="L1095" i="3" s="1"/>
  <c r="I1102" i="3"/>
  <c r="L1102" i="3" s="1"/>
  <c r="I1104" i="3"/>
  <c r="L1104" i="3" s="1"/>
  <c r="H1107" i="3"/>
  <c r="L1107" i="3" s="1"/>
  <c r="H1143" i="3"/>
  <c r="L1143" i="3" s="1"/>
  <c r="H1151" i="3"/>
  <c r="L1151" i="3" s="1"/>
  <c r="I1159" i="3"/>
  <c r="L1159" i="3" s="1"/>
  <c r="H1195" i="3"/>
  <c r="L1195" i="3" s="1"/>
  <c r="H1206" i="3"/>
  <c r="I1206" i="3"/>
  <c r="I1211" i="3"/>
  <c r="L1211" i="3" s="1"/>
  <c r="I1222" i="3"/>
  <c r="L1222" i="3" s="1"/>
  <c r="I1227" i="3"/>
  <c r="L1227" i="3" s="1"/>
  <c r="I1230" i="3"/>
  <c r="L1230" i="3" s="1"/>
  <c r="H1235" i="3"/>
  <c r="L1235" i="3" s="1"/>
  <c r="H1271" i="3"/>
  <c r="L1271" i="3" s="1"/>
  <c r="H1279" i="3"/>
  <c r="L1279" i="3" s="1"/>
  <c r="I1287" i="3"/>
  <c r="L1287" i="3" s="1"/>
  <c r="H1323" i="3"/>
  <c r="L1323" i="3" s="1"/>
  <c r="H1334" i="3"/>
  <c r="L1334" i="3" s="1"/>
  <c r="I1334" i="3"/>
  <c r="I1371" i="3"/>
  <c r="L1371" i="3" s="1"/>
  <c r="H1374" i="3"/>
  <c r="L1374" i="3" s="1"/>
  <c r="H1378" i="3"/>
  <c r="L1378" i="3" s="1"/>
  <c r="H1382" i="3"/>
  <c r="L1382" i="3" s="1"/>
  <c r="H1386" i="3"/>
  <c r="L1386" i="3" s="1"/>
  <c r="H1394" i="3"/>
  <c r="L1394" i="3" s="1"/>
  <c r="H1403" i="3"/>
  <c r="L1403" i="3" s="1"/>
  <c r="H1405" i="3"/>
  <c r="L1405" i="3" s="1"/>
  <c r="H1407" i="3"/>
  <c r="L1407" i="3" s="1"/>
  <c r="I1410" i="3"/>
  <c r="L1410" i="3" s="1"/>
  <c r="H1415" i="3"/>
  <c r="L1415" i="3" s="1"/>
  <c r="I1418" i="3"/>
  <c r="L1418" i="3" s="1"/>
  <c r="I1431" i="3"/>
  <c r="L1431" i="3" s="1"/>
  <c r="H1442" i="3"/>
  <c r="L1442" i="3" s="1"/>
  <c r="H1451" i="3"/>
  <c r="L1451" i="3" s="1"/>
  <c r="H1453" i="3"/>
  <c r="L1453" i="3" s="1"/>
  <c r="H1455" i="3"/>
  <c r="L1455" i="3" s="1"/>
  <c r="I1458" i="3"/>
  <c r="L1458" i="3" s="1"/>
  <c r="H1463" i="3"/>
  <c r="L1463" i="3" s="1"/>
  <c r="I1466" i="3"/>
  <c r="L1466" i="3" s="1"/>
  <c r="I1479" i="3"/>
  <c r="L1479" i="3" s="1"/>
  <c r="H1502" i="3"/>
  <c r="L1502" i="3" s="1"/>
  <c r="H1511" i="3"/>
  <c r="L1511" i="3" s="1"/>
  <c r="H1533" i="3"/>
  <c r="L1533" i="3" s="1"/>
  <c r="H1543" i="3"/>
  <c r="L1543" i="3" s="1"/>
  <c r="H1559" i="3"/>
  <c r="I1559" i="3"/>
  <c r="H1578" i="3"/>
  <c r="L1578" i="3" s="1"/>
  <c r="H1587" i="3"/>
  <c r="L1587" i="3" s="1"/>
  <c r="I1590" i="3"/>
  <c r="L1590" i="3" s="1"/>
  <c r="H1594" i="3"/>
  <c r="L1594" i="3" s="1"/>
  <c r="I1594" i="3"/>
  <c r="I1613" i="3"/>
  <c r="H1613" i="3"/>
  <c r="H1622" i="3"/>
  <c r="L1622" i="3" s="1"/>
  <c r="I1639" i="3"/>
  <c r="H1639" i="3"/>
  <c r="L1639" i="3" s="1"/>
  <c r="I1674" i="3"/>
  <c r="H1674" i="3"/>
  <c r="L1674" i="3" s="1"/>
  <c r="I1693" i="3"/>
  <c r="H1693" i="3"/>
  <c r="L1693" i="3" s="1"/>
  <c r="I1702" i="3"/>
  <c r="L1702" i="3" s="1"/>
  <c r="H1713" i="3"/>
  <c r="L1713" i="3" s="1"/>
  <c r="H1715" i="3"/>
  <c r="L1715" i="3" s="1"/>
  <c r="I1718" i="3"/>
  <c r="L1718" i="3" s="1"/>
  <c r="H1723" i="3"/>
  <c r="L1723" i="3" s="1"/>
  <c r="I1727" i="3"/>
  <c r="L1727" i="3" s="1"/>
  <c r="H1739" i="3"/>
  <c r="I1739" i="3"/>
  <c r="I1742" i="3"/>
  <c r="L1742" i="3" s="1"/>
  <c r="H1754" i="3"/>
  <c r="L1754" i="3" s="1"/>
  <c r="I1758" i="3"/>
  <c r="L1758" i="3" s="1"/>
  <c r="H1763" i="3"/>
  <c r="L1763" i="3" s="1"/>
  <c r="I1766" i="3"/>
  <c r="L1766" i="3" s="1"/>
  <c r="H1771" i="3"/>
  <c r="L1771" i="3" s="1"/>
  <c r="I1775" i="3"/>
  <c r="L1775" i="3" s="1"/>
  <c r="H1778" i="3"/>
  <c r="L1778" i="3" s="1"/>
  <c r="H1794" i="3"/>
  <c r="L1794" i="3" s="1"/>
  <c r="I1843" i="3"/>
  <c r="H1843" i="3"/>
  <c r="I1859" i="3"/>
  <c r="L1859" i="3" s="1"/>
  <c r="I1869" i="3"/>
  <c r="H1869" i="3"/>
  <c r="L1869" i="3" s="1"/>
  <c r="H1883" i="3"/>
  <c r="L1883" i="3" s="1"/>
  <c r="H1885" i="3"/>
  <c r="L1885" i="3" s="1"/>
  <c r="I1891" i="3"/>
  <c r="H1891" i="3"/>
  <c r="L1891" i="3" s="1"/>
  <c r="I1906" i="3"/>
  <c r="H1906" i="3"/>
  <c r="L1906" i="3" s="1"/>
  <c r="H1916" i="3"/>
  <c r="I1916" i="3"/>
  <c r="I1971" i="3"/>
  <c r="L1971" i="3" s="1"/>
  <c r="I1974" i="3"/>
  <c r="H1974" i="3"/>
  <c r="I1988" i="3"/>
  <c r="L1988" i="3" s="1"/>
  <c r="H1995" i="3"/>
  <c r="I1995" i="3"/>
  <c r="H2014" i="3"/>
  <c r="L2014" i="3" s="1"/>
  <c r="H2044" i="3"/>
  <c r="L2044" i="3" s="1"/>
  <c r="I2044" i="3"/>
  <c r="I2099" i="3"/>
  <c r="L2099" i="3" s="1"/>
  <c r="I2102" i="3"/>
  <c r="H2102" i="3"/>
  <c r="L2102" i="3" s="1"/>
  <c r="I2123" i="3"/>
  <c r="L2123" i="3" s="1"/>
  <c r="H2126" i="3"/>
  <c r="L2126" i="3" s="1"/>
  <c r="I2126" i="3"/>
  <c r="I2171" i="3"/>
  <c r="H2171" i="3"/>
  <c r="H2207" i="3"/>
  <c r="L2207" i="3" s="1"/>
  <c r="I2207" i="3"/>
  <c r="I2215" i="3"/>
  <c r="L2215" i="3" s="1"/>
  <c r="H2222" i="3"/>
  <c r="I2222" i="3"/>
  <c r="I2227" i="3"/>
  <c r="L2227" i="3" s="1"/>
  <c r="H2235" i="3"/>
  <c r="L2235" i="3" s="1"/>
  <c r="I2235" i="3"/>
  <c r="H2354" i="3"/>
  <c r="L2354" i="3" s="1"/>
  <c r="I2354" i="3"/>
  <c r="H2482" i="3"/>
  <c r="L2482" i="3" s="1"/>
  <c r="I2482" i="3"/>
  <c r="H517" i="3"/>
  <c r="L517" i="3" s="1"/>
  <c r="I517" i="3"/>
  <c r="I1631" i="3"/>
  <c r="H1631" i="3"/>
  <c r="H1691" i="3"/>
  <c r="L1691" i="3" s="1"/>
  <c r="I1691" i="3"/>
  <c r="I1741" i="3"/>
  <c r="H1741" i="3"/>
  <c r="I1899" i="3"/>
  <c r="H1899" i="3"/>
  <c r="I1910" i="3"/>
  <c r="H1910" i="3"/>
  <c r="I2038" i="3"/>
  <c r="H2038" i="3"/>
  <c r="H2276" i="3"/>
  <c r="L2276" i="3" s="1"/>
  <c r="I2276" i="3"/>
  <c r="H2403" i="3"/>
  <c r="L2403" i="3" s="1"/>
  <c r="I2403" i="3"/>
  <c r="H2608" i="3"/>
  <c r="L2608" i="3" s="1"/>
  <c r="I2608" i="3"/>
  <c r="I101" i="3"/>
  <c r="L101" i="3" s="1"/>
  <c r="I133" i="3"/>
  <c r="L133" i="3" s="1"/>
  <c r="I373" i="3"/>
  <c r="L373" i="3" s="1"/>
  <c r="H430" i="3"/>
  <c r="L430" i="3" s="1"/>
  <c r="I438" i="3"/>
  <c r="L438" i="3" s="1"/>
  <c r="H485" i="3"/>
  <c r="I485" i="3"/>
  <c r="I490" i="3"/>
  <c r="L490" i="3" s="1"/>
  <c r="I501" i="3"/>
  <c r="L501" i="3" s="1"/>
  <c r="I509" i="3"/>
  <c r="L509" i="3" s="1"/>
  <c r="H514" i="3"/>
  <c r="L514" i="3" s="1"/>
  <c r="I542" i="3"/>
  <c r="L542" i="3" s="1"/>
  <c r="I547" i="3"/>
  <c r="L547" i="3" s="1"/>
  <c r="I575" i="3"/>
  <c r="L575" i="3" s="1"/>
  <c r="H578" i="3"/>
  <c r="L578" i="3" s="1"/>
  <c r="H603" i="3"/>
  <c r="I603" i="3"/>
  <c r="I606" i="3"/>
  <c r="L606" i="3" s="1"/>
  <c r="I611" i="3"/>
  <c r="L611" i="3" s="1"/>
  <c r="I639" i="3"/>
  <c r="L639" i="3" s="1"/>
  <c r="H642" i="3"/>
  <c r="L642" i="3" s="1"/>
  <c r="H667" i="3"/>
  <c r="I667" i="3"/>
  <c r="I670" i="3"/>
  <c r="L670" i="3" s="1"/>
  <c r="I675" i="3"/>
  <c r="L675" i="3" s="1"/>
  <c r="I703" i="3"/>
  <c r="L703" i="3" s="1"/>
  <c r="H706" i="3"/>
  <c r="L706" i="3" s="1"/>
  <c r="H731" i="3"/>
  <c r="I731" i="3"/>
  <c r="I734" i="3"/>
  <c r="L734" i="3" s="1"/>
  <c r="I739" i="3"/>
  <c r="L739" i="3" s="1"/>
  <c r="I767" i="3"/>
  <c r="L767" i="3" s="1"/>
  <c r="H770" i="3"/>
  <c r="L770" i="3" s="1"/>
  <c r="H795" i="3"/>
  <c r="I795" i="3"/>
  <c r="I798" i="3"/>
  <c r="L798" i="3" s="1"/>
  <c r="I803" i="3"/>
  <c r="L803" i="3" s="1"/>
  <c r="H834" i="3"/>
  <c r="L834" i="3" s="1"/>
  <c r="H859" i="3"/>
  <c r="L859" i="3" s="1"/>
  <c r="I859" i="3"/>
  <c r="I862" i="3"/>
  <c r="L862" i="3" s="1"/>
  <c r="H970" i="3"/>
  <c r="L970" i="3" s="1"/>
  <c r="I1078" i="3"/>
  <c r="L1078" i="3" s="1"/>
  <c r="I1086" i="3"/>
  <c r="L1086" i="3" s="1"/>
  <c r="I1254" i="3"/>
  <c r="L1254" i="3" s="1"/>
  <c r="I1262" i="3"/>
  <c r="L1262" i="3" s="1"/>
  <c r="I1359" i="3"/>
  <c r="L1359" i="3" s="1"/>
  <c r="H293" i="3"/>
  <c r="I293" i="3"/>
  <c r="H421" i="3"/>
  <c r="I421" i="3"/>
  <c r="H571" i="3"/>
  <c r="I571" i="3"/>
  <c r="H635" i="3"/>
  <c r="I635" i="3"/>
  <c r="H699" i="3"/>
  <c r="I699" i="3"/>
  <c r="H763" i="3"/>
  <c r="I763" i="3"/>
  <c r="H827" i="3"/>
  <c r="I827" i="3"/>
  <c r="H982" i="3"/>
  <c r="I982" i="3"/>
  <c r="H1030" i="3"/>
  <c r="I1030" i="3"/>
  <c r="H1070" i="3"/>
  <c r="I1070" i="3"/>
  <c r="H1174" i="3"/>
  <c r="I1174" i="3"/>
  <c r="H1302" i="3"/>
  <c r="I1302" i="3"/>
  <c r="I1437" i="3"/>
  <c r="H1437" i="3"/>
  <c r="L1437" i="3" s="1"/>
  <c r="I1485" i="3"/>
  <c r="H1485" i="3"/>
  <c r="L1485" i="3" s="1"/>
  <c r="I1553" i="3"/>
  <c r="H1553" i="3"/>
  <c r="L1553" i="3" s="1"/>
  <c r="I1565" i="3"/>
  <c r="H1565" i="3"/>
  <c r="L1565" i="3" s="1"/>
  <c r="I1591" i="3"/>
  <c r="H1591" i="3"/>
  <c r="L1591" i="3" s="1"/>
  <c r="I1618" i="3"/>
  <c r="H1618" i="3"/>
  <c r="L1618" i="3" s="1"/>
  <c r="H1634" i="3"/>
  <c r="I1634" i="3"/>
  <c r="I1750" i="3"/>
  <c r="H1750" i="3"/>
  <c r="L1750" i="3" s="1"/>
  <c r="I1790" i="3"/>
  <c r="H1790" i="3"/>
  <c r="L1790" i="3" s="1"/>
  <c r="I1841" i="3"/>
  <c r="H1841" i="3"/>
  <c r="L1841" i="3" s="1"/>
  <c r="H1855" i="3"/>
  <c r="I1855" i="3"/>
  <c r="H1886" i="3"/>
  <c r="I1886" i="3"/>
  <c r="H1903" i="3"/>
  <c r="I1903" i="3"/>
  <c r="I1942" i="3"/>
  <c r="H1942" i="3"/>
  <c r="L1942" i="3" s="1"/>
  <c r="H1963" i="3"/>
  <c r="I1963" i="3"/>
  <c r="H2012" i="3"/>
  <c r="I2012" i="3"/>
  <c r="I2070" i="3"/>
  <c r="H2070" i="3"/>
  <c r="L2070" i="3" s="1"/>
  <c r="H2091" i="3"/>
  <c r="I2091" i="3"/>
  <c r="H2158" i="3"/>
  <c r="I2158" i="3"/>
  <c r="I2211" i="3"/>
  <c r="H2211" i="3"/>
  <c r="L2211" i="3" s="1"/>
  <c r="I2329" i="3"/>
  <c r="H2329" i="3"/>
  <c r="L2329" i="3" s="1"/>
  <c r="H2394" i="3"/>
  <c r="I2394" i="3"/>
  <c r="I2419" i="3"/>
  <c r="H2419" i="3"/>
  <c r="L2419" i="3" s="1"/>
  <c r="H2474" i="3"/>
  <c r="I2474" i="3"/>
  <c r="I1649" i="3"/>
  <c r="H1649" i="3"/>
  <c r="L1649" i="3" s="1"/>
  <c r="H2115" i="3"/>
  <c r="I2115" i="3"/>
  <c r="H2147" i="3"/>
  <c r="I2147" i="3"/>
  <c r="I2219" i="3"/>
  <c r="H2219" i="3"/>
  <c r="L2219" i="3" s="1"/>
  <c r="I2239" i="3"/>
  <c r="H2239" i="3"/>
  <c r="L2239" i="3" s="1"/>
  <c r="I2295" i="3"/>
  <c r="H2295" i="3"/>
  <c r="L2295" i="3" s="1"/>
  <c r="H2335" i="3"/>
  <c r="I2335" i="3"/>
  <c r="H2356" i="3"/>
  <c r="I2356" i="3"/>
  <c r="H2484" i="3"/>
  <c r="I2484" i="3"/>
  <c r="I2495" i="3"/>
  <c r="H2495" i="3"/>
  <c r="L2495" i="3" s="1"/>
  <c r="H2180" i="3"/>
  <c r="I2180" i="3"/>
  <c r="H2212" i="3"/>
  <c r="I2212" i="3"/>
  <c r="H2236" i="3"/>
  <c r="I2236" i="3"/>
  <c r="I2265" i="3"/>
  <c r="H2265" i="3"/>
  <c r="L2265" i="3" s="1"/>
  <c r="I2430" i="3"/>
  <c r="H2430" i="3"/>
  <c r="L2430" i="3" s="1"/>
  <c r="I2463" i="3"/>
  <c r="H2463" i="3"/>
  <c r="L2463" i="3" s="1"/>
  <c r="H2628" i="3"/>
  <c r="I2628" i="3"/>
  <c r="H2655" i="3"/>
  <c r="I2655" i="3"/>
  <c r="I2350" i="3"/>
  <c r="H2350" i="3"/>
  <c r="L2350" i="3" s="1"/>
  <c r="H2370" i="3"/>
  <c r="I2370" i="3"/>
  <c r="H2410" i="3"/>
  <c r="I2410" i="3"/>
  <c r="I2454" i="3"/>
  <c r="H2454" i="3"/>
  <c r="L2454" i="3" s="1"/>
  <c r="I2470" i="3"/>
  <c r="H2470" i="3"/>
  <c r="L2470" i="3" s="1"/>
  <c r="I2531" i="3"/>
  <c r="H2531" i="3"/>
  <c r="L2531" i="3" s="1"/>
  <c r="H2538" i="3"/>
  <c r="I2538" i="3"/>
  <c r="I2551" i="3"/>
  <c r="H2551" i="3"/>
  <c r="L2551" i="3" s="1"/>
  <c r="I2555" i="3"/>
  <c r="H2555" i="3"/>
  <c r="L2555" i="3" s="1"/>
  <c r="H2204" i="3"/>
  <c r="I2204" i="3"/>
  <c r="H2332" i="3"/>
  <c r="I2332" i="3"/>
  <c r="I2340" i="3"/>
  <c r="L2340" i="3" s="1"/>
  <c r="H2347" i="3"/>
  <c r="L2347" i="3" s="1"/>
  <c r="I2362" i="3"/>
  <c r="L2362" i="3" s="1"/>
  <c r="H2367" i="3"/>
  <c r="L2367" i="3" s="1"/>
  <c r="H2382" i="3"/>
  <c r="L2382" i="3" s="1"/>
  <c r="H2387" i="3"/>
  <c r="L2387" i="3" s="1"/>
  <c r="I2402" i="3"/>
  <c r="L2402" i="3" s="1"/>
  <c r="H2407" i="3"/>
  <c r="L2407" i="3" s="1"/>
  <c r="I2420" i="3"/>
  <c r="L2420" i="3" s="1"/>
  <c r="I2423" i="3"/>
  <c r="H2423" i="3"/>
  <c r="I2434" i="3"/>
  <c r="L2434" i="3" s="1"/>
  <c r="I2439" i="3"/>
  <c r="H2439" i="3"/>
  <c r="L2439" i="3" s="1"/>
  <c r="H2450" i="3"/>
  <c r="I2450" i="3"/>
  <c r="H2467" i="3"/>
  <c r="L2467" i="3" s="1"/>
  <c r="I2507" i="3"/>
  <c r="H2507" i="3"/>
  <c r="H2526" i="3"/>
  <c r="L2526" i="3" s="1"/>
  <c r="I2535" i="3"/>
  <c r="H2535" i="3"/>
  <c r="L2535" i="3" s="1"/>
  <c r="I2478" i="3"/>
  <c r="H2478" i="3"/>
  <c r="L2478" i="3" s="1"/>
  <c r="I2511" i="3"/>
  <c r="H2511" i="3"/>
  <c r="L2511" i="3" s="1"/>
  <c r="H2522" i="3"/>
  <c r="I2522" i="3"/>
  <c r="I2576" i="3"/>
  <c r="H2576" i="3"/>
  <c r="L2576" i="3" s="1"/>
  <c r="I2652" i="3"/>
  <c r="H2652" i="3"/>
  <c r="L2652" i="3" s="1"/>
  <c r="H2673" i="3"/>
  <c r="I2673" i="3"/>
  <c r="H2715" i="3"/>
  <c r="I2715" i="3"/>
  <c r="I2547" i="3"/>
  <c r="H2547" i="3"/>
  <c r="L2547" i="3" s="1"/>
  <c r="I2567" i="3"/>
  <c r="H2567" i="3"/>
  <c r="L2567" i="3" s="1"/>
  <c r="I2588" i="3"/>
  <c r="H2588" i="3"/>
  <c r="L2588" i="3" s="1"/>
  <c r="I2595" i="3"/>
  <c r="H2595" i="3"/>
  <c r="L2595" i="3" s="1"/>
  <c r="I2630" i="3"/>
  <c r="H2630" i="3"/>
  <c r="L2630" i="3" s="1"/>
  <c r="H2644" i="3"/>
  <c r="I2644" i="3"/>
  <c r="I2688" i="3"/>
  <c r="H2688" i="3"/>
  <c r="L2688" i="3" s="1"/>
  <c r="I2712" i="3"/>
  <c r="H2712" i="3"/>
  <c r="L2712" i="3" s="1"/>
  <c r="I2580" i="3"/>
  <c r="H2580" i="3"/>
  <c r="L2580" i="3" s="1"/>
  <c r="I2668" i="3"/>
  <c r="H2668" i="3"/>
  <c r="L2668" i="3" s="1"/>
  <c r="H2707" i="3"/>
  <c r="I2707" i="3"/>
  <c r="I2694" i="3"/>
  <c r="H2694" i="3"/>
  <c r="L2694" i="3" s="1"/>
  <c r="I2554" i="3"/>
  <c r="L2554" i="3" s="1"/>
  <c r="I2570" i="3"/>
  <c r="L2570" i="3" s="1"/>
  <c r="H2574" i="3"/>
  <c r="L2574" i="3" s="1"/>
  <c r="I2583" i="3"/>
  <c r="L2583" i="3" s="1"/>
  <c r="I2591" i="3"/>
  <c r="L2591" i="3" s="1"/>
  <c r="I2600" i="3"/>
  <c r="L2600" i="3" s="1"/>
  <c r="I2611" i="3"/>
  <c r="L2611" i="3" s="1"/>
  <c r="H2616" i="3"/>
  <c r="L2616" i="3" s="1"/>
  <c r="I2620" i="3"/>
  <c r="L2620" i="3" s="1"/>
  <c r="H2632" i="3"/>
  <c r="L2632" i="3" s="1"/>
  <c r="I2676" i="3"/>
  <c r="L2676" i="3" s="1"/>
  <c r="I2681" i="3"/>
  <c r="L2681" i="3" s="1"/>
  <c r="I2705" i="3"/>
  <c r="L2705" i="3" s="1"/>
  <c r="I540" i="3"/>
  <c r="H540" i="3"/>
  <c r="I548" i="3"/>
  <c r="H548" i="3"/>
  <c r="I552" i="3"/>
  <c r="H552" i="3"/>
  <c r="I560" i="3"/>
  <c r="H560" i="3"/>
  <c r="I572" i="3"/>
  <c r="H572" i="3"/>
  <c r="I576" i="3"/>
  <c r="H576" i="3"/>
  <c r="I584" i="3"/>
  <c r="H584" i="3"/>
  <c r="I592" i="3"/>
  <c r="H592" i="3"/>
  <c r="I604" i="3"/>
  <c r="H604" i="3"/>
  <c r="I608" i="3"/>
  <c r="H608" i="3"/>
  <c r="I616" i="3"/>
  <c r="H616" i="3"/>
  <c r="I624" i="3"/>
  <c r="H624" i="3"/>
  <c r="I632" i="3"/>
  <c r="H632" i="3"/>
  <c r="I640" i="3"/>
  <c r="H640" i="3"/>
  <c r="I648" i="3"/>
  <c r="H648" i="3"/>
  <c r="I656" i="3"/>
  <c r="H656" i="3"/>
  <c r="I664" i="3"/>
  <c r="H664" i="3"/>
  <c r="I676" i="3"/>
  <c r="H676" i="3"/>
  <c r="I684" i="3"/>
  <c r="H684" i="3"/>
  <c r="I696" i="3"/>
  <c r="H696" i="3"/>
  <c r="I708" i="3"/>
  <c r="H708" i="3"/>
  <c r="I712" i="3"/>
  <c r="H712" i="3"/>
  <c r="I724" i="3"/>
  <c r="H724" i="3"/>
  <c r="I736" i="3"/>
  <c r="H736" i="3"/>
  <c r="I740" i="3"/>
  <c r="H740" i="3"/>
  <c r="I744" i="3"/>
  <c r="H744" i="3"/>
  <c r="I756" i="3"/>
  <c r="H756" i="3"/>
  <c r="I764" i="3"/>
  <c r="H764" i="3"/>
  <c r="I768" i="3"/>
  <c r="H768" i="3"/>
  <c r="I780" i="3"/>
  <c r="H780" i="3"/>
  <c r="I788" i="3"/>
  <c r="H788" i="3"/>
  <c r="I800" i="3"/>
  <c r="H800" i="3"/>
  <c r="I808" i="3"/>
  <c r="H808" i="3"/>
  <c r="I816" i="3"/>
  <c r="H816" i="3"/>
  <c r="I824" i="3"/>
  <c r="H824" i="3"/>
  <c r="I832" i="3"/>
  <c r="H832" i="3"/>
  <c r="I848" i="3"/>
  <c r="H848" i="3"/>
  <c r="I852" i="3"/>
  <c r="H852" i="3"/>
  <c r="I860" i="3"/>
  <c r="H860" i="3"/>
  <c r="I868" i="3"/>
  <c r="H868" i="3"/>
  <c r="I981" i="3"/>
  <c r="H981" i="3"/>
  <c r="I1077" i="3"/>
  <c r="H1077" i="3"/>
  <c r="I1109" i="3"/>
  <c r="H1109" i="3"/>
  <c r="H1128" i="3"/>
  <c r="L1128" i="3" s="1"/>
  <c r="I1128" i="3"/>
  <c r="H1160" i="3"/>
  <c r="L1160" i="3" s="1"/>
  <c r="I1160" i="3"/>
  <c r="H1176" i="3"/>
  <c r="L1176" i="3" s="1"/>
  <c r="I1176" i="3"/>
  <c r="H1224" i="3"/>
  <c r="L1224" i="3" s="1"/>
  <c r="I1224" i="3"/>
  <c r="H1256" i="3"/>
  <c r="L1256" i="3" s="1"/>
  <c r="I1256" i="3"/>
  <c r="H1288" i="3"/>
  <c r="L1288" i="3" s="1"/>
  <c r="I1288" i="3"/>
  <c r="I1412" i="3"/>
  <c r="H1412" i="3"/>
  <c r="I1445" i="3"/>
  <c r="H1445" i="3"/>
  <c r="I1604" i="3"/>
  <c r="H1604" i="3"/>
  <c r="I1608" i="3"/>
  <c r="H1608" i="3"/>
  <c r="I1640" i="3"/>
  <c r="H1640" i="3"/>
  <c r="I1700" i="3"/>
  <c r="H1700" i="3"/>
  <c r="I1704" i="3"/>
  <c r="H1704" i="3"/>
  <c r="I1796" i="3"/>
  <c r="H1796" i="3"/>
  <c r="I1800" i="3"/>
  <c r="H1800" i="3"/>
  <c r="I1860" i="3"/>
  <c r="H1860" i="3"/>
  <c r="I1864" i="3"/>
  <c r="H1864" i="3"/>
  <c r="I1892" i="3"/>
  <c r="H1892" i="3"/>
  <c r="I2185" i="3"/>
  <c r="H2185" i="3"/>
  <c r="H2220" i="3"/>
  <c r="L2220" i="3" s="1"/>
  <c r="I2220" i="3"/>
  <c r="I2313" i="3"/>
  <c r="H2313" i="3"/>
  <c r="I2513" i="3"/>
  <c r="H2513" i="3"/>
  <c r="H2564" i="3"/>
  <c r="L2564" i="3" s="1"/>
  <c r="I2564" i="3"/>
  <c r="H9" i="3"/>
  <c r="L9" i="3" s="1"/>
  <c r="H12" i="3"/>
  <c r="L12" i="3" s="1"/>
  <c r="I15" i="3"/>
  <c r="L15" i="3" s="1"/>
  <c r="H17" i="3"/>
  <c r="L17" i="3" s="1"/>
  <c r="H20" i="3"/>
  <c r="L20" i="3" s="1"/>
  <c r="H25" i="3"/>
  <c r="L25" i="3" s="1"/>
  <c r="I47" i="3"/>
  <c r="L47" i="3" s="1"/>
  <c r="H52" i="3"/>
  <c r="L52" i="3" s="1"/>
  <c r="I55" i="3"/>
  <c r="L55" i="3" s="1"/>
  <c r="H57" i="3"/>
  <c r="L57" i="3" s="1"/>
  <c r="H60" i="3"/>
  <c r="L60" i="3" s="1"/>
  <c r="I63" i="3"/>
  <c r="L63" i="3" s="1"/>
  <c r="H65" i="3"/>
  <c r="L65" i="3" s="1"/>
  <c r="H68" i="3"/>
  <c r="L68" i="3" s="1"/>
  <c r="H73" i="3"/>
  <c r="L73" i="3" s="1"/>
  <c r="H92" i="3"/>
  <c r="L92" i="3" s="1"/>
  <c r="I95" i="3"/>
  <c r="L95" i="3" s="1"/>
  <c r="H97" i="3"/>
  <c r="L97" i="3" s="1"/>
  <c r="H100" i="3"/>
  <c r="L100" i="3" s="1"/>
  <c r="I103" i="3"/>
  <c r="L103" i="3" s="1"/>
  <c r="H105" i="3"/>
  <c r="L105" i="3" s="1"/>
  <c r="I119" i="3"/>
  <c r="L119" i="3" s="1"/>
  <c r="H121" i="3"/>
  <c r="L121" i="3" s="1"/>
  <c r="H148" i="3"/>
  <c r="L148" i="3" s="1"/>
  <c r="I151" i="3"/>
  <c r="L151" i="3" s="1"/>
  <c r="H153" i="3"/>
  <c r="L153" i="3" s="1"/>
  <c r="H156" i="3"/>
  <c r="L156" i="3" s="1"/>
  <c r="I159" i="3"/>
  <c r="L159" i="3" s="1"/>
  <c r="H161" i="3"/>
  <c r="L161" i="3" s="1"/>
  <c r="H164" i="3"/>
  <c r="L164" i="3" s="1"/>
  <c r="H172" i="3"/>
  <c r="L172" i="3" s="1"/>
  <c r="I175" i="3"/>
  <c r="L175" i="3" s="1"/>
  <c r="H177" i="3"/>
  <c r="L177" i="3" s="1"/>
  <c r="H180" i="3"/>
  <c r="L180" i="3" s="1"/>
  <c r="I183" i="3"/>
  <c r="L183" i="3" s="1"/>
  <c r="H185" i="3"/>
  <c r="L185" i="3" s="1"/>
  <c r="H188" i="3"/>
  <c r="L188" i="3" s="1"/>
  <c r="H196" i="3"/>
  <c r="L196" i="3" s="1"/>
  <c r="I199" i="3"/>
  <c r="L199" i="3" s="1"/>
  <c r="H201" i="3"/>
  <c r="L201" i="3" s="1"/>
  <c r="H204" i="3"/>
  <c r="L204" i="3" s="1"/>
  <c r="H209" i="3"/>
  <c r="L209" i="3" s="1"/>
  <c r="H244" i="3"/>
  <c r="L244" i="3" s="1"/>
  <c r="I247" i="3"/>
  <c r="L247" i="3" s="1"/>
  <c r="H249" i="3"/>
  <c r="L249" i="3" s="1"/>
  <c r="H252" i="3"/>
  <c r="L252" i="3" s="1"/>
  <c r="I255" i="3"/>
  <c r="L255" i="3" s="1"/>
  <c r="H257" i="3"/>
  <c r="L257" i="3" s="1"/>
  <c r="H260" i="3"/>
  <c r="L260" i="3" s="1"/>
  <c r="I263" i="3"/>
  <c r="L263" i="3" s="1"/>
  <c r="H265" i="3"/>
  <c r="L265" i="3" s="1"/>
  <c r="H268" i="3"/>
  <c r="L268" i="3" s="1"/>
  <c r="H276" i="3"/>
  <c r="L276" i="3" s="1"/>
  <c r="I279" i="3"/>
  <c r="L279" i="3" s="1"/>
  <c r="H281" i="3"/>
  <c r="L281" i="3" s="1"/>
  <c r="H284" i="3"/>
  <c r="L284" i="3" s="1"/>
  <c r="I287" i="3"/>
  <c r="L287" i="3" s="1"/>
  <c r="H289" i="3"/>
  <c r="L289" i="3" s="1"/>
  <c r="H308" i="3"/>
  <c r="L308" i="3" s="1"/>
  <c r="I311" i="3"/>
  <c r="L311" i="3" s="1"/>
  <c r="H313" i="3"/>
  <c r="L313" i="3" s="1"/>
  <c r="H316" i="3"/>
  <c r="L316" i="3" s="1"/>
  <c r="H321" i="3"/>
  <c r="L321" i="3" s="1"/>
  <c r="I343" i="3"/>
  <c r="L343" i="3" s="1"/>
  <c r="H345" i="3"/>
  <c r="L345" i="3" s="1"/>
  <c r="H364" i="3"/>
  <c r="L364" i="3" s="1"/>
  <c r="I367" i="3"/>
  <c r="L367" i="3" s="1"/>
  <c r="H369" i="3"/>
  <c r="L369" i="3" s="1"/>
  <c r="H372" i="3"/>
  <c r="L372" i="3" s="1"/>
  <c r="I375" i="3"/>
  <c r="L375" i="3" s="1"/>
  <c r="H377" i="3"/>
  <c r="L377" i="3" s="1"/>
  <c r="H380" i="3"/>
  <c r="L380" i="3" s="1"/>
  <c r="I383" i="3"/>
  <c r="L383" i="3" s="1"/>
  <c r="H385" i="3"/>
  <c r="L385" i="3" s="1"/>
  <c r="H388" i="3"/>
  <c r="L388" i="3" s="1"/>
  <c r="I391" i="3"/>
  <c r="L391" i="3" s="1"/>
  <c r="H393" i="3"/>
  <c r="L393" i="3" s="1"/>
  <c r="H412" i="3"/>
  <c r="L412" i="3" s="1"/>
  <c r="I415" i="3"/>
  <c r="L415" i="3" s="1"/>
  <c r="H417" i="3"/>
  <c r="L417" i="3" s="1"/>
  <c r="H420" i="3"/>
  <c r="L420" i="3" s="1"/>
  <c r="I423" i="3"/>
  <c r="L423" i="3" s="1"/>
  <c r="H425" i="3"/>
  <c r="L425" i="3" s="1"/>
  <c r="H436" i="3"/>
  <c r="L436" i="3" s="1"/>
  <c r="I439" i="3"/>
  <c r="L439" i="3" s="1"/>
  <c r="H441" i="3"/>
  <c r="L441" i="3" s="1"/>
  <c r="H444" i="3"/>
  <c r="L444" i="3" s="1"/>
  <c r="I447" i="3"/>
  <c r="L447" i="3" s="1"/>
  <c r="H449" i="3"/>
  <c r="L449" i="3" s="1"/>
  <c r="H468" i="3"/>
  <c r="L468" i="3" s="1"/>
  <c r="I471" i="3"/>
  <c r="L471" i="3" s="1"/>
  <c r="H473" i="3"/>
  <c r="L473" i="3" s="1"/>
  <c r="H476" i="3"/>
  <c r="L476" i="3" s="1"/>
  <c r="H484" i="3"/>
  <c r="L484" i="3" s="1"/>
  <c r="I487" i="3"/>
  <c r="L487" i="3" s="1"/>
  <c r="H489" i="3"/>
  <c r="L489" i="3" s="1"/>
  <c r="H492" i="3"/>
  <c r="L492" i="3" s="1"/>
  <c r="I495" i="3"/>
  <c r="L495" i="3" s="1"/>
  <c r="H497" i="3"/>
  <c r="L497" i="3" s="1"/>
  <c r="H524" i="3"/>
  <c r="L524" i="3" s="1"/>
  <c r="I527" i="3"/>
  <c r="L527" i="3" s="1"/>
  <c r="H529" i="3"/>
  <c r="L529" i="3" s="1"/>
  <c r="H532" i="3"/>
  <c r="L532" i="3" s="1"/>
  <c r="I535" i="3"/>
  <c r="L535" i="3" s="1"/>
  <c r="I904" i="3"/>
  <c r="L904" i="3" s="1"/>
  <c r="I909" i="3"/>
  <c r="H909" i="3"/>
  <c r="L909" i="3" s="1"/>
  <c r="H930" i="3"/>
  <c r="L930" i="3" s="1"/>
  <c r="I941" i="3"/>
  <c r="H941" i="3"/>
  <c r="I973" i="3"/>
  <c r="H973" i="3"/>
  <c r="H994" i="3"/>
  <c r="L994" i="3" s="1"/>
  <c r="I1005" i="3"/>
  <c r="H1005" i="3"/>
  <c r="L1005" i="3" s="1"/>
  <c r="H1026" i="3"/>
  <c r="L1026" i="3" s="1"/>
  <c r="I1037" i="3"/>
  <c r="H1037" i="3"/>
  <c r="H1058" i="3"/>
  <c r="L1058" i="3" s="1"/>
  <c r="I1101" i="3"/>
  <c r="H1101" i="3"/>
  <c r="L1101" i="3" s="1"/>
  <c r="H1138" i="3"/>
  <c r="L1138" i="3" s="1"/>
  <c r="H1170" i="3"/>
  <c r="L1170" i="3" s="1"/>
  <c r="H1186" i="3"/>
  <c r="L1186" i="3" s="1"/>
  <c r="H1218" i="3"/>
  <c r="L1218" i="3" s="1"/>
  <c r="H1250" i="3"/>
  <c r="L1250" i="3" s="1"/>
  <c r="H1282" i="3"/>
  <c r="L1282" i="3" s="1"/>
  <c r="H1314" i="3"/>
  <c r="L1314" i="3" s="1"/>
  <c r="I1380" i="3"/>
  <c r="H1380" i="3"/>
  <c r="H1409" i="3"/>
  <c r="L1409" i="3" s="1"/>
  <c r="I1541" i="3"/>
  <c r="H1541" i="3"/>
  <c r="L1541" i="3" s="1"/>
  <c r="H1569" i="3"/>
  <c r="L1569" i="3" s="1"/>
  <c r="I1605" i="3"/>
  <c r="H1605" i="3"/>
  <c r="H1633" i="3"/>
  <c r="L1633" i="3" s="1"/>
  <c r="I1669" i="3"/>
  <c r="H1669" i="3"/>
  <c r="L1669" i="3" s="1"/>
  <c r="H1697" i="3"/>
  <c r="L1697" i="3" s="1"/>
  <c r="I1733" i="3"/>
  <c r="H1733" i="3"/>
  <c r="H1761" i="3"/>
  <c r="L1761" i="3" s="1"/>
  <c r="I1797" i="3"/>
  <c r="H1797" i="3"/>
  <c r="L1797" i="3" s="1"/>
  <c r="I1829" i="3"/>
  <c r="H1829" i="3"/>
  <c r="L1829" i="3" s="1"/>
  <c r="H1857" i="3"/>
  <c r="L1857" i="3" s="1"/>
  <c r="I1893" i="3"/>
  <c r="H1893" i="3"/>
  <c r="I1922" i="3"/>
  <c r="H1922" i="3"/>
  <c r="I1938" i="3"/>
  <c r="H1938" i="3"/>
  <c r="I1954" i="3"/>
  <c r="H1954" i="3"/>
  <c r="I1970" i="3"/>
  <c r="H1970" i="3"/>
  <c r="I1986" i="3"/>
  <c r="H1986" i="3"/>
  <c r="I2002" i="3"/>
  <c r="H2002" i="3"/>
  <c r="I2010" i="3"/>
  <c r="H2010" i="3"/>
  <c r="I2026" i="3"/>
  <c r="H2026" i="3"/>
  <c r="I2042" i="3"/>
  <c r="H2042" i="3"/>
  <c r="I2050" i="3"/>
  <c r="H2050" i="3"/>
  <c r="I2066" i="3"/>
  <c r="H2066" i="3"/>
  <c r="I2074" i="3"/>
  <c r="H2074" i="3"/>
  <c r="I2082" i="3"/>
  <c r="H2082" i="3"/>
  <c r="I2098" i="3"/>
  <c r="H2098" i="3"/>
  <c r="I2114" i="3"/>
  <c r="H2114" i="3"/>
  <c r="I2138" i="3"/>
  <c r="H2138" i="3"/>
  <c r="I2154" i="3"/>
  <c r="H2154" i="3"/>
  <c r="H2162" i="3"/>
  <c r="L2162" i="3" s="1"/>
  <c r="I2162" i="3"/>
  <c r="H2500" i="3"/>
  <c r="L2500" i="3" s="1"/>
  <c r="I2500" i="3"/>
  <c r="I33" i="3"/>
  <c r="L33" i="3" s="1"/>
  <c r="I49" i="3"/>
  <c r="L49" i="3" s="1"/>
  <c r="I81" i="3"/>
  <c r="L81" i="3" s="1"/>
  <c r="I129" i="3"/>
  <c r="L129" i="3" s="1"/>
  <c r="I193" i="3"/>
  <c r="L193" i="3" s="1"/>
  <c r="I217" i="3"/>
  <c r="L217" i="3" s="1"/>
  <c r="I241" i="3"/>
  <c r="L241" i="3" s="1"/>
  <c r="I273" i="3"/>
  <c r="L273" i="3" s="1"/>
  <c r="I337" i="3"/>
  <c r="L337" i="3" s="1"/>
  <c r="I361" i="3"/>
  <c r="L361" i="3" s="1"/>
  <c r="I401" i="3"/>
  <c r="L401" i="3" s="1"/>
  <c r="I409" i="3"/>
  <c r="L409" i="3" s="1"/>
  <c r="I2245" i="3"/>
  <c r="H2245" i="3"/>
  <c r="I2249" i="3"/>
  <c r="H2249" i="3"/>
  <c r="H2284" i="3"/>
  <c r="L2284" i="3" s="1"/>
  <c r="I2284" i="3"/>
  <c r="I2385" i="3"/>
  <c r="H2385" i="3"/>
  <c r="I2425" i="3"/>
  <c r="H2425" i="3"/>
  <c r="H2436" i="3"/>
  <c r="L2436" i="3" s="1"/>
  <c r="I2436" i="3"/>
  <c r="H2476" i="3"/>
  <c r="L2476" i="3" s="1"/>
  <c r="I2476" i="3"/>
  <c r="I544" i="3"/>
  <c r="H544" i="3"/>
  <c r="I556" i="3"/>
  <c r="H556" i="3"/>
  <c r="I564" i="3"/>
  <c r="H564" i="3"/>
  <c r="I568" i="3"/>
  <c r="H568" i="3"/>
  <c r="I580" i="3"/>
  <c r="H580" i="3"/>
  <c r="I588" i="3"/>
  <c r="H588" i="3"/>
  <c r="I596" i="3"/>
  <c r="H596" i="3"/>
  <c r="I600" i="3"/>
  <c r="H600" i="3"/>
  <c r="I612" i="3"/>
  <c r="H612" i="3"/>
  <c r="I620" i="3"/>
  <c r="H620" i="3"/>
  <c r="I628" i="3"/>
  <c r="H628" i="3"/>
  <c r="I636" i="3"/>
  <c r="H636" i="3"/>
  <c r="I644" i="3"/>
  <c r="H644" i="3"/>
  <c r="I652" i="3"/>
  <c r="H652" i="3"/>
  <c r="I660" i="3"/>
  <c r="H660" i="3"/>
  <c r="I668" i="3"/>
  <c r="H668" i="3"/>
  <c r="I672" i="3"/>
  <c r="H672" i="3"/>
  <c r="I680" i="3"/>
  <c r="H680" i="3"/>
  <c r="I688" i="3"/>
  <c r="H688" i="3"/>
  <c r="I692" i="3"/>
  <c r="H692" i="3"/>
  <c r="I700" i="3"/>
  <c r="H700" i="3"/>
  <c r="I704" i="3"/>
  <c r="H704" i="3"/>
  <c r="I716" i="3"/>
  <c r="H716" i="3"/>
  <c r="I720" i="3"/>
  <c r="H720" i="3"/>
  <c r="I728" i="3"/>
  <c r="H728" i="3"/>
  <c r="I732" i="3"/>
  <c r="H732" i="3"/>
  <c r="I748" i="3"/>
  <c r="H748" i="3"/>
  <c r="I752" i="3"/>
  <c r="H752" i="3"/>
  <c r="I760" i="3"/>
  <c r="H760" i="3"/>
  <c r="I772" i="3"/>
  <c r="H772" i="3"/>
  <c r="I776" i="3"/>
  <c r="H776" i="3"/>
  <c r="I784" i="3"/>
  <c r="H784" i="3"/>
  <c r="I792" i="3"/>
  <c r="H792" i="3"/>
  <c r="I796" i="3"/>
  <c r="H796" i="3"/>
  <c r="I804" i="3"/>
  <c r="H804" i="3"/>
  <c r="I812" i="3"/>
  <c r="H812" i="3"/>
  <c r="I820" i="3"/>
  <c r="H820" i="3"/>
  <c r="I828" i="3"/>
  <c r="H828" i="3"/>
  <c r="I836" i="3"/>
  <c r="H836" i="3"/>
  <c r="I840" i="3"/>
  <c r="H840" i="3"/>
  <c r="I844" i="3"/>
  <c r="H844" i="3"/>
  <c r="I856" i="3"/>
  <c r="H856" i="3"/>
  <c r="I864" i="3"/>
  <c r="H864" i="3"/>
  <c r="I872" i="3"/>
  <c r="H872" i="3"/>
  <c r="I876" i="3"/>
  <c r="H876" i="3"/>
  <c r="I880" i="3"/>
  <c r="H880" i="3"/>
  <c r="I885" i="3"/>
  <c r="H885" i="3"/>
  <c r="I917" i="3"/>
  <c r="H917" i="3"/>
  <c r="I949" i="3"/>
  <c r="H949" i="3"/>
  <c r="I1013" i="3"/>
  <c r="H1013" i="3"/>
  <c r="I1045" i="3"/>
  <c r="H1045" i="3"/>
  <c r="H1144" i="3"/>
  <c r="L1144" i="3" s="1"/>
  <c r="I1144" i="3"/>
  <c r="H1192" i="3"/>
  <c r="L1192" i="3" s="1"/>
  <c r="I1192" i="3"/>
  <c r="H1208" i="3"/>
  <c r="L1208" i="3" s="1"/>
  <c r="I1208" i="3"/>
  <c r="H1240" i="3"/>
  <c r="L1240" i="3" s="1"/>
  <c r="I1240" i="3"/>
  <c r="H1272" i="3"/>
  <c r="L1272" i="3" s="1"/>
  <c r="I1272" i="3"/>
  <c r="H1304" i="3"/>
  <c r="L1304" i="3" s="1"/>
  <c r="I1304" i="3"/>
  <c r="H1320" i="3"/>
  <c r="L1320" i="3" s="1"/>
  <c r="I1320" i="3"/>
  <c r="H1336" i="3"/>
  <c r="L1336" i="3" s="1"/>
  <c r="I1336" i="3"/>
  <c r="I1416" i="3"/>
  <c r="H1416" i="3"/>
  <c r="I1540" i="3"/>
  <c r="H1540" i="3"/>
  <c r="I1544" i="3"/>
  <c r="H1544" i="3"/>
  <c r="I1572" i="3"/>
  <c r="H1572" i="3"/>
  <c r="I1576" i="3"/>
  <c r="H1576" i="3"/>
  <c r="I1636" i="3"/>
  <c r="H1636" i="3"/>
  <c r="I1668" i="3"/>
  <c r="H1668" i="3"/>
  <c r="I1672" i="3"/>
  <c r="H1672" i="3"/>
  <c r="I1732" i="3"/>
  <c r="H1732" i="3"/>
  <c r="I1736" i="3"/>
  <c r="H1736" i="3"/>
  <c r="I1764" i="3"/>
  <c r="H1764" i="3"/>
  <c r="I1768" i="3"/>
  <c r="H1768" i="3"/>
  <c r="I1828" i="3"/>
  <c r="H1828" i="3"/>
  <c r="I1832" i="3"/>
  <c r="H1832" i="3"/>
  <c r="I1896" i="3"/>
  <c r="H1896" i="3"/>
  <c r="I2181" i="3"/>
  <c r="H2181" i="3"/>
  <c r="I2309" i="3"/>
  <c r="H2309" i="3"/>
  <c r="H2348" i="3"/>
  <c r="L2348" i="3" s="1"/>
  <c r="I2348" i="3"/>
  <c r="I2553" i="3"/>
  <c r="H2553" i="3"/>
  <c r="I2691" i="3"/>
  <c r="H2691" i="3"/>
  <c r="I23" i="3"/>
  <c r="L23" i="3" s="1"/>
  <c r="H28" i="3"/>
  <c r="L28" i="3" s="1"/>
  <c r="I31" i="3"/>
  <c r="L31" i="3" s="1"/>
  <c r="H36" i="3"/>
  <c r="L36" i="3" s="1"/>
  <c r="I39" i="3"/>
  <c r="L39" i="3" s="1"/>
  <c r="H41" i="3"/>
  <c r="L41" i="3" s="1"/>
  <c r="H44" i="3"/>
  <c r="L44" i="3" s="1"/>
  <c r="I71" i="3"/>
  <c r="L71" i="3" s="1"/>
  <c r="H76" i="3"/>
  <c r="L76" i="3" s="1"/>
  <c r="I79" i="3"/>
  <c r="L79" i="3" s="1"/>
  <c r="H84" i="3"/>
  <c r="L84" i="3" s="1"/>
  <c r="I87" i="3"/>
  <c r="L87" i="3" s="1"/>
  <c r="H89" i="3"/>
  <c r="L89" i="3" s="1"/>
  <c r="H108" i="3"/>
  <c r="L108" i="3" s="1"/>
  <c r="I111" i="3"/>
  <c r="L111" i="3" s="1"/>
  <c r="H113" i="3"/>
  <c r="L113" i="3" s="1"/>
  <c r="H116" i="3"/>
  <c r="L116" i="3" s="1"/>
  <c r="H124" i="3"/>
  <c r="L124" i="3" s="1"/>
  <c r="I127" i="3"/>
  <c r="L127" i="3" s="1"/>
  <c r="H132" i="3"/>
  <c r="L132" i="3" s="1"/>
  <c r="I135" i="3"/>
  <c r="L135" i="3" s="1"/>
  <c r="H137" i="3"/>
  <c r="L137" i="3" s="1"/>
  <c r="H140" i="3"/>
  <c r="L140" i="3" s="1"/>
  <c r="I143" i="3"/>
  <c r="L143" i="3" s="1"/>
  <c r="H145" i="3"/>
  <c r="L145" i="3" s="1"/>
  <c r="I167" i="3"/>
  <c r="L167" i="3" s="1"/>
  <c r="H169" i="3"/>
  <c r="L169" i="3" s="1"/>
  <c r="I191" i="3"/>
  <c r="L191" i="3" s="1"/>
  <c r="I207" i="3"/>
  <c r="L207" i="3" s="1"/>
  <c r="H212" i="3"/>
  <c r="L212" i="3" s="1"/>
  <c r="I215" i="3"/>
  <c r="L215" i="3" s="1"/>
  <c r="H220" i="3"/>
  <c r="L220" i="3" s="1"/>
  <c r="I223" i="3"/>
  <c r="L223" i="3" s="1"/>
  <c r="H225" i="3"/>
  <c r="L225" i="3" s="1"/>
  <c r="H228" i="3"/>
  <c r="L228" i="3" s="1"/>
  <c r="I231" i="3"/>
  <c r="L231" i="3" s="1"/>
  <c r="H233" i="3"/>
  <c r="L233" i="3" s="1"/>
  <c r="H236" i="3"/>
  <c r="L236" i="3" s="1"/>
  <c r="I239" i="3"/>
  <c r="L239" i="3" s="1"/>
  <c r="I271" i="3"/>
  <c r="L271" i="3" s="1"/>
  <c r="H292" i="3"/>
  <c r="L292" i="3" s="1"/>
  <c r="I295" i="3"/>
  <c r="L295" i="3" s="1"/>
  <c r="H297" i="3"/>
  <c r="L297" i="3" s="1"/>
  <c r="H300" i="3"/>
  <c r="L300" i="3" s="1"/>
  <c r="I303" i="3"/>
  <c r="L303" i="3" s="1"/>
  <c r="H305" i="3"/>
  <c r="L305" i="3" s="1"/>
  <c r="I319" i="3"/>
  <c r="L319" i="3" s="1"/>
  <c r="H324" i="3"/>
  <c r="L324" i="3" s="1"/>
  <c r="I327" i="3"/>
  <c r="L327" i="3" s="1"/>
  <c r="H329" i="3"/>
  <c r="L329" i="3" s="1"/>
  <c r="H332" i="3"/>
  <c r="L332" i="3" s="1"/>
  <c r="I335" i="3"/>
  <c r="L335" i="3" s="1"/>
  <c r="H340" i="3"/>
  <c r="L340" i="3" s="1"/>
  <c r="H348" i="3"/>
  <c r="L348" i="3" s="1"/>
  <c r="I351" i="3"/>
  <c r="L351" i="3" s="1"/>
  <c r="H353" i="3"/>
  <c r="L353" i="3" s="1"/>
  <c r="H356" i="3"/>
  <c r="L356" i="3" s="1"/>
  <c r="I359" i="3"/>
  <c r="L359" i="3" s="1"/>
  <c r="H396" i="3"/>
  <c r="L396" i="3" s="1"/>
  <c r="I399" i="3"/>
  <c r="L399" i="3" s="1"/>
  <c r="H404" i="3"/>
  <c r="L404" i="3" s="1"/>
  <c r="I407" i="3"/>
  <c r="L407" i="3" s="1"/>
  <c r="H428" i="3"/>
  <c r="L428" i="3" s="1"/>
  <c r="I431" i="3"/>
  <c r="L431" i="3" s="1"/>
  <c r="H433" i="3"/>
  <c r="L433" i="3" s="1"/>
  <c r="H452" i="3"/>
  <c r="L452" i="3" s="1"/>
  <c r="I455" i="3"/>
  <c r="L455" i="3" s="1"/>
  <c r="H457" i="3"/>
  <c r="L457" i="3" s="1"/>
  <c r="H460" i="3"/>
  <c r="L460" i="3" s="1"/>
  <c r="I463" i="3"/>
  <c r="L463" i="3" s="1"/>
  <c r="H465" i="3"/>
  <c r="L465" i="3" s="1"/>
  <c r="I479" i="3"/>
  <c r="L479" i="3" s="1"/>
  <c r="H481" i="3"/>
  <c r="L481" i="3" s="1"/>
  <c r="H500" i="3"/>
  <c r="L500" i="3" s="1"/>
  <c r="I503" i="3"/>
  <c r="L503" i="3" s="1"/>
  <c r="H505" i="3"/>
  <c r="L505" i="3" s="1"/>
  <c r="H508" i="3"/>
  <c r="L508" i="3" s="1"/>
  <c r="I511" i="3"/>
  <c r="L511" i="3" s="1"/>
  <c r="H513" i="3"/>
  <c r="L513" i="3" s="1"/>
  <c r="H516" i="3"/>
  <c r="L516" i="3" s="1"/>
  <c r="I519" i="3"/>
  <c r="L519" i="3" s="1"/>
  <c r="H521" i="3"/>
  <c r="L521" i="3" s="1"/>
  <c r="H537" i="3"/>
  <c r="L537" i="3" s="1"/>
  <c r="I881" i="3"/>
  <c r="H881" i="3"/>
  <c r="L881" i="3" s="1"/>
  <c r="H898" i="3"/>
  <c r="L898" i="3" s="1"/>
  <c r="I936" i="3"/>
  <c r="L936" i="3" s="1"/>
  <c r="H962" i="3"/>
  <c r="L962" i="3" s="1"/>
  <c r="I968" i="3"/>
  <c r="L968" i="3" s="1"/>
  <c r="I1000" i="3"/>
  <c r="L1000" i="3" s="1"/>
  <c r="I1032" i="3"/>
  <c r="L1032" i="3" s="1"/>
  <c r="I1064" i="3"/>
  <c r="L1064" i="3" s="1"/>
  <c r="I1069" i="3"/>
  <c r="H1069" i="3"/>
  <c r="H1090" i="3"/>
  <c r="L1090" i="3" s="1"/>
  <c r="I1096" i="3"/>
  <c r="L1096" i="3" s="1"/>
  <c r="H1122" i="3"/>
  <c r="L1122" i="3" s="1"/>
  <c r="H1154" i="3"/>
  <c r="L1154" i="3" s="1"/>
  <c r="H1202" i="3"/>
  <c r="L1202" i="3" s="1"/>
  <c r="H1234" i="3"/>
  <c r="L1234" i="3" s="1"/>
  <c r="H1266" i="3"/>
  <c r="L1266" i="3" s="1"/>
  <c r="H1298" i="3"/>
  <c r="L1298" i="3" s="1"/>
  <c r="H1330" i="3"/>
  <c r="L1330" i="3" s="1"/>
  <c r="I1384" i="3"/>
  <c r="H1384" i="3"/>
  <c r="L1384" i="3" s="1"/>
  <c r="I1413" i="3"/>
  <c r="H1413" i="3"/>
  <c r="L1413" i="3" s="1"/>
  <c r="I1508" i="3"/>
  <c r="H1508" i="3"/>
  <c r="L1508" i="3" s="1"/>
  <c r="I1512" i="3"/>
  <c r="H1512" i="3"/>
  <c r="L1512" i="3" s="1"/>
  <c r="H1537" i="3"/>
  <c r="L1537" i="3" s="1"/>
  <c r="I1573" i="3"/>
  <c r="H1573" i="3"/>
  <c r="H1601" i="3"/>
  <c r="L1601" i="3" s="1"/>
  <c r="I1637" i="3"/>
  <c r="H1637" i="3"/>
  <c r="L1637" i="3" s="1"/>
  <c r="H1665" i="3"/>
  <c r="L1665" i="3" s="1"/>
  <c r="I1701" i="3"/>
  <c r="H1701" i="3"/>
  <c r="H1729" i="3"/>
  <c r="L1729" i="3" s="1"/>
  <c r="I1765" i="3"/>
  <c r="H1765" i="3"/>
  <c r="L1765" i="3" s="1"/>
  <c r="H1793" i="3"/>
  <c r="L1793" i="3" s="1"/>
  <c r="H1825" i="3"/>
  <c r="L1825" i="3" s="1"/>
  <c r="I1861" i="3"/>
  <c r="H1861" i="3"/>
  <c r="L1861" i="3" s="1"/>
  <c r="H1889" i="3"/>
  <c r="L1889" i="3" s="1"/>
  <c r="I1914" i="3"/>
  <c r="H1914" i="3"/>
  <c r="I1930" i="3"/>
  <c r="H1930" i="3"/>
  <c r="I1946" i="3"/>
  <c r="H1946" i="3"/>
  <c r="I1962" i="3"/>
  <c r="H1962" i="3"/>
  <c r="I1978" i="3"/>
  <c r="H1978" i="3"/>
  <c r="I1994" i="3"/>
  <c r="H1994" i="3"/>
  <c r="I2018" i="3"/>
  <c r="H2018" i="3"/>
  <c r="I2034" i="3"/>
  <c r="H2034" i="3"/>
  <c r="I2058" i="3"/>
  <c r="H2058" i="3"/>
  <c r="I2090" i="3"/>
  <c r="H2090" i="3"/>
  <c r="I2106" i="3"/>
  <c r="H2106" i="3"/>
  <c r="I2122" i="3"/>
  <c r="H2122" i="3"/>
  <c r="I2130" i="3"/>
  <c r="H2130" i="3"/>
  <c r="I2146" i="3"/>
  <c r="H2146" i="3"/>
  <c r="I2262" i="3"/>
  <c r="H2262" i="3"/>
  <c r="H2290" i="3"/>
  <c r="L2290" i="3" s="1"/>
  <c r="I2290" i="3"/>
  <c r="I2449" i="3"/>
  <c r="H2449" i="3"/>
  <c r="I2489" i="3"/>
  <c r="H2489" i="3"/>
  <c r="H2540" i="3"/>
  <c r="L2540" i="3" s="1"/>
  <c r="I2540" i="3"/>
  <c r="H541" i="3"/>
  <c r="L541" i="3" s="1"/>
  <c r="H545" i="3"/>
  <c r="L545" i="3" s="1"/>
  <c r="H549" i="3"/>
  <c r="L549" i="3" s="1"/>
  <c r="H553" i="3"/>
  <c r="L553" i="3" s="1"/>
  <c r="H557" i="3"/>
  <c r="L557" i="3" s="1"/>
  <c r="H561" i="3"/>
  <c r="L561" i="3" s="1"/>
  <c r="H565" i="3"/>
  <c r="L565" i="3" s="1"/>
  <c r="H569" i="3"/>
  <c r="L569" i="3" s="1"/>
  <c r="H573" i="3"/>
  <c r="L573" i="3" s="1"/>
  <c r="H577" i="3"/>
  <c r="L577" i="3" s="1"/>
  <c r="H581" i="3"/>
  <c r="L581" i="3" s="1"/>
  <c r="H585" i="3"/>
  <c r="L585" i="3" s="1"/>
  <c r="H589" i="3"/>
  <c r="L589" i="3" s="1"/>
  <c r="H593" i="3"/>
  <c r="L593" i="3" s="1"/>
  <c r="H597" i="3"/>
  <c r="L597" i="3" s="1"/>
  <c r="H601" i="3"/>
  <c r="L601" i="3" s="1"/>
  <c r="H605" i="3"/>
  <c r="L605" i="3" s="1"/>
  <c r="H609" i="3"/>
  <c r="L609" i="3" s="1"/>
  <c r="H613" i="3"/>
  <c r="L613" i="3" s="1"/>
  <c r="H617" i="3"/>
  <c r="L617" i="3" s="1"/>
  <c r="H621" i="3"/>
  <c r="L621" i="3" s="1"/>
  <c r="H625" i="3"/>
  <c r="L625" i="3" s="1"/>
  <c r="H629" i="3"/>
  <c r="L629" i="3" s="1"/>
  <c r="H633" i="3"/>
  <c r="L633" i="3" s="1"/>
  <c r="H637" i="3"/>
  <c r="L637" i="3" s="1"/>
  <c r="H641" i="3"/>
  <c r="L641" i="3" s="1"/>
  <c r="H645" i="3"/>
  <c r="L645" i="3" s="1"/>
  <c r="H649" i="3"/>
  <c r="L649" i="3" s="1"/>
  <c r="H653" i="3"/>
  <c r="L653" i="3" s="1"/>
  <c r="H657" i="3"/>
  <c r="L657" i="3" s="1"/>
  <c r="H661" i="3"/>
  <c r="L661" i="3" s="1"/>
  <c r="H665" i="3"/>
  <c r="L665" i="3" s="1"/>
  <c r="H669" i="3"/>
  <c r="L669" i="3" s="1"/>
  <c r="H673" i="3"/>
  <c r="L673" i="3" s="1"/>
  <c r="H677" i="3"/>
  <c r="L677" i="3" s="1"/>
  <c r="H681" i="3"/>
  <c r="L681" i="3" s="1"/>
  <c r="H685" i="3"/>
  <c r="L685" i="3" s="1"/>
  <c r="H689" i="3"/>
  <c r="L689" i="3" s="1"/>
  <c r="H693" i="3"/>
  <c r="L693" i="3" s="1"/>
  <c r="H697" i="3"/>
  <c r="L697" i="3" s="1"/>
  <c r="H701" i="3"/>
  <c r="L701" i="3" s="1"/>
  <c r="H705" i="3"/>
  <c r="L705" i="3" s="1"/>
  <c r="H709" i="3"/>
  <c r="L709" i="3" s="1"/>
  <c r="H713" i="3"/>
  <c r="L713" i="3" s="1"/>
  <c r="H717" i="3"/>
  <c r="L717" i="3" s="1"/>
  <c r="H721" i="3"/>
  <c r="L721" i="3" s="1"/>
  <c r="H725" i="3"/>
  <c r="L725" i="3" s="1"/>
  <c r="H729" i="3"/>
  <c r="L729" i="3" s="1"/>
  <c r="H733" i="3"/>
  <c r="L733" i="3" s="1"/>
  <c r="H737" i="3"/>
  <c r="L737" i="3" s="1"/>
  <c r="H741" i="3"/>
  <c r="L741" i="3" s="1"/>
  <c r="H745" i="3"/>
  <c r="L745" i="3" s="1"/>
  <c r="H749" i="3"/>
  <c r="L749" i="3" s="1"/>
  <c r="H753" i="3"/>
  <c r="L753" i="3" s="1"/>
  <c r="H757" i="3"/>
  <c r="L757" i="3" s="1"/>
  <c r="H761" i="3"/>
  <c r="L761" i="3" s="1"/>
  <c r="H765" i="3"/>
  <c r="L765" i="3" s="1"/>
  <c r="H769" i="3"/>
  <c r="L769" i="3" s="1"/>
  <c r="H773" i="3"/>
  <c r="L773" i="3" s="1"/>
  <c r="H777" i="3"/>
  <c r="L777" i="3" s="1"/>
  <c r="H781" i="3"/>
  <c r="L781" i="3" s="1"/>
  <c r="H785" i="3"/>
  <c r="L785" i="3" s="1"/>
  <c r="H789" i="3"/>
  <c r="L789" i="3" s="1"/>
  <c r="H793" i="3"/>
  <c r="L793" i="3" s="1"/>
  <c r="H797" i="3"/>
  <c r="L797" i="3" s="1"/>
  <c r="H801" i="3"/>
  <c r="L801" i="3" s="1"/>
  <c r="H805" i="3"/>
  <c r="L805" i="3" s="1"/>
  <c r="H809" i="3"/>
  <c r="L809" i="3" s="1"/>
  <c r="H813" i="3"/>
  <c r="L813" i="3" s="1"/>
  <c r="H817" i="3"/>
  <c r="L817" i="3" s="1"/>
  <c r="H821" i="3"/>
  <c r="L821" i="3" s="1"/>
  <c r="H825" i="3"/>
  <c r="L825" i="3" s="1"/>
  <c r="H829" i="3"/>
  <c r="L829" i="3" s="1"/>
  <c r="H833" i="3"/>
  <c r="L833" i="3" s="1"/>
  <c r="H837" i="3"/>
  <c r="L837" i="3" s="1"/>
  <c r="H841" i="3"/>
  <c r="L841" i="3" s="1"/>
  <c r="H845" i="3"/>
  <c r="L845" i="3" s="1"/>
  <c r="H849" i="3"/>
  <c r="L849" i="3" s="1"/>
  <c r="H853" i="3"/>
  <c r="L853" i="3" s="1"/>
  <c r="H857" i="3"/>
  <c r="L857" i="3" s="1"/>
  <c r="H861" i="3"/>
  <c r="L861" i="3" s="1"/>
  <c r="H865" i="3"/>
  <c r="L865" i="3" s="1"/>
  <c r="H869" i="3"/>
  <c r="L869" i="3" s="1"/>
  <c r="H873" i="3"/>
  <c r="L873" i="3" s="1"/>
  <c r="H877" i="3"/>
  <c r="L877" i="3" s="1"/>
  <c r="H890" i="3"/>
  <c r="L890" i="3" s="1"/>
  <c r="I896" i="3"/>
  <c r="L896" i="3" s="1"/>
  <c r="I901" i="3"/>
  <c r="H901" i="3"/>
  <c r="L901" i="3" s="1"/>
  <c r="H922" i="3"/>
  <c r="L922" i="3" s="1"/>
  <c r="I928" i="3"/>
  <c r="L928" i="3" s="1"/>
  <c r="I933" i="3"/>
  <c r="H933" i="3"/>
  <c r="L933" i="3" s="1"/>
  <c r="H954" i="3"/>
  <c r="L954" i="3" s="1"/>
  <c r="I960" i="3"/>
  <c r="L960" i="3" s="1"/>
  <c r="I965" i="3"/>
  <c r="H965" i="3"/>
  <c r="L965" i="3" s="1"/>
  <c r="H986" i="3"/>
  <c r="L986" i="3" s="1"/>
  <c r="I992" i="3"/>
  <c r="L992" i="3" s="1"/>
  <c r="I997" i="3"/>
  <c r="H997" i="3"/>
  <c r="L997" i="3" s="1"/>
  <c r="H1018" i="3"/>
  <c r="L1018" i="3" s="1"/>
  <c r="I1024" i="3"/>
  <c r="L1024" i="3" s="1"/>
  <c r="I1029" i="3"/>
  <c r="H1029" i="3"/>
  <c r="L1029" i="3" s="1"/>
  <c r="H1050" i="3"/>
  <c r="L1050" i="3" s="1"/>
  <c r="I1056" i="3"/>
  <c r="L1056" i="3" s="1"/>
  <c r="I1061" i="3"/>
  <c r="H1061" i="3"/>
  <c r="L1061" i="3" s="1"/>
  <c r="H1082" i="3"/>
  <c r="L1082" i="3" s="1"/>
  <c r="I1088" i="3"/>
  <c r="L1088" i="3" s="1"/>
  <c r="I1093" i="3"/>
  <c r="H1093" i="3"/>
  <c r="L1093" i="3" s="1"/>
  <c r="H1114" i="3"/>
  <c r="L1114" i="3" s="1"/>
  <c r="I1120" i="3"/>
  <c r="L1120" i="3" s="1"/>
  <c r="H1136" i="3"/>
  <c r="I1136" i="3"/>
  <c r="H1152" i="3"/>
  <c r="I1152" i="3"/>
  <c r="H1168" i="3"/>
  <c r="I1168" i="3"/>
  <c r="H1184" i="3"/>
  <c r="I1184" i="3"/>
  <c r="H1200" i="3"/>
  <c r="I1200" i="3"/>
  <c r="H1216" i="3"/>
  <c r="I1216" i="3"/>
  <c r="H1232" i="3"/>
  <c r="I1232" i="3"/>
  <c r="H1248" i="3"/>
  <c r="I1248" i="3"/>
  <c r="H1264" i="3"/>
  <c r="I1264" i="3"/>
  <c r="H1280" i="3"/>
  <c r="I1280" i="3"/>
  <c r="H1296" i="3"/>
  <c r="I1296" i="3"/>
  <c r="H1312" i="3"/>
  <c r="I1312" i="3"/>
  <c r="H1328" i="3"/>
  <c r="I1328" i="3"/>
  <c r="I1348" i="3"/>
  <c r="H1348" i="3"/>
  <c r="L1348" i="3" s="1"/>
  <c r="I1352" i="3"/>
  <c r="H1352" i="3"/>
  <c r="L1352" i="3" s="1"/>
  <c r="H1377" i="3"/>
  <c r="L1377" i="3" s="1"/>
  <c r="I1381" i="3"/>
  <c r="H1381" i="3"/>
  <c r="I1476" i="3"/>
  <c r="H1476" i="3"/>
  <c r="I1480" i="3"/>
  <c r="H1480" i="3"/>
  <c r="H1505" i="3"/>
  <c r="L1505" i="3" s="1"/>
  <c r="I1509" i="3"/>
  <c r="H1509" i="3"/>
  <c r="L1509" i="3" s="1"/>
  <c r="I11" i="3"/>
  <c r="L11" i="3" s="1"/>
  <c r="H16" i="3"/>
  <c r="L16" i="3" s="1"/>
  <c r="I19" i="3"/>
  <c r="L19" i="3" s="1"/>
  <c r="H24" i="3"/>
  <c r="L24" i="3" s="1"/>
  <c r="I27" i="3"/>
  <c r="L27" i="3" s="1"/>
  <c r="H32" i="3"/>
  <c r="L32" i="3" s="1"/>
  <c r="I35" i="3"/>
  <c r="L35" i="3" s="1"/>
  <c r="H40" i="3"/>
  <c r="L40" i="3" s="1"/>
  <c r="I43" i="3"/>
  <c r="L43" i="3" s="1"/>
  <c r="H48" i="3"/>
  <c r="L48" i="3" s="1"/>
  <c r="I51" i="3"/>
  <c r="L51" i="3" s="1"/>
  <c r="H56" i="3"/>
  <c r="L56" i="3" s="1"/>
  <c r="I59" i="3"/>
  <c r="L59" i="3" s="1"/>
  <c r="H64" i="3"/>
  <c r="L64" i="3" s="1"/>
  <c r="I67" i="3"/>
  <c r="L67" i="3" s="1"/>
  <c r="H72" i="3"/>
  <c r="L72" i="3" s="1"/>
  <c r="I75" i="3"/>
  <c r="L75" i="3" s="1"/>
  <c r="H80" i="3"/>
  <c r="L80" i="3" s="1"/>
  <c r="I83" i="3"/>
  <c r="L83" i="3" s="1"/>
  <c r="H88" i="3"/>
  <c r="L88" i="3" s="1"/>
  <c r="I91" i="3"/>
  <c r="L91" i="3" s="1"/>
  <c r="H96" i="3"/>
  <c r="L96" i="3" s="1"/>
  <c r="I99" i="3"/>
  <c r="L99" i="3" s="1"/>
  <c r="H104" i="3"/>
  <c r="L104" i="3" s="1"/>
  <c r="I107" i="3"/>
  <c r="L107" i="3" s="1"/>
  <c r="H112" i="3"/>
  <c r="L112" i="3" s="1"/>
  <c r="I115" i="3"/>
  <c r="L115" i="3" s="1"/>
  <c r="H120" i="3"/>
  <c r="L120" i="3" s="1"/>
  <c r="I123" i="3"/>
  <c r="L123" i="3" s="1"/>
  <c r="H128" i="3"/>
  <c r="L128" i="3" s="1"/>
  <c r="I131" i="3"/>
  <c r="L131" i="3" s="1"/>
  <c r="H136" i="3"/>
  <c r="L136" i="3" s="1"/>
  <c r="I139" i="3"/>
  <c r="L139" i="3" s="1"/>
  <c r="H144" i="3"/>
  <c r="L144" i="3" s="1"/>
  <c r="I147" i="3"/>
  <c r="L147" i="3" s="1"/>
  <c r="H152" i="3"/>
  <c r="L152" i="3" s="1"/>
  <c r="I155" i="3"/>
  <c r="L155" i="3" s="1"/>
  <c r="H160" i="3"/>
  <c r="L160" i="3" s="1"/>
  <c r="I163" i="3"/>
  <c r="L163" i="3" s="1"/>
  <c r="H168" i="3"/>
  <c r="L168" i="3" s="1"/>
  <c r="I171" i="3"/>
  <c r="L171" i="3" s="1"/>
  <c r="H176" i="3"/>
  <c r="L176" i="3" s="1"/>
  <c r="I179" i="3"/>
  <c r="L179" i="3" s="1"/>
  <c r="H184" i="3"/>
  <c r="L184" i="3" s="1"/>
  <c r="I187" i="3"/>
  <c r="L187" i="3" s="1"/>
  <c r="H192" i="3"/>
  <c r="L192" i="3" s="1"/>
  <c r="I195" i="3"/>
  <c r="L195" i="3" s="1"/>
  <c r="H200" i="3"/>
  <c r="L200" i="3" s="1"/>
  <c r="I203" i="3"/>
  <c r="L203" i="3" s="1"/>
  <c r="H208" i="3"/>
  <c r="L208" i="3" s="1"/>
  <c r="I211" i="3"/>
  <c r="L211" i="3" s="1"/>
  <c r="H216" i="3"/>
  <c r="L216" i="3" s="1"/>
  <c r="I219" i="3"/>
  <c r="L219" i="3" s="1"/>
  <c r="H224" i="3"/>
  <c r="L224" i="3" s="1"/>
  <c r="I227" i="3"/>
  <c r="L227" i="3" s="1"/>
  <c r="H232" i="3"/>
  <c r="L232" i="3" s="1"/>
  <c r="I235" i="3"/>
  <c r="L235" i="3" s="1"/>
  <c r="H240" i="3"/>
  <c r="L240" i="3" s="1"/>
  <c r="I243" i="3"/>
  <c r="L243" i="3" s="1"/>
  <c r="H248" i="3"/>
  <c r="L248" i="3" s="1"/>
  <c r="I251" i="3"/>
  <c r="L251" i="3" s="1"/>
  <c r="H256" i="3"/>
  <c r="L256" i="3" s="1"/>
  <c r="I259" i="3"/>
  <c r="L259" i="3" s="1"/>
  <c r="H264" i="3"/>
  <c r="L264" i="3" s="1"/>
  <c r="I267" i="3"/>
  <c r="L267" i="3" s="1"/>
  <c r="H272" i="3"/>
  <c r="L272" i="3" s="1"/>
  <c r="I275" i="3"/>
  <c r="L275" i="3" s="1"/>
  <c r="H280" i="3"/>
  <c r="L280" i="3" s="1"/>
  <c r="I283" i="3"/>
  <c r="L283" i="3" s="1"/>
  <c r="H288" i="3"/>
  <c r="L288" i="3" s="1"/>
  <c r="I291" i="3"/>
  <c r="L291" i="3" s="1"/>
  <c r="H296" i="3"/>
  <c r="L296" i="3" s="1"/>
  <c r="I299" i="3"/>
  <c r="L299" i="3" s="1"/>
  <c r="H304" i="3"/>
  <c r="L304" i="3" s="1"/>
  <c r="I307" i="3"/>
  <c r="L307" i="3" s="1"/>
  <c r="H312" i="3"/>
  <c r="L312" i="3" s="1"/>
  <c r="I315" i="3"/>
  <c r="L315" i="3" s="1"/>
  <c r="H320" i="3"/>
  <c r="L320" i="3" s="1"/>
  <c r="I323" i="3"/>
  <c r="L323" i="3" s="1"/>
  <c r="H328" i="3"/>
  <c r="L328" i="3" s="1"/>
  <c r="I331" i="3"/>
  <c r="L331" i="3" s="1"/>
  <c r="H336" i="3"/>
  <c r="L336" i="3" s="1"/>
  <c r="I339" i="3"/>
  <c r="L339" i="3" s="1"/>
  <c r="H344" i="3"/>
  <c r="L344" i="3" s="1"/>
  <c r="I347" i="3"/>
  <c r="L347" i="3" s="1"/>
  <c r="H352" i="3"/>
  <c r="L352" i="3" s="1"/>
  <c r="I355" i="3"/>
  <c r="L355" i="3" s="1"/>
  <c r="H360" i="3"/>
  <c r="L360" i="3" s="1"/>
  <c r="I363" i="3"/>
  <c r="L363" i="3" s="1"/>
  <c r="H368" i="3"/>
  <c r="L368" i="3" s="1"/>
  <c r="I371" i="3"/>
  <c r="L371" i="3" s="1"/>
  <c r="H376" i="3"/>
  <c r="L376" i="3" s="1"/>
  <c r="I379" i="3"/>
  <c r="L379" i="3" s="1"/>
  <c r="H384" i="3"/>
  <c r="L384" i="3" s="1"/>
  <c r="I387" i="3"/>
  <c r="L387" i="3" s="1"/>
  <c r="H392" i="3"/>
  <c r="L392" i="3" s="1"/>
  <c r="I395" i="3"/>
  <c r="L395" i="3" s="1"/>
  <c r="H400" i="3"/>
  <c r="L400" i="3" s="1"/>
  <c r="I403" i="3"/>
  <c r="L403" i="3" s="1"/>
  <c r="H408" i="3"/>
  <c r="L408" i="3" s="1"/>
  <c r="I411" i="3"/>
  <c r="L411" i="3" s="1"/>
  <c r="H416" i="3"/>
  <c r="L416" i="3" s="1"/>
  <c r="I419" i="3"/>
  <c r="L419" i="3" s="1"/>
  <c r="H424" i="3"/>
  <c r="L424" i="3" s="1"/>
  <c r="I427" i="3"/>
  <c r="L427" i="3" s="1"/>
  <c r="H432" i="3"/>
  <c r="L432" i="3" s="1"/>
  <c r="I435" i="3"/>
  <c r="L435" i="3" s="1"/>
  <c r="H440" i="3"/>
  <c r="L440" i="3" s="1"/>
  <c r="I443" i="3"/>
  <c r="L443" i="3" s="1"/>
  <c r="H448" i="3"/>
  <c r="L448" i="3" s="1"/>
  <c r="I451" i="3"/>
  <c r="L451" i="3" s="1"/>
  <c r="H456" i="3"/>
  <c r="L456" i="3" s="1"/>
  <c r="I459" i="3"/>
  <c r="L459" i="3" s="1"/>
  <c r="H464" i="3"/>
  <c r="L464" i="3" s="1"/>
  <c r="I467" i="3"/>
  <c r="L467" i="3" s="1"/>
  <c r="H472" i="3"/>
  <c r="L472" i="3" s="1"/>
  <c r="I475" i="3"/>
  <c r="L475" i="3" s="1"/>
  <c r="H480" i="3"/>
  <c r="L480" i="3" s="1"/>
  <c r="I483" i="3"/>
  <c r="L483" i="3" s="1"/>
  <c r="H488" i="3"/>
  <c r="L488" i="3" s="1"/>
  <c r="I491" i="3"/>
  <c r="L491" i="3" s="1"/>
  <c r="H496" i="3"/>
  <c r="L496" i="3" s="1"/>
  <c r="I499" i="3"/>
  <c r="L499" i="3" s="1"/>
  <c r="H504" i="3"/>
  <c r="L504" i="3" s="1"/>
  <c r="I507" i="3"/>
  <c r="L507" i="3" s="1"/>
  <c r="H512" i="3"/>
  <c r="L512" i="3" s="1"/>
  <c r="I515" i="3"/>
  <c r="L515" i="3" s="1"/>
  <c r="H520" i="3"/>
  <c r="L520" i="3" s="1"/>
  <c r="I523" i="3"/>
  <c r="L523" i="3" s="1"/>
  <c r="H528" i="3"/>
  <c r="L528" i="3" s="1"/>
  <c r="I531" i="3"/>
  <c r="L531" i="3" s="1"/>
  <c r="H536" i="3"/>
  <c r="L536" i="3" s="1"/>
  <c r="I539" i="3"/>
  <c r="L539" i="3" s="1"/>
  <c r="I884" i="3"/>
  <c r="H884" i="3"/>
  <c r="I888" i="3"/>
  <c r="L888" i="3" s="1"/>
  <c r="I893" i="3"/>
  <c r="H893" i="3"/>
  <c r="L893" i="3" s="1"/>
  <c r="H914" i="3"/>
  <c r="L914" i="3" s="1"/>
  <c r="I920" i="3"/>
  <c r="L920" i="3" s="1"/>
  <c r="I925" i="3"/>
  <c r="H925" i="3"/>
  <c r="L925" i="3" s="1"/>
  <c r="H946" i="3"/>
  <c r="L946" i="3" s="1"/>
  <c r="I952" i="3"/>
  <c r="L952" i="3" s="1"/>
  <c r="I957" i="3"/>
  <c r="H957" i="3"/>
  <c r="L957" i="3" s="1"/>
  <c r="H978" i="3"/>
  <c r="L978" i="3" s="1"/>
  <c r="I984" i="3"/>
  <c r="L984" i="3" s="1"/>
  <c r="I989" i="3"/>
  <c r="H989" i="3"/>
  <c r="L989" i="3" s="1"/>
  <c r="H1010" i="3"/>
  <c r="L1010" i="3" s="1"/>
  <c r="I1016" i="3"/>
  <c r="L1016" i="3" s="1"/>
  <c r="I1021" i="3"/>
  <c r="H1021" i="3"/>
  <c r="L1021" i="3" s="1"/>
  <c r="H1042" i="3"/>
  <c r="L1042" i="3" s="1"/>
  <c r="I1048" i="3"/>
  <c r="L1048" i="3" s="1"/>
  <c r="I1053" i="3"/>
  <c r="H1053" i="3"/>
  <c r="L1053" i="3" s="1"/>
  <c r="H1074" i="3"/>
  <c r="L1074" i="3" s="1"/>
  <c r="I1080" i="3"/>
  <c r="L1080" i="3" s="1"/>
  <c r="I1085" i="3"/>
  <c r="H1085" i="3"/>
  <c r="L1085" i="3" s="1"/>
  <c r="H1106" i="3"/>
  <c r="L1106" i="3" s="1"/>
  <c r="I1112" i="3"/>
  <c r="L1112" i="3" s="1"/>
  <c r="I1117" i="3"/>
  <c r="H1117" i="3"/>
  <c r="L1117" i="3" s="1"/>
  <c r="H1130" i="3"/>
  <c r="L1130" i="3" s="1"/>
  <c r="H1146" i="3"/>
  <c r="L1146" i="3" s="1"/>
  <c r="H1162" i="3"/>
  <c r="L1162" i="3" s="1"/>
  <c r="H1178" i="3"/>
  <c r="L1178" i="3" s="1"/>
  <c r="H1194" i="3"/>
  <c r="L1194" i="3" s="1"/>
  <c r="H1210" i="3"/>
  <c r="L1210" i="3" s="1"/>
  <c r="H1226" i="3"/>
  <c r="L1226" i="3" s="1"/>
  <c r="H1242" i="3"/>
  <c r="L1242" i="3" s="1"/>
  <c r="H1258" i="3"/>
  <c r="L1258" i="3" s="1"/>
  <c r="H1274" i="3"/>
  <c r="L1274" i="3" s="1"/>
  <c r="H1290" i="3"/>
  <c r="L1290" i="3" s="1"/>
  <c r="H1306" i="3"/>
  <c r="L1306" i="3" s="1"/>
  <c r="H1322" i="3"/>
  <c r="L1322" i="3" s="1"/>
  <c r="H1345" i="3"/>
  <c r="L1345" i="3" s="1"/>
  <c r="I1349" i="3"/>
  <c r="H1349" i="3"/>
  <c r="L1349" i="3" s="1"/>
  <c r="I1444" i="3"/>
  <c r="H1444" i="3"/>
  <c r="L1444" i="3" s="1"/>
  <c r="I1448" i="3"/>
  <c r="H1448" i="3"/>
  <c r="L1448" i="3" s="1"/>
  <c r="H1473" i="3"/>
  <c r="L1473" i="3" s="1"/>
  <c r="I1477" i="3"/>
  <c r="H1477" i="3"/>
  <c r="I2198" i="3"/>
  <c r="H2198" i="3"/>
  <c r="H2226" i="3"/>
  <c r="L2226" i="3" s="1"/>
  <c r="I2226" i="3"/>
  <c r="I2326" i="3"/>
  <c r="H2326" i="3"/>
  <c r="I2361" i="3"/>
  <c r="H2361" i="3"/>
  <c r="H2372" i="3"/>
  <c r="L2372" i="3" s="1"/>
  <c r="I2372" i="3"/>
  <c r="H2412" i="3"/>
  <c r="L2412" i="3" s="1"/>
  <c r="I2412" i="3"/>
  <c r="H2581" i="3"/>
  <c r="L2581" i="3" s="1"/>
  <c r="I2581" i="3"/>
  <c r="H2589" i="3"/>
  <c r="L2589" i="3" s="1"/>
  <c r="I2589" i="3"/>
  <c r="I2606" i="3"/>
  <c r="H2606" i="3"/>
  <c r="H2695" i="3"/>
  <c r="L2695" i="3" s="1"/>
  <c r="I2695" i="3"/>
  <c r="H2713" i="3"/>
  <c r="L2713" i="3" s="1"/>
  <c r="I2713" i="3"/>
  <c r="H1125" i="3"/>
  <c r="L1125" i="3" s="1"/>
  <c r="H1133" i="3"/>
  <c r="L1133" i="3" s="1"/>
  <c r="H1141" i="3"/>
  <c r="L1141" i="3" s="1"/>
  <c r="H1149" i="3"/>
  <c r="L1149" i="3" s="1"/>
  <c r="H1157" i="3"/>
  <c r="L1157" i="3" s="1"/>
  <c r="H1165" i="3"/>
  <c r="L1165" i="3" s="1"/>
  <c r="H1173" i="3"/>
  <c r="L1173" i="3" s="1"/>
  <c r="H1181" i="3"/>
  <c r="L1181" i="3" s="1"/>
  <c r="H1189" i="3"/>
  <c r="L1189" i="3" s="1"/>
  <c r="H1197" i="3"/>
  <c r="L1197" i="3" s="1"/>
  <c r="H1205" i="3"/>
  <c r="L1205" i="3" s="1"/>
  <c r="H1213" i="3"/>
  <c r="L1213" i="3" s="1"/>
  <c r="H1221" i="3"/>
  <c r="L1221" i="3" s="1"/>
  <c r="H1229" i="3"/>
  <c r="L1229" i="3" s="1"/>
  <c r="H1237" i="3"/>
  <c r="L1237" i="3" s="1"/>
  <c r="H1245" i="3"/>
  <c r="L1245" i="3" s="1"/>
  <c r="H1253" i="3"/>
  <c r="L1253" i="3" s="1"/>
  <c r="H1261" i="3"/>
  <c r="L1261" i="3" s="1"/>
  <c r="H1269" i="3"/>
  <c r="L1269" i="3" s="1"/>
  <c r="H1277" i="3"/>
  <c r="L1277" i="3" s="1"/>
  <c r="H1285" i="3"/>
  <c r="L1285" i="3" s="1"/>
  <c r="H1293" i="3"/>
  <c r="L1293" i="3" s="1"/>
  <c r="H1301" i="3"/>
  <c r="L1301" i="3" s="1"/>
  <c r="H1309" i="3"/>
  <c r="L1309" i="3" s="1"/>
  <c r="H1317" i="3"/>
  <c r="L1317" i="3" s="1"/>
  <c r="H1325" i="3"/>
  <c r="L1325" i="3" s="1"/>
  <c r="H1333" i="3"/>
  <c r="L1333" i="3" s="1"/>
  <c r="H1361" i="3"/>
  <c r="L1361" i="3" s="1"/>
  <c r="I1365" i="3"/>
  <c r="H1365" i="3"/>
  <c r="H1393" i="3"/>
  <c r="L1393" i="3" s="1"/>
  <c r="I1397" i="3"/>
  <c r="H1397" i="3"/>
  <c r="L1397" i="3" s="1"/>
  <c r="H1425" i="3"/>
  <c r="L1425" i="3" s="1"/>
  <c r="I1429" i="3"/>
  <c r="H1429" i="3"/>
  <c r="H1457" i="3"/>
  <c r="L1457" i="3" s="1"/>
  <c r="I1461" i="3"/>
  <c r="H1461" i="3"/>
  <c r="L1461" i="3" s="1"/>
  <c r="H1489" i="3"/>
  <c r="L1489" i="3" s="1"/>
  <c r="I1493" i="3"/>
  <c r="H1493" i="3"/>
  <c r="H1521" i="3"/>
  <c r="L1521" i="3" s="1"/>
  <c r="I1525" i="3"/>
  <c r="H1525" i="3"/>
  <c r="L1525" i="3" s="1"/>
  <c r="I1557" i="3"/>
  <c r="H1557" i="3"/>
  <c r="L1557" i="3" s="1"/>
  <c r="I1589" i="3"/>
  <c r="H1589" i="3"/>
  <c r="L1589" i="3" s="1"/>
  <c r="I1621" i="3"/>
  <c r="H1621" i="3"/>
  <c r="L1621" i="3" s="1"/>
  <c r="I1653" i="3"/>
  <c r="H1653" i="3"/>
  <c r="L1653" i="3" s="1"/>
  <c r="I1685" i="3"/>
  <c r="H1685" i="3"/>
  <c r="L1685" i="3" s="1"/>
  <c r="I1717" i="3"/>
  <c r="H1717" i="3"/>
  <c r="L1717" i="3" s="1"/>
  <c r="I1749" i="3"/>
  <c r="H1749" i="3"/>
  <c r="L1749" i="3" s="1"/>
  <c r="I1781" i="3"/>
  <c r="H1781" i="3"/>
  <c r="L1781" i="3" s="1"/>
  <c r="I1813" i="3"/>
  <c r="H1813" i="3"/>
  <c r="L1813" i="3" s="1"/>
  <c r="I1845" i="3"/>
  <c r="H1845" i="3"/>
  <c r="L1845" i="3" s="1"/>
  <c r="I1877" i="3"/>
  <c r="H1877" i="3"/>
  <c r="L1877" i="3" s="1"/>
  <c r="I1909" i="3"/>
  <c r="H1909" i="3"/>
  <c r="L1909" i="3" s="1"/>
  <c r="H2202" i="3"/>
  <c r="I2202" i="3"/>
  <c r="I2209" i="3"/>
  <c r="H2209" i="3"/>
  <c r="L2209" i="3" s="1"/>
  <c r="H2266" i="3"/>
  <c r="I2266" i="3"/>
  <c r="I2273" i="3"/>
  <c r="H2273" i="3"/>
  <c r="L2273" i="3" s="1"/>
  <c r="H2330" i="3"/>
  <c r="I2330" i="3"/>
  <c r="I2337" i="3"/>
  <c r="H2337" i="3"/>
  <c r="L2337" i="3" s="1"/>
  <c r="I2393" i="3"/>
  <c r="H2393" i="3"/>
  <c r="L2393" i="3" s="1"/>
  <c r="H2404" i="3"/>
  <c r="I2404" i="3"/>
  <c r="I2457" i="3"/>
  <c r="H2457" i="3"/>
  <c r="L2457" i="3" s="1"/>
  <c r="H2468" i="3"/>
  <c r="I2468" i="3"/>
  <c r="I2521" i="3"/>
  <c r="H2521" i="3"/>
  <c r="L2521" i="3" s="1"/>
  <c r="H2532" i="3"/>
  <c r="I2532" i="3"/>
  <c r="H2593" i="3"/>
  <c r="I2593" i="3"/>
  <c r="I2603" i="3"/>
  <c r="H2603" i="3"/>
  <c r="L2603" i="3" s="1"/>
  <c r="I2610" i="3"/>
  <c r="H2610" i="3"/>
  <c r="L2610" i="3" s="1"/>
  <c r="H2623" i="3"/>
  <c r="I2623" i="3"/>
  <c r="I1364" i="3"/>
  <c r="H1364" i="3"/>
  <c r="L1364" i="3" s="1"/>
  <c r="I1368" i="3"/>
  <c r="H1368" i="3"/>
  <c r="L1368" i="3" s="1"/>
  <c r="I1396" i="3"/>
  <c r="H1396" i="3"/>
  <c r="L1396" i="3" s="1"/>
  <c r="I1400" i="3"/>
  <c r="H1400" i="3"/>
  <c r="L1400" i="3" s="1"/>
  <c r="I1428" i="3"/>
  <c r="H1428" i="3"/>
  <c r="L1428" i="3" s="1"/>
  <c r="I1432" i="3"/>
  <c r="H1432" i="3"/>
  <c r="L1432" i="3" s="1"/>
  <c r="I1460" i="3"/>
  <c r="H1460" i="3"/>
  <c r="L1460" i="3" s="1"/>
  <c r="I1464" i="3"/>
  <c r="H1464" i="3"/>
  <c r="L1464" i="3" s="1"/>
  <c r="I1492" i="3"/>
  <c r="H1492" i="3"/>
  <c r="L1492" i="3" s="1"/>
  <c r="I1496" i="3"/>
  <c r="H1496" i="3"/>
  <c r="L1496" i="3" s="1"/>
  <c r="I1524" i="3"/>
  <c r="H1524" i="3"/>
  <c r="L1524" i="3" s="1"/>
  <c r="I1528" i="3"/>
  <c r="H1528" i="3"/>
  <c r="L1528" i="3" s="1"/>
  <c r="I1556" i="3"/>
  <c r="H1556" i="3"/>
  <c r="L1556" i="3" s="1"/>
  <c r="I1560" i="3"/>
  <c r="H1560" i="3"/>
  <c r="L1560" i="3" s="1"/>
  <c r="I1588" i="3"/>
  <c r="H1588" i="3"/>
  <c r="L1588" i="3" s="1"/>
  <c r="I1592" i="3"/>
  <c r="H1592" i="3"/>
  <c r="L1592" i="3" s="1"/>
  <c r="I1620" i="3"/>
  <c r="H1620" i="3"/>
  <c r="L1620" i="3" s="1"/>
  <c r="I1624" i="3"/>
  <c r="H1624" i="3"/>
  <c r="L1624" i="3" s="1"/>
  <c r="I1652" i="3"/>
  <c r="H1652" i="3"/>
  <c r="L1652" i="3" s="1"/>
  <c r="I1656" i="3"/>
  <c r="H1656" i="3"/>
  <c r="L1656" i="3" s="1"/>
  <c r="I1684" i="3"/>
  <c r="H1684" i="3"/>
  <c r="L1684" i="3" s="1"/>
  <c r="I1688" i="3"/>
  <c r="H1688" i="3"/>
  <c r="L1688" i="3" s="1"/>
  <c r="I1716" i="3"/>
  <c r="H1716" i="3"/>
  <c r="L1716" i="3" s="1"/>
  <c r="I1720" i="3"/>
  <c r="H1720" i="3"/>
  <c r="L1720" i="3" s="1"/>
  <c r="I1748" i="3"/>
  <c r="H1748" i="3"/>
  <c r="L1748" i="3" s="1"/>
  <c r="I1752" i="3"/>
  <c r="H1752" i="3"/>
  <c r="L1752" i="3" s="1"/>
  <c r="I1780" i="3"/>
  <c r="H1780" i="3"/>
  <c r="L1780" i="3" s="1"/>
  <c r="I1784" i="3"/>
  <c r="H1784" i="3"/>
  <c r="L1784" i="3" s="1"/>
  <c r="I1812" i="3"/>
  <c r="H1812" i="3"/>
  <c r="L1812" i="3" s="1"/>
  <c r="I1816" i="3"/>
  <c r="H1816" i="3"/>
  <c r="L1816" i="3" s="1"/>
  <c r="I1844" i="3"/>
  <c r="H1844" i="3"/>
  <c r="L1844" i="3" s="1"/>
  <c r="I1848" i="3"/>
  <c r="H1848" i="3"/>
  <c r="L1848" i="3" s="1"/>
  <c r="I1876" i="3"/>
  <c r="H1876" i="3"/>
  <c r="L1876" i="3" s="1"/>
  <c r="I1880" i="3"/>
  <c r="H1880" i="3"/>
  <c r="L1880" i="3" s="1"/>
  <c r="I1908" i="3"/>
  <c r="H1908" i="3"/>
  <c r="L1908" i="3" s="1"/>
  <c r="H1912" i="3"/>
  <c r="I1912" i="3"/>
  <c r="H1920" i="3"/>
  <c r="I1920" i="3"/>
  <c r="H1928" i="3"/>
  <c r="I1928" i="3"/>
  <c r="H1936" i="3"/>
  <c r="I1936" i="3"/>
  <c r="H1944" i="3"/>
  <c r="I1944" i="3"/>
  <c r="H1952" i="3"/>
  <c r="I1952" i="3"/>
  <c r="H1960" i="3"/>
  <c r="I1960" i="3"/>
  <c r="H1968" i="3"/>
  <c r="I1968" i="3"/>
  <c r="H1976" i="3"/>
  <c r="I1976" i="3"/>
  <c r="H1984" i="3"/>
  <c r="I1984" i="3"/>
  <c r="H1992" i="3"/>
  <c r="I1992" i="3"/>
  <c r="H2000" i="3"/>
  <c r="I2000" i="3"/>
  <c r="H2008" i="3"/>
  <c r="I2008" i="3"/>
  <c r="H2016" i="3"/>
  <c r="I2016" i="3"/>
  <c r="H2024" i="3"/>
  <c r="I2024" i="3"/>
  <c r="H2032" i="3"/>
  <c r="I2032" i="3"/>
  <c r="H2040" i="3"/>
  <c r="I2040" i="3"/>
  <c r="H2048" i="3"/>
  <c r="I2048" i="3"/>
  <c r="H2056" i="3"/>
  <c r="I2056" i="3"/>
  <c r="H2064" i="3"/>
  <c r="I2064" i="3"/>
  <c r="H2072" i="3"/>
  <c r="I2072" i="3"/>
  <c r="H2080" i="3"/>
  <c r="I2080" i="3"/>
  <c r="H2088" i="3"/>
  <c r="I2088" i="3"/>
  <c r="H2096" i="3"/>
  <c r="I2096" i="3"/>
  <c r="H2104" i="3"/>
  <c r="I2104" i="3"/>
  <c r="H2112" i="3"/>
  <c r="I2112" i="3"/>
  <c r="H2120" i="3"/>
  <c r="I2120" i="3"/>
  <c r="H2128" i="3"/>
  <c r="I2128" i="3"/>
  <c r="H2136" i="3"/>
  <c r="I2136" i="3"/>
  <c r="H2144" i="3"/>
  <c r="I2144" i="3"/>
  <c r="H2152" i="3"/>
  <c r="I2152" i="3"/>
  <c r="H2160" i="3"/>
  <c r="I2160" i="3"/>
  <c r="H2164" i="3"/>
  <c r="I2164" i="3"/>
  <c r="I2173" i="3"/>
  <c r="H2173" i="3"/>
  <c r="L2173" i="3" s="1"/>
  <c r="I2206" i="3"/>
  <c r="H2206" i="3"/>
  <c r="L2206" i="3" s="1"/>
  <c r="H2216" i="3"/>
  <c r="I2216" i="3"/>
  <c r="H2224" i="3"/>
  <c r="I2224" i="3"/>
  <c r="H2228" i="3"/>
  <c r="I2228" i="3"/>
  <c r="I2237" i="3"/>
  <c r="H2237" i="3"/>
  <c r="L2237" i="3" s="1"/>
  <c r="I2270" i="3"/>
  <c r="H2270" i="3"/>
  <c r="L2270" i="3" s="1"/>
  <c r="H2280" i="3"/>
  <c r="I2280" i="3"/>
  <c r="H2288" i="3"/>
  <c r="I2288" i="3"/>
  <c r="H2292" i="3"/>
  <c r="I2292" i="3"/>
  <c r="I2301" i="3"/>
  <c r="H2301" i="3"/>
  <c r="L2301" i="3" s="1"/>
  <c r="I2334" i="3"/>
  <c r="H2334" i="3"/>
  <c r="L2334" i="3" s="1"/>
  <c r="H2344" i="3"/>
  <c r="I2344" i="3"/>
  <c r="I2353" i="3"/>
  <c r="H2353" i="3"/>
  <c r="L2353" i="3" s="1"/>
  <c r="I2417" i="3"/>
  <c r="H2417" i="3"/>
  <c r="L2417" i="3" s="1"/>
  <c r="I2481" i="3"/>
  <c r="H2481" i="3"/>
  <c r="L2481" i="3" s="1"/>
  <c r="I2545" i="3"/>
  <c r="H2545" i="3"/>
  <c r="L2545" i="3" s="1"/>
  <c r="I2678" i="3"/>
  <c r="H2678" i="3"/>
  <c r="L2678" i="3" s="1"/>
  <c r="I2698" i="3"/>
  <c r="H2698" i="3"/>
  <c r="L2698" i="3" s="1"/>
  <c r="H2709" i="3"/>
  <c r="I2709" i="3"/>
  <c r="I1340" i="3"/>
  <c r="H1340" i="3"/>
  <c r="L1340" i="3" s="1"/>
  <c r="I1356" i="3"/>
  <c r="H1356" i="3"/>
  <c r="L1356" i="3" s="1"/>
  <c r="I1372" i="3"/>
  <c r="H1372" i="3"/>
  <c r="L1372" i="3" s="1"/>
  <c r="I1388" i="3"/>
  <c r="H1388" i="3"/>
  <c r="L1388" i="3" s="1"/>
  <c r="I1404" i="3"/>
  <c r="H1404" i="3"/>
  <c r="L1404" i="3" s="1"/>
  <c r="I1420" i="3"/>
  <c r="H1420" i="3"/>
  <c r="L1420" i="3" s="1"/>
  <c r="I1436" i="3"/>
  <c r="H1436" i="3"/>
  <c r="L1436" i="3" s="1"/>
  <c r="I1452" i="3"/>
  <c r="H1452" i="3"/>
  <c r="L1452" i="3" s="1"/>
  <c r="I1468" i="3"/>
  <c r="H1468" i="3"/>
  <c r="L1468" i="3" s="1"/>
  <c r="I1484" i="3"/>
  <c r="H1484" i="3"/>
  <c r="L1484" i="3" s="1"/>
  <c r="I1500" i="3"/>
  <c r="H1500" i="3"/>
  <c r="L1500" i="3" s="1"/>
  <c r="I1516" i="3"/>
  <c r="H1516" i="3"/>
  <c r="L1516" i="3" s="1"/>
  <c r="I1532" i="3"/>
  <c r="H1532" i="3"/>
  <c r="L1532" i="3" s="1"/>
  <c r="I1548" i="3"/>
  <c r="H1548" i="3"/>
  <c r="L1548" i="3" s="1"/>
  <c r="I1564" i="3"/>
  <c r="H1564" i="3"/>
  <c r="L1564" i="3" s="1"/>
  <c r="I1580" i="3"/>
  <c r="H1580" i="3"/>
  <c r="L1580" i="3" s="1"/>
  <c r="I1596" i="3"/>
  <c r="H1596" i="3"/>
  <c r="L1596" i="3" s="1"/>
  <c r="I1612" i="3"/>
  <c r="H1612" i="3"/>
  <c r="L1612" i="3" s="1"/>
  <c r="I1628" i="3"/>
  <c r="H1628" i="3"/>
  <c r="L1628" i="3" s="1"/>
  <c r="I1644" i="3"/>
  <c r="H1644" i="3"/>
  <c r="L1644" i="3" s="1"/>
  <c r="I1660" i="3"/>
  <c r="H1660" i="3"/>
  <c r="L1660" i="3" s="1"/>
  <c r="I1676" i="3"/>
  <c r="H1676" i="3"/>
  <c r="L1676" i="3" s="1"/>
  <c r="I1692" i="3"/>
  <c r="H1692" i="3"/>
  <c r="L1692" i="3" s="1"/>
  <c r="I1708" i="3"/>
  <c r="H1708" i="3"/>
  <c r="L1708" i="3" s="1"/>
  <c r="I1724" i="3"/>
  <c r="H1724" i="3"/>
  <c r="L1724" i="3" s="1"/>
  <c r="I1740" i="3"/>
  <c r="H1740" i="3"/>
  <c r="L1740" i="3" s="1"/>
  <c r="I1756" i="3"/>
  <c r="H1756" i="3"/>
  <c r="L1756" i="3" s="1"/>
  <c r="I1772" i="3"/>
  <c r="H1772" i="3"/>
  <c r="L1772" i="3" s="1"/>
  <c r="I1788" i="3"/>
  <c r="H1788" i="3"/>
  <c r="L1788" i="3" s="1"/>
  <c r="I1804" i="3"/>
  <c r="H1804" i="3"/>
  <c r="L1804" i="3" s="1"/>
  <c r="I1820" i="3"/>
  <c r="H1820" i="3"/>
  <c r="L1820" i="3" s="1"/>
  <c r="I1836" i="3"/>
  <c r="H1836" i="3"/>
  <c r="L1836" i="3" s="1"/>
  <c r="I1852" i="3"/>
  <c r="H1852" i="3"/>
  <c r="L1852" i="3" s="1"/>
  <c r="I1868" i="3"/>
  <c r="H1868" i="3"/>
  <c r="L1868" i="3" s="1"/>
  <c r="I1884" i="3"/>
  <c r="H1884" i="3"/>
  <c r="L1884" i="3" s="1"/>
  <c r="I1900" i="3"/>
  <c r="H1900" i="3"/>
  <c r="L1900" i="3" s="1"/>
  <c r="I1917" i="3"/>
  <c r="H1917" i="3"/>
  <c r="L1917" i="3" s="1"/>
  <c r="I1925" i="3"/>
  <c r="H1925" i="3"/>
  <c r="L1925" i="3" s="1"/>
  <c r="I1933" i="3"/>
  <c r="H1933" i="3"/>
  <c r="L1933" i="3" s="1"/>
  <c r="I1941" i="3"/>
  <c r="H1941" i="3"/>
  <c r="L1941" i="3" s="1"/>
  <c r="I1949" i="3"/>
  <c r="H1949" i="3"/>
  <c r="L1949" i="3" s="1"/>
  <c r="I1957" i="3"/>
  <c r="H1957" i="3"/>
  <c r="L1957" i="3" s="1"/>
  <c r="I1965" i="3"/>
  <c r="H1965" i="3"/>
  <c r="L1965" i="3" s="1"/>
  <c r="I1973" i="3"/>
  <c r="H1973" i="3"/>
  <c r="L1973" i="3" s="1"/>
  <c r="I1981" i="3"/>
  <c r="H1981" i="3"/>
  <c r="L1981" i="3" s="1"/>
  <c r="I1989" i="3"/>
  <c r="H1989" i="3"/>
  <c r="L1989" i="3" s="1"/>
  <c r="I1997" i="3"/>
  <c r="H1997" i="3"/>
  <c r="L1997" i="3" s="1"/>
  <c r="I2005" i="3"/>
  <c r="H2005" i="3"/>
  <c r="L2005" i="3" s="1"/>
  <c r="I2013" i="3"/>
  <c r="H2013" i="3"/>
  <c r="L2013" i="3" s="1"/>
  <c r="I2021" i="3"/>
  <c r="H2021" i="3"/>
  <c r="L2021" i="3" s="1"/>
  <c r="I2029" i="3"/>
  <c r="H2029" i="3"/>
  <c r="L2029" i="3" s="1"/>
  <c r="I2037" i="3"/>
  <c r="H2037" i="3"/>
  <c r="L2037" i="3" s="1"/>
  <c r="I2045" i="3"/>
  <c r="H2045" i="3"/>
  <c r="L2045" i="3" s="1"/>
  <c r="I2053" i="3"/>
  <c r="H2053" i="3"/>
  <c r="L2053" i="3" s="1"/>
  <c r="I2061" i="3"/>
  <c r="H2061" i="3"/>
  <c r="L2061" i="3" s="1"/>
  <c r="I2069" i="3"/>
  <c r="H2069" i="3"/>
  <c r="L2069" i="3" s="1"/>
  <c r="I2077" i="3"/>
  <c r="H2077" i="3"/>
  <c r="L2077" i="3" s="1"/>
  <c r="I2085" i="3"/>
  <c r="H2085" i="3"/>
  <c r="L2085" i="3" s="1"/>
  <c r="I2093" i="3"/>
  <c r="H2093" i="3"/>
  <c r="L2093" i="3" s="1"/>
  <c r="I2101" i="3"/>
  <c r="H2101" i="3"/>
  <c r="L2101" i="3" s="1"/>
  <c r="I2109" i="3"/>
  <c r="H2109" i="3"/>
  <c r="L2109" i="3" s="1"/>
  <c r="I2117" i="3"/>
  <c r="H2117" i="3"/>
  <c r="L2117" i="3" s="1"/>
  <c r="I2125" i="3"/>
  <c r="H2125" i="3"/>
  <c r="L2125" i="3" s="1"/>
  <c r="I2133" i="3"/>
  <c r="H2133" i="3"/>
  <c r="L2133" i="3" s="1"/>
  <c r="I2141" i="3"/>
  <c r="H2141" i="3"/>
  <c r="L2141" i="3" s="1"/>
  <c r="I2149" i="3"/>
  <c r="H2149" i="3"/>
  <c r="L2149" i="3" s="1"/>
  <c r="I2157" i="3"/>
  <c r="H2157" i="3"/>
  <c r="L2157" i="3" s="1"/>
  <c r="I2174" i="3"/>
  <c r="H2174" i="3"/>
  <c r="L2174" i="3" s="1"/>
  <c r="I2213" i="3"/>
  <c r="H2213" i="3"/>
  <c r="L2213" i="3" s="1"/>
  <c r="I2217" i="3"/>
  <c r="H2217" i="3"/>
  <c r="L2217" i="3" s="1"/>
  <c r="I2238" i="3"/>
  <c r="H2238" i="3"/>
  <c r="L2238" i="3" s="1"/>
  <c r="I2277" i="3"/>
  <c r="H2277" i="3"/>
  <c r="L2277" i="3" s="1"/>
  <c r="I2281" i="3"/>
  <c r="H2281" i="3"/>
  <c r="L2281" i="3" s="1"/>
  <c r="I2302" i="3"/>
  <c r="H2302" i="3"/>
  <c r="L2302" i="3" s="1"/>
  <c r="I2341" i="3"/>
  <c r="H2341" i="3"/>
  <c r="L2341" i="3" s="1"/>
  <c r="I2345" i="3"/>
  <c r="H2345" i="3"/>
  <c r="L2345" i="3" s="1"/>
  <c r="I2377" i="3"/>
  <c r="H2377" i="3"/>
  <c r="L2377" i="3" s="1"/>
  <c r="I2409" i="3"/>
  <c r="H2409" i="3"/>
  <c r="L2409" i="3" s="1"/>
  <c r="I2441" i="3"/>
  <c r="H2441" i="3"/>
  <c r="L2441" i="3" s="1"/>
  <c r="I2473" i="3"/>
  <c r="H2473" i="3"/>
  <c r="L2473" i="3" s="1"/>
  <c r="I2505" i="3"/>
  <c r="H2505" i="3"/>
  <c r="L2505" i="3" s="1"/>
  <c r="I2537" i="3"/>
  <c r="H2537" i="3"/>
  <c r="L2537" i="3" s="1"/>
  <c r="I2569" i="3"/>
  <c r="H2569" i="3"/>
  <c r="L2569" i="3" s="1"/>
  <c r="H2631" i="3"/>
  <c r="I2631" i="3"/>
  <c r="H2657" i="3"/>
  <c r="I2657" i="3"/>
  <c r="I2667" i="3"/>
  <c r="H2667" i="3"/>
  <c r="L2667" i="3" s="1"/>
  <c r="I2674" i="3"/>
  <c r="H2674" i="3"/>
  <c r="L2674" i="3" s="1"/>
  <c r="H2687" i="3"/>
  <c r="I2687" i="3"/>
  <c r="H889" i="3"/>
  <c r="L889" i="3" s="1"/>
  <c r="I892" i="3"/>
  <c r="L892" i="3" s="1"/>
  <c r="H897" i="3"/>
  <c r="L897" i="3" s="1"/>
  <c r="I900" i="3"/>
  <c r="L900" i="3" s="1"/>
  <c r="H905" i="3"/>
  <c r="L905" i="3" s="1"/>
  <c r="I908" i="3"/>
  <c r="L908" i="3" s="1"/>
  <c r="H913" i="3"/>
  <c r="L913" i="3" s="1"/>
  <c r="I916" i="3"/>
  <c r="L916" i="3" s="1"/>
  <c r="H921" i="3"/>
  <c r="L921" i="3" s="1"/>
  <c r="I924" i="3"/>
  <c r="L924" i="3" s="1"/>
  <c r="H929" i="3"/>
  <c r="L929" i="3" s="1"/>
  <c r="I932" i="3"/>
  <c r="L932" i="3" s="1"/>
  <c r="H937" i="3"/>
  <c r="L937" i="3" s="1"/>
  <c r="I940" i="3"/>
  <c r="L940" i="3" s="1"/>
  <c r="H945" i="3"/>
  <c r="L945" i="3" s="1"/>
  <c r="I948" i="3"/>
  <c r="L948" i="3" s="1"/>
  <c r="H953" i="3"/>
  <c r="L953" i="3" s="1"/>
  <c r="I956" i="3"/>
  <c r="L956" i="3" s="1"/>
  <c r="H961" i="3"/>
  <c r="L961" i="3" s="1"/>
  <c r="I964" i="3"/>
  <c r="L964" i="3" s="1"/>
  <c r="H969" i="3"/>
  <c r="L969" i="3" s="1"/>
  <c r="I972" i="3"/>
  <c r="L972" i="3" s="1"/>
  <c r="H977" i="3"/>
  <c r="L977" i="3" s="1"/>
  <c r="I980" i="3"/>
  <c r="L980" i="3" s="1"/>
  <c r="H985" i="3"/>
  <c r="L985" i="3" s="1"/>
  <c r="I988" i="3"/>
  <c r="L988" i="3" s="1"/>
  <c r="H993" i="3"/>
  <c r="L993" i="3" s="1"/>
  <c r="I996" i="3"/>
  <c r="L996" i="3" s="1"/>
  <c r="H1001" i="3"/>
  <c r="L1001" i="3" s="1"/>
  <c r="I1004" i="3"/>
  <c r="L1004" i="3" s="1"/>
  <c r="H1009" i="3"/>
  <c r="L1009" i="3" s="1"/>
  <c r="I1012" i="3"/>
  <c r="L1012" i="3" s="1"/>
  <c r="H1017" i="3"/>
  <c r="L1017" i="3" s="1"/>
  <c r="I1020" i="3"/>
  <c r="L1020" i="3" s="1"/>
  <c r="H1025" i="3"/>
  <c r="L1025" i="3" s="1"/>
  <c r="I1028" i="3"/>
  <c r="L1028" i="3" s="1"/>
  <c r="H1033" i="3"/>
  <c r="L1033" i="3" s="1"/>
  <c r="I1036" i="3"/>
  <c r="L1036" i="3" s="1"/>
  <c r="H1041" i="3"/>
  <c r="L1041" i="3" s="1"/>
  <c r="I1044" i="3"/>
  <c r="L1044" i="3" s="1"/>
  <c r="H1049" i="3"/>
  <c r="L1049" i="3" s="1"/>
  <c r="I1052" i="3"/>
  <c r="L1052" i="3" s="1"/>
  <c r="H1057" i="3"/>
  <c r="L1057" i="3" s="1"/>
  <c r="I1060" i="3"/>
  <c r="L1060" i="3" s="1"/>
  <c r="H1065" i="3"/>
  <c r="L1065" i="3" s="1"/>
  <c r="I1068" i="3"/>
  <c r="L1068" i="3" s="1"/>
  <c r="H1073" i="3"/>
  <c r="L1073" i="3" s="1"/>
  <c r="I1076" i="3"/>
  <c r="L1076" i="3" s="1"/>
  <c r="H1081" i="3"/>
  <c r="L1081" i="3" s="1"/>
  <c r="I1084" i="3"/>
  <c r="L1084" i="3" s="1"/>
  <c r="H1089" i="3"/>
  <c r="L1089" i="3" s="1"/>
  <c r="I1092" i="3"/>
  <c r="L1092" i="3" s="1"/>
  <c r="H1097" i="3"/>
  <c r="L1097" i="3" s="1"/>
  <c r="I1100" i="3"/>
  <c r="L1100" i="3" s="1"/>
  <c r="H1105" i="3"/>
  <c r="L1105" i="3" s="1"/>
  <c r="I1108" i="3"/>
  <c r="L1108" i="3" s="1"/>
  <c r="H1113" i="3"/>
  <c r="L1113" i="3" s="1"/>
  <c r="I1116" i="3"/>
  <c r="L1116" i="3" s="1"/>
  <c r="H1121" i="3"/>
  <c r="L1121" i="3" s="1"/>
  <c r="I1124" i="3"/>
  <c r="L1124" i="3" s="1"/>
  <c r="H1129" i="3"/>
  <c r="L1129" i="3" s="1"/>
  <c r="I1132" i="3"/>
  <c r="L1132" i="3" s="1"/>
  <c r="H1137" i="3"/>
  <c r="L1137" i="3" s="1"/>
  <c r="I1140" i="3"/>
  <c r="L1140" i="3" s="1"/>
  <c r="H1145" i="3"/>
  <c r="L1145" i="3" s="1"/>
  <c r="I1148" i="3"/>
  <c r="L1148" i="3" s="1"/>
  <c r="H1153" i="3"/>
  <c r="L1153" i="3" s="1"/>
  <c r="I1156" i="3"/>
  <c r="L1156" i="3" s="1"/>
  <c r="H1161" i="3"/>
  <c r="L1161" i="3" s="1"/>
  <c r="I1164" i="3"/>
  <c r="L1164" i="3" s="1"/>
  <c r="H1169" i="3"/>
  <c r="L1169" i="3" s="1"/>
  <c r="I1172" i="3"/>
  <c r="L1172" i="3" s="1"/>
  <c r="H1177" i="3"/>
  <c r="L1177" i="3" s="1"/>
  <c r="I1180" i="3"/>
  <c r="L1180" i="3" s="1"/>
  <c r="H1185" i="3"/>
  <c r="L1185" i="3" s="1"/>
  <c r="I1188" i="3"/>
  <c r="L1188" i="3" s="1"/>
  <c r="H1193" i="3"/>
  <c r="L1193" i="3" s="1"/>
  <c r="I1196" i="3"/>
  <c r="L1196" i="3" s="1"/>
  <c r="H1201" i="3"/>
  <c r="L1201" i="3" s="1"/>
  <c r="I1204" i="3"/>
  <c r="L1204" i="3" s="1"/>
  <c r="H1209" i="3"/>
  <c r="L1209" i="3" s="1"/>
  <c r="I1212" i="3"/>
  <c r="L1212" i="3" s="1"/>
  <c r="H1217" i="3"/>
  <c r="L1217" i="3" s="1"/>
  <c r="I1220" i="3"/>
  <c r="L1220" i="3" s="1"/>
  <c r="H1225" i="3"/>
  <c r="L1225" i="3" s="1"/>
  <c r="I1228" i="3"/>
  <c r="L1228" i="3" s="1"/>
  <c r="H1233" i="3"/>
  <c r="L1233" i="3" s="1"/>
  <c r="I1236" i="3"/>
  <c r="L1236" i="3" s="1"/>
  <c r="H1241" i="3"/>
  <c r="L1241" i="3" s="1"/>
  <c r="I1244" i="3"/>
  <c r="L1244" i="3" s="1"/>
  <c r="H1249" i="3"/>
  <c r="L1249" i="3" s="1"/>
  <c r="I1252" i="3"/>
  <c r="L1252" i="3" s="1"/>
  <c r="H1257" i="3"/>
  <c r="L1257" i="3" s="1"/>
  <c r="I1260" i="3"/>
  <c r="L1260" i="3" s="1"/>
  <c r="H1265" i="3"/>
  <c r="L1265" i="3" s="1"/>
  <c r="I1268" i="3"/>
  <c r="L1268" i="3" s="1"/>
  <c r="H1273" i="3"/>
  <c r="L1273" i="3" s="1"/>
  <c r="I1276" i="3"/>
  <c r="L1276" i="3" s="1"/>
  <c r="H1281" i="3"/>
  <c r="L1281" i="3" s="1"/>
  <c r="I1284" i="3"/>
  <c r="L1284" i="3" s="1"/>
  <c r="H1289" i="3"/>
  <c r="L1289" i="3" s="1"/>
  <c r="I1292" i="3"/>
  <c r="L1292" i="3" s="1"/>
  <c r="H1297" i="3"/>
  <c r="L1297" i="3" s="1"/>
  <c r="I1300" i="3"/>
  <c r="L1300" i="3" s="1"/>
  <c r="H1305" i="3"/>
  <c r="L1305" i="3" s="1"/>
  <c r="I1308" i="3"/>
  <c r="L1308" i="3" s="1"/>
  <c r="H1313" i="3"/>
  <c r="L1313" i="3" s="1"/>
  <c r="I1316" i="3"/>
  <c r="L1316" i="3" s="1"/>
  <c r="H1321" i="3"/>
  <c r="L1321" i="3" s="1"/>
  <c r="I1324" i="3"/>
  <c r="L1324" i="3" s="1"/>
  <c r="H1329" i="3"/>
  <c r="L1329" i="3" s="1"/>
  <c r="I1332" i="3"/>
  <c r="L1332" i="3" s="1"/>
  <c r="H1337" i="3"/>
  <c r="L1337" i="3" s="1"/>
  <c r="I1344" i="3"/>
  <c r="H1344" i="3"/>
  <c r="H1353" i="3"/>
  <c r="L1353" i="3" s="1"/>
  <c r="I1360" i="3"/>
  <c r="H1360" i="3"/>
  <c r="L1360" i="3" s="1"/>
  <c r="H1369" i="3"/>
  <c r="L1369" i="3" s="1"/>
  <c r="I1376" i="3"/>
  <c r="H1376" i="3"/>
  <c r="H1385" i="3"/>
  <c r="L1385" i="3" s="1"/>
  <c r="I1392" i="3"/>
  <c r="H1392" i="3"/>
  <c r="L1392" i="3" s="1"/>
  <c r="H1401" i="3"/>
  <c r="L1401" i="3" s="1"/>
  <c r="I1408" i="3"/>
  <c r="H1408" i="3"/>
  <c r="H1417" i="3"/>
  <c r="L1417" i="3" s="1"/>
  <c r="I1424" i="3"/>
  <c r="H1424" i="3"/>
  <c r="L1424" i="3" s="1"/>
  <c r="H1433" i="3"/>
  <c r="L1433" i="3" s="1"/>
  <c r="I1440" i="3"/>
  <c r="H1440" i="3"/>
  <c r="H1449" i="3"/>
  <c r="L1449" i="3" s="1"/>
  <c r="I1456" i="3"/>
  <c r="H1456" i="3"/>
  <c r="L1456" i="3" s="1"/>
  <c r="H1465" i="3"/>
  <c r="L1465" i="3" s="1"/>
  <c r="I1472" i="3"/>
  <c r="H1472" i="3"/>
  <c r="H1481" i="3"/>
  <c r="L1481" i="3" s="1"/>
  <c r="I1488" i="3"/>
  <c r="H1488" i="3"/>
  <c r="L1488" i="3" s="1"/>
  <c r="H1497" i="3"/>
  <c r="L1497" i="3" s="1"/>
  <c r="I1504" i="3"/>
  <c r="H1504" i="3"/>
  <c r="H1513" i="3"/>
  <c r="L1513" i="3" s="1"/>
  <c r="I1520" i="3"/>
  <c r="H1520" i="3"/>
  <c r="L1520" i="3" s="1"/>
  <c r="H1529" i="3"/>
  <c r="L1529" i="3" s="1"/>
  <c r="I1536" i="3"/>
  <c r="H1536" i="3"/>
  <c r="H1545" i="3"/>
  <c r="L1545" i="3" s="1"/>
  <c r="I1552" i="3"/>
  <c r="H1552" i="3"/>
  <c r="L1552" i="3" s="1"/>
  <c r="H1561" i="3"/>
  <c r="L1561" i="3" s="1"/>
  <c r="I1568" i="3"/>
  <c r="H1568" i="3"/>
  <c r="H1577" i="3"/>
  <c r="L1577" i="3" s="1"/>
  <c r="I1584" i="3"/>
  <c r="H1584" i="3"/>
  <c r="L1584" i="3" s="1"/>
  <c r="H1593" i="3"/>
  <c r="L1593" i="3" s="1"/>
  <c r="I1600" i="3"/>
  <c r="H1600" i="3"/>
  <c r="H1609" i="3"/>
  <c r="L1609" i="3" s="1"/>
  <c r="I1616" i="3"/>
  <c r="H1616" i="3"/>
  <c r="L1616" i="3" s="1"/>
  <c r="H1625" i="3"/>
  <c r="L1625" i="3" s="1"/>
  <c r="I1632" i="3"/>
  <c r="H1632" i="3"/>
  <c r="H1641" i="3"/>
  <c r="L1641" i="3" s="1"/>
  <c r="I1648" i="3"/>
  <c r="H1648" i="3"/>
  <c r="L1648" i="3" s="1"/>
  <c r="H1657" i="3"/>
  <c r="L1657" i="3" s="1"/>
  <c r="I1664" i="3"/>
  <c r="H1664" i="3"/>
  <c r="H1673" i="3"/>
  <c r="L1673" i="3" s="1"/>
  <c r="I1680" i="3"/>
  <c r="H1680" i="3"/>
  <c r="L1680" i="3" s="1"/>
  <c r="H1689" i="3"/>
  <c r="L1689" i="3" s="1"/>
  <c r="I1696" i="3"/>
  <c r="H1696" i="3"/>
  <c r="H1705" i="3"/>
  <c r="L1705" i="3" s="1"/>
  <c r="I1712" i="3"/>
  <c r="H1712" i="3"/>
  <c r="L1712" i="3" s="1"/>
  <c r="H1721" i="3"/>
  <c r="L1721" i="3" s="1"/>
  <c r="I1728" i="3"/>
  <c r="H1728" i="3"/>
  <c r="H1737" i="3"/>
  <c r="L1737" i="3" s="1"/>
  <c r="I1744" i="3"/>
  <c r="H1744" i="3"/>
  <c r="L1744" i="3" s="1"/>
  <c r="H1753" i="3"/>
  <c r="L1753" i="3" s="1"/>
  <c r="I1760" i="3"/>
  <c r="H1760" i="3"/>
  <c r="H1769" i="3"/>
  <c r="L1769" i="3" s="1"/>
  <c r="I1776" i="3"/>
  <c r="H1776" i="3"/>
  <c r="L1776" i="3" s="1"/>
  <c r="H1785" i="3"/>
  <c r="L1785" i="3" s="1"/>
  <c r="I1792" i="3"/>
  <c r="H1792" i="3"/>
  <c r="H1801" i="3"/>
  <c r="L1801" i="3" s="1"/>
  <c r="I1808" i="3"/>
  <c r="H1808" i="3"/>
  <c r="L1808" i="3" s="1"/>
  <c r="H1817" i="3"/>
  <c r="L1817" i="3" s="1"/>
  <c r="I1824" i="3"/>
  <c r="H1824" i="3"/>
  <c r="H1833" i="3"/>
  <c r="L1833" i="3" s="1"/>
  <c r="I1840" i="3"/>
  <c r="H1840" i="3"/>
  <c r="L1840" i="3" s="1"/>
  <c r="H1849" i="3"/>
  <c r="L1849" i="3" s="1"/>
  <c r="I1856" i="3"/>
  <c r="H1856" i="3"/>
  <c r="H1865" i="3"/>
  <c r="L1865" i="3" s="1"/>
  <c r="I1872" i="3"/>
  <c r="H1872" i="3"/>
  <c r="L1872" i="3" s="1"/>
  <c r="H1881" i="3"/>
  <c r="L1881" i="3" s="1"/>
  <c r="I1888" i="3"/>
  <c r="H1888" i="3"/>
  <c r="H1897" i="3"/>
  <c r="L1897" i="3" s="1"/>
  <c r="I1904" i="3"/>
  <c r="H1904" i="3"/>
  <c r="L1904" i="3" s="1"/>
  <c r="H2170" i="3"/>
  <c r="I2170" i="3"/>
  <c r="H2184" i="3"/>
  <c r="I2184" i="3"/>
  <c r="I2188" i="3"/>
  <c r="L2188" i="3" s="1"/>
  <c r="H2192" i="3"/>
  <c r="L2192" i="3" s="1"/>
  <c r="I2192" i="3"/>
  <c r="I2194" i="3"/>
  <c r="L2194" i="3" s="1"/>
  <c r="H2196" i="3"/>
  <c r="I2196" i="3"/>
  <c r="I2205" i="3"/>
  <c r="H2205" i="3"/>
  <c r="L2205" i="3" s="1"/>
  <c r="H2234" i="3"/>
  <c r="I2234" i="3"/>
  <c r="H2248" i="3"/>
  <c r="I2248" i="3"/>
  <c r="I2252" i="3"/>
  <c r="L2252" i="3" s="1"/>
  <c r="H2256" i="3"/>
  <c r="L2256" i="3" s="1"/>
  <c r="I2256" i="3"/>
  <c r="I2258" i="3"/>
  <c r="L2258" i="3" s="1"/>
  <c r="H2260" i="3"/>
  <c r="I2260" i="3"/>
  <c r="I2269" i="3"/>
  <c r="H2269" i="3"/>
  <c r="L2269" i="3" s="1"/>
  <c r="H2298" i="3"/>
  <c r="I2298" i="3"/>
  <c r="H2312" i="3"/>
  <c r="I2312" i="3"/>
  <c r="I2316" i="3"/>
  <c r="L2316" i="3" s="1"/>
  <c r="H2320" i="3"/>
  <c r="L2320" i="3" s="1"/>
  <c r="I2320" i="3"/>
  <c r="I2322" i="3"/>
  <c r="L2322" i="3" s="1"/>
  <c r="H2324" i="3"/>
  <c r="I2324" i="3"/>
  <c r="I2333" i="3"/>
  <c r="H2333" i="3"/>
  <c r="L2333" i="3" s="1"/>
  <c r="I2364" i="3"/>
  <c r="L2364" i="3" s="1"/>
  <c r="I2369" i="3"/>
  <c r="H2369" i="3"/>
  <c r="I2396" i="3"/>
  <c r="L2396" i="3" s="1"/>
  <c r="I2401" i="3"/>
  <c r="H2401" i="3"/>
  <c r="L2401" i="3" s="1"/>
  <c r="I2428" i="3"/>
  <c r="L2428" i="3" s="1"/>
  <c r="I2433" i="3"/>
  <c r="H2433" i="3"/>
  <c r="I2460" i="3"/>
  <c r="L2460" i="3" s="1"/>
  <c r="I2465" i="3"/>
  <c r="H2465" i="3"/>
  <c r="L2465" i="3" s="1"/>
  <c r="I2492" i="3"/>
  <c r="L2492" i="3" s="1"/>
  <c r="I2497" i="3"/>
  <c r="H2497" i="3"/>
  <c r="I2524" i="3"/>
  <c r="L2524" i="3" s="1"/>
  <c r="I2529" i="3"/>
  <c r="H2529" i="3"/>
  <c r="L2529" i="3" s="1"/>
  <c r="I2556" i="3"/>
  <c r="L2556" i="3" s="1"/>
  <c r="I2561" i="3"/>
  <c r="H2561" i="3"/>
  <c r="I2614" i="3"/>
  <c r="H2614" i="3"/>
  <c r="H2627" i="3"/>
  <c r="L2627" i="3" s="1"/>
  <c r="I2634" i="3"/>
  <c r="H2634" i="3"/>
  <c r="L2634" i="3" s="1"/>
  <c r="H2645" i="3"/>
  <c r="I2645" i="3"/>
  <c r="I2649" i="3"/>
  <c r="L2649" i="3" s="1"/>
  <c r="H2653" i="3"/>
  <c r="L2653" i="3" s="1"/>
  <c r="I2653" i="3"/>
  <c r="I2670" i="3"/>
  <c r="H2670" i="3"/>
  <c r="H2168" i="3"/>
  <c r="L2168" i="3" s="1"/>
  <c r="I2168" i="3"/>
  <c r="I2189" i="3"/>
  <c r="H2189" i="3"/>
  <c r="H2200" i="3"/>
  <c r="L2200" i="3" s="1"/>
  <c r="I2200" i="3"/>
  <c r="I2221" i="3"/>
  <c r="H2221" i="3"/>
  <c r="H2232" i="3"/>
  <c r="L2232" i="3" s="1"/>
  <c r="I2232" i="3"/>
  <c r="I2253" i="3"/>
  <c r="H2253" i="3"/>
  <c r="H2264" i="3"/>
  <c r="L2264" i="3" s="1"/>
  <c r="I2264" i="3"/>
  <c r="I2285" i="3"/>
  <c r="H2285" i="3"/>
  <c r="H2296" i="3"/>
  <c r="L2296" i="3" s="1"/>
  <c r="I2296" i="3"/>
  <c r="I2317" i="3"/>
  <c r="H2317" i="3"/>
  <c r="H2328" i="3"/>
  <c r="L2328" i="3" s="1"/>
  <c r="I2328" i="3"/>
  <c r="I2582" i="3"/>
  <c r="H2582" i="3"/>
  <c r="H2599" i="3"/>
  <c r="L2599" i="3" s="1"/>
  <c r="I2599" i="3"/>
  <c r="H2625" i="3"/>
  <c r="L2625" i="3" s="1"/>
  <c r="I2625" i="3"/>
  <c r="I2635" i="3"/>
  <c r="H2635" i="3"/>
  <c r="I2646" i="3"/>
  <c r="H2646" i="3"/>
  <c r="H2663" i="3"/>
  <c r="L2663" i="3" s="1"/>
  <c r="I2663" i="3"/>
  <c r="H2689" i="3"/>
  <c r="L2689" i="3" s="1"/>
  <c r="I2689" i="3"/>
  <c r="I2699" i="3"/>
  <c r="H2699" i="3"/>
  <c r="I2710" i="3"/>
  <c r="H2710" i="3"/>
  <c r="I2165" i="3"/>
  <c r="H2165" i="3"/>
  <c r="H2176" i="3"/>
  <c r="L2176" i="3" s="1"/>
  <c r="I2176" i="3"/>
  <c r="I2197" i="3"/>
  <c r="H2197" i="3"/>
  <c r="H2208" i="3"/>
  <c r="L2208" i="3" s="1"/>
  <c r="I2208" i="3"/>
  <c r="I2229" i="3"/>
  <c r="H2229" i="3"/>
  <c r="H2240" i="3"/>
  <c r="L2240" i="3" s="1"/>
  <c r="I2240" i="3"/>
  <c r="I2261" i="3"/>
  <c r="H2261" i="3"/>
  <c r="H2272" i="3"/>
  <c r="L2272" i="3" s="1"/>
  <c r="I2272" i="3"/>
  <c r="I2293" i="3"/>
  <c r="H2293" i="3"/>
  <c r="H2304" i="3"/>
  <c r="L2304" i="3" s="1"/>
  <c r="I2304" i="3"/>
  <c r="I2325" i="3"/>
  <c r="H2325" i="3"/>
  <c r="H2336" i="3"/>
  <c r="L2336" i="3" s="1"/>
  <c r="I2336" i="3"/>
  <c r="I2578" i="3"/>
  <c r="H2578" i="3"/>
  <c r="I2602" i="3"/>
  <c r="H2602" i="3"/>
  <c r="H2613" i="3"/>
  <c r="L2613" i="3" s="1"/>
  <c r="I2613" i="3"/>
  <c r="H2621" i="3"/>
  <c r="L2621" i="3" s="1"/>
  <c r="I2621" i="3"/>
  <c r="I2642" i="3"/>
  <c r="H2642" i="3"/>
  <c r="I2666" i="3"/>
  <c r="H2666" i="3"/>
  <c r="H2677" i="3"/>
  <c r="L2677" i="3" s="1"/>
  <c r="I2677" i="3"/>
  <c r="H2685" i="3"/>
  <c r="L2685" i="3" s="1"/>
  <c r="I2685" i="3"/>
  <c r="I2706" i="3"/>
  <c r="H2706" i="3"/>
  <c r="I2586" i="3"/>
  <c r="H2586" i="3"/>
  <c r="H2597" i="3"/>
  <c r="L2597" i="3" s="1"/>
  <c r="I2597" i="3"/>
  <c r="I2618" i="3"/>
  <c r="H2618" i="3"/>
  <c r="H2629" i="3"/>
  <c r="L2629" i="3" s="1"/>
  <c r="I2629" i="3"/>
  <c r="I2650" i="3"/>
  <c r="H2650" i="3"/>
  <c r="H2661" i="3"/>
  <c r="L2661" i="3" s="1"/>
  <c r="I2661" i="3"/>
  <c r="I2682" i="3"/>
  <c r="H2682" i="3"/>
  <c r="H2693" i="3"/>
  <c r="L2693" i="3" s="1"/>
  <c r="I2693" i="3"/>
  <c r="I2714" i="3"/>
  <c r="H2714" i="3"/>
  <c r="H2349" i="3"/>
  <c r="L2349" i="3" s="1"/>
  <c r="I2352" i="3"/>
  <c r="L2352" i="3" s="1"/>
  <c r="H2357" i="3"/>
  <c r="L2357" i="3" s="1"/>
  <c r="I2360" i="3"/>
  <c r="L2360" i="3" s="1"/>
  <c r="H2365" i="3"/>
  <c r="L2365" i="3" s="1"/>
  <c r="I2368" i="3"/>
  <c r="L2368" i="3" s="1"/>
  <c r="H2373" i="3"/>
  <c r="L2373" i="3" s="1"/>
  <c r="I2376" i="3"/>
  <c r="L2376" i="3" s="1"/>
  <c r="H2381" i="3"/>
  <c r="L2381" i="3" s="1"/>
  <c r="I2384" i="3"/>
  <c r="L2384" i="3" s="1"/>
  <c r="H2389" i="3"/>
  <c r="L2389" i="3" s="1"/>
  <c r="I2392" i="3"/>
  <c r="L2392" i="3" s="1"/>
  <c r="H2397" i="3"/>
  <c r="L2397" i="3" s="1"/>
  <c r="I2400" i="3"/>
  <c r="L2400" i="3" s="1"/>
  <c r="H2405" i="3"/>
  <c r="L2405" i="3" s="1"/>
  <c r="I2408" i="3"/>
  <c r="L2408" i="3" s="1"/>
  <c r="H2413" i="3"/>
  <c r="L2413" i="3" s="1"/>
  <c r="I2416" i="3"/>
  <c r="L2416" i="3" s="1"/>
  <c r="H2421" i="3"/>
  <c r="L2421" i="3" s="1"/>
  <c r="I2424" i="3"/>
  <c r="L2424" i="3" s="1"/>
  <c r="H2429" i="3"/>
  <c r="L2429" i="3" s="1"/>
  <c r="I2432" i="3"/>
  <c r="L2432" i="3" s="1"/>
  <c r="H2437" i="3"/>
  <c r="L2437" i="3" s="1"/>
  <c r="I2440" i="3"/>
  <c r="L2440" i="3" s="1"/>
  <c r="H2445" i="3"/>
  <c r="L2445" i="3" s="1"/>
  <c r="I2448" i="3"/>
  <c r="L2448" i="3" s="1"/>
  <c r="H2453" i="3"/>
  <c r="L2453" i="3" s="1"/>
  <c r="I2456" i="3"/>
  <c r="L2456" i="3" s="1"/>
  <c r="H2461" i="3"/>
  <c r="L2461" i="3" s="1"/>
  <c r="I2464" i="3"/>
  <c r="L2464" i="3" s="1"/>
  <c r="H2469" i="3"/>
  <c r="L2469" i="3" s="1"/>
  <c r="I2472" i="3"/>
  <c r="L2472" i="3" s="1"/>
  <c r="H2477" i="3"/>
  <c r="L2477" i="3" s="1"/>
  <c r="I2480" i="3"/>
  <c r="L2480" i="3" s="1"/>
  <c r="H2485" i="3"/>
  <c r="L2485" i="3" s="1"/>
  <c r="I2488" i="3"/>
  <c r="L2488" i="3" s="1"/>
  <c r="H2493" i="3"/>
  <c r="L2493" i="3" s="1"/>
  <c r="I2496" i="3"/>
  <c r="L2496" i="3" s="1"/>
  <c r="H2501" i="3"/>
  <c r="L2501" i="3" s="1"/>
  <c r="I2504" i="3"/>
  <c r="L2504" i="3" s="1"/>
  <c r="H2509" i="3"/>
  <c r="L2509" i="3" s="1"/>
  <c r="I2512" i="3"/>
  <c r="L2512" i="3" s="1"/>
  <c r="H2517" i="3"/>
  <c r="L2517" i="3" s="1"/>
  <c r="I2520" i="3"/>
  <c r="L2520" i="3" s="1"/>
  <c r="H2525" i="3"/>
  <c r="L2525" i="3" s="1"/>
  <c r="I2528" i="3"/>
  <c r="L2528" i="3" s="1"/>
  <c r="H2533" i="3"/>
  <c r="L2533" i="3" s="1"/>
  <c r="I2536" i="3"/>
  <c r="L2536" i="3" s="1"/>
  <c r="H2541" i="3"/>
  <c r="L2541" i="3" s="1"/>
  <c r="I2544" i="3"/>
  <c r="L2544" i="3" s="1"/>
  <c r="H2549" i="3"/>
  <c r="L2549" i="3" s="1"/>
  <c r="I2552" i="3"/>
  <c r="L2552" i="3" s="1"/>
  <c r="H2557" i="3"/>
  <c r="L2557" i="3" s="1"/>
  <c r="I2560" i="3"/>
  <c r="L2560" i="3" s="1"/>
  <c r="H2565" i="3"/>
  <c r="L2565" i="3" s="1"/>
  <c r="I2568" i="3"/>
  <c r="L2568" i="3" s="1"/>
  <c r="H2573" i="3"/>
  <c r="L2573" i="3" s="1"/>
  <c r="I2575" i="3"/>
  <c r="L2575" i="3" s="1"/>
  <c r="H2590" i="3"/>
  <c r="L2590" i="3" s="1"/>
  <c r="I2594" i="3"/>
  <c r="H2594" i="3"/>
  <c r="L2594" i="3" s="1"/>
  <c r="I2601" i="3"/>
  <c r="L2601" i="3" s="1"/>
  <c r="H2605" i="3"/>
  <c r="L2605" i="3" s="1"/>
  <c r="I2605" i="3"/>
  <c r="I2607" i="3"/>
  <c r="L2607" i="3" s="1"/>
  <c r="H2622" i="3"/>
  <c r="L2622" i="3" s="1"/>
  <c r="I2626" i="3"/>
  <c r="H2626" i="3"/>
  <c r="I2633" i="3"/>
  <c r="L2633" i="3" s="1"/>
  <c r="H2637" i="3"/>
  <c r="I2637" i="3"/>
  <c r="I2639" i="3"/>
  <c r="L2639" i="3" s="1"/>
  <c r="H2654" i="3"/>
  <c r="L2654" i="3" s="1"/>
  <c r="I2658" i="3"/>
  <c r="H2658" i="3"/>
  <c r="L2658" i="3" s="1"/>
  <c r="I2665" i="3"/>
  <c r="L2665" i="3" s="1"/>
  <c r="H2669" i="3"/>
  <c r="L2669" i="3" s="1"/>
  <c r="I2669" i="3"/>
  <c r="I2671" i="3"/>
  <c r="L2671" i="3" s="1"/>
  <c r="H2686" i="3"/>
  <c r="L2686" i="3" s="1"/>
  <c r="I2690" i="3"/>
  <c r="H2690" i="3"/>
  <c r="I2697" i="3"/>
  <c r="L2697" i="3" s="1"/>
  <c r="H2701" i="3"/>
  <c r="I2701" i="3"/>
  <c r="I2703" i="3"/>
  <c r="L2703" i="3" s="1"/>
  <c r="L1238" i="3" l="1"/>
  <c r="L902" i="3"/>
  <c r="L357" i="3"/>
  <c r="L2558" i="3"/>
  <c r="L2391" i="3"/>
  <c r="L2182" i="3"/>
  <c r="L1882" i="3"/>
  <c r="L1851" i="3"/>
  <c r="L1821" i="3"/>
  <c r="L1777" i="3"/>
  <c r="L1542" i="3"/>
  <c r="L1373" i="3"/>
  <c r="L2543" i="3"/>
  <c r="L2506" i="3"/>
  <c r="L2378" i="3"/>
  <c r="L2151" i="3"/>
  <c r="L2060" i="3"/>
  <c r="L1462" i="3"/>
  <c r="L1286" i="3"/>
  <c r="L1198" i="3"/>
  <c r="L976" i="3"/>
  <c r="L950" i="3"/>
  <c r="L910" i="3"/>
  <c r="L807" i="3"/>
  <c r="L787" i="3"/>
  <c r="L659" i="3"/>
  <c r="L493" i="3"/>
  <c r="L437" i="3"/>
  <c r="L2701" i="3"/>
  <c r="L2690" i="3"/>
  <c r="L2637" i="3"/>
  <c r="L2626" i="3"/>
  <c r="L2714" i="3"/>
  <c r="L2682" i="3"/>
  <c r="L2650" i="3"/>
  <c r="L2618" i="3"/>
  <c r="L2586" i="3"/>
  <c r="L2706" i="3"/>
  <c r="L2666" i="3"/>
  <c r="L2642" i="3"/>
  <c r="L2602" i="3"/>
  <c r="L2578" i="3"/>
  <c r="L2325" i="3"/>
  <c r="L2293" i="3"/>
  <c r="L2261" i="3"/>
  <c r="L2229" i="3"/>
  <c r="L2197" i="3"/>
  <c r="L2165" i="3"/>
  <c r="L2710" i="3"/>
  <c r="L2699" i="3"/>
  <c r="L2646" i="3"/>
  <c r="L2635" i="3"/>
  <c r="L2582" i="3"/>
  <c r="L2317" i="3"/>
  <c r="L2285" i="3"/>
  <c r="L2253" i="3"/>
  <c r="L2221" i="3"/>
  <c r="L2189" i="3"/>
  <c r="L2670" i="3"/>
  <c r="L2645" i="3"/>
  <c r="L2614" i="3"/>
  <c r="L2561" i="3"/>
  <c r="L2497" i="3"/>
  <c r="L2433" i="3"/>
  <c r="L2369" i="3"/>
  <c r="L2324" i="3"/>
  <c r="L2312" i="3"/>
  <c r="L2298" i="3"/>
  <c r="L2260" i="3"/>
  <c r="L2248" i="3"/>
  <c r="L2234" i="3"/>
  <c r="L2196" i="3"/>
  <c r="L2184" i="3"/>
  <c r="L2170" i="3"/>
  <c r="L1888" i="3"/>
  <c r="L1856" i="3"/>
  <c r="L1824" i="3"/>
  <c r="L1792" i="3"/>
  <c r="L1760" i="3"/>
  <c r="L1728" i="3"/>
  <c r="L1696" i="3"/>
  <c r="L1664" i="3"/>
  <c r="L1632" i="3"/>
  <c r="L1600" i="3"/>
  <c r="L1568" i="3"/>
  <c r="L1536" i="3"/>
  <c r="L1504" i="3"/>
  <c r="L1472" i="3"/>
  <c r="L1440" i="3"/>
  <c r="L1408" i="3"/>
  <c r="L1376" i="3"/>
  <c r="L1344" i="3"/>
  <c r="L2687" i="3"/>
  <c r="L2657" i="3"/>
  <c r="L2631" i="3"/>
  <c r="L2709" i="3"/>
  <c r="L2344" i="3"/>
  <c r="L2292" i="3"/>
  <c r="L2288" i="3"/>
  <c r="L2280" i="3"/>
  <c r="L2228" i="3"/>
  <c r="L2224" i="3"/>
  <c r="L2216" i="3"/>
  <c r="L2164" i="3"/>
  <c r="L2160" i="3"/>
  <c r="L2152" i="3"/>
  <c r="L2144" i="3"/>
  <c r="L2136" i="3"/>
  <c r="L2128" i="3"/>
  <c r="L2120" i="3"/>
  <c r="L2112" i="3"/>
  <c r="L2104" i="3"/>
  <c r="L2096" i="3"/>
  <c r="L2088" i="3"/>
  <c r="L2080" i="3"/>
  <c r="L2072" i="3"/>
  <c r="L2064" i="3"/>
  <c r="L2056" i="3"/>
  <c r="L2048" i="3"/>
  <c r="L2040" i="3"/>
  <c r="L2032" i="3"/>
  <c r="L2024" i="3"/>
  <c r="L2016" i="3"/>
  <c r="L2008" i="3"/>
  <c r="L2000" i="3"/>
  <c r="L1992" i="3"/>
  <c r="L1984" i="3"/>
  <c r="L1976" i="3"/>
  <c r="L1968" i="3"/>
  <c r="L1960" i="3"/>
  <c r="L1952" i="3"/>
  <c r="L1944" i="3"/>
  <c r="L1936" i="3"/>
  <c r="L1928" i="3"/>
  <c r="L1920" i="3"/>
  <c r="L1912" i="3"/>
  <c r="L2623" i="3"/>
  <c r="L2593" i="3"/>
  <c r="L2532" i="3"/>
  <c r="L2468" i="3"/>
  <c r="L2404" i="3"/>
  <c r="L2330" i="3"/>
  <c r="L2266" i="3"/>
  <c r="L2202" i="3"/>
  <c r="L1493" i="3"/>
  <c r="L1429" i="3"/>
  <c r="L1365" i="3"/>
  <c r="L2606" i="3"/>
  <c r="L2361" i="3"/>
  <c r="L2326" i="3"/>
  <c r="L2198" i="3"/>
  <c r="L1477" i="3"/>
  <c r="L884" i="3"/>
  <c r="L1480" i="3"/>
  <c r="L1476" i="3"/>
  <c r="L1381" i="3"/>
  <c r="L1328" i="3"/>
  <c r="L1312" i="3"/>
  <c r="L1296" i="3"/>
  <c r="L1280" i="3"/>
  <c r="L1264" i="3"/>
  <c r="L1248" i="3"/>
  <c r="L1232" i="3"/>
  <c r="L1216" i="3"/>
  <c r="L1200" i="3"/>
  <c r="L1184" i="3"/>
  <c r="L1168" i="3"/>
  <c r="L1152" i="3"/>
  <c r="L1136" i="3"/>
  <c r="L2489" i="3"/>
  <c r="L2449" i="3"/>
  <c r="L2262" i="3"/>
  <c r="L2146" i="3"/>
  <c r="L2130" i="3"/>
  <c r="L2122" i="3"/>
  <c r="L2106" i="3"/>
  <c r="L2090" i="3"/>
  <c r="L2058" i="3"/>
  <c r="L2034" i="3"/>
  <c r="L2018" i="3"/>
  <c r="L1994" i="3"/>
  <c r="L1978" i="3"/>
  <c r="L1962" i="3"/>
  <c r="L1946" i="3"/>
  <c r="L1930" i="3"/>
  <c r="L1914" i="3"/>
  <c r="L1701" i="3"/>
  <c r="L1573" i="3"/>
  <c r="L1069" i="3"/>
  <c r="L2691" i="3"/>
  <c r="L2553" i="3"/>
  <c r="L2309" i="3"/>
  <c r="L2181" i="3"/>
  <c r="L1896" i="3"/>
  <c r="L1832" i="3"/>
  <c r="L1828" i="3"/>
  <c r="L1768" i="3"/>
  <c r="L1764" i="3"/>
  <c r="L1736" i="3"/>
  <c r="L1732" i="3"/>
  <c r="L1672" i="3"/>
  <c r="L1668" i="3"/>
  <c r="L1636" i="3"/>
  <c r="L1576" i="3"/>
  <c r="L1572" i="3"/>
  <c r="L1544" i="3"/>
  <c r="L1540" i="3"/>
  <c r="L1416" i="3"/>
  <c r="L1045" i="3"/>
  <c r="L1013" i="3"/>
  <c r="L949" i="3"/>
  <c r="L917" i="3"/>
  <c r="L885" i="3"/>
  <c r="L880" i="3"/>
  <c r="L876" i="3"/>
  <c r="L872" i="3"/>
  <c r="L864" i="3"/>
  <c r="L856" i="3"/>
  <c r="L844" i="3"/>
  <c r="L840" i="3"/>
  <c r="L836" i="3"/>
  <c r="L828" i="3"/>
  <c r="L820" i="3"/>
  <c r="L812" i="3"/>
  <c r="L804" i="3"/>
  <c r="L796" i="3"/>
  <c r="L792" i="3"/>
  <c r="L784" i="3"/>
  <c r="L776" i="3"/>
  <c r="L772" i="3"/>
  <c r="L760" i="3"/>
  <c r="L752" i="3"/>
  <c r="L748" i="3"/>
  <c r="L732" i="3"/>
  <c r="L728" i="3"/>
  <c r="L720" i="3"/>
  <c r="L716" i="3"/>
  <c r="L704" i="3"/>
  <c r="L700" i="3"/>
  <c r="L692" i="3"/>
  <c r="L688" i="3"/>
  <c r="L680" i="3"/>
  <c r="L672" i="3"/>
  <c r="L668" i="3"/>
  <c r="L660" i="3"/>
  <c r="L652" i="3"/>
  <c r="L644" i="3"/>
  <c r="L636" i="3"/>
  <c r="L628" i="3"/>
  <c r="L620" i="3"/>
  <c r="L612" i="3"/>
  <c r="L600" i="3"/>
  <c r="L596" i="3"/>
  <c r="L588" i="3"/>
  <c r="L580" i="3"/>
  <c r="L568" i="3"/>
  <c r="L564" i="3"/>
  <c r="L556" i="3"/>
  <c r="L544" i="3"/>
  <c r="L2425" i="3"/>
  <c r="L2385" i="3"/>
  <c r="L2249" i="3"/>
  <c r="L2245" i="3"/>
  <c r="L2154" i="3"/>
  <c r="L2138" i="3"/>
  <c r="L2114" i="3"/>
  <c r="L2098" i="3"/>
  <c r="L2082" i="3"/>
  <c r="L2074" i="3"/>
  <c r="L2066" i="3"/>
  <c r="L2050" i="3"/>
  <c r="L2042" i="3"/>
  <c r="L2026" i="3"/>
  <c r="L2010" i="3"/>
  <c r="L2002" i="3"/>
  <c r="L1986" i="3"/>
  <c r="L1970" i="3"/>
  <c r="L1954" i="3"/>
  <c r="L1938" i="3"/>
  <c r="L1922" i="3"/>
  <c r="L1893" i="3"/>
  <c r="L1733" i="3"/>
  <c r="L1605" i="3"/>
  <c r="L1380" i="3"/>
  <c r="L1037" i="3"/>
  <c r="L973" i="3"/>
  <c r="L941" i="3"/>
  <c r="L2513" i="3"/>
  <c r="L2313" i="3"/>
  <c r="L2185" i="3"/>
  <c r="L1892" i="3"/>
  <c r="L1864" i="3"/>
  <c r="L1860" i="3"/>
  <c r="L1800" i="3"/>
  <c r="L1796" i="3"/>
  <c r="L1704" i="3"/>
  <c r="L1700" i="3"/>
  <c r="L1640" i="3"/>
  <c r="L1608" i="3"/>
  <c r="L1604" i="3"/>
  <c r="L1445" i="3"/>
  <c r="L1412" i="3"/>
  <c r="L1109" i="3"/>
  <c r="L1077" i="3"/>
  <c r="L981" i="3"/>
  <c r="L868" i="3"/>
  <c r="L860" i="3"/>
  <c r="L852" i="3"/>
  <c r="L848" i="3"/>
  <c r="L832" i="3"/>
  <c r="L824" i="3"/>
  <c r="L816" i="3"/>
  <c r="L808" i="3"/>
  <c r="L800" i="3"/>
  <c r="L788" i="3"/>
  <c r="L780" i="3"/>
  <c r="L768" i="3"/>
  <c r="L764" i="3"/>
  <c r="L756" i="3"/>
  <c r="L744" i="3"/>
  <c r="L740" i="3"/>
  <c r="L736" i="3"/>
  <c r="L724" i="3"/>
  <c r="L712" i="3"/>
  <c r="L708" i="3"/>
  <c r="L696" i="3"/>
  <c r="L684" i="3"/>
  <c r="L676" i="3"/>
  <c r="L664" i="3"/>
  <c r="L656" i="3"/>
  <c r="L648" i="3"/>
  <c r="L640" i="3"/>
  <c r="L632" i="3"/>
  <c r="L624" i="3"/>
  <c r="L616" i="3"/>
  <c r="L608" i="3"/>
  <c r="L604" i="3"/>
  <c r="L592" i="3"/>
  <c r="L584" i="3"/>
  <c r="L576" i="3"/>
  <c r="L572" i="3"/>
  <c r="L560" i="3"/>
  <c r="L552" i="3"/>
  <c r="L548" i="3"/>
  <c r="L540" i="3"/>
  <c r="L2707" i="3"/>
  <c r="L2644" i="3"/>
  <c r="L2715" i="3"/>
  <c r="L2673" i="3"/>
  <c r="L2522" i="3"/>
  <c r="L2507" i="3"/>
  <c r="L2450" i="3"/>
  <c r="L2423" i="3"/>
  <c r="L2332" i="3"/>
  <c r="L2204" i="3"/>
  <c r="L2538" i="3"/>
  <c r="L2410" i="3"/>
  <c r="L2370" i="3"/>
  <c r="L2655" i="3"/>
  <c r="L2628" i="3"/>
  <c r="L2236" i="3"/>
  <c r="L2212" i="3"/>
  <c r="L2180" i="3"/>
  <c r="L2484" i="3"/>
  <c r="L2356" i="3"/>
  <c r="L2335" i="3"/>
  <c r="L2147" i="3"/>
  <c r="L2115" i="3"/>
  <c r="L2474" i="3"/>
  <c r="L2394" i="3"/>
  <c r="L2158" i="3"/>
  <c r="L2091" i="3"/>
  <c r="L2012" i="3"/>
  <c r="L1963" i="3"/>
  <c r="L1903" i="3"/>
  <c r="L1886" i="3"/>
  <c r="L1855" i="3"/>
  <c r="L1634" i="3"/>
  <c r="L1302" i="3"/>
  <c r="L1174" i="3"/>
  <c r="L1070" i="3"/>
  <c r="L1030" i="3"/>
  <c r="L982" i="3"/>
  <c r="L827" i="3"/>
  <c r="L763" i="3"/>
  <c r="L699" i="3"/>
  <c r="L635" i="3"/>
  <c r="L571" i="3"/>
  <c r="L421" i="3"/>
  <c r="L293" i="3"/>
  <c r="L795" i="3"/>
  <c r="L731" i="3"/>
  <c r="L667" i="3"/>
  <c r="L603" i="3"/>
  <c r="L485" i="3"/>
  <c r="L2038" i="3"/>
  <c r="L1910" i="3"/>
  <c r="L1899" i="3"/>
  <c r="L1741" i="3"/>
  <c r="L1631" i="3"/>
  <c r="L2222" i="3"/>
  <c r="L2171" i="3"/>
  <c r="L1995" i="3"/>
  <c r="L1974" i="3"/>
  <c r="L1916" i="3"/>
  <c r="L1843" i="3"/>
  <c r="L1739" i="3"/>
  <c r="L1613" i="3"/>
  <c r="L1559" i="3"/>
  <c r="L1206" i="3"/>
  <c r="L1006" i="3"/>
  <c r="L966" i="3"/>
  <c r="L918" i="3"/>
  <c r="L875" i="3"/>
  <c r="L453" i="3"/>
  <c r="L2548" i="3"/>
  <c r="L2508" i="3"/>
  <c r="L2498" i="3"/>
  <c r="L2383" i="3"/>
  <c r="L2267" i="3"/>
  <c r="L2140" i="3"/>
  <c r="L2076" i="3"/>
  <c r="L1894" i="3"/>
  <c r="L1678" i="3"/>
  <c r="L1629" i="3"/>
  <c r="L1582" i="3"/>
  <c r="L1110" i="3"/>
  <c r="L942" i="3"/>
  <c r="L2617" i="3"/>
  <c r="L2379" i="3"/>
  <c r="L2323" i="3"/>
  <c r="L2132" i="3"/>
  <c r="L2108" i="3"/>
  <c r="L2059" i="3"/>
  <c r="L1980" i="3"/>
  <c r="L1931" i="3"/>
  <c r="L1586" i="3"/>
  <c r="L1270" i="3"/>
  <c r="L1142" i="3"/>
  <c r="L1094" i="3"/>
  <c r="L1046" i="3"/>
  <c r="L843" i="3"/>
  <c r="L779" i="3"/>
  <c r="L715" i="3"/>
  <c r="L651" i="3"/>
  <c r="L587" i="3"/>
  <c r="L389" i="3"/>
  <c r="L2679" i="3"/>
  <c r="L2452" i="3"/>
  <c r="L2294" i="3"/>
  <c r="L2153" i="3"/>
  <c r="L2129" i="3"/>
  <c r="L2638" i="3"/>
  <c r="L2598" i="3"/>
  <c r="L2502" i="3"/>
  <c r="L2374" i="3"/>
  <c r="L2278" i="3"/>
  <c r="L2121" i="3"/>
  <c r="L2009" i="3"/>
  <c r="L2702" i="3"/>
  <c r="L2550" i="3"/>
  <c r="L2510" i="3"/>
  <c r="L2177" i="3"/>
  <c r="L2166" i="3"/>
  <c r="L2142" i="3"/>
  <c r="L2057" i="3"/>
  <c r="L2033" i="3"/>
  <c r="L2001" i="3"/>
  <c r="L2584" i="3"/>
  <c r="L2459" i="3"/>
  <c r="L2431" i="3"/>
  <c r="L2283" i="3"/>
  <c r="L2214" i="3"/>
  <c r="L2089" i="3"/>
  <c r="L2081" i="3"/>
  <c r="L2063" i="3"/>
  <c r="L1993" i="3"/>
  <c r="L1959" i="3"/>
  <c r="L1943" i="3"/>
  <c r="L1934" i="3"/>
  <c r="L1853" i="3"/>
  <c r="L1679" i="3"/>
  <c r="L1661" i="3"/>
  <c r="L1655" i="3"/>
  <c r="L1614" i="3"/>
  <c r="L1602" i="3"/>
  <c r="L1575" i="3"/>
  <c r="L1357" i="3"/>
  <c r="L1331" i="3"/>
  <c r="L1035" i="3"/>
  <c r="L1007" i="3"/>
  <c r="L842" i="3"/>
  <c r="L615" i="3"/>
  <c r="L365" i="3"/>
  <c r="L309" i="3"/>
  <c r="L61" i="3"/>
  <c r="L2110" i="3"/>
  <c r="L2073" i="3"/>
  <c r="L2023" i="3"/>
  <c r="L1866" i="3"/>
  <c r="L1827" i="3"/>
  <c r="L1703" i="3"/>
  <c r="L1501" i="3"/>
  <c r="L1459" i="3"/>
  <c r="L1087" i="3"/>
  <c r="L874" i="3"/>
  <c r="L854" i="3"/>
  <c r="L2680" i="3"/>
  <c r="L2604" i="3"/>
  <c r="L2518" i="3"/>
  <c r="L2487" i="3"/>
  <c r="L2462" i="3"/>
  <c r="L2411" i="3"/>
  <c r="L2299" i="3"/>
  <c r="L2246" i="3"/>
  <c r="L2230" i="3"/>
  <c r="L2169" i="3"/>
  <c r="L2025" i="3"/>
  <c r="L1977" i="3"/>
  <c r="L1858" i="3"/>
  <c r="L1837" i="3"/>
  <c r="L1831" i="3"/>
  <c r="L1823" i="3"/>
  <c r="L1786" i="3"/>
  <c r="L1755" i="3"/>
  <c r="L1710" i="3"/>
  <c r="L1663" i="3"/>
  <c r="L1645" i="3"/>
  <c r="L1546" i="3"/>
  <c r="L1499" i="3"/>
  <c r="L1447" i="3"/>
  <c r="L1362" i="3"/>
  <c r="L1203" i="3"/>
  <c r="L979" i="3"/>
  <c r="L943" i="3"/>
  <c r="L919" i="3"/>
  <c r="L903" i="3"/>
  <c r="L810" i="3"/>
  <c r="L790" i="3"/>
  <c r="L595" i="3"/>
  <c r="L413" i="3"/>
  <c r="L2447" i="3"/>
  <c r="L2199" i="3"/>
  <c r="L1757" i="3"/>
  <c r="L1671" i="3"/>
  <c r="L1491" i="3"/>
  <c r="L2716" i="3"/>
  <c r="L2683" i="3"/>
  <c r="L2534" i="3"/>
  <c r="L2479" i="3"/>
  <c r="L2193" i="3"/>
  <c r="L2065" i="3"/>
  <c r="L1991" i="3"/>
  <c r="L1985" i="3"/>
  <c r="L1961" i="3"/>
  <c r="L1945" i="3"/>
  <c r="L1907" i="3"/>
  <c r="L1847" i="3"/>
  <c r="L1810" i="3"/>
  <c r="L1738" i="3"/>
  <c r="L1719" i="3"/>
  <c r="L1686" i="3"/>
  <c r="L1659" i="3"/>
  <c r="L1651" i="3"/>
  <c r="L1595" i="3"/>
  <c r="L1531" i="3"/>
  <c r="L1434" i="3"/>
  <c r="L1351" i="3"/>
  <c r="L1215" i="3"/>
  <c r="L971" i="3"/>
  <c r="L778" i="3"/>
  <c r="L647" i="3"/>
  <c r="L470" i="3"/>
  <c r="L418" i="3"/>
  <c r="L125" i="3"/>
  <c r="L2418" i="3"/>
  <c r="L2043" i="3"/>
  <c r="L1940" i="3"/>
  <c r="L1326" i="3"/>
  <c r="L998" i="3"/>
</calcChain>
</file>

<file path=xl/sharedStrings.xml><?xml version="1.0" encoding="utf-8"?>
<sst xmlns="http://schemas.openxmlformats.org/spreadsheetml/2006/main" count="39745" uniqueCount="5720">
  <si>
    <t>SVS</t>
  </si>
  <si>
    <t>Taxonomía</t>
  </si>
  <si>
    <t>S</t>
  </si>
  <si>
    <t>NULL</t>
  </si>
  <si>
    <t>0001#0001#110000</t>
  </si>
  <si>
    <t>0002#0001#810000</t>
  </si>
  <si>
    <t>select * from xbrl_taxo_vers</t>
  </si>
  <si>
    <t>select ti.codi_info, di.desc_info, di.orde_info, di.sche_info, NULL  from xbrl_taxo_info ti, xbrl_info_defi di</t>
  </si>
  <si>
    <t>where ti.vers_taxo = 'cl-cs-2014-06-15'</t>
  </si>
  <si>
    <t>and</t>
  </si>
  <si>
    <t>order by orde_info</t>
  </si>
  <si>
    <t>select 0,0,codi_info, orde_info, indi_eeff, indi_situ, indi_resu, indi_fluj, indi_patr, indi_inte, tipo_xml, sche_info, 'S', 1, 'C' from xbrl_info_defi</t>
  </si>
  <si>
    <t>where codi_info in (select codi_info from xbrl_taxo_info</t>
  </si>
  <si>
    <t>where vers_taxo = 'cl-cs-2014-06-15')</t>
  </si>
  <si>
    <t>C</t>
  </si>
  <si>
    <t>select 0,0,codi_info, 'es_ES', desc_info, 'C' from xbrl_info_defi</t>
  </si>
  <si>
    <t>es_ES</t>
  </si>
  <si>
    <t>xbrli:item</t>
  </si>
  <si>
    <t>duration</t>
  </si>
  <si>
    <t>nonnum:domainItemType</t>
  </si>
  <si>
    <t>abstract</t>
  </si>
  <si>
    <t>xbrli:monetaryItemType</t>
  </si>
  <si>
    <t>debit</t>
  </si>
  <si>
    <t>credit</t>
  </si>
  <si>
    <t>xbrli:stringItemType</t>
  </si>
  <si>
    <t>xbrldt:hypercubeItem</t>
  </si>
  <si>
    <t>xbrldt:dimensionItem</t>
  </si>
  <si>
    <t>instant</t>
  </si>
  <si>
    <t>xbrli:decimalItemType</t>
  </si>
  <si>
    <t>xbrli:dateItemType</t>
  </si>
  <si>
    <t>nonnum:escapedItemType</t>
  </si>
  <si>
    <t>num:percentItemType</t>
  </si>
  <si>
    <t>xbrli:sharesItemType</t>
  </si>
  <si>
    <t>order by ic.codi_conc</t>
  </si>
  <si>
    <t>Activos financieros</t>
  </si>
  <si>
    <t>Componentes del patrimonio [eje]</t>
  </si>
  <si>
    <t>Concepto</t>
  </si>
  <si>
    <t>Total</t>
  </si>
  <si>
    <t>Descripción de la moneda de presentación</t>
  </si>
  <si>
    <t>Dividendos</t>
  </si>
  <si>
    <t>Edificios [miembro]</t>
  </si>
  <si>
    <t>Estado de cambios en el patrimonio [partidas]</t>
  </si>
  <si>
    <t>Estado de cambios en el patrimonio [sinopsis]</t>
  </si>
  <si>
    <t>Estado de cambios en el patrimonio [tabla]</t>
  </si>
  <si>
    <t>Estado de flujos de efectivo [sinopsis]</t>
  </si>
  <si>
    <t>Estado del resultado integral [sinopsis]</t>
  </si>
  <si>
    <t>Estado de resultados [sinopsis]</t>
  </si>
  <si>
    <t>Estado de situación financiera [sinopsis]</t>
  </si>
  <si>
    <t>Fecha de cierre del periodo sobre el que se informa</t>
  </si>
  <si>
    <t>Fondos de inversión [miembro]</t>
  </si>
  <si>
    <t>Información a revelar sobre información general sobre los estados financieros [bloque de texto]</t>
  </si>
  <si>
    <t>Total [miembro]</t>
  </si>
  <si>
    <t>Nombre de la controladora última del grupo</t>
  </si>
  <si>
    <t>Nombre de la entidad controladora</t>
  </si>
  <si>
    <t>Otras reservas [miembro]</t>
  </si>
  <si>
    <t>Otro resultado integral</t>
  </si>
  <si>
    <t>Otros [miembro]</t>
  </si>
  <si>
    <t>Otros ingresos</t>
  </si>
  <si>
    <t>Otros pasivos no financieros</t>
  </si>
  <si>
    <t>País de origen</t>
  </si>
  <si>
    <t>Pasivos financieros</t>
  </si>
  <si>
    <t>Patrimonio</t>
  </si>
  <si>
    <t>Patrimonio [miembro]</t>
  </si>
  <si>
    <t>Patrimonio previamente reportado</t>
  </si>
  <si>
    <t>Propiedades de inversión [miembro]</t>
  </si>
  <si>
    <t>Resultado integral</t>
  </si>
  <si>
    <t>Riesgos financieros [sinopsis]</t>
  </si>
  <si>
    <t>Terrenos [miembro]</t>
  </si>
  <si>
    <t>Vehículos [miembro]</t>
  </si>
  <si>
    <t>select 0,0,codi_info, codi_conc, orde_conc, nive_conc, 'C' from xbrl_info_conc</t>
  </si>
  <si>
    <t>order by codi_info</t>
  </si>
  <si>
    <t>TrimestreAcumuladoActual</t>
  </si>
  <si>
    <t>TrimestreAcumuladoAnterior</t>
  </si>
  <si>
    <t>CierreTrimestreActual</t>
  </si>
  <si>
    <t>SaldoActualInicio</t>
  </si>
  <si>
    <t>SaldoAnteriorInicio</t>
  </si>
  <si>
    <t>CierreTrimestreAnterior</t>
  </si>
  <si>
    <t>select distinct 0,0,codi_info, codi_cntx, 'C', 0,0, posi_valo from xbrl_info_cntx</t>
  </si>
  <si>
    <t>order by codi_info, posi_valo</t>
  </si>
  <si>
    <t>select codi_info codi_dein, codi_dime, letr_dime, role_uri from xbrl_dime_defi</t>
  </si>
  <si>
    <t>b</t>
  </si>
  <si>
    <t>a</t>
  </si>
  <si>
    <t>c</t>
  </si>
  <si>
    <t>f</t>
  </si>
  <si>
    <t>d</t>
  </si>
  <si>
    <t>e</t>
  </si>
  <si>
    <t>g</t>
  </si>
  <si>
    <t>select codi_dime, codi_axis, orde_axis, codi_info codi_dein from xbrl_dime_diax</t>
  </si>
  <si>
    <t>order by codi_info, codi_dime, orde_axis</t>
  </si>
  <si>
    <t>select codi_axis, codi_memb, orde_memb, tipo_memb from xbrl_dime_memb</t>
  </si>
  <si>
    <t>order by codi_info, codi_memb, orde_memb</t>
  </si>
  <si>
    <t>domain-member</t>
  </si>
  <si>
    <t>dimension-default</t>
  </si>
  <si>
    <t>select dd.codi_info, ic.codi_conc, ic.orde_conc, dd.codi_dime from xbrl_dime_defi dd, xbrl_info_conc ic</t>
  </si>
  <si>
    <t>where dd.codi_info = ic.codi_info</t>
  </si>
  <si>
    <t>dd.codi_info in (select codi_info from xbrl_taxo_info</t>
  </si>
  <si>
    <t>dd.orde_conc1 &lt;= ic.orde_conc</t>
  </si>
  <si>
    <t>and dd.orde_conc2 &gt;= ic.orde_conc</t>
  </si>
  <si>
    <t>order by dd.codi_info, codi_dime, ic.orde_conc</t>
  </si>
  <si>
    <t>select distinct codi_info codi_dein, codi_dime, 'SEGUROS' from xbrl_dime_defi</t>
  </si>
  <si>
    <t>D</t>
  </si>
  <si>
    <t>select 0,0,codi_info, orde_info, indi_eeff, indi_situ, indi_resu, indi_fluj, indi_patr, indi_inte, tipo_xml, sche_info, 'S', 1, 'D' from xbrl_info_defi</t>
  </si>
  <si>
    <t>where codi_info in (select ti.codi_info from xbrl_taxo_info ti, xbrl_dime_defi dd</t>
  </si>
  <si>
    <t xml:space="preserve">  ti.codi_info = dd.codi_info)</t>
  </si>
  <si>
    <t>select 0,0,codi_info, 'es_ES', desc_info, 'D' from xbrl_info_defi</t>
  </si>
  <si>
    <t>from xbrl_taxo_info ti, xbrl_dime_defi dd</t>
  </si>
  <si>
    <t xml:space="preserve">  ti.codi_info = dd.codi_info</t>
  </si>
  <si>
    <t>COME-INDU</t>
  </si>
  <si>
    <t>pre_cl-ci_circ-1901_2015-01-05_role-872000</t>
  </si>
  <si>
    <t>0004#0000#872000</t>
  </si>
  <si>
    <t>http://www.svs.cl/cl/fr/ci/2015-01-05/cl-ci_circ-1901/cl-ci_circ-1901_2008-10-30_role-872000.xsd</t>
  </si>
  <si>
    <t>pre_cl-ci_circ-1901_2015-01-05_role-890000</t>
  </si>
  <si>
    <t>0004#0000#890000</t>
  </si>
  <si>
    <t>http://www.svs.cl/cl/fr/ci/2015-01-05/cl-ci_circ-1901/cl-ci_circ-1901_2008-10-30_role-890000.xsd</t>
  </si>
  <si>
    <t>pre_cl-ci_cl-cp_2015-01-05_role-822400</t>
  </si>
  <si>
    <t>0004#0000#822400</t>
  </si>
  <si>
    <t>http://www.svs.cl/cl/fr/ci/2015-01-05/cl-ci_cl-cp/cl-ci_cl-cp_2015-01-05_role-822400.xsd</t>
  </si>
  <si>
    <t>pre_cl-ci_cl-cp_2015-01-05_role-822410</t>
  </si>
  <si>
    <t>0004#0000#822410</t>
  </si>
  <si>
    <t>http://www.svs.cl/cl/fr/ci/2015-01-05/cl-ci_cl-cp/cl-ci_cl-cp_2015-01-05_role-822410.xsd</t>
  </si>
  <si>
    <t>pre_cl-ci_cl-cp_2015-01-05_role-822450</t>
  </si>
  <si>
    <t>0004#0000#822450</t>
  </si>
  <si>
    <t>http://www.svs.cl/cl/fr/ci/2015-01-05/cl-ci_cl-cp/cl-ci_cl-cp_2015-01-05_role-822450.xsd</t>
  </si>
  <si>
    <t>pre_cl-ci_cl-cp_2015-01-05_role-873000</t>
  </si>
  <si>
    <t>0004#0000#873000</t>
  </si>
  <si>
    <t>http://www.svs.cl/cl/fr/ci/2015-01-05/cl-ci_cl-cp/cl-ci_cl-cp_2015-01-05_role-873000.xsd</t>
  </si>
  <si>
    <t>pre_cl-ci_cl-cp_2015-01-05_role-874000</t>
  </si>
  <si>
    <t>0004#0000#874000</t>
  </si>
  <si>
    <t>http://www.svs.cl/cl/fr/ci/2015-01-05/cl-ci_cl-cp/cl-ci_cl-cp_2015-01-05_role-874000.xsd</t>
  </si>
  <si>
    <t>pre_cl-ci_cl-cp_2015-01-05_role-875000</t>
  </si>
  <si>
    <t>0004#0000#875000</t>
  </si>
  <si>
    <t>http://www.svs.cl/cl/fr/ci/2015-01-05/cl-ci_cl-cp/cl-ci_cl-cp_2015-01-05_role-875000.xsd</t>
  </si>
  <si>
    <t>pre_cl-ci_ias-1_2014-03-05_role-110000</t>
  </si>
  <si>
    <t>http://www.svs.cl/cl/fr/ci/2015-01-05/cl-ci_ias-1/cl-ci_ias-1_2014-03-05_role-110000.xsd</t>
  </si>
  <si>
    <t>pre_cl-ci_ias-1_2014-03-05_role-210000</t>
  </si>
  <si>
    <t>0001#0001#210000</t>
  </si>
  <si>
    <t>http://www.svs.cl/cl/fr/ci/2015-01-05/cl-ci_ias-1/cl-ci_ias-1_2014-03-05_role-210000.xsd</t>
  </si>
  <si>
    <t>pre_cl-ci_ias-1_2014-03-05_role-220000</t>
  </si>
  <si>
    <t>0001#0001#220000</t>
  </si>
  <si>
    <t>http://www.svs.cl/cl/fr/ci/2015-01-05/cl-ci_ias-1/cl-ci_ias-1_2014-03-05_role-220000.xsd</t>
  </si>
  <si>
    <t>pre_cl-ci_ias-1_2014-03-05_role-310000</t>
  </si>
  <si>
    <t>0001#0001#310000</t>
  </si>
  <si>
    <t>http://www.svs.cl/cl/fr/ci/2015-01-05/cl-ci_ias-1/cl-ci_ias-1_2014-03-05_role-310000.xsd</t>
  </si>
  <si>
    <t>pre_cl-ci_ias-1_2014-03-05_role-320000</t>
  </si>
  <si>
    <t>0001#0001#320000</t>
  </si>
  <si>
    <t>http://www.svs.cl/cl/fr/ci/2015-01-05/cl-ci_ias-1/cl-ci_ias-1_2014-03-05_role-320000.xsd</t>
  </si>
  <si>
    <t>pre_cl-ci_ias-1_2014-03-05_role-420000</t>
  </si>
  <si>
    <t>0001#0001#420000</t>
  </si>
  <si>
    <t>http://www.svs.cl/cl/fr/ci/2015-01-05/cl-ci_ias-1/cl-ci_ias-1_2014-03-05_role-420000.xsd</t>
  </si>
  <si>
    <t>pre_cl-ci_ias-1_2014-03-05_role-610000</t>
  </si>
  <si>
    <t>0001#0001#610000</t>
  </si>
  <si>
    <t>http://www.svs.cl/cl/fr/ci/2015-01-05/cl-ci_ias-1/cl-ci_ias-1_2014-03-05_role-610000.xsd</t>
  </si>
  <si>
    <t>pre_cl-ci_ias-1_2014-03-05_role-800100</t>
  </si>
  <si>
    <t>0002#0001#800100</t>
  </si>
  <si>
    <t>http://www.svs.cl/cl/fr/ci/2015-01-05/cl-ci_ias-1/cl-ci_ias-1_2014-03-05_role-800100.xsd</t>
  </si>
  <si>
    <t>pre_cl-ci_ias-1_2014-03-05_role-800200</t>
  </si>
  <si>
    <t>0002#0001#800200</t>
  </si>
  <si>
    <t>http://www.svs.cl/cl/fr/ci/2015-01-05/cl-ci_ias-1/cl-ci_ias-1_2014-03-05_role-800200.xsd</t>
  </si>
  <si>
    <t>pre_cl-ci_ias-1_2014-03-05_role-800500</t>
  </si>
  <si>
    <t>0002#0001#800500</t>
  </si>
  <si>
    <t>http://www.svs.cl/cl/fr/ci/2015-01-05/cl-ci_ias-1/cl-ci_ias-1_2014-03-05_role-800500.xsd</t>
  </si>
  <si>
    <t>pre_cl-ci_ias-1_2014-03-05_role-810000</t>
  </si>
  <si>
    <t>http://www.svs.cl/cl/fr/ci/2015-01-05/cl-ci_ias-1/cl-ci_ias-1_2014-03-05_role-810000.xsd</t>
  </si>
  <si>
    <t>pre_cl-ci_ias-1_2014-03-05_role-861000</t>
  </si>
  <si>
    <t>0002#0001#861000</t>
  </si>
  <si>
    <t>http://www.svs.cl/cl/fr/ci/2015-01-05/cl-ci_ias-1/cl-ci_ias-1_2014-03-05_role-861000.xsd</t>
  </si>
  <si>
    <t>pre_cl-ci_ias-1_2014-03-05_role-861200</t>
  </si>
  <si>
    <t>0002#0001#861200</t>
  </si>
  <si>
    <t>http://www.svs.cl/cl/fr/ci/2015-01-05/cl-ci_ias-1/cl-ci_ias-1_2014-03-05_role-861200.xsd</t>
  </si>
  <si>
    <t>pre_cl-ci_ias-1_2014-03-05_role-880000</t>
  </si>
  <si>
    <t>0002#0001#880000</t>
  </si>
  <si>
    <t>http://www.svs.cl/cl/fr/ci/2015-01-05/cl-ci_ias-1/cl-ci_ias-1_2014-03-05_role-880000.xsd</t>
  </si>
  <si>
    <t>pre_cl-ci_ias-10_2014-03-05_role-815000</t>
  </si>
  <si>
    <t>0002#0010#815000</t>
  </si>
  <si>
    <t>http://www.svs.cl/cl/fr/ci/2015-01-05/cl-ci_ias-10/cl-ci_ias-10_2014-03-05_role-815000.xsd</t>
  </si>
  <si>
    <t>pre_cl-ci_ias-12_2014-03-05_role-835110</t>
  </si>
  <si>
    <t>0002#0012#835110</t>
  </si>
  <si>
    <t>http://www.svs.cl/cl/fr/ci/2015-01-05/cl-ci_ias-12/cl-ci_ias-12_2014-03-05_role-835110.xsd</t>
  </si>
  <si>
    <t>pre_cl-ci_ias-16_2014-03-05_role-822100</t>
  </si>
  <si>
    <t>0002#0016#822100</t>
  </si>
  <si>
    <t>http://www.svs.cl/cl/fr/ci/2015-01-05/cl-ci_ias-16/cl-ci_ias-16_2014-03-05_role-822100.xsd</t>
  </si>
  <si>
    <t>pre_cl-ci_ias-19_2014-03-05_role-834480</t>
  </si>
  <si>
    <t>0002#0019#834480</t>
  </si>
  <si>
    <t>http://www.svs.cl/cl/fr/ci/2015-01-05/cl-ci_ias-19/cl-ci_ias-19_2014-03-05_role-834480.xsd</t>
  </si>
  <si>
    <t>pre_cl-ci_ias-2_2014-03-05_role-826380</t>
  </si>
  <si>
    <t>0002#0002#826380</t>
  </si>
  <si>
    <t>http://www.svs.cl/cl/fr/ci/2015-01-05/cl-ci_ias-2/cl-ci_ias-2_2014-03-05_role-826380.xsd</t>
  </si>
  <si>
    <t>pre_cl-ci_ias-20_2014-03-05_role-831400</t>
  </si>
  <si>
    <t>0002#0020#831400</t>
  </si>
  <si>
    <t>http://www.svs.cl/cl/fr/ci/2015-01-05/cl-ci_ias-20/cl-ci_ias-20_2014-03-05_role-831400.xsd</t>
  </si>
  <si>
    <t>pre_cl-ci_ias-21_2014-03-05_role-842000</t>
  </si>
  <si>
    <t>0002#0021#842000</t>
  </si>
  <si>
    <t>http://www.svs.cl/cl/fr/ci/2015-01-05/cl-ci_ias-21/cl-ci_ias-21_2014-03-05_role-842000.xsd</t>
  </si>
  <si>
    <t>pre_cl-ci_ias-24_2014-03-05_role-818000</t>
  </si>
  <si>
    <t>0002#0024#818000</t>
  </si>
  <si>
    <t>http://www.svs.cl/cl/fr/ci/2015-01-05/cl-ci_ias-24/cl-ci_ias-24_2014-03-05_role-818000.xsd</t>
  </si>
  <si>
    <t>pre_cl-ci_ias-33_2014-03-05_role-838000</t>
  </si>
  <si>
    <t>0002#0033#838000</t>
  </si>
  <si>
    <t>http://www.svs.cl/cl/fr/ci/2015-01-05/cl-ci_ias-33/cl-ci_ias-33_2014-03-05_role-838000.xsd</t>
  </si>
  <si>
    <t>pre_cl-ci_ias-38_2014-03-05_role-823180</t>
  </si>
  <si>
    <t>0002#0038#823180</t>
  </si>
  <si>
    <t>http://www.svs.cl/cl/fr/ci/2015-01-05/cl-ci_ias-38/cl-ci_ias-38_2014-03-05_role-823180.xsd</t>
  </si>
  <si>
    <t>pre_cl-ci_ias-41_2014-03-05_role-824180</t>
  </si>
  <si>
    <t>0002#0041#824180</t>
  </si>
  <si>
    <t>http://www.svs.cl/cl/fr/ci/2015-01-05/cl-ci_ias-41/cl-ci_ias-41_2014-03-05_role-824180.xsd</t>
  </si>
  <si>
    <t>pre_cl-ci_ias-7_2014-03-05_role-510000</t>
  </si>
  <si>
    <t>0001#0007#510000</t>
  </si>
  <si>
    <t>http://www.svs.cl/cl/fr/ci/2015-01-05/cl-ci_ias-7/cl-ci_ias-7_2014-03-05_role-510000.xsd</t>
  </si>
  <si>
    <t>pre_cl-ci_ias-7_2014-03-05_role-520000</t>
  </si>
  <si>
    <t>0001#0007#520000</t>
  </si>
  <si>
    <t>http://www.svs.cl/cl/fr/ci/2015-01-05/cl-ci_ias-7/cl-ci_ias-7_2014-03-05_role-520000.xsd</t>
  </si>
  <si>
    <t>pre_cl-ci_ias-7_2014-03-05_role-851100</t>
  </si>
  <si>
    <t>0002#0007#851100</t>
  </si>
  <si>
    <t>http://www.svs.cl/cl/fr/ci/2015-01-05/cl-ci_ias-7/cl-ci_ias-7_2014-03-05_role-851100.xsd</t>
  </si>
  <si>
    <t>pre_cl-ci_ias-8_2014-03-05_role-811000</t>
  </si>
  <si>
    <t>0002#0008#811000</t>
  </si>
  <si>
    <t>http://www.svs.cl/cl/fr/ci/2015-01-05/cl-ci_ias-8/cl-ci_ias-8_2014-03-05_role-811000.xsd</t>
  </si>
  <si>
    <t>pre_cl-ci_ifrs-12_2014-03-05_role-825700</t>
  </si>
  <si>
    <t>0003#0012#825700</t>
  </si>
  <si>
    <t>http://www.svs.cl/cl/fr/ci/2015-01-05/cl-ci_ifrs-12/cl-ci_ifrs-12_2014-03-05_role-825700.xsd</t>
  </si>
  <si>
    <t>pre_cl-ci_ifrs-13_2014-03-05_role-823000</t>
  </si>
  <si>
    <t>0003#0013#823000</t>
  </si>
  <si>
    <t>http://www.svs.cl/cl/fr/ci/2015-01-05/cl-ci_ifrs-13/cl-ci_ifrs-13_2014-03-05_role-823000.xsd</t>
  </si>
  <si>
    <t>pre_cl-ci_ifrs-2_2014-03-05_role-834120</t>
  </si>
  <si>
    <t>0003#0002#834120</t>
  </si>
  <si>
    <t>http://www.svs.cl/cl/fr/ci/2015-01-05/cl-ci_ifrs-2/cl-ci_ifrs-2_2014-03-05_role-834120.xsd</t>
  </si>
  <si>
    <t>pre_cl-ci_ifrs-3_2014-03-05_role-817000</t>
  </si>
  <si>
    <t>0003#0003#817000</t>
  </si>
  <si>
    <t>http://www.svs.cl/cl/fr/ci/2015-01-05/cl-ci_ifrs-3/cl-ci_ifrs-3_2014-03-05_role-817000.xsd</t>
  </si>
  <si>
    <t>pre_cl-ci_ifrs-3_2014-03-05_role-817100</t>
  </si>
  <si>
    <t>0003#0003#817100</t>
  </si>
  <si>
    <t>http://www.svs.cl/cl/fr/ci/2015-01-05/cl-ci_ifrs-3/cl-ci_ifrs-3_2014-03-05_role-817100.xsd</t>
  </si>
  <si>
    <t>pre_cl-ci_ifrs-8_2014-03-05_role-871100</t>
  </si>
  <si>
    <t>0003#0008#871100</t>
  </si>
  <si>
    <t>http://www.svs.cl/cl/fr/ci/2015-01-05/cl-ci_ifrs-8/cl-ci_ifrs-8_2014-03-05_role-871100.xsd</t>
  </si>
  <si>
    <t>pre_cl-ci_mc_2014-03-05_role-105000</t>
  </si>
  <si>
    <t>0001#0001#105000</t>
  </si>
  <si>
    <t>http://www.svs.cl/cl/fr/ci/2015-01-05/cl-ci_mc/cl-ci_mc_2014-03-05_role-105000.xsd</t>
  </si>
  <si>
    <t>pre_cl-ci_sic-27_2014-03-05_role-832800</t>
  </si>
  <si>
    <t>0004#0000#832800</t>
  </si>
  <si>
    <t>http://www.svs.cl/cl/fr/ci/2015-01-05/cl-ci_sic-27/cl-ci_sic-27_2014-03-05_role-832800.xsd</t>
  </si>
  <si>
    <t>pre_cl-ci_sic-29_2014-03-05_role-832900</t>
  </si>
  <si>
    <t>0004#0000#832900</t>
  </si>
  <si>
    <t>http://www.svs.cl/cl/fr/ci/2015-01-05/cl-ci_sic-29/cl-ci_sic-29_2014-03-05_role-832900.xsd</t>
  </si>
  <si>
    <t>pre_ias_1_2014-03-05_role-800600</t>
  </si>
  <si>
    <t>0002#0001#800600</t>
  </si>
  <si>
    <t>http://www.svs.cl/cl/fr/ci/2015-01-05/cl-ci_ias-1/cl-ci_ias-1_2014-03-05_role-800600.xsd</t>
  </si>
  <si>
    <t>pre_ias_11_2014-03-05_role-831710</t>
  </si>
  <si>
    <t>0002#0011#831710</t>
  </si>
  <si>
    <t>http://www.svs.cl/cl/fr/ci/2015-01-05/cl-ci_ias-11/cl-ci_ias-11_2014-03-05_role-831710.xsd</t>
  </si>
  <si>
    <t>pre_ias_17_2014-03-05_role-832600</t>
  </si>
  <si>
    <t>0002#0017#832600</t>
  </si>
  <si>
    <t>http://www.svs.cl/cl/fr/ci/2015-01-05/cl-ci_ias-17/cl-ci_ias-17_2014-03-05_role-832600.xsd</t>
  </si>
  <si>
    <t>pre_ias_18_2014-03-05_role-831110</t>
  </si>
  <si>
    <t>0002#0018#831110</t>
  </si>
  <si>
    <t>http://www.svs.cl/cl/fr/ci/2015-01-05/cl-ci_ias-18/cl-ci_ias-18_2014-03-05_role-831110.xsd</t>
  </si>
  <si>
    <t>pre_ias_23_2014-03-05_role-836200</t>
  </si>
  <si>
    <t>0002#0023#836200</t>
  </si>
  <si>
    <t>http://www.svs.cl/cl/fr/ci/2015-01-05/cl-ci_ias-23/cl-ci_ias-23_2014-03-05_role-836200.xsd</t>
  </si>
  <si>
    <t>pre_ias_36_2014-03-05_role-832410</t>
  </si>
  <si>
    <t>0002#0036#832410</t>
  </si>
  <si>
    <t>http://www.svs.cl/cl/fr/ci/2015-01-05/cl-ci_ias-36/cl-ci_ias-36_2014-03-05_role-832410.xsd</t>
  </si>
  <si>
    <t>pre_ias_37_2014-03-05_role-827570</t>
  </si>
  <si>
    <t>0002#0037#827570</t>
  </si>
  <si>
    <t>http://www.svs.cl/cl/fr/ci/2015-01-05/cl-ci_ias-37/cl-ci_ias-37_2014-03-05_role-827570.xsd</t>
  </si>
  <si>
    <t>pre_ias_40_2014-03-05_role-825100</t>
  </si>
  <si>
    <t>0002#0040#825100</t>
  </si>
  <si>
    <t>http://www.svs.cl/cl/fr/ci/2015-01-05/cl-ci_ias-40/cl-ci_ias-40_2014-03-05_role-825100.xsd</t>
  </si>
  <si>
    <t>pre_ifrs_5_2014-03-05_role-825900</t>
  </si>
  <si>
    <t>0003#0005#825900</t>
  </si>
  <si>
    <t>http://www.svs.cl/cl/fr/ci/2015-01-05/cl-ci_ifrs-5/cl-ci_ifrs-5_2014-03-05_role-825900.xsd</t>
  </si>
  <si>
    <t>pre_ifrs_6_2014-03-05_role-822200</t>
  </si>
  <si>
    <t>0003#0006#822200</t>
  </si>
  <si>
    <t>http://www.svs.cl/cl/fr/ci/2015-01-05/cl-ci_ifrs-6/cl-ci_ifrs-6_2014-03-05_role-822200.xsd</t>
  </si>
  <si>
    <t>and ti.codi_info = di.codi_info</t>
  </si>
  <si>
    <t>[105000] Nota -Comentarios de la gerencia</t>
  </si>
  <si>
    <t>[110000] Nota -Información general sobre estados financieros</t>
  </si>
  <si>
    <t>[210000] Estado de situación financiera, corriente/no corriente - Estados financieros consolidados</t>
  </si>
  <si>
    <t>[220000] Estado de situación financiera, orden de liquidez - Estados financieros consolidados</t>
  </si>
  <si>
    <t>[310000] Estado del resultado, por función de gasto – Estados financieros consolidados</t>
  </si>
  <si>
    <t>[320000] Estado del resultado, por naturaleza de gasto – Estados financieros consolidados</t>
  </si>
  <si>
    <t>[420000] Estado de Resultados Integral – Estados financieros consolidados</t>
  </si>
  <si>
    <t>[610000] Estado de Cambio en el Patrimonio – Estados financieros consolidados</t>
  </si>
  <si>
    <t>[510000] Estado de flujos de efectivo, método directo – Estados financieros consolidados</t>
  </si>
  <si>
    <t>[520000] Estado de flujos de efectivo, método indirecto – Estados financieros consolidados</t>
  </si>
  <si>
    <t>[800100] Nota - Subclasificaciones de activos, pasivos y patrimonios</t>
  </si>
  <si>
    <t>[800200] Nota - Análisis de ingresos y gastos</t>
  </si>
  <si>
    <t>[800500] Nota - Lista de notas</t>
  </si>
  <si>
    <t>[800600] Notes - List of accounting policies</t>
  </si>
  <si>
    <t>[810000] Nota - Información corporativa y declaración de cumplimiento con las NIIF</t>
  </si>
  <si>
    <t>[861000] Nota - Análisis de otro resultado integral por partida</t>
  </si>
  <si>
    <t>[861200] Nota - Capital en acciones, reservas y otras participaciones en el patrimonio</t>
  </si>
  <si>
    <t>[880000] Nota - Información adicional</t>
  </si>
  <si>
    <t>[826380] Nota - Inventarios</t>
  </si>
  <si>
    <t>[851100] Nota - Estado de flujos de efectivo</t>
  </si>
  <si>
    <t>[811000] Nota -  Cambios en políticas contables, estimaciones contables y errores</t>
  </si>
  <si>
    <t>[815000] Nota -  Hechos ocurridos después del periodo sobre el que se informa</t>
  </si>
  <si>
    <t>[831710] Notes - Construction contracts</t>
  </si>
  <si>
    <t>[835110] Nota - Información a revelar sobre impuestos a las ganancias</t>
  </si>
  <si>
    <t>[822100] Nota - Propiedades, planta y equipo</t>
  </si>
  <si>
    <t>[832600] Notes - Leases</t>
  </si>
  <si>
    <t>[831110] Notes - Revenue</t>
  </si>
  <si>
    <t>[834480] Nota - Beneficios a los empleados</t>
  </si>
  <si>
    <t>[831400] Nota - Subvenciones del gobierno</t>
  </si>
  <si>
    <t>[842000] Nota - Efecto de las variaciones en las tasas de cambio de la moneda extranjera</t>
  </si>
  <si>
    <t>[836200] Notes - Borrowing costs</t>
  </si>
  <si>
    <t>[818000] Nota - Partes relacionadas</t>
  </si>
  <si>
    <t>[838000] Nota - Ganancias por acción</t>
  </si>
  <si>
    <t>[832410] Notes - Impairment of assets</t>
  </si>
  <si>
    <t>[827570] Notes - Other provisions, contingent liabilities and contingent assets</t>
  </si>
  <si>
    <t>[823180] Nota - Activos intangibles distintos de la plusvalía</t>
  </si>
  <si>
    <t>[825100] Notes - Investment property</t>
  </si>
  <si>
    <t>[824180] Nota - Agricultura</t>
  </si>
  <si>
    <t>[834120] Nota - Acuerdos de pagos basados en acciones</t>
  </si>
  <si>
    <t>[817000] Nota - Combinaciones de negocios</t>
  </si>
  <si>
    <t>[817100] Nota - Plusvalía</t>
  </si>
  <si>
    <t>[825900] Notes - Non-current asset held for sale and discontinued operations</t>
  </si>
  <si>
    <t>[822200] Notes - Exploration for and evaluation of mineral resources</t>
  </si>
  <si>
    <t>[871100] Nota - Segmentos de operación</t>
  </si>
  <si>
    <t>[825700] Nota - Participaciones en otras entidades</t>
  </si>
  <si>
    <t>[823000] Nota - Información a revelar sobre medición del valor razonable</t>
  </si>
  <si>
    <t>[822400] Nota - Otra información a revelar sobre instrumentos financieros</t>
  </si>
  <si>
    <t>[822410] Nota - Derivados</t>
  </si>
  <si>
    <t>[822450] Nota - Cuentas comerciales por pagar y otras cuentas por pagar</t>
  </si>
  <si>
    <t>[832800] Nota - Acuerdos que adoptan forma legal de arrendamiento</t>
  </si>
  <si>
    <t>[832900] Nota - Acuerdos de concesión de servicios</t>
  </si>
  <si>
    <t>[872000] Nota - Medio ambiente</t>
  </si>
  <si>
    <t>[873000] Nota - Riesgos financieros</t>
  </si>
  <si>
    <t>[874000] Nota - Contingencias y restricciones</t>
  </si>
  <si>
    <t>[875000] Nota - Sanciones</t>
  </si>
  <si>
    <t>[890000] Nota - Otras notas adicionales</t>
  </si>
  <si>
    <t>COME_INDU</t>
  </si>
  <si>
    <t>select 0,0,codi_info,'C','COME_INDU' from xbrl_taxo_info</t>
  </si>
  <si>
    <t>where vers_taxo = 'svs-cl-ci-2015-01-05')</t>
  </si>
  <si>
    <t>where ti.vers_taxo = 'svs-cl-ci-2015-01-05'</t>
  </si>
  <si>
    <t>where vers_taxo = 'svs-cl-ci-2015-01-05'</t>
  </si>
  <si>
    <t xml:space="preserve">select 0,0,dd.codi_info,'D','COME_INDU' </t>
  </si>
  <si>
    <t>select codi_info from xbrl_taxo_info</t>
  </si>
  <si>
    <t>select distinct ic.codi_conc, tipo_conc, tipo_peri, tipo_valo, tipo_cuen, null</t>
  </si>
  <si>
    <t>from xbrl_defi_conc dc, xbrl_info_conc ic</t>
  </si>
  <si>
    <t>where ic.codi_info in (</t>
  </si>
  <si>
    <t>and dc.codi_conc = ic.codi_conc)</t>
  </si>
  <si>
    <t>cl-ci_cor_2015-01-05.xsd#cl-ci_ActivoGasto</t>
  </si>
  <si>
    <t>cl-ci_typ_cv:ActivoGasto</t>
  </si>
  <si>
    <t>cl-ci_cor_2015-01-05.xsd#cl-ci_ActivoImpuestosDiferidos</t>
  </si>
  <si>
    <t>cl-ci_cor_2015-01-05.xsd#cl-ci_ActivoIndividualEntidad</t>
  </si>
  <si>
    <t>cl-ci_cor_2015-01-05.xsd#cl-ci_ActivosAntesProvisionesMiembro</t>
  </si>
  <si>
    <t>cl-ci_cor_2015-01-05.xsd#cl-ci_ActivosCorrientesOtrasEntidades</t>
  </si>
  <si>
    <t>cl-ci_cor_2015-01-05.xsd#cl-ci_ActivosFinancieros</t>
  </si>
  <si>
    <t>cl-ci_cor_2015-01-05.xsd#cl-ci_ActivosFinancierosSinopsis</t>
  </si>
  <si>
    <t>cl-ci_cor_2015-01-05.xsd#cl-ci_ActivosNoCorrientesOtrasEntidades</t>
  </si>
  <si>
    <t>cl-ci_cor_2015-01-05.xsd#cl-ci_ActivosNota</t>
  </si>
  <si>
    <t>cl-ci_cor_2015-01-05.xsd#cl-ci_ActivosPorDeudoresComercialesEje</t>
  </si>
  <si>
    <t>cl-ci_cor_2015-01-05.xsd#cl-ci_ActivosPorDeudoresComercialesNetosMiembro</t>
  </si>
  <si>
    <t>cl-ci_cor_2015-01-05.xsd#cl-ci_AcuerdosConcesionDeServiciosSinopsis</t>
  </si>
  <si>
    <t>cl-ci_cor_2015-01-05.xsd#cl-ci_AcuerdosQueAdoptanFormaLegalDeArrendamientoSinopsis</t>
  </si>
  <si>
    <t>cl-ci_cor_2015-01-05.xsd#cl-ci_AcumuladoAnualMiembro</t>
  </si>
  <si>
    <t>cl-ci_cor_2015-01-05.xsd#cl-ci_AjustePorFairValueDelPeriodoActivosBiologicos</t>
  </si>
  <si>
    <t>cl-ci_cor_2015-01-05.xsd#cl-ci_AjustePorValorNetoRealizableOValorRazonableDelPeriodoInventarios</t>
  </si>
  <si>
    <t>cl-ci_cor_2015-01-05.xsd#cl-ci_AjustesParticipacionesNoControladoras</t>
  </si>
  <si>
    <t>cl-ci_cor_2015-01-05.xsd#cl-ci_AlDiaMiembro</t>
  </si>
  <si>
    <t>cl-ci_cor_2015-01-05.xsd#cl-ci_AnalisisOtroResultadoIntegralPorPartidaSinopsis</t>
  </si>
  <si>
    <t>cl-ci_cor_2015-01-05.xsd#cl-ci_BeneficiosALosEmpleadosSinopsis</t>
  </si>
  <si>
    <t>cl-ci_cor_2015-01-05.xsd#cl-ci_CambiosPoliticasContablesEstimacionesContablesYErroresSinopsis</t>
  </si>
  <si>
    <t>cl-ci_cor_2015-01-05.xsd#cl-ci_CapitalSocialAutorizado</t>
  </si>
  <si>
    <t>cl-ci_cor_2015-01-05.xsd#cl-ci_CapitalSocialAutorizadoSuscrito</t>
  </si>
  <si>
    <t>cl-ci_cor_2015-01-05.xsd#cl-ci_CargoAbonoResultadosFairValueActivosBiologicosCosechadosYVendidos</t>
  </si>
  <si>
    <t>cl-ci_cor_2015-01-05.xsd#cl-ci_CargoAbonoResultadosFairValuePorCrecimientoActivosBiologicosDelPeriodo</t>
  </si>
  <si>
    <t>cl-ci_cor_2015-01-05.xsd#cl-ci_CarteraBruta</t>
  </si>
  <si>
    <t>cl-ci_cor_2015-01-05.xsd#cl-ci_CarteraNoRepactadaBruta</t>
  </si>
  <si>
    <t>cl-ci_cor_2015-01-05.xsd#cl-ci_CarteraNoSecuritizadaMiembro</t>
  </si>
  <si>
    <t>cl-ci_cor_2015-01-05.xsd#cl-ci_CarteraPorTramoMiembro</t>
  </si>
  <si>
    <t>cl-ci_cor_2015-01-05.xsd#cl-ci_CarteraProtestadaOEnCobranzaJudicial</t>
  </si>
  <si>
    <t>cl-ci_cor_2015-01-05.xsd#cl-ci_CarteraProtestadaYEnCobranzaJudicialPartidas</t>
  </si>
  <si>
    <t>cl-ci_cor_2015-01-05.xsd#cl-ci_CarteraProtestadaYEnCobranzaJudicialSinopsis</t>
  </si>
  <si>
    <t>cl-ci_cor_2015-01-05.xsd#cl-ci_CarteraProtestadaYEnCobranzaJudicialTabla</t>
  </si>
  <si>
    <t>cl-ci_cor_2015-01-05.xsd#cl-ci_CarteraRepactadaBruta</t>
  </si>
  <si>
    <t>cl-ci_cor_2015-01-05.xsd#cl-ci_CarteraSecuritizadaMiembro</t>
  </si>
  <si>
    <t>cl-ci_cor_2015-01-05.xsd#cl-ci_CarteraSecuritizadaYNoSecuritizadaEje</t>
  </si>
  <si>
    <t>cl-ci_cor_2015-01-05.xsd#cl-ci_CastigosDelPeriodo</t>
  </si>
  <si>
    <t>cl-ci_cor_2015-01-05.xsd#cl-ci_CobrosEntidadesRelacionadasActividadesInversion</t>
  </si>
  <si>
    <t>cl-ci_cor_2015-01-05.xsd#cl-ci_CodigoActividadDos</t>
  </si>
  <si>
    <t>cl-ci_typ:CodigoActividad</t>
  </si>
  <si>
    <t>cl-ci_cor_2015-01-05.xsd#cl-ci_CodigoActividadPrincipal</t>
  </si>
  <si>
    <t>cl-ci_cor_2015-01-05.xsd#cl-ci_CodigoActividadTres</t>
  </si>
  <si>
    <t>cl-ci_cor_2015-01-05.xsd#cl-ci_Concepto</t>
  </si>
  <si>
    <t>cl-ci_cor_2015-01-05.xsd#cl-ci_ContingenciasYRestriccionesSinopsis</t>
  </si>
  <si>
    <t>cl-ci_cor_2015-01-05.xsd#cl-ci_ContratosLeasingNetoCorrientes</t>
  </si>
  <si>
    <t>cl-ci_cor_2015-01-05.xsd#cl-ci_ContratosLeasingNetoNoCorrientes</t>
  </si>
  <si>
    <t>cl-ci_cor_2015-01-05.xsd#cl-ci_CostoVentasPreFairValue</t>
  </si>
  <si>
    <t>cl-ci_cor_2015-01-05.xsd#cl-ci_CountryOfIncorporation</t>
  </si>
  <si>
    <t>cl-ci_typ_pa:Paises</t>
  </si>
  <si>
    <t>cl-ci_cor_2015-01-05.xsd#cl-ci_CountryOfIncorporationOfJointOperation</t>
  </si>
  <si>
    <t>cl-ci_cor_2015-01-05.xsd#cl-ci_CountryOfIncorporationOfJointVenture</t>
  </si>
  <si>
    <t>cl-ci_cor_2015-01-05.xsd#cl-ci_CountryOfIncorporationOrResidenceOfAssociate</t>
  </si>
  <si>
    <t>cl-ci_cor_2015-01-05.xsd#cl-ci_CountryOfIncorporationOrResidenceOfSubsidiary</t>
  </si>
  <si>
    <t>cl-ci_cor_2015-01-05.xsd#cl-ci_CuentaAjusteActivosBiologicos</t>
  </si>
  <si>
    <t>cl-ci_typ_cv:AjusteResultados</t>
  </si>
  <si>
    <t>cl-ci_cor_2015-01-05.xsd#cl-ci_CuentaAjusteInventarios</t>
  </si>
  <si>
    <t>cl-ci_cor_2015-01-05.xsd#cl-ci_CuentasAlDiaPorTipoProveedorEje</t>
  </si>
  <si>
    <t>cl-ci_cor_2015-01-05.xsd#cl-ci_CuentasAlDiaProveedorBienesMiembro</t>
  </si>
  <si>
    <t>cl-ci_cor_2015-01-05.xsd#cl-ci_CuentasAlDiaProveedorOtrosMiembro</t>
  </si>
  <si>
    <t>cl-ci_cor_2015-01-05.xsd#cl-ci_CuentasAlDiaProveedorServiciosMiembro</t>
  </si>
  <si>
    <t>cl-ci_cor_2015-01-05.xsd#cl-ci_CuentasCobrarEntidadesRelacionadas</t>
  </si>
  <si>
    <t>cl-ci_cor_2015-01-05.xsd#cl-ci_CuentasCobrarEntidadesRelacionadasCorrientes</t>
  </si>
  <si>
    <t>cl-ci_cor_2015-01-05.xsd#cl-ci_CuentasCobrarEntidadesRelacionadasNoCorrientes</t>
  </si>
  <si>
    <t>cl-ci_cor_2015-01-05.xsd#cl-ci_CuentasComercialesAlDia</t>
  </si>
  <si>
    <t>cl-ci_cor_2015-01-05.xsd#cl-ci_CuentasComercialesAlDiaEntre121Y365Dias</t>
  </si>
  <si>
    <t>cl-ci_cor_2015-01-05.xsd#cl-ci_CuentasComercialesAlDiaEntre31Y60Dias</t>
  </si>
  <si>
    <t>cl-ci_cor_2015-01-05.xsd#cl-ci_CuentasComercialesAlDiaEntre61Y90Dias</t>
  </si>
  <si>
    <t>cl-ci_cor_2015-01-05.xsd#cl-ci_CuentasComercialesAlDiaEntre91Y120Dias</t>
  </si>
  <si>
    <t>cl-ci_cor_2015-01-05.xsd#cl-ci_CuentasComercialesAlDiaHasta30Dias</t>
  </si>
  <si>
    <t>cl-ci_cor_2015-01-05.xsd#cl-ci_CuentasComercialesAlDiaMasDe365Dias</t>
  </si>
  <si>
    <t>cl-ci_cor_2015-01-05.xsd#cl-ci_CuentasComercialesAlDiaMiembro</t>
  </si>
  <si>
    <t>cl-ci_cor_2015-01-05.xsd#cl-ci_CuentasComercialesAlDiaSegunPlazoPartidas</t>
  </si>
  <si>
    <t>cl-ci_cor_2015-01-05.xsd#cl-ci_CuentasComercialesVencidas</t>
  </si>
  <si>
    <t>cl-ci_cor_2015-01-05.xsd#cl-ci_CuentasComercialesVencidasEntre121Y180Dias</t>
  </si>
  <si>
    <t>cl-ci_cor_2015-01-05.xsd#cl-ci_CuentasComercialesVencidasEntre1Y30Dias</t>
  </si>
  <si>
    <t>cl-ci_cor_2015-01-05.xsd#cl-ci_CuentasComercialesVencidasEntre31Y60Dias</t>
  </si>
  <si>
    <t>cl-ci_cor_2015-01-05.xsd#cl-ci_CuentasComercialesVencidasEntre61Y90Dias</t>
  </si>
  <si>
    <t>cl-ci_cor_2015-01-05.xsd#cl-ci_CuentasComercialesVencidasEntre91Y120Dias</t>
  </si>
  <si>
    <t>cl-ci_cor_2015-01-05.xsd#cl-ci_CuentasComercialesVencidasMasDe180Dias</t>
  </si>
  <si>
    <t>cl-ci_cor_2015-01-05.xsd#cl-ci_CuentasComercialesVencidasMiembro</t>
  </si>
  <si>
    <t>cl-ci_cor_2015-01-05.xsd#cl-ci_CuentasComercialesVencidasSegunPlazoPartidas</t>
  </si>
  <si>
    <t>cl-ci_cor_2015-01-05.xsd#cl-ci_CuentasPagarEntidadesRelacionadas</t>
  </si>
  <si>
    <t>cl-ci_cor_2015-01-05.xsd#cl-ci_CuentasPagarEntidadesRelacionadasCorrientes</t>
  </si>
  <si>
    <t>cl-ci_cor_2015-01-05.xsd#cl-ci_CuentasPagarEntidadesRelacionadasNoCorrientes</t>
  </si>
  <si>
    <t>cl-ci_cor_2015-01-05.xsd#cl-ci_CuentasPlazosVencidosPorTipoProveedorEje</t>
  </si>
  <si>
    <t>cl-ci_cor_2015-01-05.xsd#cl-ci_CuentasPlazosVencidosProveedorBienesMiembro</t>
  </si>
  <si>
    <t>cl-ci_cor_2015-01-05.xsd#cl-ci_CuentasPlazosVencidosProveedorOtrosMiembro</t>
  </si>
  <si>
    <t>cl-ci_cor_2015-01-05.xsd#cl-ci_CuentasPlazosVencidosProveedorServiciosMiembro</t>
  </si>
  <si>
    <t>cl-ci_cor_2015-01-05.xsd#cl-ci_DateOfAcquisition</t>
  </si>
  <si>
    <t>cl-ci_cor_2015-01-05.xsd#cl-ci_DateOfEndOfReportingPeriod</t>
  </si>
  <si>
    <t>cl-ci_cor_2015-01-05.xsd#cl-ci_DateOfEndOfReportingPeriodOfFinancialStatementsOfJointVenture</t>
  </si>
  <si>
    <t>cl-ci_cor_2015-01-05.xsd#cl-ci_DescripcionOperacion</t>
  </si>
  <si>
    <t>cl-ci_cor_2015-01-05.xsd#cl-ci_DescriptionOfPresentationCurrency</t>
  </si>
  <si>
    <t>cl-ci_typ_mo:Monedas</t>
  </si>
  <si>
    <t>cl-ci_cor_2015-01-05.xsd#cl-ci_DesembolsosComprometidosAFuturoSinopsis</t>
  </si>
  <si>
    <t>cl-ci_cor_2015-01-05.xsd#cl-ci_DesembolsosEfectuadosAlPeriodoActualSinopsis</t>
  </si>
  <si>
    <t>cl-ci_cor_2015-01-05.xsd#cl-ci_DetalleCarteraPartidas</t>
  </si>
  <si>
    <t>cl-ci_cor_2015-01-05.xsd#cl-ci_DetalleOperacionesEje</t>
  </si>
  <si>
    <t>cl-ci_cor_2015-01-05.xsd#cl-ci_DetalleOperacionesPartidas</t>
  </si>
  <si>
    <t>cl-ci_cor_2015-01-05.xsd#cl-ci_DetalleOperacionesTabla</t>
  </si>
  <si>
    <t>cl-ci_cor_2015-01-05.xsd#cl-ci_DetallePorTipoOperacionesMiembro</t>
  </si>
  <si>
    <t>cl-ci_cor_2015-01-05.xsd#cl-ci_DeudoresComercialesYOtrasCuentasPorCobrarPartidas</t>
  </si>
  <si>
    <t>cl-ci_cor_2015-01-05.xsd#cl-ci_DeudoresComercialesYOtrasCuentasPorCobrarSinopsis</t>
  </si>
  <si>
    <t>cl-ci_cor_2015-01-05.xsd#cl-ci_DeudoresComercialesYOtrasCuentasPorCobrarTabla</t>
  </si>
  <si>
    <t>cl-ci_cor_2015-01-05.xsd#cl-ci_DeudoresOperacionesCreditoCorrientes</t>
  </si>
  <si>
    <t>cl-ci_cor_2015-01-05.xsd#cl-ci_DeudoresOperacionesCreditoNoCorrientes</t>
  </si>
  <si>
    <t>cl-ci_cor_2015-01-05.xsd#cl-ci_DeudoresOperacionesFactoringCorrientes</t>
  </si>
  <si>
    <t>cl-ci_cor_2015-01-05.xsd#cl-ci_DeudoresOperacionesFactoringNoCorrientes</t>
  </si>
  <si>
    <t>cl-ci_cor_2015-01-05.xsd#cl-ci_DeudoresVariosCorrientes</t>
  </si>
  <si>
    <t>cl-ci_cor_2015-01-05.xsd#cl-ci_DeudoresVariosNoCorrientes</t>
  </si>
  <si>
    <t>cl-ci_cor_2015-01-05.xsd#cl-ci_DiferenciasCambio</t>
  </si>
  <si>
    <t>cl-ci_cor_2015-01-05.xsd#cl-ci_Dividendos</t>
  </si>
  <si>
    <t>cl-ci_cor_2015-01-05.xsd#cl-ci_DocumentosPorCobrarEnCobranzaJudicialMiembro</t>
  </si>
  <si>
    <t>cl-ci_cor_2015-01-05.xsd#cl-ci_DocumentosPorCobrarProtestadosMiembro</t>
  </si>
  <si>
    <t>cl-ci_cor_2015-01-05.xsd#cl-ci_EfectivoEquivalentesEfectivoOtrasEntidades</t>
  </si>
  <si>
    <t>cl-ci_cor_2015-01-05.xsd#cl-ci_EfectivoYEquivalentesEfectivoEstadoFlujo</t>
  </si>
  <si>
    <t>cl-ci_cor_2015-01-05.xsd#cl-ci_EfectoVariacionesTasasDeCambioMonedaExtranjeraSinopsis</t>
  </si>
  <si>
    <t>cl-ci_cor_2015-01-05.xsd#cl-ci_EmisionesDeudaEje</t>
  </si>
  <si>
    <t>cl-ci_cor_2015-01-05.xsd#cl-ci_EntitysTotalMember</t>
  </si>
  <si>
    <t>cl-ci_cor_2015-01-05.xsd#cl-ci_Entre121Y150DiasMiembro</t>
  </si>
  <si>
    <t>cl-ci_cor_2015-01-05.xsd#cl-ci_Entre151Y180DiasMiembro</t>
  </si>
  <si>
    <t>cl-ci_cor_2015-01-05.xsd#cl-ci_Entre181Y210DiasMiembro</t>
  </si>
  <si>
    <t>cl-ci_cor_2015-01-05.xsd#cl-ci_Entre1Y30DiasMiembro</t>
  </si>
  <si>
    <t>cl-ci_cor_2015-01-05.xsd#cl-ci_Entre211Y250DiasMiembro</t>
  </si>
  <si>
    <t>cl-ci_cor_2015-01-05.xsd#cl-ci_Entre31Y60DiasMiembro</t>
  </si>
  <si>
    <t>cl-ci_cor_2015-01-05.xsd#cl-ci_Entre61Y90DiasMiembro</t>
  </si>
  <si>
    <t>cl-ci_cor_2015-01-05.xsd#cl-ci_Entre91Y120DiasMiembro</t>
  </si>
  <si>
    <t>cl-ci_cor_2015-01-05.xsd#cl-ci_EstadoDelProyecto</t>
  </si>
  <si>
    <t>cl-ci_typ_cv:EstadoDelProyecto</t>
  </si>
  <si>
    <t>cl-ci_cor_2015-01-05.xsd#cl-ci_EstratificacionCarteraSinopsis</t>
  </si>
  <si>
    <t>cl-ci_cor_2015-01-05.xsd#cl-ci_EstratificacionCarteraTabla</t>
  </si>
  <si>
    <t>cl-ci_cor_2015-01-05.xsd#cl-ci_FechaAdopcionNormasNIIF</t>
  </si>
  <si>
    <t>cl-ci_cor_2015-01-05.xsd#cl-ci_FechaEmisionOpinionEstadosFinancieros</t>
  </si>
  <si>
    <t>cl-ci_cor_2015-01-05.xsd#cl-ci_FechaEstimadaDesembolso</t>
  </si>
  <si>
    <t>cl-ci_cor_2015-01-05.xsd#cl-ci_FechaSesionDirectorioAprobaronEstadosFinancieros</t>
  </si>
  <si>
    <t>cl-ci_cor_2015-01-05.xsd#cl-ci_FechaVencimiento</t>
  </si>
  <si>
    <t>cl-ci_cor_2015-01-05.xsd#cl-ci_FlujosEfectivoProcedentesVentaParticipacionesNoControladorasActividadesInversion</t>
  </si>
  <si>
    <t>cl-ci_cor_2015-01-05.xsd#cl-ci_FlujosEfectivoUtilizadosCompraParticipacionesNoControladorasActividadesInversion</t>
  </si>
  <si>
    <t>cl-ci_cor_2015-01-05.xsd#cl-ci_GainsLossesFromGovernmentGrants</t>
  </si>
  <si>
    <t>cl-ci_cor_2015-01-05.xsd#cl-ci_GananciaPerdidaAcumulada</t>
  </si>
  <si>
    <t>cl-ci_cor_2015-01-05.xsd#cl-ci_GananciaPerdidaAcumuladaMember</t>
  </si>
  <si>
    <t>cl-ci_cor_2015-01-05.xsd#cl-ci_GananciaPerdidaAtribuibleParticipacionesNoControladorasOtrasEntidades</t>
  </si>
  <si>
    <t>cl-ci_cor_2015-01-05.xsd#cl-ci_GananciaPerdidaOtrasEntidades</t>
  </si>
  <si>
    <t>cl-ci_cor_2015-01-05.xsd#cl-ci_GananciaPerdidaProcedenteOperacionesContinuadasOtrasEntidades</t>
  </si>
  <si>
    <t>cl-ci_cor_2015-01-05.xsd#cl-ci_GananciaPerdidaProcedenteOperacionesDiscontinuadasOtrasEntidades</t>
  </si>
  <si>
    <t>cl-ci_cor_2015-01-05.xsd#cl-ci_GananciasPorAccionSinopsis</t>
  </si>
  <si>
    <t>cl-ci_cor_2015-01-05.xsd#cl-ci_GastoDepreciacionAmortizacionOtrasEntidades</t>
  </si>
  <si>
    <t>cl-ci_cor_2015-01-05.xsd#cl-ci_GastoImpuestosGananciasOperacionesContinuadasOtrasEntidades</t>
  </si>
  <si>
    <t>cl-ci_cor_2015-01-05.xsd#cl-ci_GastosPorInteresesOtrasEntidades</t>
  </si>
  <si>
    <t>cl-ci_cor_2015-01-05.xsd#cl-ci_Hasta90DiasLeasingContable</t>
  </si>
  <si>
    <t>cl-ci_cor_2015-01-05.xsd#cl-ci_Hasta90DiasLeasingNominales</t>
  </si>
  <si>
    <t>cl-ci_cor_2015-01-05.xsd#cl-ci_Hasta90DiasObligacionesPublicoContable</t>
  </si>
  <si>
    <t>cl-ci_cor_2015-01-05.xsd#cl-ci_Hasta90DiasObligacionesPublicoNominales</t>
  </si>
  <si>
    <t>cl-ci_cor_2015-01-05.xsd#cl-ci_Hasta90DiasPrestamosContable</t>
  </si>
  <si>
    <t>cl-ci_cor_2015-01-05.xsd#cl-ci_Hasta90DiasPrestamosNominales</t>
  </si>
  <si>
    <t>cl-ci_cor_2015-01-05.xsd#cl-ci_HechosOcurridosDespuesDelPeriodoSobreElQueSeInformaSinopsis</t>
  </si>
  <si>
    <t>cl-ci_cor_2015-01-05.xsd#cl-ci_IdentificacionEmpresa</t>
  </si>
  <si>
    <t>cl-ci_cor_2015-01-05.xsd#cl-ci_ImporteReclasificadoEnElPeriodoAResultadosPartidas</t>
  </si>
  <si>
    <t>cl-ci_cor_2015-01-05.xsd#cl-ci_ImporteReclasificadoEnElPeriodoAResultadosSinopsis</t>
  </si>
  <si>
    <t>cl-ci_cor_2015-01-05.xsd#cl-ci_ImporteReclasificadoEnElPeriodoAResultadosTabla</t>
  </si>
  <si>
    <t>cl-ci_cor_2015-01-05.xsd#cl-ci_ImporteReclasificadoEnElPeriodoDesdePatrimonioAResultado</t>
  </si>
  <si>
    <t>cl-ci_cor_2015-01-05.xsd#cl-ci_ImporteReconocidoEnOtroResultadoIntegralEnElPeriodo</t>
  </si>
  <si>
    <t>cl-ci_cor_2015-01-05.xsd#cl-ci_ImportesPrestamosCortoPlazoActividadesFinanciacion</t>
  </si>
  <si>
    <t>cl-ci_cor_2015-01-05.xsd#cl-ci_ImportesPrestamosLargoPlazoActividadesFinanciacion</t>
  </si>
  <si>
    <t>cl-ci_cor_2015-01-05.xsd#cl-ci_IncreaseDecreaseThroughChangesInAccountingPolicies</t>
  </si>
  <si>
    <t>cl-ci_cor_2015-01-05.xsd#cl-ci_IncreaseDecreaseThroughCorrectionsOfErrors</t>
  </si>
  <si>
    <t>cl-ci_cor_2015-01-05.xsd#cl-ci_InformacionAdicionalRevelarSobreInstrumentosFinancierosBloqueTexto</t>
  </si>
  <si>
    <t>cl-ci_cor_2015-01-05.xsd#cl-ci_InformacionAdicionalSobreMedioAmbienteBloqueDeTexto</t>
  </si>
  <si>
    <t>cl-ci_cor_2015-01-05.xsd#cl-ci_InformacionARevelarSobreCuentasComercialesPorPagarYOtrasCuentasPorPagarBloqueDeTexto</t>
  </si>
  <si>
    <t>cl-ci_cor_2015-01-05.xsd#cl-ci_InformacionARevelarSobreMedicionValorRazonableActivosEje</t>
  </si>
  <si>
    <t>cl-ci_cor_2015-01-05.xsd#cl-ci_InformacionARevelarSobreMedicionValorRazonablePasivosEje</t>
  </si>
  <si>
    <t>cl-ci_cor_2015-01-05.xsd#cl-ci_InformacionARevelarSobreMedioAmbienteBloqueDeTexto</t>
  </si>
  <si>
    <t>cl-ci_cor_2015-01-05.xsd#cl-ci_InformacionARevelarSobreMedioAmbientePartidas</t>
  </si>
  <si>
    <t>cl-ci_cor_2015-01-05.xsd#cl-ci_InformacionARevelarSobreOtrasNotasAdicionalesBloqueDeTexto</t>
  </si>
  <si>
    <t>cl-ci_cor_2015-01-05.xsd#cl-ci_InformacionARrevelarSobreMedicionValorRazonablePatrimonioEje</t>
  </si>
  <si>
    <t>cl-ci_cor_2015-01-05.xsd#cl-ci_InformacionARrevelarSobreMedioAmbienteSinopsis</t>
  </si>
  <si>
    <t>cl-ci_cor_2015-01-05.xsd#cl-ci_InformacionARrevelarSobreMedioAmbienteTabla</t>
  </si>
  <si>
    <t>cl-ci_cor_2015-01-05.xsd#cl-ci_InformacionEstadoFlujosEfectivoSinopsis</t>
  </si>
  <si>
    <t>cl-ci_cor_2015-01-05.xsd#cl-ci_InformacionRespectoACoberturaFlujoEfectivoSinopsis</t>
  </si>
  <si>
    <t>cl-ci_cor_2015-01-05.xsd#cl-ci_InformacionRevelarSobreContingenciasYRestriccionesBloqueTexto</t>
  </si>
  <si>
    <t>cl-ci_cor_2015-01-05.xsd#cl-ci_InformacionRevelarSobreDerivadosBloqueTexto</t>
  </si>
  <si>
    <t>cl-ci_cor_2015-01-05.xsd#cl-ci_InformacionRevelarSobreRiesgosFinancierosBloqueTexto</t>
  </si>
  <si>
    <t>cl-ci_cor_2015-01-05.xsd#cl-ci_InformacionRevelarSobreSancionesBloqueTexto</t>
  </si>
  <si>
    <t>cl-ci_cor_2015-01-05.xsd#cl-ci_InformacionRevelarSobreSubsidiariasConsolidadasSinopsis</t>
  </si>
  <si>
    <t>cl-ci_cor_2015-01-05.xsd#cl-ci_InformacionSobreSubsidiariasConsolidadasPartidas</t>
  </si>
  <si>
    <t>cl-ci_cor_2015-01-05.xsd#cl-ci_InformacionSobreSubsidiariasConsolidadasTabla</t>
  </si>
  <si>
    <t>cl-ci_cor_2015-01-05.xsd#cl-ci_InformarPrincipalesProveedoresOAcreedoresMontosOPorcentajesRepresentatividad</t>
  </si>
  <si>
    <t>cl-ci_cor_2015-01-05.xsd#cl-ci_InformeEEFFJunio</t>
  </si>
  <si>
    <t>cl-ci_typ_ae:InformeAuditorJunio</t>
  </si>
  <si>
    <t>cl-ci_cor_2015-01-05.xsd#cl-ci_IngresosActividadesInteresesNota</t>
  </si>
  <si>
    <t>cl-ci_cor_2015-01-05.xsd#cl-ci_IngresosActividadesOrdinariasOtrasEntidades</t>
  </si>
  <si>
    <t>cl-ci_cor_2015-01-05.xsd#cl-ci_IngresosActividadesOrdinariasProcedentesInteresesOtrasEntidades</t>
  </si>
  <si>
    <t>cl-ci_cor_2015-01-05.xsd#cl-ci_InteresesAsocieadosALasDeudas</t>
  </si>
  <si>
    <t>cl-ci_cor_2015-01-05.xsd#cl-ci_InversionesContabilizadasMetodoParticipacion</t>
  </si>
  <si>
    <t>cl-ci_cor_2015-01-05.xsd#cl-ci_InversionesContabilizadasUtilizandoMetodoParticipacionOtrasEntidades</t>
  </si>
  <si>
    <t>cl-ci_cor_2015-01-05.xsd#cl-ci_ItemActivoGastoDeDestino</t>
  </si>
  <si>
    <t>cl-ci_cor_2015-01-05.xsd#cl-ci_JerarquiaMedicion</t>
  </si>
  <si>
    <t>cl-ci_typ_cv:Jerarquia</t>
  </si>
  <si>
    <t>cl-ci_cor_2015-01-05.xsd#cl-ci_LeasingEje</t>
  </si>
  <si>
    <t>cl-ci_cor_2015-01-05.xsd#cl-ci_ListaDeNotasSinopsis</t>
  </si>
  <si>
    <t>cl-ci_cor_2015-01-05.xsd#cl-ci_MasDe1AñoHasta2AñosLeasingContable</t>
  </si>
  <si>
    <t>cl-ci_cor_2015-01-05.xsd#cl-ci_MasDe1AñoHasta2AñosLeasingNominales</t>
  </si>
  <si>
    <t>cl-ci_cor_2015-01-05.xsd#cl-ci_MasDe1AñoHasta2AñosObligacionesPublicoContable</t>
  </si>
  <si>
    <t>cl-ci_cor_2015-01-05.xsd#cl-ci_MasDe1AñoHasta2AñosObligacionesPublicoNominales</t>
  </si>
  <si>
    <t>cl-ci_cor_2015-01-05.xsd#cl-ci_MasDe1AñoHasta2AñosPrestamosContable</t>
  </si>
  <si>
    <t>cl-ci_cor_2015-01-05.xsd#cl-ci_MasDe1AñoHasta2AñosPrestamosNominales</t>
  </si>
  <si>
    <t>cl-ci_cor_2015-01-05.xsd#cl-ci_MasDe1AñoHasta3AñosLeasingContable</t>
  </si>
  <si>
    <t>cl-ci_cor_2015-01-05.xsd#cl-ci_MasDe1AñoHasta3AñosLeasingNominales</t>
  </si>
  <si>
    <t>cl-ci_cor_2015-01-05.xsd#cl-ci_MasDe1AñoHasta3AñosObligacionesPublicoContable</t>
  </si>
  <si>
    <t>cl-ci_cor_2015-01-05.xsd#cl-ci_MasDe1AñoHasta3AñosObligacionesPublicoNominales</t>
  </si>
  <si>
    <t>cl-ci_cor_2015-01-05.xsd#cl-ci_MasDe1AñoHasta3AñosPrestamosContable</t>
  </si>
  <si>
    <t>cl-ci_cor_2015-01-05.xsd#cl-ci_MasDe1AñoHasta3AñosPrestamosNominales</t>
  </si>
  <si>
    <t>cl-ci_cor_2015-01-05.xsd#cl-ci_MasDe250DiasMiembro</t>
  </si>
  <si>
    <t>cl-ci_cor_2015-01-05.xsd#cl-ci_MasDe2AñosHasta3AñosLeasingContable</t>
  </si>
  <si>
    <t>cl-ci_cor_2015-01-05.xsd#cl-ci_MasDe2AñosHasta3AñosLeasingNominales</t>
  </si>
  <si>
    <t>cl-ci_cor_2015-01-05.xsd#cl-ci_MasDe2AñosHasta3AñosObligacionesPublicoContable</t>
  </si>
  <si>
    <t>cl-ci_cor_2015-01-05.xsd#cl-ci_MasDe2AñosHasta3AñosObligacionesPublicoNominales</t>
  </si>
  <si>
    <t>cl-ci_cor_2015-01-05.xsd#cl-ci_MasDe2AñosHasta3AñosPrestamosContable</t>
  </si>
  <si>
    <t>cl-ci_cor_2015-01-05.xsd#cl-ci_MasDe2AñosHasta3AñosPrestamosNominales</t>
  </si>
  <si>
    <t>cl-ci_cor_2015-01-05.xsd#cl-ci_MasDe3AñosHasta4AñosLeasingContable</t>
  </si>
  <si>
    <t>cl-ci_cor_2015-01-05.xsd#cl-ci_MasDe3AñosHasta4AñosLeasingNominales</t>
  </si>
  <si>
    <t>cl-ci_cor_2015-01-05.xsd#cl-ci_MasDe3AñosHasta4AñosObligacionesPublicoContable</t>
  </si>
  <si>
    <t>cl-ci_cor_2015-01-05.xsd#cl-ci_MasDe3AñosHasta4AñosObligacionesPublicoNominales</t>
  </si>
  <si>
    <t>cl-ci_cor_2015-01-05.xsd#cl-ci_MasDe3AñosHasta4AñosPrestamosContable</t>
  </si>
  <si>
    <t>cl-ci_cor_2015-01-05.xsd#cl-ci_MasDe3AñosHasta4AñosPrestamosNominales</t>
  </si>
  <si>
    <t>cl-ci_cor_2015-01-05.xsd#cl-ci_MasDe3AñosHasta5AñosLeasingContable</t>
  </si>
  <si>
    <t>cl-ci_cor_2015-01-05.xsd#cl-ci_MasDe3AñosHasta5AñosLeasingNominales</t>
  </si>
  <si>
    <t>cl-ci_cor_2015-01-05.xsd#cl-ci_MasDe3AñosHasta5AñosObligacionesPublicoContable</t>
  </si>
  <si>
    <t>cl-ci_cor_2015-01-05.xsd#cl-ci_MasDe3AñosHasta5AñosObligacionesPublicoNominales</t>
  </si>
  <si>
    <t>cl-ci_cor_2015-01-05.xsd#cl-ci_MasDe3AñosHasta5AñosPrestamosContable</t>
  </si>
  <si>
    <t>cl-ci_cor_2015-01-05.xsd#cl-ci_MasDe3AñosHasta5AñosPrestamosNominales</t>
  </si>
  <si>
    <t>cl-ci_cor_2015-01-05.xsd#cl-ci_MasDe4AñosHasta5AñosLeasingContable</t>
  </si>
  <si>
    <t>cl-ci_cor_2015-01-05.xsd#cl-ci_MasDe4AñosHasta5AñosLeasingNominales</t>
  </si>
  <si>
    <t>cl-ci_cor_2015-01-05.xsd#cl-ci_MasDe4AñosHasta5AñosObligacionesPublicoContable</t>
  </si>
  <si>
    <t>cl-ci_cor_2015-01-05.xsd#cl-ci_MasDe4AñosHasta5AñosObligacionesPublicoNominales</t>
  </si>
  <si>
    <t>cl-ci_cor_2015-01-05.xsd#cl-ci_MasDe4AñosHasta5AñosPrestamosContable</t>
  </si>
  <si>
    <t>cl-ci_cor_2015-01-05.xsd#cl-ci_MasDe4AñosHasta5AñosPrestamosNominales</t>
  </si>
  <si>
    <t>cl-ci_cor_2015-01-05.xsd#cl-ci_MasDe5AñosLeasingContable</t>
  </si>
  <si>
    <t>cl-ci_cor_2015-01-05.xsd#cl-ci_MasDe5AñosLeasingNominales</t>
  </si>
  <si>
    <t>cl-ci_cor_2015-01-05.xsd#cl-ci_MasDe5AñosObligacionesPublicoContable</t>
  </si>
  <si>
    <t>cl-ci_cor_2015-01-05.xsd#cl-ci_MasDe5AñosObligacionesPublicoNominales</t>
  </si>
  <si>
    <t>cl-ci_cor_2015-01-05.xsd#cl-ci_MasDe5AñosPrestamosContable</t>
  </si>
  <si>
    <t>cl-ci_cor_2015-01-05.xsd#cl-ci_MasDe5AñosPrestamosNominales</t>
  </si>
  <si>
    <t>cl-ci_cor_2015-01-05.xsd#cl-ci_Masde90DiasHasta1AñoLeasingContable</t>
  </si>
  <si>
    <t>cl-ci_cor_2015-01-05.xsd#cl-ci_MasDe90DiasHasta1AñoLeasingNominales</t>
  </si>
  <si>
    <t>cl-ci_cor_2015-01-05.xsd#cl-ci_Masde90DiasHasta1AñoObligacionesPublicoContable</t>
  </si>
  <si>
    <t>cl-ci_cor_2015-01-05.xsd#cl-ci_MasDe90DiasHasta1AñoObligacionesPublicoNominales</t>
  </si>
  <si>
    <t>cl-ci_cor_2015-01-05.xsd#cl-ci_Masde90DiasHasta1AñoPrestamosContable</t>
  </si>
  <si>
    <t>cl-ci_cor_2015-01-05.xsd#cl-ci_MasDe90DiasHasta1AñoPrestamosNominales</t>
  </si>
  <si>
    <t>cl-ci_cor_2015-01-05.xsd#cl-ci_MonedaFuncionalSubsidiaria</t>
  </si>
  <si>
    <t>cl-ci_cor_2015-01-05.xsd#cl-ci_MonedaOUnidadReajuste</t>
  </si>
  <si>
    <t>cl-ci_cor_2015-01-05.xsd#cl-ci_MontoDesembolsoAFuturo</t>
  </si>
  <si>
    <t>cl-ci_cor_2015-01-05.xsd#cl-ci_MontoDesembolsoAlPeriodoAnterior</t>
  </si>
  <si>
    <t>cl-ci_cor_2015-01-05.xsd#cl-ci_MontoDesembolsosAlPeriodoActual</t>
  </si>
  <si>
    <t>cl-ci_cor_2015-01-05.xsd#cl-ci_MontoOperaciones</t>
  </si>
  <si>
    <t>cl-ci_cor_2015-01-05.xsd#cl-ci_MontosNominalesLeasing</t>
  </si>
  <si>
    <t>cl-ci_cor_2015-01-05.xsd#cl-ci_MontosNominalesLeasingSinopsis</t>
  </si>
  <si>
    <t>cl-ci_cor_2015-01-05.xsd#cl-ci_MontosNominalesObligacionesPublico</t>
  </si>
  <si>
    <t>cl-ci_cor_2015-01-05.xsd#cl-ci_MontosNominalesObligacionesPublicoSinopsis</t>
  </si>
  <si>
    <t>cl-ci_cor_2015-01-05.xsd#cl-ci_MontosNominalesPrestamos</t>
  </si>
  <si>
    <t>cl-ci_cor_2015-01-05.xsd#cl-ci_MontosNominalesPrestamosSinopsis</t>
  </si>
  <si>
    <t>cl-ci_cor_2015-01-05.xsd#cl-ci_NombreEmpresaAuditoriExterna</t>
  </si>
  <si>
    <t>cl-ci_cor_2015-01-05.xsd#cl-ci_NombreEntidadAcreedora</t>
  </si>
  <si>
    <t>cl-ci_cor_2015-01-05.xsd#cl-ci_NombreEntidadDeudora</t>
  </si>
  <si>
    <t>cl-ci_cor_2015-01-05.xsd#cl-ci_NombreParteRelacionada</t>
  </si>
  <si>
    <t>cl-ci_cor_2015-01-05.xsd#cl-ci_NombreProyecto</t>
  </si>
  <si>
    <t>cl-ci_cor_2015-01-05.xsd#cl-ci_NombreSociedadCombinacion</t>
  </si>
  <si>
    <t>cl-ci_cor_2015-01-05.xsd#cl-ci_NombreSocioFirmaOpinion</t>
  </si>
  <si>
    <t>cl-ci_cor_2015-01-05.xsd#cl-ci_NumeroAccionistas</t>
  </si>
  <si>
    <t>xbrli:pureItemType</t>
  </si>
  <si>
    <t>cl-ci_cor_2015-01-05.xsd#cl-ci_NumeroClientesCarteraNoRepactada</t>
  </si>
  <si>
    <t>cl-ci_cor_2015-01-05.xsd#cl-ci_NumeroClientesCarteraProtestadaOEnCobranzaJudicial</t>
  </si>
  <si>
    <t>cl-ci_cor_2015-01-05.xsd#cl-ci_NumeroClientesCarteraRepactada</t>
  </si>
  <si>
    <t>cl-ci_cor_2015-01-05.xsd#cl-ci_NumeroInscripcion</t>
  </si>
  <si>
    <t>cl-ci_cor_2015-01-05.xsd#cl-ci_NumeroOperaciones</t>
  </si>
  <si>
    <t>cl-ci_cor_2015-01-05.xsd#cl-ci_NumeroRegistroValores</t>
  </si>
  <si>
    <t>cl-ci_cor_2015-01-05.xsd#cl-ci_NumeroYMontoOperacionesSinopsis</t>
  </si>
  <si>
    <t>cl-ci_cor_2015-01-05.xsd#cl-ci_ObligacionesConBancosSinopsis</t>
  </si>
  <si>
    <t>cl-ci_cor_2015-01-05.xsd#cl-ci_ObligacionesConPublico</t>
  </si>
  <si>
    <t>cl-ci_cor_2015-01-05.xsd#cl-ci_ObligacionesConPublicoCorrientes</t>
  </si>
  <si>
    <t>cl-ci_cor_2015-01-05.xsd#cl-ci_ObligacionesConPublicoNoCorrientes</t>
  </si>
  <si>
    <t>cl-ci_cor_2015-01-05.xsd#cl-ci_ObligacionesConPublicoPartidas</t>
  </si>
  <si>
    <t>cl-ci_cor_2015-01-05.xsd#cl-ci_ObligacionesConPublicoSinopsis</t>
  </si>
  <si>
    <t>cl-ci_cor_2015-01-05.xsd#cl-ci_ObligacionesConPublicoTabla</t>
  </si>
  <si>
    <t>cl-ci_cor_2015-01-05.xsd#cl-ci_ObligacionesEmisionesDeudaMiembro</t>
  </si>
  <si>
    <t>cl-ci_cor_2015-01-05.xsd#cl-ci_ObligacionesLeasingMiembro</t>
  </si>
  <si>
    <t>cl-ci_cor_2015-01-05.xsd#cl-ci_ObligacionesLeasingPartidas</t>
  </si>
  <si>
    <t>cl-ci_cor_2015-01-05.xsd#cl-ci_ObligacionesLeasingSinopsis</t>
  </si>
  <si>
    <t>cl-ci_cor_2015-01-05.xsd#cl-ci_ObligacionesLeasingTabla</t>
  </si>
  <si>
    <t>cl-ci_cor_2015-01-05.xsd#cl-ci_ObligacionesPorLeasing</t>
  </si>
  <si>
    <t>cl-ci_cor_2015-01-05.xsd#cl-ci_ObligacionesPorLeasingCorrientes</t>
  </si>
  <si>
    <t>cl-ci_cor_2015-01-05.xsd#cl-ci_ObligacionesPorLeasingNoCorrientes</t>
  </si>
  <si>
    <t>cl-ci_cor_2015-01-05.xsd#cl-ci_OperatingSegmentsAxis</t>
  </si>
  <si>
    <t>cl-ci_cor_2015-01-05.xsd#cl-ci_OtherCurrentFinancialLiabilitiesAbstract</t>
  </si>
  <si>
    <t>cl-ci_cor_2015-01-05.xsd#cl-ci_OtherFinancialLiabilitiesAbstract</t>
  </si>
  <si>
    <t>cl-ci_cor_2015-01-05.xsd#cl-ci_OtherNoncurrentFinancialLiabilitiesAbstract</t>
  </si>
  <si>
    <t>cl-ci_cor_2015-01-05.xsd#cl-ci_OtraInformacionActivosBiologicosSinopsis</t>
  </si>
  <si>
    <t>cl-ci_cor_2015-01-05.xsd#cl-ci_OtraInformacionAdicionalBloqueDeTexto</t>
  </si>
  <si>
    <t>cl-ci_cor_2015-01-05.xsd#cl-ci_OtraInformacionAdicionalCuentasPorPagar</t>
  </si>
  <si>
    <t>cl-ci_cor_2015-01-05.xsd#cl-ci_OtrasNotasAdicionalesSinopsis</t>
  </si>
  <si>
    <t>cl-ci_cor_2015-01-05.xsd#cl-ci_OtrasReservasVarias</t>
  </si>
  <si>
    <t>cl-ci_cor_2015-01-05.xsd#cl-ci_OtrasReservasVariasMember</t>
  </si>
  <si>
    <t>cl-ci_cor_2015-01-05.xsd#cl-ci_OtroResultadoIntegralOtrasEntidades</t>
  </si>
  <si>
    <t>cl-ci_cor_2015-01-05.xsd#cl-ci_OtrosPasivosFinancierosCorrientesOtrasEntidades</t>
  </si>
  <si>
    <t>cl-ci_cor_2015-01-05.xsd#cl-ci_OtrosPasivosFinancierosNoClasificados</t>
  </si>
  <si>
    <t>cl-ci_cor_2015-01-05.xsd#cl-ci_OtrosPasivosFinancierosNoClasificadosCorrientes</t>
  </si>
  <si>
    <t>cl-ci_cor_2015-01-05.xsd#cl-ci_OtrosPasivosFinancierosNoClasificadosNoCorrientes</t>
  </si>
  <si>
    <t>cl-ci_cor_2015-01-05.xsd#cl-ci_OtrosPasivosFinancierosNoCorrientesOtrasEntidades</t>
  </si>
  <si>
    <t>cl-ci_cor_2015-01-05.xsd#cl-ci_PagosPrestamosEntidadesRelacionadasActividadesFinanciacion</t>
  </si>
  <si>
    <t>cl-ci_cor_2015-01-05.xsd#cl-ci_PaisEmpresaDeudora</t>
  </si>
  <si>
    <t>cl-ci_cor_2015-01-05.xsd#cl-ci_PaisOrigen</t>
  </si>
  <si>
    <t>cl-ci_cor_2015-01-05.xsd#cl-ci_ParticipacionesNoControladorasOtrasEntidades</t>
  </si>
  <si>
    <t>cl-ci_cor_2015-01-05.xsd#cl-ci_ParticipacionGananciasAsociadasNegociosConjuntosContabilicenUtilizandoMetodoParticipacionNota</t>
  </si>
  <si>
    <t>cl-ci_cor_2015-01-05.xsd#cl-ci_PartidaDelEstadoResultadoIntegral</t>
  </si>
  <si>
    <t>cl-ci_cor_2015-01-05.xsd#cl-ci_PasivoImpuestosDiferidos</t>
  </si>
  <si>
    <t>cl-ci_cor_2015-01-05.xsd#cl-ci_PasivosCorrientesOtrasEntidades</t>
  </si>
  <si>
    <t>cl-ci_cor_2015-01-05.xsd#cl-ci_PasivosFinancieros</t>
  </si>
  <si>
    <t>cl-ci_cor_2015-01-05.xsd#cl-ci_PasivosFinancierosSinopsis</t>
  </si>
  <si>
    <t>cl-ci_cor_2015-01-05.xsd#cl-ci_PasivosNoCorrientesOtrasEntidades</t>
  </si>
  <si>
    <t>cl-ci_cor_2015-01-05.xsd#cl-ci_PasivosNota</t>
  </si>
  <si>
    <t>cl-ci_cor_2015-01-05.xsd#cl-ci_PatrimonioNota</t>
  </si>
  <si>
    <t>cl-ci_cor_2015-01-05.xsd#cl-ci_PatrimonioPreviamenteReportado</t>
  </si>
  <si>
    <t>cl-ci_cor_2015-01-05.xsd#cl-ci_PeriodicidadAmortizacion</t>
  </si>
  <si>
    <t>cl-ci_cor_2015-01-05.xsd#cl-ci_PeriodoOperacionesEje</t>
  </si>
  <si>
    <t>cl-ci_cor_2015-01-05.xsd#cl-ci_PeriodoPromedioPagoCuentasAlDiaEnDias</t>
  </si>
  <si>
    <t>cl-ci_cor_2015-01-05.xsd#cl-ci_PeriodoPromedioPagoCuentasVencidasEnDias</t>
  </si>
  <si>
    <t>cl-ci_cor_2015-01-05.xsd#cl-ci_PersonaOGrupoPersonasConAcuerdoActuacionConjuntaQuePoseaLaMayorParticipacionAccionaria</t>
  </si>
  <si>
    <t>cl-ci_cor_2015-01-05.xsd#cl-ci_PlazosPromedioPagoAProveedores</t>
  </si>
  <si>
    <t>cl-ci_cor_2015-01-05.xsd#cl-ci_PorcentajeParticipacionDirecta</t>
  </si>
  <si>
    <t>cl-ci_cor_2015-01-05.xsd#cl-ci_PorcentajeParticipacionIndirecta</t>
  </si>
  <si>
    <t>cl-ci_cor_2015-01-05.xsd#cl-ci_PrestamosBancarios</t>
  </si>
  <si>
    <t>cl-ci_cor_2015-01-05.xsd#cl-ci_PrestamosBancariosCorrientes</t>
  </si>
  <si>
    <t>cl-ci_cor_2015-01-05.xsd#cl-ci_PrestamosBancariosNoCorrientes</t>
  </si>
  <si>
    <t>cl-ci_cor_2015-01-05.xsd#cl-ci_PrestamosBancariosPartidas</t>
  </si>
  <si>
    <t>cl-ci_cor_2015-01-05.xsd#cl-ci_PrestamosBancariosTabla</t>
  </si>
  <si>
    <t>cl-ci_cor_2015-01-05.xsd#cl-ci_PrestamosEje</t>
  </si>
  <si>
    <t>cl-ci_cor_2015-01-05.xsd#cl-ci_PrestamosEntidadesRelacionadasActividadesFinanciacion</t>
  </si>
  <si>
    <t>cl-ci_cor_2015-01-05.xsd#cl-ci_PrestamosEntidadesRelacionadasActividadesInversion</t>
  </si>
  <si>
    <t>cl-ci_cor_2015-01-05.xsd#cl-ci_PrestamosMiembro</t>
  </si>
  <si>
    <t>cl-ci_cor_2015-01-05.xsd#cl-ci_PropiedadesPlantaYEquipoEnArrendamientoFinancieroMiembro</t>
  </si>
  <si>
    <t>cl-ci_cor_2015-01-05.xsd#cl-ci_ProtestadosYEnCobranzaJudicialEje</t>
  </si>
  <si>
    <t>cl-ci_cor_2015-01-05.xsd#cl-ci_ProveedoresConPagosAlDiaSinopsis</t>
  </si>
  <si>
    <t>cl-ci_cor_2015-01-05.xsd#cl-ci_ProveedoresConPagosAlDiaTabla</t>
  </si>
  <si>
    <t>cl-ci_cor_2015-01-05.xsd#cl-ci_ProveedoresConPlazosVencidosSinopsis</t>
  </si>
  <si>
    <t>cl-ci_cor_2015-01-05.xsd#cl-ci_ProveedoresConPlazosVencidosTabla</t>
  </si>
  <si>
    <t>cl-ci_cor_2015-01-05.xsd#cl-ci_ProvisionCarteraNoRepactada</t>
  </si>
  <si>
    <t>cl-ci_cor_2015-01-05.xsd#cl-ci_ProvisionCarteraRepactada</t>
  </si>
  <si>
    <t>cl-ci_cor_2015-01-05.xsd#cl-ci_ProvisionesDeudoresComercialesMiembro</t>
  </si>
  <si>
    <t>cl-ci_cor_2015-01-05.xsd#cl-ci_ProvisionesYCastigosSinopsis</t>
  </si>
  <si>
    <t>cl-ci_cor_2015-01-05.xsd#cl-ci_ProyectosProteccionMedioAmbienteEje</t>
  </si>
  <si>
    <t>cl-ci_cor_2015-01-05.xsd#cl-ci_ReclasificacionesDesdePatrimonioAResultadosEje</t>
  </si>
  <si>
    <t>cl-ci_cor_2015-01-05.xsd#cl-ci_ReclasificacionesDesdePatrimonioAResultadosMiembro</t>
  </si>
  <si>
    <t>cl-ci_cor_2015-01-05.xsd#cl-ci_RecuperosDelPeriodo</t>
  </si>
  <si>
    <t>cl-ci_cor_2015-01-05.xsd#cl-ci_ReserveOfActuarialGainsOrLossesOnDefinedBenefitPlansMember</t>
  </si>
  <si>
    <t>cl-ci_cor_2015-01-05.xsd#cl-ci_ReserveOfActurialGainsOrLossesOnDefinedBenefitPlans</t>
  </si>
  <si>
    <t>cl-ci_cor_2015-01-05.xsd#cl-ci_ResultadoIntegralOtrasEntidades</t>
  </si>
  <si>
    <t>cl-ci_cor_2015-01-05.xsd#cl-ci_ResultadosUnidadesReajuste</t>
  </si>
  <si>
    <t>cl-ci_cor_2015-01-05.xsd#cl-ci_RevenuesFromExternalCustomersAndTransactionsWithOtherOperatingSegmentsOfSameEntity</t>
  </si>
  <si>
    <t>cl-ci_cor_2015-01-05.xsd#cl-ci_RevenuesFromTransactionsWithOtherOperatingSegmentsOfSameEntity</t>
  </si>
  <si>
    <t>cl-ci_cor_2015-01-05.xsd#cl-ci_RiesgosFinancierosSinopsis</t>
  </si>
  <si>
    <t>cl-ci_cor_2015-01-05.xsd#cl-ci_RUTEntidadDeudora</t>
  </si>
  <si>
    <t>cl-ci_cor_2015-01-05.xsd#cl-ci_RUTEntidadInforma</t>
  </si>
  <si>
    <t>cl-ci_cor_2015-01-05.xsd#cl-ci_RUTParteRelacionada</t>
  </si>
  <si>
    <t>cl-ci_cor_2015-01-05.xsd#cl-ci_RutSociedadCombinacion</t>
  </si>
  <si>
    <t>cl-ci_cor_2015-01-05.xsd#cl-ci_RutSocioFirmaOpinion</t>
  </si>
  <si>
    <t>cl-ci_cor_2015-01-05.xsd#cl-ci_RutSubsidiaria</t>
  </si>
  <si>
    <t>cl-ci_cor_2015-01-05.xsd#cl-ci_SancionesSinopsis</t>
  </si>
  <si>
    <t>cl-ci_cor_2015-01-05.xsd#cl-ci_Series</t>
  </si>
  <si>
    <t>cl-ci_cor_2015-01-05.xsd#cl-ci_SubsidiariasConsolidadasEje</t>
  </si>
  <si>
    <t>cl-ci_cor_2015-01-05.xsd#cl-ci_TasaEfectiva</t>
  </si>
  <si>
    <t>cl-ci_cor_2015-01-05.xsd#cl-ci_TasaNominal</t>
  </si>
  <si>
    <t>cl-ci_cor_2015-01-05.xsd#cl-ci_TipoActivo</t>
  </si>
  <si>
    <t>cl-ci_typ_cv:Activos</t>
  </si>
  <si>
    <t>cl-ci_cor_2015-01-05.xsd#cl-ci_TipoAmortizacion</t>
  </si>
  <si>
    <t>cl-ci_cor_2015-01-05.xsd#cl-ci_TipoMedicion</t>
  </si>
  <si>
    <t>cl-ci_typ_cv:Medicion</t>
  </si>
  <si>
    <t>cl-ci_cor_2015-01-05.xsd#cl-ci_TipoMonedaOUnidadReajuste</t>
  </si>
  <si>
    <t>cl-ci_cor_2015-01-05.xsd#cl-ci_TipoOpinionEEFFDiciembre</t>
  </si>
  <si>
    <t>cl-ci_typ_ae:OpinionAuditorDiciembre</t>
  </si>
  <si>
    <t>cl-ci_cor_2015-01-05.xsd#cl-ci_TipoPasivo</t>
  </si>
  <si>
    <t>cl-ci_cor_2015-01-05.xsd#cl-ci_TotalCarteraMiembro</t>
  </si>
  <si>
    <t>cl-ci_cor_2015-01-05.xsd#cl-ci_TotalDesembolsosEnMedioAmbiente</t>
  </si>
  <si>
    <t>cl-ci_cor_2015-01-05.xsd#cl-ci_TotalDesembolsosEnMedioAmbienteMiembro</t>
  </si>
  <si>
    <t>cl-ci_cor_2015-01-05.xsd#cl-ci_TotalDocumentosProtestadosCobranzaJudicial</t>
  </si>
  <si>
    <t>cl-ci_cor_2015-01-05.xsd#cl-ci_TramosMorosidadEje</t>
  </si>
  <si>
    <t>cl-ci_cor_2015-01-05.xsd#cl-ci_UltimoTrimestreMiembro</t>
  </si>
  <si>
    <t>cl-ci_cor_2015-01-05.xsd#cl-ci_ValoresContablesLeasingSinopsis</t>
  </si>
  <si>
    <t>cl-ci_cor_2015-01-05.xsd#cl-ci_ValoresContablesObligacionesPublicoSinopsis</t>
  </si>
  <si>
    <t>cl-ci_cor_2015-01-05.xsd#cl-ci_ValoresContablesPrestamosSinopsis</t>
  </si>
  <si>
    <t>full_ifrs-cor_2014-03-05.xsd#ifrs-full_AccountingProfit</t>
  </si>
  <si>
    <t>full_ifrs-cor_2014-03-05.xsd#ifrs-full_Accruals</t>
  </si>
  <si>
    <t>full_ifrs-cor_2014-03-05.xsd#ifrs-full_AccrualsAndDeferredIncome</t>
  </si>
  <si>
    <t>full_ifrs-cor_2014-03-05.xsd#ifrs-full_AccrualsAndDeferredIncomeAbstract</t>
  </si>
  <si>
    <t>full_ifrs-cor_2014-03-05.xsd#ifrs-full_AccrualsAndDeferredIncomeClassifiedAsCurrent</t>
  </si>
  <si>
    <t>full_ifrs-cor_2014-03-05.xsd#ifrs-full_AccrualsAndDeferredIncomeClassifiedAsCurrentAbstract</t>
  </si>
  <si>
    <t>full_ifrs-cor_2014-03-05.xsd#ifrs-full_AccrualsAndDeferredIncomeClassifiedAsNoncurrent</t>
  </si>
  <si>
    <t>full_ifrs-cor_2014-03-05.xsd#ifrs-full_AccrualsAndDeferredIncomeClassifiedAsNoncurrentAbstract</t>
  </si>
  <si>
    <t>full_ifrs-cor_2014-03-05.xsd#ifrs-full_AccrualsClassifiedAsCurrent</t>
  </si>
  <si>
    <t>full_ifrs-cor_2014-03-05.xsd#ifrs-full_AccrualsClassifiedAsNoncurrent</t>
  </si>
  <si>
    <t>full_ifrs-cor_2014-03-05.xsd#ifrs-full_AccumulatedAllowanceForUncollectibleMinimumLeasePaymentsReceivable</t>
  </si>
  <si>
    <t>full_ifrs-cor_2014-03-05.xsd#ifrs-full_AccumulatedDepreciationAmortisationAndImpairmentMember</t>
  </si>
  <si>
    <t>full_ifrs-cor_2014-03-05.xsd#ifrs-full_AccumulatedDepreciationAndAmortisationMember</t>
  </si>
  <si>
    <t>full_ifrs-cor_2014-03-05.xsd#ifrs-full_AccumulatedImpairmentMember</t>
  </si>
  <si>
    <t>full_ifrs-cor_2014-03-05.xsd#ifrs-full_AccumulatedOtherComprehensiveIncome</t>
  </si>
  <si>
    <t>full_ifrs-cor_2014-03-05.xsd#ifrs-full_AcquisitiondateFairValueOfEquityInterestInAcquireeHeldByAcquirerImmediatelyBeforeAcquisitionDate</t>
  </si>
  <si>
    <t>full_ifrs-cor_2014-03-05.xsd#ifrs-full_AcquisitiondateFairValueOfTotalConsiderationTransferred</t>
  </si>
  <si>
    <t>full_ifrs-cor_2014-03-05.xsd#ifrs-full_AcquisitiondateFairValueOfTotalConsiderationTransferredAbstract</t>
  </si>
  <si>
    <t>full_ifrs-cor_2014-03-05.xsd#ifrs-full_AcquisitionrelatedCostsForTransactionRecognisedSeparatelyFromAcquisitionOfAssetsAndAssumptionOfLiabilitiesInBusinessCombination</t>
  </si>
  <si>
    <t>full_ifrs-cor_2014-03-05.xsd#ifrs-full_AcquisitionrelatedCostsRecognisedAsExpenseForTransactionRecognisedSeparatelyFromAcquisitionOfAssetsAndAssumptionOfLiabilitiesInBusinessCombination</t>
  </si>
  <si>
    <t>full_ifrs-cor_2014-03-05.xsd#ifrs-full_AcquisitionsThroughBusinessCombinationsBiologicalAssets</t>
  </si>
  <si>
    <t>full_ifrs-cor_2014-03-05.xsd#ifrs-full_AcquisitionsThroughBusinessCombinationsIntangibleAssetsOtherThanGoodwill</t>
  </si>
  <si>
    <t>full_ifrs-cor_2014-03-05.xsd#ifrs-full_AcquisitionsThroughBusinessCombinationsInvestmentProperty</t>
  </si>
  <si>
    <t>full_ifrs-cor_2014-03-05.xsd#ifrs-full_AcquisitionsThroughBusinessCombinationsOtherProvisions</t>
  </si>
  <si>
    <t>full_ifrs-cor_2014-03-05.xsd#ifrs-full_AcquisitionsThroughBusinessCombinationsPropertyPlantAndEquipment</t>
  </si>
  <si>
    <t>full_ifrs-cor_2014-03-05.xsd#ifrs-full_AdditionalDisclosuresForAmountsRecognisedAsOfAcquisitionDateForEachMajorClassOfAssetsAcquiredAndLiabilitiesAssumedAbstract</t>
  </si>
  <si>
    <t>full_ifrs-cor_2014-03-05.xsd#ifrs-full_AdditionalInformationAboutNatureAndFinancialEffectOfBusinessCombination</t>
  </si>
  <si>
    <t>full_ifrs-cor_2014-03-05.xsd#ifrs-full_AdditionalInformationAboutNatureOfAndChangesInRisksAssociatedWithInterestsInStructuredEntitiesExplanatory</t>
  </si>
  <si>
    <t>full_ifrs-cor_2014-03-05.xsd#ifrs-full_AdditionalInformationAboutSharebasedPaymentArrangements</t>
  </si>
  <si>
    <t>full_ifrs-cor_2014-03-05.xsd#ifrs-full_AdditionalInformationAbstract</t>
  </si>
  <si>
    <t>full_ifrs-cor_2014-03-05.xsd#ifrs-full_AdditionalLiabilitiesContingentLiabilitiesRecognisedInBusinessCombination</t>
  </si>
  <si>
    <t>full_ifrs-cor_2014-03-05.xsd#ifrs-full_AdditionalLiabilitiesContingentLiabilitiesRecognisedInBusinessCombinationAbstract</t>
  </si>
  <si>
    <t>full_ifrs-cor_2014-03-05.xsd#ifrs-full_AdditionalPaidinCapital</t>
  </si>
  <si>
    <t>full_ifrs-cor_2014-03-05.xsd#ifrs-full_AdditionalProvisionsOtherProvisions</t>
  </si>
  <si>
    <t>full_ifrs-cor_2014-03-05.xsd#ifrs-full_AdditionalProvisionsOtherProvisionsAbstract</t>
  </si>
  <si>
    <t>full_ifrs-cor_2014-03-05.xsd#ifrs-full_AdditionalRecognitionGoodwill</t>
  </si>
  <si>
    <t>full_ifrs-cor_2014-03-05.xsd#ifrs-full_AdditionsFromAcquisitionsInvestmentProperty</t>
  </si>
  <si>
    <t>full_ifrs-cor_2014-03-05.xsd#ifrs-full_AdditionsFromSubsequentExpenditureRecognisedAsAssetInvestmentProperty</t>
  </si>
  <si>
    <t>full_ifrs-cor_2014-03-05.xsd#ifrs-full_AdditionsInvestmentPropertyAbstract</t>
  </si>
  <si>
    <t>full_ifrs-cor_2014-03-05.xsd#ifrs-full_AdditionsOtherThanThroughBusinessCombinationsBiologicalAssets</t>
  </si>
  <si>
    <t>full_ifrs-cor_2014-03-05.xsd#ifrs-full_AdditionsOtherThanThroughBusinessCombinationsIntangibleAssetsOtherThanGoodwill</t>
  </si>
  <si>
    <t>full_ifrs-cor_2014-03-05.xsd#ifrs-full_AdditionsOtherThanThroughBusinessCombinationsInvestmentProperty</t>
  </si>
  <si>
    <t>full_ifrs-cor_2014-03-05.xsd#ifrs-full_AdditionsOtherThanThroughBusinessCombinationsPropertyPlantAndEquipment</t>
  </si>
  <si>
    <t>full_ifrs-cor_2014-03-05.xsd#ifrs-full_AdditionsToNoncurrentAssets</t>
  </si>
  <si>
    <t>full_ifrs-cor_2014-03-05.xsd#ifrs-full_AddressOfRegisteredOfficeOfEntity</t>
  </si>
  <si>
    <t>full_ifrs-cor_2014-03-05.xsd#ifrs-full_AdjustmentsForCurrentTaxOfPriorPeriod</t>
  </si>
  <si>
    <t>full_ifrs-cor_2014-03-05.xsd#ifrs-full_AdjustmentsForDecreaseIncreaseInInventories</t>
  </si>
  <si>
    <t>full_ifrs-cor_2014-03-05.xsd#ifrs-full_AdjustmentsForDecreaseIncreaseInOtherOperatingReceivables</t>
  </si>
  <si>
    <t>full_ifrs-cor_2014-03-05.xsd#ifrs-full_AdjustmentsForDecreaseIncreaseInTradeAccountReceivable</t>
  </si>
  <si>
    <t>full_ifrs-cor_2014-03-05.xsd#ifrs-full_AdjustmentsForDeferredTaxOfPriorPeriods</t>
  </si>
  <si>
    <t>full_ifrs-cor_2014-03-05.xsd#ifrs-full_AdjustmentsForDepreciationAndAmortisationExpense</t>
  </si>
  <si>
    <t>full_ifrs-cor_2014-03-05.xsd#ifrs-full_AdjustmentsForFairValueGainsLosses</t>
  </si>
  <si>
    <t>full_ifrs-cor_2014-03-05.xsd#ifrs-full_AdjustmentsForFinanceCosts</t>
  </si>
  <si>
    <t>full_ifrs-cor_2014-03-05.xsd#ifrs-full_AdjustmentsForImpairmentLossReversalOfImpairmentLossRecognisedInProfitOrLoss</t>
  </si>
  <si>
    <t>full_ifrs-cor_2014-03-05.xsd#ifrs-full_AdjustmentsForIncomeTaxExpense</t>
  </si>
  <si>
    <t>full_ifrs-cor_2014-03-05.xsd#ifrs-full_AdjustmentsForIncreaseDecreaseInOtherOperatingPayables</t>
  </si>
  <si>
    <t>full_ifrs-cor_2014-03-05.xsd#ifrs-full_AdjustmentsForIncreaseDecreaseInTradeAccountPayable</t>
  </si>
  <si>
    <t>full_ifrs-cor_2014-03-05.xsd#ifrs-full_AdjustmentsForLossesGainsOnDisposalOfNoncurrentAssets</t>
  </si>
  <si>
    <t>full_ifrs-cor_2014-03-05.xsd#ifrs-full_AdjustmentsForProvisions</t>
  </si>
  <si>
    <t>full_ifrs-cor_2014-03-05.xsd#ifrs-full_AdjustmentsForReconcileProfitLoss</t>
  </si>
  <si>
    <t>full_ifrs-cor_2014-03-05.xsd#ifrs-full_AdjustmentsForReconcileProfitLossAbstract</t>
  </si>
  <si>
    <t>full_ifrs-cor_2014-03-05.xsd#ifrs-full_AdjustmentsForSharebasedPayments</t>
  </si>
  <si>
    <t>full_ifrs-cor_2014-03-05.xsd#ifrs-full_AdjustmentsForUndistributedProfitsOfAssociates</t>
  </si>
  <si>
    <t>full_ifrs-cor_2014-03-05.xsd#ifrs-full_AdjustmentsForUnrealisedForeignExchangeLossesGains</t>
  </si>
  <si>
    <t>full_ifrs-cor_2014-03-05.xsd#ifrs-full_AdministrativeExpense</t>
  </si>
  <si>
    <t>full_ifrs-cor_2014-03-05.xsd#ifrs-full_AdvancesReceivedForContractsInProgress</t>
  </si>
  <si>
    <t>full_ifrs-cor_2014-03-05.xsd#ifrs-full_AggregatedIndividuallyImmaterialAssociatesMember</t>
  </si>
  <si>
    <t>full_ifrs-cor_2014-03-05.xsd#ifrs-full_AggregatedIndividuallyImmaterialJointVenturesMember</t>
  </si>
  <si>
    <t>full_ifrs-cor_2014-03-05.xsd#ifrs-full_AggregatedMeasurementMember</t>
  </si>
  <si>
    <t>full_ifrs-cor_2014-03-05.xsd#ifrs-full_AggregatedTimeBandsMember</t>
  </si>
  <si>
    <t>full_ifrs-cor_2014-03-05.xsd#ifrs-full_AggregateNotSignificantIndividualAssetsOrCashgeneratingUnitsMember</t>
  </si>
  <si>
    <t>full_ifrs-cor_2014-03-05.xsd#ifrs-full_Aircraft</t>
  </si>
  <si>
    <t>full_ifrs-cor_2014-03-05.xsd#ifrs-full_AircraftMember</t>
  </si>
  <si>
    <t>full_ifrs-cor_2014-03-05.xsd#ifrs-full_AllOtherSegmentsMember</t>
  </si>
  <si>
    <t>full_ifrs-cor_2014-03-05.xsd#ifrs-full_AllowanceForCreditLossesMember</t>
  </si>
  <si>
    <t>full_ifrs-cor_2014-03-05.xsd#ifrs-full_AmortisationExpense</t>
  </si>
  <si>
    <t>full_ifrs-cor_2014-03-05.xsd#ifrs-full_AmortisationIntangibleAssetsOtherThanGoodwill</t>
  </si>
  <si>
    <t>full_ifrs-cor_2014-03-05.xsd#ifrs-full_AmortisationMethodIntangibleAssetsOtherThanGoodwill</t>
  </si>
  <si>
    <t>full_ifrs-cor_2014-03-05.xsd#ifrs-full_AmountByWhichUnitsRecoverableAmountExceedsItsCarryingAmount</t>
  </si>
  <si>
    <t>full_ifrs-cor_2014-03-05.xsd#ifrs-full_AmountByWhichValueAssignedToKeyAssumptionMustChangeInOrderForUnitsRecoverableAmountToBeEqualToCarryingAmount</t>
  </si>
  <si>
    <t>full_ifrs-cor_2014-03-05.xsd#ifrs-full_AmountIncurredByEntityForProvisionOfKeyManagementPersonnelServicesProvidedBySeparateManagementEntity</t>
  </si>
  <si>
    <t>full_ifrs-cor_2014-03-05.xsd#ifrs-full_AmountOfReclassificationsOrChangesInPresentation</t>
  </si>
  <si>
    <t>full_ifrs-cor_2014-03-05.xsd#ifrs-full_AmountRecognisedInOtherComprehensiveIncomeAndAccumulatedInEquityRelatingToNoncurrentAssetsOrDisposalGroupsHeldForSale</t>
  </si>
  <si>
    <t>full_ifrs-cor_2014-03-05.xsd#ifrs-full_AmountRecognisedInOtherComprehensiveIncomeAndAccumulatedInEquityRelatingToNoncurrentAssetsOrDisposalGroupsHeldForSaleMember</t>
  </si>
  <si>
    <t>full_ifrs-cor_2014-03-05.xsd#ifrs-full_AmountRemovedFromReserveOfCashFlowHedgesAndIncludedInInitialCostOrOtherCarryingAmountOfNonfinancialAssetLiabilityOrFirmCommitmentForWhichFairValueHedgeAccountingIsApplied</t>
  </si>
  <si>
    <t>full_ifrs-cor_2014-03-05.xsd#ifrs-full_AmountRemovedFromReserveOfChangeInValueOfForeignCurrencyBasisSpreadsAndIncludedInInitialCostOrOtherCarryingAmountOfNonfinancialAssetLiabilityOrFirmCommitmentForWhichFairValueHedgeAccountingIsApplied</t>
  </si>
  <si>
    <t>full_ifrs-cor_2014-03-05.xsd#ifrs-full_AmountRemovedFromReserveOfChangeInValueOfForwardElementsOfForwardContractsAndIncludedInInitialCostOrOtherCarryingAmountOfNonfinancialAssetLiabilityOrFirmCommitmentForWhichFairValueHedgeAccountingIsApplied</t>
  </si>
  <si>
    <t>full_ifrs-cor_2014-03-05.xsd#ifrs-full_AmountRemovedFromReserveOfChangeInValueOfTimeValueOfOptionsAndIncludedInInitialCostOrOtherCarryingAmountOfNonfinancialAssetLiabilityOrFirmCommitmentForWhichFairValueHedgeAccountingIsApplied</t>
  </si>
  <si>
    <t>full_ifrs-cor_2014-03-05.xsd#ifrs-full_AmountsRecognisedAsOfAcquisitionDateForEachMajorClassOfAssetsAcquiredAndLiabilitiesAssumedAbstract</t>
  </si>
  <si>
    <t>full_ifrs-cor_2014-03-05.xsd#ifrs-full_AmountsRecognisedForTransactionRecognisedSeparatelyFromAcquisitionOfAssetsAndAssumptionOfLiabilitiesInBusinessCombination</t>
  </si>
  <si>
    <t>full_ifrs-cor_2014-03-05.xsd#ifrs-full_AmountsRemovedFromEquityAndIncludedInCarryingAmountOfNonfinancialAssetLiabilityWhoseAcquisitionOrIncurrenceWasHedgedHighlyProbableForecastTransactionBeforeTax</t>
  </si>
  <si>
    <t>full_ifrs-cor_2014-03-05.xsd#ifrs-full_AnalysisOfIncomeAndExpenseAbstract</t>
  </si>
  <si>
    <t>full_ifrs-cor_2014-03-05.xsd#ifrs-full_ApplicableTaxRate</t>
  </si>
  <si>
    <t>full_ifrs-cor_2014-03-05.xsd#ifrs-full_AssetbackedFinancingsMember</t>
  </si>
  <si>
    <t>full_ifrs-cor_2014-03-05.xsd#ifrs-full_AssetRecognisedForExpectedReimbursementContingentLiabilitiesInBusinessCombination</t>
  </si>
  <si>
    <t>full_ifrs-cor_2014-03-05.xsd#ifrs-full_AssetRecognisedForExpectedReimbursementOtherProvisions</t>
  </si>
  <si>
    <t>full_ifrs-cor_2014-03-05.xsd#ifrs-full_Assets</t>
  </si>
  <si>
    <t>full_ifrs-cor_2014-03-05.xsd#ifrs-full_AssetsAbstract</t>
  </si>
  <si>
    <t>full_ifrs-cor_2014-03-05.xsd#ifrs-full_AssetsAndLiabilitiesAxis</t>
  </si>
  <si>
    <t>full_ifrs-cor_2014-03-05.xsd#ifrs-full_AssetsAndLiabilitiesMember</t>
  </si>
  <si>
    <t>full_ifrs-cor_2014-03-05.xsd#ifrs-full_AssetsArisingFromExplorationForAndEvaluationOfMineralResources</t>
  </si>
  <si>
    <t>full_ifrs-cor_2014-03-05.xsd#ifrs-full_AssetsRecognisedInEntitysFinancialStatementsInRelationToStructuredEntities</t>
  </si>
  <si>
    <t>full_ifrs-cor_2014-03-05.xsd#ifrs-full_AssetsToWhichSignificantRestrictionsApply</t>
  </si>
  <si>
    <t>full_ifrs-cor_2014-03-05.xsd#ifrs-full_AssetsTransferredToStructuredEntitiesAtTimeOfTransfer</t>
  </si>
  <si>
    <t>full_ifrs-cor_2014-03-05.xsd#ifrs-full_AssetsWithSignificantRiskOfMaterialAdjustmentsWithinNextFinancialYear</t>
  </si>
  <si>
    <t>full_ifrs-cor_2014-03-05.xsd#ifrs-full_AssociatesMember</t>
  </si>
  <si>
    <t>full_ifrs-cor_2014-03-05.xsd#ifrs-full_AtCostMember</t>
  </si>
  <si>
    <t>full_ifrs-cor_2014-03-05.xsd#ifrs-full_AtCostWithinFairValueModelMember</t>
  </si>
  <si>
    <t>full_ifrs-cor_2014-03-05.xsd#ifrs-full_AtFairValueMember</t>
  </si>
  <si>
    <t>full_ifrs-cor_2014-03-05.xsd#ifrs-full_AuditorsRemuneration</t>
  </si>
  <si>
    <t>full_ifrs-cor_2014-03-05.xsd#ifrs-full_AuditorsRemunerationAbstract</t>
  </si>
  <si>
    <t>full_ifrs-cor_2014-03-05.xsd#ifrs-full_AuditorsRemunerationForAuditServices</t>
  </si>
  <si>
    <t>full_ifrs-cor_2014-03-05.xsd#ifrs-full_AuditorsRemunerationForOtherServices</t>
  </si>
  <si>
    <t>full_ifrs-cor_2014-03-05.xsd#ifrs-full_AuditorsRemunerationForTaxServices</t>
  </si>
  <si>
    <t>full_ifrs-cor_2014-03-05.xsd#ifrs-full_AuthorisedCapitalCommitmentsButNotContractedFor</t>
  </si>
  <si>
    <t>full_ifrs-cor_2014-03-05.xsd#ifrs-full_AvailableforsaleFinancialAssetsAbstract</t>
  </si>
  <si>
    <t>full_ifrs-cor_2014-03-05.xsd#ifrs-full_AverageEffectiveTaxRate</t>
  </si>
  <si>
    <t>full_ifrs-cor_2014-03-05.xsd#ifrs-full_AverageNumberOfEmployees</t>
  </si>
  <si>
    <t>full_ifrs-cor_2014-03-05.xsd#ifrs-full_BalancesWithBanks</t>
  </si>
  <si>
    <t>full_ifrs-cor_2014-03-05.xsd#ifrs-full_BankAndSimilarCharges</t>
  </si>
  <si>
    <t>full_ifrs-cor_2014-03-05.xsd#ifrs-full_BankingArrangementsClassifiedAsCashEquivalents</t>
  </si>
  <si>
    <t>full_ifrs-cor_2014-03-05.xsd#ifrs-full_BasicAndDilutedEarningsLossPerShare</t>
  </si>
  <si>
    <t>num:perShareItemType</t>
  </si>
  <si>
    <t>full_ifrs-cor_2014-03-05.xsd#ifrs-full_BasicAndDilutedEarningsLossPerShareFromContinuingOperations</t>
  </si>
  <si>
    <t>full_ifrs-cor_2014-03-05.xsd#ifrs-full_BasicAndDilutedEarningsLossPerShareFromDiscontinuedOperations</t>
  </si>
  <si>
    <t>full_ifrs-cor_2014-03-05.xsd#ifrs-full_BasicAndDilutedEarningsPerShareAbstract</t>
  </si>
  <si>
    <t>full_ifrs-cor_2014-03-05.xsd#ifrs-full_BasicEarningsLossPerShare</t>
  </si>
  <si>
    <t>full_ifrs-cor_2014-03-05.xsd#ifrs-full_BasicEarningsLossPerShareFromContinuingOperations</t>
  </si>
  <si>
    <t>full_ifrs-cor_2014-03-05.xsd#ifrs-full_BasicEarningsLossPerShareFromDiscontinuedOperations</t>
  </si>
  <si>
    <t>full_ifrs-cor_2014-03-05.xsd#ifrs-full_BasicEarningsPerShareAbstract</t>
  </si>
  <si>
    <t>full_ifrs-cor_2014-03-05.xsd#ifrs-full_BasisForAttributingRevenuesFromExternalCustomersToIndividualCountries</t>
  </si>
  <si>
    <t>full_ifrs-cor_2014-03-05.xsd#ifrs-full_BearerBiologicalAssetsMember</t>
  </si>
  <si>
    <t>full_ifrs-cor_2014-03-05.xsd#ifrs-full_BestEstimateAtAcquisitionDateOfContractualCashFlowsNotExpectedToBeCollectedForAcquiredReceivables</t>
  </si>
  <si>
    <t>full_ifrs-cor_2014-03-05.xsd#ifrs-full_BiologicalAssets</t>
  </si>
  <si>
    <t>full_ifrs-cor_2014-03-05.xsd#ifrs-full_BiologicalAssetsAgeMember</t>
  </si>
  <si>
    <t>full_ifrs-cor_2014-03-05.xsd#ifrs-full_BiologicalAssetsByAgeAxis</t>
  </si>
  <si>
    <t>full_ifrs-cor_2014-03-05.xsd#ifrs-full_BiologicalAssetsByTypeAxis</t>
  </si>
  <si>
    <t>full_ifrs-cor_2014-03-05.xsd#ifrs-full_BiologicalAssetsMember</t>
  </si>
  <si>
    <t>full_ifrs-cor_2014-03-05.xsd#ifrs-full_BiologicalAssetsPledgedAsSecurityForLiabilities</t>
  </si>
  <si>
    <t>full_ifrs-cor_2014-03-05.xsd#ifrs-full_BiologicalAssetsTypeMember</t>
  </si>
  <si>
    <t>full_ifrs-cor_2014-03-05.xsd#ifrs-full_BiologicalAssetsWhoseTitleIsRestricted</t>
  </si>
  <si>
    <t>full_ifrs-cor_2014-03-05.xsd#ifrs-full_BorrowingCostsAbstract</t>
  </si>
  <si>
    <t>full_ifrs-cor_2014-03-05.xsd#ifrs-full_BorrowingCostsCapitalised</t>
  </si>
  <si>
    <t>full_ifrs-cor_2014-03-05.xsd#ifrs-full_BorrowingCostsIncurred</t>
  </si>
  <si>
    <t>full_ifrs-cor_2014-03-05.xsd#ifrs-full_BorrowingCostsRecognisedAsExpense</t>
  </si>
  <si>
    <t>full_ifrs-cor_2014-03-05.xsd#ifrs-full_Borrowings</t>
  </si>
  <si>
    <t>full_ifrs-cor_2014-03-05.xsd#ifrs-full_BorrowingsAbstract</t>
  </si>
  <si>
    <t>full_ifrs-cor_2014-03-05.xsd#ifrs-full_BorrowingsRecognisedAsOfAcquisitionDate</t>
  </si>
  <si>
    <t>full_ifrs-cor_2014-03-05.xsd#ifrs-full_BottomOfRangeMember</t>
  </si>
  <si>
    <t>full_ifrs-cor_2014-03-05.xsd#ifrs-full_BrandNames</t>
  </si>
  <si>
    <t>full_ifrs-cor_2014-03-05.xsd#ifrs-full_BrandNamesMember</t>
  </si>
  <si>
    <t>full_ifrs-cor_2014-03-05.xsd#ifrs-full_BrokerageFeeExpense</t>
  </si>
  <si>
    <t>full_ifrs-cor_2014-03-05.xsd#ifrs-full_BrokerageFeeIncome</t>
  </si>
  <si>
    <t>full_ifrs-cor_2014-03-05.xsd#ifrs-full_Buildings</t>
  </si>
  <si>
    <t>full_ifrs-cor_2014-03-05.xsd#ifrs-full_BuildingsMember</t>
  </si>
  <si>
    <t>full_ifrs-cor_2014-03-05.xsd#ifrs-full_BusinessCombinationsAxis</t>
  </si>
  <si>
    <t>full_ifrs-cor_2014-03-05.xsd#ifrs-full_BusinessCombinationsMember</t>
  </si>
  <si>
    <t>full_ifrs-cor_2014-03-05.xsd#ifrs-full_CapitalCommitments</t>
  </si>
  <si>
    <t>full_ifrs-cor_2014-03-05.xsd#ifrs-full_CapitalCommitmentsAbstract</t>
  </si>
  <si>
    <t>full_ifrs-cor_2014-03-05.xsd#ifrs-full_CapitalisationRateOfBorrowingCostsEligibleForCapitalisation</t>
  </si>
  <si>
    <t>full_ifrs-cor_2014-03-05.xsd#ifrs-full_CapitalisedDevelopmentExpenditureMember</t>
  </si>
  <si>
    <t>full_ifrs-cor_2014-03-05.xsd#ifrs-full_CapitalRedemptionReserve</t>
  </si>
  <si>
    <t>full_ifrs-cor_2014-03-05.xsd#ifrs-full_CapitalRequirementsAxis</t>
  </si>
  <si>
    <t>full_ifrs-cor_2014-03-05.xsd#ifrs-full_CapitalRequirementsMember</t>
  </si>
  <si>
    <t>full_ifrs-cor_2014-03-05.xsd#ifrs-full_CapitalReserve</t>
  </si>
  <si>
    <t>full_ifrs-cor_2014-03-05.xsd#ifrs-full_CarryingAmountAccumulatedDepreciationAmortisationAndImpairmentAndGrossCarryingAmountAxis</t>
  </si>
  <si>
    <t>full_ifrs-cor_2014-03-05.xsd#ifrs-full_CarryingAmountAtTimeOfSaleOfInvestmentPropertyCarriedAtCostWithinFairValueModel</t>
  </si>
  <si>
    <t>full_ifrs-cor_2014-03-05.xsd#ifrs-full_CarryingAmountMember</t>
  </si>
  <si>
    <t>full_ifrs-cor_2014-03-05.xsd#ifrs-full_Cash</t>
  </si>
  <si>
    <t>full_ifrs-cor_2014-03-05.xsd#ifrs-full_CashAbstract</t>
  </si>
  <si>
    <t>full_ifrs-cor_2014-03-05.xsd#ifrs-full_CashAdvancesAndLoansMadeToOtherPartiesClassifiedAsInvestingActivities</t>
  </si>
  <si>
    <t>full_ifrs-cor_2014-03-05.xsd#ifrs-full_CashAndCashEquivalents</t>
  </si>
  <si>
    <t>full_ifrs-cor_2014-03-05.xsd#ifrs-full_CashAndCashEquivalentsAbstract</t>
  </si>
  <si>
    <t>full_ifrs-cor_2014-03-05.xsd#ifrs-full_CashEquivalents</t>
  </si>
  <si>
    <t>full_ifrs-cor_2014-03-05.xsd#ifrs-full_CashEquivalentsAbstract</t>
  </si>
  <si>
    <t>full_ifrs-cor_2014-03-05.xsd#ifrs-full_CashFlowHedgesAbstract</t>
  </si>
  <si>
    <t>full_ifrs-cor_2014-03-05.xsd#ifrs-full_CashFlowHedgesMember</t>
  </si>
  <si>
    <t>full_ifrs-cor_2014-03-05.xsd#ifrs-full_CashFlowsFromContinuingAndDiscontinuedOperationsAbstract</t>
  </si>
  <si>
    <t>full_ifrs-cor_2014-03-05.xsd#ifrs-full_CashFlowsFromLosingControlOfSubsidiariesOrOtherBusinessesClassifiedAsInvestingActivities</t>
  </si>
  <si>
    <t>full_ifrs-cor_2014-03-05.xsd#ifrs-full_CashFlowsFromUsedInExplorationForAndEvaluationOfMineralResourcesClassifiedAsInvestingActivities</t>
  </si>
  <si>
    <t>full_ifrs-cor_2014-03-05.xsd#ifrs-full_CashFlowsFromUsedInExplorationForAndEvaluationOfMineralResourcesClassifiedAsOperatingActivities</t>
  </si>
  <si>
    <t>full_ifrs-cor_2014-03-05.xsd#ifrs-full_CashFlowsFromUsedInFinancingActivities</t>
  </si>
  <si>
    <t>full_ifrs-cor_2014-03-05.xsd#ifrs-full_CashFlowsFromUsedInFinancingActivitiesAbstract</t>
  </si>
  <si>
    <t>full_ifrs-cor_2014-03-05.xsd#ifrs-full_CashFlowsFromUsedInFinancingActivitiesContinuingOperations</t>
  </si>
  <si>
    <t>full_ifrs-cor_2014-03-05.xsd#ifrs-full_CashFlowsFromUsedInFinancingActivitiesDiscontinuedOperations</t>
  </si>
  <si>
    <t>full_ifrs-cor_2014-03-05.xsd#ifrs-full_CashFlowsFromUsedInInvestingActivities</t>
  </si>
  <si>
    <t>full_ifrs-cor_2014-03-05.xsd#ifrs-full_CashFlowsFromUsedInInvestingActivitiesAbstract</t>
  </si>
  <si>
    <t>full_ifrs-cor_2014-03-05.xsd#ifrs-full_CashFlowsFromUsedInInvestingActivitiesContinuingOperations</t>
  </si>
  <si>
    <t>full_ifrs-cor_2014-03-05.xsd#ifrs-full_CashFlowsFromUsedInInvestingActivitiesDiscontinuedOperations</t>
  </si>
  <si>
    <t>full_ifrs-cor_2014-03-05.xsd#ifrs-full_CashFlowsFromUsedInOperatingActivities</t>
  </si>
  <si>
    <t>full_ifrs-cor_2014-03-05.xsd#ifrs-full_CashFlowsFromUsedInOperatingActivitiesAbstract</t>
  </si>
  <si>
    <t>full_ifrs-cor_2014-03-05.xsd#ifrs-full_CashFlowsFromUsedInOperatingActivitiesContinuingOperations</t>
  </si>
  <si>
    <t>full_ifrs-cor_2014-03-05.xsd#ifrs-full_CashFlowsFromUsedInOperatingActivitiesDiscontinuedOperations</t>
  </si>
  <si>
    <t>full_ifrs-cor_2014-03-05.xsd#ifrs-full_CashFlowsFromUsedInOperations</t>
  </si>
  <si>
    <t>full_ifrs-cor_2014-03-05.xsd#ifrs-full_CashFlowsUsedInObtainingControlOfSubsidiariesOrOtherBusinessesClassifiedAsInvestingActivities</t>
  </si>
  <si>
    <t>full_ifrs-cor_2014-03-05.xsd#ifrs-full_CashOnHand</t>
  </si>
  <si>
    <t>full_ifrs-cor_2014-03-05.xsd#ifrs-full_CashPaymentsForFutureContractsForwardContractsOptionContractsAndSwapContractsClassifiedAsInvestingActivities</t>
  </si>
  <si>
    <t>full_ifrs-cor_2014-03-05.xsd#ifrs-full_CashReceiptsFromFutureContractsForwardContractsOptionContractsAndSwapContractsClassifiedAsInvestingActivities</t>
  </si>
  <si>
    <t>full_ifrs-cor_2014-03-05.xsd#ifrs-full_CashReceiptsFromRepaymentOfAdvancesAndLoansMadeToOtherPartiesClassifiedAsInvestingActivities</t>
  </si>
  <si>
    <t>full_ifrs-cor_2014-03-05.xsd#ifrs-full_CashTransferred</t>
  </si>
  <si>
    <t>full_ifrs-cor_2014-03-05.xsd#ifrs-full_CategoriesOfCurrentFinancialAssetsAbstract</t>
  </si>
  <si>
    <t>full_ifrs-cor_2014-03-05.xsd#ifrs-full_CategoriesOfCurrentFinancialLiabilitiesAbstract</t>
  </si>
  <si>
    <t>full_ifrs-cor_2014-03-05.xsd#ifrs-full_CategoriesOfFinancialAssetsAbstract</t>
  </si>
  <si>
    <t>full_ifrs-cor_2014-03-05.xsd#ifrs-full_CategoriesOfFinancialLiabilitiesAbstract</t>
  </si>
  <si>
    <t>full_ifrs-cor_2014-03-05.xsd#ifrs-full_CategoriesOfNoncurrentFinancialAssetsAbstract</t>
  </si>
  <si>
    <t>full_ifrs-cor_2014-03-05.xsd#ifrs-full_CategoriesOfNoncurrentFinancialLiabilitiesAbstract</t>
  </si>
  <si>
    <t>full_ifrs-cor_2014-03-05.xsd#ifrs-full_CategoriesOfRelatedPartiesAxis</t>
  </si>
  <si>
    <t>full_ifrs-cor_2014-03-05.xsd#ifrs-full_ChangeInAmountRecognisedForPreacquisitionDeferredTaxAsset</t>
  </si>
  <si>
    <t>full_ifrs-cor_2014-03-05.xsd#ifrs-full_ChangeInValueOfForeignCurrencyBasisSpreadsAbstract</t>
  </si>
  <si>
    <t>full_ifrs-cor_2014-03-05.xsd#ifrs-full_ChangeInValueOfForwardElementsOfForwardContractsAbstract</t>
  </si>
  <si>
    <t>full_ifrs-cor_2014-03-05.xsd#ifrs-full_ChangeInValueOfTimeValueOfOptionsAbstract</t>
  </si>
  <si>
    <t>full_ifrs-cor_2014-03-05.xsd#ifrs-full_ChangesInBiologicalAssets</t>
  </si>
  <si>
    <t>full_ifrs-cor_2014-03-05.xsd#ifrs-full_ChangesInBiologicalAssetsAbstract</t>
  </si>
  <si>
    <t>full_ifrs-cor_2014-03-05.xsd#ifrs-full_ChangesInContingentLiabilitiesRecognisedInBusinessCombinationAbstract</t>
  </si>
  <si>
    <t>full_ifrs-cor_2014-03-05.xsd#ifrs-full_ChangesInDeferredTaxLiabilityAssetAbstract</t>
  </si>
  <si>
    <t>full_ifrs-cor_2014-03-05.xsd#ifrs-full_ChangesInEquity</t>
  </si>
  <si>
    <t>full_ifrs-cor_2014-03-05.xsd#ifrs-full_ChangesInEquityAbstract</t>
  </si>
  <si>
    <t>full_ifrs-cor_2014-03-05.xsd#ifrs-full_ChangesInFairValueMeasurementAssetsAbstract</t>
  </si>
  <si>
    <t>full_ifrs-cor_2014-03-05.xsd#ifrs-full_ChangesInFairValueMeasurementEntitysOwnEquityInstrumentsAbstract</t>
  </si>
  <si>
    <t>full_ifrs-cor_2014-03-05.xsd#ifrs-full_ChangesInFairValueMeasurementLiabilitiesAbstract</t>
  </si>
  <si>
    <t>full_ifrs-cor_2014-03-05.xsd#ifrs-full_ChangesInGoodwill</t>
  </si>
  <si>
    <t>full_ifrs-cor_2014-03-05.xsd#ifrs-full_ChangesInGoodwillAbstract</t>
  </si>
  <si>
    <t>full_ifrs-cor_2014-03-05.xsd#ifrs-full_ChangesInIntangibleAssetsOtherThanGoodwill</t>
  </si>
  <si>
    <t>full_ifrs-cor_2014-03-05.xsd#ifrs-full_ChangesInIntangibleAssetsOtherThanGoodwillAbstract</t>
  </si>
  <si>
    <t>full_ifrs-cor_2014-03-05.xsd#ifrs-full_ChangesInInventoriesOfFinishedGoodsAndWorkInProgress</t>
  </si>
  <si>
    <t>full_ifrs-cor_2014-03-05.xsd#ifrs-full_ChangesInInvestmentProperty</t>
  </si>
  <si>
    <t>full_ifrs-cor_2014-03-05.xsd#ifrs-full_ChangesInInvestmentPropertyAbstract</t>
  </si>
  <si>
    <t>full_ifrs-cor_2014-03-05.xsd#ifrs-full_ChangesInNumberOfSharesOutstandingAbstract</t>
  </si>
  <si>
    <t>full_ifrs-cor_2014-03-05.xsd#ifrs-full_ChangesInOtherProvisions</t>
  </si>
  <si>
    <t>full_ifrs-cor_2014-03-05.xsd#ifrs-full_ChangesInOtherProvisionsAbstract</t>
  </si>
  <si>
    <t>full_ifrs-cor_2014-03-05.xsd#ifrs-full_ChangesInPropertyPlantAndEquipment</t>
  </si>
  <si>
    <t>full_ifrs-cor_2014-03-05.xsd#ifrs-full_ChangesInPropertyPlantAndEquipmentAbstract</t>
  </si>
  <si>
    <t>full_ifrs-cor_2014-03-05.xsd#ifrs-full_CircumstancesLeadingToReversalsOfInventoryWritedown</t>
  </si>
  <si>
    <t>full_ifrs-cor_2014-03-05.xsd#ifrs-full_ClassesOfAcquiredReceivablesAxis</t>
  </si>
  <si>
    <t>full_ifrs-cor_2014-03-05.xsd#ifrs-full_ClassesOfAcquiredReceivablesMember</t>
  </si>
  <si>
    <t>full_ifrs-cor_2014-03-05.xsd#ifrs-full_ClassesOfAssetsAxis</t>
  </si>
  <si>
    <t>full_ifrs-cor_2014-03-05.xsd#ifrs-full_ClassesOfAssetsMember</t>
  </si>
  <si>
    <t>full_ifrs-cor_2014-03-05.xsd#ifrs-full_ClassesOfCashPaymentsAbstract</t>
  </si>
  <si>
    <t>full_ifrs-cor_2014-03-05.xsd#ifrs-full_ClassesOfCashReceiptsFromOperatingActivitiesAbstract</t>
  </si>
  <si>
    <t>full_ifrs-cor_2014-03-05.xsd#ifrs-full_ClassesOfContingentLiabilitiesAxis</t>
  </si>
  <si>
    <t>full_ifrs-cor_2014-03-05.xsd#ifrs-full_ClassesOfEmployeeBenefitsExpenseAbstract</t>
  </si>
  <si>
    <t>full_ifrs-cor_2014-03-05.xsd#ifrs-full_ClassesOfIntangibleAssetsOtherThanGoodwillAxis</t>
  </si>
  <si>
    <t>full_ifrs-cor_2014-03-05.xsd#ifrs-full_ClassesOfInventoriesAbstract</t>
  </si>
  <si>
    <t>full_ifrs-cor_2014-03-05.xsd#ifrs-full_ClassesOfOtherProvisionsAbstract</t>
  </si>
  <si>
    <t>full_ifrs-cor_2014-03-05.xsd#ifrs-full_ClassesOfPropertyPlantAndEquipmentAxis</t>
  </si>
  <si>
    <t>full_ifrs-cor_2014-03-05.xsd#ifrs-full_ClassesOfProvisionsAxis</t>
  </si>
  <si>
    <t>full_ifrs-cor_2014-03-05.xsd#ifrs-full_ClassesOfShareCapitalAxis</t>
  </si>
  <si>
    <t>full_ifrs-cor_2014-03-05.xsd#ifrs-full_ClassesOfShareCapitalMember</t>
  </si>
  <si>
    <t>full_ifrs-cor_2014-03-05.xsd#ifrs-full_CommitmentsForDevelopmentOrAcquisitionOfBiologicalAssets</t>
  </si>
  <si>
    <t>full_ifrs-cor_2014-03-05.xsd#ifrs-full_CommitmentsInRelationToJointVentures</t>
  </si>
  <si>
    <t>full_ifrs-cor_2014-03-05.xsd#ifrs-full_CommitmentsMadeByEntityRelatedPartyTransactions</t>
  </si>
  <si>
    <t>full_ifrs-cor_2014-03-05.xsd#ifrs-full_CommitmentsMadeOnBehalfOfEntityRelatedPartyTransactions</t>
  </si>
  <si>
    <t>full_ifrs-cor_2014-03-05.xsd#ifrs-full_CommunicationAndNetworkEquipmentMember</t>
  </si>
  <si>
    <t>full_ifrs-cor_2014-03-05.xsd#ifrs-full_CompensationFromThirdPartiesForItemsOfPropertyPlantAndEquipment</t>
  </si>
  <si>
    <t>full_ifrs-cor_2014-03-05.xsd#ifrs-full_ComponentsOfEquityAxis</t>
  </si>
  <si>
    <t>full_ifrs-cor_2014-03-05.xsd#ifrs-full_ComponentsOfOtherComprehensiveIncomeThatWillBeReclassifiedToProfitOrLossBeforeTaxAbstract</t>
  </si>
  <si>
    <t>full_ifrs-cor_2014-03-05.xsd#ifrs-full_ComponentsOfOtherComprehensiveIncomeThatWillNotBeReclassifiedToProfitOrLossBeforeTaxAbstract</t>
  </si>
  <si>
    <t>full_ifrs-cor_2014-03-05.xsd#ifrs-full_ComprehensiveIncome</t>
  </si>
  <si>
    <t>full_ifrs-cor_2014-03-05.xsd#ifrs-full_ComprehensiveIncomeAbstract</t>
  </si>
  <si>
    <t>full_ifrs-cor_2014-03-05.xsd#ifrs-full_ComprehensiveIncomeAttributableToAbstract</t>
  </si>
  <si>
    <t>full_ifrs-cor_2014-03-05.xsd#ifrs-full_ComprehensiveIncomeAttributableToNoncontrollingInterests</t>
  </si>
  <si>
    <t>full_ifrs-cor_2014-03-05.xsd#ifrs-full_ComprehensiveIncomeAttributableToOwnersOfParent</t>
  </si>
  <si>
    <t>full_ifrs-cor_2014-03-05.xsd#ifrs-full_ComputerEquipmentMember</t>
  </si>
  <si>
    <t>full_ifrs-cor_2014-03-05.xsd#ifrs-full_ComputerSoftware</t>
  </si>
  <si>
    <t>full_ifrs-cor_2014-03-05.xsd#ifrs-full_ComputerSoftwareMember</t>
  </si>
  <si>
    <t>full_ifrs-cor_2014-03-05.xsd#ifrs-full_ConsolidatedStructuredEntitiesAxis</t>
  </si>
  <si>
    <t>full_ifrs-cor_2014-03-05.xsd#ifrs-full_ConsolidatedStructuredEntitiesMember</t>
  </si>
  <si>
    <t>full_ifrs-cor_2014-03-05.xsd#ifrs-full_ConstructionInProgress</t>
  </si>
  <si>
    <t>full_ifrs-cor_2014-03-05.xsd#ifrs-full_ConstructionInProgressMember</t>
  </si>
  <si>
    <t>full_ifrs-cor_2014-03-05.xsd#ifrs-full_ConsumableBiologicalAssetsMember</t>
  </si>
  <si>
    <t>full_ifrs-cor_2014-03-05.xsd#ifrs-full_ContingentConsiderationArrangementsAndIndemnificationAssetsRecognisedAsOfAcquisitionDate</t>
  </si>
  <si>
    <t>full_ifrs-cor_2014-03-05.xsd#ifrs-full_ContingentLiabilitiesIncurredByVenturerInRelationToInterestsInJointVentures</t>
  </si>
  <si>
    <t>full_ifrs-cor_2014-03-05.xsd#ifrs-full_ContingentLiabilitiesIncurredInRelationToInterestsInAssociates</t>
  </si>
  <si>
    <t>full_ifrs-cor_2014-03-05.xsd#ifrs-full_ContingentLiabilitiesMember</t>
  </si>
  <si>
    <t>full_ifrs-cor_2014-03-05.xsd#ifrs-full_ContingentLiabilitiesOfJointVentureMember</t>
  </si>
  <si>
    <t>full_ifrs-cor_2014-03-05.xsd#ifrs-full_ContingentLiabilitiesRecognisedAsOfAcquisitionDate</t>
  </si>
  <si>
    <t>full_ifrs-cor_2014-03-05.xsd#ifrs-full_ContingentLiabilitiesRecognisedInBusinessCombination</t>
  </si>
  <si>
    <t>full_ifrs-cor_2014-03-05.xsd#ifrs-full_ContingentLiabilityArisingFromPostemploymentBenefitObligationsMember</t>
  </si>
  <si>
    <t>full_ifrs-cor_2014-03-05.xsd#ifrs-full_ContingentLiabilityForDecommissioningRestorationAndRehabilitationCostsMember</t>
  </si>
  <si>
    <t>full_ifrs-cor_2014-03-05.xsd#ifrs-full_ContingentLiabilityForGuaranteesMember</t>
  </si>
  <si>
    <t>full_ifrs-cor_2014-03-05.xsd#ifrs-full_ContingentRentsRecognisedAsExpense</t>
  </si>
  <si>
    <t>full_ifrs-cor_2014-03-05.xsd#ifrs-full_ContingentRentsRecognisedAsExpenseClassifiedAsFinanceLease</t>
  </si>
  <si>
    <t>full_ifrs-cor_2014-03-05.xsd#ifrs-full_ContingentRentsRecognisedAsExpenseClassifiedAsOperatingLease</t>
  </si>
  <si>
    <t>full_ifrs-cor_2014-03-05.xsd#ifrs-full_ContingentRentsRecognisedAsIncome</t>
  </si>
  <si>
    <t>full_ifrs-cor_2014-03-05.xsd#ifrs-full_ContingentRentsRecognisedAsIncomeAbstract</t>
  </si>
  <si>
    <t>full_ifrs-cor_2014-03-05.xsd#ifrs-full_ContingentRentsRecognisedAsIncomeClassifiedAsFinanceLease</t>
  </si>
  <si>
    <t>full_ifrs-cor_2014-03-05.xsd#ifrs-full_ContingentRentsRecognisedAsIncomeClassifiedAsOperatingLease</t>
  </si>
  <si>
    <t>full_ifrs-cor_2014-03-05.xsd#ifrs-full_ContractualCapitalCommitments</t>
  </si>
  <si>
    <t>full_ifrs-cor_2014-03-05.xsd#ifrs-full_ContractualCommitmentsForAcquisitionOfIntangibleAssets</t>
  </si>
  <si>
    <t>full_ifrs-cor_2014-03-05.xsd#ifrs-full_ContractualCommitmentsForAcquisitionOfPropertyPlantAndEquipment</t>
  </si>
  <si>
    <t>full_ifrs-cor_2014-03-05.xsd#ifrs-full_CopyrightsPatentsAndOtherIndustrialPropertyRightsServiceAndOperatingRights</t>
  </si>
  <si>
    <t>full_ifrs-cor_2014-03-05.xsd#ifrs-full_CopyrightsPatentsAndOtherIndustrialPropertyRightsServiceAndOperatingRightsMember</t>
  </si>
  <si>
    <t>full_ifrs-cor_2014-03-05.xsd#ifrs-full_CostOfInventoriesRecognisedAsExpenseDuringPeriod</t>
  </si>
  <si>
    <t>full_ifrs-cor_2014-03-05.xsd#ifrs-full_CostOfSales</t>
  </si>
  <si>
    <t>full_ifrs-cor_2014-03-05.xsd#ifrs-full_CostsIncurredAndRecognisedProfitsLessRecognisedLosses</t>
  </si>
  <si>
    <t>full_ifrs-cor_2014-03-05.xsd#ifrs-full_CountryOfDomicileMember</t>
  </si>
  <si>
    <t>full_ifrs-cor_2014-03-05.xsd#ifrs-full_CreditrelatedFeeAndCommissionIncome</t>
  </si>
  <si>
    <t>full_ifrs-cor_2014-03-05.xsd#ifrs-full_CumulativeChangeInFairValueRecognisedInProfitOrLossOnSalesOfInvestmentPropertyBetweenPoolsOfAssetsMeasuredUsingDifferentModels</t>
  </si>
  <si>
    <t>full_ifrs-cor_2014-03-05.xsd#ifrs-full_CumulativeUnrecognisedShareOfLossesOfAssociates</t>
  </si>
  <si>
    <t>full_ifrs-cor_2014-03-05.xsd#ifrs-full_CumulativeUnrecognisedShareOfLossesOfJointVentures</t>
  </si>
  <si>
    <t>full_ifrs-cor_2014-03-05.xsd#ifrs-full_CumulativeUnrecognisedShareOfLossesOfJointVenturesTransitionFromProportionateConsolidationToEquityMethod</t>
  </si>
  <si>
    <t>full_ifrs-cor_2014-03-05.xsd#ifrs-full_CurrentAccruedExpensesAndOtherCurrentLiabilities</t>
  </si>
  <si>
    <t>full_ifrs-cor_2014-03-05.xsd#ifrs-full_CurrentAdvances</t>
  </si>
  <si>
    <t>full_ifrs-cor_2014-03-05.xsd#ifrs-full_CurrentAdvancesToSuppliers</t>
  </si>
  <si>
    <t>full_ifrs-cor_2014-03-05.xsd#ifrs-full_CurrentAndDeferredTaxRelatingToItemsChargedOrCreditedDirectlyToEquity</t>
  </si>
  <si>
    <t>full_ifrs-cor_2014-03-05.xsd#ifrs-full_CurrentAndDeferredTaxRelatingToItemsChargedOrCreditedDirectlyToEquityAbstract</t>
  </si>
  <si>
    <t>full_ifrs-cor_2014-03-05.xsd#ifrs-full_CurrentAssets</t>
  </si>
  <si>
    <t>full_ifrs-cor_2014-03-05.xsd#ifrs-full_CurrentAssetsAbstract</t>
  </si>
  <si>
    <t>full_ifrs-cor_2014-03-05.xsd#ifrs-full_CurrentAssetsLiabilities</t>
  </si>
  <si>
    <t>full_ifrs-cor_2014-03-05.xsd#ifrs-full_CurrentAssetsOtherThanAssetsOrDisposalGroupsClassifiedAsHeldForSaleOrAsHeldForDistributionToOwners</t>
  </si>
  <si>
    <t>full_ifrs-cor_2014-03-05.xsd#ifrs-full_CurrentAssetsRecognisedAsOfAcquisitionDate</t>
  </si>
  <si>
    <t>full_ifrs-cor_2014-03-05.xsd#ifrs-full_CurrentBiologicalAssets</t>
  </si>
  <si>
    <t>full_ifrs-cor_2014-03-05.xsd#ifrs-full_CurrentBorrowingsAndCurrentPortionOfNoncurrentBorrowings</t>
  </si>
  <si>
    <t>full_ifrs-cor_2014-03-05.xsd#ifrs-full_CurrentBorrowingsAndCurrentPortionOfNoncurrentBorrowingsAbstract</t>
  </si>
  <si>
    <t>full_ifrs-cor_2014-03-05.xsd#ifrs-full_CurrentCrudeOil</t>
  </si>
  <si>
    <t>full_ifrs-cor_2014-03-05.xsd#ifrs-full_CurrentDepositsFromCustomers</t>
  </si>
  <si>
    <t>full_ifrs-cor_2014-03-05.xsd#ifrs-full_CurrentDerivativeFinancialAssets</t>
  </si>
  <si>
    <t>full_ifrs-cor_2014-03-05.xsd#ifrs-full_CurrentDerivativeFinancialLiabilities</t>
  </si>
  <si>
    <t>full_ifrs-cor_2014-03-05.xsd#ifrs-full_CurrentDividendPayables</t>
  </si>
  <si>
    <t>full_ifrs-cor_2014-03-05.xsd#ifrs-full_CurrentFinanceLeaseLiabilities</t>
  </si>
  <si>
    <t>full_ifrs-cor_2014-03-05.xsd#ifrs-full_CurrentFinanceLeaseReceivables</t>
  </si>
  <si>
    <t>full_ifrs-cor_2014-03-05.xsd#ifrs-full_CurrentFinancialAssets</t>
  </si>
  <si>
    <t>full_ifrs-cor_2014-03-05.xsd#ifrs-full_CurrentFinancialAssetsAtAmortisedCost</t>
  </si>
  <si>
    <t>full_ifrs-cor_2014-03-05.xsd#ifrs-full_CurrentFinancialAssetsAtFairValueThroughOtherComprehensiveIncome</t>
  </si>
  <si>
    <t>full_ifrs-cor_2014-03-05.xsd#ifrs-full_CurrentFinancialAssetsAtFairValueThroughProfitOrLoss</t>
  </si>
  <si>
    <t>full_ifrs-cor_2014-03-05.xsd#ifrs-full_CurrentFinancialAssetsAtFairValueThroughProfitOrLossAbstract</t>
  </si>
  <si>
    <t>full_ifrs-cor_2014-03-05.xsd#ifrs-full_CurrentFinancialAssetsAtFairValueThroughProfitOrLossClassifiedAsHeldForTrading</t>
  </si>
  <si>
    <t>full_ifrs-cor_2014-03-05.xsd#ifrs-full_CurrentFinancialAssetsAtFairValueThroughProfitOrLossDesignatedUponInitialRecognition</t>
  </si>
  <si>
    <t>full_ifrs-cor_2014-03-05.xsd#ifrs-full_CurrentFinancialAssetsAtFairValueThroughProfitOrLossMandatorilyMeasuredAtFairValue</t>
  </si>
  <si>
    <t>full_ifrs-cor_2014-03-05.xsd#ifrs-full_CurrentFinancialAssetsAvailableforsale</t>
  </si>
  <si>
    <t>full_ifrs-cor_2014-03-05.xsd#ifrs-full_CurrentFinancialLiabilities</t>
  </si>
  <si>
    <t>full_ifrs-cor_2014-03-05.xsd#ifrs-full_CurrentFinancialLiabilitiesAtAmortisedCost</t>
  </si>
  <si>
    <t>full_ifrs-cor_2014-03-05.xsd#ifrs-full_CurrentFinancialLiabilitiesAtFairValueThroughProfitOrLoss</t>
  </si>
  <si>
    <t>full_ifrs-cor_2014-03-05.xsd#ifrs-full_CurrentFinancialLiabilitiesAtFairValueThroughProfitOrLossAbstract</t>
  </si>
  <si>
    <t>full_ifrs-cor_2014-03-05.xsd#ifrs-full_CurrentFinancialLiabilitiesAtFairValueThroughProfitOrLossClassifiedAsHeldForTrading</t>
  </si>
  <si>
    <t>full_ifrs-cor_2014-03-05.xsd#ifrs-full_CurrentFinancialLiabilitiesAtFairValueThroughProfitOrLossDesignatedUponInitialRecognition</t>
  </si>
  <si>
    <t>full_ifrs-cor_2014-03-05.xsd#ifrs-full_CurrentGovernmentGrants</t>
  </si>
  <si>
    <t>full_ifrs-cor_2014-03-05.xsd#ifrs-full_CurrentHeldtomaturityInvestments</t>
  </si>
  <si>
    <t>full_ifrs-cor_2014-03-05.xsd#ifrs-full_CurrentInterestPayable</t>
  </si>
  <si>
    <t>full_ifrs-cor_2014-03-05.xsd#ifrs-full_CurrentInterestReceivable</t>
  </si>
  <si>
    <t>full_ifrs-cor_2014-03-05.xsd#ifrs-full_CurrentInventoriesArisingFromExtractiveActivitiesAbstract</t>
  </si>
  <si>
    <t>full_ifrs-cor_2014-03-05.xsd#ifrs-full_CurrentInvestments</t>
  </si>
  <si>
    <t>full_ifrs-cor_2014-03-05.xsd#ifrs-full_CurrentLiabilities</t>
  </si>
  <si>
    <t>full_ifrs-cor_2014-03-05.xsd#ifrs-full_CurrentLiabilitiesAbstract</t>
  </si>
  <si>
    <t>full_ifrs-cor_2014-03-05.xsd#ifrs-full_CurrentLiabilitiesOtherThanLiabilitiesIncludedInDisposalGroupsClassifiedAsHeldForSale</t>
  </si>
  <si>
    <t>full_ifrs-cor_2014-03-05.xsd#ifrs-full_CurrentLiabilitiesRecognisedAsOfAcquisitionDate</t>
  </si>
  <si>
    <t>full_ifrs-cor_2014-03-05.xsd#ifrs-full_CurrentLoansAndReceivables</t>
  </si>
  <si>
    <t>full_ifrs-cor_2014-03-05.xsd#ifrs-full_CurrentNaturalGas</t>
  </si>
  <si>
    <t>full_ifrs-cor_2014-03-05.xsd#ifrs-full_CurrentOreStockpiles</t>
  </si>
  <si>
    <t>full_ifrs-cor_2014-03-05.xsd#ifrs-full_CurrentPayablesOnSocialSecurityAndTaxesOtherThanIncomeTax</t>
  </si>
  <si>
    <t>full_ifrs-cor_2014-03-05.xsd#ifrs-full_CurrentPetroleumAndPetrochemicalProducts</t>
  </si>
  <si>
    <t>full_ifrs-cor_2014-03-05.xsd#ifrs-full_CurrentPortionOfLongtermBorrowings</t>
  </si>
  <si>
    <t>full_ifrs-cor_2014-03-05.xsd#ifrs-full_CurrentPrepaidExpenses</t>
  </si>
  <si>
    <t>full_ifrs-cor_2014-03-05.xsd#ifrs-full_CurrentPrepayments</t>
  </si>
  <si>
    <t>full_ifrs-cor_2014-03-05.xsd#ifrs-full_CurrentPrepaymentsAbstract</t>
  </si>
  <si>
    <t>full_ifrs-cor_2014-03-05.xsd#ifrs-full_CurrentPrepaymentsAndOtherCurrentAssets</t>
  </si>
  <si>
    <t>full_ifrs-cor_2014-03-05.xsd#ifrs-full_CurrentProvisionsForEmployeeBenefits</t>
  </si>
  <si>
    <t>full_ifrs-cor_2014-03-05.xsd#ifrs-full_CurrentReceivablesFromRentalOfProperties</t>
  </si>
  <si>
    <t>full_ifrs-cor_2014-03-05.xsd#ifrs-full_CurrentReceivablesFromSaleOfProperties</t>
  </si>
  <si>
    <t>full_ifrs-cor_2014-03-05.xsd#ifrs-full_CurrentReceivablesFromTaxesOtherThanIncomeTax</t>
  </si>
  <si>
    <t>full_ifrs-cor_2014-03-05.xsd#ifrs-full_CurrentRecognisedAssetsDefinedBenefitPlan</t>
  </si>
  <si>
    <t>full_ifrs-cor_2014-03-05.xsd#ifrs-full_CurrentRecognisedLiabilitiesDefinedBenefitPlan</t>
  </si>
  <si>
    <t>full_ifrs-cor_2014-03-05.xsd#ifrs-full_CurrentRefundsProvision</t>
  </si>
  <si>
    <t>full_ifrs-cor_2014-03-05.xsd#ifrs-full_CurrentRestrictedCashAndCashEquivalents</t>
  </si>
  <si>
    <t>full_ifrs-cor_2014-03-05.xsd#ifrs-full_CurrentRetentionPayables</t>
  </si>
  <si>
    <t>full_ifrs-cor_2014-03-05.xsd#ifrs-full_CurrentTaxAssets</t>
  </si>
  <si>
    <t>full_ifrs-cor_2014-03-05.xsd#ifrs-full_CurrentTaxAssetsCurrent</t>
  </si>
  <si>
    <t>full_ifrs-cor_2014-03-05.xsd#ifrs-full_CurrentTaxAssetsNoncurrent</t>
  </si>
  <si>
    <t>full_ifrs-cor_2014-03-05.xsd#ifrs-full_CurrentTaxExpenseIncome</t>
  </si>
  <si>
    <t>full_ifrs-cor_2014-03-05.xsd#ifrs-full_CurrentTaxExpenseIncomeAndAdjustmentsForCurrentTaxOfPriorPeriods</t>
  </si>
  <si>
    <t>full_ifrs-cor_2014-03-05.xsd#ifrs-full_CurrentTaxExpenseIncomeAndAdjustmentsForCurrentTaxOfPriorPeriodsAbstract</t>
  </si>
  <si>
    <t>full_ifrs-cor_2014-03-05.xsd#ifrs-full_CurrentTaxLiabilities</t>
  </si>
  <si>
    <t>full_ifrs-cor_2014-03-05.xsd#ifrs-full_CurrentTaxLiabilitiesCurrent</t>
  </si>
  <si>
    <t>full_ifrs-cor_2014-03-05.xsd#ifrs-full_CurrentTaxLiabilitiesNoncurrent</t>
  </si>
  <si>
    <t>full_ifrs-cor_2014-03-05.xsd#ifrs-full_CurrentTaxRelatingToItemsChargedOrCreditedDirectlyToEquity</t>
  </si>
  <si>
    <t>full_ifrs-cor_2014-03-05.xsd#ifrs-full_CurrentTradeReceivables</t>
  </si>
  <si>
    <t>full_ifrs-cor_2014-03-05.xsd#ifrs-full_CurrentValueAddedTaxPayables</t>
  </si>
  <si>
    <t>full_ifrs-cor_2014-03-05.xsd#ifrs-full_CurrentValueAddedTaxReceivables</t>
  </si>
  <si>
    <t>full_ifrs-cor_2014-03-05.xsd#ifrs-full_CustomerrelatedIntangibleAssetsMember</t>
  </si>
  <si>
    <t>full_ifrs-cor_2014-03-05.xsd#ifrs-full_DateOfEndOfReportingPeriodOfFinancialStatementsOfAssociate</t>
  </si>
  <si>
    <t>full_ifrs-cor_2014-03-05.xsd#ifrs-full_DateOfEndOfReportingPeriodOfFinancialStatementsOfSubsidiary</t>
  </si>
  <si>
    <t>full_ifrs-cor_2014-03-05.xsd#ifrs-full_DateOfGrantOfSharebasedPaymentArrangement</t>
  </si>
  <si>
    <t>full_ifrs-cor_2014-03-05.xsd#ifrs-full_DecreaseDueToHarvestBiologicalAssets</t>
  </si>
  <si>
    <t>full_ifrs-cor_2014-03-05.xsd#ifrs-full_DecreaseInFairValueMeasurementDueToChangeInOneOrMoreUnobservableInputsToReflectReasonablyPossibleAlternativeAssumptionsAssets</t>
  </si>
  <si>
    <t>full_ifrs-cor_2014-03-05.xsd#ifrs-full_DecreaseInFairValueMeasurementDueToChangeInOneOrMoreUnobservableInputsToReflectReasonablyPossibleAlternativeAssumptionsEntitysOwnEquityInstruments</t>
  </si>
  <si>
    <t>full_ifrs-cor_2014-03-05.xsd#ifrs-full_DecreaseInFairValueMeasurementDueToChangeInOneOrMoreUnobservableInputsToReflectReasonablyPossibleAlternativeAssumptionsLiabilities</t>
  </si>
  <si>
    <t>full_ifrs-cor_2014-03-05.xsd#ifrs-full_DecreaseThroughClassifiedAsHeldForSaleBiologicalAssets</t>
  </si>
  <si>
    <t>full_ifrs-cor_2014-03-05.xsd#ifrs-full_DecreaseThroughClassifiedAsHeldForSaleGoodwill</t>
  </si>
  <si>
    <t>full_ifrs-cor_2014-03-05.xsd#ifrs-full_DecreaseThroughClassifiedAsHeldForSaleIntangibleAssetsOtherThanGoodwill</t>
  </si>
  <si>
    <t>full_ifrs-cor_2014-03-05.xsd#ifrs-full_DecreaseThroughClassifiedAsHeldForSaleInvestmentProperty</t>
  </si>
  <si>
    <t>full_ifrs-cor_2014-03-05.xsd#ifrs-full_DecreaseThroughClassifiedAsHeldForSalePropertyPlantAndEquipment</t>
  </si>
  <si>
    <t>full_ifrs-cor_2014-03-05.xsd#ifrs-full_DecreaseThroughLossOfControlOfSubsidiaryIntangibleAssetsOtherThanGoodwill</t>
  </si>
  <si>
    <t>full_ifrs-cor_2014-03-05.xsd#ifrs-full_DecreaseThroughLossOfControlOfSubsidiaryOtherProvisions</t>
  </si>
  <si>
    <t>full_ifrs-cor_2014-03-05.xsd#ifrs-full_DecreaseThroughLossOfControlOfSubsidiaryPropertyPlantAndEquipment</t>
  </si>
  <si>
    <t>full_ifrs-cor_2014-03-05.xsd#ifrs-full_DecreaseThroughTransferToLiabilitiesIncludedInDisposalGroupsClassifiedAsHeldForSaleOtherProvisions</t>
  </si>
  <si>
    <t>full_ifrs-cor_2014-03-05.xsd#ifrs-full_DeductibleTemporaryDifferencesForWhichNoDeferredTaxAssetIsRecognised</t>
  </si>
  <si>
    <t>full_ifrs-cor_2014-03-05.xsd#ifrs-full_DeferredIncome</t>
  </si>
  <si>
    <t>full_ifrs-cor_2014-03-05.xsd#ifrs-full_DeferredIncomeClassifiedAsCurrent</t>
  </si>
  <si>
    <t>full_ifrs-cor_2014-03-05.xsd#ifrs-full_DeferredIncomeClassifiedAsNoncurrent</t>
  </si>
  <si>
    <t>full_ifrs-cor_2014-03-05.xsd#ifrs-full_DeferredTaxAssets</t>
  </si>
  <si>
    <t>full_ifrs-cor_2014-03-05.xsd#ifrs-full_DeferredTaxAssetsAndLiabilitiesAbstract</t>
  </si>
  <si>
    <t>full_ifrs-cor_2014-03-05.xsd#ifrs-full_DeferredTaxAssetsRecognisedAsOfAcquisitionDate</t>
  </si>
  <si>
    <t>full_ifrs-cor_2014-03-05.xsd#ifrs-full_DeferredTaxAssetWhenUtilisationIsDependentOnFutureTaxableProfitsInExcessOfProfitsFromReversalOfTaxableTemporaryDifferencesAndEntityHasSufferedLossInJurisdictionToWhichDeferredTaxAssetRelates</t>
  </si>
  <si>
    <t>full_ifrs-cor_2014-03-05.xsd#ifrs-full_DeferredTaxExpenseArisingFromWritedownOrReversalOfWritedownOfDeferredTaxAsset</t>
  </si>
  <si>
    <t>full_ifrs-cor_2014-03-05.xsd#ifrs-full_DeferredTaxExpenseIncome</t>
  </si>
  <si>
    <t>full_ifrs-cor_2014-03-05.xsd#ifrs-full_DeferredTaxExpenseIncomeAbstract</t>
  </si>
  <si>
    <t>full_ifrs-cor_2014-03-05.xsd#ifrs-full_DeferredTaxExpenseIncomeRecognisedInProfitOrLoss</t>
  </si>
  <si>
    <t>full_ifrs-cor_2014-03-05.xsd#ifrs-full_DeferredTaxExpenseIncomeRelatingToOriginationAndReversalOfTemporaryDifferences</t>
  </si>
  <si>
    <t>full_ifrs-cor_2014-03-05.xsd#ifrs-full_DeferredTaxExpenseIncomeRelatingToTaxRateChangesOrImpositionOfNewTaxes</t>
  </si>
  <si>
    <t>full_ifrs-cor_2014-03-05.xsd#ifrs-full_DeferredTaxLiabilities</t>
  </si>
  <si>
    <t>full_ifrs-cor_2014-03-05.xsd#ifrs-full_DeferredTaxLiabilitiesRecognisedAsOfAcquisitionDate</t>
  </si>
  <si>
    <t>full_ifrs-cor_2014-03-05.xsd#ifrs-full_DeferredTaxLiabilityAsset</t>
  </si>
  <si>
    <t>full_ifrs-cor_2014-03-05.xsd#ifrs-full_DeferredTaxRelatingToItemsChargedOrCreditedDirectlyToEquity</t>
  </si>
  <si>
    <t>full_ifrs-cor_2014-03-05.xsd#ifrs-full_DepreciationAmortisationAndImpairmentLossReversalOfImpairmentLossRecognisedInProfitOrLoss</t>
  </si>
  <si>
    <t>full_ifrs-cor_2014-03-05.xsd#ifrs-full_DepreciationAmortisationAndImpairmentLossReversalOfImpairmentLossRecognisedInProfitOrLossAbstract</t>
  </si>
  <si>
    <t>full_ifrs-cor_2014-03-05.xsd#ifrs-full_DepreciationAndAmortisationExpense</t>
  </si>
  <si>
    <t>full_ifrs-cor_2014-03-05.xsd#ifrs-full_DepreciationAndAmortisationExpenseAbstract</t>
  </si>
  <si>
    <t>full_ifrs-cor_2014-03-05.xsd#ifrs-full_DepreciationBiologicalAssets</t>
  </si>
  <si>
    <t>full_ifrs-cor_2014-03-05.xsd#ifrs-full_DepreciationExpense</t>
  </si>
  <si>
    <t>full_ifrs-cor_2014-03-05.xsd#ifrs-full_DepreciationInvestmentProperty</t>
  </si>
  <si>
    <t>full_ifrs-cor_2014-03-05.xsd#ifrs-full_DepreciationMethodBiologicalAssetsAtCost</t>
  </si>
  <si>
    <t>full_ifrs-cor_2014-03-05.xsd#ifrs-full_DepreciationMethodInvestmentPropertyCostModel</t>
  </si>
  <si>
    <t>full_ifrs-cor_2014-03-05.xsd#ifrs-full_DepreciationMethodPropertyPlantAndEquipment</t>
  </si>
  <si>
    <t>full_ifrs-cor_2014-03-05.xsd#ifrs-full_DepreciationPropertyPlantAndEquipment</t>
  </si>
  <si>
    <t>full_ifrs-cor_2014-03-05.xsd#ifrs-full_DescriptionAndCarryingAmountOfIntangibleAssetsMaterialToEntity</t>
  </si>
  <si>
    <t>full_ifrs-cor_2014-03-05.xsd#ifrs-full_DescriptionAndCarryingAmountOfIntangibleAssetsWithIndefiniteUsefulLife</t>
  </si>
  <si>
    <t>full_ifrs-cor_2014-03-05.xsd#ifrs-full_DescriptionOfAccountingForTransactionRecognisedSeparatelyFromAcquisitionOfAssetsAndAssumptionOfLiabilitiesInBusinessCombination</t>
  </si>
  <si>
    <t>full_ifrs-cor_2014-03-05.xsd#ifrs-full_DescriptionOfAccountingPolicyDecisionToUseExceptionInIFRS1348Assets</t>
  </si>
  <si>
    <t>full_ifrs-cor_2014-03-05.xsd#ifrs-full_DescriptionOfAccountingPolicyDecisionToUseExceptionInIFRS1348Liabilities</t>
  </si>
  <si>
    <t>full_ifrs-cor_2014-03-05.xsd#ifrs-full_DescriptionOfAccountingPolicyForAvailableforsaleFinancialAssetsExplanatory</t>
  </si>
  <si>
    <t>full_ifrs-cor_2014-03-05.xsd#ifrs-full_DescriptionOfAccountingPolicyForBiologicalAssetsExplanatory</t>
  </si>
  <si>
    <t>full_ifrs-cor_2014-03-05.xsd#ifrs-full_DescriptionOfAccountingPolicyForBorrowingCostsExplanatory</t>
  </si>
  <si>
    <t>full_ifrs-cor_2014-03-05.xsd#ifrs-full_DescriptionOfAccountingPolicyForBorrowingsExplanatory</t>
  </si>
  <si>
    <t>full_ifrs-cor_2014-03-05.xsd#ifrs-full_DescriptionOfAccountingPolicyForBusinessCombinationsAndGoodwillExplanatory</t>
  </si>
  <si>
    <t>full_ifrs-cor_2014-03-05.xsd#ifrs-full_DescriptionOfAccountingPolicyForBusinessCombinationsExplanatory</t>
  </si>
  <si>
    <t>full_ifrs-cor_2014-03-05.xsd#ifrs-full_DescriptionOfAccountingPolicyForCashFlowsExplanatory</t>
  </si>
  <si>
    <t>full_ifrs-cor_2014-03-05.xsd#ifrs-full_DescriptionOfAccountingPolicyForCollateralExplanatory</t>
  </si>
  <si>
    <t>full_ifrs-cor_2014-03-05.xsd#ifrs-full_DescriptionOfAccountingPolicyForConstructionInProgressExplanatory</t>
  </si>
  <si>
    <t>full_ifrs-cor_2014-03-05.xsd#ifrs-full_DescriptionOfAccountingPolicyForCustomerAcquisitionCostsExplanatory</t>
  </si>
  <si>
    <t>full_ifrs-cor_2014-03-05.xsd#ifrs-full_DescriptionOfAccountingPolicyForDecommissioningRestorationAndRehabilitationProvisionsExplanatory</t>
  </si>
  <si>
    <t>full_ifrs-cor_2014-03-05.xsd#ifrs-full_DescriptionOfAccountingPolicyForDeferredAcquisitionCostsArisingFromInsuranceContractsExplanatory</t>
  </si>
  <si>
    <t>full_ifrs-cor_2014-03-05.xsd#ifrs-full_DescriptionOfAccountingPolicyForDepreciationExpenseExplanatory</t>
  </si>
  <si>
    <t>full_ifrs-cor_2014-03-05.xsd#ifrs-full_DescriptionOfAccountingPolicyForDerecognitionOfFinancialInstrumentsExplanatory</t>
  </si>
  <si>
    <t>full_ifrs-cor_2014-03-05.xsd#ifrs-full_DescriptionOfAccountingPolicyForDerivativeFinancialInstrumentsAndHedgingExplanatory</t>
  </si>
  <si>
    <t>full_ifrs-cor_2014-03-05.xsd#ifrs-full_DescriptionOfAccountingPolicyForDerivativeFinancialInstrumentsExplanatory</t>
  </si>
  <si>
    <t>full_ifrs-cor_2014-03-05.xsd#ifrs-full_DescriptionOfAccountingPolicyForDiscontinuedOperationsExplanatory</t>
  </si>
  <si>
    <t>full_ifrs-cor_2014-03-05.xsd#ifrs-full_DescriptionOfAccountingPolicyForDividendsExplanatory</t>
  </si>
  <si>
    <t>full_ifrs-cor_2014-03-05.xsd#ifrs-full_DescriptionOfAccountingPolicyForEarningsPerShareExplanatory</t>
  </si>
  <si>
    <t>full_ifrs-cor_2014-03-05.xsd#ifrs-full_DescriptionOfAccountingPolicyForEmployeeBenefitsExplanatory</t>
  </si>
  <si>
    <t>full_ifrs-cor_2014-03-05.xsd#ifrs-full_DescriptionOfAccountingPolicyForEnvironmentRelatedExpenseExplanatory</t>
  </si>
  <si>
    <t>full_ifrs-cor_2014-03-05.xsd#ifrs-full_DescriptionOfAccountingPolicyForExpensesExplanatory</t>
  </si>
  <si>
    <t>full_ifrs-cor_2014-03-05.xsd#ifrs-full_DescriptionOfAccountingPolicyForExplorationAndEvaluationExpenditures</t>
  </si>
  <si>
    <t>full_ifrs-cor_2014-03-05.xsd#ifrs-full_DescriptionOfAccountingPolicyForFairValueMeasurementExplanatory</t>
  </si>
  <si>
    <t>full_ifrs-cor_2014-03-05.xsd#ifrs-full_DescriptionOfAccountingPolicyForFeeAndCommissionIncomeAndExpenseExplanatory</t>
  </si>
  <si>
    <t>full_ifrs-cor_2014-03-05.xsd#ifrs-full_DescriptionOfAccountingPolicyForFinanceCostsExplanatory</t>
  </si>
  <si>
    <t>full_ifrs-cor_2014-03-05.xsd#ifrs-full_DescriptionOfAccountingPolicyForFinanceIncomeAndCostsExplanatory</t>
  </si>
  <si>
    <t>full_ifrs-cor_2014-03-05.xsd#ifrs-full_DescriptionOfAccountingPolicyForFinancialAssetsExplanatory</t>
  </si>
  <si>
    <t>full_ifrs-cor_2014-03-05.xsd#ifrs-full_DescriptionOfAccountingPolicyForFinancialGuaranteesExplanatory</t>
  </si>
  <si>
    <t>full_ifrs-cor_2014-03-05.xsd#ifrs-full_DescriptionOfAccountingPolicyForFinancialInstrumentsAtFairValueThroughProfitOrLossExplanatory</t>
  </si>
  <si>
    <t>full_ifrs-cor_2014-03-05.xsd#ifrs-full_DescriptionOfAccountingPolicyForFinancialInstrumentsExplanatory</t>
  </si>
  <si>
    <t>full_ifrs-cor_2014-03-05.xsd#ifrs-full_DescriptionOfAccountingPolicyForFinancialLiabilitiesExplanatory</t>
  </si>
  <si>
    <t>full_ifrs-cor_2014-03-05.xsd#ifrs-full_DescriptionOfAccountingPolicyForForeignCurrencyTranslationExplanatory</t>
  </si>
  <si>
    <t>full_ifrs-cor_2014-03-05.xsd#ifrs-full_DescriptionOfAccountingPolicyForFunctionalCurrencyExplanatory</t>
  </si>
  <si>
    <t>full_ifrs-cor_2014-03-05.xsd#ifrs-full_DescriptionOfAccountingPolicyForGoodwillExplanatory</t>
  </si>
  <si>
    <t>full_ifrs-cor_2014-03-05.xsd#ifrs-full_DescriptionOfAccountingPolicyForGovernmentGrants</t>
  </si>
  <si>
    <t>full_ifrs-cor_2014-03-05.xsd#ifrs-full_DescriptionOfAccountingPolicyForHedgingExplanatory</t>
  </si>
  <si>
    <t>full_ifrs-cor_2014-03-05.xsd#ifrs-full_DescriptionOfAccountingPolicyForHeldtomaturityInvestmentsExplanatory</t>
  </si>
  <si>
    <t>full_ifrs-cor_2014-03-05.xsd#ifrs-full_DescriptionOfAccountingPolicyForImpairmentOfAssetsExplanatory</t>
  </si>
  <si>
    <t>full_ifrs-cor_2014-03-05.xsd#ifrs-full_DescriptionOfAccountingPolicyForImpairmentOfFinancialAssetsExplanatory</t>
  </si>
  <si>
    <t>full_ifrs-cor_2014-03-05.xsd#ifrs-full_DescriptionOfAccountingPolicyForImpairmentOfNonfinancialAssetsExplanatory</t>
  </si>
  <si>
    <t>full_ifrs-cor_2014-03-05.xsd#ifrs-full_DescriptionOfAccountingPolicyForIncomeTaxExplanatory</t>
  </si>
  <si>
    <t>full_ifrs-cor_2014-03-05.xsd#ifrs-full_DescriptionOfAccountingPolicyForInsuranceContracts</t>
  </si>
  <si>
    <t>full_ifrs-cor_2014-03-05.xsd#ifrs-full_DescriptionOfAccountingPolicyForIntangibleAssetsAndGoodwillExplanatory</t>
  </si>
  <si>
    <t>full_ifrs-cor_2014-03-05.xsd#ifrs-full_DescriptionOfAccountingPolicyForIntangibleAssetsOtherThanGoodwillExplanatory</t>
  </si>
  <si>
    <t>full_ifrs-cor_2014-03-05.xsd#ifrs-full_DescriptionOfAccountingPolicyForInterestIncomeAndExpenseExplanatory</t>
  </si>
  <si>
    <t>full_ifrs-cor_2014-03-05.xsd#ifrs-full_DescriptionOfAccountingPolicyForInvestmentInAssociates</t>
  </si>
  <si>
    <t>full_ifrs-cor_2014-03-05.xsd#ifrs-full_DescriptionOfAccountingPolicyForInvestmentInAssociatesAndJointVenturesExplanatory</t>
  </si>
  <si>
    <t>full_ifrs-cor_2014-03-05.xsd#ifrs-full_DescriptionOfAccountingPolicyForInvestmentPropertyExplanatory</t>
  </si>
  <si>
    <t>full_ifrs-cor_2014-03-05.xsd#ifrs-full_DescriptionOfAccountingPolicyForInvestmentsInJointVentures</t>
  </si>
  <si>
    <t>full_ifrs-cor_2014-03-05.xsd#ifrs-full_DescriptionOfAccountingPolicyForInvestmentsOtherThanInvestmentsAccountedForUsingEquityMethodExplanatory</t>
  </si>
  <si>
    <t>full_ifrs-cor_2014-03-05.xsd#ifrs-full_DescriptionOfAccountingPolicyForIssuedCapitalExplanatory</t>
  </si>
  <si>
    <t>full_ifrs-cor_2014-03-05.xsd#ifrs-full_DescriptionOfAccountingPolicyForLeasesExplanatory</t>
  </si>
  <si>
    <t>full_ifrs-cor_2014-03-05.xsd#ifrs-full_DescriptionOfAccountingPolicyForLoansAndReceivablesExplanatory</t>
  </si>
  <si>
    <t>full_ifrs-cor_2014-03-05.xsd#ifrs-full_DescriptionOfAccountingPolicyForMeasuringInventories</t>
  </si>
  <si>
    <t>full_ifrs-cor_2014-03-05.xsd#ifrs-full_DescriptionOfAccountingPolicyForMiningAssetsExplanatory</t>
  </si>
  <si>
    <t>full_ifrs-cor_2014-03-05.xsd#ifrs-full_DescriptionOfAccountingPolicyForMiningRightsExplanatory</t>
  </si>
  <si>
    <t>full_ifrs-cor_2014-03-05.xsd#ifrs-full_DescriptionOfAccountingPolicyForNoncurrentAssetsOrDisposalGroupsClassifiedAsHeldForSaleAndDiscontinuedOperationsExplanatory</t>
  </si>
  <si>
    <t>full_ifrs-cor_2014-03-05.xsd#ifrs-full_DescriptionOfAccountingPolicyForNoncurrentAssetsOrDisposalGroupsClassifiedAsHeldForSaleExplanatory</t>
  </si>
  <si>
    <t>full_ifrs-cor_2014-03-05.xsd#ifrs-full_DescriptionOfAccountingPolicyForOffsettingOfFinancialInstrumentsExplanatory</t>
  </si>
  <si>
    <t>full_ifrs-cor_2014-03-05.xsd#ifrs-full_DescriptionOfAccountingPolicyForOilAndGasAssetsExplanatory</t>
  </si>
  <si>
    <t>full_ifrs-cor_2014-03-05.xsd#ifrs-full_DescriptionOfAccountingPolicyForPropertyPlantAndEquipmentExplanatory</t>
  </si>
  <si>
    <t>full_ifrs-cor_2014-03-05.xsd#ifrs-full_DescriptionOfAccountingPolicyForProvisionsExplanatory</t>
  </si>
  <si>
    <t>full_ifrs-cor_2014-03-05.xsd#ifrs-full_DescriptionOfAccountingPolicyForReclassificationOfFinancialInstrumentsExplanatory</t>
  </si>
  <si>
    <t>full_ifrs-cor_2014-03-05.xsd#ifrs-full_DescriptionOfAccountingPolicyForRecognisingDifferenceBetweenFairValueAtInitialRecognitionAndAmountDeterminedUsingValuationTechniqueExplanatory</t>
  </si>
  <si>
    <t>full_ifrs-cor_2014-03-05.xsd#ifrs-full_DescriptionOfAccountingPolicyForRecognitionOfRevenue</t>
  </si>
  <si>
    <t>full_ifrs-cor_2014-03-05.xsd#ifrs-full_DescriptionOfAccountingPolicyForReinsuranceExplanatory</t>
  </si>
  <si>
    <t>full_ifrs-cor_2014-03-05.xsd#ifrs-full_DescriptionOfAccountingPolicyForRepurchaseAndReverseRepurchaseAgreementsExplanatory</t>
  </si>
  <si>
    <t>full_ifrs-cor_2014-03-05.xsd#ifrs-full_DescriptionOfAccountingPolicyForResearchAndDevelopmentExpenseExplanatory</t>
  </si>
  <si>
    <t>full_ifrs-cor_2014-03-05.xsd#ifrs-full_DescriptionOfAccountingPolicyForRestrictedCashAndCashEquivalentsExplanatory</t>
  </si>
  <si>
    <t>full_ifrs-cor_2014-03-05.xsd#ifrs-full_DescriptionOfAccountingPolicyForSegmentReportingExplanatory</t>
  </si>
  <si>
    <t>full_ifrs-cor_2014-03-05.xsd#ifrs-full_DescriptionOfAccountingPolicyForSharebasedPaymentTransactionsExplanatory</t>
  </si>
  <si>
    <t>full_ifrs-cor_2014-03-05.xsd#ifrs-full_DescriptionOfAccountingPolicyForStrippingCostsExplanatory</t>
  </si>
  <si>
    <t>full_ifrs-cor_2014-03-05.xsd#ifrs-full_DescriptionOfAccountingPolicyForSubsidiariesExplanatory</t>
  </si>
  <si>
    <t>full_ifrs-cor_2014-03-05.xsd#ifrs-full_DescriptionOfAccountingPolicyForTerminationBenefits</t>
  </si>
  <si>
    <t>full_ifrs-cor_2014-03-05.xsd#ifrs-full_DescriptionOfAccountingPolicyForTradeAndOtherPayablesExplanatory</t>
  </si>
  <si>
    <t>full_ifrs-cor_2014-03-05.xsd#ifrs-full_DescriptionOfAccountingPolicyForTradeAndOtherReceivablesExplanatory</t>
  </si>
  <si>
    <t>full_ifrs-cor_2014-03-05.xsd#ifrs-full_DescriptionOfAccountingPolicyForTradingIncomeAndExpenseExplanatory</t>
  </si>
  <si>
    <t>full_ifrs-cor_2014-03-05.xsd#ifrs-full_DescriptionOfAccountingPolicyForTransactionsWithNoncontrollingInterestsExplanatory</t>
  </si>
  <si>
    <t>full_ifrs-cor_2014-03-05.xsd#ifrs-full_DescriptionOfAccountingPolicyForTransactionsWithRelatedPartiesExplanatory</t>
  </si>
  <si>
    <t>full_ifrs-cor_2014-03-05.xsd#ifrs-full_DescriptionOfAccountingPolicyForTreasurySharesExplanatory</t>
  </si>
  <si>
    <t>full_ifrs-cor_2014-03-05.xsd#ifrs-full_DescriptionOfAccountingPolicyToDetermineComponentsOfCashAndCashEquivalents</t>
  </si>
  <si>
    <t>full_ifrs-cor_2014-03-05.xsd#ifrs-full_DescriptionOfAcquiree</t>
  </si>
  <si>
    <t>full_ifrs-cor_2014-03-05.xsd#ifrs-full_DescriptionOfAmountsOfAssetsLiabilitiesEquityInterestsOrItemsOfConsiderationForWhichInitialAccountingIsIncomplete</t>
  </si>
  <si>
    <t>full_ifrs-cor_2014-03-05.xsd#ifrs-full_DescriptionOfArrangementForContingentConsiderationArrangementsAndIndemnificationAssets</t>
  </si>
  <si>
    <t>full_ifrs-cor_2014-03-05.xsd#ifrs-full_DescriptionOfBasisForDeterminingAmountOfPaymentForContingentConsiderationArrangementsAndIndemnificationAssets</t>
  </si>
  <si>
    <t>full_ifrs-cor_2014-03-05.xsd#ifrs-full_DescriptionOfBasisOfAccountingForTransactionsBetweenReportableSegments</t>
  </si>
  <si>
    <t>full_ifrs-cor_2014-03-05.xsd#ifrs-full_DescriptionOfBasisOfPreparationOfSummarisedFinancialInformationOfAssociate</t>
  </si>
  <si>
    <t>full_ifrs-cor_2014-03-05.xsd#ifrs-full_DescriptionOfBasisOfPreparationOfSummarisedFinancialInformationOfJointVenture</t>
  </si>
  <si>
    <t>full_ifrs-cor_2014-03-05.xsd#ifrs-full_DescriptionOfBasisOnWhichUnitsRecoverableAmountHasBeenDetermined</t>
  </si>
  <si>
    <t>full_ifrs-cor_2014-03-05.xsd#ifrs-full_DescriptionOfBiologicalAssets</t>
  </si>
  <si>
    <t>full_ifrs-cor_2014-03-05.xsd#ifrs-full_DescriptionOfBiologicalAssetsPreviouslyMeasuredAtCost</t>
  </si>
  <si>
    <t>full_ifrs-cor_2014-03-05.xsd#ifrs-full_DescriptionOfBiologicalAssetsWhereFairValueInformationIsUnreliable</t>
  </si>
  <si>
    <t>full_ifrs-cor_2014-03-05.xsd#ifrs-full_DescriptionOfCashgeneratingUnit</t>
  </si>
  <si>
    <t>full_ifrs-cor_2014-03-05.xsd#ifrs-full_DescriptionOfChangeInValuationTechniqueUsedInFairValueMeasurementAssets</t>
  </si>
  <si>
    <t>full_ifrs-cor_2014-03-05.xsd#ifrs-full_DescriptionOfChangeInValuationTechniqueUsedInFairValueMeasurementEntitysOwnEquityInstruments</t>
  </si>
  <si>
    <t>full_ifrs-cor_2014-03-05.xsd#ifrs-full_DescriptionOfChangeInValuationTechniqueUsedInFairValueMeasurementLiabilities</t>
  </si>
  <si>
    <t>full_ifrs-cor_2014-03-05.xsd#ifrs-full_DescriptionOfChangeInValuationTechniqueUsedToMeasureFairValueLessCostsOfDisposal</t>
  </si>
  <si>
    <t>full_ifrs-cor_2014-03-05.xsd#ifrs-full_DescriptionOfChangeOfInvestmentEntityStatus</t>
  </si>
  <si>
    <t>full_ifrs-cor_2014-03-05.xsd#ifrs-full_DescriptionOfChangesInEntitysObjectivesPoliciesAndProcessesForManagingCapitalAndWhatEntityManagesAsCapital</t>
  </si>
  <si>
    <t>full_ifrs-cor_2014-03-05.xsd#ifrs-full_DescriptionOfChangesInPlanToSellNoncurrentAssetOrDisposalGroupHeldForSale</t>
  </si>
  <si>
    <t>full_ifrs-cor_2014-03-05.xsd#ifrs-full_DescriptionOfComparisonBetweenAssetsAndLiabilitiesRecognisedInRelationToStructuredEntitiesAndMaximumExposureToLossFromInterestsInStructuredEntities</t>
  </si>
  <si>
    <t>full_ifrs-cor_2014-03-05.xsd#ifrs-full_DescriptionOfCriteriaUsedToDistinguishInvestmentPropertyFromOwneroccupiedPropertyAndFromPropertyHeldSaleInOrdinaryCourseOfBusiness</t>
  </si>
  <si>
    <t>full_ifrs-cor_2014-03-05.xsd#ifrs-full_DescriptionOfCurrentAndFormerWayOfAggregatingAssets</t>
  </si>
  <si>
    <t>full_ifrs-cor_2014-03-05.xsd#ifrs-full_DescriptionOfCurrentCommitmentsOrIntentionsToProvideSupportToSubsidiary</t>
  </si>
  <si>
    <t>full_ifrs-cor_2014-03-05.xsd#ifrs-full_DescriptionOfDifficultiesStructuredEntityExperiencedInFinancingItsActivities</t>
  </si>
  <si>
    <t>full_ifrs-cor_2014-03-05.xsd#ifrs-full_DescriptionOfDiscountRatesAppliedToCashFlowProjections</t>
  </si>
  <si>
    <t>full_ifrs-cor_2014-03-05.xsd#ifrs-full_DescriptionOfDiscountRatesUsedInCurrentEstimateOfValueInUse</t>
  </si>
  <si>
    <t>full_ifrs-cor_2014-03-05.xsd#ifrs-full_DescriptionOfDiscountRatesUsedInPreviousEstimateOfValueInUse</t>
  </si>
  <si>
    <t>full_ifrs-cor_2014-03-05.xsd#ifrs-full_DescriptionOfEstimateOfRangeOfOutcomesFromContingentConsiderationArrangementsAndIndemnificationAssets</t>
  </si>
  <si>
    <t>full_ifrs-cor_2014-03-05.xsd#ifrs-full_DescriptionOfEventOrChangeInCircumstancesThatCausedRecognitionOfDeferredTaxBenefitsAcquiredInBusinessCombinationAfterAcquisitionDate</t>
  </si>
  <si>
    <t>full_ifrs-cor_2014-03-05.xsd#ifrs-full_DescriptionOfExistenceOfRestrictionsOnTitlePropertyPlantAndEquipment</t>
  </si>
  <si>
    <t>full_ifrs-cor_2014-03-05.xsd#ifrs-full_DescriptionOfExistenceOfThirdpartyCreditEnhancement</t>
  </si>
  <si>
    <t>full_ifrs-cor_2014-03-05.xsd#ifrs-full_DescriptionOfExpectedTimingOfOutflowsContingentLiabilitiesInBusinessCombination</t>
  </si>
  <si>
    <t>full_ifrs-cor_2014-03-05.xsd#ifrs-full_DescriptionOfExpectedTimingOfOutflowsOtherProvisions</t>
  </si>
  <si>
    <t>full_ifrs-cor_2014-03-05.xsd#ifrs-full_DescriptionOfExpectedVolatilityShareOptionsGranted</t>
  </si>
  <si>
    <t>full_ifrs-cor_2014-03-05.xsd#ifrs-full_DescriptionOfExpiryDateOfTemporaryDifferencesUnusedTaxLossesAndUnusedTaxCredits</t>
  </si>
  <si>
    <t>full_ifrs-cor_2014-03-05.xsd#ifrs-full_DescriptionOfExplanationOfFactAndReasonsWhyRangeOfOutcomesFromContingentConsiderationArrangementsAndIndemnificationAssetsCannotBeEstimated</t>
  </si>
  <si>
    <t>full_ifrs-cor_2014-03-05.xsd#ifrs-full_DescriptionOfExtentToWhichFairValueOfInvestmentPropertyIsBasedOnValuationByIndependentValuer</t>
  </si>
  <si>
    <t>full_ifrs-cor_2014-03-05.xsd#ifrs-full_DescriptionOfFactAndReasonsWhyMaximumExposureToLossFromInterestsInStructuredEntitiesCannotBeQuantified</t>
  </si>
  <si>
    <t>full_ifrs-cor_2014-03-05.xsd#ifrs-full_DescriptionOfFactorsThatMakeUpGoodwillRecognised</t>
  </si>
  <si>
    <t>full_ifrs-cor_2014-03-05.xsd#ifrs-full_DescriptionOfFactThatChangingOneOrMoreUnobservableInputsToReflectReasonablyPossibleAlternativeAssumptionsWouldChangeFairValueSignificantlyAssets</t>
  </si>
  <si>
    <t>full_ifrs-cor_2014-03-05.xsd#ifrs-full_DescriptionOfFactThatChangingOneOrMoreUnobservableInputsToReflectReasonablyPossibleAlternativeAssumptionsWouldChangeFairValueSignificantlyEntitysOwnEquityInstruments</t>
  </si>
  <si>
    <t>full_ifrs-cor_2014-03-05.xsd#ifrs-full_DescriptionOfFactThatChangingOneOrMoreUnobservableInputsToReflectReasonablyPossibleAlternativeAssumptionsWouldChangeFairValueSignificantlyLiabilities</t>
  </si>
  <si>
    <t>full_ifrs-cor_2014-03-05.xsd#ifrs-full_DescriptionOfFactThatEntityDoesNotHaveLegalOrConstructiveObligationToNegativeNetAssetsTransitionFromProportionateConsolidationToEquityMethod</t>
  </si>
  <si>
    <t>full_ifrs-cor_2014-03-05.xsd#ifrs-full_DescriptionOfFactThatHighestAndBestUseOfNonfinancialAssetDiffersFromCurrentUse</t>
  </si>
  <si>
    <t>full_ifrs-cor_2014-03-05.xsd#ifrs-full_DescriptionOfFinancialInstrumentsDesignatedAsHedgingInstrument</t>
  </si>
  <si>
    <t>full_ifrs-cor_2014-03-05.xsd#ifrs-full_DescriptionOfFinancialRiskManagementRelatedToAgriculturalActivity</t>
  </si>
  <si>
    <t>full_ifrs-cor_2014-03-05.xsd#ifrs-full_DescriptionOfForecastTransactionHedgeAccountingPreviouslyUsedButNoLongerExpectedToOccur</t>
  </si>
  <si>
    <t>full_ifrs-cor_2014-03-05.xsd#ifrs-full_DescriptionOfFrequencyAndMethodsForTestingProceduresOfPricingModelsAssets</t>
  </si>
  <si>
    <t>full_ifrs-cor_2014-03-05.xsd#ifrs-full_DescriptionOfFrequencyAndMethodsForTestingProceduresOfPricingModelsEntitysOwnEquityInstruments</t>
  </si>
  <si>
    <t>full_ifrs-cor_2014-03-05.xsd#ifrs-full_DescriptionOfFrequencyAndMethodsForTestingProceduresOfPricingModelsLiabilities</t>
  </si>
  <si>
    <t>full_ifrs-cor_2014-03-05.xsd#ifrs-full_DescriptionOfFullyAmortisedIntangibleAssets</t>
  </si>
  <si>
    <t>full_ifrs-cor_2014-03-05.xsd#ifrs-full_DescriptionOfGroupWithinEntityThatDecidesEntitysValuationPoliciesAndProceduresAssets</t>
  </si>
  <si>
    <t>full_ifrs-cor_2014-03-05.xsd#ifrs-full_DescriptionOfGroupWithinEntityThatDecidesEntitysValuationPoliciesAndProceduresEntitysOwnEquityInstruments</t>
  </si>
  <si>
    <t>full_ifrs-cor_2014-03-05.xsd#ifrs-full_DescriptionOfGroupWithinEntityThatDecidesEntitysValuationPoliciesAndProceduresLiabilities</t>
  </si>
  <si>
    <t>full_ifrs-cor_2014-03-05.xsd#ifrs-full_DescriptionOfGrowthRateUsedToExtrapolateCashFlowProjections</t>
  </si>
  <si>
    <t>full_ifrs-cor_2014-03-05.xsd#ifrs-full_DescriptionOfHowAcquirerObtainedControlOfAcquiree</t>
  </si>
  <si>
    <t>full_ifrs-cor_2014-03-05.xsd#ifrs-full_DescriptionOfHowEffectOnFairValueMeasurementDueToChangeInOneOrMoreUnobservableInputsToReflectReasonablyPossibleAlternativeAssumptionsWasCalculatedAssets</t>
  </si>
  <si>
    <t>full_ifrs-cor_2014-03-05.xsd#ifrs-full_DescriptionOfHowEffectOnFairValueMeasurementDueToChangeInOneOrMoreUnobservableInputsToReflectReasonablyPossibleAlternativeAssumptionsWasCalculatedEntitysOwnEquityInstruments</t>
  </si>
  <si>
    <t>full_ifrs-cor_2014-03-05.xsd#ifrs-full_DescriptionOfHowEffectOnFairValueMeasurementDueToChangeInOneOrMoreUnobservableInputsToReflectReasonablyPossibleAlternativeAssumptionsWasCalculatedLiabilities</t>
  </si>
  <si>
    <t>full_ifrs-cor_2014-03-05.xsd#ifrs-full_DescriptionOfHowEntityDeterminedThatThirdpartyInformationUsedInFairValueMeasurementWasDevelopedInAccordanceWithIFRS13Assets</t>
  </si>
  <si>
    <t>full_ifrs-cor_2014-03-05.xsd#ifrs-full_DescriptionOfHowEntityDeterminedThatThirdpartyInformationUsedInFairValueMeasurementWasDevelopedInAccordanceWithIFRS13EntitysOwnEquityInstruments</t>
  </si>
  <si>
    <t>full_ifrs-cor_2014-03-05.xsd#ifrs-full_DescriptionOfHowEntityDeterminedThatThirdpartyInformationUsedInFairValueMeasurementWasDevelopedInAccordanceWithIFRS13Liabilities</t>
  </si>
  <si>
    <t>full_ifrs-cor_2014-03-05.xsd#ifrs-full_DescriptionOfHowEntityDeterminedWhichStructuredEntitiesItSponsored</t>
  </si>
  <si>
    <t>full_ifrs-cor_2014-03-05.xsd#ifrs-full_DescriptionOfHowIssueCostsNotRecognisedAsExpenseWereRecognisedForTransactionRecognisedSeparatelyFromAcquisitionOfAssetsAndAssumptionOfLiabilitiesInBusinessCombination</t>
  </si>
  <si>
    <t>full_ifrs-cor_2014-03-05.xsd#ifrs-full_DescriptionOfHowThirdpartyInformationWasTakenIntoAccountWhenMeasuringFairValueAssets</t>
  </si>
  <si>
    <t>full_ifrs-cor_2014-03-05.xsd#ifrs-full_DescriptionOfHowThirdpartyInformationWasTakenIntoAccountWhenMeasuringFairValueEntitysOwnEquityInstruments</t>
  </si>
  <si>
    <t>full_ifrs-cor_2014-03-05.xsd#ifrs-full_DescriptionOfHowThirdpartyInformationWasTakenIntoAccountWhenMeasuringFairValueLiabilities</t>
  </si>
  <si>
    <t>full_ifrs-cor_2014-03-05.xsd#ifrs-full_DescriptionOfInputsToOptionPricingModelShareOptionsGranted</t>
  </si>
  <si>
    <t>full_ifrs-cor_2014-03-05.xsd#ifrs-full_DescriptionOfInputsUsedInFairValueMeasurementAssets</t>
  </si>
  <si>
    <t>full_ifrs-cor_2014-03-05.xsd#ifrs-full_DescriptionOfInputsUsedInFairValueMeasurementEntitysOwnEquityInstruments</t>
  </si>
  <si>
    <t>full_ifrs-cor_2014-03-05.xsd#ifrs-full_DescriptionOfInputsUsedInFairValueMeasurementLiabilities</t>
  </si>
  <si>
    <t>full_ifrs-cor_2014-03-05.xsd#ifrs-full_DescriptionOfIntentionsToProvideSupportToStructuredEntity</t>
  </si>
  <si>
    <t>full_ifrs-cor_2014-03-05.xsd#ifrs-full_DescriptionOfInternalReportingProceduresForDiscussingAndAssessingFairValueMeasurementsAssets</t>
  </si>
  <si>
    <t>full_ifrs-cor_2014-03-05.xsd#ifrs-full_DescriptionOfInternalReportingProceduresForDiscussingAndAssessingFairValueMeasurementsEntitysOwnEquityInstruments</t>
  </si>
  <si>
    <t>full_ifrs-cor_2014-03-05.xsd#ifrs-full_DescriptionOfInternalReportingProceduresForDiscussingAndAssessingFairValueMeasurementsLiabilities</t>
  </si>
  <si>
    <t>full_ifrs-cor_2014-03-05.xsd#ifrs-full_DescriptionOfInterrelationshipsBetweenUnobservableInputsAndOfHowTheyMightMagnifyOrMitigateEffectOfChangesInUnobservableInputsOnFairValueMeasurementAssets</t>
  </si>
  <si>
    <t>full_ifrs-cor_2014-03-05.xsd#ifrs-full_DescriptionOfInterrelationshipsBetweenUnobservableInputsAndOfHowTheyMightMagnifyOrMitigateEffectOfChangesInUnobservableInputsOnFairValueMeasurementEntitysOwnEquityInstruments</t>
  </si>
  <si>
    <t>full_ifrs-cor_2014-03-05.xsd#ifrs-full_DescriptionOfInterrelationshipsBetweenUnobservableInputsAndOfHowTheyMightMagnifyOrMitigateEffectOfChangesInUnobservableInputsOnFairValueMeasurementLiabilities</t>
  </si>
  <si>
    <t>full_ifrs-cor_2014-03-05.xsd#ifrs-full_DescriptionOfInvestmentPropertyAtCostWithinFairValueModel</t>
  </si>
  <si>
    <t>full_ifrs-cor_2014-03-05.xsd#ifrs-full_DescriptionOfInvestmentPropertyWhereFairValueInformationIsUnreliableCostModel</t>
  </si>
  <si>
    <t>full_ifrs-cor_2014-03-05.xsd#ifrs-full_DescriptionOfJudgementsMadeByManagementInApplyingAggregationCriteriaForOperatingSegments</t>
  </si>
  <si>
    <t>full_ifrs-cor_2014-03-05.xsd#ifrs-full_DescriptionOfJustificationForUsingGrowthRateThatExceedsLongtermAverageGrowthRate</t>
  </si>
  <si>
    <t>full_ifrs-cor_2014-03-05.xsd#ifrs-full_DescriptionOfKeyAssumptionsOnWhichManagementHasBasedCashFlowProjections</t>
  </si>
  <si>
    <t>full_ifrs-cor_2014-03-05.xsd#ifrs-full_DescriptionOfKeyAssumptionsOnWhichManagementHasBasedDeterminationOfFairValueLessCostsOfDisposal</t>
  </si>
  <si>
    <t>full_ifrs-cor_2014-03-05.xsd#ifrs-full_DescriptionOfLevelOfFairValueHierarchyWithinWhichFairValueMeasurementIsCategorised</t>
  </si>
  <si>
    <t>full_ifrs-cor_2014-03-05.xsd#ifrs-full_DescriptionOfLineItemInStatementOfComprehensiveIncomeInWhichGainOrLossAsResultOfRemeasuringToFairValueEquityInterestIsRecognised</t>
  </si>
  <si>
    <t>full_ifrs-cor_2014-03-05.xsd#ifrs-full_DescriptionOfLineItemsForAcquisitionRelatedCostsRecognisedAsExpenseForTransactionRecognisedSeparatelyFromAcquisitionOfAssetsAndAssumptionOfLiabilitiesInBusinessCombination</t>
  </si>
  <si>
    <t>full_ifrs-cor_2014-03-05.xsd#ifrs-full_DescriptionOfLineItemsInFinancialStatementsForAmountsRecognisedForTransactionRecognisedSeparatelyFromAcquisitionOfAssetsAndAssumptionOfLiabilitiesInBusinessCombination</t>
  </si>
  <si>
    <t>full_ifrs-cor_2014-03-05.xsd#ifrs-full_DescriptionOfLineItemsInOtherComprehensiveIncomeWhereGainsLossesAreRecognisedFairValueMeasurementAssets</t>
  </si>
  <si>
    <t>full_ifrs-cor_2014-03-05.xsd#ifrs-full_DescriptionOfLineItemsInOtherComprehensiveIncomeWhereGainsLossesAreRecognisedFairValueMeasurementEntitysOwnEquityInstruments</t>
  </si>
  <si>
    <t>full_ifrs-cor_2014-03-05.xsd#ifrs-full_DescriptionOfLineItemsInOtherComprehensiveIncomeWhereGainsLossesAreRecognisedFairValueMeasurementLiabilities</t>
  </si>
  <si>
    <t>full_ifrs-cor_2014-03-05.xsd#ifrs-full_DescriptionOfLineItemsInProfitOrLossInWhichGainLossOnCessationOfConsolidationOfSubsidiariesIsRecognised</t>
  </si>
  <si>
    <t>full_ifrs-cor_2014-03-05.xsd#ifrs-full_DescriptionOfLineItemsInProfitOrLossWhereGainsLossesAreRecognisedFairValueMeasurementAssets</t>
  </si>
  <si>
    <t>full_ifrs-cor_2014-03-05.xsd#ifrs-full_DescriptionOfLineItemsInProfitOrLossWhereGainsLossesAreRecognisedFairValueMeasurementEntitysOwnEquityInstruments</t>
  </si>
  <si>
    <t>full_ifrs-cor_2014-03-05.xsd#ifrs-full_DescriptionOfLineItemsInProfitOrLossWhereGainsLossesAreRecognisedFairValueMeasurementLiabilities</t>
  </si>
  <si>
    <t>full_ifrs-cor_2014-03-05.xsd#ifrs-full_DescriptionOfLineItemsInProfitOrLossWhereGainsLossesAttributableToChangeInUnrealisedGainsOrLossesForAssetsHeldAtEndOfPeriodAreRecognisedFairValueMeasurement</t>
  </si>
  <si>
    <t>full_ifrs-cor_2014-03-05.xsd#ifrs-full_DescriptionOfLineItemsInProfitOrLossWhereGainsLossesAttributableToChangeInUnrealisedGainsOrLossesForEntitysOwnEquityInstrumentsHeldAtEndOfPeriodAreRecognisedFairValueMeasurement</t>
  </si>
  <si>
    <t>full_ifrs-cor_2014-03-05.xsd#ifrs-full_DescriptionOfLineItemsInProfitOrLossWhereGainsLossesAttributableToChangeInUnrealisedGainsOrLossesForLiabilitiesHeldAtEndOfPeriodAreRecognisedFairValueMeasurement</t>
  </si>
  <si>
    <t>full_ifrs-cor_2014-03-05.xsd#ifrs-full_DescriptionOfLineItemsInStatementOfComprehensiveIncomeInWhichImpairmentLossesRecognisedInProfitOrLossAreIncluded</t>
  </si>
  <si>
    <t>full_ifrs-cor_2014-03-05.xsd#ifrs-full_DescriptionOfLineItemsInStatementOfComprehensiveIncomeInWhichImpairmentLossesRecognisedInProfitOrLossAreReversed</t>
  </si>
  <si>
    <t>full_ifrs-cor_2014-03-05.xsd#ifrs-full_DescriptionOfLineItemsInStatementOfFinancialPositionInWhichAssetsAndLiabilitiesRecognisedInRelationToStructuredEntitiesAreRecognised</t>
  </si>
  <si>
    <t>full_ifrs-cor_2014-03-05.xsd#ifrs-full_DescriptionOfMajorAssumptionsMadeConcerningFutureEventsContingentLiabilitiesInBusinessCombination</t>
  </si>
  <si>
    <t>full_ifrs-cor_2014-03-05.xsd#ifrs-full_DescriptionOfMajorAssumptionsMadeConcerningFutureEventsOtherProvisions</t>
  </si>
  <si>
    <t>full_ifrs-cor_2014-03-05.xsd#ifrs-full_DescriptionOfManagementsApproachToDeterminingValuesAssignedToKeyAssumptions</t>
  </si>
  <si>
    <t>full_ifrs-cor_2014-03-05.xsd#ifrs-full_DescriptionOfMaterialLeasingArrangementsByLesseeClassifiedAsFinanceLease</t>
  </si>
  <si>
    <t>full_ifrs-cor_2014-03-05.xsd#ifrs-full_DescriptionOfMaterialLeasingArrangementsByLesseeClassifiedAsOperatingLease</t>
  </si>
  <si>
    <t>full_ifrs-cor_2014-03-05.xsd#ifrs-full_DescriptionOfMaterialLeasingArrangementsByLessorClassifiedAsFinanceLease</t>
  </si>
  <si>
    <t>full_ifrs-cor_2014-03-05.xsd#ifrs-full_DescriptionOfMaterialLeasingArrangementsByLessorClassifiedAsOperatingLease</t>
  </si>
  <si>
    <t>full_ifrs-cor_2014-03-05.xsd#ifrs-full_DescriptionOfMaterialReconcilingItems</t>
  </si>
  <si>
    <t>full_ifrs-cor_2014-03-05.xsd#ifrs-full_DescriptionOfMaximumTermOfOptionsGrantedForSharebasedPaymentArrangement</t>
  </si>
  <si>
    <t>full_ifrs-cor_2014-03-05.xsd#ifrs-full_DescriptionOfMeasurementBasisForNoncontrollingInterestInAcquireeRecognisedAtAcquisitionDate</t>
  </si>
  <si>
    <t>full_ifrs-cor_2014-03-05.xsd#ifrs-full_DescriptionOfMethodOfSettlementForSharebasedPaymentArrangement</t>
  </si>
  <si>
    <t>full_ifrs-cor_2014-03-05.xsd#ifrs-full_DescriptionOfMethodsUsedToDevelopAndSubstantiateUnobservableInputsUsedInFairValueMeasurementAssets</t>
  </si>
  <si>
    <t>full_ifrs-cor_2014-03-05.xsd#ifrs-full_DescriptionOfMethodsUsedToDevelopAndSubstantiateUnobservableInputsUsedInFairValueMeasurementEntitysOwnEquityInstruments</t>
  </si>
  <si>
    <t>full_ifrs-cor_2014-03-05.xsd#ifrs-full_DescriptionOfMethodsUsedToDevelopAndSubstantiateUnobservableInputsUsedInFairValueMeasurementLiabilities</t>
  </si>
  <si>
    <t>full_ifrs-cor_2014-03-05.xsd#ifrs-full_DescriptionOfMethodsUsedToMeasureFairValueOfNoncashAssetsDeclaredForDistributionToOwnersBeforeFinancialStatementsAuthorisedForIssue</t>
  </si>
  <si>
    <t>full_ifrs-cor_2014-03-05.xsd#ifrs-full_DescriptionOfMethodUsedAndAssumptionsMadeToIncorporateEffectsOfExpectedEarlyExerciseShareOptionsGranted</t>
  </si>
  <si>
    <t>full_ifrs-cor_2014-03-05.xsd#ifrs-full_DescriptionOfNatureAndAmountOfAnyMeasurementPeriodAdjustmentsRecognisedForParticularAssetsLiabilitiesNoncontrollingInterestsOrItemsOfConsideration</t>
  </si>
  <si>
    <t>full_ifrs-cor_2014-03-05.xsd#ifrs-full_DescriptionOfNatureAndEffectOfAnyAsymmetricalAllocationsToReportableSegments</t>
  </si>
  <si>
    <t>full_ifrs-cor_2014-03-05.xsd#ifrs-full_DescriptionOfNatureAndExtentOfGovernmentGrantsForAgriculturalActivityRecognisedInFinancialStatements</t>
  </si>
  <si>
    <t>full_ifrs-cor_2014-03-05.xsd#ifrs-full_DescriptionOfNatureAndExtentOfSignificantRestrictionsOnTransferOfFundsToParent</t>
  </si>
  <si>
    <t>full_ifrs-cor_2014-03-05.xsd#ifrs-full_DescriptionOfNatureAndExtentToWhichProtectiveRightsOfNoncontrollingInterestsCanSignificantlyRestrictEntitysAbilityToAccessOrUseAssetsAndSettleLiabilitiesOfGroup</t>
  </si>
  <si>
    <t>full_ifrs-cor_2014-03-05.xsd#ifrs-full_DescriptionOfNatureAndFinancialEffectOfBusinessCombinationsAfterReportingPeriodBeforeStatementsAuthorisedForIssue</t>
  </si>
  <si>
    <t>full_ifrs-cor_2014-03-05.xsd#ifrs-full_DescriptionOfNatureAndFinancialEffectOfBusinessCombinationsDuringPeriod</t>
  </si>
  <si>
    <t>full_ifrs-cor_2014-03-05.xsd#ifrs-full_DescriptionOfNatureAndPurposeOfReservesWithinEquity</t>
  </si>
  <si>
    <t>full_ifrs-cor_2014-03-05.xsd#ifrs-full_DescriptionOfNatureOfActivitiesOfBiologicalAssets</t>
  </si>
  <si>
    <t>full_ifrs-cor_2014-03-05.xsd#ifrs-full_DescriptionOfNatureOfAssetsWithSignificantRiskOfMaterialAdjustmentsWithinNextFinancialYear</t>
  </si>
  <si>
    <t>full_ifrs-cor_2014-03-05.xsd#ifrs-full_DescriptionOfNatureOfChangesFromPriorPeriodsInMeasurementMethodsUsedToDetermineReportedSegmentProfitOrLossAndEffectOfThoseChangesOnMeasureOfSegmentProfitOrLoss</t>
  </si>
  <si>
    <t>full_ifrs-cor_2014-03-05.xsd#ifrs-full_DescriptionOfNatureOfClassOfAssetsMeasuredAtFairValue</t>
  </si>
  <si>
    <t>full_ifrs-cor_2014-03-05.xsd#ifrs-full_DescriptionOfNatureOfClassOfEntitysOwnEquityInstrumentsMeasuredAtFairValue</t>
  </si>
  <si>
    <t>full_ifrs-cor_2014-03-05.xsd#ifrs-full_DescriptionOfNatureOfClassOfLiabilitiesMeasuredAtFairValue</t>
  </si>
  <si>
    <t>full_ifrs-cor_2014-03-05.xsd#ifrs-full_DescriptionOfNatureOfContingentAssets</t>
  </si>
  <si>
    <t>full_ifrs-cor_2014-03-05.xsd#ifrs-full_DescriptionOfNatureOfDifferencesBetweenMeasurementsOfReportableSegmentsAssetsAndEntitysAssets</t>
  </si>
  <si>
    <t>full_ifrs-cor_2014-03-05.xsd#ifrs-full_DescriptionOfNatureOfDifferencesBetweenMeasurementsOfReportableSegmentsLiabilitiesAndEntitysLiabilities</t>
  </si>
  <si>
    <t>full_ifrs-cor_2014-03-05.xsd#ifrs-full_DescriptionOfNatureOfDifferencesBetweenMeasurementsOfReportableSegmentsProfitsOrLossesAndEntitysProfitOrLossBeforeIncomeTaxExpenseOrIncomeAndDiscontinuedOperations</t>
  </si>
  <si>
    <t>full_ifrs-cor_2014-03-05.xsd#ifrs-full_DescriptionOfNatureOfEntitysOperationsAndPrincipalActivities</t>
  </si>
  <si>
    <t>full_ifrs-cor_2014-03-05.xsd#ifrs-full_DescriptionOfNatureOfEntitysRelationshipWithAssociate</t>
  </si>
  <si>
    <t>full_ifrs-cor_2014-03-05.xsd#ifrs-full_DescriptionOfNatureOfEntitysRelationshipWithJointOperation</t>
  </si>
  <si>
    <t>full_ifrs-cor_2014-03-05.xsd#ifrs-full_DescriptionOfNatureOfEntitysRelationshipWithJointVenture</t>
  </si>
  <si>
    <t>full_ifrs-cor_2014-03-05.xsd#ifrs-full_DescriptionOfNatureOfFinancialStatements</t>
  </si>
  <si>
    <t>full_ifrs-cor_2014-03-05.xsd#ifrs-full_DescriptionOfNatureOfIndividualAsset</t>
  </si>
  <si>
    <t>full_ifrs-cor_2014-03-05.xsd#ifrs-full_DescriptionOfNatureOfLiabilitiesWithSignificantRiskOfMaterialAdjustmentsWithinNextFinancialYear</t>
  </si>
  <si>
    <t>full_ifrs-cor_2014-03-05.xsd#ifrs-full_DescriptionOfNatureOfNecessaryAdjustmentToProvideComparativeInformation</t>
  </si>
  <si>
    <t>full_ifrs-cor_2014-03-05.xsd#ifrs-full_DescriptionOfNatureOfNoncashAssetsHeldForDistributionToOwnersDeclaredBeforeFinancialStatementsAuthorisedForIssue</t>
  </si>
  <si>
    <t>full_ifrs-cor_2014-03-05.xsd#ifrs-full_DescriptionOfNatureOfObligationContingentLiabilities</t>
  </si>
  <si>
    <t>full_ifrs-cor_2014-03-05.xsd#ifrs-full_DescriptionOfNatureOfObligationContingentLiabilitiesInBusinessCombination</t>
  </si>
  <si>
    <t>full_ifrs-cor_2014-03-05.xsd#ifrs-full_DescriptionOfNatureOfObligationOtherProvisions</t>
  </si>
  <si>
    <t>full_ifrs-cor_2014-03-05.xsd#ifrs-full_DescriptionOfNatureOfReclassificationOrChangesInPresentation</t>
  </si>
  <si>
    <t>full_ifrs-cor_2014-03-05.xsd#ifrs-full_DescriptionOfNatureOfRelatedPartyRelationship</t>
  </si>
  <si>
    <t>full_ifrs-cor_2014-03-05.xsd#ifrs-full_DescriptionOfNatureOfRelationshipWithSubsidiaryWhereParentHasDirectlyOrIndirectlyLessThanHalfOfVotingPower</t>
  </si>
  <si>
    <t>full_ifrs-cor_2014-03-05.xsd#ifrs-full_DescriptionOfNatureOfRisksBeingHedged</t>
  </si>
  <si>
    <t>full_ifrs-cor_2014-03-05.xsd#ifrs-full_DescriptionOfNoncurrentAssetOrDisposalGroupHeldForSaleWhichWereSoldOrReclassified</t>
  </si>
  <si>
    <t>full_ifrs-cor_2014-03-05.xsd#ifrs-full_DescriptionOfNonfinancialMeasuresOrEstimatesOfBiologicalAssets</t>
  </si>
  <si>
    <t>full_ifrs-cor_2014-03-05.xsd#ifrs-full_DescriptionOfOptionLifeShareOptionsGranted</t>
  </si>
  <si>
    <t>full_ifrs-cor_2014-03-05.xsd#ifrs-full_DescriptionOfOptionPricingModelShareOptionsGranted</t>
  </si>
  <si>
    <t>full_ifrs-cor_2014-03-05.xsd#ifrs-full_DescriptionOfOtherAccountingPoliciesRelevantToUnderstandingOfFinancialStatements</t>
  </si>
  <si>
    <t>full_ifrs-cor_2014-03-05.xsd#ifrs-full_DescriptionOfOtherEquityInterest</t>
  </si>
  <si>
    <t>full_ifrs-cor_2014-03-05.xsd#ifrs-full_DescriptionOfOtherInputsToOptionsPricingModelShareOptionsGranted</t>
  </si>
  <si>
    <t>full_ifrs-cor_2014-03-05.xsd#ifrs-full_DescriptionOfOtherTransactionsThatAreCollectivelySignificant</t>
  </si>
  <si>
    <t>full_ifrs-cor_2014-03-05.xsd#ifrs-full_DescriptionOfPeriodsWhenCashFlowsAffectProfitOrLoss</t>
  </si>
  <si>
    <t>full_ifrs-cor_2014-03-05.xsd#ifrs-full_DescriptionOfPeriodsWhenCashFlowsExpectedToOccur</t>
  </si>
  <si>
    <t>full_ifrs-cor_2014-03-05.xsd#ifrs-full_DescriptionOfPolicyForDeterminingWhenTransfersBetweenLevelsAreDeemedToHaveOccurredAssets</t>
  </si>
  <si>
    <t>full_ifrs-cor_2014-03-05.xsd#ifrs-full_DescriptionOfPolicyForDeterminingWhenTransfersBetweenLevelsAreDeemedToHaveOccurredEntitysOwnEquityInstruments</t>
  </si>
  <si>
    <t>full_ifrs-cor_2014-03-05.xsd#ifrs-full_DescriptionOfPolicyForDeterminingWhenTransfersBetweenLevelsAreDeemedToHaveOccurredLiabilities</t>
  </si>
  <si>
    <t>full_ifrs-cor_2014-03-05.xsd#ifrs-full_DescriptionOfPrimaryReasonsForBusinessCombination</t>
  </si>
  <si>
    <t>full_ifrs-cor_2014-03-05.xsd#ifrs-full_DescriptionOfProcessForAnalysingChangesInFairValueMeasurementsAssets</t>
  </si>
  <si>
    <t>full_ifrs-cor_2014-03-05.xsd#ifrs-full_DescriptionOfProcessForAnalysingChangesInFairValueMeasurementsEntitysOwnEquityInstruments</t>
  </si>
  <si>
    <t>full_ifrs-cor_2014-03-05.xsd#ifrs-full_DescriptionOfProcessForAnalysingChangesInFairValueMeasurementsLiabilities</t>
  </si>
  <si>
    <t>full_ifrs-cor_2014-03-05.xsd#ifrs-full_DescriptionOfReasonForReclassificationOrChangesInPresentation</t>
  </si>
  <si>
    <t>full_ifrs-cor_2014-03-05.xsd#ifrs-full_DescriptionOfReasonForUsingLongerOrShorterReportingPeriod</t>
  </si>
  <si>
    <t>full_ifrs-cor_2014-03-05.xsd#ifrs-full_DescriptionOfReasonsForChangeInValuationTechniqueUsedInFairValueMeasurementAssets</t>
  </si>
  <si>
    <t>full_ifrs-cor_2014-03-05.xsd#ifrs-full_DescriptionOfReasonsForChangeInValuationTechniqueUsedInFairValueMeasurementEntitysOwnEquityInstruments</t>
  </si>
  <si>
    <t>full_ifrs-cor_2014-03-05.xsd#ifrs-full_DescriptionOfReasonsForChangeInValuationTechniqueUsedInFairValueMeasurementLiabilities</t>
  </si>
  <si>
    <t>full_ifrs-cor_2014-03-05.xsd#ifrs-full_DescriptionOfReasonsForChangeInValuationTechniqueUsedToMeasureFairValueLessCostsOfDisposal</t>
  </si>
  <si>
    <t>full_ifrs-cor_2014-03-05.xsd#ifrs-full_DescriptionOfReasonsForChangeOfInvestmentEntityStatus</t>
  </si>
  <si>
    <t>full_ifrs-cor_2014-03-05.xsd#ifrs-full_DescriptionOfReasonsForChangingWayCashgeneratingUnitIsIdentified</t>
  </si>
  <si>
    <t>full_ifrs-cor_2014-03-05.xsd#ifrs-full_DescriptionOfReasonsForConcludingThatEntityIsInvestmentEntityIfItDoesNotHaveOneOrMoreTypicalCharacteristics</t>
  </si>
  <si>
    <t>full_ifrs-cor_2014-03-05.xsd#ifrs-full_DescriptionOfReasonsForFairValueMeasurementAssets</t>
  </si>
  <si>
    <t>full_ifrs-cor_2014-03-05.xsd#ifrs-full_DescriptionOfReasonsForFairValueMeasurementEntitysOwnEquityInstruments</t>
  </si>
  <si>
    <t>full_ifrs-cor_2014-03-05.xsd#ifrs-full_DescriptionOfReasonsForFairValueMeasurementLiabilities</t>
  </si>
  <si>
    <t>full_ifrs-cor_2014-03-05.xsd#ifrs-full_DescriptionOfReasonsForProvidingSupportToStructuredEntityWithoutHavingContractualObligationToDoSo</t>
  </si>
  <si>
    <t>full_ifrs-cor_2014-03-05.xsd#ifrs-full_DescriptionOfReasonsForProvidingSupportToSubsidiaryWithoutHavingContractualObligationToDoSo</t>
  </si>
  <si>
    <t>full_ifrs-cor_2014-03-05.xsd#ifrs-full_DescriptionOfReasonsForTransfersIntoLevel3OfFairValueHierarchyAssets</t>
  </si>
  <si>
    <t>full_ifrs-cor_2014-03-05.xsd#ifrs-full_DescriptionOfReasonsForTransfersIntoLevel3OfFairValueHierarchyEntitysOwnEquityInstruments</t>
  </si>
  <si>
    <t>full_ifrs-cor_2014-03-05.xsd#ifrs-full_DescriptionOfReasonsForTransfersIntoLevel3OfFairValueHierarchyLiabilities</t>
  </si>
  <si>
    <t>full_ifrs-cor_2014-03-05.xsd#ifrs-full_DescriptionOfReasonsForTransfersOutOfLevel1IntoLevel2OfFairValueHierarchyAssets</t>
  </si>
  <si>
    <t>full_ifrs-cor_2014-03-05.xsd#ifrs-full_DescriptionOfReasonsForTransfersOutOfLevel1IntoLevel2OfFairValueHierarchyEntitysOwnEquityInstruments</t>
  </si>
  <si>
    <t>full_ifrs-cor_2014-03-05.xsd#ifrs-full_DescriptionOfReasonsForTransfersOutOfLevel1IntoLevel2OfFairValueHierarchyLiabilities</t>
  </si>
  <si>
    <t>full_ifrs-cor_2014-03-05.xsd#ifrs-full_DescriptionOfReasonsForTransfersOutOfLevel2IntoLevel1OfFairValueHierarchyAssets</t>
  </si>
  <si>
    <t>full_ifrs-cor_2014-03-05.xsd#ifrs-full_DescriptionOfReasonsForTransfersOutOfLevel2IntoLevel1OfFairValueHierarchyEntitysOwnEquityInstruments</t>
  </si>
  <si>
    <t>full_ifrs-cor_2014-03-05.xsd#ifrs-full_DescriptionOfReasonsForTransfersOutOfLevel2IntoLevel1OfFairValueHierarchyLiabilities</t>
  </si>
  <si>
    <t>full_ifrs-cor_2014-03-05.xsd#ifrs-full_DescriptionOfReasonsForTransfersOutOfLevel3OfFairValueHierarchyAssets</t>
  </si>
  <si>
    <t>full_ifrs-cor_2014-03-05.xsd#ifrs-full_DescriptionOfReasonsForTransfersOutOfLevel3OfFairValueHierarchyEntitysOwnEquityInstruments</t>
  </si>
  <si>
    <t>full_ifrs-cor_2014-03-05.xsd#ifrs-full_DescriptionOfReasonsForTransfersOutOfLevel3OfFairValueHierarchyLiabilities</t>
  </si>
  <si>
    <t>full_ifrs-cor_2014-03-05.xsd#ifrs-full_DescriptionOfReasonsWhyInitialAccountingForBusinessCombinationIsIncomplete</t>
  </si>
  <si>
    <t>full_ifrs-cor_2014-03-05.xsd#ifrs-full_DescriptionOfReasonsWhyLiabilityCannotBeMeasuredReliably</t>
  </si>
  <si>
    <t>full_ifrs-cor_2014-03-05.xsd#ifrs-full_DescriptionOfReasonsWhyPresumptionThatInterestOfLessThanTwentyPerCentInAssociateIsOvercome</t>
  </si>
  <si>
    <t>full_ifrs-cor_2014-03-05.xsd#ifrs-full_DescriptionOfReasonsWhyPresumptionThatInterestOfMoreThanTwentyPerCentInAssociateIsOvercome</t>
  </si>
  <si>
    <t>full_ifrs-cor_2014-03-05.xsd#ifrs-full_DescriptionOfReasonsWhyTransactionResultedInGainInBargainPurchase</t>
  </si>
  <si>
    <t>full_ifrs-cor_2014-03-05.xsd#ifrs-full_DescriptionOfReasonWhyEntityWithMoreThanHalfOfVotingPowerDirectlyOrIndirectlyOwnedWhichIsNotSubsidiaryDueToAbsenceOfControl</t>
  </si>
  <si>
    <t>full_ifrs-cor_2014-03-05.xsd#ifrs-full_DescriptionOfReasonWhyFairValueOfGoodsOrServicesReceivedCannotEstimateReliable</t>
  </si>
  <si>
    <t>full_ifrs-cor_2014-03-05.xsd#ifrs-full_DescriptionOfReasonWhyFinancialStatementsAreNotEntirelyComparable</t>
  </si>
  <si>
    <t>full_ifrs-cor_2014-03-05.xsd#ifrs-full_DescriptionOfReasonWhyNonfinancialAssetIsBeingUsedInMannerDifferentFromHighestAndBestUse</t>
  </si>
  <si>
    <t>full_ifrs-cor_2014-03-05.xsd#ifrs-full_DescriptionOfReasonWhyReclassificationOfComparativeAmountsIsImpracticable</t>
  </si>
  <si>
    <t>full_ifrs-cor_2014-03-05.xsd#ifrs-full_DescriptionOfReasonWhyUsingDifferentReportingDateOrPeriodForAssociate</t>
  </si>
  <si>
    <t>full_ifrs-cor_2014-03-05.xsd#ifrs-full_DescriptionOfReasonWhyUsingDifferentReportingDateOrPeriodForJointVenture</t>
  </si>
  <si>
    <t>full_ifrs-cor_2014-03-05.xsd#ifrs-full_DescriptionOfReasonWhyUsingDifferentReportingDateOrPeriodForSubsidiary</t>
  </si>
  <si>
    <t>full_ifrs-cor_2014-03-05.xsd#ifrs-full_DescriptionOfReportableSegmentToWhichIndividualAssetBelongs</t>
  </si>
  <si>
    <t>full_ifrs-cor_2014-03-05.xsd#ifrs-full_DescriptionOfRestrictionsOnDistributionOfRevaluationSurplusToShareholdersPropertyPlantAndEquipment</t>
  </si>
  <si>
    <t>full_ifrs-cor_2014-03-05.xsd#ifrs-full_DescriptionOfRiskFreeInterestRateShareOptionsGranted</t>
  </si>
  <si>
    <t>full_ifrs-cor_2014-03-05.xsd#ifrs-full_DescriptionOfSensitivityOfFairValueMeasurementToChangesInUnobservableInputsAssets</t>
  </si>
  <si>
    <t>full_ifrs-cor_2014-03-05.xsd#ifrs-full_DescriptionOfSensitivityOfFairValueMeasurementToChangesInUnobservableInputsEntitysOwnEquityInstruments</t>
  </si>
  <si>
    <t>full_ifrs-cor_2014-03-05.xsd#ifrs-full_DescriptionOfSensitivityOfFairValueMeasurementToChangesInUnobservableInputsLiabilities</t>
  </si>
  <si>
    <t>full_ifrs-cor_2014-03-05.xsd#ifrs-full_DescriptionOfSignificantIntangibleAssetsControlledByEntityButNotRecognised</t>
  </si>
  <si>
    <t>full_ifrs-cor_2014-03-05.xsd#ifrs-full_DescriptionOfSignificantJudgementsAndAssumptionsMadeInDeterminingThatEntityIsAgentOrPrincipal</t>
  </si>
  <si>
    <t>full_ifrs-cor_2014-03-05.xsd#ifrs-full_DescriptionOfSignificantRestrictionsOnEntitysAbilityToAccessOrUseAssetsAndSettleLiabilitiesOfGroup</t>
  </si>
  <si>
    <t>full_ifrs-cor_2014-03-05.xsd#ifrs-full_DescriptionOfSourcesOfRevenueForAllOtherSegments</t>
  </si>
  <si>
    <t>full_ifrs-cor_2014-03-05.xsd#ifrs-full_DescriptionOfTermsOfContractualArrangementsThatCouldRequireInvestmentEntityOrItsSubsidiariesToProvideFinancialSupportToUnconsolidatedStructuredEntityControlledByInvestmentEntity</t>
  </si>
  <si>
    <t>full_ifrs-cor_2014-03-05.xsd#ifrs-full_DescriptionOfTermsOfContractualArrangementsThatCouldRequireParentOrSubsidiariesToProvideFinancialSupportToStructuredEntity</t>
  </si>
  <si>
    <t>full_ifrs-cor_2014-03-05.xsd#ifrs-full_DescriptionOfTermsOfSharesReservedForIssueUnderOptionsAndContractsForSaleOfShares</t>
  </si>
  <si>
    <t>full_ifrs-cor_2014-03-05.xsd#ifrs-full_DescriptionOfTimingAndReasonOfReclassificationBetweenFinancialLiabilitiesAndEquity</t>
  </si>
  <si>
    <t>full_ifrs-cor_2014-03-05.xsd#ifrs-full_DescriptionOfToWhomGroupWithinEntityThatDecidesEntitysValuationPoliciesAndProceduresReportsAssets</t>
  </si>
  <si>
    <t>full_ifrs-cor_2014-03-05.xsd#ifrs-full_DescriptionOfToWhomGroupWithinEntityThatDecidesEntitysValuationPoliciesAndProceduresReportsEntitysOwnEquityInstruments</t>
  </si>
  <si>
    <t>full_ifrs-cor_2014-03-05.xsd#ifrs-full_DescriptionOfToWhomGroupWithinEntityThatDecidesEntitysValuationPoliciesAndProceduresReportsLiabilities</t>
  </si>
  <si>
    <t>full_ifrs-cor_2014-03-05.xsd#ifrs-full_DescriptionOfTransactionsWithRelatedParty</t>
  </si>
  <si>
    <t>full_ifrs-cor_2014-03-05.xsd#ifrs-full_DescriptionOfTypeOfHedge</t>
  </si>
  <si>
    <t>full_ifrs-cor_2014-03-05.xsd#ifrs-full_DescriptionOfTypeOfSupportProvidedToStructuredEntityWithoutHavingContractualObligationToDoSo</t>
  </si>
  <si>
    <t>full_ifrs-cor_2014-03-05.xsd#ifrs-full_DescriptionOfTypeOfSupportProvidedToSubsidiaryWithoutHavingContractualObligationToDoSo</t>
  </si>
  <si>
    <t>full_ifrs-cor_2014-03-05.xsd#ifrs-full_DescriptionOfTypesOfIncomeFromStructuredEntities</t>
  </si>
  <si>
    <t>full_ifrs-cor_2014-03-05.xsd#ifrs-full_DescriptionOfTypesOfProductsAndServicesFromWhichEachReportableSegmentDerivesItsRevenues</t>
  </si>
  <si>
    <t>full_ifrs-cor_2014-03-05.xsd#ifrs-full_DescriptionOfUncertaintiesOfEntitysAbilityToContinueAsGoingConcern</t>
  </si>
  <si>
    <t>full_ifrs-cor_2014-03-05.xsd#ifrs-full_DescriptionOfUnfulfilledConditionsAndOtherContingenciesAttachedToGovernmentGrantForAgriculturalActivity</t>
  </si>
  <si>
    <t>full_ifrs-cor_2014-03-05.xsd#ifrs-full_DescriptionOfValuationProcessesUsedInFairValueMeasurementAssets</t>
  </si>
  <si>
    <t>full_ifrs-cor_2014-03-05.xsd#ifrs-full_DescriptionOfValuationProcessesUsedInFairValueMeasurementEntitysOwnEquityInstruments</t>
  </si>
  <si>
    <t>full_ifrs-cor_2014-03-05.xsd#ifrs-full_DescriptionOfValuationProcessesUsedInFairValueMeasurementLiabilities</t>
  </si>
  <si>
    <t>full_ifrs-cor_2014-03-05.xsd#ifrs-full_DescriptionOfValuationTechniquesAndKeyModelInputsUsedForDeterminingNoncontrollingInterestInAnAcquireeMeasuredAtFairValue</t>
  </si>
  <si>
    <t>full_ifrs-cor_2014-03-05.xsd#ifrs-full_DescriptionOfValuationTechniquesAndKeyModelInputsUsedToMeasureContingentConsideration</t>
  </si>
  <si>
    <t>full_ifrs-cor_2014-03-05.xsd#ifrs-full_DescriptionOfValuationTechniquesUsedInFairValueMeasurementAssets</t>
  </si>
  <si>
    <t>full_ifrs-cor_2014-03-05.xsd#ifrs-full_DescriptionOfValuationTechniquesUsedInFairValueMeasurementEntitysOwnEquityInstruments</t>
  </si>
  <si>
    <t>full_ifrs-cor_2014-03-05.xsd#ifrs-full_DescriptionOfValuationTechniquesUsedInFairValueMeasurementLiabilities</t>
  </si>
  <si>
    <t>full_ifrs-cor_2014-03-05.xsd#ifrs-full_DescriptionOfValuationTechniquesUsedToMeasureFairValueLessCostsOfDisposal</t>
  </si>
  <si>
    <t>full_ifrs-cor_2014-03-05.xsd#ifrs-full_DescriptionOfVestingRequirementsForSharebasedPaymentArrangement</t>
  </si>
  <si>
    <t>full_ifrs-cor_2014-03-05.xsd#ifrs-full_DescriptionOfWhetherEntityIsRequiredToAbsorbLossesOfStructuredEntitiesBeforeOtherParties</t>
  </si>
  <si>
    <t>full_ifrs-cor_2014-03-05.xsd#ifrs-full_DescriptionOfWhetherInvestmentInAssociateIsMeasuredUsingEquityMethodOrAtFairValue</t>
  </si>
  <si>
    <t>full_ifrs-cor_2014-03-05.xsd#ifrs-full_DescriptionOfWhetherInvestmentInJointVentureIsMeasuredUsingEquityMethodOrAtFairValue</t>
  </si>
  <si>
    <t>full_ifrs-cor_2014-03-05.xsd#ifrs-full_DescriptionOfWhetherThereArePotentialIncomeTaxConsequencesNotPracticablyDeterminable</t>
  </si>
  <si>
    <t>full_ifrs-cor_2014-03-05.xsd#ifrs-full_DescriptionOfWhetherThirdpartyCreditEnhancementIsReflectedInFairValueMeasurement</t>
  </si>
  <si>
    <t>full_ifrs-cor_2014-03-05.xsd#ifrs-full_DeterminationOfFairValueOfGoodsOrServicesReceivedOrFairValueOfEquityInstrumentsGrantedOnSharebasedPayments</t>
  </si>
  <si>
    <t>full_ifrs-cor_2014-03-05.xsd#ifrs-full_DilutedEarningsLossPerShare</t>
  </si>
  <si>
    <t>full_ifrs-cor_2014-03-05.xsd#ifrs-full_DilutedEarningsLossPerShareFromContinuingOperations</t>
  </si>
  <si>
    <t>full_ifrs-cor_2014-03-05.xsd#ifrs-full_DilutedEarningsLossPerShareFromDiscontinuedOperations</t>
  </si>
  <si>
    <t>full_ifrs-cor_2014-03-05.xsd#ifrs-full_DilutedEarningsPerShareAbstract</t>
  </si>
  <si>
    <t>full_ifrs-cor_2014-03-05.xsd#ifrs-full_DirectFinanceLeasesAcquiredInBusinessCombinationMember</t>
  </si>
  <si>
    <t>full_ifrs-cor_2014-03-05.xsd#ifrs-full_DirectOperatingExpenseFromInvestmentProperty</t>
  </si>
  <si>
    <t>full_ifrs-cor_2014-03-05.xsd#ifrs-full_DirectOperatingExpenseFromInvestmentPropertyAbstract</t>
  </si>
  <si>
    <t>full_ifrs-cor_2014-03-05.xsd#ifrs-full_DirectOperatingExpenseFromInvestmentPropertyGeneratingRentalIncome</t>
  </si>
  <si>
    <t>full_ifrs-cor_2014-03-05.xsd#ifrs-full_DirectOperatingExpenseFromInvestmentPropertyNotGeneratingRentalIncome</t>
  </si>
  <si>
    <t>full_ifrs-cor_2014-03-05.xsd#ifrs-full_DirectorsRemunerationExpense</t>
  </si>
  <si>
    <t>full_ifrs-cor_2014-03-05.xsd#ifrs-full_DisclosureOfAcquiredReceivablesAbstract</t>
  </si>
  <si>
    <t>full_ifrs-cor_2014-03-05.xsd#ifrs-full_DisclosureOfAcquiredReceivablesExplanatory</t>
  </si>
  <si>
    <t>full_ifrs-cor_2014-03-05.xsd#ifrs-full_DisclosureOfAcquiredReceivablesLineItems</t>
  </si>
  <si>
    <t>full_ifrs-cor_2014-03-05.xsd#ifrs-full_DisclosureOfAcquiredReceivablesTable</t>
  </si>
  <si>
    <t>full_ifrs-cor_2014-03-05.xsd#ifrs-full_DisclosureOfAdditionalInformationExplanatory</t>
  </si>
  <si>
    <t>full_ifrs-cor_2014-03-05.xsd#ifrs-full_DisclosureOfAmountsIncurredByEntityForProvisionOfKeyManagementPersonnelServicesProvidedBySeparateManagementEntitiesAbstract</t>
  </si>
  <si>
    <t>full_ifrs-cor_2014-03-05.xsd#ifrs-full_DisclosureOfAmountsIncurredByEntityForProvisionOfKeyManagementPersonnelServicesProvidedBySeparateManagementEntitiesExplanatory</t>
  </si>
  <si>
    <t>full_ifrs-cor_2014-03-05.xsd#ifrs-full_DisclosureOfAmountsIncurredByEntityForProvisionOfKeyManagementPersonnelServicesProvidedBySeparateManagementEntitiesLineItems</t>
  </si>
  <si>
    <t>full_ifrs-cor_2014-03-05.xsd#ifrs-full_DisclosureOfAmountsIncurredByEntityForProvisionOfKeyManagementPersonnelServicesProvidedBySeparateManagementEntitiesTable</t>
  </si>
  <si>
    <t>full_ifrs-cor_2014-03-05.xsd#ifrs-full_DisclosureOfAmountsOfPotentialIncomeTaxConsequencesPracticablyDeterminableExplanatory</t>
  </si>
  <si>
    <t>full_ifrs-cor_2014-03-05.xsd#ifrs-full_DisclosureOfAnalysisOfOtherComprehensiveIncomeByItemExplanatory</t>
  </si>
  <si>
    <t>full_ifrs-cor_2014-03-05.xsd#ifrs-full_DisclosureOfArrangementsInvolvingLegalFormOfLeaseExplanatory</t>
  </si>
  <si>
    <t>full_ifrs-cor_2014-03-05.xsd#ifrs-full_DisclosureOfAssetsAndLiabilitiesWithSignificantRiskOfMaterialAdjustmentAbstract</t>
  </si>
  <si>
    <t>full_ifrs-cor_2014-03-05.xsd#ifrs-full_DisclosureOfAssetsAndLiabilitiesWithSignificantRiskOfMaterialAdjustmentExplanatory</t>
  </si>
  <si>
    <t>full_ifrs-cor_2014-03-05.xsd#ifrs-full_DisclosureOfAssetsAndLiabilitiesWithSignificantRiskOfMaterialAdjustmentLineItems</t>
  </si>
  <si>
    <t>full_ifrs-cor_2014-03-05.xsd#ifrs-full_DisclosureOfAssetsAndLiabilitiesWithSignificantRiskOfMaterialAdjustmentTable</t>
  </si>
  <si>
    <t>full_ifrs-cor_2014-03-05.xsd#ifrs-full_DisclosureOfBiologicalAssetsAndGovernmentGrantsForAgriculturalActivityExplanatory</t>
  </si>
  <si>
    <t>full_ifrs-cor_2014-03-05.xsd#ifrs-full_DisclosureOfBorrowingCostsExplanatory</t>
  </si>
  <si>
    <t>full_ifrs-cor_2014-03-05.xsd#ifrs-full_DisclosureOfBreakdownOfAssetsAndLiabilitiesAggregatedIntoSingleLineInvestmentBalanceTransitionFromProportionateConsolidationToEquityMethodExplanatory</t>
  </si>
  <si>
    <t>full_ifrs-cor_2014-03-05.xsd#ifrs-full_DisclosureOfBusinessCombinationsAbstract</t>
  </si>
  <si>
    <t>full_ifrs-cor_2014-03-05.xsd#ifrs-full_DisclosureOfBusinessCombinationsExplanatory</t>
  </si>
  <si>
    <t>full_ifrs-cor_2014-03-05.xsd#ifrs-full_DisclosureOfBusinessCombinationsLineItems</t>
  </si>
  <si>
    <t>full_ifrs-cor_2014-03-05.xsd#ifrs-full_DisclosureOfBusinessCombinationsTable</t>
  </si>
  <si>
    <t>full_ifrs-cor_2014-03-05.xsd#ifrs-full_DisclosureOfCashFlowStatementExplanatory</t>
  </si>
  <si>
    <t>full_ifrs-cor_2014-03-05.xsd#ifrs-full_DisclosureOfChangesInAccountingPoliciesAccountingEstimatesAndErrorsExplanatory</t>
  </si>
  <si>
    <t>full_ifrs-cor_2014-03-05.xsd#ifrs-full_DisclosureOfClassesOfShareCapitalAbstract</t>
  </si>
  <si>
    <t>full_ifrs-cor_2014-03-05.xsd#ifrs-full_DisclosureOfClassesOfShareCapitalExplanatory</t>
  </si>
  <si>
    <t>full_ifrs-cor_2014-03-05.xsd#ifrs-full_DisclosureOfClassesOfShareCapitalLineItems</t>
  </si>
  <si>
    <t>full_ifrs-cor_2014-03-05.xsd#ifrs-full_DisclosureOfClassesOfShareCapitalTable</t>
  </si>
  <si>
    <t>full_ifrs-cor_2014-03-05.xsd#ifrs-full_DisclosureOfCompositionOfGroupExplanatory</t>
  </si>
  <si>
    <t>full_ifrs-cor_2014-03-05.xsd#ifrs-full_DisclosureOfContingentLiabilitiesAbstract</t>
  </si>
  <si>
    <t>full_ifrs-cor_2014-03-05.xsd#ifrs-full_DisclosureOfContingentLiabilitiesExplanatory</t>
  </si>
  <si>
    <t>full_ifrs-cor_2014-03-05.xsd#ifrs-full_DisclosureOfContingentLiabilitiesInBusinessCombinationAbstract</t>
  </si>
  <si>
    <t>full_ifrs-cor_2014-03-05.xsd#ifrs-full_DisclosureOfContingentLiabilitiesInBusinessCombinationExplanatory</t>
  </si>
  <si>
    <t>full_ifrs-cor_2014-03-05.xsd#ifrs-full_DisclosureOfContingentLiabilitiesInBusinessCombinationLineItems</t>
  </si>
  <si>
    <t>full_ifrs-cor_2014-03-05.xsd#ifrs-full_DisclosureOfContingentLiabilitiesInBusinessCombinationTable</t>
  </si>
  <si>
    <t>full_ifrs-cor_2014-03-05.xsd#ifrs-full_DisclosureOfContingentLiabilitiesLineItems</t>
  </si>
  <si>
    <t>full_ifrs-cor_2014-03-05.xsd#ifrs-full_DisclosureOfContingentLiabilitiesTable</t>
  </si>
  <si>
    <t>full_ifrs-cor_2014-03-05.xsd#ifrs-full_DisclosureOfDetailedInformationAboutBiologicalAssetsAbstract</t>
  </si>
  <si>
    <t>full_ifrs-cor_2014-03-05.xsd#ifrs-full_DisclosureOfDetailedInformationAboutBiologicalAssetsExplanatory</t>
  </si>
  <si>
    <t>full_ifrs-cor_2014-03-05.xsd#ifrs-full_DisclosureOfDetailedInformationAboutBiologicalAssetsLineItems</t>
  </si>
  <si>
    <t>full_ifrs-cor_2014-03-05.xsd#ifrs-full_DisclosureOfDetailedInformationAboutBiologicalAssetsTable</t>
  </si>
  <si>
    <t>full_ifrs-cor_2014-03-05.xsd#ifrs-full_DisclosureOfDetailedInformationAboutBusinessCombinationsExplanatory</t>
  </si>
  <si>
    <t>full_ifrs-cor_2014-03-05.xsd#ifrs-full_DisclosureOfDetailedInformationAboutHedgesExplanatory</t>
  </si>
  <si>
    <t>full_ifrs-cor_2014-03-05.xsd#ifrs-full_DisclosureOfDetailedInformationAboutIntangibleAssetsExplanatory</t>
  </si>
  <si>
    <t>full_ifrs-cor_2014-03-05.xsd#ifrs-full_DisclosureOfDetailedInformationAboutInvestmentPropertyExplanatory</t>
  </si>
  <si>
    <t>full_ifrs-cor_2014-03-05.xsd#ifrs-full_DisclosureOfDetailedInformationAboutPropertyPlantAndEquipmentExplanatory</t>
  </si>
  <si>
    <t>full_ifrs-cor_2014-03-05.xsd#ifrs-full_DisclosureOfEarningsPerShareExplanatory</t>
  </si>
  <si>
    <t>full_ifrs-cor_2014-03-05.xsd#ifrs-full_DisclosureOfEffectOfChangeOfInvestmentEntityStatusOnFinancialStatementsExplanatory</t>
  </si>
  <si>
    <t>full_ifrs-cor_2014-03-05.xsd#ifrs-full_DisclosureOfEffectOfChangesInForeignExchangeRatesExplanatory</t>
  </si>
  <si>
    <t>full_ifrs-cor_2014-03-05.xsd#ifrs-full_DisclosureOfEffectsOfChangesInParentsOwnershipInterestInSubsidiaryThatDoNotResultInLossOfControlOnEquityAttributableToOwnersOfParentExplanatory</t>
  </si>
  <si>
    <t>full_ifrs-cor_2014-03-05.xsd#ifrs-full_DisclosureOfEmployeeBenefitsExplanatory</t>
  </si>
  <si>
    <t>full_ifrs-cor_2014-03-05.xsd#ifrs-full_DisclosureOfEntitysReportableSegmentsExplanatory</t>
  </si>
  <si>
    <t>full_ifrs-cor_2014-03-05.xsd#ifrs-full_DisclosureOfEventsAfterReportingPeriodExplanatory</t>
  </si>
  <si>
    <t>full_ifrs-cor_2014-03-05.xsd#ifrs-full_DisclosureOfEvidenceSupportingRecognitionOfDeferredTaxAssetsDependentOnFutureTaxableProfitsAndEntityHasSufferedALossInCurrentOrPrecedingPeriodExplanatory</t>
  </si>
  <si>
    <t>full_ifrs-cor_2014-03-05.xsd#ifrs-full_DisclosureOfExplorationAndEvaluationAssetsExplanatory</t>
  </si>
  <si>
    <t>full_ifrs-cor_2014-03-05.xsd#ifrs-full_DisclosureOfFactAndExplanationWhyDisclosureOfInformationForEachBusinessCombinationIsImpracticable</t>
  </si>
  <si>
    <t>full_ifrs-cor_2014-03-05.xsd#ifrs-full_DisclosureOfFairValueMeasurementExplanatory</t>
  </si>
  <si>
    <t>full_ifrs-cor_2014-03-05.xsd#ifrs-full_DisclosureOfFairValueMeasurementOfAssetsAbstract</t>
  </si>
  <si>
    <t>full_ifrs-cor_2014-03-05.xsd#ifrs-full_DisclosureOfFairValueMeasurementOfAssetsExplanatory</t>
  </si>
  <si>
    <t>full_ifrs-cor_2014-03-05.xsd#ifrs-full_DisclosureOfFairValueMeasurementOfAssetsLineItems</t>
  </si>
  <si>
    <t>full_ifrs-cor_2014-03-05.xsd#ifrs-full_DisclosureOfFairValueMeasurementOfAssetsTable</t>
  </si>
  <si>
    <t>full_ifrs-cor_2014-03-05.xsd#ifrs-full_DisclosureOfFairValueMeasurementOfEquityAbstract</t>
  </si>
  <si>
    <t>full_ifrs-cor_2014-03-05.xsd#ifrs-full_DisclosureOfFairValueMeasurementOfEquityExplanatory</t>
  </si>
  <si>
    <t>full_ifrs-cor_2014-03-05.xsd#ifrs-full_DisclosureOfFairValueMeasurementOfEquityLineItems</t>
  </si>
  <si>
    <t>full_ifrs-cor_2014-03-05.xsd#ifrs-full_DisclosureOfFairValueMeasurementOfEquityTable</t>
  </si>
  <si>
    <t>full_ifrs-cor_2014-03-05.xsd#ifrs-full_DisclosureOfFairValueMeasurementOfLiabilitiesAbstract</t>
  </si>
  <si>
    <t>full_ifrs-cor_2014-03-05.xsd#ifrs-full_DisclosureOfFairValueMeasurementOfLiabilitiesExplanatory</t>
  </si>
  <si>
    <t>full_ifrs-cor_2014-03-05.xsd#ifrs-full_DisclosureOfFairValueMeasurementOfLiabilitiesLineItems</t>
  </si>
  <si>
    <t>full_ifrs-cor_2014-03-05.xsd#ifrs-full_DisclosureOfFairValueMeasurementOfLiabilitiesTable</t>
  </si>
  <si>
    <t>full_ifrs-cor_2014-03-05.xsd#ifrs-full_DisclosureOfFinanceLeaseAndOperatingLeaseByLesseeAbstract</t>
  </si>
  <si>
    <t>full_ifrs-cor_2014-03-05.xsd#ifrs-full_DisclosureOfFinanceLeaseAndOperatingLeaseByLesseeExplanatory</t>
  </si>
  <si>
    <t>full_ifrs-cor_2014-03-05.xsd#ifrs-full_DisclosureOfFinanceLeaseAndOperatingLeaseByLesseeLineItems</t>
  </si>
  <si>
    <t>full_ifrs-cor_2014-03-05.xsd#ifrs-full_DisclosureOfFinanceLeaseAndOperatingLeaseByLesseeTable</t>
  </si>
  <si>
    <t>full_ifrs-cor_2014-03-05.xsd#ifrs-full_DisclosureOfFinanceLeaseAndOperatingLeaseByLessorAbstract</t>
  </si>
  <si>
    <t>full_ifrs-cor_2014-03-05.xsd#ifrs-full_DisclosureOfFinanceLeaseAndOperatingLeaseByLessorExplanatory</t>
  </si>
  <si>
    <t>full_ifrs-cor_2014-03-05.xsd#ifrs-full_DisclosureOfFinanceLeaseAndOperatingLeaseByLessorLineItems</t>
  </si>
  <si>
    <t>full_ifrs-cor_2014-03-05.xsd#ifrs-full_DisclosureOfFinanceLeaseAndOperatingLeaseByLessorTable</t>
  </si>
  <si>
    <t>full_ifrs-cor_2014-03-05.xsd#ifrs-full_DisclosureOfFormsOfFundingOfStructuredEntityAndTheirWeightedaverageLifeExplanatory</t>
  </si>
  <si>
    <t>full_ifrs-cor_2014-03-05.xsd#ifrs-full_DisclosureOfGeneralInformationAboutFinancialStatementsExplanatory</t>
  </si>
  <si>
    <t>full_ifrs-cor_2014-03-05.xsd#ifrs-full_DisclosureOfGeographicalAreasAbstract</t>
  </si>
  <si>
    <t>full_ifrs-cor_2014-03-05.xsd#ifrs-full_DisclosureOfGeographicalAreasExplanatory</t>
  </si>
  <si>
    <t>full_ifrs-cor_2014-03-05.xsd#ifrs-full_DisclosureOfGeographicalAreasLineItems</t>
  </si>
  <si>
    <t>full_ifrs-cor_2014-03-05.xsd#ifrs-full_DisclosureOfGeographicalAreasTable</t>
  </si>
  <si>
    <t>full_ifrs-cor_2014-03-05.xsd#ifrs-full_DisclosureOfGoodwillNotAllocatedToCashgeneratingUnitExplanatory</t>
  </si>
  <si>
    <t>full_ifrs-cor_2014-03-05.xsd#ifrs-full_DisclosureOfGovernmentGrantsExplanatory</t>
  </si>
  <si>
    <t>full_ifrs-cor_2014-03-05.xsd#ifrs-full_DisclosureOfHedgeAccountingAbstract</t>
  </si>
  <si>
    <t>full_ifrs-cor_2014-03-05.xsd#ifrs-full_DisclosureOfHedgeAccountingExplanatory</t>
  </si>
  <si>
    <t>full_ifrs-cor_2014-03-05.xsd#ifrs-full_DisclosureOfHedgeAccountingLineItems</t>
  </si>
  <si>
    <t>full_ifrs-cor_2014-03-05.xsd#ifrs-full_DisclosureOfHedgeAccountingTable</t>
  </si>
  <si>
    <t>full_ifrs-cor_2014-03-05.xsd#ifrs-full_DisclosureOfHowEntityAggregatedInterestsInSimilarEntitiesExplanatory</t>
  </si>
  <si>
    <t>full_ifrs-cor_2014-03-05.xsd#ifrs-full_DisclosureOfImpairmentLossAndReversalOfImpairmentLossAbstract</t>
  </si>
  <si>
    <t>full_ifrs-cor_2014-03-05.xsd#ifrs-full_DisclosureOfImpairmentLossAndReversalOfImpairmentLossExplanatory</t>
  </si>
  <si>
    <t>full_ifrs-cor_2014-03-05.xsd#ifrs-full_DisclosureOfImpairmentLossAndReversalOfImpairmentLossLineItems</t>
  </si>
  <si>
    <t>full_ifrs-cor_2014-03-05.xsd#ifrs-full_DisclosureOfImpairmentLossAndReversalOfImpairmentLossTable</t>
  </si>
  <si>
    <t>full_ifrs-cor_2014-03-05.xsd#ifrs-full_DisclosureOfImpairmentLossRecognisedOrReversedAbstract</t>
  </si>
  <si>
    <t>full_ifrs-cor_2014-03-05.xsd#ifrs-full_DisclosureOfImpairmentLossRecognisedOrReversedLineItems</t>
  </si>
  <si>
    <t>full_ifrs-cor_2014-03-05.xsd#ifrs-full_DisclosureOfImpairmentLossRecognisedOrReversedTable</t>
  </si>
  <si>
    <t>full_ifrs-cor_2014-03-05.xsd#ifrs-full_DisclosureOfImpairmentOfAssetsExplanatory</t>
  </si>
  <si>
    <t>full_ifrs-cor_2014-03-05.xsd#ifrs-full_DisclosureOfIncomeTaxExplanatory</t>
  </si>
  <si>
    <t>full_ifrs-cor_2014-03-05.xsd#ifrs-full_DisclosureOfIndirectMeasurementOfFairValueOfGoodsOrServicesReceivedOtherEquityInstrumentsGrantedDuringPeriodExplanatory</t>
  </si>
  <si>
    <t>full_ifrs-cor_2014-03-05.xsd#ifrs-full_DisclosureOfIndirectMeasurementOfFairValueOfGoodsOrServicesReceivedSharebasedPaymentArrangementsModifiedDuringPeriodExplanatory</t>
  </si>
  <si>
    <t>full_ifrs-cor_2014-03-05.xsd#ifrs-full_DisclosureOfIndirectMeasurementOfFairValueOfGoodsOrServicesReceivedShareOptionsGrantedDuringPeriodExplanatory</t>
  </si>
  <si>
    <t>full_ifrs-cor_2014-03-05.xsd#ifrs-full_DisclosureOfInformationAboutConsolidatedStructuredEntitiesAbstract</t>
  </si>
  <si>
    <t>full_ifrs-cor_2014-03-05.xsd#ifrs-full_DisclosureOfInformationAboutConsolidatedStructuredEntitiesExplanatory</t>
  </si>
  <si>
    <t>full_ifrs-cor_2014-03-05.xsd#ifrs-full_DisclosureOfInformationAboutConsolidatedStructuredEntitiesLineItems</t>
  </si>
  <si>
    <t>full_ifrs-cor_2014-03-05.xsd#ifrs-full_DisclosureOfInformationAboutConsolidatedStructuredEntitiesTable</t>
  </si>
  <si>
    <t>full_ifrs-cor_2014-03-05.xsd#ifrs-full_DisclosureOfInformationAboutInterestsInStructuredEntityExplanatory</t>
  </si>
  <si>
    <t>full_ifrs-cor_2014-03-05.xsd#ifrs-full_DisclosureOfInformationAboutLiquidityArrangementsGuaranteesOrOtherCommitmentsWithThirdPartiesThatMayAffectFairValueOrRiskOfInterestsInStructuredEntitiesExplanatory</t>
  </si>
  <si>
    <t>full_ifrs-cor_2014-03-05.xsd#ifrs-full_DisclosureOfInformationAboutUnconsolidatedStructuredEntitiesControlledByInvestmentEntityAbstract</t>
  </si>
  <si>
    <t>full_ifrs-cor_2014-03-05.xsd#ifrs-full_DisclosureOfInformationAboutUnconsolidatedStructuredEntitiesControlledByInvestmentEntityExplanatory</t>
  </si>
  <si>
    <t>full_ifrs-cor_2014-03-05.xsd#ifrs-full_DisclosureOfInformationAboutUnconsolidatedStructuredEntitiesControlledByInvestmentEntityLineItems</t>
  </si>
  <si>
    <t>full_ifrs-cor_2014-03-05.xsd#ifrs-full_DisclosureOfInformationAboutUnconsolidatedStructuredEntitiesControlledByInvestmentEntityTable</t>
  </si>
  <si>
    <t>full_ifrs-cor_2014-03-05.xsd#ifrs-full_DisclosureOfInformationAboutUnconsolidatedSubsidiariesAbstract</t>
  </si>
  <si>
    <t>full_ifrs-cor_2014-03-05.xsd#ifrs-full_DisclosureOfInformationAboutUnconsolidatedSubsidiariesExplanatory</t>
  </si>
  <si>
    <t>full_ifrs-cor_2014-03-05.xsd#ifrs-full_DisclosureOfInformationAboutUnconsolidatedSubsidiariesLineItems</t>
  </si>
  <si>
    <t>full_ifrs-cor_2014-03-05.xsd#ifrs-full_DisclosureOfInformationAboutUnconsolidatedSubsidiariesTable</t>
  </si>
  <si>
    <t>full_ifrs-cor_2014-03-05.xsd#ifrs-full_DisclosureOfInformationForEachMaterialImpairmentLossRecognisedOrReversedForIndividualAssetOrCashgeneratingUnitAbstract</t>
  </si>
  <si>
    <t>full_ifrs-cor_2014-03-05.xsd#ifrs-full_DisclosureOfInformationForEachMaterialImpairmentLossRecognisedOrReversedForIndividualAssetOrCashgeneratingUnitExplanatory</t>
  </si>
  <si>
    <t>full_ifrs-cor_2014-03-05.xsd#ifrs-full_DisclosureOfInformationForEachMaterialImpairmentLossRecognisedOrReversedForIndividualAssetOrCashgeneratingUnitLineItems</t>
  </si>
  <si>
    <t>full_ifrs-cor_2014-03-05.xsd#ifrs-full_DisclosureOfInformationForEachMaterialImpairmentLossRecognisedOrReversedForIndividualAssetOrCashgeneratingUnitTable</t>
  </si>
  <si>
    <t>full_ifrs-cor_2014-03-05.xsd#ifrs-full_DisclosureOfInformationForIndividualAssetOrCashgeneratingUnitWithSignificantAmountOfGoodwillOrIntangibleAssetsWithIndefiniteUsefulLivesAbstract</t>
  </si>
  <si>
    <t>full_ifrs-cor_2014-03-05.xsd#ifrs-full_DisclosureOfInformationForIndividualAssetOrCashgeneratingUnitWithSignificantAmountOfGoodwillOrIntangibleAssetsWithIndefiniteUsefulLivesExplanatory</t>
  </si>
  <si>
    <t>full_ifrs-cor_2014-03-05.xsd#ifrs-full_DisclosureOfInformationForIndividualAssetOrCashgeneratingUnitWithSignificantAmountOfGoodwillOrIntangibleAssetsWithIndefiniteUsefulLivesLineItems</t>
  </si>
  <si>
    <t>full_ifrs-cor_2014-03-05.xsd#ifrs-full_DisclosureOfInformationForIndividualAssetOrCashgeneratingUnitWithSignificantAmountOfGoodwillOrIntangibleAssetsWithIndefiniteUsefulLivesTable</t>
  </si>
  <si>
    <t>full_ifrs-cor_2014-03-05.xsd#ifrs-full_DisclosureOfInformationSufficientToPermitReconciliationOfClassesDeterminedForFairValueMeasurementToLineItemsInStatementOfFinancialPositionAssetsExplanatory</t>
  </si>
  <si>
    <t>full_ifrs-cor_2014-03-05.xsd#ifrs-full_DisclosureOfInformationSufficientToPermitReconciliationOfClassesDeterminedForFairValueMeasurementToLineItemsInStatementOfFinancialPositionEntitysOwnEquityInstrumentsExplanatory</t>
  </si>
  <si>
    <t>full_ifrs-cor_2014-03-05.xsd#ifrs-full_DisclosureOfInformationSufficientToPermitReconciliationOfClassesDeterminedForFairValueMeasurementToLineItemsInStatementOfFinancialPositionLiabilitiesExplanatory</t>
  </si>
  <si>
    <t>full_ifrs-cor_2014-03-05.xsd#ifrs-full_DisclosureOfIntangibleAssetsAbstract</t>
  </si>
  <si>
    <t>full_ifrs-cor_2014-03-05.xsd#ifrs-full_DisclosureOfIntangibleAssetsExplanatory</t>
  </si>
  <si>
    <t>full_ifrs-cor_2014-03-05.xsd#ifrs-full_DisclosureOfIntangibleAssetsLineItems</t>
  </si>
  <si>
    <t>full_ifrs-cor_2014-03-05.xsd#ifrs-full_DisclosureOfIntangibleAssetsMaterialToEntityAbstract</t>
  </si>
  <si>
    <t>full_ifrs-cor_2014-03-05.xsd#ifrs-full_DisclosureOfIntangibleAssetsMaterialToEntityExplanatory</t>
  </si>
  <si>
    <t>full_ifrs-cor_2014-03-05.xsd#ifrs-full_DisclosureOfIntangibleAssetsMaterialToEntityLineItems</t>
  </si>
  <si>
    <t>full_ifrs-cor_2014-03-05.xsd#ifrs-full_DisclosureOfIntangibleAssetsMaterialToEntityTable</t>
  </si>
  <si>
    <t>full_ifrs-cor_2014-03-05.xsd#ifrs-full_DisclosureOfIntangibleAssetsTable</t>
  </si>
  <si>
    <t>full_ifrs-cor_2014-03-05.xsd#ifrs-full_DisclosureOfIntangibleAssetsWithIndefiniteUsefulLifeAbstract</t>
  </si>
  <si>
    <t>full_ifrs-cor_2014-03-05.xsd#ifrs-full_DisclosureOfIntangibleAssetsWithIndefiniteUsefulLifeExplanatory</t>
  </si>
  <si>
    <t>full_ifrs-cor_2014-03-05.xsd#ifrs-full_DisclosureOfIntangibleAssetsWithIndefiniteUsefulLifeLineItems</t>
  </si>
  <si>
    <t>full_ifrs-cor_2014-03-05.xsd#ifrs-full_DisclosureOfIntangibleAssetsWithIndefiniteUsefulLifeTable</t>
  </si>
  <si>
    <t>full_ifrs-cor_2014-03-05.xsd#ifrs-full_DisclosureOfInterestsInAssociatesExplanatory</t>
  </si>
  <si>
    <t>full_ifrs-cor_2014-03-05.xsd#ifrs-full_DisclosureOfInterestsInJointArrangementsExplanatory</t>
  </si>
  <si>
    <t>full_ifrs-cor_2014-03-05.xsd#ifrs-full_DisclosureOfInterestsInOtherEntitiesExplanatory</t>
  </si>
  <si>
    <t>full_ifrs-cor_2014-03-05.xsd#ifrs-full_DisclosureOfInterestsInSubsidiariesExplanatory</t>
  </si>
  <si>
    <t>full_ifrs-cor_2014-03-05.xsd#ifrs-full_DisclosureOfInterestsInUnconsolidatedStructuredEntitiesExplanatory</t>
  </si>
  <si>
    <t>full_ifrs-cor_2014-03-05.xsd#ifrs-full_DisclosureOfInventoriesExplanatory</t>
  </si>
  <si>
    <t>full_ifrs-cor_2014-03-05.xsd#ifrs-full_DisclosureOfInvestmentEntitiesExplanatory</t>
  </si>
  <si>
    <t>full_ifrs-cor_2014-03-05.xsd#ifrs-full_DisclosureOfInvestmentPropertyAbstract</t>
  </si>
  <si>
    <t>full_ifrs-cor_2014-03-05.xsd#ifrs-full_DisclosureOfInvestmentPropertyExplanatory</t>
  </si>
  <si>
    <t>full_ifrs-cor_2014-03-05.xsd#ifrs-full_DisclosureOfInvestmentPropertyLineItems</t>
  </si>
  <si>
    <t>full_ifrs-cor_2014-03-05.xsd#ifrs-full_DisclosureOfInvestmentPropertyTable</t>
  </si>
  <si>
    <t>full_ifrs-cor_2014-03-05.xsd#ifrs-full_DisclosureOfJointOperationsAbstract</t>
  </si>
  <si>
    <t>full_ifrs-cor_2014-03-05.xsd#ifrs-full_DisclosureOfJointOperationsExplanatory</t>
  </si>
  <si>
    <t>full_ifrs-cor_2014-03-05.xsd#ifrs-full_DisclosureOfJointOperationsLineItems</t>
  </si>
  <si>
    <t>full_ifrs-cor_2014-03-05.xsd#ifrs-full_DisclosureOfJointOperationsTable</t>
  </si>
  <si>
    <t>full_ifrs-cor_2014-03-05.xsd#ifrs-full_DisclosureOfJointVenturesAbstract</t>
  </si>
  <si>
    <t>full_ifrs-cor_2014-03-05.xsd#ifrs-full_DisclosureOfJointVenturesExplanatory</t>
  </si>
  <si>
    <t>full_ifrs-cor_2014-03-05.xsd#ifrs-full_DisclosureOfJointVenturesLineItems</t>
  </si>
  <si>
    <t>full_ifrs-cor_2014-03-05.xsd#ifrs-full_DisclosureOfJointVenturesTable</t>
  </si>
  <si>
    <t>full_ifrs-cor_2014-03-05.xsd#ifrs-full_DisclosureOfLeasesExplanatory</t>
  </si>
  <si>
    <t>full_ifrs-cor_2014-03-05.xsd#ifrs-full_DisclosureOfLiabilitiesMeasuredAtFairValueAndIssuedWithInseparableThirdpartyCreditEnhancementAbstract</t>
  </si>
  <si>
    <t>full_ifrs-cor_2014-03-05.xsd#ifrs-full_DisclosureOfLiabilitiesMeasuredAtFairValueAndIssuedWithInseparableThirdpartyCreditEnhancementExplanatory</t>
  </si>
  <si>
    <t>full_ifrs-cor_2014-03-05.xsd#ifrs-full_DisclosureOfLiabilitiesMeasuredAtFairValueAndIssuedWithInseparableThirdpartyCreditEnhancementLineItems</t>
  </si>
  <si>
    <t>full_ifrs-cor_2014-03-05.xsd#ifrs-full_DisclosureOfLiabilitiesMeasuredAtFairValueAndIssuedWithInseparableThirdpartyCreditEnhancementTable</t>
  </si>
  <si>
    <t>full_ifrs-cor_2014-03-05.xsd#ifrs-full_DisclosureOfMajorCustomersAbstract</t>
  </si>
  <si>
    <t>full_ifrs-cor_2014-03-05.xsd#ifrs-full_DisclosureOfMajorCustomersLineItems</t>
  </si>
  <si>
    <t>full_ifrs-cor_2014-03-05.xsd#ifrs-full_DisclosureOfMajorCustomersTable</t>
  </si>
  <si>
    <t>full_ifrs-cor_2014-03-05.xsd#ifrs-full_DisclosureOfNatureOfPotentialIncomeTaxConsequencesThatWouldResultFromPaymentOfDividendExplanatory</t>
  </si>
  <si>
    <t>full_ifrs-cor_2014-03-05.xsd#ifrs-full_DisclosureOfNonadjustingEventsAfterReportingPeriodExplanatory</t>
  </si>
  <si>
    <t>full_ifrs-cor_2014-03-05.xsd#ifrs-full_DisclosureOfNoncurrentAssetsHeldForSaleAndDiscontinuedOperationsExplanatory</t>
  </si>
  <si>
    <t>full_ifrs-cor_2014-03-05.xsd#ifrs-full_DisclosureOfNotesAndOtherExplanatoryInformationExplanatory</t>
  </si>
  <si>
    <t>full_ifrs-cor_2014-03-05.xsd#ifrs-full_DisclosureOfNumberAndWeightedAverageExercisePricesOfOtherEquityInstrumentsExplanatory</t>
  </si>
  <si>
    <t>full_ifrs-cor_2014-03-05.xsd#ifrs-full_DisclosureOfNumberAndWeightedAverageExercisePricesOfShareOptionsExplanatory</t>
  </si>
  <si>
    <t>full_ifrs-cor_2014-03-05.xsd#ifrs-full_DisclosureOfNumberAndWeightedAverageRemainingContractualLifeOfOutstandingShareOptionsAbstract</t>
  </si>
  <si>
    <t>full_ifrs-cor_2014-03-05.xsd#ifrs-full_DisclosureOfNumberAndWeightedAverageRemainingContractualLifeOfOutstandingShareOptionsExplanatory</t>
  </si>
  <si>
    <t>full_ifrs-cor_2014-03-05.xsd#ifrs-full_DisclosureOfNumberAndWeightedAverageRemainingContractualLifeOfOutstandingShareOptionsLineItems</t>
  </si>
  <si>
    <t>full_ifrs-cor_2014-03-05.xsd#ifrs-full_DisclosureOfNumberAndWeightedAverageRemainingContractualLifeOfOutstandingShareOptionsTable</t>
  </si>
  <si>
    <t>full_ifrs-cor_2014-03-05.xsd#ifrs-full_DisclosureOfObjectivesPoliciesAndProcessesForManagingCapitalAbstract</t>
  </si>
  <si>
    <t>full_ifrs-cor_2014-03-05.xsd#ifrs-full_DisclosureOfObjectivesPoliciesAndProcessesForManagingCapitalExplanatory</t>
  </si>
  <si>
    <t>full_ifrs-cor_2014-03-05.xsd#ifrs-full_DisclosureOfObjectivesPoliciesAndProcessesForManagingCapitalLineItems</t>
  </si>
  <si>
    <t>full_ifrs-cor_2014-03-05.xsd#ifrs-full_DisclosureOfObjectivesPoliciesAndProcessesForManagingCapitalTable</t>
  </si>
  <si>
    <t>full_ifrs-cor_2014-03-05.xsd#ifrs-full_DisclosureOfOperatingSegmentsAbstract</t>
  </si>
  <si>
    <t>full_ifrs-cor_2014-03-05.xsd#ifrs-full_DisclosureOfOperatingSegmentsExplanatory</t>
  </si>
  <si>
    <t>full_ifrs-cor_2014-03-05.xsd#ifrs-full_DisclosureOfOperatingSegmentsLineItems</t>
  </si>
  <si>
    <t>full_ifrs-cor_2014-03-05.xsd#ifrs-full_DisclosureOfOperatingSegmentsTable</t>
  </si>
  <si>
    <t>full_ifrs-cor_2014-03-05.xsd#ifrs-full_DisclosureOfOtherProvisionsAbstract</t>
  </si>
  <si>
    <t>full_ifrs-cor_2014-03-05.xsd#ifrs-full_DisclosureOfOtherProvisionsContingentLiabilitiesAndContingentAssetsExplanatory</t>
  </si>
  <si>
    <t>full_ifrs-cor_2014-03-05.xsd#ifrs-full_DisclosureOfOtherProvisionsExplanatory</t>
  </si>
  <si>
    <t>full_ifrs-cor_2014-03-05.xsd#ifrs-full_DisclosureOfOtherProvisionsLineItems</t>
  </si>
  <si>
    <t>full_ifrs-cor_2014-03-05.xsd#ifrs-full_DisclosureOfOtherProvisionsTable</t>
  </si>
  <si>
    <t>full_ifrs-cor_2014-03-05.xsd#ifrs-full_DisclosureOfProductsAndServicesAbstract</t>
  </si>
  <si>
    <t>full_ifrs-cor_2014-03-05.xsd#ifrs-full_DisclosureOfProductsAndServicesExplanatory</t>
  </si>
  <si>
    <t>full_ifrs-cor_2014-03-05.xsd#ifrs-full_DisclosureOfProductsAndServicesLineItems</t>
  </si>
  <si>
    <t>full_ifrs-cor_2014-03-05.xsd#ifrs-full_DisclosureOfProductsAndServicesTable</t>
  </si>
  <si>
    <t>full_ifrs-cor_2014-03-05.xsd#ifrs-full_DisclosureOfPropertyPlantAndEquipmentAbstract</t>
  </si>
  <si>
    <t>full_ifrs-cor_2014-03-05.xsd#ifrs-full_DisclosureOfPropertyPlantAndEquipmentExplanatory</t>
  </si>
  <si>
    <t>full_ifrs-cor_2014-03-05.xsd#ifrs-full_DisclosureOfPropertyPlantAndEquipmentLineItems</t>
  </si>
  <si>
    <t>full_ifrs-cor_2014-03-05.xsd#ifrs-full_DisclosureOfPropertyPlantAndEquipmentTable</t>
  </si>
  <si>
    <t>full_ifrs-cor_2014-03-05.xsd#ifrs-full_DisclosureOfRangeOfExercisePricesOfOutstandingShareOptionsAbstract</t>
  </si>
  <si>
    <t>full_ifrs-cor_2014-03-05.xsd#ifrs-full_DisclosureOfRangeOfExercisePricesOfOutstandingShareOptionsExplanatory</t>
  </si>
  <si>
    <t>full_ifrs-cor_2014-03-05.xsd#ifrs-full_DisclosureOfRangeOfExercisePricesOfOutstandingShareOptionsLineItems</t>
  </si>
  <si>
    <t>full_ifrs-cor_2014-03-05.xsd#ifrs-full_DisclosureOfRangeOfExercisePricesOfOutstandingShareOptionsTable</t>
  </si>
  <si>
    <t>full_ifrs-cor_2014-03-05.xsd#ifrs-full_DisclosureOfRankingAndAmountsOfPotentialLossesInStructuredEntitiesBorneByPartiesWhoseInterestsRankLowerThanEntitysInterestsExplanatory</t>
  </si>
  <si>
    <t>full_ifrs-cor_2014-03-05.xsd#ifrs-full_DisclosureOfReclassificationsOrChangesInPresentationAbstract</t>
  </si>
  <si>
    <t>full_ifrs-cor_2014-03-05.xsd#ifrs-full_DisclosureOfReclassificationsOrChangesInPresentationExplanatory</t>
  </si>
  <si>
    <t>full_ifrs-cor_2014-03-05.xsd#ifrs-full_DisclosureOfReclassificationsOrChangesInPresentationLineItems</t>
  </si>
  <si>
    <t>full_ifrs-cor_2014-03-05.xsd#ifrs-full_DisclosureOfReclassificationsOrChangesInPresentationTable</t>
  </si>
  <si>
    <t>full_ifrs-cor_2014-03-05.xsd#ifrs-full_DisclosureOfRecognisedFinanceLeaseAsAssetsByLesseeAbstract</t>
  </si>
  <si>
    <t>full_ifrs-cor_2014-03-05.xsd#ifrs-full_DisclosureOfRecognisedFinanceLeaseAsAssetsByLesseeExplanatory</t>
  </si>
  <si>
    <t>full_ifrs-cor_2014-03-05.xsd#ifrs-full_DisclosureOfRecognisedFinanceLeaseAsAssetsByLesseeLineItems</t>
  </si>
  <si>
    <t>full_ifrs-cor_2014-03-05.xsd#ifrs-full_DisclosureOfRecognisedFinanceLeaseAsAssetsByLesseeTable</t>
  </si>
  <si>
    <t>full_ifrs-cor_2014-03-05.xsd#ifrs-full_DisclosureOfRecognisedRevenueFromConstructionContractsExplanatory</t>
  </si>
  <si>
    <t>full_ifrs-cor_2014-03-05.xsd#ifrs-full_DisclosureOfReconciliationBetweenInvestmentDerecognisedAndAssetsAndLiabilitiesRecognisedTransitionFromAccountingForInvestmentAtCostOrInAccordanceWithIFRS9ToAccountingForAssetsAndLiabilitiesExplanatory</t>
  </si>
  <si>
    <t>full_ifrs-cor_2014-03-05.xsd#ifrs-full_DisclosureOfReconciliationBetweenInvestmentDerecognisedAndAssetsAndLiabilitiesRecognisedTransitionFromEquityMethodToAccountingForAssetsAndLiabilitiesExplanatory</t>
  </si>
  <si>
    <t>full_ifrs-cor_2014-03-05.xsd#ifrs-full_DisclosureOfReconciliationOfChangesInBiologicalAssetsAbstract</t>
  </si>
  <si>
    <t>full_ifrs-cor_2014-03-05.xsd#ifrs-full_DisclosureOfReconciliationOfChangesInBiologicalAssetsExplanatory</t>
  </si>
  <si>
    <t>full_ifrs-cor_2014-03-05.xsd#ifrs-full_DisclosureOfReconciliationOfChangesInBiologicalAssetsLineItems</t>
  </si>
  <si>
    <t>full_ifrs-cor_2014-03-05.xsd#ifrs-full_DisclosureOfReconciliationOfChangesInBiologicalAssetsTable</t>
  </si>
  <si>
    <t>full_ifrs-cor_2014-03-05.xsd#ifrs-full_DisclosureOfReconciliationOfChangesInGoodwillAbstract</t>
  </si>
  <si>
    <t>full_ifrs-cor_2014-03-05.xsd#ifrs-full_DisclosureOfReconciliationOfChangesInGoodwillExplanatory</t>
  </si>
  <si>
    <t>full_ifrs-cor_2014-03-05.xsd#ifrs-full_DisclosureOfReconciliationOfChangesInGoodwillLineItems</t>
  </si>
  <si>
    <t>full_ifrs-cor_2014-03-05.xsd#ifrs-full_DisclosureOfReconciliationOfChangesInGoodwillTable</t>
  </si>
  <si>
    <t>full_ifrs-cor_2014-03-05.xsd#ifrs-full_DisclosureOfReconciliationOfSummarisedFinancialInformationOfAssociateAccountedForUsingEquityMethodToCarryingAmountOfInterestInAssociateExplanatory</t>
  </si>
  <si>
    <t>full_ifrs-cor_2014-03-05.xsd#ifrs-full_DisclosureOfReconciliationOfSummarisedFinancialInformationOfJointVentureAccountedForUsingEquityMethodToCarryingAmountOfInterestInJointVentureExplanatory</t>
  </si>
  <si>
    <t>full_ifrs-cor_2014-03-05.xsd#ifrs-full_DisclosureOfRelatedPartyExplanatory</t>
  </si>
  <si>
    <t>full_ifrs-cor_2014-03-05.xsd#ifrs-full_DisclosureOfReservesAndOtherEquityInterestExplanatory</t>
  </si>
  <si>
    <t>full_ifrs-cor_2014-03-05.xsd#ifrs-full_DisclosureOfReservesWithinEquityAbstract</t>
  </si>
  <si>
    <t>full_ifrs-cor_2014-03-05.xsd#ifrs-full_DisclosureOfReservesWithinEquityLineItems</t>
  </si>
  <si>
    <t>full_ifrs-cor_2014-03-05.xsd#ifrs-full_DisclosureOfReservesWithinEquityTable</t>
  </si>
  <si>
    <t>full_ifrs-cor_2014-03-05.xsd#ifrs-full_DisclosureOfRevenueExplanatory</t>
  </si>
  <si>
    <t>full_ifrs-cor_2014-03-05.xsd#ifrs-full_DisclosureOfSegmentsMajorCustomersExplanatory</t>
  </si>
  <si>
    <t>full_ifrs-cor_2014-03-05.xsd#ifrs-full_DisclosureOfServiceConcessionArrangementsExplanatory</t>
  </si>
  <si>
    <t>full_ifrs-cor_2014-03-05.xsd#ifrs-full_DisclosureOfSharebasedPaymentArrangementsExplanatory</t>
  </si>
  <si>
    <t>full_ifrs-cor_2014-03-05.xsd#ifrs-full_DisclosureOfShareCapitalReservesAndOtherEquityInterestExplanatory</t>
  </si>
  <si>
    <t>full_ifrs-cor_2014-03-05.xsd#ifrs-full_DisclosureOfSignificantAdjustmentsToValuationObtainedExplanatory</t>
  </si>
  <si>
    <t>full_ifrs-cor_2014-03-05.xsd#ifrs-full_DisclosureOfSignificantInvestmentsInAssociatesAbstract</t>
  </si>
  <si>
    <t>full_ifrs-cor_2014-03-05.xsd#ifrs-full_DisclosureOfSignificantInvestmentsInAssociatesExplanatory</t>
  </si>
  <si>
    <t>full_ifrs-cor_2014-03-05.xsd#ifrs-full_DisclosureOfSignificantInvestmentsInAssociatesLineItems</t>
  </si>
  <si>
    <t>full_ifrs-cor_2014-03-05.xsd#ifrs-full_DisclosureOfSignificantInvestmentsInAssociatesTable</t>
  </si>
  <si>
    <t>full_ifrs-cor_2014-03-05.xsd#ifrs-full_DisclosureOfSignificantInvestmentsInSubsidiariesAbstract</t>
  </si>
  <si>
    <t>full_ifrs-cor_2014-03-05.xsd#ifrs-full_DisclosureOfSignificantInvestmentsInSubsidiariesExplanatory</t>
  </si>
  <si>
    <t>full_ifrs-cor_2014-03-05.xsd#ifrs-full_DisclosureOfSignificantInvestmentsInSubsidiariesLineItems</t>
  </si>
  <si>
    <t>full_ifrs-cor_2014-03-05.xsd#ifrs-full_DisclosureOfSignificantInvestmentsInSubsidiariesTable</t>
  </si>
  <si>
    <t>full_ifrs-cor_2014-03-05.xsd#ifrs-full_DisclosureOfSignificantJudgementsAndAssumptionsMadeInRelationToInterestsInOtherEntitiesExplanatory</t>
  </si>
  <si>
    <t>full_ifrs-cor_2014-03-05.xsd#ifrs-full_DisclosureOfSignificantUnobservableInputsUsedInFairValueMeasurementOfAssetsExplanatory</t>
  </si>
  <si>
    <t>full_ifrs-cor_2014-03-05.xsd#ifrs-full_DisclosureOfSignificantUnobservableInputsUsedInFairValueMeasurementOfEquityExplanatory</t>
  </si>
  <si>
    <t>full_ifrs-cor_2014-03-05.xsd#ifrs-full_DisclosureOfSignificantUnobservableInputsUsedInFairValueMeasurementOfLiabilitiesExplanatory</t>
  </si>
  <si>
    <t>full_ifrs-cor_2014-03-05.xsd#ifrs-full_DisclosureOfSummaryOfSignificantAccountingPoliciesExplanatory</t>
  </si>
  <si>
    <t>full_ifrs-cor_2014-03-05.xsd#ifrs-full_DisclosureOfTemporaryDifferenceUnusedTaxLossesAndUnusedTaxCreditsAbstract</t>
  </si>
  <si>
    <t>full_ifrs-cor_2014-03-05.xsd#ifrs-full_DisclosureOfTemporaryDifferenceUnusedTaxLossesAndUnusedTaxCreditsExplanatory</t>
  </si>
  <si>
    <t>full_ifrs-cor_2014-03-05.xsd#ifrs-full_DisclosureOfTemporaryDifferenceUnusedTaxLossesAndUnusedTaxCreditsLineItems</t>
  </si>
  <si>
    <t>full_ifrs-cor_2014-03-05.xsd#ifrs-full_DisclosureOfTemporaryDifferenceUnusedTaxLossesAndUnusedTaxCreditsTable</t>
  </si>
  <si>
    <t>full_ifrs-cor_2014-03-05.xsd#ifrs-full_DisclosureOfTermsAndConditionsOfSharebasedPaymentArrangementAbstract</t>
  </si>
  <si>
    <t>full_ifrs-cor_2014-03-05.xsd#ifrs-full_DisclosureOfTermsAndConditionsOfSharebasedPaymentArrangementExplanatory</t>
  </si>
  <si>
    <t>full_ifrs-cor_2014-03-05.xsd#ifrs-full_DisclosureOfTermsAndConditionsOfSharebasedPaymentArrangementLineItems</t>
  </si>
  <si>
    <t>full_ifrs-cor_2014-03-05.xsd#ifrs-full_DisclosureOfTermsAndConditionsOfSharebasedPaymentArrangementTable</t>
  </si>
  <si>
    <t>full_ifrs-cor_2014-03-05.xsd#ifrs-full_DisclosureOfTransactionsBetweenRelatedPartiesAbstract</t>
  </si>
  <si>
    <t>full_ifrs-cor_2014-03-05.xsd#ifrs-full_DisclosureOfTransactionsBetweenRelatedPartiesExplanatory</t>
  </si>
  <si>
    <t>full_ifrs-cor_2014-03-05.xsd#ifrs-full_DisclosureOfTransactionsBetweenRelatedPartiesLineItems</t>
  </si>
  <si>
    <t>full_ifrs-cor_2014-03-05.xsd#ifrs-full_DisclosureOfTransactionsBetweenRelatedPartiesTable</t>
  </si>
  <si>
    <t>full_ifrs-cor_2014-03-05.xsd#ifrs-full_DisclosureOfTransactionsRecognisedSeparatelyFromAcquisitionOfAssetsAndAssumptionOfLiabilitiesInBusinessCombinationAbstract</t>
  </si>
  <si>
    <t>full_ifrs-cor_2014-03-05.xsd#ifrs-full_DisclosureOfTransactionsRecognisedSeparatelyFromAcquisitionOfAssetsAndAssumptionOfLiabilitiesInBusinessCombinationExplanatory</t>
  </si>
  <si>
    <t>full_ifrs-cor_2014-03-05.xsd#ifrs-full_DisclosureOfTransactionsRecognisedSeparatelyFromAcquisitionOfAssetsAndAssumptionOfLiabilitiesInBusinessCombinationLineItems</t>
  </si>
  <si>
    <t>full_ifrs-cor_2014-03-05.xsd#ifrs-full_DisclosureOfTransactionsRecognisedSeparatelyFromAcquisitionOfAssetsAndAssumptionOfLiabilitiesInBusinessCombinationTable</t>
  </si>
  <si>
    <t>full_ifrs-cor_2014-03-05.xsd#ifrs-full_DisclosureOfUnconsolidatedStructuredEntitiesAbstract</t>
  </si>
  <si>
    <t>full_ifrs-cor_2014-03-05.xsd#ifrs-full_DisclosureOfUnconsolidatedStructuredEntitiesExplanatory</t>
  </si>
  <si>
    <t>full_ifrs-cor_2014-03-05.xsd#ifrs-full_DisclosureOfUnconsolidatedStructuredEntitiesLineItems</t>
  </si>
  <si>
    <t>full_ifrs-cor_2014-03-05.xsd#ifrs-full_DisclosureOfUnconsolidatedStructuredEntitiesTable</t>
  </si>
  <si>
    <t>full_ifrs-cor_2014-03-05.xsd#ifrs-full_DisclosureThatRelatedPartyTransactionsWereMadeOnTermsEquivalentToThoseThatPrevailInArmsLengthTransactions</t>
  </si>
  <si>
    <t>full_ifrs-cor_2014-03-05.xsd#ifrs-full_DiscountRateUsedInCurrentMeasurementOfFairValueLessCostsOfDisposal</t>
  </si>
  <si>
    <t>full_ifrs-cor_2014-03-05.xsd#ifrs-full_DiscountRateUsedInPreviousMeasurementOfFairValueLessCostsOfDisposal</t>
  </si>
  <si>
    <t>full_ifrs-cor_2014-03-05.xsd#ifrs-full_DisposalsAndRetirementsIntangibleAssetsOtherThanGoodwill</t>
  </si>
  <si>
    <t>full_ifrs-cor_2014-03-05.xsd#ifrs-full_DisposalsAndRetirementsIntangibleAssetsOtherThanGoodwillAbstract</t>
  </si>
  <si>
    <t>full_ifrs-cor_2014-03-05.xsd#ifrs-full_DisposalsAndRetirementsPropertyPlantAndEquipment</t>
  </si>
  <si>
    <t>full_ifrs-cor_2014-03-05.xsd#ifrs-full_DisposalsAndRetirementsPropertyPlantAndEquipmentAbstract</t>
  </si>
  <si>
    <t>full_ifrs-cor_2014-03-05.xsd#ifrs-full_DisposalsBiologicalAssets</t>
  </si>
  <si>
    <t>full_ifrs-cor_2014-03-05.xsd#ifrs-full_DisposalsIntangibleAssetsOtherThanGoodwill</t>
  </si>
  <si>
    <t>full_ifrs-cor_2014-03-05.xsd#ifrs-full_DisposalsInvestmentProperty</t>
  </si>
  <si>
    <t>full_ifrs-cor_2014-03-05.xsd#ifrs-full_DisposalsPropertyPlantAndEquipment</t>
  </si>
  <si>
    <t>full_ifrs-cor_2014-03-05.xsd#ifrs-full_DistributionAndAdministrativeExpense</t>
  </si>
  <si>
    <t>full_ifrs-cor_2014-03-05.xsd#ifrs-full_DistributionCosts</t>
  </si>
  <si>
    <t>full_ifrs-cor_2014-03-05.xsd#ifrs-full_DividendsClassifiedAsExpense</t>
  </si>
  <si>
    <t>full_ifrs-cor_2014-03-05.xsd#ifrs-full_DividendsPaidClassifiedAsFinancingActivities</t>
  </si>
  <si>
    <t>full_ifrs-cor_2014-03-05.xsd#ifrs-full_DividendsPaidClassifiedAsOperatingActivities</t>
  </si>
  <si>
    <t>full_ifrs-cor_2014-03-05.xsd#ifrs-full_DividendsPaidToNoncontrollingInterests</t>
  </si>
  <si>
    <t>full_ifrs-cor_2014-03-05.xsd#ifrs-full_DividendsPayable</t>
  </si>
  <si>
    <t>full_ifrs-cor_2014-03-05.xsd#ifrs-full_DividendsProposedOrDeclaredBeforeFinancialStatementsAuthorisedForIssueButNotRecognisedAsDistributionToOwners</t>
  </si>
  <si>
    <t>full_ifrs-cor_2014-03-05.xsd#ifrs-full_DividendsProposedOrDeclaredBeforeFinancialStatementsAuthorisedForIssueButNotRecognisedAsDistributionToOwnersPerShare</t>
  </si>
  <si>
    <t>full_ifrs-cor_2014-03-05.xsd#ifrs-full_DividendsReceived</t>
  </si>
  <si>
    <t>full_ifrs-cor_2014-03-05.xsd#ifrs-full_DividendsReceivedClassifiedAsInvestingActivities</t>
  </si>
  <si>
    <t>full_ifrs-cor_2014-03-05.xsd#ifrs-full_DividendsReceivedClassifiedAsOperatingActivities</t>
  </si>
  <si>
    <t>full_ifrs-cor_2014-03-05.xsd#ifrs-full_DividendsRecognisedAsDistributionsToOwnersPerShare</t>
  </si>
  <si>
    <t>full_ifrs-cor_2014-03-05.xsd#ifrs-full_DomicileOfEntity</t>
  </si>
  <si>
    <t>full_ifrs-cor_2014-03-05.xsd#ifrs-full_EarningsPerShareAbstract</t>
  </si>
  <si>
    <t>full_ifrs-cor_2014-03-05.xsd#ifrs-full_EarningsPerShareExplanatory</t>
  </si>
  <si>
    <t>full_ifrs-cor_2014-03-05.xsd#ifrs-full_EffectiveDatesOfRevaluationIntangibleAssetsOtherThanGoodwill</t>
  </si>
  <si>
    <t>full_ifrs-cor_2014-03-05.xsd#ifrs-full_EffectiveDatesOfRevaluationPropertyPlantAndEquipment</t>
  </si>
  <si>
    <t>full_ifrs-cor_2014-03-05.xsd#ifrs-full_EffectOfExchangeRateChangesOnCashAndCashEquivalents</t>
  </si>
  <si>
    <t>full_ifrs-cor_2014-03-05.xsd#ifrs-full_EffectOfExchangeRateChangesOnCashAndCashEquivalentsAbstract</t>
  </si>
  <si>
    <t>full_ifrs-cor_2014-03-05.xsd#ifrs-full_EliminationOfIntersegmentAmountsMember</t>
  </si>
  <si>
    <t>full_ifrs-cor_2014-03-05.xsd#ifrs-full_EmployeeBenefitsExpense</t>
  </si>
  <si>
    <t>full_ifrs-cor_2014-03-05.xsd#ifrs-full_EntitysOwnEquityInstrumentsMember</t>
  </si>
  <si>
    <t>full_ifrs-cor_2014-03-05.xsd#ifrs-full_EntitysTotalForAssociatesMember</t>
  </si>
  <si>
    <t>full_ifrs-cor_2014-03-05.xsd#ifrs-full_EntitysTotalForBusinessCombinationsMember</t>
  </si>
  <si>
    <t>full_ifrs-cor_2014-03-05.xsd#ifrs-full_EntitysTotalForCashgeneratingUnitsMember</t>
  </si>
  <si>
    <t>full_ifrs-cor_2014-03-05.xsd#ifrs-full_EntitysTotalForConsolidatedStructuredEntitiesMember</t>
  </si>
  <si>
    <t>full_ifrs-cor_2014-03-05.xsd#ifrs-full_EntitysTotalForIndividualAssetsOrCashgeneratingUnitsMember</t>
  </si>
  <si>
    <t>full_ifrs-cor_2014-03-05.xsd#ifrs-full_EntitysTotalForJointOperationsMember</t>
  </si>
  <si>
    <t>full_ifrs-cor_2014-03-05.xsd#ifrs-full_EntitysTotalForJointVenturesMember</t>
  </si>
  <si>
    <t>full_ifrs-cor_2014-03-05.xsd#ifrs-full_EntitysTotalForRelatedPartiesMember</t>
  </si>
  <si>
    <t>full_ifrs-cor_2014-03-05.xsd#ifrs-full_EntitysTotalForSubsidiariesMember</t>
  </si>
  <si>
    <t>full_ifrs-cor_2014-03-05.xsd#ifrs-full_EntitysTotalForUnconsolidatedStructuredEntitiesMember</t>
  </si>
  <si>
    <t>full_ifrs-cor_2014-03-05.xsd#ifrs-full_EntitysTotalForUnconsolidatedSubsidiariesMember</t>
  </si>
  <si>
    <t>full_ifrs-cor_2014-03-05.xsd#ifrs-full_Equity</t>
  </si>
  <si>
    <t>full_ifrs-cor_2014-03-05.xsd#ifrs-full_EquityAbstract</t>
  </si>
  <si>
    <t>full_ifrs-cor_2014-03-05.xsd#ifrs-full_EquityAndLiabilities</t>
  </si>
  <si>
    <t>full_ifrs-cor_2014-03-05.xsd#ifrs-full_EquityAndLiabilitiesAbstract</t>
  </si>
  <si>
    <t>full_ifrs-cor_2014-03-05.xsd#ifrs-full_EquityAttributableToOwnersOfParent</t>
  </si>
  <si>
    <t>full_ifrs-cor_2014-03-05.xsd#ifrs-full_EquityAttributableToOwnersOfParentMember</t>
  </si>
  <si>
    <t>full_ifrs-cor_2014-03-05.xsd#ifrs-full_EquityInterestsOfAcquirer</t>
  </si>
  <si>
    <t>full_ifrs-cor_2014-03-05.xsd#ifrs-full_EquityMember</t>
  </si>
  <si>
    <t>full_ifrs-cor_2014-03-05.xsd#ifrs-full_EquityReclassifiedIntoFinancialLiabilities</t>
  </si>
  <si>
    <t>full_ifrs-cor_2014-03-05.xsd#ifrs-full_EstimatedFinancialEffectContingentLiabilitiesInBusinessCombination</t>
  </si>
  <si>
    <t>full_ifrs-cor_2014-03-05.xsd#ifrs-full_EstimatedFinancialEffectOfContingentAssets</t>
  </si>
  <si>
    <t>full_ifrs-cor_2014-03-05.xsd#ifrs-full_EstimatedFinancialEffectOfContingentLiabilities</t>
  </si>
  <si>
    <t>full_ifrs-cor_2014-03-05.xsd#ifrs-full_ExchangeDifferencesOnTranslationAbstract</t>
  </si>
  <si>
    <t>full_ifrs-cor_2014-03-05.xsd#ifrs-full_ExercisePriceOfOutstandingShareOptions</t>
  </si>
  <si>
    <t>full_ifrs-cor_2014-03-05.xsd#ifrs-full_ExercisePriceShareOptionsGranted</t>
  </si>
  <si>
    <t>full_ifrs-cor_2014-03-05.xsd#ifrs-full_ExpectedCashOutflowOnRedemptionOrRepurchaseOfPuttableFinancialInstruments</t>
  </si>
  <si>
    <t>full_ifrs-cor_2014-03-05.xsd#ifrs-full_ExpectedDividendAsPercentageShareOptionsGranted</t>
  </si>
  <si>
    <t>full_ifrs-cor_2014-03-05.xsd#ifrs-full_ExpectedDividendShareOptionsGranted</t>
  </si>
  <si>
    <t>full_ifrs-cor_2014-03-05.xsd#ifrs-full_ExpectedFutureMinimumSubleasePaymentsReceivableUnderNoncancellableSubleasesClassifiedAsOperatingLease</t>
  </si>
  <si>
    <t>full_ifrs-cor_2014-03-05.xsd#ifrs-full_ExpectedFutureMinimumSubleasePaymentsReceivableUnderNoncancellableSubleasesClassifiedFinanceLease</t>
  </si>
  <si>
    <t>full_ifrs-cor_2014-03-05.xsd#ifrs-full_ExpectedReimbursementContingentLiabilitiesInBusinessCombination</t>
  </si>
  <si>
    <t>full_ifrs-cor_2014-03-05.xsd#ifrs-full_ExpectedReimbursementOtherProvisions</t>
  </si>
  <si>
    <t>full_ifrs-cor_2014-03-05.xsd#ifrs-full_ExpenseArisingFromExplorationForAndEvaluationOfMineralResources</t>
  </si>
  <si>
    <t>full_ifrs-cor_2014-03-05.xsd#ifrs-full_ExpenseByNature</t>
  </si>
  <si>
    <t>full_ifrs-cor_2014-03-05.xsd#ifrs-full_ExpenseByNatureAbstract</t>
  </si>
  <si>
    <t>full_ifrs-cor_2014-03-05.xsd#ifrs-full_ExpenseDueToUnwindingOfDiscountOnProvisions</t>
  </si>
  <si>
    <t>full_ifrs-cor_2014-03-05.xsd#ifrs-full_ExpenseFromCashsettledSharebasedPaymentTransactionsInWhichGoodsOrServicesReceivedDidNotQualifyForRecognitionAsAssets</t>
  </si>
  <si>
    <t>full_ifrs-cor_2014-03-05.xsd#ifrs-full_ExpenseFromEquitysettledSharebasedPaymentTransactionsInWhichGoodsOrServicesReceivedDidNotQualifyForRecognitionAsAssets</t>
  </si>
  <si>
    <t>full_ifrs-cor_2014-03-05.xsd#ifrs-full_ExpenseFromSharebasedPaymentTransactionsInWhichGoodsOrServicesReceivedDidNotQualifyForRecognitionAsAssets</t>
  </si>
  <si>
    <t>full_ifrs-cor_2014-03-05.xsd#ifrs-full_ExpenseFromSharebasedPaymentTransactionsInWhichGoodsOrServicesReceivedDidNotQualifyForRecognitionAsAssetsAbstract</t>
  </si>
  <si>
    <t>full_ifrs-cor_2014-03-05.xsd#ifrs-full_ExpenseFromSharebasedPaymentTransactionsWithEmployees</t>
  </si>
  <si>
    <t>full_ifrs-cor_2014-03-05.xsd#ifrs-full_ExpenseIncomeOnDiscontinuedOperations</t>
  </si>
  <si>
    <t>full_ifrs-cor_2014-03-05.xsd#ifrs-full_ExpenseOfRestructuringActivities</t>
  </si>
  <si>
    <t>full_ifrs-cor_2014-03-05.xsd#ifrs-full_ExpenseRecognisedDuringPeriodForBadAndDoubtfulDebtsForRelatedPartyTransaction</t>
  </si>
  <si>
    <t>full_ifrs-cor_2014-03-05.xsd#ifrs-full_ExpensesDiscontinuedOperations</t>
  </si>
  <si>
    <t>full_ifrs-cor_2014-03-05.xsd#ifrs-full_ExplanationOfAmountOfAnyGainRecognisedAndLineItemInStatementOfComprehensiveIncomeInWhichGainIsRecognisedInBargainPurchase</t>
  </si>
  <si>
    <t>full_ifrs-cor_2014-03-05.xsd#ifrs-full_ExplanationOfAnyChangesInRangeOfOutcomesUndiscountedAndReasonsForThoseChangesForContingentConsideration</t>
  </si>
  <si>
    <t>full_ifrs-cor_2014-03-05.xsd#ifrs-full_ExplanationOfAnyChangesInRecognisedAmountsOfContingentConsideration</t>
  </si>
  <si>
    <t>full_ifrs-cor_2014-03-05.xsd#ifrs-full_ExplanationOfAssetsAcquiredByWayOfGovernmentGrantAndInitiallyRecognisedAtFairValue</t>
  </si>
  <si>
    <t>full_ifrs-cor_2014-03-05.xsd#ifrs-full_ExplanationOfAssumptionAboutFutureWithSignificantRiskOfResultingInMaterialAdjustments</t>
  </si>
  <si>
    <t>full_ifrs-cor_2014-03-05.xsd#ifrs-full_ExplanationOfBasisOfPreparationOfUnadjustedComparativeInformation</t>
  </si>
  <si>
    <t>full_ifrs-cor_2014-03-05.xsd#ifrs-full_ExplanationOfChangeInNameOfReportingEntityOrOtherMeansOfIdentificationFromEndOfPrecedingReportingPeriod</t>
  </si>
  <si>
    <t>full_ifrs-cor_2014-03-05.xsd#ifrs-full_ExplanationOfChangesInApplicableTaxRatesToPreviousAccountingPeriod</t>
  </si>
  <si>
    <t>full_ifrs-cor_2014-03-05.xsd#ifrs-full_ExplanationOfCircumstancesUnderWhichOperatingLeasesClassifiedAsInvestmentProperty</t>
  </si>
  <si>
    <t>full_ifrs-cor_2014-03-05.xsd#ifrs-full_ExplanationOfContractualObligationsToPurchaseConstructOrDevelopInvestmentPropertyOrForRepairsMaintenanceOrEnhancements</t>
  </si>
  <si>
    <t>full_ifrs-cor_2014-03-05.xsd#ifrs-full_ExplanationOfDetailsOfGuaranteesGivenOrReceivedOfOutstandingBalancesForRelatedPartyTransaction</t>
  </si>
  <si>
    <t>full_ifrs-cor_2014-03-05.xsd#ifrs-full_ExplanationOfDirectMeasurementOfFairValueOfGoodsOrServicesReceived</t>
  </si>
  <si>
    <t>full_ifrs-cor_2014-03-05.xsd#ifrs-full_ExplanationOfDisposalOfInvestmentPropertyCarriedAtCostWithinFairValueModel</t>
  </si>
  <si>
    <t>full_ifrs-cor_2014-03-05.xsd#ifrs-full_ExplanationOfEffectOfChangeForBiologicalAssetForWhichFairValueBecomesReliablyMeasurable</t>
  </si>
  <si>
    <t>full_ifrs-cor_2014-03-05.xsd#ifrs-full_ExplanationOfEffectOfChangesInPlanToSellNoncurrentAssetOrDisposalGroupHeldForSaleOnResultsOfOperationsForCurrentPeriod</t>
  </si>
  <si>
    <t>full_ifrs-cor_2014-03-05.xsd#ifrs-full_ExplanationOfEffectOfChangesInPlanToSellNoncurrentAssetOrDisposalGroupHeldForSaleOnResultsOfOperationsForPriorPeriod</t>
  </si>
  <si>
    <t>full_ifrs-cor_2014-03-05.xsd#ifrs-full_ExplanationOfEffectOfSharebasedPaymentsOnFinancialPositions</t>
  </si>
  <si>
    <t>full_ifrs-cor_2014-03-05.xsd#ifrs-full_ExplanationOfEffectOfSharebasedPaymentsOnProfitOrLoss</t>
  </si>
  <si>
    <t>full_ifrs-cor_2014-03-05.xsd#ifrs-full_ExplanationOfEstimatedFinancialEffectContingentLiabilitiesInBusinessCombination</t>
  </si>
  <si>
    <t>full_ifrs-cor_2014-03-05.xsd#ifrs-full_ExplanationOfEstimatedFinancialEffectOfContingentAssets</t>
  </si>
  <si>
    <t>full_ifrs-cor_2014-03-05.xsd#ifrs-full_ExplanationOfFactAndBasisForPreparationOfFinancialStatementsWhenNotGoingConcernBasis</t>
  </si>
  <si>
    <t>full_ifrs-cor_2014-03-05.xsd#ifrs-full_ExplanationOfFactorsInReachingDecisionThatProvisionOfSupportToPreviouslyUnconsolidatedStructuredEntityResultedInObtainingControl</t>
  </si>
  <si>
    <t>full_ifrs-cor_2014-03-05.xsd#ifrs-full_ExplanationOfFactsAndCircumstancesOfSaleOrReclassificationAndExpectedDisposalMannerAndTiming</t>
  </si>
  <si>
    <t>full_ifrs-cor_2014-03-05.xsd#ifrs-full_ExplanationOfFactThatAggregateCarryingAmountOfGoodwillOrIntangibleAssetsWithIndefiniteUsefulLivesAllocatedToRecoverableAmountsIsSignificant</t>
  </si>
  <si>
    <t>full_ifrs-cor_2014-03-05.xsd#ifrs-full_ExplanationOfFactThatCarryingAmountOfGoodwillOrIntangibleAssetsWithIndefiniteUsefulLivesIsNotSignificant</t>
  </si>
  <si>
    <t>full_ifrs-cor_2014-03-05.xsd#ifrs-full_ExplanationOfFactThatMaximumAmountOfPaymentForContingentConsiderationArrangementsAndIndemnificationAssetsIsUnlimited</t>
  </si>
  <si>
    <t>full_ifrs-cor_2014-03-05.xsd#ifrs-full_ExplanationOfFactThatSharesHaveNoParValue</t>
  </si>
  <si>
    <t>full_ifrs-cor_2014-03-05.xsd#ifrs-full_ExplanationOfFinancialEffectOfAdjustmentsRelatedToBusinessCombinations</t>
  </si>
  <si>
    <t>full_ifrs-cor_2014-03-05.xsd#ifrs-full_ExplanationOfFinancialEffectOfContingentLiabilities</t>
  </si>
  <si>
    <t>full_ifrs-cor_2014-03-05.xsd#ifrs-full_ExplanationOfGainOrLossThatRelatesToIdentifiableAssetsAcquiredOrLiabilitiesAssumedInBusinessCombination</t>
  </si>
  <si>
    <t>full_ifrs-cor_2014-03-05.xsd#ifrs-full_ExplanationOfGainsLossesRecognisedWhenControlInSubsidiaryIsLost</t>
  </si>
  <si>
    <t>full_ifrs-cor_2014-03-05.xsd#ifrs-full_ExplanationOfImpairmentLossRecognisedOrReversedByClassOfAssetsAndByReportableSegment</t>
  </si>
  <si>
    <t>full_ifrs-cor_2014-03-05.xsd#ifrs-full_ExplanationOfIndependentValuerUsedForRevaluationPropertyPlantAndEquipment</t>
  </si>
  <si>
    <t>full_ifrs-cor_2014-03-05.xsd#ifrs-full_ExplanationOfInterestRevenueReportedNetOfInterestExpense</t>
  </si>
  <si>
    <t>full_ifrs-cor_2014-03-05.xsd#ifrs-full_ExplanationOfMainClassesOfAssetsAffectedByImpairmentLossesOrReversalsOfImpairmentLosses</t>
  </si>
  <si>
    <t>full_ifrs-cor_2014-03-05.xsd#ifrs-full_ExplanationOfMainEventsAndCircumstancesThatLedToRecognitionOfImpairmentLossesAndReversalsOfImpairmentLosses</t>
  </si>
  <si>
    <t>full_ifrs-cor_2014-03-05.xsd#ifrs-full_ExplanationOfManagementJudgementsInApplyingEntitysAccountingPoliciesWithSignificantEffectOnRecognisedAmounts</t>
  </si>
  <si>
    <t>full_ifrs-cor_2014-03-05.xsd#ifrs-full_ExplanationOfMeasurementBasesUsedInPreparingFinancialStatements</t>
  </si>
  <si>
    <t>full_ifrs-cor_2014-03-05.xsd#ifrs-full_ExplanationOfModificationsModifiedSharebasedPaymentArrangements</t>
  </si>
  <si>
    <t>full_ifrs-cor_2014-03-05.xsd#ifrs-full_ExplanationOfNatureAndAdjustmentsToAmountsPreviouslyPresentedInDiscontinuedOperations</t>
  </si>
  <si>
    <t>full_ifrs-cor_2014-03-05.xsd#ifrs-full_ExplanationOfNatureAndAmountOfSignificantTransactions</t>
  </si>
  <si>
    <t>full_ifrs-cor_2014-03-05.xsd#ifrs-full_ExplanationOfNecessaryInformationNotAvailableAndDevelopmentCostExcessive</t>
  </si>
  <si>
    <t>full_ifrs-cor_2014-03-05.xsd#ifrs-full_ExplanationOfPeriodOverWhichManagementHasProjectedCashFlows</t>
  </si>
  <si>
    <t>full_ifrs-cor_2014-03-05.xsd#ifrs-full_ExplanationOfPossibilityOfReimbursementContingentLiabilities</t>
  </si>
  <si>
    <t>full_ifrs-cor_2014-03-05.xsd#ifrs-full_ExplanationOfPossibilityOfReimbursementContingentLiabilitiesInBusinessCombination</t>
  </si>
  <si>
    <t>full_ifrs-cor_2014-03-05.xsd#ifrs-full_ExplanationOfReasonForNondisclosureOfInformationRegardingContingentAsset</t>
  </si>
  <si>
    <t>full_ifrs-cor_2014-03-05.xsd#ifrs-full_ExplanationOfReasonForNondisclosureOfInformationRegardingContingentLiability</t>
  </si>
  <si>
    <t>full_ifrs-cor_2014-03-05.xsd#ifrs-full_ExplanationOfReasonForNondisclosureOfInformationRegardingProvision</t>
  </si>
  <si>
    <t>full_ifrs-cor_2014-03-05.xsd#ifrs-full_ExplanationOfRelationshipsBetweenParentsAndEntity</t>
  </si>
  <si>
    <t>full_ifrs-cor_2014-03-05.xsd#ifrs-full_ExplanationOfRelevantFactorsInReachingDecisionToProvideSupportThatResultedInControllingUnconsolidatedStructuredEntity</t>
  </si>
  <si>
    <t>full_ifrs-cor_2014-03-05.xsd#ifrs-full_ExplanationOfRestrictionsOnDistributionOfRevaluationSurplusForIntangibleAssets</t>
  </si>
  <si>
    <t>full_ifrs-cor_2014-03-05.xsd#ifrs-full_ExplanationOfRestrictionsOnRemittanceOfIncomeAndDisposalProceedsOfInvestmentProperty</t>
  </si>
  <si>
    <t>full_ifrs-cor_2014-03-05.xsd#ifrs-full_ExplanationOfShareOptionsInSharebasedPaymentArrangement</t>
  </si>
  <si>
    <t>full_ifrs-cor_2014-03-05.xsd#ifrs-full_ExplanationOfSignificantDecreaseInLevelOfGovernmentGrantsForAgriculturalActivity</t>
  </si>
  <si>
    <t>full_ifrs-cor_2014-03-05.xsd#ifrs-full_ExplanationOfTermsAndConditionsOfOutstandingBalancesForRelatedPartyTransaction</t>
  </si>
  <si>
    <t>full_ifrs-cor_2014-03-05.xsd#ifrs-full_ExplanationOfTransactionsRecognisedSeparatelyFromAcquisitionOfAssetsAndAssumptionOfLiabilitiesInBusinessCombination</t>
  </si>
  <si>
    <t>full_ifrs-cor_2014-03-05.xsd#ifrs-full_ExplanationOfUnguaranteedResidualValuesAccruingToBenefitOfLessor</t>
  </si>
  <si>
    <t>full_ifrs-cor_2014-03-05.xsd#ifrs-full_ExplanationOfValueAssignedToKeyAssumption</t>
  </si>
  <si>
    <t>full_ifrs-cor_2014-03-05.xsd#ifrs-full_ExplanationOfWhetherEntityAppliesExemptionInIAS2425</t>
  </si>
  <si>
    <t>full_ifrs-cor_2014-03-05.xsd#ifrs-full_ExplanationWhichDisclosuresCouldNotBeMadeAndReasonsWhyTheyCannotBeMadeIfInitialAccountingForBusinessCombinationIsIncomplete</t>
  </si>
  <si>
    <t>full_ifrs-cor_2014-03-05.xsd#ifrs-full_ExplanationWhyFairValueBecomesReliableForBiologicalAssetsPreviouslyMeasuredAtCost</t>
  </si>
  <si>
    <t>full_ifrs-cor_2014-03-05.xsd#ifrs-full_ExplanationWhyFairValueCannotBeReliablyMeasuredForBiologicalAssetsAtCost</t>
  </si>
  <si>
    <t>full_ifrs-cor_2014-03-05.xsd#ifrs-full_ExplanationWhyFairValueCannotBeReliablyMeasuredForInvestmentPropertyAtCostWithinFairValueModel</t>
  </si>
  <si>
    <t>full_ifrs-cor_2014-03-05.xsd#ifrs-full_ExplanationWhyFairValueCannotBeReliablyMeasuredForInvestmentPropertyCostModel</t>
  </si>
  <si>
    <t>full_ifrs-cor_2014-03-05.xsd#ifrs-full_ExplanationWhyFinancialStatementsNotPreparedOnGoingConcernBasis</t>
  </si>
  <si>
    <t>full_ifrs-cor_2014-03-05.xsd#ifrs-full_ExplorationAndEvaluationAssetsMember</t>
  </si>
  <si>
    <t>full_ifrs-cor_2014-03-05.xsd#ifrs-full_FactorsUsedToIdentifyEntitysReportableSegments</t>
  </si>
  <si>
    <t>full_ifrs-cor_2014-03-05.xsd#ifrs-full_FairValueHedgesMember</t>
  </si>
  <si>
    <t>full_ifrs-cor_2014-03-05.xsd#ifrs-full_FairValueModelMember</t>
  </si>
  <si>
    <t>full_ifrs-cor_2014-03-05.xsd#ifrs-full_FairValueOfAcquiredReceivables</t>
  </si>
  <si>
    <t>full_ifrs-cor_2014-03-05.xsd#ifrs-full_FairValueOfInvestmentInJointVenturesWherePriceQuotationsPublished</t>
  </si>
  <si>
    <t>full_ifrs-cor_2014-03-05.xsd#ifrs-full_FairValueOfInvestmentsInAssociatesWherePriceQuotationsPublished</t>
  </si>
  <si>
    <t>full_ifrs-cor_2014-03-05.xsd#ifrs-full_FairValueOfPropertyPlantAndEquipmentMateriallyDifferentFromCarryingAmount</t>
  </si>
  <si>
    <t>full_ifrs-cor_2014-03-05.xsd#ifrs-full_FairValueOfSubsidiariesThatCeaseToBeConsolidatedAsOfDateOfChangeOfInvestmentEntityStatus</t>
  </si>
  <si>
    <t>full_ifrs-cor_2014-03-05.xsd#ifrs-full_FeeAndCommissionExpense</t>
  </si>
  <si>
    <t>full_ifrs-cor_2014-03-05.xsd#ifrs-full_FeeAndCommissionExpenseAbstract</t>
  </si>
  <si>
    <t>full_ifrs-cor_2014-03-05.xsd#ifrs-full_FeeAndCommissionIncome</t>
  </si>
  <si>
    <t>full_ifrs-cor_2014-03-05.xsd#ifrs-full_FeeAndCommissionIncomeAbstract</t>
  </si>
  <si>
    <t>full_ifrs-cor_2014-03-05.xsd#ifrs-full_FeeAndCommissionIncomeExpense</t>
  </si>
  <si>
    <t>full_ifrs-cor_2014-03-05.xsd#ifrs-full_FeeAndCommissionIncomeExpenseAbstract</t>
  </si>
  <si>
    <t>full_ifrs-cor_2014-03-05.xsd#ifrs-full_FinanceCosts</t>
  </si>
  <si>
    <t>full_ifrs-cor_2014-03-05.xsd#ifrs-full_FinanceIncome</t>
  </si>
  <si>
    <t>full_ifrs-cor_2014-03-05.xsd#ifrs-full_FinanceIncomeCost</t>
  </si>
  <si>
    <t>full_ifrs-cor_2014-03-05.xsd#ifrs-full_FinancialAssets</t>
  </si>
  <si>
    <t>full_ifrs-cor_2014-03-05.xsd#ifrs-full_FinancialAssetsAtAmortisedCost</t>
  </si>
  <si>
    <t>full_ifrs-cor_2014-03-05.xsd#ifrs-full_FinancialAssetsAtFairValueThroughOtherComprehensiveIncome</t>
  </si>
  <si>
    <t>full_ifrs-cor_2014-03-05.xsd#ifrs-full_FinancialAssetsAtFairValueThroughProfitOrLoss</t>
  </si>
  <si>
    <t>full_ifrs-cor_2014-03-05.xsd#ifrs-full_FinancialAssetsAtFairValueThroughProfitOrLossAbstract</t>
  </si>
  <si>
    <t>full_ifrs-cor_2014-03-05.xsd#ifrs-full_FinancialAssetsAtFairValueThroughProfitOrLossClassifiedAsHeldForTrading</t>
  </si>
  <si>
    <t>full_ifrs-cor_2014-03-05.xsd#ifrs-full_FinancialAssetsAtFairValueThroughProfitOrLossDesignatedAsUponInitialRecognition</t>
  </si>
  <si>
    <t>full_ifrs-cor_2014-03-05.xsd#ifrs-full_FinancialAssetsAtFairValueThroughProfitOrLossMandatorilyMeasuredAtFairValue</t>
  </si>
  <si>
    <t>full_ifrs-cor_2014-03-05.xsd#ifrs-full_FinancialAssetsAvailableforsale</t>
  </si>
  <si>
    <t>full_ifrs-cor_2014-03-05.xsd#ifrs-full_FinancialAssetsMember</t>
  </si>
  <si>
    <t>full_ifrs-cor_2014-03-05.xsd#ifrs-full_FinancialAssetsRecognisedAsOfAcquisitionDate</t>
  </si>
  <si>
    <t>full_ifrs-cor_2014-03-05.xsd#ifrs-full_FinancialInstrumentsDesignatedAsHedgingInstrumentsAtFairValue</t>
  </si>
  <si>
    <t>full_ifrs-cor_2014-03-05.xsd#ifrs-full_FinancialLiabilities</t>
  </si>
  <si>
    <t>full_ifrs-cor_2014-03-05.xsd#ifrs-full_FinancialLiabilitiesAtAmortisedCost</t>
  </si>
  <si>
    <t>full_ifrs-cor_2014-03-05.xsd#ifrs-full_FinancialLiabilitiesAtFairValueThroughProfitOrLoss</t>
  </si>
  <si>
    <t>full_ifrs-cor_2014-03-05.xsd#ifrs-full_FinancialLiabilitiesAtFairValueThroughProfitOrLossAbstract</t>
  </si>
  <si>
    <t>full_ifrs-cor_2014-03-05.xsd#ifrs-full_FinancialLiabilitiesAtFairValueThroughProfitOrLossClassifiedAsHeldForTrading</t>
  </si>
  <si>
    <t>full_ifrs-cor_2014-03-05.xsd#ifrs-full_FinancialLiabilitiesAtFairValueThroughProfitOrLossDesignatedAsUponInitialRecognition</t>
  </si>
  <si>
    <t>full_ifrs-cor_2014-03-05.xsd#ifrs-full_FinancialLiabilitiesReclassifiedIntoEquity</t>
  </si>
  <si>
    <t>full_ifrs-cor_2014-03-05.xsd#ifrs-full_FinancialLiabilitiesRecognisedAsOfAcquisitionDate</t>
  </si>
  <si>
    <t>full_ifrs-cor_2014-03-05.xsd#ifrs-full_FinishedGoods</t>
  </si>
  <si>
    <t>full_ifrs-cor_2014-03-05.xsd#ifrs-full_FixturesAndFittings</t>
  </si>
  <si>
    <t>full_ifrs-cor_2014-03-05.xsd#ifrs-full_FixturesAndFittingsMember</t>
  </si>
  <si>
    <t>full_ifrs-cor_2014-03-05.xsd#ifrs-full_ForeignCountriesMember</t>
  </si>
  <si>
    <t>full_ifrs-cor_2014-03-05.xsd#ifrs-full_FuelAndEnergyExpense</t>
  </si>
  <si>
    <t>full_ifrs-cor_2014-03-05.xsd#ifrs-full_FutureFinanceChargeOnFinanceLease</t>
  </si>
  <si>
    <t>full_ifrs-cor_2014-03-05.xsd#ifrs-full_GainLossArisingFromDerecognitionOfFinancialAssetsMeasuredAtAmortisedCost</t>
  </si>
  <si>
    <t>full_ifrs-cor_2014-03-05.xsd#ifrs-full_GainLossArisingFromDifferenceBetweenCarryingAmountOfFinancialLiabilityExtinguishedAndConsiderationPaid</t>
  </si>
  <si>
    <t>full_ifrs-cor_2014-03-05.xsd#ifrs-full_GainLossOnCessationOfConsolidationOfSubsidiariesDueToChangeOfInvestmentEntityStatus</t>
  </si>
  <si>
    <t>full_ifrs-cor_2014-03-05.xsd#ifrs-full_GainLossRecognisedAsResultOfRemeasuringToFairValueEquityInterestInAcquireeHeldByAcquirerBeforeBusinessCombination</t>
  </si>
  <si>
    <t>full_ifrs-cor_2014-03-05.xsd#ifrs-full_GainLossRecognisedOnMeasurementToFairValueLessCostsToSellOrOnDisposalOfAssetsOrDisposalGroupsConstitutingDiscontinuedOperation</t>
  </si>
  <si>
    <t>full_ifrs-cor_2014-03-05.xsd#ifrs-full_GainLossThatRelatesToIdentifiableAssetsAcquiredOrLiabilitiesAssumedInBusinessCombination</t>
  </si>
  <si>
    <t>full_ifrs-cor_2014-03-05.xsd#ifrs-full_GainRecognisedInBargainPurchaseTransaction</t>
  </si>
  <si>
    <t>full_ifrs-cor_2014-03-05.xsd#ifrs-full_GainsLossesArisingFromDifferenceBetweenPreviousCarryingAmountAndFairValueOfFinancialAssetsReclassifiedAsMeasuredAtFairValue</t>
  </si>
  <si>
    <t>full_ifrs-cor_2014-03-05.xsd#ifrs-full_GainsLossesOnCashFlowHedgesBeforeTax</t>
  </si>
  <si>
    <t>full_ifrs-cor_2014-03-05.xsd#ifrs-full_GainsLossesOnChangeInFairValueEstimatesOfBiologicalAssetsForCurrentPeriod</t>
  </si>
  <si>
    <t>full_ifrs-cor_2014-03-05.xsd#ifrs-full_GainsLossesOnChangeInFairValueOfDerivatives</t>
  </si>
  <si>
    <t>full_ifrs-cor_2014-03-05.xsd#ifrs-full_GainsLossesOnChangeInFairValueOfDerivativesAbstract</t>
  </si>
  <si>
    <t>full_ifrs-cor_2014-03-05.xsd#ifrs-full_GainsLossesOnChangeInValueOfForeignCurrencyBasisSpreadsBeforeTax</t>
  </si>
  <si>
    <t>full_ifrs-cor_2014-03-05.xsd#ifrs-full_GainsLossesOnChangeInValueOfForwardElementsOfForwardContractsBeforeTax</t>
  </si>
  <si>
    <t>full_ifrs-cor_2014-03-05.xsd#ifrs-full_GainsLossesOnChangeInValueOfTimeValueOfOptionsBeforeTax</t>
  </si>
  <si>
    <t>full_ifrs-cor_2014-03-05.xsd#ifrs-full_GainsLossesOnDisposalsOfInvestmentProperties</t>
  </si>
  <si>
    <t>full_ifrs-cor_2014-03-05.xsd#ifrs-full_GainsLossesOnDisposalsOfInvestmentPropertiesAbstract</t>
  </si>
  <si>
    <t>full_ifrs-cor_2014-03-05.xsd#ifrs-full_GainsLossesOnDisposalsOfInvestmentPropertyCarriedAtCostWithinFairValueModel</t>
  </si>
  <si>
    <t>full_ifrs-cor_2014-03-05.xsd#ifrs-full_GainsLossesOnDisposalsOfInvestments</t>
  </si>
  <si>
    <t>full_ifrs-cor_2014-03-05.xsd#ifrs-full_GainsLossesOnDisposalsOfInvestmentsAbstract</t>
  </si>
  <si>
    <t>full_ifrs-cor_2014-03-05.xsd#ifrs-full_GainsLossesOnDisposalsOfNoncurrentAssets</t>
  </si>
  <si>
    <t>full_ifrs-cor_2014-03-05.xsd#ifrs-full_GainsLossesOnDisposalsOfNoncurrentAssetsAbstract</t>
  </si>
  <si>
    <t>full_ifrs-cor_2014-03-05.xsd#ifrs-full_GainsLossesOnDisposalsOfOtherNoncurrentAssets</t>
  </si>
  <si>
    <t>full_ifrs-cor_2014-03-05.xsd#ifrs-full_GainsLossesOnDisposalsOfPropertyPlantAndEquipment</t>
  </si>
  <si>
    <t>full_ifrs-cor_2014-03-05.xsd#ifrs-full_GainsLossesOnDisposalsOfPropertyPlantAndEquipmentAbstract</t>
  </si>
  <si>
    <t>full_ifrs-cor_2014-03-05.xsd#ifrs-full_GainsLossesOnExchangeDifferencesOnTranslationBeforeTax</t>
  </si>
  <si>
    <t>full_ifrs-cor_2014-03-05.xsd#ifrs-full_GainsLossesOnFairValueAdjustmentAttributableToPhysicalChangesBiologicalAssets</t>
  </si>
  <si>
    <t>full_ifrs-cor_2014-03-05.xsd#ifrs-full_GainsLossesOnFairValueAdjustmentAttributableToPriceChangesBiologicalAssets</t>
  </si>
  <si>
    <t>full_ifrs-cor_2014-03-05.xsd#ifrs-full_GainsLossesOnFairValueAdjustmentBiologicalAssets</t>
  </si>
  <si>
    <t>full_ifrs-cor_2014-03-05.xsd#ifrs-full_GainsLossesOnFairValueAdjustmentBiologicalAssetsAbstract</t>
  </si>
  <si>
    <t>full_ifrs-cor_2014-03-05.xsd#ifrs-full_GainsLossesOnFairValueAdjustmentInvestmentProperty</t>
  </si>
  <si>
    <t>full_ifrs-cor_2014-03-05.xsd#ifrs-full_GainsLossesOnHedgedItemAttributableToHedgedRisk</t>
  </si>
  <si>
    <t>full_ifrs-cor_2014-03-05.xsd#ifrs-full_GainsLossesOnHedgesOfNetInvestmentsInForeignOperationsBeforeTax</t>
  </si>
  <si>
    <t>full_ifrs-cor_2014-03-05.xsd#ifrs-full_GainsLossesOnHedgingInstrument</t>
  </si>
  <si>
    <t>full_ifrs-cor_2014-03-05.xsd#ifrs-full_GainsLossesOnIneffectivenessOfCashFlowHedgesRecognisedInProfitOrLoss</t>
  </si>
  <si>
    <t>full_ifrs-cor_2014-03-05.xsd#ifrs-full_GainsLossesOnIneffectivenessOfHedgesOfNetInvestmentsInForeignOperations</t>
  </si>
  <si>
    <t>full_ifrs-cor_2014-03-05.xsd#ifrs-full_GainsLossesOnInitialRecognitionOfBiologicalAssetsForCurrentPeriod</t>
  </si>
  <si>
    <t>full_ifrs-cor_2014-03-05.xsd#ifrs-full_GainsLossesOnLitigationSettlements</t>
  </si>
  <si>
    <t>full_ifrs-cor_2014-03-05.xsd#ifrs-full_GainsLossesOnLitigationSettlementsAbstract</t>
  </si>
  <si>
    <t>full_ifrs-cor_2014-03-05.xsd#ifrs-full_GainsLossesOnRemeasuringAvailableforsaleFinancialAssetsBeforeTax</t>
  </si>
  <si>
    <t>full_ifrs-cor_2014-03-05.xsd#ifrs-full_GainsLossesOnSubsequentIncreaseInFairValueLessCostsToSellNotInExcessOfRecognisedCumulativeImpairmentLoss</t>
  </si>
  <si>
    <t>full_ifrs-cor_2014-03-05.xsd#ifrs-full_GainsLossesRecognisedInOtherComprehensiveIncomeFairValueMeasurementAssets</t>
  </si>
  <si>
    <t>full_ifrs-cor_2014-03-05.xsd#ifrs-full_GainsLossesRecognisedInOtherComprehensiveIncomeFairValueMeasurementEntitysOwnEquityInstruments</t>
  </si>
  <si>
    <t>full_ifrs-cor_2014-03-05.xsd#ifrs-full_GainsLossesRecognisedInOtherComprehensiveIncomeFairValueMeasurementLiabilities</t>
  </si>
  <si>
    <t>full_ifrs-cor_2014-03-05.xsd#ifrs-full_GainsLossesRecognisedInProfitOrLossAttributableToChangeInUnrealisedGainsOrLossesForAssetsHeldAtEndOfPeriodFairValueMeasurement</t>
  </si>
  <si>
    <t>full_ifrs-cor_2014-03-05.xsd#ifrs-full_GainsLossesRecognisedInProfitOrLossAttributableToChangeInUnrealisedGainsOrLossesForEntitysOwnEquityInstrumentsHeldAtEndOfPeriodFairValueMeasurement</t>
  </si>
  <si>
    <t>full_ifrs-cor_2014-03-05.xsd#ifrs-full_GainsLossesRecognisedInProfitOrLossAttributableToChangeInUnrealisedGainsOrLossesForLiabilitiesHeldAtEndOfPeriodFairValueMeasurement</t>
  </si>
  <si>
    <t>full_ifrs-cor_2014-03-05.xsd#ifrs-full_GainsLossesRecognisedInProfitOrLossFairValueMeasurementAssets</t>
  </si>
  <si>
    <t>full_ifrs-cor_2014-03-05.xsd#ifrs-full_GainsLossesRecognisedInProfitOrLossFairValueMeasurementEntitysOwnEquityInstruments</t>
  </si>
  <si>
    <t>full_ifrs-cor_2014-03-05.xsd#ifrs-full_GainsLossesRecognisedInProfitOrLossFairValueMeasurementLiabilities</t>
  </si>
  <si>
    <t>full_ifrs-cor_2014-03-05.xsd#ifrs-full_GainsLossesRecognisedWhenControlInSubsidiaryIsLost</t>
  </si>
  <si>
    <t>full_ifrs-cor_2014-03-05.xsd#ifrs-full_GainsOnChangeInFairValueOfDerivatives</t>
  </si>
  <si>
    <t>full_ifrs-cor_2014-03-05.xsd#ifrs-full_GainsOnDisposalsOfInvestmentProperties</t>
  </si>
  <si>
    <t>full_ifrs-cor_2014-03-05.xsd#ifrs-full_GainsOnDisposalsOfInvestments</t>
  </si>
  <si>
    <t>full_ifrs-cor_2014-03-05.xsd#ifrs-full_GainsOnDisposalsOfNoncurrentAssets</t>
  </si>
  <si>
    <t>full_ifrs-cor_2014-03-05.xsd#ifrs-full_GainsOnDisposalsOfPropertyPlantAndEquipment</t>
  </si>
  <si>
    <t>full_ifrs-cor_2014-03-05.xsd#ifrs-full_GainsOnLitigationSettlements</t>
  </si>
  <si>
    <t>full_ifrs-cor_2014-03-05.xsd#ifrs-full_GeographicalAreasAxis</t>
  </si>
  <si>
    <t>full_ifrs-cor_2014-03-05.xsd#ifrs-full_GeographicalAreasMember</t>
  </si>
  <si>
    <t>full_ifrs-cor_2014-03-05.xsd#ifrs-full_Goodwill</t>
  </si>
  <si>
    <t>full_ifrs-cor_2014-03-05.xsd#ifrs-full_GoodwillDerecognisedWithoutHavingPreviouslyBeenIncludedInDisposalGroupClassifiedAsHeldForSale</t>
  </si>
  <si>
    <t>full_ifrs-cor_2014-03-05.xsd#ifrs-full_GoodwillExpectedDeductibleForTaxPurposes</t>
  </si>
  <si>
    <t>full_ifrs-cor_2014-03-05.xsd#ifrs-full_GoodwillMember</t>
  </si>
  <si>
    <t>full_ifrs-cor_2014-03-05.xsd#ifrs-full_GovernmentMember</t>
  </si>
  <si>
    <t>full_ifrs-cor_2014-03-05.xsd#ifrs-full_GrossAmountDueFromCustomersForContractWorkAsAsset</t>
  </si>
  <si>
    <t>full_ifrs-cor_2014-03-05.xsd#ifrs-full_GrossAmountDueToCustomersForContractWorkAsLiability</t>
  </si>
  <si>
    <t>full_ifrs-cor_2014-03-05.xsd#ifrs-full_GrossCarryingAmountMember</t>
  </si>
  <si>
    <t>full_ifrs-cor_2014-03-05.xsd#ifrs-full_GrossContractualAmountsReceivableForAcquiredReceivables</t>
  </si>
  <si>
    <t>full_ifrs-cor_2014-03-05.xsd#ifrs-full_GrossInvestmentInFinanceLease</t>
  </si>
  <si>
    <t>full_ifrs-cor_2014-03-05.xsd#ifrs-full_GrossProfit</t>
  </si>
  <si>
    <t>full_ifrs-cor_2014-03-05.xsd#ifrs-full_HedgesOfNetInvestmentInForeignOperationsMember</t>
  </si>
  <si>
    <t>full_ifrs-cor_2014-03-05.xsd#ifrs-full_HedgesOfNetInvestmentsInForeignOperationsAbstract</t>
  </si>
  <si>
    <t>full_ifrs-cor_2014-03-05.xsd#ifrs-full_HedgingGainsLossesForHedgeOfGroupOfItemsWithOffsettingRiskPositions</t>
  </si>
  <si>
    <t>full_ifrs-cor_2014-03-05.xsd#ifrs-full_HeldtomaturityInvestments</t>
  </si>
  <si>
    <t>full_ifrs-cor_2014-03-05.xsd#ifrs-full_IdentifiableAssetsAcquiredLiabilitiesAssumed</t>
  </si>
  <si>
    <t>full_ifrs-cor_2014-03-05.xsd#ifrs-full_IdentifiableIntangibleAssetsRecognisedAsOfAcquisitionDate</t>
  </si>
  <si>
    <t>full_ifrs-cor_2014-03-05.xsd#ifrs-full_IdentificationOfUnadjustedComparativeInformation</t>
  </si>
  <si>
    <t>full_ifrs-cor_2014-03-05.xsd#ifrs-full_ImmatureBiologicalAssetsMember</t>
  </si>
  <si>
    <t>full_ifrs-cor_2014-03-05.xsd#ifrs-full_ImpairmentLoss</t>
  </si>
  <si>
    <t>full_ifrs-cor_2014-03-05.xsd#ifrs-full_ImpairmentLossRecognisedInOtherComprehensiveIncome</t>
  </si>
  <si>
    <t>full_ifrs-cor_2014-03-05.xsd#ifrs-full_ImpairmentLossRecognisedInOtherComprehensiveIncomeIntangibleAssetsOtherThanGoodwill</t>
  </si>
  <si>
    <t>full_ifrs-cor_2014-03-05.xsd#ifrs-full_ImpairmentLossRecognisedInOtherComprehensiveIncomePropertyPlantAndEquipment</t>
  </si>
  <si>
    <t>full_ifrs-cor_2014-03-05.xsd#ifrs-full_ImpairmentLossRecognisedInProfitOrLoss</t>
  </si>
  <si>
    <t>full_ifrs-cor_2014-03-05.xsd#ifrs-full_ImpairmentLossRecognisedInProfitOrLossBiologicalAssets</t>
  </si>
  <si>
    <t>full_ifrs-cor_2014-03-05.xsd#ifrs-full_ImpairmentLossRecognisedInProfitOrLossGoodwill</t>
  </si>
  <si>
    <t>full_ifrs-cor_2014-03-05.xsd#ifrs-full_ImpairmentLossRecognisedInProfitOrLossIntangibleAssetsOtherThanGoodwill</t>
  </si>
  <si>
    <t>full_ifrs-cor_2014-03-05.xsd#ifrs-full_ImpairmentLossRecognisedInProfitOrLossInvestmentProperty</t>
  </si>
  <si>
    <t>full_ifrs-cor_2014-03-05.xsd#ifrs-full_ImpairmentLossRecognisedInProfitOrLossPropertyPlantAndEquipment</t>
  </si>
  <si>
    <t>full_ifrs-cor_2014-03-05.xsd#ifrs-full_ImpairmentLossRecognisedInProfitOrLossTradeReceivables</t>
  </si>
  <si>
    <t>full_ifrs-cor_2014-03-05.xsd#ifrs-full_ImpairmentLossReversalOfImpairmentLossOnTradeReceivablesAbstract</t>
  </si>
  <si>
    <t>full_ifrs-cor_2014-03-05.xsd#ifrs-full_ImpairmentLossReversalOfImpairmentLossRecognisedInProfitOrLoss</t>
  </si>
  <si>
    <t>full_ifrs-cor_2014-03-05.xsd#ifrs-full_ImpairmentLossReversalOfImpairmentLossRecognisedInProfitOrLossTradeReceivables</t>
  </si>
  <si>
    <t>full_ifrs-cor_2014-03-05.xsd#ifrs-full_IncomeArisingFromExplorationForAndEvaluationOfMineralResources</t>
  </si>
  <si>
    <t>full_ifrs-cor_2014-03-05.xsd#ifrs-full_IncomeFromContinuingOperationsAttributableToOwnersOfParent</t>
  </si>
  <si>
    <t>full_ifrs-cor_2014-03-05.xsd#ifrs-full_IncomeFromDiscontinuedOperationsAttributableToOwnersOfParent</t>
  </si>
  <si>
    <t>full_ifrs-cor_2014-03-05.xsd#ifrs-full_IncomeFromFinesAndPenalties</t>
  </si>
  <si>
    <t>full_ifrs-cor_2014-03-05.xsd#ifrs-full_IncomeFromReimbursementsUnderInsurancePolicies</t>
  </si>
  <si>
    <t>full_ifrs-cor_2014-03-05.xsd#ifrs-full_IncomeFromStructuredEntities</t>
  </si>
  <si>
    <t>full_ifrs-cor_2014-03-05.xsd#ifrs-full_IncomeStatementAbstract</t>
  </si>
  <si>
    <t>full_ifrs-cor_2014-03-05.xsd#ifrs-full_IncomeTaxConsequencesOfDividendsProposedOrDeclaredBeforeFinancialStatementsAuthorisedForIssueNotRecognisedAsLiability</t>
  </si>
  <si>
    <t>full_ifrs-cor_2014-03-05.xsd#ifrs-full_IncomeTaxesPaidRefundClassifiedAsFinancingActivities</t>
  </si>
  <si>
    <t>full_ifrs-cor_2014-03-05.xsd#ifrs-full_IncomeTaxesPaidRefundClassifiedAsInvestingActivities</t>
  </si>
  <si>
    <t>full_ifrs-cor_2014-03-05.xsd#ifrs-full_IncomeTaxesPaidRefundClassifiedAsOperatingActivities</t>
  </si>
  <si>
    <t>full_ifrs-cor_2014-03-05.xsd#ifrs-full_IncomeTaxExpenseContinuingOperations</t>
  </si>
  <si>
    <t>full_ifrs-cor_2014-03-05.xsd#ifrs-full_IncomeTaxRelatingToAvailableforsaleFinancialAssetsOfOtherComprehensiveIncome</t>
  </si>
  <si>
    <t>full_ifrs-cor_2014-03-05.xsd#ifrs-full_IncomeTaxRelatingToCashFlowHedgesOfOtherComprehensiveIncome</t>
  </si>
  <si>
    <t>full_ifrs-cor_2014-03-05.xsd#ifrs-full_IncomeTaxRelatingToChangeInValueOfForeignCurrencyBasisSpreadsOfOtherComprehensiveIncome</t>
  </si>
  <si>
    <t>full_ifrs-cor_2014-03-05.xsd#ifrs-full_IncomeTaxRelatingToChangeInValueOfForwardElementsOfForwardContractsOfOtherComprehensiveIncome</t>
  </si>
  <si>
    <t>full_ifrs-cor_2014-03-05.xsd#ifrs-full_IncomeTaxRelatingToChangeInValueOfTimeValueOfOptionsOfOtherComprehensiveIncome</t>
  </si>
  <si>
    <t>full_ifrs-cor_2014-03-05.xsd#ifrs-full_IncomeTaxRelatingToChangesInFairValueOfFinancialLiabilityAttributableToChangeInCreditRiskOfLiabilityOfOtherComprehensiveIncome</t>
  </si>
  <si>
    <t>full_ifrs-cor_2014-03-05.xsd#ifrs-full_IncomeTaxRelatingToChangesInRevaluationSurplusOfOtherComprehensiveIncome</t>
  </si>
  <si>
    <t>full_ifrs-cor_2014-03-05.xsd#ifrs-full_IncomeTaxRelatingToComponentsOfOtherComprehensiveIncome</t>
  </si>
  <si>
    <t>full_ifrs-cor_2014-03-05.xsd#ifrs-full_IncomeTaxRelatingToComponentsOfOtherComprehensiveIncomeAbstract</t>
  </si>
  <si>
    <t>full_ifrs-cor_2014-03-05.xsd#ifrs-full_IncomeTaxRelatingToComponentsOfOtherComprehensiveIncomeThatWillBeReclassifiedToProfitOrLoss</t>
  </si>
  <si>
    <t>full_ifrs-cor_2014-03-05.xsd#ifrs-full_IncomeTaxRelatingToComponentsOfOtherComprehensiveIncomeThatWillBeReclassifiedToProfitOrLossAbstract</t>
  </si>
  <si>
    <t>full_ifrs-cor_2014-03-05.xsd#ifrs-full_IncomeTaxRelatingToComponentsOfOtherComprehensiveIncomeThatWillNotBeReclassifiedToProfitOrLoss</t>
  </si>
  <si>
    <t>full_ifrs-cor_2014-03-05.xsd#ifrs-full_IncomeTaxRelatingToComponentsOfOtherComprehensiveIncomeThatWillNotBeReclassifiedToProfitOrLossAbstract</t>
  </si>
  <si>
    <t>full_ifrs-cor_2014-03-05.xsd#ifrs-full_IncomeTaxRelatingToExchangeDifferencesOnTranslationOfOtherComprehensiveIncome</t>
  </si>
  <si>
    <t>full_ifrs-cor_2014-03-05.xsd#ifrs-full_IncomeTaxRelatingToHedgesOfInvestmentsInEquityInstrumentsOfOtherComprehensiveIncome</t>
  </si>
  <si>
    <t>full_ifrs-cor_2014-03-05.xsd#ifrs-full_IncomeTaxRelatingToHedgesOfNetInvestmentsInForeignOperationsOfOtherComprehensiveIncome</t>
  </si>
  <si>
    <t>full_ifrs-cor_2014-03-05.xsd#ifrs-full_IncomeTaxRelatingToInvestmentsInEquityInstrumentsOfOtherComprehensiveIncome</t>
  </si>
  <si>
    <t>full_ifrs-cor_2014-03-05.xsd#ifrs-full_IncomeTaxRelatingToOtherIndividuallyImmaterialComponentsOfOtherComprehensiveIncome</t>
  </si>
  <si>
    <t>full_ifrs-cor_2014-03-05.xsd#ifrs-full_IncomeTaxRelatingToRemeasurementsOfDefinedBenefitPlansOfOtherComprehensiveIncome</t>
  </si>
  <si>
    <t>full_ifrs-cor_2014-03-05.xsd#ifrs-full_IncomeTaxRelatingToShareOfOtherComprehensiveIncomeOfAssociatesAndJointVenturesAccountedForUsingEquityMethod</t>
  </si>
  <si>
    <t>full_ifrs-cor_2014-03-05.xsd#ifrs-full_IncomeTaxRelatingToShareOfOtherComprehensiveIncomeOfAssociatesAndJointVenturesAccountedForUsingEquityMethodAbstract</t>
  </si>
  <si>
    <t>full_ifrs-cor_2014-03-05.xsd#ifrs-full_IncomeTaxRelatingToShareOfOtherComprehensiveIncomeOfAssociatesAndJointVenturesAccountedForUsingEquityMethodThatWillBeReclassifiedToProfitOrLoss</t>
  </si>
  <si>
    <t>full_ifrs-cor_2014-03-05.xsd#ifrs-full_IncomeTaxRelatingToShareOfOtherComprehensiveIncomeOfAssociatesAndJointVenturesAccountedForUsingEquityMethodThatWillNotBeReclassifiedToProfitOrLoss</t>
  </si>
  <si>
    <t>full_ifrs-cor_2014-03-05.xsd#ifrs-full_IncreaseDecreaseInAccumulatedDeferredTaxRecognisedInOtherComprehensiveIncomeDueToChangeInTaxRate</t>
  </si>
  <si>
    <t>full_ifrs-cor_2014-03-05.xsd#ifrs-full_IncreaseDecreaseInCashAndCashEquivalents</t>
  </si>
  <si>
    <t>full_ifrs-cor_2014-03-05.xsd#ifrs-full_IncreaseDecreaseInCashAndCashEquivalentsBeforeEffectOfExchangeRateChanges</t>
  </si>
  <si>
    <t>full_ifrs-cor_2014-03-05.xsd#ifrs-full_IncreaseDecreaseInCashAndCashEquivalentsDiscontinuedOperations</t>
  </si>
  <si>
    <t>full_ifrs-cor_2014-03-05.xsd#ifrs-full_IncreaseDecreaseInContingentConsiderationAssetLiability</t>
  </si>
  <si>
    <t>full_ifrs-cor_2014-03-05.xsd#ifrs-full_IncreaseDecreaseInContingentLiabilitiesRecognisedInBusinessCombination</t>
  </si>
  <si>
    <t>full_ifrs-cor_2014-03-05.xsd#ifrs-full_IncreaseDecreaseInDeferredTaxLiabilityAsset</t>
  </si>
  <si>
    <t>full_ifrs-cor_2014-03-05.xsd#ifrs-full_IncreaseDecreaseInDividendsPayableThroughChangeInFairValueOfNoncashAssetsHeldForDistributionToOwners</t>
  </si>
  <si>
    <t>full_ifrs-cor_2014-03-05.xsd#ifrs-full_IncreaseDecreaseInExistingLiabilitiesContingentLiabilitiesRecognisedInBusinessCombination</t>
  </si>
  <si>
    <t>full_ifrs-cor_2014-03-05.xsd#ifrs-full_IncreaseDecreaseInExistingProvisionsOtherProvisions</t>
  </si>
  <si>
    <t>full_ifrs-cor_2014-03-05.xsd#ifrs-full_IncreaseDecreaseInFairValueMeasurementAssets</t>
  </si>
  <si>
    <t>full_ifrs-cor_2014-03-05.xsd#ifrs-full_IncreaseDecreaseInFairValueMeasurementDueToChangeInOneOrMoreUnobservableInputsToReflectReasonablyPossibleAlternativeAssumptionsAssets</t>
  </si>
  <si>
    <t>full_ifrs-cor_2014-03-05.xsd#ifrs-full_IncreaseDecreaseInFairValueMeasurementDueToChangeInOneOrMoreUnobservableInputsToReflectReasonablyPossibleAlternativeAssumptionsEntitysOwnEquityInstruments</t>
  </si>
  <si>
    <t>full_ifrs-cor_2014-03-05.xsd#ifrs-full_IncreaseDecreaseInFairValueMeasurementDueToChangeInOneOrMoreUnobservableInputsToReflectReasonablyPossibleAlternativeAssumptionsLiabilities</t>
  </si>
  <si>
    <t>full_ifrs-cor_2014-03-05.xsd#ifrs-full_IncreaseDecreaseInFairValueMeasurementEntitysOwnEquityInstruments</t>
  </si>
  <si>
    <t>full_ifrs-cor_2014-03-05.xsd#ifrs-full_IncreaseDecreaseInFairValueMeasurementLiabilities</t>
  </si>
  <si>
    <t>full_ifrs-cor_2014-03-05.xsd#ifrs-full_IncreaseDecreaseInNumberOfSharesOutstanding</t>
  </si>
  <si>
    <t>full_ifrs-cor_2014-03-05.xsd#ifrs-full_IncreaseDecreaseThroughBusinessCombinationsDeferredTaxLiabilityAsset</t>
  </si>
  <si>
    <t>full_ifrs-cor_2014-03-05.xsd#ifrs-full_IncreaseDecreaseThroughChangeInDiscountRateContingentLiabilitiesRecognisedInBusinessCombination</t>
  </si>
  <si>
    <t>full_ifrs-cor_2014-03-05.xsd#ifrs-full_IncreaseDecreaseThroughChangeInDiscountRateOtherProvisions</t>
  </si>
  <si>
    <t>full_ifrs-cor_2014-03-05.xsd#ifrs-full_IncreaseDecreaseThroughChangesInOwnershipInterestsInSubsidiariesThatDoNotResultInLossOfControl</t>
  </si>
  <si>
    <t>full_ifrs-cor_2014-03-05.xsd#ifrs-full_IncreaseDecreaseThroughChangesInOwnershipInterestsInSubsidiariesThatDoNotResultInLossOfControlEquityAttributableToOwnersOfParent</t>
  </si>
  <si>
    <t>full_ifrs-cor_2014-03-05.xsd#ifrs-full_IncreaseDecreaseThroughLossOfControlOfSubsidiaryDeferredTaxLiabilityAsset</t>
  </si>
  <si>
    <t>full_ifrs-cor_2014-03-05.xsd#ifrs-full_IncreaseDecreaseThroughNetExchangeDifferencesBiologicalAssets</t>
  </si>
  <si>
    <t>full_ifrs-cor_2014-03-05.xsd#ifrs-full_IncreaseDecreaseThroughNetExchangeDifferencesDeferredTaxLiabilityAsset</t>
  </si>
  <si>
    <t>full_ifrs-cor_2014-03-05.xsd#ifrs-full_IncreaseDecreaseThroughNetExchangeDifferencesGoodwill</t>
  </si>
  <si>
    <t>full_ifrs-cor_2014-03-05.xsd#ifrs-full_IncreaseDecreaseThroughNetExchangeDifferencesIntangibleAssetsOtherThanGoodwill</t>
  </si>
  <si>
    <t>full_ifrs-cor_2014-03-05.xsd#ifrs-full_IncreaseDecreaseThroughNetExchangeDifferencesInvestmentProperty</t>
  </si>
  <si>
    <t>full_ifrs-cor_2014-03-05.xsd#ifrs-full_IncreaseDecreaseThroughNetExchangeDifferencesOtherProvisions</t>
  </si>
  <si>
    <t>full_ifrs-cor_2014-03-05.xsd#ifrs-full_IncreaseDecreaseThroughNetExchangeDifferencesPropertyPlantAndEquipment</t>
  </si>
  <si>
    <t>full_ifrs-cor_2014-03-05.xsd#ifrs-full_IncreaseDecreaseThroughOtherChangesIntangibleAssetsOtherThanGoodwill</t>
  </si>
  <si>
    <t>full_ifrs-cor_2014-03-05.xsd#ifrs-full_IncreaseDecreaseThroughOtherChangesInvestmentProperty</t>
  </si>
  <si>
    <t>full_ifrs-cor_2014-03-05.xsd#ifrs-full_IncreaseDecreaseThroughOtherChangesPropertyPlantAndEquipment</t>
  </si>
  <si>
    <t>full_ifrs-cor_2014-03-05.xsd#ifrs-full_IncreaseDecreaseThroughOtherContributionsByOwners</t>
  </si>
  <si>
    <t>full_ifrs-cor_2014-03-05.xsd#ifrs-full_IncreaseDecreaseThroughOtherDistributionsToOwners</t>
  </si>
  <si>
    <t>full_ifrs-cor_2014-03-05.xsd#ifrs-full_IncreaseDecreaseThroughTimeValueOfMoneyAdjustmentOtherProvisions</t>
  </si>
  <si>
    <t>full_ifrs-cor_2014-03-05.xsd#ifrs-full_IncreaseDecreaseThroughTransfersAndOtherChangesBiologicalAssets</t>
  </si>
  <si>
    <t>full_ifrs-cor_2014-03-05.xsd#ifrs-full_IncreaseDecreaseThroughTransfersAndOtherChangesEquity</t>
  </si>
  <si>
    <t>full_ifrs-cor_2014-03-05.xsd#ifrs-full_IncreaseDecreaseThroughTransfersAndOtherChangesGoodwill</t>
  </si>
  <si>
    <t>full_ifrs-cor_2014-03-05.xsd#ifrs-full_IncreaseDecreaseThroughTransfersAndOtherChangesIntangibleAssetsOtherThanGoodwill</t>
  </si>
  <si>
    <t>full_ifrs-cor_2014-03-05.xsd#ifrs-full_IncreaseDecreaseThroughTransfersAndOtherChangesIntangibleAssetsOtherThanGoodwillAbstract</t>
  </si>
  <si>
    <t>full_ifrs-cor_2014-03-05.xsd#ifrs-full_IncreaseDecreaseThroughTransfersAndOtherChangesOtherProvisions</t>
  </si>
  <si>
    <t>full_ifrs-cor_2014-03-05.xsd#ifrs-full_IncreaseDecreaseThroughTransfersAndOtherChangesPropertyPlantAndEquipment</t>
  </si>
  <si>
    <t>full_ifrs-cor_2014-03-05.xsd#ifrs-full_IncreaseDecreaseThroughTransfersAndOtherChangesPropertyPlantAndEquipmentAbstract</t>
  </si>
  <si>
    <t>full_ifrs-cor_2014-03-05.xsd#ifrs-full_IncreaseDecreaseThroughTransfersFromConstructionInProgressPropertyPlantAndEquipment</t>
  </si>
  <si>
    <t>full_ifrs-cor_2014-03-05.xsd#ifrs-full_IncreaseDecreaseThroughTransfersFromToInvestmentPropertyPropertyPlantAndEquipment</t>
  </si>
  <si>
    <t>full_ifrs-cor_2014-03-05.xsd#ifrs-full_IncreaseDecreaseThroughTransfersIntangibleAssetsOtherThanGoodwill</t>
  </si>
  <si>
    <t>full_ifrs-cor_2014-03-05.xsd#ifrs-full_IncreaseDecreaseThroughTransfersPropertyPlantAndEquipment</t>
  </si>
  <si>
    <t>full_ifrs-cor_2014-03-05.xsd#ifrs-full_IncreaseDecreaseThroughTreasuryShareTransactions</t>
  </si>
  <si>
    <t>full_ifrs-cor_2014-03-05.xsd#ifrs-full_IncreaseInFairValueMeasurementDueToChangeInOneOrMoreUnobservableInputsToReflectReasonablyPossibleAlternativeAssumptionsAssets</t>
  </si>
  <si>
    <t>full_ifrs-cor_2014-03-05.xsd#ifrs-full_IncreaseInFairValueMeasurementDueToChangeInOneOrMoreUnobservableInputsToReflectReasonablyPossibleAlternativeAssumptionsEntitysOwnEquityInstruments</t>
  </si>
  <si>
    <t>full_ifrs-cor_2014-03-05.xsd#ifrs-full_IncreaseInFairValueMeasurementDueToChangeInOneOrMoreUnobservableInputsToReflectReasonablyPossibleAlternativeAssumptionsLiabilities</t>
  </si>
  <si>
    <t>full_ifrs-cor_2014-03-05.xsd#ifrs-full_IncreaseThroughAdjustmentsArisingFromPassageOfTimeContingentLiabilitiesRecognisedInBusinessCombination</t>
  </si>
  <si>
    <t>full_ifrs-cor_2014-03-05.xsd#ifrs-full_IncrementalFairValueGrantedModifiedSharebasedPaymentArrangements</t>
  </si>
  <si>
    <t>full_ifrs-cor_2014-03-05.xsd#ifrs-full_IndicationOfUncertaintiesOfAmountOrTimingOfOutflowsContingentLiabilities</t>
  </si>
  <si>
    <t>full_ifrs-cor_2014-03-05.xsd#ifrs-full_IndicationOfUncertaintiesOfAmountOrTimingOfOutflowsContingentLiabilitiesInBusinessCombination</t>
  </si>
  <si>
    <t>full_ifrs-cor_2014-03-05.xsd#ifrs-full_IndicationOfUncertaintiesOfAmountOrTimingOfOutflowsOtherProvisions</t>
  </si>
  <si>
    <t>full_ifrs-cor_2014-03-05.xsd#ifrs-full_IndividualAssetsOrCashgeneratingUnitsAxis</t>
  </si>
  <si>
    <t>full_ifrs-cor_2014-03-05.xsd#ifrs-full_IndividualAssetsOrCashgeneratingUnitsMember</t>
  </si>
  <si>
    <t>full_ifrs-cor_2014-03-05.xsd#ifrs-full_IndividualAssetsOrCashgeneratingUnitsWithSignificantAmountOfGoodwillOrIntangibleAssetsWithIndefiniteUsefulLivesAxis</t>
  </si>
  <si>
    <t>full_ifrs-cor_2014-03-05.xsd#ifrs-full_IndividualAssetsOrCashgeneratingUnitsWithSignificantAmountOfGoodwillOrIntangibleAssetsWithIndefiniteUsefulLivesMember</t>
  </si>
  <si>
    <t>full_ifrs-cor_2014-03-05.xsd#ifrs-full_InformationAboutConsequencesOfNoncomplianceWithExternallyImposedCapitalRequirements</t>
  </si>
  <si>
    <t>full_ifrs-cor_2014-03-05.xsd#ifrs-full_InformationAboutContingentAssetsThatDisclosureIsNotPracticable</t>
  </si>
  <si>
    <t>full_ifrs-cor_2014-03-05.xsd#ifrs-full_InformationAboutContingentLiabilitiesThatDisclosureIsNotPracticable</t>
  </si>
  <si>
    <t>full_ifrs-cor_2014-03-05.xsd#ifrs-full_InformationAboutHowExpectedCashOutflowOnRedemptionOrRepurchaseWasDetermined</t>
  </si>
  <si>
    <t>full_ifrs-cor_2014-03-05.xsd#ifrs-full_InformationAboutHowExpectedVolatilityWasDeterminedShareOptionsGranted</t>
  </si>
  <si>
    <t>full_ifrs-cor_2014-03-05.xsd#ifrs-full_InformationAboutHowFairValueWasMeasuredShareOptionsGranted</t>
  </si>
  <si>
    <t>full_ifrs-cor_2014-03-05.xsd#ifrs-full_InformationAboutHowFairWasDeterminedIfNotOnBasisOfObservableMarketOtherEquityInstrumentsGranted</t>
  </si>
  <si>
    <t>full_ifrs-cor_2014-03-05.xsd#ifrs-full_InformationAboutHowMaximumExposureToLossFromInterestsInStructuredEntitiesIsDetermined</t>
  </si>
  <si>
    <t>full_ifrs-cor_2014-03-05.xsd#ifrs-full_InformationAboutMajorCustomers</t>
  </si>
  <si>
    <t>full_ifrs-cor_2014-03-05.xsd#ifrs-full_InformationAboutObjectivesPoliciesAndProcessesForManagingEntitysObligationToRepurchaseOrRedeemPuttableFinancialInstruments</t>
  </si>
  <si>
    <t>full_ifrs-cor_2014-03-05.xsd#ifrs-full_InformationAboutSignificantJudgementsAndAssumptionsMadeInDeterminingThatEntityIsInvestmentEntity</t>
  </si>
  <si>
    <t>full_ifrs-cor_2014-03-05.xsd#ifrs-full_InformationHowFairValueWasMeasuredOtherEquityInstrumentsGranted</t>
  </si>
  <si>
    <t>full_ifrs-cor_2014-03-05.xsd#ifrs-full_InformationOnHowIncrementalFairValueGrantedWasMeasuredModifiedSharebasedPaymentArrangements</t>
  </si>
  <si>
    <t>full_ifrs-cor_2014-03-05.xsd#ifrs-full_InformationWhetherAndHowExpectedDividendsWereIncorporatedIntoMeasurementOfFairValueOtherEquityInstrumentsGranted</t>
  </si>
  <si>
    <t>full_ifrs-cor_2014-03-05.xsd#ifrs-full_InformationWhetherAndHowOtherFeaturesWereIncorporatedIntoMeasurementOfFairValueOtherEquityInstrumentsGranted</t>
  </si>
  <si>
    <t>full_ifrs-cor_2014-03-05.xsd#ifrs-full_InformationWhetherAndHowOtherFeaturesWereIncorporatedIntoMeasurementOfFairValueShareOptionsGranted</t>
  </si>
  <si>
    <t>full_ifrs-cor_2014-03-05.xsd#ifrs-full_InformationWhetherEntityCompliedWithAnyExternallyImposedCapitalRequirements</t>
  </si>
  <si>
    <t>full_ifrs-cor_2014-03-05.xsd#ifrs-full_InformationWhetherRecoverableAmountOfAssetIsFairValueLessCostsToSellOrValueInUse</t>
  </si>
  <si>
    <t>full_ifrs-cor_2014-03-05.xsd#ifrs-full_InsuranceExpense</t>
  </si>
  <si>
    <t>full_ifrs-cor_2014-03-05.xsd#ifrs-full_IntangibleAssetsAcquiredByWayOfGovernmentGrant</t>
  </si>
  <si>
    <t>full_ifrs-cor_2014-03-05.xsd#ifrs-full_IntangibleAssetsAcquiredByWayOfGovernmentGrantAtFairValue</t>
  </si>
  <si>
    <t>full_ifrs-cor_2014-03-05.xsd#ifrs-full_IntangibleAssetsAndGoodwill</t>
  </si>
  <si>
    <t>full_ifrs-cor_2014-03-05.xsd#ifrs-full_IntangibleAssetsAndGoodwillAbstract</t>
  </si>
  <si>
    <t>full_ifrs-cor_2014-03-05.xsd#ifrs-full_IntangibleAssetsMaterialToEntity</t>
  </si>
  <si>
    <t>full_ifrs-cor_2014-03-05.xsd#ifrs-full_IntangibleAssetsMaterialToEntityAxis</t>
  </si>
  <si>
    <t>full_ifrs-cor_2014-03-05.xsd#ifrs-full_IntangibleAssetsMaterialToEntityMember</t>
  </si>
  <si>
    <t>full_ifrs-cor_2014-03-05.xsd#ifrs-full_IntangibleAssetsOtherThanGoodwill</t>
  </si>
  <si>
    <t>full_ifrs-cor_2014-03-05.xsd#ifrs-full_IntangibleAssetsOtherThanGoodwillAbstract</t>
  </si>
  <si>
    <t>full_ifrs-cor_2014-03-05.xsd#ifrs-full_IntangibleAssetsOtherThanGoodwillCarryingAmountAtCostOfRevaluedAssets</t>
  </si>
  <si>
    <t>full_ifrs-cor_2014-03-05.xsd#ifrs-full_IntangibleAssetsOtherThanGoodwillCarryingAmountOfRevaluedAssets</t>
  </si>
  <si>
    <t>full_ifrs-cor_2014-03-05.xsd#ifrs-full_IntangibleAssetsOtherThanGoodwillMember</t>
  </si>
  <si>
    <t>full_ifrs-cor_2014-03-05.xsd#ifrs-full_IntangibleAssetsOtherThanGoodwillRevaluationSurplus</t>
  </si>
  <si>
    <t>full_ifrs-cor_2014-03-05.xsd#ifrs-full_IntangibleAssetsPledgedAsSecurityForLiabilities</t>
  </si>
  <si>
    <t>full_ifrs-cor_2014-03-05.xsd#ifrs-full_IntangibleAssetsUnderDevelopment</t>
  </si>
  <si>
    <t>full_ifrs-cor_2014-03-05.xsd#ifrs-full_IntangibleAssetsUnderDevelopmentMember</t>
  </si>
  <si>
    <t>full_ifrs-cor_2014-03-05.xsd#ifrs-full_IntangibleAssetsWhoseTitleIsRestricted</t>
  </si>
  <si>
    <t>full_ifrs-cor_2014-03-05.xsd#ifrs-full_IntangibleAssetsWithIndefiniteUsefulLife</t>
  </si>
  <si>
    <t>full_ifrs-cor_2014-03-05.xsd#ifrs-full_IntangibleAssetsWithIndefiniteUsefulLifeAxis</t>
  </si>
  <si>
    <t>full_ifrs-cor_2014-03-05.xsd#ifrs-full_IntangibleAssetsWithIndefiniteUsefulLifeMember</t>
  </si>
  <si>
    <t>full_ifrs-cor_2014-03-05.xsd#ifrs-full_IntangibleExplorationAndEvaluationAssets</t>
  </si>
  <si>
    <t>full_ifrs-cor_2014-03-05.xsd#ifrs-full_IntangibleExplorationAndEvaluationAssetsMember</t>
  </si>
  <si>
    <t>full_ifrs-cor_2014-03-05.xsd#ifrs-full_InterestCostsAbstract</t>
  </si>
  <si>
    <t>full_ifrs-cor_2014-03-05.xsd#ifrs-full_InterestCostsCapitalised</t>
  </si>
  <si>
    <t>full_ifrs-cor_2014-03-05.xsd#ifrs-full_InterestCostsIncurred</t>
  </si>
  <si>
    <t>full_ifrs-cor_2014-03-05.xsd#ifrs-full_InterestExpense</t>
  </si>
  <si>
    <t>full_ifrs-cor_2014-03-05.xsd#ifrs-full_InterestExpenseOnBankLoansAndOverdrafts</t>
  </si>
  <si>
    <t>full_ifrs-cor_2014-03-05.xsd#ifrs-full_InterestExpenseOnBonds</t>
  </si>
  <si>
    <t>full_ifrs-cor_2014-03-05.xsd#ifrs-full_InterestExpenseOnBorrowings</t>
  </si>
  <si>
    <t>full_ifrs-cor_2014-03-05.xsd#ifrs-full_InterestExpenseOnDebtInstrumentsIssued</t>
  </si>
  <si>
    <t>full_ifrs-cor_2014-03-05.xsd#ifrs-full_InterestExpenseOnDepositsFromBanks</t>
  </si>
  <si>
    <t>full_ifrs-cor_2014-03-05.xsd#ifrs-full_InterestExpenseOnDepositsFromCustomers</t>
  </si>
  <si>
    <t>full_ifrs-cor_2014-03-05.xsd#ifrs-full_InterestExpenseOnFinanceLeases</t>
  </si>
  <si>
    <t>full_ifrs-cor_2014-03-05.xsd#ifrs-full_InterestExpenseOnFinancialLiabilitiesDesignatedAtFairValueThroughProfitOrLoss</t>
  </si>
  <si>
    <t>full_ifrs-cor_2014-03-05.xsd#ifrs-full_InterestExpenseOnFinancialLiabilitiesHeldForTrading</t>
  </si>
  <si>
    <t>full_ifrs-cor_2014-03-05.xsd#ifrs-full_InterestExpenseOnLiabilitiesDueToCentralBanks</t>
  </si>
  <si>
    <t>full_ifrs-cor_2014-03-05.xsd#ifrs-full_InterestExpenseOnOtherFinancialLiabilities</t>
  </si>
  <si>
    <t>full_ifrs-cor_2014-03-05.xsd#ifrs-full_InterestExpenseOnRepurchaseAgreementsAndCashCollateralOnSecuritiesLent</t>
  </si>
  <si>
    <t>full_ifrs-cor_2014-03-05.xsd#ifrs-full_InterestIncomeOnAvailableforsaleFinancialAssets</t>
  </si>
  <si>
    <t>full_ifrs-cor_2014-03-05.xsd#ifrs-full_InterestIncomeOnCashAndBankBalancesAtCentralBanks</t>
  </si>
  <si>
    <t>full_ifrs-cor_2014-03-05.xsd#ifrs-full_InterestIncomeOnCashAndCashEquivalents</t>
  </si>
  <si>
    <t>full_ifrs-cor_2014-03-05.xsd#ifrs-full_InterestIncomeOnDebtInstrumentsHeld</t>
  </si>
  <si>
    <t>full_ifrs-cor_2014-03-05.xsd#ifrs-full_InterestIncomeOnFinancialAssetsDesignatedAtFairValueThroughProfitOrLoss</t>
  </si>
  <si>
    <t>full_ifrs-cor_2014-03-05.xsd#ifrs-full_InterestIncomeOnFinancialAssetsHeldForTrading</t>
  </si>
  <si>
    <t>full_ifrs-cor_2014-03-05.xsd#ifrs-full_InterestIncomeOnHeldtomaturityInvestments</t>
  </si>
  <si>
    <t>full_ifrs-cor_2014-03-05.xsd#ifrs-full_InterestIncomeOnLoansAndAdvancesToBanks</t>
  </si>
  <si>
    <t>full_ifrs-cor_2014-03-05.xsd#ifrs-full_InterestIncomeOnLoansAndAdvancesToCustomers</t>
  </si>
  <si>
    <t>full_ifrs-cor_2014-03-05.xsd#ifrs-full_InterestIncomeOnLoansAndReceivables</t>
  </si>
  <si>
    <t>full_ifrs-cor_2014-03-05.xsd#ifrs-full_InterestIncomeOnOtherFinancialAssets</t>
  </si>
  <si>
    <t>full_ifrs-cor_2014-03-05.xsd#ifrs-full_InterestIncomeOnReverseRepurchaseAgreementsAndCashCollateralOnSecuritiesBorrowed</t>
  </si>
  <si>
    <t>full_ifrs-cor_2014-03-05.xsd#ifrs-full_InterestPaidClassifiedAsFinancingActivities</t>
  </si>
  <si>
    <t>full_ifrs-cor_2014-03-05.xsd#ifrs-full_InterestPaidClassifiedAsInvestingActivities</t>
  </si>
  <si>
    <t>full_ifrs-cor_2014-03-05.xsd#ifrs-full_InterestPaidClassifiedAsOperatingActivities</t>
  </si>
  <si>
    <t>full_ifrs-cor_2014-03-05.xsd#ifrs-full_InterestReceivedClassifiedAsInvestingActivities</t>
  </si>
  <si>
    <t>full_ifrs-cor_2014-03-05.xsd#ifrs-full_InterestReceivedClassifiedAsOperatingActivities</t>
  </si>
  <si>
    <t>full_ifrs-cor_2014-03-05.xsd#ifrs-full_InterestRevenueExpense</t>
  </si>
  <si>
    <t>full_ifrs-cor_2014-03-05.xsd#ifrs-full_InternallyGeneratedMember</t>
  </si>
  <si>
    <t>full_ifrs-cor_2014-03-05.xsd#ifrs-full_IntrinsicValueOfLiabilitiesFromSharebasedPaymentTransactionsForWhichCounterpartysRightToCashOrOtherAssetsVested2011</t>
  </si>
  <si>
    <t>full_ifrs-cor_2014-03-05.xsd#ifrs-full_Inventories</t>
  </si>
  <si>
    <t>full_ifrs-cor_2014-03-05.xsd#ifrs-full_InventoriesAtFairValueLessCostsToSell</t>
  </si>
  <si>
    <t>full_ifrs-cor_2014-03-05.xsd#ifrs-full_InventoriesPledgedAsSecurityForLiabilities</t>
  </si>
  <si>
    <t>full_ifrs-cor_2014-03-05.xsd#ifrs-full_InventoriesTotal</t>
  </si>
  <si>
    <t>full_ifrs-cor_2014-03-05.xsd#ifrs-full_InventoryCostFormulas</t>
  </si>
  <si>
    <t>full_ifrs-cor_2014-03-05.xsd#ifrs-full_InventoryRecognisedAsOfAcquisitionDate</t>
  </si>
  <si>
    <t>full_ifrs-cor_2014-03-05.xsd#ifrs-full_InventoryWritedown2011</t>
  </si>
  <si>
    <t>full_ifrs-cor_2014-03-05.xsd#ifrs-full_InvestmentAccountedForUsingEquityMethod</t>
  </si>
  <si>
    <t>full_ifrs-cor_2014-03-05.xsd#ifrs-full_InvestmentFundsMember</t>
  </si>
  <si>
    <t>full_ifrs-cor_2014-03-05.xsd#ifrs-full_InvestmentIncome</t>
  </si>
  <si>
    <t>full_ifrs-cor_2014-03-05.xsd#ifrs-full_InvestmentProperty</t>
  </si>
  <si>
    <t>full_ifrs-cor_2014-03-05.xsd#ifrs-full_InvestmentPropertyAbstract</t>
  </si>
  <si>
    <t>full_ifrs-cor_2014-03-05.xsd#ifrs-full_InvestmentPropertyCompleted</t>
  </si>
  <si>
    <t>full_ifrs-cor_2014-03-05.xsd#ifrs-full_InvestmentPropertyCompletedMember</t>
  </si>
  <si>
    <t>full_ifrs-cor_2014-03-05.xsd#ifrs-full_InvestmentPropertyMember</t>
  </si>
  <si>
    <t>full_ifrs-cor_2014-03-05.xsd#ifrs-full_InvestmentPropertyUnderConstructionOrDevelopment</t>
  </si>
  <si>
    <t>full_ifrs-cor_2014-03-05.xsd#ifrs-full_InvestmentPropertyUnderConstructionOrDevelopmentMember</t>
  </si>
  <si>
    <t>full_ifrs-cor_2014-03-05.xsd#ifrs-full_InvestmentsAccountedForUsingEquityMethodMember</t>
  </si>
  <si>
    <t>full_ifrs-cor_2014-03-05.xsd#ifrs-full_InvestmentsInAssociates</t>
  </si>
  <si>
    <t>full_ifrs-cor_2014-03-05.xsd#ifrs-full_InvestmentsInAssociatesAccountedForUsingEquityMethod</t>
  </si>
  <si>
    <t>full_ifrs-cor_2014-03-05.xsd#ifrs-full_InvestmentsInJointVentures</t>
  </si>
  <si>
    <t>full_ifrs-cor_2014-03-05.xsd#ifrs-full_InvestmentsInJointVenturesAccountedForUsingEquityMethod</t>
  </si>
  <si>
    <t>full_ifrs-cor_2014-03-05.xsd#ifrs-full_InvestmentsInSubsidiaries</t>
  </si>
  <si>
    <t>full_ifrs-cor_2014-03-05.xsd#ifrs-full_InvestmentsInSubsidiariesJointVenturesAndAssociates</t>
  </si>
  <si>
    <t>full_ifrs-cor_2014-03-05.xsd#ifrs-full_InvestmentsInSubsidiariesJointVenturesAndAssociatesAbstract</t>
  </si>
  <si>
    <t>full_ifrs-cor_2014-03-05.xsd#ifrs-full_IssueCostsNotRecognisedAsExpenseForTransactionRecognisedSeparatelyFromAcquisitionOfAssetsAndAssumptionOfLiabilitiesInBusinessCombination</t>
  </si>
  <si>
    <t>full_ifrs-cor_2014-03-05.xsd#ifrs-full_IssuedCapital</t>
  </si>
  <si>
    <t>full_ifrs-cor_2014-03-05.xsd#ifrs-full_IssuedCapitalMember</t>
  </si>
  <si>
    <t>full_ifrs-cor_2014-03-05.xsd#ifrs-full_IssueOfEquity</t>
  </si>
  <si>
    <t>full_ifrs-cor_2014-03-05.xsd#ifrs-full_IssuesFairValueMeasurementAssets</t>
  </si>
  <si>
    <t>full_ifrs-cor_2014-03-05.xsd#ifrs-full_IssuesFairValueMeasurementEntitysOwnEquityInstruments</t>
  </si>
  <si>
    <t>full_ifrs-cor_2014-03-05.xsd#ifrs-full_IssuesFairValueMeasurementLiabilities</t>
  </si>
  <si>
    <t>full_ifrs-cor_2014-03-05.xsd#ifrs-full_ItemsOfContingentLiabilitiesAxis</t>
  </si>
  <si>
    <t>full_ifrs-cor_2014-03-05.xsd#ifrs-full_ItemsOfContingentLiabilitiesMember</t>
  </si>
  <si>
    <t>full_ifrs-cor_2014-03-05.xsd#ifrs-full_JointControlOrSignificantInfluenceMember</t>
  </si>
  <si>
    <t>full_ifrs-cor_2014-03-05.xsd#ifrs-full_JointOperationsAxis</t>
  </si>
  <si>
    <t>full_ifrs-cor_2014-03-05.xsd#ifrs-full_JointOperationsMember</t>
  </si>
  <si>
    <t>full_ifrs-cor_2014-03-05.xsd#ifrs-full_JointVenturesAxis</t>
  </si>
  <si>
    <t>full_ifrs-cor_2014-03-05.xsd#ifrs-full_JointVenturesMember</t>
  </si>
  <si>
    <t>full_ifrs-cor_2014-03-05.xsd#ifrs-full_JointVenturesWhereEntityIsVenturerMember</t>
  </si>
  <si>
    <t>full_ifrs-cor_2014-03-05.xsd#ifrs-full_KeyManagementPersonnelCompensation</t>
  </si>
  <si>
    <t>full_ifrs-cor_2014-03-05.xsd#ifrs-full_KeyManagementPersonnelCompensationOtherLongtermBenefits</t>
  </si>
  <si>
    <t>full_ifrs-cor_2014-03-05.xsd#ifrs-full_KeyManagementPersonnelCompensationPostemploymentBenefits</t>
  </si>
  <si>
    <t>full_ifrs-cor_2014-03-05.xsd#ifrs-full_KeyManagementPersonnelCompensationSharebasedPayment</t>
  </si>
  <si>
    <t>full_ifrs-cor_2014-03-05.xsd#ifrs-full_KeyManagementPersonnelCompensationShorttermEmployeeBenefits</t>
  </si>
  <si>
    <t>full_ifrs-cor_2014-03-05.xsd#ifrs-full_KeyManagementPersonnelCompensationTerminationBenefits</t>
  </si>
  <si>
    <t>full_ifrs-cor_2014-03-05.xsd#ifrs-full_KeyManagementPersonnelOfEntityOrParentMember</t>
  </si>
  <si>
    <t>full_ifrs-cor_2014-03-05.xsd#ifrs-full_Land</t>
  </si>
  <si>
    <t>full_ifrs-cor_2014-03-05.xsd#ifrs-full_LandAndBuildings</t>
  </si>
  <si>
    <t>full_ifrs-cor_2014-03-05.xsd#ifrs-full_LandAndBuildingsAbstract</t>
  </si>
  <si>
    <t>full_ifrs-cor_2014-03-05.xsd#ifrs-full_LandAndBuildingsMember</t>
  </si>
  <si>
    <t>full_ifrs-cor_2014-03-05.xsd#ifrs-full_LandMember</t>
  </si>
  <si>
    <t>full_ifrs-cor_2014-03-05.xsd#ifrs-full_LaterThanFiveYearsMember</t>
  </si>
  <si>
    <t>full_ifrs-cor_2014-03-05.xsd#ifrs-full_LaterThanOneYearAndNotLaterThanFiveYearsMember</t>
  </si>
  <si>
    <t>full_ifrs-cor_2014-03-05.xsd#ifrs-full_LeaseAndSubleasePaymentsRecognisedAsExpense</t>
  </si>
  <si>
    <t>full_ifrs-cor_2014-03-05.xsd#ifrs-full_LeaseAndSubleasePaymentsRecognisedAsExpenseAbstract</t>
  </si>
  <si>
    <t>full_ifrs-cor_2014-03-05.xsd#ifrs-full_LeaseholdImprovementsMember</t>
  </si>
  <si>
    <t>full_ifrs-cor_2014-03-05.xsd#ifrs-full_LeasesAsLesseeRelatedPartyTransactions</t>
  </si>
  <si>
    <t>full_ifrs-cor_2014-03-05.xsd#ifrs-full_LeasesAsLessorRelatedPartyTransactions</t>
  </si>
  <si>
    <t>full_ifrs-cor_2014-03-05.xsd#ifrs-full_LegalFormOfEntity</t>
  </si>
  <si>
    <t>full_ifrs-cor_2014-03-05.xsd#ifrs-full_LegalProceedingsContingentLiabilityMember</t>
  </si>
  <si>
    <t>full_ifrs-cor_2014-03-05.xsd#ifrs-full_LegalProceedingsProvision</t>
  </si>
  <si>
    <t>full_ifrs-cor_2014-03-05.xsd#ifrs-full_LegalProceedingsProvisionAbstract</t>
  </si>
  <si>
    <t>full_ifrs-cor_2014-03-05.xsd#ifrs-full_LegalProceedingsProvisionMember</t>
  </si>
  <si>
    <t>full_ifrs-cor_2014-03-05.xsd#ifrs-full_LengthOfLifeOfLimitedLifeEntity</t>
  </si>
  <si>
    <t>full_ifrs-cor_2014-03-05.xsd#ifrs-full_LevelOfRoundingUsedInFinancialStatements</t>
  </si>
  <si>
    <t>full_ifrs-cor_2014-03-05.xsd#ifrs-full_Liabilities</t>
  </si>
  <si>
    <t>full_ifrs-cor_2014-03-05.xsd#ifrs-full_LiabilitiesAbstract</t>
  </si>
  <si>
    <t>full_ifrs-cor_2014-03-05.xsd#ifrs-full_LiabilitiesArisingFromExplorationForAndEvaluationOfMineralResources</t>
  </si>
  <si>
    <t>full_ifrs-cor_2014-03-05.xsd#ifrs-full_LiabilitiesFromSharebasedPaymentTransactions2011</t>
  </si>
  <si>
    <t>full_ifrs-cor_2014-03-05.xsd#ifrs-full_LiabilitiesIncludedInDisposalGroupsClassifiedAsHeldForSale</t>
  </si>
  <si>
    <t>full_ifrs-cor_2014-03-05.xsd#ifrs-full_LiabilitiesIncurred</t>
  </si>
  <si>
    <t>full_ifrs-cor_2014-03-05.xsd#ifrs-full_LiabilitiesMeasuredAtFairValueAndIssuedWithInseparableThirdpartyCreditEnhancementAxis</t>
  </si>
  <si>
    <t>full_ifrs-cor_2014-03-05.xsd#ifrs-full_LiabilitiesMeasuredAtFairValueAndIssuedWithInseparableThirdpartyCreditEnhancementMember</t>
  </si>
  <si>
    <t>full_ifrs-cor_2014-03-05.xsd#ifrs-full_LiabilitiesMember</t>
  </si>
  <si>
    <t>full_ifrs-cor_2014-03-05.xsd#ifrs-full_LiabilitiesRecognisedInEntitysFinancialStatementsInRelationToStructuredEntities</t>
  </si>
  <si>
    <t>full_ifrs-cor_2014-03-05.xsd#ifrs-full_LiabilitiesToWhichSignificantRestrictionsApply</t>
  </si>
  <si>
    <t>full_ifrs-cor_2014-03-05.xsd#ifrs-full_LiabilitiesWithSignificantRiskOfMaterialAdjustmentsWithinNextFinancialYear</t>
  </si>
  <si>
    <t>full_ifrs-cor_2014-03-05.xsd#ifrs-full_LicencesAndFranchises</t>
  </si>
  <si>
    <t>full_ifrs-cor_2014-03-05.xsd#ifrs-full_LicencesAndFranchisesMember</t>
  </si>
  <si>
    <t>full_ifrs-cor_2014-03-05.xsd#ifrs-full_LineItemsIncludingAmortisationOfIntangibleAssetsIntangibleAssetsOtherThanGoodwill</t>
  </si>
  <si>
    <t>full_ifrs-cor_2014-03-05.xsd#ifrs-full_LoansAcquiredInBusinessCombinationMember</t>
  </si>
  <si>
    <t>full_ifrs-cor_2014-03-05.xsd#ifrs-full_LoansAndReceivables</t>
  </si>
  <si>
    <t>full_ifrs-cor_2014-03-05.xsd#ifrs-full_LongtermBorrowings</t>
  </si>
  <si>
    <t>full_ifrs-cor_2014-03-05.xsd#ifrs-full_LongtermDeposits</t>
  </si>
  <si>
    <t>full_ifrs-cor_2014-03-05.xsd#ifrs-full_LongtermLegalProceedingsProvision</t>
  </si>
  <si>
    <t>full_ifrs-cor_2014-03-05.xsd#ifrs-full_LongtermMiscellaneousOtherProvisions</t>
  </si>
  <si>
    <t>full_ifrs-cor_2014-03-05.xsd#ifrs-full_LongtermOnerousContractsProvision</t>
  </si>
  <si>
    <t>full_ifrs-cor_2014-03-05.xsd#ifrs-full_LongtermProvisionForDecommissioningRestorationAndRehabilitationCosts</t>
  </si>
  <si>
    <t>full_ifrs-cor_2014-03-05.xsd#ifrs-full_LongtermRestructuringProvision</t>
  </si>
  <si>
    <t>full_ifrs-cor_2014-03-05.xsd#ifrs-full_LongtermWarrantyProvision</t>
  </si>
  <si>
    <t>full_ifrs-cor_2014-03-05.xsd#ifrs-full_LossesIncurredInRelationToInterestsInStructuredEntities</t>
  </si>
  <si>
    <t>full_ifrs-cor_2014-03-05.xsd#ifrs-full_LossesOnChangeInFairValueOfDerivatives</t>
  </si>
  <si>
    <t>full_ifrs-cor_2014-03-05.xsd#ifrs-full_LossesOnDisposalsOfInvestmentProperties</t>
  </si>
  <si>
    <t>full_ifrs-cor_2014-03-05.xsd#ifrs-full_LossesOnDisposalsOfInvestments</t>
  </si>
  <si>
    <t>full_ifrs-cor_2014-03-05.xsd#ifrs-full_LossesOnDisposalsOfNoncurrentAssets</t>
  </si>
  <si>
    <t>full_ifrs-cor_2014-03-05.xsd#ifrs-full_LossesOnDisposalsOfPropertyPlantAndEquipment</t>
  </si>
  <si>
    <t>full_ifrs-cor_2014-03-05.xsd#ifrs-full_LossesOnLitigationSettlements</t>
  </si>
  <si>
    <t>full_ifrs-cor_2014-03-05.xsd#ifrs-full_Machinery</t>
  </si>
  <si>
    <t>full_ifrs-cor_2014-03-05.xsd#ifrs-full_MachineryMember</t>
  </si>
  <si>
    <t>full_ifrs-cor_2014-03-05.xsd#ifrs-full_MajorComponentsOfTaxExpenseIncomeAbstract</t>
  </si>
  <si>
    <t>full_ifrs-cor_2014-03-05.xsd#ifrs-full_MajorCustomersAxis</t>
  </si>
  <si>
    <t>full_ifrs-cor_2014-03-05.xsd#ifrs-full_MajorCustomersMember</t>
  </si>
  <si>
    <t>full_ifrs-cor_2014-03-05.xsd#ifrs-full_MastheadsAndPublishingTitles</t>
  </si>
  <si>
    <t>full_ifrs-cor_2014-03-05.xsd#ifrs-full_MastheadsAndPublishingTitlesMember</t>
  </si>
  <si>
    <t>full_ifrs-cor_2014-03-05.xsd#ifrs-full_MaterialIncomeAndExpenseAbstract</t>
  </si>
  <si>
    <t>full_ifrs-cor_2014-03-05.xsd#ifrs-full_MaterialReconcilingItemsMember</t>
  </si>
  <si>
    <t>full_ifrs-cor_2014-03-05.xsd#ifrs-full_MatureBiologicalAssetsMember</t>
  </si>
  <si>
    <t>full_ifrs-cor_2014-03-05.xsd#ifrs-full_MaturityAxis</t>
  </si>
  <si>
    <t>full_ifrs-cor_2014-03-05.xsd#ifrs-full_MaximumExposureToLossFromInterestsInStructuredEntities</t>
  </si>
  <si>
    <t>full_ifrs-cor_2014-03-05.xsd#ifrs-full_MaximumLimitOfLossesOfStructuredEntitiesWhichEntityIsRequiredToAbsorbBeforeOtherParties</t>
  </si>
  <si>
    <t>full_ifrs-cor_2014-03-05.xsd#ifrs-full_MeasurementAxis</t>
  </si>
  <si>
    <t>full_ifrs-cor_2014-03-05.xsd#ifrs-full_MeasurementBasesPropertyPlantAndEquipment</t>
  </si>
  <si>
    <t>full_ifrs-cor_2014-03-05.xsd#ifrs-full_MeasurementPeriodAdjustmentsRecognisedForParticularAssetsLiabilitiesNoncontrollingInterestsOrItemsOfConsideration</t>
  </si>
  <si>
    <t>full_ifrs-cor_2014-03-05.xsd#ifrs-full_Merchandise</t>
  </si>
  <si>
    <t>full_ifrs-cor_2014-03-05.xsd#ifrs-full_MergerReserve</t>
  </si>
  <si>
    <t>full_ifrs-cor_2014-03-05.xsd#ifrs-full_MethodOfDeterminingFairValueOfInstrumentsOrInterests</t>
  </si>
  <si>
    <t>full_ifrs-cor_2014-03-05.xsd#ifrs-full_MethodsOfGenerationAxis</t>
  </si>
  <si>
    <t>full_ifrs-cor_2014-03-05.xsd#ifrs-full_MethodsOfGenerationMember</t>
  </si>
  <si>
    <t>full_ifrs-cor_2014-03-05.xsd#ifrs-full_MethodsUsedToDetermineConstructionContractRevenueRecognised</t>
  </si>
  <si>
    <t>full_ifrs-cor_2014-03-05.xsd#ifrs-full_MethodsUsedToDetermineStageOfCompletionOfConstructionInProgress</t>
  </si>
  <si>
    <t>full_ifrs-cor_2014-03-05.xsd#ifrs-full_MethodUsedToDetermineSettlementAmountForPreexistingRelationshipForTransactionRecognisedSeparatelyFromAcquisitionOfAssetsAndAssumptionOfLiabilitiesInBusinessCombination</t>
  </si>
  <si>
    <t>full_ifrs-cor_2014-03-05.xsd#ifrs-full_MinimumFinanceLeasePaymentsPayable</t>
  </si>
  <si>
    <t>full_ifrs-cor_2014-03-05.xsd#ifrs-full_MinimumFinanceLeasePaymentsPayableAtPresentValue</t>
  </si>
  <si>
    <t>full_ifrs-cor_2014-03-05.xsd#ifrs-full_MinimumFinanceLeasePaymentsReceivableAtPresentValue</t>
  </si>
  <si>
    <t>full_ifrs-cor_2014-03-05.xsd#ifrs-full_MinimumLeasePaymentsOfArrangementsThatIncludePaymentsForNonleaseElements</t>
  </si>
  <si>
    <t>full_ifrs-cor_2014-03-05.xsd#ifrs-full_MinimumLeasePaymentsOfOtherArrangementsThatDoNotIncludePaymentsForNonleaseElements</t>
  </si>
  <si>
    <t>full_ifrs-cor_2014-03-05.xsd#ifrs-full_MinimumLeasePaymentsPayableUnderNoncancellableOperatingLease</t>
  </si>
  <si>
    <t>full_ifrs-cor_2014-03-05.xsd#ifrs-full_MinimumLeasePaymentsReceivableUnderNoncancellableOperatingLease</t>
  </si>
  <si>
    <t>full_ifrs-cor_2014-03-05.xsd#ifrs-full_MinimumOperatingLeasePayments</t>
  </si>
  <si>
    <t>full_ifrs-cor_2014-03-05.xsd#ifrs-full_MiningAssets</t>
  </si>
  <si>
    <t>full_ifrs-cor_2014-03-05.xsd#ifrs-full_MiningAssetsMember</t>
  </si>
  <si>
    <t>full_ifrs-cor_2014-03-05.xsd#ifrs-full_MiningPropertyMember</t>
  </si>
  <si>
    <t>full_ifrs-cor_2014-03-05.xsd#ifrs-full_MiningRightsMember</t>
  </si>
  <si>
    <t>full_ifrs-cor_2014-03-05.xsd#ifrs-full_MiscellaneousCurrentAssetsAbstract</t>
  </si>
  <si>
    <t>full_ifrs-cor_2014-03-05.xsd#ifrs-full_MiscellaneousCurrentLiabilitiesAbstract</t>
  </si>
  <si>
    <t>full_ifrs-cor_2014-03-05.xsd#ifrs-full_MiscellaneousEquityAbstract</t>
  </si>
  <si>
    <t>full_ifrs-cor_2014-03-05.xsd#ifrs-full_MiscellaneousNoncurrentAssetsAbstract</t>
  </si>
  <si>
    <t>full_ifrs-cor_2014-03-05.xsd#ifrs-full_MiscellaneousNoncurrentLiabilitiesAbstract</t>
  </si>
  <si>
    <t>full_ifrs-cor_2014-03-05.xsd#ifrs-full_MiscellaneousOtherComprehensiveIncomeAbstract</t>
  </si>
  <si>
    <t>full_ifrs-cor_2014-03-05.xsd#ifrs-full_MiscellaneousOtherOperatingExpense</t>
  </si>
  <si>
    <t>full_ifrs-cor_2014-03-05.xsd#ifrs-full_MiscellaneousOtherOperatingIncome</t>
  </si>
  <si>
    <t>full_ifrs-cor_2014-03-05.xsd#ifrs-full_MiscellaneousOtherProvisions</t>
  </si>
  <si>
    <t>full_ifrs-cor_2014-03-05.xsd#ifrs-full_MiscellaneousOtherProvisionsAbstract</t>
  </si>
  <si>
    <t>full_ifrs-cor_2014-03-05.xsd#ifrs-full_MiscellaneousOtherProvisionsMember</t>
  </si>
  <si>
    <t>full_ifrs-cor_2014-03-05.xsd#ifrs-full_ModelUsedToMeasureInvestmentProperty</t>
  </si>
  <si>
    <t>full_ifrs-cor_2014-03-05.xsd#ifrs-full_MotorVehicles</t>
  </si>
  <si>
    <t>full_ifrs-cor_2014-03-05.xsd#ifrs-full_MotorVehiclesMember</t>
  </si>
  <si>
    <t>full_ifrs-cor_2014-03-05.xsd#ifrs-full_NameOfAcquiree</t>
  </si>
  <si>
    <t>full_ifrs-cor_2014-03-05.xsd#ifrs-full_NameOfAssociate</t>
  </si>
  <si>
    <t>full_ifrs-cor_2014-03-05.xsd#ifrs-full_NameOfGovernmentAndNatureOfRelationshipWithGovernment</t>
  </si>
  <si>
    <t>full_ifrs-cor_2014-03-05.xsd#ifrs-full_NameOfJointOperation</t>
  </si>
  <si>
    <t>full_ifrs-cor_2014-03-05.xsd#ifrs-full_NameOfJointVenture</t>
  </si>
  <si>
    <t>full_ifrs-cor_2014-03-05.xsd#ifrs-full_NameOfMostSeniorParentEntityProducingPubliclyAvailableFinancialStatements</t>
  </si>
  <si>
    <t>full_ifrs-cor_2014-03-05.xsd#ifrs-full_NameOfParentEntity</t>
  </si>
  <si>
    <t>full_ifrs-cor_2014-03-05.xsd#ifrs-full_NameOfReportingEntityOrOtherMeansOfIdentification</t>
  </si>
  <si>
    <t>full_ifrs-cor_2014-03-05.xsd#ifrs-full_NameOfSubsidiary</t>
  </si>
  <si>
    <t>full_ifrs-cor_2014-03-05.xsd#ifrs-full_NameOfUltimateParentOfGroup</t>
  </si>
  <si>
    <t>full_ifrs-cor_2014-03-05.xsd#ifrs-full_NetAssetsLiabilities</t>
  </si>
  <si>
    <t>full_ifrs-cor_2014-03-05.xsd#ifrs-full_NetAssetsLiabilitiesAbstract</t>
  </si>
  <si>
    <t>full_ifrs-cor_2014-03-05.xsd#ifrs-full_NetCurrentAssetsLiabilitiesAbstract</t>
  </si>
  <si>
    <t>full_ifrs-cor_2014-03-05.xsd#ifrs-full_NetDeferredTaxAssets</t>
  </si>
  <si>
    <t>full_ifrs-cor_2014-03-05.xsd#ifrs-full_NetDeferredTaxAssetsAndLiabilitiesAbstract</t>
  </si>
  <si>
    <t>full_ifrs-cor_2014-03-05.xsd#ifrs-full_NetDeferredTaxLiabilities</t>
  </si>
  <si>
    <t>full_ifrs-cor_2014-03-05.xsd#ifrs-full_NetEarnedPremium</t>
  </si>
  <si>
    <t>full_ifrs-cor_2014-03-05.xsd#ifrs-full_NetworkInfrastructureMember</t>
  </si>
  <si>
    <t>full_ifrs-cor_2014-03-05.xsd#ifrs-full_NewLiabilitiesContingentLiabilitiesRecognisedInBusinessCombination</t>
  </si>
  <si>
    <t>full_ifrs-cor_2014-03-05.xsd#ifrs-full_NewProvisionsOtherProvisions</t>
  </si>
  <si>
    <t>full_ifrs-cor_2014-03-05.xsd#ifrs-full_NoncashAssetsDeclaredForDistributionToOwnersBeforeFinancialStatementsAuthorisedForIssue</t>
  </si>
  <si>
    <t>full_ifrs-cor_2014-03-05.xsd#ifrs-full_NoncashAssetsDeclaredForDistributionToOwnersBeforeFinancialStatementsAuthorisedForIssueAtFairValue</t>
  </si>
  <si>
    <t>full_ifrs-cor_2014-03-05.xsd#ifrs-full_NoncontrollingInterestInAcquireeRecognisedAtAcquisitionDate</t>
  </si>
  <si>
    <t>full_ifrs-cor_2014-03-05.xsd#ifrs-full_NoncontrollingInterests</t>
  </si>
  <si>
    <t>full_ifrs-cor_2014-03-05.xsd#ifrs-full_NoncontrollingInterestsMember</t>
  </si>
  <si>
    <t>full_ifrs-cor_2014-03-05.xsd#ifrs-full_NoncurrentAdvances</t>
  </si>
  <si>
    <t>full_ifrs-cor_2014-03-05.xsd#ifrs-full_NoncurrentAssets</t>
  </si>
  <si>
    <t>full_ifrs-cor_2014-03-05.xsd#ifrs-full_NoncurrentAssetsAbstract</t>
  </si>
  <si>
    <t>full_ifrs-cor_2014-03-05.xsd#ifrs-full_NoncurrentAssetsOrDisposalGroupsClassifiedAsHeldForDistributionToOwners</t>
  </si>
  <si>
    <t>full_ifrs-cor_2014-03-05.xsd#ifrs-full_NoncurrentAssetsOrDisposalGroupsClassifiedAsHeldForSale</t>
  </si>
  <si>
    <t>full_ifrs-cor_2014-03-05.xsd#ifrs-full_NoncurrentAssetsOrDisposalGroupsClassifiedAsHeldForSaleMember</t>
  </si>
  <si>
    <t>full_ifrs-cor_2014-03-05.xsd#ifrs-full_NoncurrentAssetsOrDisposalGroupsClassifiedAsHeldForSaleOrAsHeldForDistributionToOwners</t>
  </si>
  <si>
    <t>full_ifrs-cor_2014-03-05.xsd#ifrs-full_NoncurrentAssetsOrDisposalGroupsClassifiedAsHeldForSaleOrAsHeldForDistributionToOwnersAbstract</t>
  </si>
  <si>
    <t>full_ifrs-cor_2014-03-05.xsd#ifrs-full_NoncurrentAssetsOtherThanFinancialInstrumentsDeferredTaxAssetsPostemploymentBenefitAssetsAndRightsArisingUnderInsuranceContracts</t>
  </si>
  <si>
    <t>full_ifrs-cor_2014-03-05.xsd#ifrs-full_NoncurrentAssetsRecognisedAsOfAcquisitionDate</t>
  </si>
  <si>
    <t>full_ifrs-cor_2014-03-05.xsd#ifrs-full_NoncurrentBiologicalAssets</t>
  </si>
  <si>
    <t>full_ifrs-cor_2014-03-05.xsd#ifrs-full_NoncurrentDepositsFromCustomers</t>
  </si>
  <si>
    <t>full_ifrs-cor_2014-03-05.xsd#ifrs-full_NoncurrentDerivativeFinancialAssets</t>
  </si>
  <si>
    <t>full_ifrs-cor_2014-03-05.xsd#ifrs-full_NoncurrentDerivativeFinancialLiabilities</t>
  </si>
  <si>
    <t>full_ifrs-cor_2014-03-05.xsd#ifrs-full_NoncurrentDividendPayables</t>
  </si>
  <si>
    <t>full_ifrs-cor_2014-03-05.xsd#ifrs-full_NoncurrentFinanceLeaseLiabilities</t>
  </si>
  <si>
    <t>full_ifrs-cor_2014-03-05.xsd#ifrs-full_NoncurrentFinanceLeaseReceivables</t>
  </si>
  <si>
    <t>full_ifrs-cor_2014-03-05.xsd#ifrs-full_NoncurrentFinancialAssets</t>
  </si>
  <si>
    <t>full_ifrs-cor_2014-03-05.xsd#ifrs-full_NoncurrentFinancialAssetsAtAmortisedCost</t>
  </si>
  <si>
    <t>full_ifrs-cor_2014-03-05.xsd#ifrs-full_NoncurrentFinancialAssetsAtFairValueThroughOtherComprehensiveIncome</t>
  </si>
  <si>
    <t>full_ifrs-cor_2014-03-05.xsd#ifrs-full_NoncurrentFinancialAssetsAtFairValueThroughProfitOrLoss</t>
  </si>
  <si>
    <t>full_ifrs-cor_2014-03-05.xsd#ifrs-full_NoncurrentFinancialAssetsAtFairValueThroughProfitOrLossAbstract</t>
  </si>
  <si>
    <t>full_ifrs-cor_2014-03-05.xsd#ifrs-full_NoncurrentFinancialAssetsAtFairValueThroughProfitOrLossClassifiedAsHeldForTrading</t>
  </si>
  <si>
    <t>full_ifrs-cor_2014-03-05.xsd#ifrs-full_NoncurrentFinancialAssetsAtFairValueThroughProfitOrLossDesignatedUponInitialRecognition</t>
  </si>
  <si>
    <t>full_ifrs-cor_2014-03-05.xsd#ifrs-full_NoncurrentFinancialAssetsAtFairValueThroughProfitOrLossMandatorilyMeasuredAtFairValue</t>
  </si>
  <si>
    <t>full_ifrs-cor_2014-03-05.xsd#ifrs-full_NoncurrentFinancialAssetsAvailableforsale</t>
  </si>
  <si>
    <t>full_ifrs-cor_2014-03-05.xsd#ifrs-full_NoncurrentFinancialLiabilities</t>
  </si>
  <si>
    <t>full_ifrs-cor_2014-03-05.xsd#ifrs-full_NoncurrentFinancialLiabilitiesAtAmortisedCost</t>
  </si>
  <si>
    <t>full_ifrs-cor_2014-03-05.xsd#ifrs-full_NoncurrentFinancialLiabilitiesAtFairValueThroughProfitOrLoss</t>
  </si>
  <si>
    <t>full_ifrs-cor_2014-03-05.xsd#ifrs-full_NoncurrentFinancialLiabilitiesAtFairValueThroughProfitOrLossAbstract</t>
  </si>
  <si>
    <t>full_ifrs-cor_2014-03-05.xsd#ifrs-full_NoncurrentFinancialLiabilitiesAtFairValueThroughProfitOrLossClassifiedAsHeldForTrading</t>
  </si>
  <si>
    <t>full_ifrs-cor_2014-03-05.xsd#ifrs-full_NoncurrentFinancialLiabilitiesAtFairValueThroughProfitOrLossDesignatedUponInitialRecognition</t>
  </si>
  <si>
    <t>full_ifrs-cor_2014-03-05.xsd#ifrs-full_NoncurrentGovernmentGrants</t>
  </si>
  <si>
    <t>full_ifrs-cor_2014-03-05.xsd#ifrs-full_NoncurrentHeldtomaturityInvestments</t>
  </si>
  <si>
    <t>full_ifrs-cor_2014-03-05.xsd#ifrs-full_NoncurrentInterestPayable</t>
  </si>
  <si>
    <t>full_ifrs-cor_2014-03-05.xsd#ifrs-full_NoncurrentInterestReceivable</t>
  </si>
  <si>
    <t>full_ifrs-cor_2014-03-05.xsd#ifrs-full_NoncurrentInventories</t>
  </si>
  <si>
    <t>full_ifrs-cor_2014-03-05.xsd#ifrs-full_NoncurrentInventoriesArisingFromExtractiveActivitiesAbstract</t>
  </si>
  <si>
    <t>full_ifrs-cor_2014-03-05.xsd#ifrs-full_NoncurrentInvestmentsOtherThanInvestmentsAccountedForUsingEquityMethod</t>
  </si>
  <si>
    <t>full_ifrs-cor_2014-03-05.xsd#ifrs-full_NoncurrentLeasePrepayments</t>
  </si>
  <si>
    <t>full_ifrs-cor_2014-03-05.xsd#ifrs-full_NoncurrentLiabilities</t>
  </si>
  <si>
    <t>full_ifrs-cor_2014-03-05.xsd#ifrs-full_NoncurrentLiabilitiesAbstract</t>
  </si>
  <si>
    <t>full_ifrs-cor_2014-03-05.xsd#ifrs-full_NoncurrentLiabilitiesRecognisedAsOfAcquisitionDate</t>
  </si>
  <si>
    <t>full_ifrs-cor_2014-03-05.xsd#ifrs-full_NoncurrentLoansAndReceivables</t>
  </si>
  <si>
    <t>full_ifrs-cor_2014-03-05.xsd#ifrs-full_NoncurrentOreStockpiles</t>
  </si>
  <si>
    <t>full_ifrs-cor_2014-03-05.xsd#ifrs-full_NoncurrentPayables</t>
  </si>
  <si>
    <t>full_ifrs-cor_2014-03-05.xsd#ifrs-full_NoncurrentPayablesAbstract</t>
  </si>
  <si>
    <t>full_ifrs-cor_2014-03-05.xsd#ifrs-full_NoncurrentPayablesOnSocialSecurityAndTaxesOtherThanIncomeTax</t>
  </si>
  <si>
    <t>full_ifrs-cor_2014-03-05.xsd#ifrs-full_NoncurrentPayablesToTradeSuppliers</t>
  </si>
  <si>
    <t>full_ifrs-cor_2014-03-05.xsd#ifrs-full_NoncurrentPrepayments</t>
  </si>
  <si>
    <t>full_ifrs-cor_2014-03-05.xsd#ifrs-full_NoncurrentProvisionsForEmployeeBenefits</t>
  </si>
  <si>
    <t>full_ifrs-cor_2014-03-05.xsd#ifrs-full_NoncurrentReceivables</t>
  </si>
  <si>
    <t>full_ifrs-cor_2014-03-05.xsd#ifrs-full_NoncurrentReceivablesAbstract</t>
  </si>
  <si>
    <t>full_ifrs-cor_2014-03-05.xsd#ifrs-full_NoncurrentReceivablesFromRentalOfProperties</t>
  </si>
  <si>
    <t>full_ifrs-cor_2014-03-05.xsd#ifrs-full_NoncurrentReceivablesFromSaleOfProperties</t>
  </si>
  <si>
    <t>full_ifrs-cor_2014-03-05.xsd#ifrs-full_NoncurrentReceivablesFromTaxesOtherThanIncomeTax</t>
  </si>
  <si>
    <t>full_ifrs-cor_2014-03-05.xsd#ifrs-full_NoncurrentRecognisedAssetsDefinedBenefitPlan</t>
  </si>
  <si>
    <t>full_ifrs-cor_2014-03-05.xsd#ifrs-full_NoncurrentRecognisedLiabilitiesDefinedBenefitPlan</t>
  </si>
  <si>
    <t>full_ifrs-cor_2014-03-05.xsd#ifrs-full_NoncurrentRefundsProvision</t>
  </si>
  <si>
    <t>full_ifrs-cor_2014-03-05.xsd#ifrs-full_NoncurrentRestrictedCashAndCashEquivalents</t>
  </si>
  <si>
    <t>full_ifrs-cor_2014-03-05.xsd#ifrs-full_NoncurrentRetentionPayables</t>
  </si>
  <si>
    <t>full_ifrs-cor_2014-03-05.xsd#ifrs-full_NoncurrentTradeReceivables</t>
  </si>
  <si>
    <t>full_ifrs-cor_2014-03-05.xsd#ifrs-full_NoncurrentValueAddedTaxPayables</t>
  </si>
  <si>
    <t>full_ifrs-cor_2014-03-05.xsd#ifrs-full_NoncurrentValueAddedTaxReceivables</t>
  </si>
  <si>
    <t>full_ifrs-cor_2014-03-05.xsd#ifrs-full_NotInternallyGeneratedMember</t>
  </si>
  <si>
    <t>full_ifrs-cor_2014-03-05.xsd#ifrs-full_NotLaterThanOneYearMember</t>
  </si>
  <si>
    <t>full_ifrs-cor_2014-03-05.xsd#ifrs-full_NumberAndAverageNumberOfEmployeesAbstract</t>
  </si>
  <si>
    <t>full_ifrs-cor_2014-03-05.xsd#ifrs-full_NumberOfEmployees</t>
  </si>
  <si>
    <t>full_ifrs-cor_2014-03-05.xsd#ifrs-full_NumberOfInstrumentsGrantedInSharebasedPaymentArrangement</t>
  </si>
  <si>
    <t>full_ifrs-cor_2014-03-05.xsd#ifrs-full_NumberOfInstrumentsOrInterestsIssuedOrIssuable</t>
  </si>
  <si>
    <t>full_ifrs-cor_2014-03-05.xsd#ifrs-full_NumberOfInstrumentsOtherEquityInstrumentsGranted</t>
  </si>
  <si>
    <t>full_ifrs-cor_2014-03-05.xsd#ifrs-full_NumberOfOtherEquityInstrumentsExercisableInSharebasedPaymentArrangement</t>
  </si>
  <si>
    <t>full_ifrs-cor_2014-03-05.xsd#ifrs-full_NumberOfOtherEquityInstrumentsExercisedOrVestedInSharebasedPaymentArrangement</t>
  </si>
  <si>
    <t>full_ifrs-cor_2014-03-05.xsd#ifrs-full_NumberOfOtherEquityInstrumentsExpiredInSharebasedPaymentArrangement</t>
  </si>
  <si>
    <t>full_ifrs-cor_2014-03-05.xsd#ifrs-full_NumberOfOtherEquityInstrumentsForfeitedInSharebasedPaymentArrangement</t>
  </si>
  <si>
    <t>full_ifrs-cor_2014-03-05.xsd#ifrs-full_NumberOfOtherEquityInstrumentsOutstandingInSharebasedPaymentArrangement</t>
  </si>
  <si>
    <t>full_ifrs-cor_2014-03-05.xsd#ifrs-full_NumberOfOutstandingShareOptions</t>
  </si>
  <si>
    <t>full_ifrs-cor_2014-03-05.xsd#ifrs-full_NumberOfShareOptionsExercisableInSharebasedPaymentArrangement</t>
  </si>
  <si>
    <t>full_ifrs-cor_2014-03-05.xsd#ifrs-full_NumberOfShareOptionsExercisedInSharebasedPaymentArrangement</t>
  </si>
  <si>
    <t>full_ifrs-cor_2014-03-05.xsd#ifrs-full_NumberOfShareOptionsExpiredInSharebasedPaymentArrangement</t>
  </si>
  <si>
    <t>full_ifrs-cor_2014-03-05.xsd#ifrs-full_NumberOfShareOptionsForfeitedInSharebasedPaymentArrangement</t>
  </si>
  <si>
    <t>full_ifrs-cor_2014-03-05.xsd#ifrs-full_NumberOfShareOptionsGrantedInSharebasedPaymentArrangement</t>
  </si>
  <si>
    <t>full_ifrs-cor_2014-03-05.xsd#ifrs-full_NumberOfSharesAuthorised</t>
  </si>
  <si>
    <t>full_ifrs-cor_2014-03-05.xsd#ifrs-full_NumberOfSharesIssued</t>
  </si>
  <si>
    <t>full_ifrs-cor_2014-03-05.xsd#ifrs-full_NumberOfSharesIssuedAbstract</t>
  </si>
  <si>
    <t>full_ifrs-cor_2014-03-05.xsd#ifrs-full_NumberOfSharesIssuedAndFullyPaid</t>
  </si>
  <si>
    <t>full_ifrs-cor_2014-03-05.xsd#ifrs-full_NumberOfSharesIssuedButNotFullyPaid</t>
  </si>
  <si>
    <t>full_ifrs-cor_2014-03-05.xsd#ifrs-full_NumberOfSharesOutstanding</t>
  </si>
  <si>
    <t>full_ifrs-cor_2014-03-05.xsd#ifrs-full_OfficeEquipment</t>
  </si>
  <si>
    <t>full_ifrs-cor_2014-03-05.xsd#ifrs-full_OfficeEquipmentMember</t>
  </si>
  <si>
    <t>full_ifrs-cor_2014-03-05.xsd#ifrs-full_OilAndGasAssets</t>
  </si>
  <si>
    <t>full_ifrs-cor_2014-03-05.xsd#ifrs-full_OilAndGasAssetsMember</t>
  </si>
  <si>
    <t>full_ifrs-cor_2014-03-05.xsd#ifrs-full_OnerousContractsContingentLiabilityMember</t>
  </si>
  <si>
    <t>full_ifrs-cor_2014-03-05.xsd#ifrs-full_OnerousContractsProvision</t>
  </si>
  <si>
    <t>full_ifrs-cor_2014-03-05.xsd#ifrs-full_OnerousContractsProvisionAbstract</t>
  </si>
  <si>
    <t>full_ifrs-cor_2014-03-05.xsd#ifrs-full_OnerousContractsProvisionMember</t>
  </si>
  <si>
    <t>full_ifrs-cor_2014-03-05.xsd#ifrs-full_OperatingExpenseExcludingCostOfSales</t>
  </si>
  <si>
    <t>full_ifrs-cor_2014-03-05.xsd#ifrs-full_OperatingSegmentsMember</t>
  </si>
  <si>
    <t>full_ifrs-cor_2014-03-05.xsd#ifrs-full_OrdinarySharesMember</t>
  </si>
  <si>
    <t>full_ifrs-cor_2014-03-05.xsd#ifrs-full_OtherAdjustmentsForNoncashItems</t>
  </si>
  <si>
    <t>full_ifrs-cor_2014-03-05.xsd#ifrs-full_OtherAdjustmentsForWhichCashEffectsAreInvestingOrFinancingCashFlow</t>
  </si>
  <si>
    <t>full_ifrs-cor_2014-03-05.xsd#ifrs-full_OtherAdjustmentsToReconcileProfitLoss</t>
  </si>
  <si>
    <t>full_ifrs-cor_2014-03-05.xsd#ifrs-full_OtherAssetsMember</t>
  </si>
  <si>
    <t>full_ifrs-cor_2014-03-05.xsd#ifrs-full_OtherCashAndCashEquivalents</t>
  </si>
  <si>
    <t>full_ifrs-cor_2014-03-05.xsd#ifrs-full_OtherCashPaymentsFromOperatingActivities</t>
  </si>
  <si>
    <t>full_ifrs-cor_2014-03-05.xsd#ifrs-full_OtherCashPaymentsToAcquireEquityOrDebtInstrumentsOfOtherEntitiesClassifiedAsInvestingActivities</t>
  </si>
  <si>
    <t>full_ifrs-cor_2014-03-05.xsd#ifrs-full_OtherCashPaymentsToAcquireInterestsInJointVenturesClassifiedAsInvestingActivities</t>
  </si>
  <si>
    <t>full_ifrs-cor_2014-03-05.xsd#ifrs-full_OtherCashReceiptsFromOperatingActivities</t>
  </si>
  <si>
    <t>full_ifrs-cor_2014-03-05.xsd#ifrs-full_OtherCashReceiptsFromSalesOfEquityOrDebtInstrumentsOfOtherEntitiesClassifiedAsInvestingActivities</t>
  </si>
  <si>
    <t>full_ifrs-cor_2014-03-05.xsd#ifrs-full_OtherCashReceiptsFromSalesOfInterestsInJointVenturesClassifiedAsInvestingActivities</t>
  </si>
  <si>
    <t>full_ifrs-cor_2014-03-05.xsd#ifrs-full_OtherComponentsOfDeferredTaxExpenseIncome</t>
  </si>
  <si>
    <t>full_ifrs-cor_2014-03-05.xsd#ifrs-full_OtherComprehensiveIncome</t>
  </si>
  <si>
    <t>full_ifrs-cor_2014-03-05.xsd#ifrs-full_OtherComprehensiveIncomeAbstract</t>
  </si>
  <si>
    <t>full_ifrs-cor_2014-03-05.xsd#ifrs-full_OtherComprehensiveIncomeAttributableToNoncontrollingInterests</t>
  </si>
  <si>
    <t>full_ifrs-cor_2014-03-05.xsd#ifrs-full_OtherComprehensiveIncomeAttributableToOwnersOfParent</t>
  </si>
  <si>
    <t>full_ifrs-cor_2014-03-05.xsd#ifrs-full_OtherComprehensiveIncomeBeforeTax</t>
  </si>
  <si>
    <t>full_ifrs-cor_2014-03-05.xsd#ifrs-full_OtherComprehensiveIncomeBeforeTaxAvailableforsaleFinancialAssets</t>
  </si>
  <si>
    <t>full_ifrs-cor_2014-03-05.xsd#ifrs-full_OtherComprehensiveIncomeBeforeTaxCashFlowHedges</t>
  </si>
  <si>
    <t>full_ifrs-cor_2014-03-05.xsd#ifrs-full_OtherComprehensiveIncomeBeforeTaxChangeInFairValueOfFinancialLiabilityAttributableToChangeInCreditRiskOfLiability</t>
  </si>
  <si>
    <t>full_ifrs-cor_2014-03-05.xsd#ifrs-full_OtherComprehensiveIncomeBeforeTaxChangeInValueOfForeignCurrencyBasisSpreads</t>
  </si>
  <si>
    <t>full_ifrs-cor_2014-03-05.xsd#ifrs-full_OtherComprehensiveIncomeBeforeTaxChangeInValueOfForwardElementsOfForwardContracts</t>
  </si>
  <si>
    <t>full_ifrs-cor_2014-03-05.xsd#ifrs-full_OtherComprehensiveIncomeBeforeTaxChangeInValueOfTimeValueOfOptions</t>
  </si>
  <si>
    <t>full_ifrs-cor_2014-03-05.xsd#ifrs-full_OtherComprehensiveIncomeBeforeTaxExchangeDifferencesOnTranslation</t>
  </si>
  <si>
    <t>full_ifrs-cor_2014-03-05.xsd#ifrs-full_OtherComprehensiveIncomeBeforeTaxGainsLossesFromInvestmentsInEquityInstruments</t>
  </si>
  <si>
    <t>full_ifrs-cor_2014-03-05.xsd#ifrs-full_OtherComprehensiveIncomeBeforeTaxGainsLossesOnHedgingInstrumentsThatHedgeInvestmentsInEquityInstruments</t>
  </si>
  <si>
    <t>full_ifrs-cor_2014-03-05.xsd#ifrs-full_OtherComprehensiveIncomeBeforeTaxGainsLossesOnRemeasurementsOfDefinedBenefitPlans</t>
  </si>
  <si>
    <t>full_ifrs-cor_2014-03-05.xsd#ifrs-full_OtherComprehensiveIncomeBeforeTaxGainsLossesOnRevaluation</t>
  </si>
  <si>
    <t>full_ifrs-cor_2014-03-05.xsd#ifrs-full_OtherComprehensiveIncomeBeforeTaxHedgesOfNetInvestmentsInForeignOperations</t>
  </si>
  <si>
    <t>full_ifrs-cor_2014-03-05.xsd#ifrs-full_OtherComprehensiveIncomeThatWillBeReclassifiedToProfitOrLossBeforeTax</t>
  </si>
  <si>
    <t>full_ifrs-cor_2014-03-05.xsd#ifrs-full_OtherComprehensiveIncomeThatWillNotBeReclassifiedToProfitOrLossBeforeTax</t>
  </si>
  <si>
    <t>full_ifrs-cor_2014-03-05.xsd#ifrs-full_OtherContingentLiabilitiesMember</t>
  </si>
  <si>
    <t>full_ifrs-cor_2014-03-05.xsd#ifrs-full_OtherCurrentAssets</t>
  </si>
  <si>
    <t>full_ifrs-cor_2014-03-05.xsd#ifrs-full_OtherCurrentFinancialAssets</t>
  </si>
  <si>
    <t>full_ifrs-cor_2014-03-05.xsd#ifrs-full_OtherCurrentFinancialLiabilities</t>
  </si>
  <si>
    <t>full_ifrs-cor_2014-03-05.xsd#ifrs-full_OtherCurrentLiabilities</t>
  </si>
  <si>
    <t>full_ifrs-cor_2014-03-05.xsd#ifrs-full_OtherCurrentNonfinancialAssets</t>
  </si>
  <si>
    <t>full_ifrs-cor_2014-03-05.xsd#ifrs-full_OtherCurrentNonfinancialLiabilities</t>
  </si>
  <si>
    <t>full_ifrs-cor_2014-03-05.xsd#ifrs-full_OtherCurrentPayables</t>
  </si>
  <si>
    <t>full_ifrs-cor_2014-03-05.xsd#ifrs-full_OtherCurrentReceivables</t>
  </si>
  <si>
    <t>full_ifrs-cor_2014-03-05.xsd#ifrs-full_OtherEmployeeExpense</t>
  </si>
  <si>
    <t>full_ifrs-cor_2014-03-05.xsd#ifrs-full_OtherEnvironmentRelatedContingentLiabilityMember</t>
  </si>
  <si>
    <t>full_ifrs-cor_2014-03-05.xsd#ifrs-full_OtherEnvironmentRelatedProvisionMember</t>
  </si>
  <si>
    <t>full_ifrs-cor_2014-03-05.xsd#ifrs-full_OtherEquityInterest</t>
  </si>
  <si>
    <t>full_ifrs-cor_2014-03-05.xsd#ifrs-full_OtherEquityInterestMember</t>
  </si>
  <si>
    <t>full_ifrs-cor_2014-03-05.xsd#ifrs-full_OtherExpenseByFunction</t>
  </si>
  <si>
    <t>full_ifrs-cor_2014-03-05.xsd#ifrs-full_OtherExpenseByNature</t>
  </si>
  <si>
    <t>full_ifrs-cor_2014-03-05.xsd#ifrs-full_OtherFeeAndCommissionExpense</t>
  </si>
  <si>
    <t>full_ifrs-cor_2014-03-05.xsd#ifrs-full_OtherFeeAndCommissionIncome</t>
  </si>
  <si>
    <t>full_ifrs-cor_2014-03-05.xsd#ifrs-full_OtherFinanceCost</t>
  </si>
  <si>
    <t>full_ifrs-cor_2014-03-05.xsd#ifrs-full_OtherFinanceIncome</t>
  </si>
  <si>
    <t>full_ifrs-cor_2014-03-05.xsd#ifrs-full_OtherFinanceIncomeCost</t>
  </si>
  <si>
    <t>full_ifrs-cor_2014-03-05.xsd#ifrs-full_OtherFinancialAssets</t>
  </si>
  <si>
    <t>full_ifrs-cor_2014-03-05.xsd#ifrs-full_OtherFinancialLiabilities</t>
  </si>
  <si>
    <t>full_ifrs-cor_2014-03-05.xsd#ifrs-full_OtherGainsLosses</t>
  </si>
  <si>
    <t>full_ifrs-cor_2014-03-05.xsd#ifrs-full_OtherImpairedAssetsMember</t>
  </si>
  <si>
    <t>full_ifrs-cor_2014-03-05.xsd#ifrs-full_OtherIncome</t>
  </si>
  <si>
    <t>full_ifrs-cor_2014-03-05.xsd#ifrs-full_OtherIndividuallyImmaterialComponentsOfOtherComprehensiveIncomeBeforeTax</t>
  </si>
  <si>
    <t>full_ifrs-cor_2014-03-05.xsd#ifrs-full_OtherIndividuallyImmaterialComponentsOfOtherComprehensiveIncomeNetOfTax</t>
  </si>
  <si>
    <t>full_ifrs-cor_2014-03-05.xsd#ifrs-full_OtherInflowsOutflowsOfCashClassifiedAsFinancingActivities</t>
  </si>
  <si>
    <t>full_ifrs-cor_2014-03-05.xsd#ifrs-full_OtherInflowsOutflowsOfCashClassifiedAsInvestingActivities</t>
  </si>
  <si>
    <t>full_ifrs-cor_2014-03-05.xsd#ifrs-full_OtherInflowsOutflowsOfCashClassifiedAsOperatingActivities</t>
  </si>
  <si>
    <t>full_ifrs-cor_2014-03-05.xsd#ifrs-full_OtherIntangibleAssets</t>
  </si>
  <si>
    <t>full_ifrs-cor_2014-03-05.xsd#ifrs-full_OtherIntangibleAssetsMember</t>
  </si>
  <si>
    <t>full_ifrs-cor_2014-03-05.xsd#ifrs-full_OtherInventories</t>
  </si>
  <si>
    <t>full_ifrs-cor_2014-03-05.xsd#ifrs-full_OtherLongtermBenefits</t>
  </si>
  <si>
    <t>full_ifrs-cor_2014-03-05.xsd#ifrs-full_OtherLongtermProvisions</t>
  </si>
  <si>
    <t>full_ifrs-cor_2014-03-05.xsd#ifrs-full_OtherMaterialNoncashItems</t>
  </si>
  <si>
    <t>full_ifrs-cor_2014-03-05.xsd#ifrs-full_OtherNoncurrentAssets</t>
  </si>
  <si>
    <t>full_ifrs-cor_2014-03-05.xsd#ifrs-full_OtherNoncurrentFinancialAssets</t>
  </si>
  <si>
    <t>full_ifrs-cor_2014-03-05.xsd#ifrs-full_OtherNoncurrentFinancialLiabilities</t>
  </si>
  <si>
    <t>full_ifrs-cor_2014-03-05.xsd#ifrs-full_OtherNoncurrentLiabilities</t>
  </si>
  <si>
    <t>full_ifrs-cor_2014-03-05.xsd#ifrs-full_OtherNoncurrentNonfinancialAssets</t>
  </si>
  <si>
    <t>full_ifrs-cor_2014-03-05.xsd#ifrs-full_OtherNoncurrentNonfinancialLiabilities</t>
  </si>
  <si>
    <t>full_ifrs-cor_2014-03-05.xsd#ifrs-full_OtherNoncurrentPayables</t>
  </si>
  <si>
    <t>full_ifrs-cor_2014-03-05.xsd#ifrs-full_OtherNoncurrentReceivables</t>
  </si>
  <si>
    <t>full_ifrs-cor_2014-03-05.xsd#ifrs-full_OtherNonfinancialAssets</t>
  </si>
  <si>
    <t>full_ifrs-cor_2014-03-05.xsd#ifrs-full_OtherNonfinancialLiabilities</t>
  </si>
  <si>
    <t>full_ifrs-cor_2014-03-05.xsd#ifrs-full_OtherOperatingIncomeExpense</t>
  </si>
  <si>
    <t>full_ifrs-cor_2014-03-05.xsd#ifrs-full_OtherPayables</t>
  </si>
  <si>
    <t>full_ifrs-cor_2014-03-05.xsd#ifrs-full_OtherPropertyPlantAndEquipment</t>
  </si>
  <si>
    <t>full_ifrs-cor_2014-03-05.xsd#ifrs-full_OtherPropertyPlantAndEquipmentMember</t>
  </si>
  <si>
    <t>full_ifrs-cor_2014-03-05.xsd#ifrs-full_OtherProvisions</t>
  </si>
  <si>
    <t>full_ifrs-cor_2014-03-05.xsd#ifrs-full_OtherProvisionsAbstract</t>
  </si>
  <si>
    <t>full_ifrs-cor_2014-03-05.xsd#ifrs-full_OtherProvisionsMember</t>
  </si>
  <si>
    <t>full_ifrs-cor_2014-03-05.xsd#ifrs-full_OtherReceivables</t>
  </si>
  <si>
    <t>full_ifrs-cor_2014-03-05.xsd#ifrs-full_OtherRelatedPartiesMember</t>
  </si>
  <si>
    <t>full_ifrs-cor_2014-03-05.xsd#ifrs-full_OtherReserves</t>
  </si>
  <si>
    <t>full_ifrs-cor_2014-03-05.xsd#ifrs-full_OtherReservesAbstract</t>
  </si>
  <si>
    <t>full_ifrs-cor_2014-03-05.xsd#ifrs-full_OtherReservesMember</t>
  </si>
  <si>
    <t>full_ifrs-cor_2014-03-05.xsd#ifrs-full_OtherRevenue</t>
  </si>
  <si>
    <t>full_ifrs-cor_2014-03-05.xsd#ifrs-full_OtherReversalsOfProvisions</t>
  </si>
  <si>
    <t>full_ifrs-cor_2014-03-05.xsd#ifrs-full_OtherShorttermEmployeeBenefits</t>
  </si>
  <si>
    <t>full_ifrs-cor_2014-03-05.xsd#ifrs-full_OtherShorttermProvisions</t>
  </si>
  <si>
    <t>full_ifrs-cor_2014-03-05.xsd#ifrs-full_OtherTangibleOrIntangibleAssetsTransferred</t>
  </si>
  <si>
    <t>full_ifrs-cor_2014-03-05.xsd#ifrs-full_OtherTaxEffectsForReconciliationBetweenAccountingProfitAndTaxExpenseIncome</t>
  </si>
  <si>
    <t>full_ifrs-cor_2014-03-05.xsd#ifrs-full_OtherTaxRateEffectsForReconciliationBetweenAccountingProfitAndTaxExpenseIncome</t>
  </si>
  <si>
    <t>full_ifrs-cor_2014-03-05.xsd#ifrs-full_OtherTemporaryDifferencesMember</t>
  </si>
  <si>
    <t>full_ifrs-cor_2014-03-05.xsd#ifrs-full_OtherTradingIncomeExpense</t>
  </si>
  <si>
    <t>full_ifrs-cor_2014-03-05.xsd#ifrs-full_OtherWorkPerformedByEntityAndCapitalised</t>
  </si>
  <si>
    <t>full_ifrs-cor_2014-03-05.xsd#ifrs-full_OutstandingBalancesForRelatedPartyTransactionsAbstract</t>
  </si>
  <si>
    <t>full_ifrs-cor_2014-03-05.xsd#ifrs-full_OutstandingCommitmentsMadeByEntityRelatedPartyTransactions</t>
  </si>
  <si>
    <t>full_ifrs-cor_2014-03-05.xsd#ifrs-full_OutstandingCommitmentsMadeOnBehalfOfEntityRelatedPartyTransactions</t>
  </si>
  <si>
    <t>full_ifrs-cor_2014-03-05.xsd#ifrs-full_ParentMember</t>
  </si>
  <si>
    <t>full_ifrs-cor_2014-03-05.xsd#ifrs-full_ParticipationInDefinedBenefitPlanThatSharesRisksBetweenGroupEntitiesRelatedPartyTransactions</t>
  </si>
  <si>
    <t>full_ifrs-cor_2014-03-05.xsd#ifrs-full_ParValuePerShare</t>
  </si>
  <si>
    <t>full_ifrs-cor_2014-03-05.xsd#ifrs-full_PayablesOnSocialSecurityAndTaxesOtherThanIncomeTax</t>
  </si>
  <si>
    <t>full_ifrs-cor_2014-03-05.xsd#ifrs-full_PaymentsForPremiumsAndClaimsAnnuitiesAndOtherPolicyBenefits</t>
  </si>
  <si>
    <t>full_ifrs-cor_2014-03-05.xsd#ifrs-full_PaymentsFromChangesInOwnershipInterestsInSubsidiaries</t>
  </si>
  <si>
    <t>full_ifrs-cor_2014-03-05.xsd#ifrs-full_PaymentsFromContractsHeldForDealingOrTradingPurpose</t>
  </si>
  <si>
    <t>full_ifrs-cor_2014-03-05.xsd#ifrs-full_PaymentsOfFinanceLeaseLiabilitiesClassifiedAsFinancingActivities</t>
  </si>
  <si>
    <t>full_ifrs-cor_2014-03-05.xsd#ifrs-full_PaymentsOfOtherEquityInstruments</t>
  </si>
  <si>
    <t>full_ifrs-cor_2014-03-05.xsd#ifrs-full_PaymentsToAcquireOrRedeemEntitysShares</t>
  </si>
  <si>
    <t>full_ifrs-cor_2014-03-05.xsd#ifrs-full_PaymentsToAndOnBehalfOfEmployees</t>
  </si>
  <si>
    <t>full_ifrs-cor_2014-03-05.xsd#ifrs-full_PaymentsToManufactureOrAcquireAssetsHeldForRentalToOthersAndSubsequentlyHeldForSale</t>
  </si>
  <si>
    <t>full_ifrs-cor_2014-03-05.xsd#ifrs-full_PaymentsToSuppliersForGoodsAndServices</t>
  </si>
  <si>
    <t>full_ifrs-cor_2014-03-05.xsd#ifrs-full_PercentageOfEntitysRevenue</t>
  </si>
  <si>
    <t>full_ifrs-cor_2014-03-05.xsd#ifrs-full_PercentageOfVotingEquityInterestsAcquired</t>
  </si>
  <si>
    <t>full_ifrs-cor_2014-03-05.xsd#ifrs-full_PeriodCoveredByFinancialStatements</t>
  </si>
  <si>
    <t>full_ifrs-cor_2014-03-05.xsd#ifrs-full_PortfolioAndOtherManagementFeeIncome</t>
  </si>
  <si>
    <t>full_ifrs-cor_2014-03-05.xsd#ifrs-full_PortionOfGainsLossesRecognisedWhenControlOfSubsidiaryIsLostAttributableToRecognisingInvestmentRetainedInFormerSubsidiary</t>
  </si>
  <si>
    <t>full_ifrs-cor_2014-03-05.xsd#ifrs-full_PostemploymentBenefitExpenseDefinedBenefitPlans</t>
  </si>
  <si>
    <t>full_ifrs-cor_2014-03-05.xsd#ifrs-full_PostemploymentBenefitExpenseDefinedContributionPlans</t>
  </si>
  <si>
    <t>full_ifrs-cor_2014-03-05.xsd#ifrs-full_PreferenceSharesMember</t>
  </si>
  <si>
    <t>full_ifrs-cor_2014-03-05.xsd#ifrs-full_Prepayments</t>
  </si>
  <si>
    <t>full_ifrs-cor_2014-03-05.xsd#ifrs-full_PrincipalPlaceOfBusiness</t>
  </si>
  <si>
    <t>full_ifrs-cor_2014-03-05.xsd#ifrs-full_PrincipalPlaceOfBusinessOfAssociate</t>
  </si>
  <si>
    <t>full_ifrs-cor_2014-03-05.xsd#ifrs-full_PrincipalPlaceOfBusinessOfJointOperation</t>
  </si>
  <si>
    <t>full_ifrs-cor_2014-03-05.xsd#ifrs-full_PrincipalPlaceOfBusinessOfJointVenture</t>
  </si>
  <si>
    <t>full_ifrs-cor_2014-03-05.xsd#ifrs-full_PrincipalPlaceOfBusinessOfSubsidiary</t>
  </si>
  <si>
    <t>full_ifrs-cor_2014-03-05.xsd#ifrs-full_ProceedsFromBorrowingsClassifiedAsFinancingActivities</t>
  </si>
  <si>
    <t>full_ifrs-cor_2014-03-05.xsd#ifrs-full_ProceedsFromChangesInOwnershipInterestsInSubsidiaries</t>
  </si>
  <si>
    <t>full_ifrs-cor_2014-03-05.xsd#ifrs-full_ProceedsFromGovernmentGrantsClassifiedAsFinancingActivities</t>
  </si>
  <si>
    <t>full_ifrs-cor_2014-03-05.xsd#ifrs-full_ProceedsFromGovernmentGrantsClassifiedAsInvestingActivities</t>
  </si>
  <si>
    <t>full_ifrs-cor_2014-03-05.xsd#ifrs-full_ProceedsFromIssuingOtherEquityInstruments</t>
  </si>
  <si>
    <t>full_ifrs-cor_2014-03-05.xsd#ifrs-full_ProceedsFromIssuingShares</t>
  </si>
  <si>
    <t>full_ifrs-cor_2014-03-05.xsd#ifrs-full_ProceedsFromOtherLongtermAssetsClassifiedAsInvestingActivities</t>
  </si>
  <si>
    <t>full_ifrs-cor_2014-03-05.xsd#ifrs-full_ProceedsFromSalesOfIntangibleAssetsClassifiedAsInvestingActivities</t>
  </si>
  <si>
    <t>full_ifrs-cor_2014-03-05.xsd#ifrs-full_ProceedsFromSalesOfPropertyPlantAndEquipmentClassifiedAsInvestingActivities</t>
  </si>
  <si>
    <t>full_ifrs-cor_2014-03-05.xsd#ifrs-full_ProductionSupplies</t>
  </si>
  <si>
    <t>full_ifrs-cor_2014-03-05.xsd#ifrs-full_ProductsAndServicesAxis</t>
  </si>
  <si>
    <t>full_ifrs-cor_2014-03-05.xsd#ifrs-full_ProductsAndServicesMember</t>
  </si>
  <si>
    <t>full_ifrs-cor_2014-03-05.xsd#ifrs-full_ProfessionalFeesExpense</t>
  </si>
  <si>
    <t>full_ifrs-cor_2014-03-05.xsd#ifrs-full_ProfitLoss</t>
  </si>
  <si>
    <t>full_ifrs-cor_2014-03-05.xsd#ifrs-full_ProfitLossAbstract</t>
  </si>
  <si>
    <t>full_ifrs-cor_2014-03-05.xsd#ifrs-full_ProfitLossAttributableToAbstract</t>
  </si>
  <si>
    <t>full_ifrs-cor_2014-03-05.xsd#ifrs-full_ProfitLossAttributableToNoncontrollingInterests</t>
  </si>
  <si>
    <t>full_ifrs-cor_2014-03-05.xsd#ifrs-full_ProfitLossAttributableToOwnersOfParent</t>
  </si>
  <si>
    <t>full_ifrs-cor_2014-03-05.xsd#ifrs-full_ProfitLossBeforeTax</t>
  </si>
  <si>
    <t>full_ifrs-cor_2014-03-05.xsd#ifrs-full_ProfitLossBeforeTaxDiscontinuedOperations</t>
  </si>
  <si>
    <t>full_ifrs-cor_2014-03-05.xsd#ifrs-full_ProfitLossFromContinuingOperations</t>
  </si>
  <si>
    <t>full_ifrs-cor_2014-03-05.xsd#ifrs-full_ProfitLossFromContinuingOperationsAttributableToNoncontrollingInterests</t>
  </si>
  <si>
    <t>full_ifrs-cor_2014-03-05.xsd#ifrs-full_ProfitLossFromDiscontinuedOperations</t>
  </si>
  <si>
    <t>full_ifrs-cor_2014-03-05.xsd#ifrs-full_ProfitLossFromDiscontinuedOperationsAttributableToNoncontrollingInterests</t>
  </si>
  <si>
    <t>full_ifrs-cor_2014-03-05.xsd#ifrs-full_ProfitLossFromOperatingActivities</t>
  </si>
  <si>
    <t>full_ifrs-cor_2014-03-05.xsd#ifrs-full_ProfitLossOfAcquiree</t>
  </si>
  <si>
    <t>full_ifrs-cor_2014-03-05.xsd#ifrs-full_ProfitLossOfCombinedEntity</t>
  </si>
  <si>
    <t>full_ifrs-cor_2014-03-05.xsd#ifrs-full_ProgressBillings</t>
  </si>
  <si>
    <t>full_ifrs-cor_2014-03-05.xsd#ifrs-full_PropertyDevelopmentAndProjectManagementExpense</t>
  </si>
  <si>
    <t>full_ifrs-cor_2014-03-05.xsd#ifrs-full_PropertyDevelopmentAndProjectManagementIncome</t>
  </si>
  <si>
    <t>full_ifrs-cor_2014-03-05.xsd#ifrs-full_PropertyIntendedForSaleInOrdinaryCourseOfBusiness</t>
  </si>
  <si>
    <t>full_ifrs-cor_2014-03-05.xsd#ifrs-full_PropertyManagementExpense</t>
  </si>
  <si>
    <t>full_ifrs-cor_2014-03-05.xsd#ifrs-full_PropertyPlantAndEquipment</t>
  </si>
  <si>
    <t>full_ifrs-cor_2014-03-05.xsd#ifrs-full_PropertyPlantAndEquipmentAbstract</t>
  </si>
  <si>
    <t>full_ifrs-cor_2014-03-05.xsd#ifrs-full_PropertyPlantAndEquipmentCarryingAmountAtCostOfRevaluedAssets</t>
  </si>
  <si>
    <t>full_ifrs-cor_2014-03-05.xsd#ifrs-full_PropertyPlantAndEquipmentCarryingAmountOfAssetsRetiredFromActiveUse</t>
  </si>
  <si>
    <t>full_ifrs-cor_2014-03-05.xsd#ifrs-full_PropertyPlantAndEquipmentCarryingAmountOfRevaluedAssets</t>
  </si>
  <si>
    <t>full_ifrs-cor_2014-03-05.xsd#ifrs-full_PropertyPlantAndEquipmentExpendituresRecognisedForConstructions</t>
  </si>
  <si>
    <t>full_ifrs-cor_2014-03-05.xsd#ifrs-full_PropertyPlantAndEquipmentGrossCarryingAmountFullyDepreciated</t>
  </si>
  <si>
    <t>full_ifrs-cor_2014-03-05.xsd#ifrs-full_PropertyPlantAndEquipmentMember</t>
  </si>
  <si>
    <t>full_ifrs-cor_2014-03-05.xsd#ifrs-full_PropertyPlantAndEquipmentPledgedAsSecurity</t>
  </si>
  <si>
    <t>full_ifrs-cor_2014-03-05.xsd#ifrs-full_PropertyPlantAndEquipmentRecognisedAsOfAcquisitionDate</t>
  </si>
  <si>
    <t>full_ifrs-cor_2014-03-05.xsd#ifrs-full_PropertyPlantAndEquipmentRestrictionsOnTitle</t>
  </si>
  <si>
    <t>full_ifrs-cor_2014-03-05.xsd#ifrs-full_PropertyPlantAndEquipmentRevaluationAbstract</t>
  </si>
  <si>
    <t>full_ifrs-cor_2014-03-05.xsd#ifrs-full_PropertyPlantAndEquipmentRevaluationSurplus</t>
  </si>
  <si>
    <t>full_ifrs-cor_2014-03-05.xsd#ifrs-full_PropertyPlantAndEquipmentTemporarilyIdle</t>
  </si>
  <si>
    <t>full_ifrs-cor_2014-03-05.xsd#ifrs-full_PropertyServiceChargeExpense</t>
  </si>
  <si>
    <t>full_ifrs-cor_2014-03-05.xsd#ifrs-full_PropertyServiceChargeIncome</t>
  </si>
  <si>
    <t>full_ifrs-cor_2014-03-05.xsd#ifrs-full_PropertyServiceChargeIncomeExpense</t>
  </si>
  <si>
    <t>full_ifrs-cor_2014-03-05.xsd#ifrs-full_PropertyServiceChargeIncomeExpenseAbstract</t>
  </si>
  <si>
    <t>full_ifrs-cor_2014-03-05.xsd#ifrs-full_PropertyTaxExpense</t>
  </si>
  <si>
    <t>full_ifrs-cor_2014-03-05.xsd#ifrs-full_ProportionOfOwnershipInterestInAssociate</t>
  </si>
  <si>
    <t>full_ifrs-cor_2014-03-05.xsd#ifrs-full_ProportionOfOwnershipInterestInJointOperation</t>
  </si>
  <si>
    <t>full_ifrs-cor_2014-03-05.xsd#ifrs-full_ProportionOfOwnershipInterestInJointVenture</t>
  </si>
  <si>
    <t>full_ifrs-cor_2014-03-05.xsd#ifrs-full_ProportionOfOwnershipInterestInSubsidiary</t>
  </si>
  <si>
    <t>full_ifrs-cor_2014-03-05.xsd#ifrs-full_ProportionOfOwnershipInterestsHeldByNoncontrollingInterests</t>
  </si>
  <si>
    <t>full_ifrs-cor_2014-03-05.xsd#ifrs-full_ProportionOfVotingPowerHeldInAssociate</t>
  </si>
  <si>
    <t>full_ifrs-cor_2014-03-05.xsd#ifrs-full_ProportionOfVotingPowerHeldInSubsidiary</t>
  </si>
  <si>
    <t>full_ifrs-cor_2014-03-05.xsd#ifrs-full_ProportionOfVotingRightsHeldByNoncontrollingInterests</t>
  </si>
  <si>
    <t>full_ifrs-cor_2014-03-05.xsd#ifrs-full_ProportionOfVotingRightsHeldInJointOperation</t>
  </si>
  <si>
    <t>full_ifrs-cor_2014-03-05.xsd#ifrs-full_ProportionOfVotingRightsHeldInJointVenture</t>
  </si>
  <si>
    <t>full_ifrs-cor_2014-03-05.xsd#ifrs-full_ProvisionForCreditCommitmentsMember</t>
  </si>
  <si>
    <t>full_ifrs-cor_2014-03-05.xsd#ifrs-full_ProvisionForDecommissioningRestorationAndRehabilitationCosts</t>
  </si>
  <si>
    <t>full_ifrs-cor_2014-03-05.xsd#ifrs-full_ProvisionForDecommissioningRestorationAndRehabilitationCostsAbstract</t>
  </si>
  <si>
    <t>full_ifrs-cor_2014-03-05.xsd#ifrs-full_ProvisionForDecommissioningRestorationAndRehabilitationCostsMember</t>
  </si>
  <si>
    <t>full_ifrs-cor_2014-03-05.xsd#ifrs-full_ProvisionForTaxesOtherThanIncomeTaxMember</t>
  </si>
  <si>
    <t>full_ifrs-cor_2014-03-05.xsd#ifrs-full_ProvisionOfGuaranteesOrCollateralByEntityRelatedPartyTransactions</t>
  </si>
  <si>
    <t>full_ifrs-cor_2014-03-05.xsd#ifrs-full_ProvisionOfGuaranteesOrCollateralToEntityRelatedPartyTransactions</t>
  </si>
  <si>
    <t>full_ifrs-cor_2014-03-05.xsd#ifrs-full_ProvisionsForDoubtfulDebtsRelatedToOutstandingBalancesOfRelatedPartyTransaction</t>
  </si>
  <si>
    <t>full_ifrs-cor_2014-03-05.xsd#ifrs-full_ProvisionsForEmployeeBenefits</t>
  </si>
  <si>
    <t>full_ifrs-cor_2014-03-05.xsd#ifrs-full_ProvisionUsedOtherProvisions</t>
  </si>
  <si>
    <t>full_ifrs-cor_2014-03-05.xsd#ifrs-full_PurchaseOfIntangibleAssetsClassifiedAsInvestingActivities</t>
  </si>
  <si>
    <t>full_ifrs-cor_2014-03-05.xsd#ifrs-full_PurchaseOfOtherLongtermAssetsClassifiedAsInvestingActivities</t>
  </si>
  <si>
    <t>full_ifrs-cor_2014-03-05.xsd#ifrs-full_PurchaseOfPropertyPlantAndEquipmentClassifiedAsInvestingActivities</t>
  </si>
  <si>
    <t>full_ifrs-cor_2014-03-05.xsd#ifrs-full_PurchasesFairValueMeasurementAssets</t>
  </si>
  <si>
    <t>full_ifrs-cor_2014-03-05.xsd#ifrs-full_PurchasesFairValueMeasurementEntitysOwnEquityInstruments</t>
  </si>
  <si>
    <t>full_ifrs-cor_2014-03-05.xsd#ifrs-full_PurchasesFairValueMeasurementLiabilities</t>
  </si>
  <si>
    <t>full_ifrs-cor_2014-03-05.xsd#ifrs-full_PurchasesOfGoodsRelatedPartyTransactions</t>
  </si>
  <si>
    <t>full_ifrs-cor_2014-03-05.xsd#ifrs-full_PurchasesOfPropertyAndOtherAssetsRelatedPartyTransactions</t>
  </si>
  <si>
    <t>full_ifrs-cor_2014-03-05.xsd#ifrs-full_QualitativeInformationAboutEntitysObjectivesPoliciesAndProcessesForManagingCapital</t>
  </si>
  <si>
    <t>full_ifrs-cor_2014-03-05.xsd#ifrs-full_RangeAxis</t>
  </si>
  <si>
    <t>full_ifrs-cor_2014-03-05.xsd#ifrs-full_RangeOfEstimatesWithinWhichFairValueIsLikelyToLieForBiologicalAssetsAtCost</t>
  </si>
  <si>
    <t>full_ifrs-cor_2014-03-05.xsd#ifrs-full_RangeOfEstimatesWithinWhichFairValueIsLikelyToLieForInvestmentPropertyAtCostWithinFairValueModel</t>
  </si>
  <si>
    <t>full_ifrs-cor_2014-03-05.xsd#ifrs-full_RangeOfEstimatesWithinWhichFairValueIsLikelyToLieForInvestmentPropertyCostModel</t>
  </si>
  <si>
    <t>full_ifrs-cor_2014-03-05.xsd#ifrs-full_RangesMember</t>
  </si>
  <si>
    <t>full_ifrs-cor_2014-03-05.xsd#ifrs-full_RangesOfExercisePricesForOutstandingShareOptionsAxis</t>
  </si>
  <si>
    <t>full_ifrs-cor_2014-03-05.xsd#ifrs-full_RangesOfExercisePricesForOutstandingShareOptionsMember</t>
  </si>
  <si>
    <t>full_ifrs-cor_2014-03-05.xsd#ifrs-full_RawMaterials</t>
  </si>
  <si>
    <t>full_ifrs-cor_2014-03-05.xsd#ifrs-full_RawMaterialsAndConsumablesUsed</t>
  </si>
  <si>
    <t>full_ifrs-cor_2014-03-05.xsd#ifrs-full_ReceiptsFromContractsHeldForDealingOrTradingPurpose</t>
  </si>
  <si>
    <t>full_ifrs-cor_2014-03-05.xsd#ifrs-full_ReceiptsFromPremiumsAndClaimsAnnuitiesAndOtherPolicyBenefits</t>
  </si>
  <si>
    <t>full_ifrs-cor_2014-03-05.xsd#ifrs-full_ReceiptsFromRentsAndSubsequentSalesOfSuchAssets</t>
  </si>
  <si>
    <t>full_ifrs-cor_2014-03-05.xsd#ifrs-full_ReceiptsFromRoyaltiesFeesCommissionsAndOtherRevenue</t>
  </si>
  <si>
    <t>full_ifrs-cor_2014-03-05.xsd#ifrs-full_ReceiptsFromSalesOfGoodsAndRenderingOfServices</t>
  </si>
  <si>
    <t>full_ifrs-cor_2014-03-05.xsd#ifrs-full_ReceivablesFromRentalOfProperties</t>
  </si>
  <si>
    <t>full_ifrs-cor_2014-03-05.xsd#ifrs-full_ReceivablesFromSaleOfProperties</t>
  </si>
  <si>
    <t>full_ifrs-cor_2014-03-05.xsd#ifrs-full_ReceivablesFromTaxesOtherThanIncomeTax</t>
  </si>
  <si>
    <t>full_ifrs-cor_2014-03-05.xsd#ifrs-full_RecipesFormulaeModelsDesignsAndPrototypes</t>
  </si>
  <si>
    <t>full_ifrs-cor_2014-03-05.xsd#ifrs-full_RecipesFormulaeModelsDesignsAndPrototypesMember</t>
  </si>
  <si>
    <t>full_ifrs-cor_2014-03-05.xsd#ifrs-full_ReclassificationAdjustmentsOnAvailableforsaleFinancialAssetsBeforeTax</t>
  </si>
  <si>
    <t>full_ifrs-cor_2014-03-05.xsd#ifrs-full_ReclassificationAdjustmentsOnCashFlowHedgesBeforeTax</t>
  </si>
  <si>
    <t>full_ifrs-cor_2014-03-05.xsd#ifrs-full_ReclassificationAdjustmentsOnChangeInValueOfForeignCurrencyBasisSpreadsBeforeTax</t>
  </si>
  <si>
    <t>full_ifrs-cor_2014-03-05.xsd#ifrs-full_ReclassificationAdjustmentsOnChangeInValueOfForwardElementsOfForwardContractsBeforeTax</t>
  </si>
  <si>
    <t>full_ifrs-cor_2014-03-05.xsd#ifrs-full_ReclassificationAdjustmentsOnChangeInValueOfTimeValueOfOptionsBeforeTax</t>
  </si>
  <si>
    <t>full_ifrs-cor_2014-03-05.xsd#ifrs-full_ReclassificationAdjustmentsOnExchangeDifferencesOnTranslationBeforeTax</t>
  </si>
  <si>
    <t>full_ifrs-cor_2014-03-05.xsd#ifrs-full_ReclassificationAdjustmentsOnHedgesOfNetInvestmentsInForeignOperationsBeforeTax</t>
  </si>
  <si>
    <t>full_ifrs-cor_2014-03-05.xsd#ifrs-full_ReclassifiedItemsAxis</t>
  </si>
  <si>
    <t>full_ifrs-cor_2014-03-05.xsd#ifrs-full_ReclassifiedItemsMember</t>
  </si>
  <si>
    <t>full_ifrs-cor_2014-03-05.xsd#ifrs-full_RecognisedFinanceLeaseAsAssets</t>
  </si>
  <si>
    <t>full_ifrs-cor_2014-03-05.xsd#ifrs-full_ReconciliationOfAccountingProfitMultipliedByApplicableTaxRatesAbstract</t>
  </si>
  <si>
    <t>full_ifrs-cor_2014-03-05.xsd#ifrs-full_ReconciliationOfAverageEffectiveTaxRateAndApplicableTaxRateAbstract</t>
  </si>
  <si>
    <t>full_ifrs-cor_2014-03-05.xsd#ifrs-full_ReconciliationOfChangesInBiologicalAssetsAbstract</t>
  </si>
  <si>
    <t>full_ifrs-cor_2014-03-05.xsd#ifrs-full_ReconciliationOfChangesInContingentLiabilitiesRecognisedInBusinessCombinationAbstract</t>
  </si>
  <si>
    <t>full_ifrs-cor_2014-03-05.xsd#ifrs-full_ReconciliationOfChangesInDeferredTaxLiabilityAssetAbstract</t>
  </si>
  <si>
    <t>full_ifrs-cor_2014-03-05.xsd#ifrs-full_ReconciliationOfChangesInFairValueMeasurementAssetsAbstract</t>
  </si>
  <si>
    <t>full_ifrs-cor_2014-03-05.xsd#ifrs-full_ReconciliationOfChangesInFairValueMeasurementEntitysOwnEquityInstrumentsAbstract</t>
  </si>
  <si>
    <t>full_ifrs-cor_2014-03-05.xsd#ifrs-full_ReconciliationOfChangesInFairValueMeasurementLiabilitiesAbstract</t>
  </si>
  <si>
    <t>full_ifrs-cor_2014-03-05.xsd#ifrs-full_ReconciliationOfChangesInGoodwillAbstract</t>
  </si>
  <si>
    <t>full_ifrs-cor_2014-03-05.xsd#ifrs-full_ReconciliationOfChangesInIntangibleAssetsOtherThanGoodwillAbstract</t>
  </si>
  <si>
    <t>full_ifrs-cor_2014-03-05.xsd#ifrs-full_ReconciliationOfChangesInInvestmentPropertyAbstract</t>
  </si>
  <si>
    <t>full_ifrs-cor_2014-03-05.xsd#ifrs-full_ReconciliationOfChangesInOtherProvisionsAbstract</t>
  </si>
  <si>
    <t>full_ifrs-cor_2014-03-05.xsd#ifrs-full_ReconciliationOfChangesInPropertyPlantAndEquipmentAbstract</t>
  </si>
  <si>
    <t>full_ifrs-cor_2014-03-05.xsd#ifrs-full_ReconciliationOfNumberOfSharesOutstandingAbstract</t>
  </si>
  <si>
    <t>full_ifrs-cor_2014-03-05.xsd#ifrs-full_RecoverableAmountOfAssetOrCashgeneratingUnit</t>
  </si>
  <si>
    <t>full_ifrs-cor_2014-03-05.xsd#ifrs-full_RefundsProvision</t>
  </si>
  <si>
    <t>full_ifrs-cor_2014-03-05.xsd#ifrs-full_RefundsProvisionAbstract</t>
  </si>
  <si>
    <t>full_ifrs-cor_2014-03-05.xsd#ifrs-full_RefundsProvisionMember</t>
  </si>
  <si>
    <t>full_ifrs-cor_2014-03-05.xsd#ifrs-full_RelatedPartiesMember</t>
  </si>
  <si>
    <t>full_ifrs-cor_2014-03-05.xsd#ifrs-full_RelatedPartyTransactionsAbstract</t>
  </si>
  <si>
    <t>full_ifrs-cor_2014-03-05.xsd#ifrs-full_RemainingAmortisationPeriodOfIntangibleAssetsMaterialToEntity</t>
  </si>
  <si>
    <t>full_ifrs-cor_2014-03-05.xsd#ifrs-full_RentalExpense</t>
  </si>
  <si>
    <t>full_ifrs-cor_2014-03-05.xsd#ifrs-full_RentalIncome</t>
  </si>
  <si>
    <t>full_ifrs-cor_2014-03-05.xsd#ifrs-full_RentalIncomeFromInvestmentProperty</t>
  </si>
  <si>
    <t>full_ifrs-cor_2014-03-05.xsd#ifrs-full_RentalIncomeFromInvestmentPropertyNetOfDirectOperatingExpense</t>
  </si>
  <si>
    <t>full_ifrs-cor_2014-03-05.xsd#ifrs-full_RentalIncomeFromInvestmentPropertyNetOfDirectOperatingExpenseAbstract</t>
  </si>
  <si>
    <t>full_ifrs-cor_2014-03-05.xsd#ifrs-full_RentDeferredIncome</t>
  </si>
  <si>
    <t>full_ifrs-cor_2014-03-05.xsd#ifrs-full_RentDeferredIncomeClassifiedAsCurrent</t>
  </si>
  <si>
    <t>full_ifrs-cor_2014-03-05.xsd#ifrs-full_RentDeferredIncomeClassifiedAsNoncurrent</t>
  </si>
  <si>
    <t>full_ifrs-cor_2014-03-05.xsd#ifrs-full_RepairsAndMaintenanceExpense</t>
  </si>
  <si>
    <t>full_ifrs-cor_2014-03-05.xsd#ifrs-full_RepaymentsOfBorrowingsClassifiedAsFinancingActivities</t>
  </si>
  <si>
    <t>full_ifrs-cor_2014-03-05.xsd#ifrs-full_ReportableSegmentsMember</t>
  </si>
  <si>
    <t>full_ifrs-cor_2014-03-05.xsd#ifrs-full_ResearchAndDevelopmentExpense</t>
  </si>
  <si>
    <t>full_ifrs-cor_2014-03-05.xsd#ifrs-full_ReserveOfCashFlowHedges</t>
  </si>
  <si>
    <t>full_ifrs-cor_2014-03-05.xsd#ifrs-full_ReserveOfCashFlowHedgesMember</t>
  </si>
  <si>
    <t>full_ifrs-cor_2014-03-05.xsd#ifrs-full_ReserveOfChangeInFairValueOfFinancialLiabilityAttributableToChangeInCreditRiskOfLiability</t>
  </si>
  <si>
    <t>full_ifrs-cor_2014-03-05.xsd#ifrs-full_ReserveOfChangeInFairValueOfFinancialLiabilityAttributableToChangeInCreditRiskOfLiabilityMember</t>
  </si>
  <si>
    <t>full_ifrs-cor_2014-03-05.xsd#ifrs-full_ReserveOfChangeInValueOfForeignCurrencyBasisSpreads</t>
  </si>
  <si>
    <t>full_ifrs-cor_2014-03-05.xsd#ifrs-full_ReserveOfChangeInValueOfForeignCurrencyBasisSpreadsMember</t>
  </si>
  <si>
    <t>full_ifrs-cor_2014-03-05.xsd#ifrs-full_ReserveOfChangeInValueOfForwardElementsOfForwardContracts</t>
  </si>
  <si>
    <t>full_ifrs-cor_2014-03-05.xsd#ifrs-full_ReserveOfChangeInValueOfForwardElementsOfForwardContractsMember</t>
  </si>
  <si>
    <t>full_ifrs-cor_2014-03-05.xsd#ifrs-full_ReserveOfChangeInValueOfTimeValueOfOptions</t>
  </si>
  <si>
    <t>full_ifrs-cor_2014-03-05.xsd#ifrs-full_ReserveOfChangeInValueOfTimeValueOfOptionsMember</t>
  </si>
  <si>
    <t>full_ifrs-cor_2014-03-05.xsd#ifrs-full_ReserveOfEquityComponentOfConvertibleInstruments</t>
  </si>
  <si>
    <t>full_ifrs-cor_2014-03-05.xsd#ifrs-full_ReserveOfExchangeDifferencesOnTranslation</t>
  </si>
  <si>
    <t>full_ifrs-cor_2014-03-05.xsd#ifrs-full_ReserveOfExchangeDifferencesOnTranslationMember</t>
  </si>
  <si>
    <t>full_ifrs-cor_2014-03-05.xsd#ifrs-full_ReserveOfGainsAndLossesFromInvestmentsInEquityInstruments</t>
  </si>
  <si>
    <t>full_ifrs-cor_2014-03-05.xsd#ifrs-full_ReserveOfGainsAndLossesFromInvestmentsInEquityInstrumentsMember</t>
  </si>
  <si>
    <t>full_ifrs-cor_2014-03-05.xsd#ifrs-full_ReserveOfGainsAndLossesOnHedgingInstrumentsThatHedgeInvestmentsInEquityInstruments</t>
  </si>
  <si>
    <t>full_ifrs-cor_2014-03-05.xsd#ifrs-full_ReserveOfGainsAndLossesOnHedgingInstrumentsThatHedgeInvestmentsInEquityInstrumentsMember</t>
  </si>
  <si>
    <t>full_ifrs-cor_2014-03-05.xsd#ifrs-full_ReserveOfGainsAndLossesOnRemeasuringAvailableforsaleFinancialAssets</t>
  </si>
  <si>
    <t>full_ifrs-cor_2014-03-05.xsd#ifrs-full_ReserveOfGainsAndLossesOnRemeasuringAvailableforsaleFinancialAssetsMember</t>
  </si>
  <si>
    <t>full_ifrs-cor_2014-03-05.xsd#ifrs-full_ReserveOfRemeasurementsOfDefinedBenefitPlans</t>
  </si>
  <si>
    <t>full_ifrs-cor_2014-03-05.xsd#ifrs-full_ReserveOfSharebasedPayments</t>
  </si>
  <si>
    <t>full_ifrs-cor_2014-03-05.xsd#ifrs-full_ReserveOfSharebasedPaymentsMember</t>
  </si>
  <si>
    <t>full_ifrs-cor_2014-03-05.xsd#ifrs-full_ReservesWithinEquityAxis</t>
  </si>
  <si>
    <t>full_ifrs-cor_2014-03-05.xsd#ifrs-full_RestrictionsOnRealisabilityOfInvestmentPropertyOrRemittanceOfIncomeAndProceedsOfDisposalOfInvestmentProperty</t>
  </si>
  <si>
    <t>full_ifrs-cor_2014-03-05.xsd#ifrs-full_RestructuringContingentLiabilityMember</t>
  </si>
  <si>
    <t>full_ifrs-cor_2014-03-05.xsd#ifrs-full_RestructuringProvision</t>
  </si>
  <si>
    <t>full_ifrs-cor_2014-03-05.xsd#ifrs-full_RestructuringProvisionAbstract</t>
  </si>
  <si>
    <t>full_ifrs-cor_2014-03-05.xsd#ifrs-full_RestructuringProvisionMember</t>
  </si>
  <si>
    <t>full_ifrs-cor_2014-03-05.xsd#ifrs-full_RetentionForContractsInProgress</t>
  </si>
  <si>
    <t>full_ifrs-cor_2014-03-05.xsd#ifrs-full_RetentionPayables</t>
  </si>
  <si>
    <t>full_ifrs-cor_2014-03-05.xsd#ifrs-full_RetirementsIntangibleAssetsOtherThanGoodwill</t>
  </si>
  <si>
    <t>full_ifrs-cor_2014-03-05.xsd#ifrs-full_RetirementsPropertyPlantAndEquipment</t>
  </si>
  <si>
    <t>full_ifrs-cor_2014-03-05.xsd#ifrs-full_RevaluationIncreaseDecreaseIntangibleAssetsOtherThanGoodwill</t>
  </si>
  <si>
    <t>full_ifrs-cor_2014-03-05.xsd#ifrs-full_RevaluationIncreaseDecreasePropertyPlantAndEquipment</t>
  </si>
  <si>
    <t>full_ifrs-cor_2014-03-05.xsd#ifrs-full_RevaluationOfIntangibleAssetsAbstract</t>
  </si>
  <si>
    <t>full_ifrs-cor_2014-03-05.xsd#ifrs-full_RevaluationSurplus</t>
  </si>
  <si>
    <t>full_ifrs-cor_2014-03-05.xsd#ifrs-full_RevaluationSurplusMember</t>
  </si>
  <si>
    <t>full_ifrs-cor_2014-03-05.xsd#ifrs-full_Revenue</t>
  </si>
  <si>
    <t>full_ifrs-cor_2014-03-05.xsd#ifrs-full_RevenueAbstract</t>
  </si>
  <si>
    <t>full_ifrs-cor_2014-03-05.xsd#ifrs-full_RevenueAndOperatingIncome</t>
  </si>
  <si>
    <t>full_ifrs-cor_2014-03-05.xsd#ifrs-full_RevenueArisingFromExchangesOfGoodsOrServices</t>
  </si>
  <si>
    <t>full_ifrs-cor_2014-03-05.xsd#ifrs-full_RevenueArisingFromExchangesOfGoodsOrServicesAbstract</t>
  </si>
  <si>
    <t>full_ifrs-cor_2014-03-05.xsd#ifrs-full_RevenueArisingFromExchangesOfGoodsOrServicesConstructionContracts</t>
  </si>
  <si>
    <t>full_ifrs-cor_2014-03-05.xsd#ifrs-full_RevenueArisingFromExchangesOfGoodsOrServicesDividends</t>
  </si>
  <si>
    <t>full_ifrs-cor_2014-03-05.xsd#ifrs-full_RevenueArisingFromExchangesOfGoodsOrServicesInterest</t>
  </si>
  <si>
    <t>full_ifrs-cor_2014-03-05.xsd#ifrs-full_RevenueArisingFromExchangesOfGoodsOrServicesOtherRevenue</t>
  </si>
  <si>
    <t>full_ifrs-cor_2014-03-05.xsd#ifrs-full_RevenueArisingFromExchangesOfGoodsOrServicesRenderingOfServices</t>
  </si>
  <si>
    <t>full_ifrs-cor_2014-03-05.xsd#ifrs-full_RevenueArisingFromExchangesOfGoodsOrServicesRoyalties</t>
  </si>
  <si>
    <t>full_ifrs-cor_2014-03-05.xsd#ifrs-full_RevenueArisingFromExchangesOfGoodsOrServicesSaleOfGoods</t>
  </si>
  <si>
    <t>full_ifrs-cor_2014-03-05.xsd#ifrs-full_RevenueDiscontinuedOperations</t>
  </si>
  <si>
    <t>full_ifrs-cor_2014-03-05.xsd#ifrs-full_RevenueFromConstructionContracts</t>
  </si>
  <si>
    <t>full_ifrs-cor_2014-03-05.xsd#ifrs-full_RevenueFromDividends</t>
  </si>
  <si>
    <t>full_ifrs-cor_2014-03-05.xsd#ifrs-full_RevenueFromInterest</t>
  </si>
  <si>
    <t>full_ifrs-cor_2014-03-05.xsd#ifrs-full_RevenueFromRenderingOfServices</t>
  </si>
  <si>
    <t>full_ifrs-cor_2014-03-05.xsd#ifrs-full_RevenueFromRenderingOfServicesRelatedPartyTransactions</t>
  </si>
  <si>
    <t>full_ifrs-cor_2014-03-05.xsd#ifrs-full_RevenueFromRoyalties</t>
  </si>
  <si>
    <t>full_ifrs-cor_2014-03-05.xsd#ifrs-full_RevenueFromSaleOfCopper</t>
  </si>
  <si>
    <t>full_ifrs-cor_2014-03-05.xsd#ifrs-full_RevenueFromSaleOfCrudeOil</t>
  </si>
  <si>
    <t>full_ifrs-cor_2014-03-05.xsd#ifrs-full_RevenueFromSaleOfGold</t>
  </si>
  <si>
    <t>full_ifrs-cor_2014-03-05.xsd#ifrs-full_RevenueFromSaleOfGoods</t>
  </si>
  <si>
    <t>full_ifrs-cor_2014-03-05.xsd#ifrs-full_RevenueFromSaleOfGoodsRelatedPartyTransactions</t>
  </si>
  <si>
    <t>full_ifrs-cor_2014-03-05.xsd#ifrs-full_RevenueFromSaleOfNaturalGas</t>
  </si>
  <si>
    <t>full_ifrs-cor_2014-03-05.xsd#ifrs-full_RevenueFromSaleOfOilAndGasProducts</t>
  </si>
  <si>
    <t>full_ifrs-cor_2014-03-05.xsd#ifrs-full_RevenueFromSaleOfPetroleumAndPetrochemicalProducts</t>
  </si>
  <si>
    <t>full_ifrs-cor_2014-03-05.xsd#ifrs-full_RevenueFromSaleOfSilver</t>
  </si>
  <si>
    <t>full_ifrs-cor_2014-03-05.xsd#ifrs-full_RevenueOfAcquiree</t>
  </si>
  <si>
    <t>full_ifrs-cor_2014-03-05.xsd#ifrs-full_RevenueOfCombinedEntity</t>
  </si>
  <si>
    <t>full_ifrs-cor_2014-03-05.xsd#ifrs-full_ReversalOfImpairmentLoss</t>
  </si>
  <si>
    <t>full_ifrs-cor_2014-03-05.xsd#ifrs-full_ReversalOfImpairmentLossRecognisedInOtherComprehensiveIncome</t>
  </si>
  <si>
    <t>full_ifrs-cor_2014-03-05.xsd#ifrs-full_ReversalOfImpairmentLossRecognisedInOtherComprehensiveIncomeIntangibleAssetsOtherThanGoodwill</t>
  </si>
  <si>
    <t>full_ifrs-cor_2014-03-05.xsd#ifrs-full_ReversalOfImpairmentLossRecognisedInOtherComprehensiveIncomePropertyPlantAndEquipment</t>
  </si>
  <si>
    <t>full_ifrs-cor_2014-03-05.xsd#ifrs-full_ReversalOfImpairmentLossRecognisedInProfitOrLoss</t>
  </si>
  <si>
    <t>full_ifrs-cor_2014-03-05.xsd#ifrs-full_ReversalOfImpairmentLossRecognisedInProfitOrLossBiologicalAssets</t>
  </si>
  <si>
    <t>full_ifrs-cor_2014-03-05.xsd#ifrs-full_ReversalOfImpairmentLossRecognisedInProfitOrLossIntangibleAssetsOtherThanGoodwill</t>
  </si>
  <si>
    <t>full_ifrs-cor_2014-03-05.xsd#ifrs-full_ReversalOfImpairmentLossRecognisedInProfitOrLossInvestmentProperty</t>
  </si>
  <si>
    <t>full_ifrs-cor_2014-03-05.xsd#ifrs-full_ReversalOfImpairmentLossRecognisedInProfitOrLossPropertyPlantAndEquipment</t>
  </si>
  <si>
    <t>full_ifrs-cor_2014-03-05.xsd#ifrs-full_ReversalOfImpairmentLossRecognisedInProfitOrLossTradeReceivables</t>
  </si>
  <si>
    <t>full_ifrs-cor_2014-03-05.xsd#ifrs-full_ReversalOfInventoryWritedown</t>
  </si>
  <si>
    <t>full_ifrs-cor_2014-03-05.xsd#ifrs-full_ReversalOfProvisionsForCostOfRestructuring</t>
  </si>
  <si>
    <t>full_ifrs-cor_2014-03-05.xsd#ifrs-full_ReversedUnsettledLiabilitiesContingentLiabilitiesRecognisedInBusinessCombination</t>
  </si>
  <si>
    <t>full_ifrs-cor_2014-03-05.xsd#ifrs-full_RightsPreferencesAndRestrictionsAttachingToClassOfShareCapital</t>
  </si>
  <si>
    <t>full_ifrs-cor_2014-03-05.xsd#ifrs-full_RoyaltyExpense</t>
  </si>
  <si>
    <t>full_ifrs-cor_2014-03-05.xsd#ifrs-full_SalesAndMarketingExpense</t>
  </si>
  <si>
    <t>full_ifrs-cor_2014-03-05.xsd#ifrs-full_SalesFairValueMeasurementAssets</t>
  </si>
  <si>
    <t>full_ifrs-cor_2014-03-05.xsd#ifrs-full_SalesFairValueMeasurementEntitysOwnEquityInstruments</t>
  </si>
  <si>
    <t>full_ifrs-cor_2014-03-05.xsd#ifrs-full_SalesFairValueMeasurementLiabilities</t>
  </si>
  <si>
    <t>full_ifrs-cor_2014-03-05.xsd#ifrs-full_SalesOfPropertyAndOtherAssetsRelatedPartyTransactions</t>
  </si>
  <si>
    <t>full_ifrs-cor_2014-03-05.xsd#ifrs-full_SecuritisationVehiclesMember</t>
  </si>
  <si>
    <t>full_ifrs-cor_2014-03-05.xsd#ifrs-full_SegmentInWhichNoncurrentAssetOrDisposalGroupHeldForSaleIsPresented</t>
  </si>
  <si>
    <t>full_ifrs-cor_2014-03-05.xsd#ifrs-full_SegmentsAxis</t>
  </si>
  <si>
    <t>full_ifrs-cor_2014-03-05.xsd#ifrs-full_SegmentsMember</t>
  </si>
  <si>
    <t>full_ifrs-cor_2014-03-05.xsd#ifrs-full_SeparateManagementEntitiesAxis</t>
  </si>
  <si>
    <t>full_ifrs-cor_2014-03-05.xsd#ifrs-full_SeparateManagementEntitiesMember</t>
  </si>
  <si>
    <t>full_ifrs-cor_2014-03-05.xsd#ifrs-full_ServicesExpense</t>
  </si>
  <si>
    <t>full_ifrs-cor_2014-03-05.xsd#ifrs-full_ServicesReceivedRelatedPartyTransactions</t>
  </si>
  <si>
    <t>full_ifrs-cor_2014-03-05.xsd#ifrs-full_SettledLiabilitiesContingentLiabilitiesRecognisedInBusinessCombination</t>
  </si>
  <si>
    <t>full_ifrs-cor_2014-03-05.xsd#ifrs-full_SettlementOfLiabilitiesByEntityOnBehalfOfRelatedPartyRelatedPartyTransactions</t>
  </si>
  <si>
    <t>full_ifrs-cor_2014-03-05.xsd#ifrs-full_SettlementOfLiabilitiesOnBehalfOfEntityByRelatedPartyRelatedPartyTransactions</t>
  </si>
  <si>
    <t>full_ifrs-cor_2014-03-05.xsd#ifrs-full_SettlementsFairValueMeasurementAssets</t>
  </si>
  <si>
    <t>full_ifrs-cor_2014-03-05.xsd#ifrs-full_SettlementsFairValueMeasurementEntitysOwnEquityInstruments</t>
  </si>
  <si>
    <t>full_ifrs-cor_2014-03-05.xsd#ifrs-full_SettlementsFairValueMeasurementLiabilities</t>
  </si>
  <si>
    <t>full_ifrs-cor_2014-03-05.xsd#ifrs-full_SharebasedPaymentArrangementsMember</t>
  </si>
  <si>
    <t>full_ifrs-cor_2014-03-05.xsd#ifrs-full_ShareOfContingentLiabilitiesIncurredJointlyWithOtherVenturers</t>
  </si>
  <si>
    <t>full_ifrs-cor_2014-03-05.xsd#ifrs-full_ShareOfContingentLiabilitiesOfAssociatesIncurredJointlyWithOtherInvestors</t>
  </si>
  <si>
    <t>full_ifrs-cor_2014-03-05.xsd#ifrs-full_ShareOfContingentLiabilitiesOfAssociatesMember</t>
  </si>
  <si>
    <t>full_ifrs-cor_2014-03-05.xsd#ifrs-full_ShareOfOtherComprehensiveIncomeOfAssociatesAndJointVenturesAccountedForUsingEquityMethod</t>
  </si>
  <si>
    <t>full_ifrs-cor_2014-03-05.xsd#ifrs-full_ShareOfOtherComprehensiveIncomeOfAssociatesAndJointVenturesAccountedForUsingEquityMethodBeforeTax</t>
  </si>
  <si>
    <t>full_ifrs-cor_2014-03-05.xsd#ifrs-full_ShareOfOtherComprehensiveIncomeOfAssociatesAndJointVenturesAccountedForUsingEquityMethodBeforeTaxAbstract</t>
  </si>
  <si>
    <t>full_ifrs-cor_2014-03-05.xsd#ifrs-full_ShareOfOtherComprehensiveIncomeOfAssociatesAndJointVenturesAccountedForUsingEquityMethodThatWillBeReclassifiedToProfitOrLossBeforeTax</t>
  </si>
  <si>
    <t>full_ifrs-cor_2014-03-05.xsd#ifrs-full_ShareOfOtherComprehensiveIncomeOfAssociatesAndJointVenturesAccountedForUsingEquityMethodThatWillNotBeReclassifiedToProfitOrLossBeforeTax</t>
  </si>
  <si>
    <t>full_ifrs-cor_2014-03-05.xsd#ifrs-full_ShareOfProfitLossOfAssociatesAndJointVenturesAccountedForUsingEquityMethod</t>
  </si>
  <si>
    <t>full_ifrs-cor_2014-03-05.xsd#ifrs-full_ShareOfProfitLossOfContinuingOperationsOfAssociatesAndJointVenturesAccountedForUsingEquityMethod</t>
  </si>
  <si>
    <t>full_ifrs-cor_2014-03-05.xsd#ifrs-full_ShareOfProfitLossOfDiscontinuedOperationsOfAssociatesAndJointVenturesAccountedForUsingEquityMethod</t>
  </si>
  <si>
    <t>full_ifrs-cor_2014-03-05.xsd#ifrs-full_ShareOfTotalComprehensiveIncomeOfAssociatesAndJointVenturesAccountedForUsingEquityMethod</t>
  </si>
  <si>
    <t>full_ifrs-cor_2014-03-05.xsd#ifrs-full_SharePremium</t>
  </si>
  <si>
    <t>full_ifrs-cor_2014-03-05.xsd#ifrs-full_SharePremiumMember</t>
  </si>
  <si>
    <t>full_ifrs-cor_2014-03-05.xsd#ifrs-full_SharesInEntityHeldByEntityOrByItsSubsidiariesOrAssociates</t>
  </si>
  <si>
    <t>full_ifrs-cor_2014-03-05.xsd#ifrs-full_SharesReservedForIssueUnderOptionsAndContractsForSaleOfShares</t>
  </si>
  <si>
    <t>full_ifrs-cor_2014-03-05.xsd#ifrs-full_Ships</t>
  </si>
  <si>
    <t>full_ifrs-cor_2014-03-05.xsd#ifrs-full_ShipsMember</t>
  </si>
  <si>
    <t>full_ifrs-cor_2014-03-05.xsd#ifrs-full_ShorttermBorrowings</t>
  </si>
  <si>
    <t>full_ifrs-cor_2014-03-05.xsd#ifrs-full_ShorttermDepositsClassifiedAsCashEquivalents</t>
  </si>
  <si>
    <t>full_ifrs-cor_2014-03-05.xsd#ifrs-full_ShorttermDepositsNotClassifiedAsCashEquivalents</t>
  </si>
  <si>
    <t>full_ifrs-cor_2014-03-05.xsd#ifrs-full_ShorttermEmployeeBenefitsAccruals</t>
  </si>
  <si>
    <t>full_ifrs-cor_2014-03-05.xsd#ifrs-full_ShorttermEmployeeBenefitsExpense</t>
  </si>
  <si>
    <t>full_ifrs-cor_2014-03-05.xsd#ifrs-full_ShorttermEmployeeBenefitsExpenseAbstract</t>
  </si>
  <si>
    <t>full_ifrs-cor_2014-03-05.xsd#ifrs-full_ShorttermInvestmentsClassifiedAsCashEquivalents</t>
  </si>
  <si>
    <t>full_ifrs-cor_2014-03-05.xsd#ifrs-full_ShorttermLegalProceedingsProvision</t>
  </si>
  <si>
    <t>full_ifrs-cor_2014-03-05.xsd#ifrs-full_ShorttermMiscellaneousOtherProvisions</t>
  </si>
  <si>
    <t>full_ifrs-cor_2014-03-05.xsd#ifrs-full_ShorttermOnerousContractsProvision</t>
  </si>
  <si>
    <t>full_ifrs-cor_2014-03-05.xsd#ifrs-full_ShorttermProvisionForDecommissioningRestorationAndRehabilitationCosts</t>
  </si>
  <si>
    <t>full_ifrs-cor_2014-03-05.xsd#ifrs-full_ShorttermRestructuringProvision</t>
  </si>
  <si>
    <t>full_ifrs-cor_2014-03-05.xsd#ifrs-full_ShorttermWarrantyProvision</t>
  </si>
  <si>
    <t>full_ifrs-cor_2014-03-05.xsd#ifrs-full_SignificantInvestmentsInAssociatesAxis</t>
  </si>
  <si>
    <t>full_ifrs-cor_2014-03-05.xsd#ifrs-full_SignificantInvestmentsInSubsidiariesAxis</t>
  </si>
  <si>
    <t>full_ifrs-cor_2014-03-05.xsd#ifrs-full_SocialSecurityContributions</t>
  </si>
  <si>
    <t>full_ifrs-cor_2014-03-05.xsd#ifrs-full_SpareParts</t>
  </si>
  <si>
    <t>full_ifrs-cor_2014-03-05.xsd#ifrs-full_StatementOfCashFlowsAbstract</t>
  </si>
  <si>
    <t>full_ifrs-cor_2014-03-05.xsd#ifrs-full_StatementOfChangesInEquityAbstract</t>
  </si>
  <si>
    <t>full_ifrs-cor_2014-03-05.xsd#ifrs-full_StatementOfChangesInEquityLineItems</t>
  </si>
  <si>
    <t>full_ifrs-cor_2014-03-05.xsd#ifrs-full_StatementOfChangesInEquityTable</t>
  </si>
  <si>
    <t>full_ifrs-cor_2014-03-05.xsd#ifrs-full_StatementOfComprehensiveIncomeAbstract</t>
  </si>
  <si>
    <t>full_ifrs-cor_2014-03-05.xsd#ifrs-full_StatementOfFinancialPositionAbstract</t>
  </si>
  <si>
    <t>full_ifrs-cor_2014-03-05.xsd#ifrs-full_StatementOfIFRSCompliance</t>
  </si>
  <si>
    <t>full_ifrs-cor_2014-03-05.xsd#ifrs-full_StatementThatInvestmentEntityIsRequiredToApplyExceptionFromConsolidation</t>
  </si>
  <si>
    <t>full_ifrs-cor_2014-03-05.xsd#ifrs-full_StatementThatUnadjustedComparativeInformationHasBeenPreparedOnDifferentBasis</t>
  </si>
  <si>
    <t>full_ifrs-cor_2014-03-05.xsd#ifrs-full_StatutoryReserve</t>
  </si>
  <si>
    <t>full_ifrs-cor_2014-03-05.xsd#ifrs-full_SubclassificationsOfAssetsLiabilitiesAndEquitiesAbstract</t>
  </si>
  <si>
    <t>full_ifrs-cor_2014-03-05.xsd#ifrs-full_SubleasePaymentsRecognisedAsExpense</t>
  </si>
  <si>
    <t>full_ifrs-cor_2014-03-05.xsd#ifrs-full_SubsequentRecognitionOfDeferredTaxAssetsGoodwill</t>
  </si>
  <si>
    <t>full_ifrs-cor_2014-03-05.xsd#ifrs-full_SubsidiariesMember</t>
  </si>
  <si>
    <t>full_ifrs-cor_2014-03-05.xsd#ifrs-full_SubsidiariesWithMaterialNoncontrollingInterestsMember</t>
  </si>
  <si>
    <t>full_ifrs-cor_2014-03-05.xsd#ifrs-full_SummaryOfQuantitativeDataAboutWhatEntityManagesAsCapital</t>
  </si>
  <si>
    <t>full_ifrs-cor_2014-03-05.xsd#ifrs-full_SummaryQuantitativeDataAboutPuttableFinancialInstrumentsClassifiedAsEquityInstruments</t>
  </si>
  <si>
    <t>full_ifrs-cor_2014-03-05.xsd#ifrs-full_SupportProvidedToStructuredEntityWithoutHavingContractualObligationToDoSo</t>
  </si>
  <si>
    <t>full_ifrs-cor_2014-03-05.xsd#ifrs-full_SupportProvidedToSubsidiaryWithoutHavingContractualObligationToDoSo</t>
  </si>
  <si>
    <t>full_ifrs-cor_2014-03-05.xsd#ifrs-full_TangibleExplorationAndEvaluationAssets</t>
  </si>
  <si>
    <t>full_ifrs-cor_2014-03-05.xsd#ifrs-full_TangibleExplorationAndEvaluationAssetsMember</t>
  </si>
  <si>
    <t>full_ifrs-cor_2014-03-05.xsd#ifrs-full_TaxBenefitArisingFromPreviouslyUnrecognisedTaxLossTaxCreditOrTemporaryDifferenceOfPriorPeriodUsedToReduceCurrentTaxExpense</t>
  </si>
  <si>
    <t>full_ifrs-cor_2014-03-05.xsd#ifrs-full_TaxBenefitArisingFromPreviouslyUnrecognisedTaxLossTaxCreditOrTemporaryDifferenceOfPriorPeriodUsedToReduceDeferredTaxExpense</t>
  </si>
  <si>
    <t>full_ifrs-cor_2014-03-05.xsd#ifrs-full_TaxContingentLiabilityMember</t>
  </si>
  <si>
    <t>full_ifrs-cor_2014-03-05.xsd#ifrs-full_TaxEffectFromChangeInTaxRate</t>
  </si>
  <si>
    <t>full_ifrs-cor_2014-03-05.xsd#ifrs-full_TaxEffectOfExpenseNotDeductibleInDeterminingTaxableProfitTaxLoss</t>
  </si>
  <si>
    <t>full_ifrs-cor_2014-03-05.xsd#ifrs-full_TaxEffectOfForeignTaxRates</t>
  </si>
  <si>
    <t>full_ifrs-cor_2014-03-05.xsd#ifrs-full_TaxEffectOfImpairmentOfGoodwill</t>
  </si>
  <si>
    <t>full_ifrs-cor_2014-03-05.xsd#ifrs-full_TaxEffectOfRevenuesExemptFromTaxation2011</t>
  </si>
  <si>
    <t>full_ifrs-cor_2014-03-05.xsd#ifrs-full_TaxEffectOfTaxLosses</t>
  </si>
  <si>
    <t>full_ifrs-cor_2014-03-05.xsd#ifrs-full_TaxExpenseIncomeAtApplicableTaxRate</t>
  </si>
  <si>
    <t>full_ifrs-cor_2014-03-05.xsd#ifrs-full_TaxExpenseIncomeRelatingToChangesInAccountingPoliciesAndErrorsIncludedInProfitOrLoss</t>
  </si>
  <si>
    <t>full_ifrs-cor_2014-03-05.xsd#ifrs-full_TaxExpenseOfDiscontinuedOperationAbstract</t>
  </si>
  <si>
    <t>full_ifrs-cor_2014-03-05.xsd#ifrs-full_TaxExpenseOtherThanIncomeTaxExpense</t>
  </si>
  <si>
    <t>full_ifrs-cor_2014-03-05.xsd#ifrs-full_TaxExpenseRelatingToGainLossOnDiscontinuance</t>
  </si>
  <si>
    <t>full_ifrs-cor_2014-03-05.xsd#ifrs-full_TaxExpenseRelatingToProfitLossFromOrdinaryActivitiesOfDiscontinuedOperations</t>
  </si>
  <si>
    <t>full_ifrs-cor_2014-03-05.xsd#ifrs-full_TaxRateEffectFromChangeInTaxRate</t>
  </si>
  <si>
    <t>full_ifrs-cor_2014-03-05.xsd#ifrs-full_TaxRateEffectOfAdjustmentsForCurrentTaxOfPriorPeriods</t>
  </si>
  <si>
    <t>full_ifrs-cor_2014-03-05.xsd#ifrs-full_TaxRateEffectOfExpenseNotDeductibleInDeterminingTaxableProfitTaxLoss</t>
  </si>
  <si>
    <t>full_ifrs-cor_2014-03-05.xsd#ifrs-full_TaxRateEffectOfForeignTaxRates</t>
  </si>
  <si>
    <t>full_ifrs-cor_2014-03-05.xsd#ifrs-full_TaxRateEffectOfImpairmentOfGoodwill</t>
  </si>
  <si>
    <t>full_ifrs-cor_2014-03-05.xsd#ifrs-full_TaxRateEffectOfRevenuesExemptFromTaxation</t>
  </si>
  <si>
    <t>full_ifrs-cor_2014-03-05.xsd#ifrs-full_TaxRateEffectOfTaxLosses</t>
  </si>
  <si>
    <t>full_ifrs-cor_2014-03-05.xsd#ifrs-full_TemporaryDifferenceMember</t>
  </si>
  <si>
    <t>full_ifrs-cor_2014-03-05.xsd#ifrs-full_TemporaryDifferencesAssociatedWithInvestmentsInSubsidiariesBranchesAndAssociatesAndInterestsInJointVentures</t>
  </si>
  <si>
    <t>full_ifrs-cor_2014-03-05.xsd#ifrs-full_TemporaryDifferenceUnusedTaxLossesAndUnusedTaxCreditsAxis</t>
  </si>
  <si>
    <t>full_ifrs-cor_2014-03-05.xsd#ifrs-full_TemporaryDifferenceUnusedTaxLossesAndUnusedTaxCreditsMember</t>
  </si>
  <si>
    <t>full_ifrs-cor_2014-03-05.xsd#ifrs-full_TerminationBenefitsExpense</t>
  </si>
  <si>
    <t>full_ifrs-cor_2014-03-05.xsd#ifrs-full_TopOfRangeMember</t>
  </si>
  <si>
    <t>full_ifrs-cor_2014-03-05.xsd#ifrs-full_TradeAndOtherCurrentPayables</t>
  </si>
  <si>
    <t>full_ifrs-cor_2014-03-05.xsd#ifrs-full_TradeAndOtherCurrentPayablesAbstract</t>
  </si>
  <si>
    <t>full_ifrs-cor_2014-03-05.xsd#ifrs-full_TradeAndOtherCurrentPayablesToTradeSuppliers</t>
  </si>
  <si>
    <t>full_ifrs-cor_2014-03-05.xsd#ifrs-full_TradeAndOtherCurrentReceivables</t>
  </si>
  <si>
    <t>full_ifrs-cor_2014-03-05.xsd#ifrs-full_TradeAndOtherCurrentReceivablesAbstract</t>
  </si>
  <si>
    <t>full_ifrs-cor_2014-03-05.xsd#ifrs-full_TradeAndOtherPayables</t>
  </si>
  <si>
    <t>full_ifrs-cor_2014-03-05.xsd#ifrs-full_TradeAndOtherPayablesAbstract</t>
  </si>
  <si>
    <t>full_ifrs-cor_2014-03-05.xsd#ifrs-full_TradeAndOtherPayablesRecognisedAsOfAcquisitionDate</t>
  </si>
  <si>
    <t>full_ifrs-cor_2014-03-05.xsd#ifrs-full_TradeAndOtherPayablesToTradeSuppliers</t>
  </si>
  <si>
    <t>full_ifrs-cor_2014-03-05.xsd#ifrs-full_TradeAndOtherReceivables</t>
  </si>
  <si>
    <t>full_ifrs-cor_2014-03-05.xsd#ifrs-full_TradeAndOtherReceivablesAbstract</t>
  </si>
  <si>
    <t>full_ifrs-cor_2014-03-05.xsd#ifrs-full_TradeReceivables</t>
  </si>
  <si>
    <t>full_ifrs-cor_2014-03-05.xsd#ifrs-full_TradingIncomeExpense</t>
  </si>
  <si>
    <t>full_ifrs-cor_2014-03-05.xsd#ifrs-full_TradingIncomeExpenseAbstract</t>
  </si>
  <si>
    <t>full_ifrs-cor_2014-03-05.xsd#ifrs-full_TradingIncomeExpenseOnDebtInstruments</t>
  </si>
  <si>
    <t>full_ifrs-cor_2014-03-05.xsd#ifrs-full_TradingIncomeExpenseOnDerivativeFinancialInstruments</t>
  </si>
  <si>
    <t>full_ifrs-cor_2014-03-05.xsd#ifrs-full_TradingIncomeExpenseOnEquityInstruments</t>
  </si>
  <si>
    <t>full_ifrs-cor_2014-03-05.xsd#ifrs-full_TradingIncomeExpenseOnForeignExchangeContracts</t>
  </si>
  <si>
    <t>full_ifrs-cor_2014-03-05.xsd#ifrs-full_TransactionsRecognisedSeparatelyFromAcquisitionOfAssetsAndAssumptionOfLiabilitiesInBusinessCombinationAxis</t>
  </si>
  <si>
    <t>full_ifrs-cor_2014-03-05.xsd#ifrs-full_TransactionsRecognisedSeparatelyFromAcquisitionOfAssetsAndAssumptionOfLiabilitiesInBusinessCombinationMember</t>
  </si>
  <si>
    <t>full_ifrs-cor_2014-03-05.xsd#ifrs-full_TransferFromInvestmentPropertyUnderConstructionOrDevelopmentInvestmentProperty</t>
  </si>
  <si>
    <t>full_ifrs-cor_2014-03-05.xsd#ifrs-full_TransferFromToInventoriesAndOwnerOccupiedPropertyInvestmentProperty</t>
  </si>
  <si>
    <t>full_ifrs-cor_2014-03-05.xsd#ifrs-full_TransfersIntoLevel3OfFairValueHierarchyAssets</t>
  </si>
  <si>
    <t>full_ifrs-cor_2014-03-05.xsd#ifrs-full_TransfersIntoLevel3OfFairValueHierarchyEntitysOwnEquityInstruments</t>
  </si>
  <si>
    <t>full_ifrs-cor_2014-03-05.xsd#ifrs-full_TransfersIntoLevel3OfFairValueHierarchyLiabilities</t>
  </si>
  <si>
    <t>full_ifrs-cor_2014-03-05.xsd#ifrs-full_TransfersOfResearchAndDevelopmentFromEntityRelatedPartyTransactions</t>
  </si>
  <si>
    <t>full_ifrs-cor_2014-03-05.xsd#ifrs-full_TransfersOfResearchAndDevelopmentToEntityRelatedPartyTransactions</t>
  </si>
  <si>
    <t>full_ifrs-cor_2014-03-05.xsd#ifrs-full_TransfersOutOfLevel1IntoLevel2OfFairValueHierarchyAssets</t>
  </si>
  <si>
    <t>full_ifrs-cor_2014-03-05.xsd#ifrs-full_TransfersOutOfLevel1IntoLevel2OfFairValueHierarchyEntitysOwnEquityInstruments</t>
  </si>
  <si>
    <t>full_ifrs-cor_2014-03-05.xsd#ifrs-full_TransfersOutOfLevel1IntoLevel2OfFairValueHierarchyLiabilities</t>
  </si>
  <si>
    <t>full_ifrs-cor_2014-03-05.xsd#ifrs-full_TransfersOutOfLevel2IntoLevel1OfFairValueHierarchyAssets</t>
  </si>
  <si>
    <t>full_ifrs-cor_2014-03-05.xsd#ifrs-full_TransfersOutOfLevel2IntoLevel1OfFairValueHierarchyEntitysOwnEquityInstruments</t>
  </si>
  <si>
    <t>full_ifrs-cor_2014-03-05.xsd#ifrs-full_TransfersOutOfLevel2IntoLevel1OfFairValueHierarchyLiabilities</t>
  </si>
  <si>
    <t>full_ifrs-cor_2014-03-05.xsd#ifrs-full_TransfersOutOfLevel3OfFairValueHierarchyAssets</t>
  </si>
  <si>
    <t>full_ifrs-cor_2014-03-05.xsd#ifrs-full_TransfersOutOfLevel3OfFairValueHierarchyEntitysOwnEquityInstruments</t>
  </si>
  <si>
    <t>full_ifrs-cor_2014-03-05.xsd#ifrs-full_TransfersOutOfLevel3OfFairValueHierarchyLiabilities</t>
  </si>
  <si>
    <t>full_ifrs-cor_2014-03-05.xsd#ifrs-full_TransfersUnderFinanceAgreementsFromEntityRelatedPartyTransactions</t>
  </si>
  <si>
    <t>full_ifrs-cor_2014-03-05.xsd#ifrs-full_TransfersUnderFinanceAgreementsToEntityRelatedPartyTransactions</t>
  </si>
  <si>
    <t>full_ifrs-cor_2014-03-05.xsd#ifrs-full_TransfersUnderLicenseAgreementsFromEntityRelatedPartyTransactions</t>
  </si>
  <si>
    <t>full_ifrs-cor_2014-03-05.xsd#ifrs-full_TransfersUnderLicenseAgreementsToEntityRelatedPartyTransactions</t>
  </si>
  <si>
    <t>full_ifrs-cor_2014-03-05.xsd#ifrs-full_TransportationExpense</t>
  </si>
  <si>
    <t>full_ifrs-cor_2014-03-05.xsd#ifrs-full_TreasuryShares</t>
  </si>
  <si>
    <t>full_ifrs-cor_2014-03-05.xsd#ifrs-full_TreasurySharesMember</t>
  </si>
  <si>
    <t>full_ifrs-cor_2014-03-05.xsd#ifrs-full_TypesOfHedgesAxis</t>
  </si>
  <si>
    <t>full_ifrs-cor_2014-03-05.xsd#ifrs-full_TypesOfHedgesMember</t>
  </si>
  <si>
    <t>full_ifrs-cor_2014-03-05.xsd#ifrs-full_TypesOfInvestmentPropertyAxis</t>
  </si>
  <si>
    <t>full_ifrs-cor_2014-03-05.xsd#ifrs-full_TypesOfSharebasedPaymentArrangementsAxis</t>
  </si>
  <si>
    <t>full_ifrs-cor_2014-03-05.xsd#ifrs-full_UnallocatedAmountsMember</t>
  </si>
  <si>
    <t>full_ifrs-cor_2014-03-05.xsd#ifrs-full_UnallocatedGoodwill</t>
  </si>
  <si>
    <t>full_ifrs-cor_2014-03-05.xsd#ifrs-full_UnconsolidatedStructuredEntitiesAxis</t>
  </si>
  <si>
    <t>full_ifrs-cor_2014-03-05.xsd#ifrs-full_UnconsolidatedStructuredEntitiesControlledByInvestmentEntityAxis</t>
  </si>
  <si>
    <t>full_ifrs-cor_2014-03-05.xsd#ifrs-full_UnconsolidatedStructuredEntitiesControlledByInvestmentEntityMember</t>
  </si>
  <si>
    <t>full_ifrs-cor_2014-03-05.xsd#ifrs-full_UnconsolidatedStructuredEntitiesMember</t>
  </si>
  <si>
    <t>full_ifrs-cor_2014-03-05.xsd#ifrs-full_UnconsolidatedSubsidiariesAxis</t>
  </si>
  <si>
    <t>full_ifrs-cor_2014-03-05.xsd#ifrs-full_UnconsolidatedSubsidiariesControlledBySubsidiariesOfInvestmentEntityMember</t>
  </si>
  <si>
    <t>full_ifrs-cor_2014-03-05.xsd#ifrs-full_UnconsolidatedSubsidiariesMember</t>
  </si>
  <si>
    <t>full_ifrs-cor_2014-03-05.xsd#ifrs-full_UnconsolidatedSubsidiariesThatInvestmentEntityControlsDirectlyMember</t>
  </si>
  <si>
    <t>full_ifrs-cor_2014-03-05.xsd#ifrs-full_UnearnedFinanceIncomeOnFinanceLease</t>
  </si>
  <si>
    <t>full_ifrs-cor_2014-03-05.xsd#ifrs-full_UnrealisedForeignExchangeGainsLossesMember</t>
  </si>
  <si>
    <t>full_ifrs-cor_2014-03-05.xsd#ifrs-full_UnrecognisedShareOfLossesOfAssociates</t>
  </si>
  <si>
    <t>full_ifrs-cor_2014-03-05.xsd#ifrs-full_UnrecognisedShareOfLossesOfJointVentures</t>
  </si>
  <si>
    <t>full_ifrs-cor_2014-03-05.xsd#ifrs-full_UnusedProvisionReversedOtherProvisions</t>
  </si>
  <si>
    <t>full_ifrs-cor_2014-03-05.xsd#ifrs-full_UnusedTaxCreditsForWhichNoDeferredTaxAssetRecognised</t>
  </si>
  <si>
    <t>full_ifrs-cor_2014-03-05.xsd#ifrs-full_UnusedTaxCreditsMember</t>
  </si>
  <si>
    <t>full_ifrs-cor_2014-03-05.xsd#ifrs-full_UnusedTaxLossesForWhichNoDeferredTaxAssetRecognised</t>
  </si>
  <si>
    <t>full_ifrs-cor_2014-03-05.xsd#ifrs-full_UnusedTaxLossesMember</t>
  </si>
  <si>
    <t>full_ifrs-cor_2014-03-05.xsd#ifrs-full_UsefulLivesOrAmortisationRatesIntangibleAssetsOtherThanGoodwill</t>
  </si>
  <si>
    <t>full_ifrs-cor_2014-03-05.xsd#ifrs-full_UsefulLivesOrDepreciationRatesBiologicalAssetsAtCost</t>
  </si>
  <si>
    <t>full_ifrs-cor_2014-03-05.xsd#ifrs-full_UsefulLivesOrDepreciationRatesInvestmentPropertyCostModel</t>
  </si>
  <si>
    <t>full_ifrs-cor_2014-03-05.xsd#ifrs-full_UsefulLivesOrDepreciationRatesPropertyPlantAndEquipment</t>
  </si>
  <si>
    <t>full_ifrs-cor_2014-03-05.xsd#ifrs-full_ValueAddedTaxPayables</t>
  </si>
  <si>
    <t>full_ifrs-cor_2014-03-05.xsd#ifrs-full_ValueAddedTaxReceivables</t>
  </si>
  <si>
    <t>full_ifrs-cor_2014-03-05.xsd#ifrs-full_ValueOfBusinessAcquiredMember</t>
  </si>
  <si>
    <t>full_ifrs-cor_2014-03-05.xsd#ifrs-full_Vehicles</t>
  </si>
  <si>
    <t>full_ifrs-cor_2014-03-05.xsd#ifrs-full_VehiclesAbstract</t>
  </si>
  <si>
    <t>full_ifrs-cor_2014-03-05.xsd#ifrs-full_VehiclesMember</t>
  </si>
  <si>
    <t>full_ifrs-cor_2014-03-05.xsd#ifrs-full_WagesAndSalaries</t>
  </si>
  <si>
    <t>full_ifrs-cor_2014-03-05.xsd#ifrs-full_WarrantyContingentLiabilityMember</t>
  </si>
  <si>
    <t>full_ifrs-cor_2014-03-05.xsd#ifrs-full_WarrantyProvision</t>
  </si>
  <si>
    <t>full_ifrs-cor_2014-03-05.xsd#ifrs-full_WarrantyProvisionAbstract</t>
  </si>
  <si>
    <t>full_ifrs-cor_2014-03-05.xsd#ifrs-full_WarrantyProvisionMember</t>
  </si>
  <si>
    <t>full_ifrs-cor_2014-03-05.xsd#ifrs-full_WeightedAverageExercisePriceOfOtherEquityInstrumentsExercisableInSharebasedPaymentArrangement</t>
  </si>
  <si>
    <t>full_ifrs-cor_2014-03-05.xsd#ifrs-full_WeightedAverageExercisePriceOfOtherEquityInstrumentsExercisedOrVestedInSharebasedPaymentArrangement</t>
  </si>
  <si>
    <t>full_ifrs-cor_2014-03-05.xsd#ifrs-full_WeightedAverageExercisePriceOfOtherEquityInstrumentsExpiredInSharebasedPaymentArrangement</t>
  </si>
  <si>
    <t>full_ifrs-cor_2014-03-05.xsd#ifrs-full_WeightedAverageExercisePriceOfOtherEquityInstrumentsForfeitedInSharebasedPaymentArrangement</t>
  </si>
  <si>
    <t>full_ifrs-cor_2014-03-05.xsd#ifrs-full_WeightedAverageExercisePriceOfOtherEquityInstrumentsGrantedInSharebasedPaymentArrangement</t>
  </si>
  <si>
    <t>full_ifrs-cor_2014-03-05.xsd#ifrs-full_WeightedAverageExercisePriceOfOtherEquityInstrumentsOutstandingInSharebasedPaymentArrangement</t>
  </si>
  <si>
    <t>full_ifrs-cor_2014-03-05.xsd#ifrs-full_WeightedAverageExercisePriceOfShareOptionsExercisableInSharebasedPaymentArrangement</t>
  </si>
  <si>
    <t>full_ifrs-cor_2014-03-05.xsd#ifrs-full_WeightedAverageExercisePriceOfShareOptionsExercisedInSharebasedPaymentArrangement</t>
  </si>
  <si>
    <t>full_ifrs-cor_2014-03-05.xsd#ifrs-full_WeightedAverageExercisePriceOfShareOptionsExpiredInSharebasedPaymentArrangement</t>
  </si>
  <si>
    <t>full_ifrs-cor_2014-03-05.xsd#ifrs-full_WeightedAverageExercisePriceOfShareOptionsForfeitedInSharebasedPaymentArrangement</t>
  </si>
  <si>
    <t>full_ifrs-cor_2014-03-05.xsd#ifrs-full_WeightedAverageExercisePriceOfShareOptionsGrantedInSharebasedPaymentArrangement</t>
  </si>
  <si>
    <t>full_ifrs-cor_2014-03-05.xsd#ifrs-full_WeightedAverageExercisePriceOfShareOptionsInSharebasedPaymentArrangementExercisedDuringPeriodAtDateOfExercise</t>
  </si>
  <si>
    <t>full_ifrs-cor_2014-03-05.xsd#ifrs-full_WeightedAverageExercisePriceOfShareOptionsOutstandingInSharebasedPaymentArrangement</t>
  </si>
  <si>
    <t>full_ifrs-cor_2014-03-05.xsd#ifrs-full_WeightedAverageFairValueAtMeasurementDateOtherEquityInstrumentsGranted</t>
  </si>
  <si>
    <t>full_ifrs-cor_2014-03-05.xsd#ifrs-full_WeightedAverageFairValueAtMeasurementDateShareOptionsGranted</t>
  </si>
  <si>
    <t>full_ifrs-cor_2014-03-05.xsd#ifrs-full_WeightedAverageRemainingContractualLifeOfOutstandingShareOptions</t>
  </si>
  <si>
    <t>full_ifrs-cor_2014-03-05.xsd#ifrs-full_WeightedAverageSharePrice</t>
  </si>
  <si>
    <t>full_ifrs-cor_2014-03-05.xsd#ifrs-full_WeightedAverageSharePriceShareOptionsGranted</t>
  </si>
  <si>
    <t>full_ifrs-cor_2014-03-05.xsd#ifrs-full_WorkInProgress</t>
  </si>
  <si>
    <t>full_ifrs-cor_2014-03-05.xsd#ifrs-full_WritedownsReversalsOfInventories</t>
  </si>
  <si>
    <t>full_ifrs-cor_2014-03-05.xsd#ifrs-full_WritedownsReversalsOfPropertyPlantAndEquipment</t>
  </si>
  <si>
    <t>full_ifrs-cor_2014-03-05.xsd#ifrs-full_WritedownsReversalsOfWritedownsOfInventoriesAbstract</t>
  </si>
  <si>
    <t>full_ifrs-cor_2014-03-05.xsd#ifrs-full_WritedownsReversalsOfWritedownsOfPropertyPlantAndEquipmentAbstract</t>
  </si>
  <si>
    <t>mc-cor_2014-03-05.xsd#ifrs-mc_DisclosureOfCriticalPerformanceMeasuresAndIndicatorsThatManagementUsesToEvaluateEntitysPerformanceAgainstStatedObjectivesExplanatory</t>
  </si>
  <si>
    <t>mc-cor_2014-03-05.xsd#ifrs-mc_DisclosureOfEntitysMostSignificantResourcesRisksAndRelationshipsExplanatory</t>
  </si>
  <si>
    <t>mc-cor_2014-03-05.xsd#ifrs-mc_DisclosureOfManagementsObjectivesAndItsStrategiesForMeetingThoseObjectivesExplanatory</t>
  </si>
  <si>
    <t>mc-cor_2014-03-05.xsd#ifrs-mc_DisclosureOfNatureOfBusinessExplanatory</t>
  </si>
  <si>
    <t>mc-cor_2014-03-05.xsd#ifrs-mc_DisclosureOfResultsOfOperationsAndProspectsExplanatory</t>
  </si>
  <si>
    <t>mc-cor_2014-03-05.xsd#ifrs-mc_ManagementCommentaryExplanatory</t>
  </si>
  <si>
    <t>select distinct ic.codi_conc, 'es_ES', desc_conc</t>
  </si>
  <si>
    <t>where ic.codi_info in (select codi_info from xbrl_taxo_info</t>
  </si>
  <si>
    <t>and dc.codi_conc = ic.codi_conc</t>
  </si>
  <si>
    <t>Activo /gasto</t>
  </si>
  <si>
    <t>Activos por impuestos diferidos</t>
  </si>
  <si>
    <t>Total activo individual de la entidad</t>
  </si>
  <si>
    <t>Activos antes de provisiones [miembro]</t>
  </si>
  <si>
    <t>Activos corrientes</t>
  </si>
  <si>
    <t>Activos financieros [sinopsis]</t>
  </si>
  <si>
    <t>Activos no corrientes</t>
  </si>
  <si>
    <t>Activos</t>
  </si>
  <si>
    <t>Activos por deudores comerciales [eje]</t>
  </si>
  <si>
    <t>Activos por deudores comerciales netos [miembro]</t>
  </si>
  <si>
    <t>Acuerdos de concesión de servicios [sinopsis]</t>
  </si>
  <si>
    <t>Acuerdos que adoptan forma legal de arrendamiento [sinopsis]</t>
  </si>
  <si>
    <t>Acumulado anual [miembro]</t>
  </si>
  <si>
    <t>Ajuste por fair value del período, activos biológicos</t>
  </si>
  <si>
    <t>Ajuste por valor neto realizable (o valor razonable) del período, inventarios</t>
  </si>
  <si>
    <t>Ajustes por participaciones no controladoras</t>
  </si>
  <si>
    <t>Al día [miembro]</t>
  </si>
  <si>
    <t>Análisis de otro resultado integral por partida [sinopsis]</t>
  </si>
  <si>
    <t>Beneficios a los empleados [sinopsis]</t>
  </si>
  <si>
    <t>Cambios en políticas contables, estimaciones contables y errores [sinopsis]</t>
  </si>
  <si>
    <t>Capital social autorizado</t>
  </si>
  <si>
    <t>Capital social autorizado, suscrito</t>
  </si>
  <si>
    <t>Cargo (abono) a resultados Fair Value de activos biológicos cosechados y vendidos</t>
  </si>
  <si>
    <t>Cargo (abono) a resultados Fair Value por crecimiento de activos biológicos del período</t>
  </si>
  <si>
    <t>Total cartera bruta</t>
  </si>
  <si>
    <t>Cartera no repactada bruta</t>
  </si>
  <si>
    <t>Cartera no securitizada [miembro]</t>
  </si>
  <si>
    <t>Total cartera por tramo [miembro]</t>
  </si>
  <si>
    <t>Cartera protestada o en cobranza judicial</t>
  </si>
  <si>
    <t>Cartera protestada y en cobranza judicial [partidas]</t>
  </si>
  <si>
    <t>Cartera protestada y en cobranza judicial [sinopsis]</t>
  </si>
  <si>
    <t>Cartera protestada y en cobranza judicial [tabla]</t>
  </si>
  <si>
    <t>Cartera repactada bruta</t>
  </si>
  <si>
    <t>Cartera securitizada [miembro]</t>
  </si>
  <si>
    <t>Cartera securitizada y no securitizada [eje]</t>
  </si>
  <si>
    <t>Castigos del periodo</t>
  </si>
  <si>
    <t>Cobros a entidades relacionadas</t>
  </si>
  <si>
    <t>Código de actividad 2</t>
  </si>
  <si>
    <t>Código de actividad principal</t>
  </si>
  <si>
    <t>Código de actividad 3</t>
  </si>
  <si>
    <t>Contingencias y restricciones [sinopsis]</t>
  </si>
  <si>
    <t>Contratos de leasing (neto) corrientes</t>
  </si>
  <si>
    <t>Contratos de leasing (neto) no corrientes</t>
  </si>
  <si>
    <t>Costo de ventas pre fair value</t>
  </si>
  <si>
    <t>País de constitución</t>
  </si>
  <si>
    <t>País donde está constituida la operación conjunta</t>
  </si>
  <si>
    <t>País donde está constituido el negocio conjunto</t>
  </si>
  <si>
    <t>País donde está constituida la asociada</t>
  </si>
  <si>
    <t>País de incorporación o residencia de la subsidiaria</t>
  </si>
  <si>
    <t>Cuenta ajuste activos biológicos</t>
  </si>
  <si>
    <t>Cuenta ajuste inventarios</t>
  </si>
  <si>
    <t>Cuentas al día por tipo de proveedor [eje]</t>
  </si>
  <si>
    <t>Bienes [miembro]</t>
  </si>
  <si>
    <t>Servicios [miembro]</t>
  </si>
  <si>
    <t>Cuentas por cobrar a entidades relacionadas</t>
  </si>
  <si>
    <t>Cuentas por cobrar a entidades relacionadas, corrientes</t>
  </si>
  <si>
    <t>Cuentas por cobrar a entidades relacionadas, no corrientes</t>
  </si>
  <si>
    <t>Entre 121 y 365 días</t>
  </si>
  <si>
    <t>Entre 31 y 60 días</t>
  </si>
  <si>
    <t>Entre 61 y 90 días</t>
  </si>
  <si>
    <t>Entre 91 y 120 días</t>
  </si>
  <si>
    <t>Hasta 30 días</t>
  </si>
  <si>
    <t>Más de 365 días</t>
  </si>
  <si>
    <t>Cuentas comerciales al día según plazo [partidas]</t>
  </si>
  <si>
    <t>Entre 121 y 180 días</t>
  </si>
  <si>
    <t>Más de 180 días</t>
  </si>
  <si>
    <t>Cuentas comerciales vencidas según plazo [partidas]</t>
  </si>
  <si>
    <t>Cuentas por pagar a entidades relacionadas</t>
  </si>
  <si>
    <t>Cuentas por pagar a entidades relacionadas, corrientes</t>
  </si>
  <si>
    <t>Cuentas por pagar a entidades relacionadas, no corrientes</t>
  </si>
  <si>
    <t>Cuentas plazos vencidos por tipo de proveedor [eje]</t>
  </si>
  <si>
    <t>Fecha de adquisición</t>
  </si>
  <si>
    <t>Fecha al final del periodo sobre el que se informa de los estados financieros del negocio conjunto</t>
  </si>
  <si>
    <t>Descripción de operación</t>
  </si>
  <si>
    <t>Desembolsos comprometidos a futuro [sinopsis]</t>
  </si>
  <si>
    <t>Desembolsos efectuados al periodo actual [sinopsis]</t>
  </si>
  <si>
    <t>Detalle cartera bruta [partidas]</t>
  </si>
  <si>
    <t>Detalle de operaciones [eje]</t>
  </si>
  <si>
    <t>Detalle de operaciones [partidas]</t>
  </si>
  <si>
    <t>Detalle de operaciones [tabla]</t>
  </si>
  <si>
    <t>Total detalle por tipo de operaciones [miembro]</t>
  </si>
  <si>
    <t>Deudores comerciales y otras cuentas por cobrar [partidas]</t>
  </si>
  <si>
    <t>Deudores comerciales y otras cuentas por cobrar [sinopsis]</t>
  </si>
  <si>
    <t>Deudores comerciales y otras cuentas por cobrar [tabla]</t>
  </si>
  <si>
    <t>Deudores por operaciones de crédito corrientes</t>
  </si>
  <si>
    <t>Operaciones de crédito no corrientes</t>
  </si>
  <si>
    <t>Deudores por operaciones de factoring corrientes</t>
  </si>
  <si>
    <t>Deudores por operaciones de factoring no corrientes</t>
  </si>
  <si>
    <t>Deudores varios corrientes</t>
  </si>
  <si>
    <t>Deudores varios no corrientes</t>
  </si>
  <si>
    <t>Diferencias de cambio</t>
  </si>
  <si>
    <t>Documentos por cobrar en cobranza judicial [miembro]</t>
  </si>
  <si>
    <t>Documentos por cobrar protestados [miembro]</t>
  </si>
  <si>
    <t>Efectivo y equivalentes al efectivo</t>
  </si>
  <si>
    <t>Efecto de las variaciones en las tasas de cambio de la moneda extranjera [sinopsis]</t>
  </si>
  <si>
    <t>Emisiones de deuda[eje]</t>
  </si>
  <si>
    <t>Total de la entidad por segmentos de operación [miembro]</t>
  </si>
  <si>
    <t>Entre 121 y 150 días [miembro]</t>
  </si>
  <si>
    <t>Entre 151 y 180 días [miembro]</t>
  </si>
  <si>
    <t>Entre 181 y 210 días [miembro]</t>
  </si>
  <si>
    <t>Entre 1 y 30 días [miembro]</t>
  </si>
  <si>
    <t>Entre 211 y 250 días [miembro]</t>
  </si>
  <si>
    <t>Entre 31 y 60 días [miembro]</t>
  </si>
  <si>
    <t>Entre 61 y 90 días [miembro]</t>
  </si>
  <si>
    <t>Entre 91 y 120 días [miembro]</t>
  </si>
  <si>
    <t>Estado del proyecto</t>
  </si>
  <si>
    <t>Estratificación de la cartera [sinopsis]</t>
  </si>
  <si>
    <t>Estratificación de la cartera [tabla]</t>
  </si>
  <si>
    <t>Fecha de adopción de normas NIIF</t>
  </si>
  <si>
    <t>Fecha de emisión de la opinión sobre estados financieros</t>
  </si>
  <si>
    <t>Fecha estimada desembolso</t>
  </si>
  <si>
    <t>Fecha Sesión Directorio en que se aprobaron los estados  financieros</t>
  </si>
  <si>
    <t>Fecha de vencimiento</t>
  </si>
  <si>
    <t>Flujos de efectivo procedentes de la venta de participaciones no controladoras</t>
  </si>
  <si>
    <t>Flujos de efectivo utilizados en la compra de participaciones no controladoras</t>
  </si>
  <si>
    <t>Ganancias (pérdidas) por subvenciones del gobierno</t>
  </si>
  <si>
    <t>Ganancias (pérdidas) acumuladas</t>
  </si>
  <si>
    <t>Ganancias (pérdidas) acumuladas [miembro]</t>
  </si>
  <si>
    <t>Ganancia (pérdida), atribuible a participaciones no controladoras</t>
  </si>
  <si>
    <t>Ganancia (pérdida)</t>
  </si>
  <si>
    <t>Ganancia (pérdida) procedente de operaciones continuadas</t>
  </si>
  <si>
    <t>Ganancia (pérdida) procedente de operaciones discontinuadas</t>
  </si>
  <si>
    <t>Ganancias por acción [sinopsis]</t>
  </si>
  <si>
    <t>Gasto por depreciación y amortización</t>
  </si>
  <si>
    <t>Gasto por impuestos a las ganancias, operaciones continuadas</t>
  </si>
  <si>
    <t>Gastos por intereses</t>
  </si>
  <si>
    <t>hasta 90 días</t>
  </si>
  <si>
    <t>Hechos ocurridos después del periodo sobre el que se informa [sinopsis]</t>
  </si>
  <si>
    <t>Identificación empresa</t>
  </si>
  <si>
    <t>Importe reclasificado en el periodo a resultados [partidas]</t>
  </si>
  <si>
    <t>Importe reclasificado en el periodo a resultados [sinopsis]</t>
  </si>
  <si>
    <t>Importe reclasificado en el periodo a resultados [tabla]</t>
  </si>
  <si>
    <t>Importe reclasificado en el periodo desde patrimonio a resultado</t>
  </si>
  <si>
    <t>Importe reconocido en otro resultado integral en el periodo</t>
  </si>
  <si>
    <t>Importes procedentes de préstamos de corto plazo</t>
  </si>
  <si>
    <t>Importes procedentes de préstamos de largo plazo</t>
  </si>
  <si>
    <t>Incremento (disminución) del patrimonio por cambios en políticas contables</t>
  </si>
  <si>
    <t>Incremento (disminución) del patrimonio por correcciones de errores</t>
  </si>
  <si>
    <t>Información adicional a revelar sobre instrumentos financieros [bloque de texto]</t>
  </si>
  <si>
    <t>Información adicional sobre medio ambiente [bloque de texto]</t>
  </si>
  <si>
    <t>Información a revelar sobre cuentas comerciales por pagar y otras cuentas por pagar [bloque de texto]</t>
  </si>
  <si>
    <t>Información a revelar sobre medición del valor razonable de activos [eje]</t>
  </si>
  <si>
    <t>Información a revelar sobre la medición del valor razonable de pasivos [eje]</t>
  </si>
  <si>
    <t>Información a revelar sobre medio ambiente [bloque de texto]</t>
  </si>
  <si>
    <t>Información a revelar sobre medio ambiente [partidas]</t>
  </si>
  <si>
    <t>Información a revelar sobre otras notas adicionales [bloque de texto]</t>
  </si>
  <si>
    <t>Información a revelar sobre medición del valor razonable del patrimonio [eje]</t>
  </si>
  <si>
    <t>Información a revelar sobre medio ambiente [sinopsis]</t>
  </si>
  <si>
    <t>Información a revelar sobre medio ambiente [tabla]</t>
  </si>
  <si>
    <t>Información Estado de flujos de efectivo [sinopsis]</t>
  </si>
  <si>
    <t>Información respecto a cobertura de flujo de efectivo [sinopsis]</t>
  </si>
  <si>
    <t>Información a revelar sobre contingencias y restricciones [bloque de texto]</t>
  </si>
  <si>
    <t>Información a revelar sobre derivados [bloque de texto]</t>
  </si>
  <si>
    <t>Información a revelar sobre riesgos financieros [bloque de texto]</t>
  </si>
  <si>
    <t>Información a revelar sobre sanciones [bloque de texto]</t>
  </si>
  <si>
    <t>Información a revelar sobre subsidiarias consolidadas [sinopsis]</t>
  </si>
  <si>
    <t>Información sobre subsidiarias consolidadas [partidas]</t>
  </si>
  <si>
    <t>Información sobre subsidiarias consolidadas [tabla]</t>
  </si>
  <si>
    <t>Informar principales proveedores o acreedores, con sus respectivos montos o porcentajes de representatividad</t>
  </si>
  <si>
    <t>Informe revisión estados financieros junio</t>
  </si>
  <si>
    <t>Ingresos de actividades ordinarias procedentes de intereses</t>
  </si>
  <si>
    <t>Ingresos de actividades ordinarias</t>
  </si>
  <si>
    <t>Intereses asociados a las deudas</t>
  </si>
  <si>
    <t>Inversiones contabilizadas utilizando el método de la participación</t>
  </si>
  <si>
    <t>Item de activo / gasto de destino</t>
  </si>
  <si>
    <t>Jerarquía de medición</t>
  </si>
  <si>
    <t>Leasing [eje]</t>
  </si>
  <si>
    <t>Lista de notas [sinopsis]</t>
  </si>
  <si>
    <t>más de 1 año hasta 2 años</t>
  </si>
  <si>
    <t>más de 1 año hasta 3 años</t>
  </si>
  <si>
    <t>Más de 250 días [miembro]</t>
  </si>
  <si>
    <t>más de 2 años hasta 3 años</t>
  </si>
  <si>
    <t>más de 3 años hasta 4 años</t>
  </si>
  <si>
    <t>más de 3 años hasta 5 años</t>
  </si>
  <si>
    <t>más de 4 años hasta 5 años</t>
  </si>
  <si>
    <t>más de 5 años</t>
  </si>
  <si>
    <t>más de 90 días hasta 1 año</t>
  </si>
  <si>
    <t>Moneda funcional</t>
  </si>
  <si>
    <t>Moneda o unidad de reajuste</t>
  </si>
  <si>
    <t>Monto desembolso a futuro</t>
  </si>
  <si>
    <t>Monto desembolso al periodo anterior</t>
  </si>
  <si>
    <t>Monto desembolsos</t>
  </si>
  <si>
    <t>Monto de las operaciones</t>
  </si>
  <si>
    <t>Total montos nominales</t>
  </si>
  <si>
    <t>Montos nominales [sinopsis]</t>
  </si>
  <si>
    <t>Nombre de empresa de auditoría externa</t>
  </si>
  <si>
    <t>Nombre entidad acreedora</t>
  </si>
  <si>
    <t>Nombre entidad deudora</t>
  </si>
  <si>
    <t>Nombre parte relacionada</t>
  </si>
  <si>
    <t>Nombre proyecto</t>
  </si>
  <si>
    <t>Nombre sociedad combinación</t>
  </si>
  <si>
    <t>Nombre del Socio que firma opinión</t>
  </si>
  <si>
    <t>Numero de accionistas</t>
  </si>
  <si>
    <t>Número clientes cartera no repactada</t>
  </si>
  <si>
    <t>Número clientes cartera protestada o en cobranza judicial</t>
  </si>
  <si>
    <t>Número clientes cartera repactada</t>
  </si>
  <si>
    <t>Número de inscripción</t>
  </si>
  <si>
    <t>Número de operaciones</t>
  </si>
  <si>
    <t>Número del registro de valores</t>
  </si>
  <si>
    <t>Número y monto operaciones [sinopsis]</t>
  </si>
  <si>
    <t>Obligaciones con bancos [sinopsis]</t>
  </si>
  <si>
    <t>Obligaciones con el público</t>
  </si>
  <si>
    <t>Obligaciones con el público corrientes</t>
  </si>
  <si>
    <t>Obligaciones con el público no corrientes</t>
  </si>
  <si>
    <t>Obligaciones con el público [partidas]</t>
  </si>
  <si>
    <t>Obligaciones con el público [sinopsis]</t>
  </si>
  <si>
    <t>Obligaciones con el público [tabla]</t>
  </si>
  <si>
    <t>Total obligaciones por emisiones de deuda [miembro]</t>
  </si>
  <si>
    <t>Total obligaciones por leasing [miembro]</t>
  </si>
  <si>
    <t>Obligaciones por leasing [partidas]</t>
  </si>
  <si>
    <t>Obligaciones por leasing [sinopsis]</t>
  </si>
  <si>
    <t>Obligaciones por leasing [tabla]</t>
  </si>
  <si>
    <t>Obligaciones por leasing</t>
  </si>
  <si>
    <t>Obligaciones por leasing corrientes</t>
  </si>
  <si>
    <t>Obligaciones por leasing no corrientes</t>
  </si>
  <si>
    <t>Segmentos de operación [eje]</t>
  </si>
  <si>
    <t>Otros pasivos financieros corrientes [sinopsis]</t>
  </si>
  <si>
    <t>Otros pasivos financieros [sinopsis]</t>
  </si>
  <si>
    <t>Otros pasivos financieros no corrientes [sinopsis]</t>
  </si>
  <si>
    <t>Otra información activos biológicos [sinopsis]</t>
  </si>
  <si>
    <t>Otra información adicional [bloque de texto]</t>
  </si>
  <si>
    <t>Otra información adicional</t>
  </si>
  <si>
    <t>Otras notas adicionales [sinopsis]</t>
  </si>
  <si>
    <t>Otras reservas varias</t>
  </si>
  <si>
    <t>Otras reservas varias [miembro]</t>
  </si>
  <si>
    <t>Otros pasivos financieros corrientes</t>
  </si>
  <si>
    <t>Otros pasivos financieros no clasificados</t>
  </si>
  <si>
    <t>Otros pasivos financieros no clasificados corrientes</t>
  </si>
  <si>
    <t>Otros pasivos financieros no clasificados no corrientes</t>
  </si>
  <si>
    <t>Otros pasivos financieros no corrientes</t>
  </si>
  <si>
    <t>Pagos de préstamos a entidades relacionadas</t>
  </si>
  <si>
    <t>País de la empresa deudora</t>
  </si>
  <si>
    <t>Participaciones no controladoras</t>
  </si>
  <si>
    <t>Participación en las ganancias (pérdidas) de asociadas y negocios conjuntos que se contabilicen utilizando el método de la participación</t>
  </si>
  <si>
    <t>Partida del estado de resultado integral</t>
  </si>
  <si>
    <t>Pasivo por impuestos diferidos</t>
  </si>
  <si>
    <t>Pasivos corrientes</t>
  </si>
  <si>
    <t>Pasivos financieros [sinopsis]</t>
  </si>
  <si>
    <t>Pasivos no corrientes</t>
  </si>
  <si>
    <t>Pasivos</t>
  </si>
  <si>
    <t>Periodicidad de la amortización</t>
  </si>
  <si>
    <t>Periodo de las operaciones [eje]</t>
  </si>
  <si>
    <t>Periodo promedio de pago cuentas al día (días)</t>
  </si>
  <si>
    <t>Periodo promedio de pago cuentas vencidas (días)</t>
  </si>
  <si>
    <t>Persona o grupo de personas con acuerdo de actuación conjunta, que posea la mayor participación accionaria</t>
  </si>
  <si>
    <t>Plazos promedio de pago a proveedores</t>
  </si>
  <si>
    <t>Porcentaje de participación directa</t>
  </si>
  <si>
    <t>Porcentaje de participación indirecta</t>
  </si>
  <si>
    <t>Préstamos bancarios</t>
  </si>
  <si>
    <t>Préstamos bancarios corrientes</t>
  </si>
  <si>
    <t>Préstamos bancarios no corrientes</t>
  </si>
  <si>
    <t>Préstamos bancarios [partidas]</t>
  </si>
  <si>
    <t>Préstamos bancarios [tabla]</t>
  </si>
  <si>
    <t>Prestamos [eje]</t>
  </si>
  <si>
    <t>Préstamos de entidades relacionadas</t>
  </si>
  <si>
    <t>Préstamos a entidades relacionadas</t>
  </si>
  <si>
    <t>Total préstamos [miembro]</t>
  </si>
  <si>
    <t>Propiedades, planta y equipo en arrendamiento financiero [miembro]</t>
  </si>
  <si>
    <t>Protestados y en cobranza judicial [eje]</t>
  </si>
  <si>
    <t>Proveedores con pagos al día [sinopsis]</t>
  </si>
  <si>
    <t>Proveedores con pagos al día [tabla]</t>
  </si>
  <si>
    <t>Proveedores con plazos vencidos [sinopsis]</t>
  </si>
  <si>
    <t>Proveedores con plazos vencidos [tabla]</t>
  </si>
  <si>
    <t>Provisión cartera no repactada</t>
  </si>
  <si>
    <t>Provisión cartera repactada</t>
  </si>
  <si>
    <t>Provisiones deudores comerciales [miembro]</t>
  </si>
  <si>
    <t>Provisiones y castigos [sinopsis]</t>
  </si>
  <si>
    <t>Proyectos protección medio ambiente [eje]</t>
  </si>
  <si>
    <t>Reclasificaciones desde patrimonio a resultados [eje]</t>
  </si>
  <si>
    <t>Reclasificaciones desde patrimonio a resultados [miembro]</t>
  </si>
  <si>
    <t>Recuperos del periodo</t>
  </si>
  <si>
    <t>Reserva de ganancias o pérdidas actuariales en planes de beneficios definidos [miembro]</t>
  </si>
  <si>
    <t>Reserva de ganancias o pérdidas actuariales en planes de beneficios definidos</t>
  </si>
  <si>
    <t>Resultados por unidades de reajuste</t>
  </si>
  <si>
    <t>Total ingresos de actividades ordinarias procedentes de clientes externos y transacciones con otros segmentos de operación de la misma entidad</t>
  </si>
  <si>
    <t>Ingresos de las actividades ordinarias procedentes de transacciones con otros segmentos de operación de la misma entidad</t>
  </si>
  <si>
    <t>RUT entidad deudora</t>
  </si>
  <si>
    <t>RUT de entidad que Informa</t>
  </si>
  <si>
    <t>RUT parte relacionada</t>
  </si>
  <si>
    <t>Rut sociedad combinación</t>
  </si>
  <si>
    <t>Rut del socio que firma opinión</t>
  </si>
  <si>
    <t>Rut subsidiaria</t>
  </si>
  <si>
    <t>Sanciones [sinopsis]</t>
  </si>
  <si>
    <t>Series</t>
  </si>
  <si>
    <t>Subsidiarias consolidadas [eje]</t>
  </si>
  <si>
    <t>Tasa  efectiva</t>
  </si>
  <si>
    <t>Tasa nominal</t>
  </si>
  <si>
    <t>Tipo de activo</t>
  </si>
  <si>
    <t>Tipo de amortización</t>
  </si>
  <si>
    <t>Tipo de medición</t>
  </si>
  <si>
    <t>Tipo de moneda o unidad de reajuste</t>
  </si>
  <si>
    <t>Tipo de opinión a los estados financieros diciembre</t>
  </si>
  <si>
    <t>Tipo de pasivo</t>
  </si>
  <si>
    <t>Total Cartera [miembro]</t>
  </si>
  <si>
    <t>Total desembolsos en medio ambiente</t>
  </si>
  <si>
    <t>Total desembolsos en medio ambiente [miembro]</t>
  </si>
  <si>
    <t>Total cartera protestada y en cobranza judicial [miembro]</t>
  </si>
  <si>
    <t>Tramos de morosidad [eje]</t>
  </si>
  <si>
    <t>Ultimo trimestre [miembro]</t>
  </si>
  <si>
    <t>Valores contables [sinopsis]</t>
  </si>
  <si>
    <t>Ganancia contable</t>
  </si>
  <si>
    <t>Acumulaciones (devengos)</t>
  </si>
  <si>
    <t>Pasivos acumulados (devengados) e ingresos diferidos</t>
  </si>
  <si>
    <t>Pasivos acumulados (devengados) e ingresos diferidos [resumen]</t>
  </si>
  <si>
    <t>Pasivos acumulados (devengados) e ingresos diferidos clasificados como corrientes</t>
  </si>
  <si>
    <t>Pasivos acumulados (devengados) e ingresos diferidos clasificados como corriente [resumen]</t>
  </si>
  <si>
    <t>Pasivos acumulados (devengados) e ingresos diferidos clasificados como no corriente</t>
  </si>
  <si>
    <t>Pasivos acumulados (devengados) e ingresos diferidos clasificados como no corriente [resumen]</t>
  </si>
  <si>
    <t>Pasivos acumulados (devengados) clasificados como corrientes</t>
  </si>
  <si>
    <t>Pasivos acumulados (devengados) clasificados como no corrientes</t>
  </si>
  <si>
    <t>Correcciones de valor acumuladas que cubran insolvencias relativas a los pagos mínimos por el arrendamiento pendientes de cobro</t>
  </si>
  <si>
    <t>Depreciación acumulada, amortización y deterioro de valor [miembro]</t>
  </si>
  <si>
    <t>Depreciación y amortización acumuladas [miembro]</t>
  </si>
  <si>
    <t>Deterioro de valor acumulado [miembro]</t>
  </si>
  <si>
    <t>Otro resultado integral acumulado</t>
  </si>
  <si>
    <t>Valor razonable en la fecha de adquisición de las participaciones en el patrimonio de la adquirida mantenidas por la adquirente inmediatamente antes de la fecha de la adquisición</t>
  </si>
  <si>
    <t>Contraprestación transferida, valor razonable en la fecha de adquisición</t>
  </si>
  <si>
    <t>Valor razonable en la fecha de adquisición de la contraprestación total transferida [resumen]</t>
  </si>
  <si>
    <t>Costos de adquisición relacionados para transacciones reconocidas de forma separada de la adquisición de activos y asunción de pasivos en combinaciones de negocios</t>
  </si>
  <si>
    <t>Costos de adquisición relacionados reconocidos como gasto para transacciones reconocidas de forma separada de la adquisición de activos y asunción de pasivos en combinaciones de negocios</t>
  </si>
  <si>
    <t>Adquisiciones realizadas mediante combinaciones de negocios, activos biológicos</t>
  </si>
  <si>
    <t>Adquisiciones realizadas mediante combinaciones de negocios, activos intangibles distintos a la plusvalía</t>
  </si>
  <si>
    <t>Adquisiciones realizadas mediante combinaciones de negocios, propiedades de inversión</t>
  </si>
  <si>
    <t>Adquisiciones realizadas mediante combinaciones de negocios, otras provisiones</t>
  </si>
  <si>
    <t>Adquisiciones realizadas mediante combinaciones de negocios, propiedades, planta y equipo</t>
  </si>
  <si>
    <t>Información a revelar adicional por importes reconocidos en la fecha de la adquisición para cada clase principal de activos adquiridos y pasivos asumidos [resumen]</t>
  </si>
  <si>
    <t>Información adicional sobre la naturaleza y efecto financiero de combinaciones de negocios</t>
  </si>
  <si>
    <t>Información adicional sobre la naturaleza de los riesgos asociados con participaciones en entidades estructuradas y cambios en dichos riesgos [bloque de texto]</t>
  </si>
  <si>
    <t>Información adicional sobre acuerdos con pagos basados en acciones [bloque de texto]</t>
  </si>
  <si>
    <t>Información adicional [sinopsis]</t>
  </si>
  <si>
    <t>Pasivos adicionales, pasivos contingentes reconocidos en combinaciones de negocios</t>
  </si>
  <si>
    <t>Pasivos adicionales, pasivos contingentes reconocidos en combinaciones de negocios [resumen]</t>
  </si>
  <si>
    <t>Capital adicional pagado</t>
  </si>
  <si>
    <t>Provisiones adicionales, otras provisiones</t>
  </si>
  <si>
    <t>Provisiones adicionales, otras provisiones [resumen]</t>
  </si>
  <si>
    <t>Reconocimiento adicional, plusvalía</t>
  </si>
  <si>
    <t>Adiciones derivadas de adquisiciones, propiedades de inversión</t>
  </si>
  <si>
    <t>Adiciones derivadas de desembolsos posteriores reconocidos como activos, propiedades de inversión</t>
  </si>
  <si>
    <t>Adiciones, propiedades de inversión [sinopsis]</t>
  </si>
  <si>
    <t>Incrementos distintos de los procedentes de combinaciones de negocios, activos biológicos</t>
  </si>
  <si>
    <t>Incrementos distintos de los procedentes de combinaciones de negocios, activos intangibles distintos de la plusvalía</t>
  </si>
  <si>
    <t>Adiciones distintas de las de combinaciones de negocios, propiedades de inversión</t>
  </si>
  <si>
    <t>Incrementos distintos de los procedentes de combinaciones de negocios, propiedades, planta y equipo</t>
  </si>
  <si>
    <t>Incorporaciones de activos no corrientes distintas de instrumentos financieros, activos por impuestos diferidos, activos de beneficios definidos netos, y derechos que surgen de contratos de seguro</t>
  </si>
  <si>
    <t>Dirección de la sede social de la entidad</t>
  </si>
  <si>
    <t>Ajustes por impuestos corrientes de periodos anteriores</t>
  </si>
  <si>
    <t>Ajustes por disminuciones (incrementos) en los inventarios</t>
  </si>
  <si>
    <t>Ajustes por disminuciones (incrementos) en otras cuentas por cobrar derivadas de las actividades de operación</t>
  </si>
  <si>
    <t>Ajustes por la disminución (incremento) de cuentas por cobrar de origen comercial</t>
  </si>
  <si>
    <t>Ajustes por impuestos diferidos de periodos anteriores</t>
  </si>
  <si>
    <t>Ajustes por gastos de depreciación y amortización</t>
  </si>
  <si>
    <t>Ajustes por pérdidas (ganancias) del valor razonable</t>
  </si>
  <si>
    <t>Ajustes por costos financieros</t>
  </si>
  <si>
    <t>Ajustes por deterioro de valor (reversiones de pérdidas por deterioro de valor) reconocidas en el resultado del periodo</t>
  </si>
  <si>
    <t>Ajustes por gasto por impuestos a las ganancias</t>
  </si>
  <si>
    <t>Ajustes por incrementos (disminuciones) en otras cuentas por pagar derivadas de las actividades de operación</t>
  </si>
  <si>
    <t>Ajustes por el incremento (disminución) de cuentas por pagar de origen comercial</t>
  </si>
  <si>
    <t>Ajustes por pérdidas (ganancias) por la disposición de activos no corrientes</t>
  </si>
  <si>
    <t>Ajustes por provisiones</t>
  </si>
  <si>
    <t>Ajustes para conciliar la ganancia (pérdida)</t>
  </si>
  <si>
    <t>Ajustes para conciliar la ganancia (pérdida) [sinopsis]</t>
  </si>
  <si>
    <t>Ajustes por pagos basados en acciones</t>
  </si>
  <si>
    <t>Ajustes por ganancias no distribuidas de asociadas</t>
  </si>
  <si>
    <t>Ajustes por pérdidas (ganancias) de moneda extranjera no realizadas</t>
  </si>
  <si>
    <t>Gastos de administración</t>
  </si>
  <si>
    <t>Anticipos recibidos por contratos en curso</t>
  </si>
  <si>
    <t>Asociadas que no son significativas de forma individual acumuladas [miembro]</t>
  </si>
  <si>
    <t>Negocios conjuntos que no son significativos de forma individual acumulados [miembro]</t>
  </si>
  <si>
    <t>Suma de mediciones [miembro]</t>
  </si>
  <si>
    <t>Bandas de tiempo acumuladas [miembro]</t>
  </si>
  <si>
    <t>Unidades generadoras de efectivo acumuladas para las que el importe de la plusvalía o activos intangibles con vidas útiles indefinidas no es significativo [miembro]</t>
  </si>
  <si>
    <t>Aeronave</t>
  </si>
  <si>
    <t>Aeronave [miembro]</t>
  </si>
  <si>
    <t>Todos los demás segmentos [miembro]</t>
  </si>
  <si>
    <t>Correcciones de valor de pérdidas crediticias [miembro]</t>
  </si>
  <si>
    <t>Gastos por amortización</t>
  </si>
  <si>
    <t>Amortización, activos intangibles distintos de la plusvalía</t>
  </si>
  <si>
    <t>Método de amortización, activos intangibles distintos de la plusvalía</t>
  </si>
  <si>
    <t>Cantidad en la que el importe recuperable de la unidad excede su valor en libros</t>
  </si>
  <si>
    <t>Importe en que debe cambiar el valor asignado a las hipótesis clave para que el importe recuperable de la unidad sea igual al importe en libros</t>
  </si>
  <si>
    <t>Importe incurrido por la entidad para la provisión de servicios de personal clave de la gerencia que se presten por una entidad de gestión separada</t>
  </si>
  <si>
    <t>Importe de reclasificaciones o cambios en la presentación</t>
  </si>
  <si>
    <t>Importes reconocidos en otro resultado integral y acumulados en el patrimonio relativos a activos no corrientes o grupos de activos para su disposición mantenidos para la venta</t>
  </si>
  <si>
    <t>Importes reconocidos en otro resultado integral y acumulados en el patrimonio relativos a activos no corrientes o grupos de activos para su disposición mantenidos para la venta [miembro]</t>
  </si>
  <si>
    <t>Importe eliminado de reservas de coberturas de flujos de efectivo e incluido en el costo inicial u otro importe en libros de activos (pasivos) no financieros o compromisos en firme para los que se aplica la contabilidad de coberturas del valor razonable</t>
  </si>
  <si>
    <t>Importe eliminado de reservas de cambios en el valor de los diferenciales de tasa cambio de moneda extranjera e incluido en el costo inicial u otro importe en libros de activos (pasivos) no financieros o compromisos en firme para los que se aplica la contabilidad de coberturas del valor razonable</t>
  </si>
  <si>
    <t>Importe eliminado de reservas de cambios en el valor de los elementos a término de contratos a término e incluido en el costo inicial u otro importe en libros de activos (pasivos) no financieros o compromisos en firme para los que se aplica la contabilidad de coberturas del valor razonable</t>
  </si>
  <si>
    <t>Importe eliminado de reservas de cambios en el valor temporal del dinero de opciones e incluido en el costo inicial u otro importe en libros de activos (pasivos) no financieros o compromisos en firme para los que se aplica la contabilidad de coberturas del valor razonable</t>
  </si>
  <si>
    <t>Importes reconocidos a partir de la fecha de la adquisición para cada clase principal de activos adquiridos y pasivos asumidos [resumen]</t>
  </si>
  <si>
    <t>Importes reconocidos para transacciones reconocidas de forma separada de la adquisición de activos y asunción de pasivos en combinaciones de negocios</t>
  </si>
  <si>
    <t>Importes eliminados del patrimonio e incluidos en el importe en libros de activos (pasivos) no financieros que se hayan adquirido o incurrido mediante una transacción prevista altamente probable cubierta, antes de impuestos</t>
  </si>
  <si>
    <t>Análisis de ingresos y gastos [sinopsis]</t>
  </si>
  <si>
    <t>Tasa impositiva aplicable</t>
  </si>
  <si>
    <t>Financiaciones garantizadas por activos [miembro]</t>
  </si>
  <si>
    <t>Activo reconocido como reembolso esperado, pasivos contingentes en combinaciones de negocios</t>
  </si>
  <si>
    <t>Activo reconocido por reembolsos esperados, otras provisiones</t>
  </si>
  <si>
    <t>Activos [sinopsis]</t>
  </si>
  <si>
    <t>Activos y pasivos [eje]</t>
  </si>
  <si>
    <t>Activos y pasivos [miembro]</t>
  </si>
  <si>
    <t>Activos que surgen de exploración y evaluación de recursos minerales</t>
  </si>
  <si>
    <t>Activos reconocidos en los estados financieros de la entidad en relación con entidades estructuradas</t>
  </si>
  <si>
    <t>Activos a los que se aplican restricciones significativas</t>
  </si>
  <si>
    <t>Activos transferidos a entidades estructuradas, en el momento de la transferencia</t>
  </si>
  <si>
    <t>Activos con riesgo significativo de ajustes materiales dentro del ejercicio contable siguiente</t>
  </si>
  <si>
    <t>Asociadas [miembro]</t>
  </si>
  <si>
    <t>Al costo [miembro]</t>
  </si>
  <si>
    <t>Al costo dentro del modelo de valor razonable [miembro]</t>
  </si>
  <si>
    <t>A valor razonable [miembro]</t>
  </si>
  <si>
    <t>Remuneración del auditor</t>
  </si>
  <si>
    <t>Remuneración del auditor [resumen]</t>
  </si>
  <si>
    <t>Remuneración del auditor por servicios de auditoría</t>
  </si>
  <si>
    <t>Remuneración del auditor por otros servicios</t>
  </si>
  <si>
    <t>Remuneración del auditor por servicios fiscales</t>
  </si>
  <si>
    <t>Compromisos de inversión de capital autorizados pero no contratados</t>
  </si>
  <si>
    <t>Activos financieros disponibles para la venta [sinopsis]</t>
  </si>
  <si>
    <t>Tasa impositiva media efectiva</t>
  </si>
  <si>
    <t>Número promedio de empleados</t>
  </si>
  <si>
    <t>Saldos en bancos</t>
  </si>
  <si>
    <t>Cargos bancarios y similares</t>
  </si>
  <si>
    <t>Otros acuerdos bancarios, clasificados como equivalentes al efectivo</t>
  </si>
  <si>
    <t>Ganancias (pérdidas) por acción básica y diluida</t>
  </si>
  <si>
    <t>Ganancia (pérdida) por acción básica y diluida procedente de operaciones continuadas</t>
  </si>
  <si>
    <t>Ganancia (pérdida) por acción básica y diluida procedente de operaciones discontinuadas</t>
  </si>
  <si>
    <t>Ganancias por acción básica y diluida [resumen]</t>
  </si>
  <si>
    <t>Ganancia (pérdida) por acción básica</t>
  </si>
  <si>
    <t>Ganancia (pérdida) por acción básica en operaciones continuadas</t>
  </si>
  <si>
    <t>Ganancia (pérdida) por acción básica en operaciones discontinuadas</t>
  </si>
  <si>
    <t>Ganancia por acción básica [sinopsis]</t>
  </si>
  <si>
    <t>Descripción de los criterios de asignación a los distintos países de los ingresos de las actividades ordinarias procedentes de clientes externos</t>
  </si>
  <si>
    <t>Activos biológicos para producir frutos [miembro]</t>
  </si>
  <si>
    <t>Mejor estimación en la fecha de adquisición de los flujos de efectivo contractuales que no se espera recaudar por las cuentas por cobrar de la adquirida</t>
  </si>
  <si>
    <t>Activos biológicos</t>
  </si>
  <si>
    <t>Activos biológicos, edad [miembro]</t>
  </si>
  <si>
    <t>Activos biológicos por edad [eje]</t>
  </si>
  <si>
    <t>Activos biológicos por tipo [eje]</t>
  </si>
  <si>
    <t>Activos biológicos [miembro]</t>
  </si>
  <si>
    <t>Activos biológicos pignorados como garantía al cumplimiento de deudas</t>
  </si>
  <si>
    <t>Activos biológicos, tipo [miembro]</t>
  </si>
  <si>
    <t>Activos biológicos cuya titularidad tiene alguna restricción</t>
  </si>
  <si>
    <t>Costos por préstamos [resumen]</t>
  </si>
  <si>
    <t>Costos por préstamos capitalizados</t>
  </si>
  <si>
    <t>Costos por préstamos incurridos</t>
  </si>
  <si>
    <t>Costos por préstamos reconocidos como gasto</t>
  </si>
  <si>
    <t>Préstamos tomados</t>
  </si>
  <si>
    <t>Préstamos tomados [sinopsis]</t>
  </si>
  <si>
    <t>Préstamos reconocidos en la fecha de la adquisición</t>
  </si>
  <si>
    <t>Extremo inferior del rango [miembro]</t>
  </si>
  <si>
    <t>Marcas comerciales</t>
  </si>
  <si>
    <t>Marcas comerciales [miembro]</t>
  </si>
  <si>
    <t>Gastos por honorarios de intermediación</t>
  </si>
  <si>
    <t>Ingresos por honorarios de intermediación</t>
  </si>
  <si>
    <t>Edificios</t>
  </si>
  <si>
    <t>Combinaciones de negocios [eje]</t>
  </si>
  <si>
    <t>Combinaciones de negocios [miembro]</t>
  </si>
  <si>
    <t>Compromisos de inversión en capital</t>
  </si>
  <si>
    <t>Compromisos de inversión en capital [resumen]</t>
  </si>
  <si>
    <t>Tasa de capitalización de costos por préstamos susceptibles de capitalización</t>
  </si>
  <si>
    <t>Desembolsos de desarrollo capitalizados [miembro]</t>
  </si>
  <si>
    <t>Reservas para reembolsos de capital</t>
  </si>
  <si>
    <t>Requerimientos de capital [eje]</t>
  </si>
  <si>
    <t>Requerimientos de capital [miembro]</t>
  </si>
  <si>
    <t>Reserva de capital</t>
  </si>
  <si>
    <t>Importe en libros, depreciación, amortización y deterioro de valor acumulados e importe bruto en libros [eje]</t>
  </si>
  <si>
    <t>Propiedades de inversión contabilizadas al costo dentro del modelo del valor razonable, en el momento de la venta</t>
  </si>
  <si>
    <t>Importe en libros [miembro]</t>
  </si>
  <si>
    <t>Efectivo</t>
  </si>
  <si>
    <t>Efectivo [sinopsis]</t>
  </si>
  <si>
    <t>Anticipos de efectivo y préstamos concedidos a terceros, clasificados como actividades de inversión</t>
  </si>
  <si>
    <t>Efectivo y equivalentes al efectivo [sinopsis]</t>
  </si>
  <si>
    <t>Equivalentes al efectivo</t>
  </si>
  <si>
    <t>Equivalentes al efectivo [sinopsis]</t>
  </si>
  <si>
    <t>Coberturas del flujo de efectivo [sinopsis]</t>
  </si>
  <si>
    <t>Coberturas del flujo de efectivo [miembro]</t>
  </si>
  <si>
    <t>Flujos de efectivo procedentes de operaciones continuadas y discontinuadas [sinopsis]</t>
  </si>
  <si>
    <t>Flujos de efectivo procedentes de la pérdida de control de subsidiarias u otros negocios, clasificados como actividades de inversión</t>
  </si>
  <si>
    <t>Flujos de efectivo procedentes de (utilizados en) exploración y evaluación de recursos minerales, clasificados como actividades de inversión</t>
  </si>
  <si>
    <t>Flujos de efectivo procedentes de (utilizados en) exploración y evaluación de recursos minerales, clasificados como actividades de operación</t>
  </si>
  <si>
    <t>Flujos de efectivo procedentes de (utilizados en) actividades de financiación</t>
  </si>
  <si>
    <t>Flujos de efectivo procedentes de (utilizados en) actividades de financiación [sinopsis]</t>
  </si>
  <si>
    <t>Flujos de efectivo procedentes de (utilizados en) actividades de financiación, operaciones continuadas</t>
  </si>
  <si>
    <t>Flujos de efectivo procedentes de (utilizados en) actividades de financiación, operaciones discontinuadas</t>
  </si>
  <si>
    <t>Flujos de efectivo procedentes de (utilizados en) actividades de inversión</t>
  </si>
  <si>
    <t>Flujos de efectivo procedentes de (utilizados en) actividades de inversión [sinopsis]</t>
  </si>
  <si>
    <t>Flujos de efectivo procedentes de (utilizados en) actividades de inversión, operaciones continuadas</t>
  </si>
  <si>
    <t>Flujos de efectivo procedentes (utilizados en) actividades de inversión, operaciones discontinuadas</t>
  </si>
  <si>
    <t>Flujos de efectivo procedentes de (utilizados en) actividades de operación</t>
  </si>
  <si>
    <t>Flujos de efectivo procedentes de (utilizados en) actividades de operación [sinopsis]</t>
  </si>
  <si>
    <t>Flujos de efectivo procedentes de (utilizados en) actividades de operación, operaciones continuadas</t>
  </si>
  <si>
    <t>Flujos de efectivo procedentes de (utilizados en) actividades de operación, operaciones discontinuadas</t>
  </si>
  <si>
    <t>Flujos de efectivo procedentes (utilizados en) operaciones</t>
  </si>
  <si>
    <t>Flujos de efectivo utilizados para obtener el control de subsidiarias u otros negocios, clasificados como actividades de inversión</t>
  </si>
  <si>
    <t>Efectivo en caja</t>
  </si>
  <si>
    <t>Pagos derivados de contratos de futuro, a término, de opciones y de permuta financiera, clasificados como actividades de inversión</t>
  </si>
  <si>
    <t>Cobros procedentes de contratos de futuro, a término, de opciones y de permuta financiera, clasificados como actividades de inversión</t>
  </si>
  <si>
    <t>Cobros procedentes del reembolso de anticipos y préstamos concedidos a terceros, clasificados como actividades de inversión</t>
  </si>
  <si>
    <t>Efectivo transferido</t>
  </si>
  <si>
    <t>Categorías de activos financieros corrientes [resumen]</t>
  </si>
  <si>
    <t>Categorías de pasivos financieros corrientes [resumen]</t>
  </si>
  <si>
    <t>Categorías de activos financieros [sinopsis]</t>
  </si>
  <si>
    <t>Categorías de pasivos financieros [sinopsis]</t>
  </si>
  <si>
    <t>Categorías de activos financieros no corrientes [resumen]</t>
  </si>
  <si>
    <t>Categorías de pasivos financieros no corrientes [resumen]</t>
  </si>
  <si>
    <t>Categorías de partes relacionadas [eje]</t>
  </si>
  <si>
    <t>Incremento (disminución) en importes reconocidos por activos por impuestos diferidos anteriores a la adquisición</t>
  </si>
  <si>
    <t>Cambio en el valor de los diferenciales de tasa cambio de moneda extranjera [resumen]</t>
  </si>
  <si>
    <t>Cambios en el valor de los elementos a término de contratos a término [resumen]</t>
  </si>
  <si>
    <t>Cambio en el valor temporal del dinero de opciones [resumen]</t>
  </si>
  <si>
    <t>Incremento (disminución) en activos biológicos</t>
  </si>
  <si>
    <t>Cambios en activos biológicos [sinopsis]</t>
  </si>
  <si>
    <t>Cambios en pasivos contingentes reconocidos en combinaciones de negocios [resumen]</t>
  </si>
  <si>
    <t>Cambios en pasivos (activos) por impuestos diferidos [resumen]</t>
  </si>
  <si>
    <t>Incremento (disminución) en el patrimonio</t>
  </si>
  <si>
    <t>Cambios en el patrimonio [sinopsis]</t>
  </si>
  <si>
    <t>Cambios en la medición del valor razonable, activos [resumen]</t>
  </si>
  <si>
    <t>Cambios en la medición del valor razonable, instrumentos de patrimonio propio de la entidad [resumen]</t>
  </si>
  <si>
    <t>Cambios en la medición del valor razonable, pasivos [resumen]</t>
  </si>
  <si>
    <t>Incremento (disminución) en la plusvalía</t>
  </si>
  <si>
    <t>Cambios en la plusvalía [sinopsis]</t>
  </si>
  <si>
    <t>Incremento (disminución) en activos intangibles distintos de la plusvalía</t>
  </si>
  <si>
    <t>Cambios en activos intangibles distintos de la plusvalía [sinopsis]</t>
  </si>
  <si>
    <t>Disminución (incremento) en inventarios de productos terminados y en proceso</t>
  </si>
  <si>
    <t>Incremento (disminución) en propiedades de inversión</t>
  </si>
  <si>
    <t>Cambios en propiedades de inversión [sinopsis]</t>
  </si>
  <si>
    <t>Cambios en el número de acciones en circulación [resumen]</t>
  </si>
  <si>
    <t>Incremento (disminución) en otras provisiones</t>
  </si>
  <si>
    <t>Cambios en otras provisiones [sinopsis]</t>
  </si>
  <si>
    <t>Incremento (disminución) en propiedades, planta y equipo</t>
  </si>
  <si>
    <t>Cambios en propiedades, planta y equipo [sinopsis]</t>
  </si>
  <si>
    <t>Descripción de las circunstancias que conducen a reversiones de rebajas de inventarios</t>
  </si>
  <si>
    <t>Clases de cuentas por cobrar adquiridas [eje]</t>
  </si>
  <si>
    <t>Clases de cuentas por cobrar adquiridas [miembro]</t>
  </si>
  <si>
    <t>Clases de activos [eje]</t>
  </si>
  <si>
    <t>Activos [miembro]</t>
  </si>
  <si>
    <t>Clases de pagos en efectivo procedentes de actividades de operación [resumen]</t>
  </si>
  <si>
    <t>Clases de cobros por actividades de operación [sinopsis]</t>
  </si>
  <si>
    <t>Clases de pasivos contingentes [eje]</t>
  </si>
  <si>
    <t>Clases de gasto de beneficios a los empleados</t>
  </si>
  <si>
    <t>Clases de activos intangibles distintos de la plusvalía [eje]</t>
  </si>
  <si>
    <t>Clases de inventarios corrientes [resumen]</t>
  </si>
  <si>
    <t>Clases de otras provisiones [sinopsis]</t>
  </si>
  <si>
    <t>Clases de las propiedades, planta y equipo [eje]</t>
  </si>
  <si>
    <t>Clases de otras provisiones [eje]</t>
  </si>
  <si>
    <t>Clases de capital en acciones [eje]</t>
  </si>
  <si>
    <t>Capital en acciones [miembro]</t>
  </si>
  <si>
    <t>Compromisos para el desarrollo o adquisición de activos biológicos</t>
  </si>
  <si>
    <t>Compromisos en relación con negocios conjuntos</t>
  </si>
  <si>
    <t>Compromisos realizados por la entidad, transacciones con partes relacionadas</t>
  </si>
  <si>
    <t>Compromisos realizados en nombre de la entidad, transacciones con partes relacionadas</t>
  </si>
  <si>
    <t>Equipos de redes y comunicación [miembro]</t>
  </si>
  <si>
    <t>Compensación por parte de terceros por partidas de propiedades, planta y equipo que estaban deteriorados de valor, perdidos o abandonados</t>
  </si>
  <si>
    <t>Componentes de otro resultado integral que se reclasificarán al resultado del periodo, antes de impuestos [resumen]</t>
  </si>
  <si>
    <t>Componentes de otro resultado integral que no se reclasificarán al resultado del periodo, antes de impuestos [resumen]</t>
  </si>
  <si>
    <t>Resultado integral [sinopsis]</t>
  </si>
  <si>
    <t>Resultado integral atribuible a [sinopsis]</t>
  </si>
  <si>
    <t>Resultado integral atribuible a participaciones no controladoras</t>
  </si>
  <si>
    <t>Resultado integral atribuible a los propietarios de la controladora</t>
  </si>
  <si>
    <t>Equipos informáticos [miembro]</t>
  </si>
  <si>
    <t>Programas de computador</t>
  </si>
  <si>
    <t>Programas de computador [miembro]</t>
  </si>
  <si>
    <t>Entidades estructuradas consolidadas [eje]</t>
  </si>
  <si>
    <t>Entidades estructuradas consolidadas [miembro]</t>
  </si>
  <si>
    <t>Construcciones en proceso</t>
  </si>
  <si>
    <t>Construcciones en proceso [miembro]</t>
  </si>
  <si>
    <t>Activos biológicos consumibles [miembro]</t>
  </si>
  <si>
    <t>Acuerdos de contraprestación contingente y activos de indemnización reconocidos en la fecha de la adquisición</t>
  </si>
  <si>
    <t>Pasivos contingentes incurridos en relación con participaciones en negocios conjuntos</t>
  </si>
  <si>
    <t>Pasivos contingentes incurridos en relación con participaciones en asociadas</t>
  </si>
  <si>
    <t>Pasivos contingentes [miembro]</t>
  </si>
  <si>
    <t>Pasivos contingentes relacionados con negocios conjuntos [miembro]</t>
  </si>
  <si>
    <t>Pasivos contingentes reconocidos en la fecha de la adquisición</t>
  </si>
  <si>
    <t>Pasivos contingentes reconocidos en combinaciones de negocios</t>
  </si>
  <si>
    <t>Pasivo contingente que surge de obligaciones por beneficios post-empleo [miembro]</t>
  </si>
  <si>
    <t>Pasivos contingentes por costos de retiro del servicio, restauración y rehabilitación [miembro]</t>
  </si>
  <si>
    <t>Pasivo contingente por garantías [miembro]</t>
  </si>
  <si>
    <t>Cuotas contingentes reconocidas como gasto</t>
  </si>
  <si>
    <t>Cuotas contingentes reconocidas como gasto, clasificadas como arrendamiento financiero</t>
  </si>
  <si>
    <t>Cuotas contingentes reconocidas como gasto, clasificadas como arrendamiento operativo</t>
  </si>
  <si>
    <t>Cuotas contingentes reconocidas como ingreso</t>
  </si>
  <si>
    <t>Cuotas contingentes reconocidas como ingreso [sinopsis]</t>
  </si>
  <si>
    <t>Cuotas contingentes reconocidas como ingreso, clasificadas como arrendamiento financiero</t>
  </si>
  <si>
    <t>Cuotas contingentes reconocidas como ingreso, clasificadas como arrendamiento operativo</t>
  </si>
  <si>
    <t>Compromisos de inversión en capital contractuales</t>
  </si>
  <si>
    <t>Compromisos contractuales para la adquisición de activos intangibles</t>
  </si>
  <si>
    <t>Compromisos contractuales para la adquisición de propiedades, planta y equipo</t>
  </si>
  <si>
    <t>Derechos de propiedad intelectual, patentes y otros derechos de propiedad industrial, servicio y derechos de explotación</t>
  </si>
  <si>
    <t>Derechos de propiedad intelectual, patentes y otros derechos de propiedad industrial, servicio y derechos de operación [miembro]</t>
  </si>
  <si>
    <t>Costo de inventarios reconocidos como gasto durante el periodo</t>
  </si>
  <si>
    <t>Costo de ventas</t>
  </si>
  <si>
    <t>Costos incurridos y ganancias reconocidas (menos pérdidas reconocidas)</t>
  </si>
  <si>
    <t>País de domicilio [miembro]</t>
  </si>
  <si>
    <t>Primas relacionadas con créditos e ingresos por comisiones</t>
  </si>
  <si>
    <t>Cambio acumulado en el valor razonable reconocido en el resultado del periodo por la venta de propiedades de inversión entre conjuntos de activos medidos usando diferentes modelos</t>
  </si>
  <si>
    <t>Porción de pérdidas de la asociada acumuladas no reconocidas</t>
  </si>
  <si>
    <t>Participación no reconocida acumulada en pérdidas de negocios conjuntos</t>
  </si>
  <si>
    <t>Participación no reconocida acumulada en pérdidas de negocios conjuntos, transición de la consolidación proporcional al método de la participación</t>
  </si>
  <si>
    <t>Gastos acumulados (o devengados) corrientes y otros pasivos corrientes</t>
  </si>
  <si>
    <t>Anticipos recibidos corrientes</t>
  </si>
  <si>
    <t>Anticipos corrientes a proveedores</t>
  </si>
  <si>
    <t>Impuestos corrientes y diferidos relacionados con partidas acreditadas (cargadas) directamente a patrimonio</t>
  </si>
  <si>
    <t>Impuestos corrientes y diferidos, relativos a partidas cargadas o acreditadas directamente a patrimonio [sinopsis]</t>
  </si>
  <si>
    <t>Activos corrientes [sinopsis]</t>
  </si>
  <si>
    <t>Activos (pasivos) corrientes</t>
  </si>
  <si>
    <t>Activos corrientes distintos de los activos no corrientes o grupo de activos para su disposición clasificados como mantenidos para la venta o como mantenidos para distribuir a los propietarios</t>
  </si>
  <si>
    <t>Activos corrientes reconocidos en la fecha de la adquisición</t>
  </si>
  <si>
    <t>Activos biológicos corrientes</t>
  </si>
  <si>
    <t>Préstamos corrientes y parte corriente de préstamos no corrientes</t>
  </si>
  <si>
    <t>Préstamos corrientes y parte corriente de préstamos no corrientes [resumen]</t>
  </si>
  <si>
    <t>Petróleo crudo corriente</t>
  </si>
  <si>
    <t>Depósitos corrientes de clientes</t>
  </si>
  <si>
    <t>Activos financieros derivados corrientes</t>
  </si>
  <si>
    <t>Pasivos financieros derivados corrientes</t>
  </si>
  <si>
    <t>Dividendos por pagar corrientes</t>
  </si>
  <si>
    <t>Pasivos por arrendamientos financieros corrientes</t>
  </si>
  <si>
    <t>Cuentas por cobrar corrientes de arrendamientos financieros</t>
  </si>
  <si>
    <t>Activos financieros corrientes</t>
  </si>
  <si>
    <t>Activos financieros corrientes al costo amortizado</t>
  </si>
  <si>
    <t>Activos financieros corrientes al valor razonable con cambios en otro resultado integral</t>
  </si>
  <si>
    <t>Activos financieros corrientes al valor razonable con cambios en resultados</t>
  </si>
  <si>
    <t>Activos financieros corrientes al valor razonable con cambios en resultados [resumen]</t>
  </si>
  <si>
    <t>Activos financieros corrientes al valor razonable con cambios en resultados, clasificados como mantenidos para negociar</t>
  </si>
  <si>
    <t>Activos financieros corrientes a valor razonable con cambios en resultados, designados en el reconocimiento inicial o posteriormente</t>
  </si>
  <si>
    <t>Activos financieros corrientes a valor razonable con cambios en resultados, medidos obligatoriamente a valor razonable</t>
  </si>
  <si>
    <t>Activos financieros corrientes disponibles para la venta</t>
  </si>
  <si>
    <t>Pasivos financieros corrientes</t>
  </si>
  <si>
    <t>Pasivos financieros corrientes al costo amortizado</t>
  </si>
  <si>
    <t>Pasivos financieros corrientes al valor razonable con cambios en resultados</t>
  </si>
  <si>
    <t>Pasivos financieros corrientes al valor razonable con cambios en resultados [resumen]</t>
  </si>
  <si>
    <t>Pasivos financieros corrientes al valor razonable con cambios en resultados, clasificados como mantenidos para negociar</t>
  </si>
  <si>
    <t>Pasivos financieros corrientes a valor razonable con cambios en resultados, designados en el reconocimiento inicial o posteriormente</t>
  </si>
  <si>
    <t>Subvenciones del gobierno corrientes</t>
  </si>
  <si>
    <t>Inversiones corrientes mantenidas hasta el vencimiento</t>
  </si>
  <si>
    <t>Intereses por pagar corrientes</t>
  </si>
  <si>
    <t>Intereses por cobrar corrientes</t>
  </si>
  <si>
    <t>Inventarios corrientes que surgen de actividades de extracción [resumen]</t>
  </si>
  <si>
    <t>Inversiones corrientes</t>
  </si>
  <si>
    <t>Pasivos corrientes [sinopsis]</t>
  </si>
  <si>
    <t>Pasivos corrientes distintos de los pasivos incluidos en grupos de activos para su disposición clasificados como mantenidos para la venta</t>
  </si>
  <si>
    <t>Pasivos corrientes reconocidos en la fecha de la adquisición</t>
  </si>
  <si>
    <t>Préstamos y cuentas por cobrar corrientes</t>
  </si>
  <si>
    <t>Gas natural corriente</t>
  </si>
  <si>
    <t>Reservas de mineral corrientes</t>
  </si>
  <si>
    <t>Cuentas por pagar corrientes de la seguridad social e impuestos distintos de los impuestos a las ganancias</t>
  </si>
  <si>
    <t>Petróleo y productos petroquímicos corrientes</t>
  </si>
  <si>
    <t>Parte corriente de préstamos no corrientes</t>
  </si>
  <si>
    <t>Gastos anticipados corrientes</t>
  </si>
  <si>
    <t>Pagos anticipados corrientes</t>
  </si>
  <si>
    <t>Anticipos corrientes [resumen]</t>
  </si>
  <si>
    <t>Anticipos corrientes y otros activos corrientes</t>
  </si>
  <si>
    <t>Provisiones corrientes por beneficios a los empleados</t>
  </si>
  <si>
    <t>Cuentas por cobrar corrientes por alquiler de propiedades</t>
  </si>
  <si>
    <t>Cuentas por cobrar corrientes por venta de propiedades</t>
  </si>
  <si>
    <t>Cuentas por cobrar corrientes procedentes de impuestos distintos a los impuestos a las ganancias</t>
  </si>
  <si>
    <t>Activo corriente por beneficios definidos netos</t>
  </si>
  <si>
    <t>Pasivo corriente por beneficios definidos netos</t>
  </si>
  <si>
    <t>Provisión por reembolsos corrientes</t>
  </si>
  <si>
    <t>Efectivo y equivalentes al efectivo restringido corriente</t>
  </si>
  <si>
    <t>Cuentas por pagar corrientes por retenciones</t>
  </si>
  <si>
    <t>Activos por impuestos corrientes</t>
  </si>
  <si>
    <t>Activos por impuestos corrientes, corriente</t>
  </si>
  <si>
    <t>Activos por impuestos corrientes, no corriente</t>
  </si>
  <si>
    <t>Gasto (ingreso) por impuesto corriente</t>
  </si>
  <si>
    <t>Gasto (ingreso) por impuestos corriente y ajustes por impuestos corrientes de periodos anteriores</t>
  </si>
  <si>
    <t>Gasto (ingreso) por impuestos corriente y ajustes por impuestos corrientes de periodos anteriores [resumen]</t>
  </si>
  <si>
    <t>Pasivos por impuestos corrientes</t>
  </si>
  <si>
    <t>Pasivos por impuestos corrientes, corriente</t>
  </si>
  <si>
    <t>Pasivos por impuestos corrientes, no corriente</t>
  </si>
  <si>
    <t>Impuestos corrientes relacionados con partidas acreditadas (cargadas) directamente a patrimonio</t>
  </si>
  <si>
    <t>Cuentas comerciales por cobrar corrientes</t>
  </si>
  <si>
    <t>Impuesto al valor agregado por pagar corriente</t>
  </si>
  <si>
    <t>Impuesto al valor agregado por cobrar corriente</t>
  </si>
  <si>
    <t>Activos intangibles relacionados con clientes [miembro]</t>
  </si>
  <si>
    <t>Fecha de terminación del periodo sobre el que se informa de los estados financieros de la asociada</t>
  </si>
  <si>
    <t>Fecha de terminación del periodo sobre el que se informa de los estados financieros de la subsidiaria</t>
  </si>
  <si>
    <t>Fecha de la concesión de acuerdos con pagos basados en acciones</t>
  </si>
  <si>
    <t>Disminuciones debidas a la cosecha o recolección, activos biológicos</t>
  </si>
  <si>
    <t>Disminución en la medición del valor razonable por cambio en uno o más datos de entrada no observables para reflejar suposiciones alternativas razonablemente posibles, activos</t>
  </si>
  <si>
    <t>Disminución en la medición del valor razonable por cambio en uno o más datos de entrada no observables para reflejar suposiciones alternativas razonablemente posibles, instrumentos del patrimonio propio de la entidad</t>
  </si>
  <si>
    <t>Disminución en la medición del valor razonable por cambio en uno o más datos de entrada no observables para reflejar suposiciones alternativas razonablemente posibles, pasivos</t>
  </si>
  <si>
    <t>Disminuciones por clasificar como mantenidos para la venta, activos biológicos</t>
  </si>
  <si>
    <t>Disminuciones por clasificar como mantenidos para la venta, plusvalía</t>
  </si>
  <si>
    <t>Disminuciones por clasificar como mantenidos para la venta, activos intangibles distintos de la plusvalía</t>
  </si>
  <si>
    <t>Disminuciones mediante la clasificación de mantenidos para la venta, propiedades de inversión</t>
  </si>
  <si>
    <t>Disminuciones por clasificar como mantenidos para la venta, propiedades, planta y equipo</t>
  </si>
  <si>
    <t>Disminución por la pérdida de control de una subsidiaria, activos intangibles distintos de la plusvalía</t>
  </si>
  <si>
    <t>Disminución por la pérdida de control de una subsidiaria, otras provisiones</t>
  </si>
  <si>
    <t>Disminución por la pérdida de control de una subsidiaria, propiedades, planta y equipo</t>
  </si>
  <si>
    <t>Disminución por transferencias a pasivos incluidos en grupos de activos para su disposición clasificados como mantenidos para la venta, otras provisiones</t>
  </si>
  <si>
    <t>Diferencias temporarias deducibles por las que no se reconoce activo por impuestos diferidos</t>
  </si>
  <si>
    <t>Ingresos diferidos</t>
  </si>
  <si>
    <t>Ingresos diferidos clasificados como corrientes</t>
  </si>
  <si>
    <t>Ingresos diferidos clasificados como no corrientes</t>
  </si>
  <si>
    <t>Activos y pasivos por impuestos diferidos [sinopsis]</t>
  </si>
  <si>
    <t>Activos por impuestos diferidos reconocidos en la fecha de la adquisición</t>
  </si>
  <si>
    <t>Activo por impuestos diferidos cuando la utilización depende de que las ganancias gravables futuras superen las ganancias procedentes de la reversión de las diferencias temporarias gravables y la entidad ha sufrido pérdidas en la jurisdicción con la que se relaciona el activo por impuestos diferidos</t>
  </si>
  <si>
    <t>Gasto por impuestos diferidos surgido de la baja o la reversión de la baja de activos por impuestos diferidos</t>
  </si>
  <si>
    <t>Gasto (ingreso) por impuestos diferidos</t>
  </si>
  <si>
    <t>Gasto (ingreso) por impuestos diferidos [sinopsis]</t>
  </si>
  <si>
    <t>Gasto (ingreso) por impuestos diferidos reconocidos como resultados</t>
  </si>
  <si>
    <t>Gasto (ingreso) por impuestos diferidos relacionado con el nacimiento y reversión de diferencias temporarias</t>
  </si>
  <si>
    <t>Gasto (ingreso) por impuestos diferidos relacionado con cambios en las tasas fiscales o con la imposición de nuevos impuestos</t>
  </si>
  <si>
    <t>Pasivos por impuestos diferidos reconocidos en la fecha de la adquisición</t>
  </si>
  <si>
    <t>Pasivo (activo) por impuestos diferidos</t>
  </si>
  <si>
    <t>Impuestos diferidos relacionados con partidas acreditadas (cargadas) directamente a patrimonio</t>
  </si>
  <si>
    <t>Depreciación, amortización y pérdidas por deterioro de valor (reversiones de pérdidas por deterioro de valor) reconocidas en el resultado del periodo</t>
  </si>
  <si>
    <t>Depreciación, amortización y pérdidas por deterioro de valor (reversiones de pérdidas por deterioro de valor) reconocidas en el resultado del periodo [resumen]</t>
  </si>
  <si>
    <t>Gastos por depreciación y amortización [resumen]</t>
  </si>
  <si>
    <t>Depreciación, activos biológicos</t>
  </si>
  <si>
    <t>Gastos por depreciación</t>
  </si>
  <si>
    <t>Depreciación, propiedades de inversión</t>
  </si>
  <si>
    <t>Método de depreciación, activos biológicos, al costo</t>
  </si>
  <si>
    <t>Método de depreciación, propiedades de inversión, modelo del costo</t>
  </si>
  <si>
    <t>Método de depreciación, propiedades, planta y equipo</t>
  </si>
  <si>
    <t>Depreciación, propiedades, planta y equipo</t>
  </si>
  <si>
    <t>Descripción de los activos intangibles de importancia relativa para la entidad</t>
  </si>
  <si>
    <t>Descripción de los activos intangibles con vida útil indefinida que soportan la evaluación de vida útil indefinida</t>
  </si>
  <si>
    <t>Descripción de la contabilización de transacciones reconocidas por separado de la adquisición de activos y asunción de pasivos en combinación de negocios</t>
  </si>
  <si>
    <t>Descripción de la decisión de política contable para utilizar la excepción de la NIIF 13.48, activos</t>
  </si>
  <si>
    <t>Descripción de la decisión de política contable para utilizar la excepción de la NIIF 13.48, pasivos</t>
  </si>
  <si>
    <t>Descripción de la política contable de activos financieros disponibles para la venta [bloque de texto]</t>
  </si>
  <si>
    <t>Descripción de la política contable para activos biológicos [bloque de texto]</t>
  </si>
  <si>
    <t>Descripción de la política contable para costos de préstamos [bloque de texto]</t>
  </si>
  <si>
    <t>Descripción de la política contable para préstamos [bloque de texto]</t>
  </si>
  <si>
    <t>Descripción de la política contable para combinaciones de negocios y plusvalía [bloque de texto]</t>
  </si>
  <si>
    <t>Descripción de la política contable para combinaciones de negocios [bloque de texto]</t>
  </si>
  <si>
    <t>Descripción de la política contable para flujos de efectivo [bloque de texto]</t>
  </si>
  <si>
    <t>Descripción de la política contable para garantías colaterales [bloque de texto]</t>
  </si>
  <si>
    <t>Descripción de la política contable para construcciones en proceso [bloque de texto]</t>
  </si>
  <si>
    <t>Descripción de la política contable para costos de adquisición de clientes [bloque de texto]</t>
  </si>
  <si>
    <t>Descripción de la política contable para provisiones para retiro del servicio, restauración y rehabilitación [bloque de texto]</t>
  </si>
  <si>
    <t>Descripción de la política contable para costos de adquisición diferidos que surgen de contratos de seguro [bloque de texto]</t>
  </si>
  <si>
    <t>Descripción de la política contable para gastos por depreciación [bloque de texto]</t>
  </si>
  <si>
    <t>Descripción de la política contable para baja en cuentas de instrumentos financieros [bloque de texto]</t>
  </si>
  <si>
    <t>Descripción de la política contable para instrumentos financieros derivados y coberturas [bloque de texto]</t>
  </si>
  <si>
    <t>Descripción de la política contable para instrumentos financieros derivados [bloque de texto]</t>
  </si>
  <si>
    <t>Descripción de la política contable para operaciones discontinuadas [bloque de texto]</t>
  </si>
  <si>
    <t>Descripción de la política contable para dividendos [bloque de texto]</t>
  </si>
  <si>
    <t>Descripción de la política contable para las ganancias por acción [bloque de texto]</t>
  </si>
  <si>
    <t>Descripción de la política contable para beneficios a los empleados [bloque de texto]</t>
  </si>
  <si>
    <t>Descripción de la política contable para gastos relacionados con el medioambiente [bloque de texto]</t>
  </si>
  <si>
    <t>Descripción de la política contable para gastos [bloque de texto]</t>
  </si>
  <si>
    <t>Descripción de las políticas contables para desembolsos de exploración y evaluación [bloque de texto]</t>
  </si>
  <si>
    <t>Descripción de la política contable para mediciones al valor razonable [bloque de texto]</t>
  </si>
  <si>
    <t>Descripción de la política contable para primas e ingresos y gastos por comisiones [bloque de texto]</t>
  </si>
  <si>
    <t>Descripción de la política contable para costos financieros [bloque de texto]</t>
  </si>
  <si>
    <t>Descripción de la política contable para ingresos y costos financieros [bloque de texto]</t>
  </si>
  <si>
    <t>Descripción de la política contable para activos financieros [bloque de texto]</t>
  </si>
  <si>
    <t>Descripción de la política contable para garantías financieras [bloque de texto]</t>
  </si>
  <si>
    <t>Descripción de la política contable para instrumentos financieros a valor razonable con cambios en resultados [bloque de texto]</t>
  </si>
  <si>
    <t>Descripción de la política contable para instrumentos financieros [bloque de texto]</t>
  </si>
  <si>
    <t>Descripción de la política contable para pasivos financieros [bloque de texto]</t>
  </si>
  <si>
    <t>Descripción de la política contable para conversión de moneda extranjera [bloque de texto]</t>
  </si>
  <si>
    <t>Descripción de la política contable para la moneda funcional [bloque de texto]</t>
  </si>
  <si>
    <t>Descripción de la política contable para la plusvalía [bloque de texto]</t>
  </si>
  <si>
    <t>Descripción de las políticas contables para subvenciones gubernamentales [bloque de texto]</t>
  </si>
  <si>
    <t>Descripción de la política contable para coberturas [bloque de texto]</t>
  </si>
  <si>
    <t>Descripción de la política contable para inversiones mantenidas hasta el vencimiento [bloque de texto]</t>
  </si>
  <si>
    <t>Descripción de la política contable para deterioro del valor de activos [bloque de texto]</t>
  </si>
  <si>
    <t>Descripción de la política contable para deterioro del valor de activos financieros [bloque de texto]</t>
  </si>
  <si>
    <t>Descripción de la política contable para deterioro del valor de activos no financieros [bloque de texto]</t>
  </si>
  <si>
    <t>Descripción de la política contable para impuestos a las ganancias [bloque de texto]</t>
  </si>
  <si>
    <t>Descripción de las políticas contables de contratos de seguro y de los activos, pasivos, ingresos y gastos relacionados [bloque de texto]</t>
  </si>
  <si>
    <t>Descripción de la política contable para activos intangibles y plusvalía [bloque de texto]</t>
  </si>
  <si>
    <t>Descripción de la política contable para activos intangibles distintos a la plusvalía [bloque de texto]</t>
  </si>
  <si>
    <t>Descripción de la política contable para ingresos y gastos por intereses [bloque de texto]</t>
  </si>
  <si>
    <t>Descripción de las políticas contables para inversiones en asociadas [bloque de texto]</t>
  </si>
  <si>
    <t>Descripción de la política contable para inversiones en asociadas y negocios conjuntos [bloque de texto]</t>
  </si>
  <si>
    <t>Descripción de la política contable para propiedades de inversión [bloque de texto]</t>
  </si>
  <si>
    <t>Descripción de las políticas contables para inversiones en negocios conjuntos [bloque de texto]</t>
  </si>
  <si>
    <t>Descripción de la política contable para inversiones distintas de las inversiones contabilizadas utilizando el método de la participación [bloque de texto]</t>
  </si>
  <si>
    <t>Descripción de la política contable para el capital emitido [bloque de texto]</t>
  </si>
  <si>
    <t>Descripción de la política contable para arrendamientos [bloque de texto]</t>
  </si>
  <si>
    <t>Descripción de la política contable para préstamos y cuentas por cobrar [bloque de texto]</t>
  </si>
  <si>
    <t>Descripción de las políticas contables para la medición de inventarios [bloque de texto]</t>
  </si>
  <si>
    <t>Descripción de la política contable para activos de minería [bloque de texto]</t>
  </si>
  <si>
    <t>Descripción de la política contable para derechos de minería [bloque de texto]</t>
  </si>
  <si>
    <t>Descripción de la política contable para activos no corrientes o grupos de activos para su disposición clasificados como mantenidos para la venta y operaciones discontinuadas [bloque de texto]</t>
  </si>
  <si>
    <t>Descripción de la política contable para activos no corrientes o grupos de activos para su disposición clasificados como mantenidos para la venta [bloque de texto]</t>
  </si>
  <si>
    <t>Descripción de la política contable para la compensación de instrumentos financieros [bloque de texto]</t>
  </si>
  <si>
    <t>Descripción de la política contable para activos de petróleo y gas [bloque de texto]</t>
  </si>
  <si>
    <t>Descripción de la política contable para propiedades, planta y equipo [bloque de texto]</t>
  </si>
  <si>
    <t>Descripción de la política contable para provisiones [bloque de texto]</t>
  </si>
  <si>
    <t>Descripción de la política contable para la reclasificación de instrumentos financieros [bloque de texto]</t>
  </si>
  <si>
    <t>Descripción de la política contable para el reconocimiento en el resultado del periodo de la diferencia entre el valor razonable en el reconocimiento inicial y el precio de transacción [bloque de texto]</t>
  </si>
  <si>
    <t>Descripción de las políticas contables para el reconocimiento de ingresos de actividades ordinarias [bloque de texto]</t>
  </si>
  <si>
    <t>Descripción de la política contable para reaseguros [bloque de texto]</t>
  </si>
  <si>
    <t>Descripción de la política contable para acuerdos de recompra y de recompra inversa [bloque de texto]</t>
  </si>
  <si>
    <t>Descripción de la política contable para gastos de investigación y desarrollo [bloque de texto]</t>
  </si>
  <si>
    <t>Descripción de la política contable para el efectivo y equivalentes al efectivo restringido [bloque de texto]</t>
  </si>
  <si>
    <t>Descripción de la política contable para la información financiera por segmentos [bloque de texto]</t>
  </si>
  <si>
    <t>Descripción de la política contable para las transacciones con pagos basados en acciones [bloque de texto]</t>
  </si>
  <si>
    <t>Descripción de la política contable para costos de desmonte [bloque de texto]</t>
  </si>
  <si>
    <t>Descripción de la política contable para subsidiarias [bloque de texto]</t>
  </si>
  <si>
    <t>Descripción de las políticas contables para los beneficios por terminación [bloque de texto]</t>
  </si>
  <si>
    <t>Descripción de la política contable para acreedores comerciales y otras cuentas por pagar [bloque de texto]</t>
  </si>
  <si>
    <t>Descripción de la política contable para deudores comerciales y otras cuentas por cobrar [bloque de texto]</t>
  </si>
  <si>
    <t>Descripción de la política contable para ingresos y gastos comerciales [bloque de texto]</t>
  </si>
  <si>
    <t>Descripción de la política contable para transacciones con participaciones no controladoras [bloque de texto]</t>
  </si>
  <si>
    <t>Descripción de la política contable para transacciones con partes relacionadas [bloque de texto]</t>
  </si>
  <si>
    <t>Descripción de la política contable para acciones propias [bloque de texto]</t>
  </si>
  <si>
    <t>Descripción de la política contable para la determinación de los componentes del efectivo y equivalentes al efectivo [bloque de texto]</t>
  </si>
  <si>
    <t>Descripción de la adquirida</t>
  </si>
  <si>
    <t>Descripción de los activos, pasivos, participaciones en el patrimonio o partidas de contraprestación cuya contabilización inicial es incompleta</t>
  </si>
  <si>
    <t>Descripción de los acuerdos por contraprestaciones contingentes y los activos de indemnización</t>
  </si>
  <si>
    <t>Descripción de los criterios para determinar el importe de pagos por acuerdos de contraprestaciones contingentes y los activos de indemnización</t>
  </si>
  <si>
    <t>Descripción de los criterios de contabilización de transacciones entre los segmentos sobre los que deba informar</t>
  </si>
  <si>
    <t>Descripción de la base de preparación de la información financiera resumida de asociadas</t>
  </si>
  <si>
    <t>Descripción de la base de preparación de la información financiera resumida de negocios conjuntos</t>
  </si>
  <si>
    <t>Descripción de la base sobre la que se ha determinado el importe recuperable de la unidad</t>
  </si>
  <si>
    <t>Descripción de activos biológicos</t>
  </si>
  <si>
    <t>Descripción de los activos biológicos anteriormente medidos al costo</t>
  </si>
  <si>
    <t>Descripción de los activos biológicos en los que la información sobre el valor razonable es poco fiable</t>
  </si>
  <si>
    <t>Descripción de la unidad generadora de efectivo</t>
  </si>
  <si>
    <t>Descripción del cambio en la técnica de valoración utilizada para la medición del valor razonable, activos</t>
  </si>
  <si>
    <t>Descripción del cambio en la técnica de valoración utilizada para la medición del valor razonable, instrumentos de patrimonio propio de la entidad</t>
  </si>
  <si>
    <t>Descripción del cambio en la técnica de valoración utilizada para la medición del valor razonable, pasivos</t>
  </si>
  <si>
    <t>Descripción de cambios en la técnica de valoración utilizada para medir el valor razonable menos los costos de disposición</t>
  </si>
  <si>
    <t>Descripción de cambios en el estatus de la entidad de inversión</t>
  </si>
  <si>
    <t>Descripción de los cambios en los objetivos, políticas y procesos de la entidad para gestionar el capital y lo que la entidad gestiona como capital</t>
  </si>
  <si>
    <t>Descripción de cambios en el plan de venta de activos no corrientes o grupos de activos para su disposición mantenidos para la venta</t>
  </si>
  <si>
    <t>Descripción de la comparación entre activos y pasivos reconocidos en relación con entidades estructuradas y la exposición máxima a pérdidas por participaciones en entidades estructuradas</t>
  </si>
  <si>
    <t>Descripción de los criterios utilizados para distinguir entre propiedades de inversión de las propiedades ocupadas por el propietario y de las propiedades mantenidas para la venta en el curso ordinario del negocio</t>
  </si>
  <si>
    <t>Descripción de las formas actuales y anteriores de agregar activos</t>
  </si>
  <si>
    <t>Descripción de los compromisos actuales o intenciones de proporcionar apoyo a una subsidiaria</t>
  </si>
  <si>
    <t>Descripción de dificultades experimentadas por entidades estructuradas en la financiación de sus actividades</t>
  </si>
  <si>
    <t>Tasa de descuento aplicada a proyecciones de flujos de efectivo</t>
  </si>
  <si>
    <t>Tasa de descuento utilizada en estimaciones actuales del valor en uso</t>
  </si>
  <si>
    <t>Tasa de descuento utilizada en estimaciones anteriores del valor en uso</t>
  </si>
  <si>
    <t>Descripción de las estimaciones del rango de acontecimientos no descontados procedentes de acuerdos de contraprestación contingente y activos de indemnización</t>
  </si>
  <si>
    <t>Descripción de hechos o cambios en circunstancias que ocasionaron el reconocimiento de beneficios por impuestos diferidos adquiridos en combinaciones de negocios después de la fecha de adquisición</t>
  </si>
  <si>
    <t>Descripción de la existencia de restricciones en la titularidad, propiedades, planta y equipo</t>
  </si>
  <si>
    <t>Descripción de la existencia de la mejora crediticia de terceros</t>
  </si>
  <si>
    <t>Descripción del calendario esperado de salidas de efectivo, pasivos contingentes en combinaciones de negocios</t>
  </si>
  <si>
    <t>Descripción del calendario esperado de flujos de salida, otras provisiones</t>
  </si>
  <si>
    <t>Volatilidad esperada, opciones sobre acciones concedidas</t>
  </si>
  <si>
    <t>Descripción de la fecha de caducidad de las diferencias temporarias deducibles, pérdidas fiscales no utilizadas y créditos fiscales no utilizados</t>
  </si>
  <si>
    <t>Descripción de la explicación de hechos y razones por las que no puede estimarse el rango de resultados procedentes de acuerdos de contraprestaciones contingentes y los activos de indemnización</t>
  </si>
  <si>
    <t>Descripción de la medida en que el valor razonable de las propiedades de inversión se basan en la valoración por un tasador independiente</t>
  </si>
  <si>
    <t>Descripción del hecho y razón por la que la exposición máxima a pérdidas procedentes de participaciones en entidades estructuradas no puede cuantificarse</t>
  </si>
  <si>
    <t>Descripción de los factores que constituyen la plusvalía reconocida</t>
  </si>
  <si>
    <t>Descripción del hecho de que cambiar uno o más datos de entrada no observables para reflejar las suposiciones alternativas razonablemente posibles cambiaría el valor razonable de forma significativa, activos</t>
  </si>
  <si>
    <t>Descripción del hecho de que cambiar uno o más datos de entrada no observables para reflejar las suposiciones alternativas razonablemente posibles cambiaría el valor razonable de forma significativa, instrumentos de capital propio de la entidad</t>
  </si>
  <si>
    <t>Descripción del hecho de que cambiar uno o más datos de entrada no observables para reflejar las suposiciones alternativas razonablemente posibles cambiaría el valor razonable de forma significativa, pasivos</t>
  </si>
  <si>
    <t>Descripción del hecho de que la entidad no tiene obligación legal o implícita sobre activos netos negativos, transición de la consolidación proporcional al método de la participación</t>
  </si>
  <si>
    <t>Descripción del hecho de que el mayor y mejor uso de un activo no financiero difiere del uso actual</t>
  </si>
  <si>
    <t>Descripción de instrumentos financieros designados como instrumentos de cobertura</t>
  </si>
  <si>
    <t>Descripción de la gestión del riesgo financiero relacionado con la actividad agrícola</t>
  </si>
  <si>
    <t>Descripción de las transacciones previstas para las que se haya utilizado contabilidad de coberturas en periodos anteriores , pero que ya no se espera que ocurran</t>
  </si>
  <si>
    <t>Descripción de la frecuencia y métodos para comprobar procedimientos de modelos de fijación de precios, activos</t>
  </si>
  <si>
    <t>Descripción de la frecuencia y métodos para comprobar procedimientos de modelos de fijación de precios, instrumentos de patrimonio propio de la entidad</t>
  </si>
  <si>
    <t>Descripción de la frecuencia y métodos para comprobar procedimientos de modelos de fijación de precios, pasivos</t>
  </si>
  <si>
    <t>Descripción de los activos intangibles totalmente amortizados</t>
  </si>
  <si>
    <t>Descripción del grupo dentro de la entidad que decide las políticas de valoración y procedimientos de la entidad, activos</t>
  </si>
  <si>
    <t>Descripción del grupo dentro de la entidad que decide las políticas de valoración y procedimientos de la entidad, instrumentos de patrimonio propio de la entidad</t>
  </si>
  <si>
    <t>Descripción del grupo dentro de la entidad que decide las políticas de valoración y procedimientos de la entidad, pasivos</t>
  </si>
  <si>
    <t>La tasa de crecimiento utilizada para extrapolar las proyecciones de flujo de efectivo.</t>
  </si>
  <si>
    <t>Descripción de cómo la adquirente obtuvo el control de la adquirida</t>
  </si>
  <si>
    <t>Descripción de la forma en que se calculó el efecto sobre la medición del valor razonable debido al cambio en uno o más datos de entrada no observables para reflejar suposiciones alternativas razonablemente posibles, activos</t>
  </si>
  <si>
    <t>Descripción de la forma en que se calculó el efecto sobre la medición del valor razonable debido al cambio en uno o más datos de entrada no observables para reflejar suposiciones alternativas razonablemente posibles, instrumentos de patrimonio propio de la entidad</t>
  </si>
  <si>
    <t>Descripción de la forma en que se calculó el efecto sobre la medición del valor razonable debido al cambio en uno o más datos de entrada no observables para reflejar suposiciones alternativas razonablemente posibles, pasivos</t>
  </si>
  <si>
    <t>Descripción de la forma en que la entidad determinó que la información de terceros utilizada en la medición del valor razonable se desarrolló de acuerdo con la NIIF 13, activos</t>
  </si>
  <si>
    <t>Descripción de la forma en que la entidad determinó que la información de terceros utilizada en la medición del valor razonable se desarrolló de acuerdo con la NIIF 13, instrumentos de patrimonio propio de la entidad</t>
  </si>
  <si>
    <t>Descripción de la forma en que la entidad determinó que la información de terceros utilizada en la medición del valor razonable se desarrolló de acuerdo con la NIIF 13, pasivos</t>
  </si>
  <si>
    <t>Descripción de la forma en que la entidad determinó qué entidades estructuradas respaldó</t>
  </si>
  <si>
    <t>Descripción de la forma en que se reconocieron los costos de emisión no reconocidos como gasto para transacciones registradas de forma separada de la adquisición de activos y asunción de pasivos en combinaciones de negocios</t>
  </si>
  <si>
    <t>Descripción de la forma en que la información de terceros se tuvo en cuenta al medir el valor razonable, activos</t>
  </si>
  <si>
    <t>Descripción de la forma en que la información de terceros se tuvo en cuenta al medir el valor razonable, instrumentos de patrimonio propio de la entidad</t>
  </si>
  <si>
    <t>Descripción de la forma en que la información de terceros se tuvo en cuenta al medir el valor razonable, pasivos</t>
  </si>
  <si>
    <t>Descripción de los datos de entrada del modelo de valoración de opciones, opciones sobre acciones otorgadas</t>
  </si>
  <si>
    <t>Descripción de los datos de entrada utilizados en la medición del valor razonable, activos</t>
  </si>
  <si>
    <t>Descripción de los datos de entrada utilizados en la medición del valor razonable, instrumentos de patrimonio propio de la entidad</t>
  </si>
  <si>
    <t>Descripción de los datos de entrada utilizados en la medición del valor razonable, pasivos</t>
  </si>
  <si>
    <t>Descripción de las intenciones de proporcionar apoyo a una entidad estructurada</t>
  </si>
  <si>
    <t>Descripción de los procedimientos de información interna para tratar y evaluar las mediciones del valor razonable, activos</t>
  </si>
  <si>
    <t>Descripción de los procedimientos de información interna para tratar y evaluar las mediciones del valor razonable, instrumentos de patrimonio propio de la entidad</t>
  </si>
  <si>
    <t>Descripción de los procedimientos de información interna para tratar y evaluar las mediciones del valor razonable, pasivos</t>
  </si>
  <si>
    <t>Descripción de las interrelaciones entre datos de entrada no observables y la forma en que pueden magnificar o mitigar el efecto de cambios en datos de entrada no observables sobre la medición del valor razonable, activos</t>
  </si>
  <si>
    <t>Descripción de la interrelaciones entre datos de entrada no observables y la forma en que pueden magnificar o mitigar el efecto de cambios en datos de entrada no observables sobre la medición del valor razonable, instrumentos de patrimonio propio de la entidad</t>
  </si>
  <si>
    <t>Descripción de la interrelaciones entre datos de entrada no observables y la forma en que pueden magnificar o mitigar el efecto de cambios en datos de entrada no observables sobre la medición del valor razonable, pasivos</t>
  </si>
  <si>
    <t>Descripción de propiedades de inversión, al costo dentro del modelo del valor razonable</t>
  </si>
  <si>
    <t>Descripción de propiedades de inversión en los que la información sobre el valor razonable es poco fiable, modelo del costo</t>
  </si>
  <si>
    <t>Descripción de los juicios realizados por la gerencia para aplicar los criterios de agregación de los segmentos de operación</t>
  </si>
  <si>
    <t>Descripción de la justificación de utilizar una tasa de crecimiento que excede la tasa de crecimiento promedio a largo plazo</t>
  </si>
  <si>
    <t>Descripción de las hipótesis clave sobre las que la gerencia ha basado las proyecciones de flujos de efectivo</t>
  </si>
  <si>
    <t>Descripción de las suposiciones clave sobre las cuales la gerencia ha basado la determinación del valor razonable menos los costos de disposición</t>
  </si>
  <si>
    <t>Descripción del nivel de la jerarquía del valor razonable dentro del que se clasifica la medición del valor razonable</t>
  </si>
  <si>
    <t>Descripción de la partida en el estado del resultado integral en la que se reconoce la ganancia o pérdida como resultado de la nueva medición a valor razonable de la participación en el patrimonio</t>
  </si>
  <si>
    <t>Descripción de partidas en el estado del resultado integral de importes de costos relacionados con la adquisición reconocidos como gasto por transacciones registradas por separado procedentes de la adquisición de activos y asunción de pasivos en combinaciones de negocios</t>
  </si>
  <si>
    <t>Descripción de partidas en los estados financieros de importes reconocidos por transacciones registradas por separado procedentes de la adquisición de activos y asunción de pasivos en combinaciones de negocios</t>
  </si>
  <si>
    <t>Descripción de las partidas de otro resultado integral en las que se reconocen las ganancias (pérdidas), medición del valor razonable, activos</t>
  </si>
  <si>
    <t>Descripción de las partidas otro resultado integral en las que se reconocen las ganancias (pérdidas), medición del valor razonable, instrumentos de patrimonio propio de la entidad</t>
  </si>
  <si>
    <t>Descripción de las partidas de otro resultado integral en las que se reconocen las ganancias (pérdidas), medición del valor razonable, pasivos</t>
  </si>
  <si>
    <t>Descripción de las partidas del resultado en las que se reconoce la ganancia (pérdida) por el cese de consolidación de subsidiarias</t>
  </si>
  <si>
    <t>Descripción de las partidas del resultado del periodo en las que se reconocen las ganancias (pérdidas), medición del valor razonable, activos</t>
  </si>
  <si>
    <t>Descripción de las partidas del resultado del periodo en las que se reconocen las ganancias (pérdidas), medición del valor razonable, instrumentos de patrimonio propio de la entidad</t>
  </si>
  <si>
    <t>Descripción de las partidas del resultado del periodo en las que se reconocen las ganancias (pérdidas), medición del valor razonable, pasivos</t>
  </si>
  <si>
    <t>Descripción de las partidas del resultado del periodo en las que se reconocen las ganancias (pérdidas) atribuibles al cambio en ganancias o pérdidas no realizadas por activos mantenidos al final de periodo, medición del valor razonable</t>
  </si>
  <si>
    <t>Descripción de las partidas del resultado del periodo en las que se reconocen las ganancias (pérdidas) atribuibles al cambio en ganancias o pérdidas no realizadas por instrumentos de patrimonio propio de la entidad mantenidos al final de periodo, medición del valor razonable</t>
  </si>
  <si>
    <t>Descripción de las partidas del resultado del periodo en las que se reconocen las ganancias (pérdidas) atribuibles al cambio en ganancias o pérdidas no realizadas por pasivos mantenidos al final de periodo, medición del valor razonable</t>
  </si>
  <si>
    <t>Descripción de la partida o partidas del estado del resultado integral en las que se incluyen las pérdidas por deterioro de valor reconocidas en el resultado del periodo</t>
  </si>
  <si>
    <t>Descripción de la partida o partidas del estado del resultado integral en las que se revierten las pérdidas por deterioro de valor reconocidas en el resultado del periodo</t>
  </si>
  <si>
    <t>Descripción de las partidas del estado de situación financiera en las que se reconocen los activos y pasivos reconocidos en relación con las entidades estructuradas</t>
  </si>
  <si>
    <t>Descripción de suposiciones importantes realizadas sobre sucesos futuros, pasivos contingentes en combinaciones de negocios</t>
  </si>
  <si>
    <t>Descripción de las hipótesis más importantes realizadas sobre eventos futuros, otras provisiones</t>
  </si>
  <si>
    <t>Descripción del enfoque de la gerencia para determinar los valores asignados a las hipótesis clave</t>
  </si>
  <si>
    <t>Descripción de los acuerdos de arrendamiento significativos clasificados por los arrendatarios como arrendamientos financieros</t>
  </si>
  <si>
    <t>Descripción de los acuerdos de arrendamiento significativos clasificados por los arrendatarios como arrendamientos operativos</t>
  </si>
  <si>
    <t>Descripción de los acuerdos de arrendamiento significativos clasificados por los arrendadores como arrendamientos financieros</t>
  </si>
  <si>
    <t>Descripción de los acuerdos de arrendamiento significativos clasificados por los arrendadores como arrendamientos operativos</t>
  </si>
  <si>
    <t>Descripción de partidas de conciliación importantes</t>
  </si>
  <si>
    <t>Descripción del plazo máximo de opciones concedidas para acuerdos con pagos basados en acciones</t>
  </si>
  <si>
    <t>Descripción de los criterios de medición de participaciones no controladoras en la adquirida reconocidas en la fecha de adquisición</t>
  </si>
  <si>
    <t>Descripción del método de liquidación de acuerdos con pagos basados en acciones</t>
  </si>
  <si>
    <t>Descripción de los métodos utilizados para desarrollar y corroborar datos de entrada no observables utilizados en la medición del valor razonable, activos</t>
  </si>
  <si>
    <t>Descripción de los métodos utilizados para desarrollar y corroborar datos de entrada no observables utilizados en la medición del valor razonable, instrumentos de patrimonio propio de la entidad</t>
  </si>
  <si>
    <t>Descripción de los métodos utilizados para desarrollar y corroborar datos de entrada no observables utilizados en la medición del valor razonable, pasivos</t>
  </si>
  <si>
    <t>Descripción de los métodos utilizados para medir el valor razonable de activos distintos al efectivo declarados para distribuir a los propietarios antes de autorizar los estados financieros para su emisión</t>
  </si>
  <si>
    <t>Descripción del método utilizado y suposiciones realizadas para incorporar los efectos del primer ejercicio esperado, opciones sobre acciones otorgadas</t>
  </si>
  <si>
    <t>Descripción de la naturaleza de cualesquiera ajustes del periodo de medición reconocidos para activos, pasivos, participaciones no controladoras o partidas de contraprestación particulares</t>
  </si>
  <si>
    <t>Descripción de la naturaleza y el efecto de cualesquiera asignaciones asimétricas a los segmentos sobre los que deba informar</t>
  </si>
  <si>
    <t>Descripción de la naturaleza y alcance de las subvenciones del gobierno por actividades agrícolas reconocidas en los estados financieros</t>
  </si>
  <si>
    <t>Descripción de la naturaleza y alcance de restricciones significativas sobre transferencia de fondos a la entidad</t>
  </si>
  <si>
    <t>Descripción de la naturaleza y medida en que derechos protectores de participaciones no controladoras pueden restringir de forma significativa la capacidad de la entidad para acceder o utilizar activos y liquidar pasivos del grupo</t>
  </si>
  <si>
    <t>Descripción de la naturaleza y efectos financieros de combinaciones de negocios después del periodo sobre el que se informa antes de la autorización de los estados para su emisión</t>
  </si>
  <si>
    <t>Descripción de la naturaleza y efectos financieros de combinaciones de negocios durante el periodo</t>
  </si>
  <si>
    <t>Descripción de la naturaleza y propósito de las reservas dentro del patrimonio</t>
  </si>
  <si>
    <t>Descripción de la naturaleza de actividades de activos biológicos</t>
  </si>
  <si>
    <t>Descripción de la naturaleza de activos con riesgo significativo de ajustes materiales dentro del ejercicio contable siguiente</t>
  </si>
  <si>
    <t>Descripción de la naturaleza de cambios procedentes de períodos anteriores en los métodos de medición utilizados para determinar los resultados de los segmentos sobre los que deba informar y el efecto de tales cambios en la medida del resultado de los segmentos</t>
  </si>
  <si>
    <t>Descripción de la naturaleza de clases de activos medidos al valor razonable</t>
  </si>
  <si>
    <t>Descripción de la naturaleza de clases de instrumentos de patrimonio propio de la entidad medidos a valor razonable</t>
  </si>
  <si>
    <t>Descripción de la naturaleza de clases de pasivos medidos al valor razonable</t>
  </si>
  <si>
    <t>Descripción de la naturaleza de activos contingentes</t>
  </si>
  <si>
    <t>Descripción de la naturaleza de las diferencias entre las mediciones de los activos de segmentos sobre los que deba informar y los activos de la entidad</t>
  </si>
  <si>
    <t>Descripción de la naturaleza de las diferencias entre las mediciones de los pasivos de segmentos sobre los que deba informar y los pasivos de la entidad</t>
  </si>
  <si>
    <t>Descripción de la naturaleza de las diferencias entre las mediciones de los resultados de segmentos sobre los que deba informar y el resultado de la entidad antes del gasto o ingreso por impuestos a las ganancias y operaciones discontinuadas</t>
  </si>
  <si>
    <t>Descripción de la naturaleza de las operaciones de la entidad y actividades principales</t>
  </si>
  <si>
    <t>Descripción de la naturaleza de la relación de la entidad con una asociada</t>
  </si>
  <si>
    <t>Descripción de la naturaleza de la relación de la entidad con una operación conjunta</t>
  </si>
  <si>
    <t>Descripción de la naturaleza de la relación de la entidad con un negocio conjunto</t>
  </si>
  <si>
    <t>Descripción de la naturaleza de los estados financieros</t>
  </si>
  <si>
    <t>Descripción de la naturaleza de activos individuales</t>
  </si>
  <si>
    <t>Descripción de la naturaleza de pasivos con riesgo significativo de ajustes materiales dentro del ejercicio contable siguiente</t>
  </si>
  <si>
    <t>Descripción de la naturaleza de los ajustes necesarios para proporcionar información comparativa</t>
  </si>
  <si>
    <t>Descripción de la naturaleza de los activos distintos al efectivo mantenidos para distribuir a los propietarios declarados antes de la autorización de los estados financieros para su publicación</t>
  </si>
  <si>
    <t>Descripción de la naturaleza de obligaciones, pasivos contingentes</t>
  </si>
  <si>
    <t>Descripción de la naturaleza de la obligación, pasivos contingentes en combinaciones de negocios</t>
  </si>
  <si>
    <t>Descripción de la naturaleza de obligaciones, otras provisiones</t>
  </si>
  <si>
    <t>Descripción de la naturaleza de reclasificaciones o cambios en la presentación</t>
  </si>
  <si>
    <t>Descripción de la naturaleza de la relación entre partes relacionadas</t>
  </si>
  <si>
    <t>Descripción de los juicios significativos y suposiciones realizadas para determinar que la entidad controla otra entidad aun cuando mantenga menos de la mitad de los derechos de voto</t>
  </si>
  <si>
    <t>Descripción de la naturaleza de los riesgos que han sido cubiertos</t>
  </si>
  <si>
    <t>Descripción de los activos no corrientes o grupos de activos para su disposición mantenidos para la venta que fueron vendido o reclasificados</t>
  </si>
  <si>
    <t>Descripción de medidas o estimaciones no financieras de cantidades físicas de activos biológicos y producción de productos agrícolas</t>
  </si>
  <si>
    <t>Vida de la opción, opciones de acciones concedidas</t>
  </si>
  <si>
    <t>Descripción del modelo de valoración de opciones, opciones sobre acciones concedidas</t>
  </si>
  <si>
    <t>Descripción de otras políticas contables relevantes para comprender los estados financieros [bloque de texto]</t>
  </si>
  <si>
    <t>Descripción de derechos, preferencias y restricciones asociadas a la categoría de participación en el patrimonio por entidades sin capital por acciones</t>
  </si>
  <si>
    <t>Descripción de otros datos de entrada del modelo de valoración de opciones, opciones sobre acciones concedidas</t>
  </si>
  <si>
    <t>Descripción de otras transacciones que son conjuntamente significativas</t>
  </si>
  <si>
    <t>Descripción de los periodos en los que los flujos de efectivo afectan al resultado</t>
  </si>
  <si>
    <t>Descripción de los periodos en los que ocurren los flujos de efectivo esperados</t>
  </si>
  <si>
    <t>Descripción de la política para determinar cuándo se atribuye que han tenido lugar transferencias entre niveles, activos</t>
  </si>
  <si>
    <t>Descripción de la política para determinar cuándo se atribuye que han tenido lugar transferencias entre niveles, instrumentos de patrimonio propio de la entidad</t>
  </si>
  <si>
    <t>Descripción de la política para determinar cuándo se atribuye que han tenido lugar transferencias entre niveles, pasivos</t>
  </si>
  <si>
    <t>Descripción de las razones principales para la combinación de negocios</t>
  </si>
  <si>
    <t>Descripción del proceso para analizar cambios en las mediciones del valor razonable, activos</t>
  </si>
  <si>
    <t>Descripción del proceso para analizar cambios en las mediciones del valor razonable, instrumentos de patrimonio propio de la entidad</t>
  </si>
  <si>
    <t>Descripción del proceso para analizar cambios en las mediciones del valor razonable, pasivos</t>
  </si>
  <si>
    <t>Descripción de la razón para reclasificaciones o cambios en la presentación</t>
  </si>
  <si>
    <t>Descripción de la razón para utilizar un periodo sobre el que se informa de duración inferior o superior</t>
  </si>
  <si>
    <t>Descripción de las razones del cambio en una técnica de valoración utilizada para la medición del valor razonable, activos</t>
  </si>
  <si>
    <t>Descripción de las razones del cambio en una técnica de valoración utilizada para la medición del valor razonable, instrumentos de patrimonio propio de la entidad</t>
  </si>
  <si>
    <t>Descripción de las razones del cambio en una técnica de valoración utilizada para la medición del valor razonable, pasivos</t>
  </si>
  <si>
    <t>Descripción de las razones de los cambios en la técnica de valoración utilizada para medir el valor razonable menos los costos de disposición</t>
  </si>
  <si>
    <t>Descripción de las razones de cambios en el estatus de la entidad de inversión</t>
  </si>
  <si>
    <t>Descripción de las razones para cambiar la forma en que se identifica la unidad generadora de efectivo</t>
  </si>
  <si>
    <t>Descripción de las razones para concluir que la entidad es una entidad de inversión si no tiene una o más características típicas</t>
  </si>
  <si>
    <t>Descripción de la razones para la medición del valor razonable, activos</t>
  </si>
  <si>
    <t>Descripción de la razones para la medición del valor razonable, instrumentos de patrimonio propio de la entidad</t>
  </si>
  <si>
    <t>Descripción de la razones para la medición del valor razonable, pasivos</t>
  </si>
  <si>
    <t>Descripción de las razones para respaldar entidades estructuradas sin tener una obligación contractual para hacerlo</t>
  </si>
  <si>
    <t>Descripción de las razones para proporcionar apoyo a una subsidiaria por una entidad de inversión o sus subsidiarias sin tener obligación contractual de hacerlo</t>
  </si>
  <si>
    <t>Descripción de las razones para transferencias al Nivel 3 de la jerarquía del valor razonable, activos</t>
  </si>
  <si>
    <t>Descripción de las razones para transferencias al Nivel 3 de la jerarquía del valor razonable, instrumentos de patrimonio propio de la entidad</t>
  </si>
  <si>
    <t>Descripción de las razones para transferencias al Nivel 3 de la jerarquía del valor razonable, pasivos</t>
  </si>
  <si>
    <t>Descripción de las razones para transferencias desde el Nivel 1 al Nivel 2 de la jerarquía del valor razonable, activos</t>
  </si>
  <si>
    <t>Descripción de las razones para transferencias desde el Nivel 1 al Nivel 2 de la jerarquía del valor razonable, instrumentos de patrimonio propio de la entidad</t>
  </si>
  <si>
    <t>Descripción de las razones para transferencias desde el Nivel 1 al Nivel 2 de la jerarquía del valor razonable, pasivos</t>
  </si>
  <si>
    <t>Descripción de las razones para transferencias desde el Nivel 2 al Nivel 1 de la jerarquía del valor razonable, activos</t>
  </si>
  <si>
    <t>Descripción de las razones para transferencias desde el Nivel 2 al Nivel 1 de la jerarquía del valor razonable, instrumentos de patrimonio propio de la entidad</t>
  </si>
  <si>
    <t>Descripción de las razones para transferencias desde el Nivel 2 al Nivel 1 de la jerarquía del valor razonable, pasivos</t>
  </si>
  <si>
    <t>Descripción de las razones para transferencias desde el Nivel 3 de la jerarquía del valor razonable, activos</t>
  </si>
  <si>
    <t>Descripción de las razones para transferencias desde el Nivel 3 de la jerarquía del valor razonable, instrumentos de patrimonio propio de la entidad</t>
  </si>
  <si>
    <t>Descripción de las razones para transferencias desde el Nivel 3 de la jerarquía del valor razonable, pasivos</t>
  </si>
  <si>
    <t>Descripción de las razones por las que la contabilización inicial de la combinación de negocios está incompleta</t>
  </si>
  <si>
    <t>Descripción de las razones por las que el pasivo no puede medirse con fiabilidad</t>
  </si>
  <si>
    <t>Descripción de las razones por las que se rechaza la presunción de que un inversor no tiene influencia significativa cuando su participación en la entidad participada es inferior al veinte por ciento</t>
  </si>
  <si>
    <t>Descripción de las razones por las que se rechaza la presunción de que un inversor no tiene influencia significativa cuando su participación en la entidad participada es superior al veinte por ciento</t>
  </si>
  <si>
    <t>Descripción de las razones por las que una transacción en condiciones muy ventajosas dio lugar a una ganancia</t>
  </si>
  <si>
    <t>Descripción de los juicios significativos y suposiciones realizadas para determinar que la entidad no controla otra entidad aun cuando mantenga más de la mitad de los derechos de voto</t>
  </si>
  <si>
    <t>Descripción de la razón por la que el valor razonable de bienes o servicios recibidos no pueden ser estimados de forma fiable</t>
  </si>
  <si>
    <t>Descripción del hecho de que los importes presentados en los estados financieros no son totalmente comparables</t>
  </si>
  <si>
    <t>Descripción de la razón por la que se están utilizando activos no financieros de forma diferente de su mayor y mejor uso</t>
  </si>
  <si>
    <t>Descripción de la razón por la que es impracticable la reclasificación de importes comparativos</t>
  </si>
  <si>
    <t>Descripción de la razón para utilizar una fecha sobre la que se informa o un periodo diferente para una asociada</t>
  </si>
  <si>
    <t>Descripción de la razón por la que se utiliza una fecha de presentación o un periodo sobre el que se informa diferente para negocios conjuntos</t>
  </si>
  <si>
    <t>Descripción de las razones de utilizar diferentes fechas de presentación o periodos sobre los que se informa para subsidiarias</t>
  </si>
  <si>
    <t>Descripción del segmento sobre el que se debe informar al que pertenece el activo individual</t>
  </si>
  <si>
    <t>Descripción de restricciones sobre la distribución del superávit de revaluación a los accionistas, propiedades, planta y equipo</t>
  </si>
  <si>
    <t>Tasa de interés libre de riesgo, opciones sobre acciones concedidas</t>
  </si>
  <si>
    <t>Descripción de la sensibilidad de la medición del valor razonable a cambios en datos de entrada no observables, activos</t>
  </si>
  <si>
    <t>Descripción de la sensibilidad de la medición del valor razonable a cambios en datos de entrada no observables, instrumentos de patrimonio propio de la entidad</t>
  </si>
  <si>
    <t>Descripción de la sensibilidad de la medición del valor razonable a cambios en datos de entrada no observables, pasivos</t>
  </si>
  <si>
    <t>Descripción de activos intangibles significativos controlados por la entidad pero no reconocidos</t>
  </si>
  <si>
    <t>Descripción de juicios y suposiciones significativas realizadas para determinar que la entidad es un agente o un principal</t>
  </si>
  <si>
    <t>Descripción de restricciones significativas sobre la capacidad de la entidad para acceder o utilizar activos y liquidar pasivos del grupo</t>
  </si>
  <si>
    <t>Descripción de fuentes de ingresos de actividades ordinarias para todos los otros segmentos</t>
  </si>
  <si>
    <t>Descripción de los términos de acuerdos contractuales que podrían requerir que una entidad de inversión o sus subsidiarias proporcione apoyo financiero a una entidad estructurada no consolidada controlada por la entidad de inversión</t>
  </si>
  <si>
    <t>Descripción de las condiciones de acuerdos contractuales que podrían requerir que la controladora o subsidiarias proporcionen respaldo financiero a entidades estructuradas</t>
  </si>
  <si>
    <t>Descripción de los plazos de acciones cuya emisión está reservada como consecuencia de la existencia de opciones o contratos para la venta de acciones</t>
  </si>
  <si>
    <t>Descripción del calendario y razones para la reclasificación entre pasivos financieros y patrimonio</t>
  </si>
  <si>
    <t>Descripción de a qué grupo dentro de la entidad que decide las políticas de valoración e informes de procedimientos de la entidad, activos</t>
  </si>
  <si>
    <t>Descripción de a qué grupo dentro de la entidad que decide las políticas de valoración e informes de procedimientos de la entidad, instrumentos de patrimonio propio de la entidad</t>
  </si>
  <si>
    <t>Descripción de a qué grupo dentro de la entidad que decide las políticas de valoración e informes de procedimientos de la entidad, pasivos</t>
  </si>
  <si>
    <t>Descripción de transacciones con partes relacionadas</t>
  </si>
  <si>
    <t>Descripción del tipo de cobertura</t>
  </si>
  <si>
    <t>Descripción del tipo de respaldo proporcionado a entidades estructuradas sin tener una obligación contractual para hacerlo</t>
  </si>
  <si>
    <t>Descripción del tipo de apoyo proporcionado a una subsidiaria por la entidad de inversión o sus subsidiarias sin tener obligación contractual de hacerlo</t>
  </si>
  <si>
    <t>Descripción de los tipos de ingreso procedentes de entidades estructuradas</t>
  </si>
  <si>
    <t>Descripción de los tipos de productos y servicios de los que cada segmento sobre el que se debe informar obtiene sus ingresos de las actividades ordinarias</t>
  </si>
  <si>
    <t>Información a revelar sobre incertidumbres sobre la capacidad de la entidad para continuar como negocio en marcha [bloque de texto[</t>
  </si>
  <si>
    <t>Descripción de las condiciones no cumplidas y otras contingencias anexas a las subvenciones del gobierno para actividades agrícolas</t>
  </si>
  <si>
    <t>Descripción de los procesos de valoración utilizados en la medición del valor razonable, activos</t>
  </si>
  <si>
    <t>Descripción de los procesos de valoración utilizados en la medición del valor razonable, instrumentos de patrimonio propio de la entidad</t>
  </si>
  <si>
    <t>Descripción de los procesos de valoración utilizados en la medición del valor razonable, pasivos</t>
  </si>
  <si>
    <t>Descripción de las técnicas de valoración y datos de entrada significativos utilizados para medir la participación no controladora en adquiridas medida al valor razonable</t>
  </si>
  <si>
    <t>Descripción de las técnicas de valoración y las variables del modelo claves utilizadas para medir la contraprestación contingente</t>
  </si>
  <si>
    <t>Descripción de las técnicas de valoración utilizadas en la medición del valor razonable, activos</t>
  </si>
  <si>
    <t>Descripción de las técnicas de valoración utilizadas en la medición del valor razonable, instrumentos de patrimonio propio de la entidad</t>
  </si>
  <si>
    <t>Descripción de las técnicas de valoración utilizadas en la medición del valor razonable, pasivos</t>
  </si>
  <si>
    <t>Descripción de las técnicas de valoración utilizadas para medir el valor razonable menos los costos de disposición</t>
  </si>
  <si>
    <t>Descripción de los requerimientos de consolidación (irrevocabilidad) de acuerdos con pagos basados en acciones</t>
  </si>
  <si>
    <t>Descripción de si se requiere que la entidad absorba pérdidas de entidades estructuradas antes que otras partes</t>
  </si>
  <si>
    <t>Descripción de si las inversiones en asociadas se miden utilizando el método de la participación o al valor razonable</t>
  </si>
  <si>
    <t>Descripción de si las inversiones en negocios conjuntos se miden utilizando el método de la participación o al valor razonable</t>
  </si>
  <si>
    <t>Descripción de si existen potenciales consecuencias del impuesto a las ganancias que no es practicable determinar</t>
  </si>
  <si>
    <t>Descripción de si las mejoras crediticias de terceros se reflejan en la medición del valor razonable</t>
  </si>
  <si>
    <t>Explicación de la determinación del valor razonable de bienes o servicios recibidos o valor razonable de instrumentos de patrimonio otorgados en pagos basados en acciones</t>
  </si>
  <si>
    <t>Ganancias (pérdida) diluida por acción</t>
  </si>
  <si>
    <t>Ganancias (pérdida) diluida por acción procedente de operaciones continuadas</t>
  </si>
  <si>
    <t>Ganancias (pérdida) diluida por acción procedentes de operaciones discontinuadas</t>
  </si>
  <si>
    <t>Ganancias por acción diluidas [sinopsis]</t>
  </si>
  <si>
    <t>Arrendamientos financieros directos adquiridos en combinaciones de negocios [miembro]</t>
  </si>
  <si>
    <t>Gastos de operación directos procedentes de propiedades de inversión</t>
  </si>
  <si>
    <t>Gastos de operación directos procedentes de propiedades de inversión [resumen]</t>
  </si>
  <si>
    <t>Gastos de operación directos procedentes de propiedades de inversión generadoras de ingresos por arrendamientos</t>
  </si>
  <si>
    <t>Gastos de operación directos procedentes de propiedades de inversión no generadoras de ingresos por arrendamientos</t>
  </si>
  <si>
    <t>Gasto por remuneración de los directores</t>
  </si>
  <si>
    <t>Información a revelar sobre cuentas por cobrar adquiridas [resumen]</t>
  </si>
  <si>
    <t>Información a revelar sobre cuentas por cobrar adquiridas [bloque de texto]</t>
  </si>
  <si>
    <t>Información a revelar sobre cuentas por cobrar adquiridas [partidas]</t>
  </si>
  <si>
    <t>Información a revelar sobre cuentas por cobrar adquiridas [tabla]</t>
  </si>
  <si>
    <t>Información a revelar sobre información adicional [bloque de texto]</t>
  </si>
  <si>
    <t>Información a revelar sobre importes incurridos por la entidad para la provisión de servicios de personal clave de la gerencia que se presten por una entidad de gestión separada [resumen]</t>
  </si>
  <si>
    <t>Información a revelar sobre importes incurridos por la entidad para la provisión de servicios de personal clave de la gerencia que se presten por una entidad de gestión separada [bloque de texto]</t>
  </si>
  <si>
    <t>Información a revelar sobre importes incurridos por la entidad para la provisión de servicios de personal clave de la gerencia que se presten por una entidad de gestión separada [partidas]</t>
  </si>
  <si>
    <t>Información a revelar sobre importes incurridos por la entidad para la provisión de servicios de personal clave de la gerencia que se presten por una entidad de gestión separada [tabla]</t>
  </si>
  <si>
    <t>Descripción del importe de las consecuencias potenciales en el impuesto a las ganancias que sea practicable determinar</t>
  </si>
  <si>
    <t>Información a revelar sobre el análisis de otro resultado integral por partida [bloque de texto]</t>
  </si>
  <si>
    <t>Información a revelar de los acuerdos que adoptan forma legal de arrendamiento [bloque de texto]</t>
  </si>
  <si>
    <t>Información a revelar sobre activos y pasivos con riesgo significativo de ajustes importantes [resumen]</t>
  </si>
  <si>
    <t>Información a revelar sobre activos y pasivos con riesgo significativo de ajustes importantes [bloque de texto]</t>
  </si>
  <si>
    <t>Información a revelar sobre activos y pasivos con riesgo significativo de ajustes importantes [partidas]</t>
  </si>
  <si>
    <t>Información a revelar sobre activos y pasivos con riesgo significativo de ajustes importantes [tabla]</t>
  </si>
  <si>
    <t>Información a revelar sobre activos biológicos, productos agrícolas en el punto de la cosecha o recolección y subvenciones gubernamentales relacionadas con activos biológicos [bloque de texto]</t>
  </si>
  <si>
    <t>Información a revelar sobre costos por préstamos [bloque de texto]</t>
  </si>
  <si>
    <t>Información a revelar sobre el desglose de los activos y pasivos acumulados en una sola partida del saldo de inversión, transición de la consolidación proporcional al método de la participación [bloque de texto]</t>
  </si>
  <si>
    <t>Información a revelar detallada sobre combinaciones de negocios [resumen]</t>
  </si>
  <si>
    <t>Información a revelar sobre combinaciones de negocios [bloque de texto]</t>
  </si>
  <si>
    <t>Información a revelar detallada sobre combinaciones de negocios [partidas]</t>
  </si>
  <si>
    <t>Información a revelar detallada sobre combinaciones de negocios [tabla]</t>
  </si>
  <si>
    <t>Información a revelar sobre el estado de flujos de efectivo [bloque de texto]</t>
  </si>
  <si>
    <t>Información a revelar sobre cambios en políticas contables, estimaciones contables y errores [bloque de texto]</t>
  </si>
  <si>
    <t>Información a revelar sobre clases de capital en acciones [sinopsis]</t>
  </si>
  <si>
    <t>Información a revelar sobre clases de capital en acciones [bloque de texto]</t>
  </si>
  <si>
    <t>Información a revelar sobre clases de capital en acciones [partidas]</t>
  </si>
  <si>
    <t>Información a revelar sobre clases de capital en acciones [tabla]</t>
  </si>
  <si>
    <t>Información a revelar sobre la composición del grupo [bloque de texto]</t>
  </si>
  <si>
    <t>Información a revelar sobre pasivos contingentes [sinopsis]</t>
  </si>
  <si>
    <t>Información a revelar sobre pasivos contingentes [bloque de texto]</t>
  </si>
  <si>
    <t>Información a revelar sobre pasivos contingentes en combinaciones de negocios [resumen]</t>
  </si>
  <si>
    <t>Información a revelar sobre pasivos contingentes en combinaciones de negocio [bloque de texto]</t>
  </si>
  <si>
    <t>Información a revelar sobre pasivos contingentes en combinaciones de negocios [partidas]</t>
  </si>
  <si>
    <t>Información a revelar sobre pasivos contingentes en combinaciones de negocios [tabla]</t>
  </si>
  <si>
    <t>Información a revelar sobre pasivos contingentes [partidas]</t>
  </si>
  <si>
    <t>Información a revelar sobre pasivos contingentes [tabla]</t>
  </si>
  <si>
    <t>Información a revelar detallada sobre activos biológicos [resumen]</t>
  </si>
  <si>
    <t>Información a revelar detallada sobre activos biológicos [bloque de texto]</t>
  </si>
  <si>
    <t>Información a revelar detallada sobre activos biológicos [partidas]</t>
  </si>
  <si>
    <t>Información a revelar detallada sobre activos biológicos [tabla]</t>
  </si>
  <si>
    <t>Información a revelar detallada sobre combinaciones de negocios [bloque de texto]</t>
  </si>
  <si>
    <t>Información a revelar detallada sobre coberturas [bloque de texto]</t>
  </si>
  <si>
    <t>Información a revelar detallada sobre activos intangibles [bloque de texto]</t>
  </si>
  <si>
    <t>Información a revelar detallada sobre propiedades de inversión [bloque de texto]</t>
  </si>
  <si>
    <t>Información a revelar detallada sobre propiedades, planta y equipo [bloque de texto]</t>
  </si>
  <si>
    <t>Información a revelar sobre ganancias por acción [bloque de texto]</t>
  </si>
  <si>
    <t>Información a revelar del efecto del cambio de estatus de una entidad de inversión sobre los estados financieros [bloque de texto]</t>
  </si>
  <si>
    <t>Información a revelar sobre el efecto de las variaciones en las tasas de cambio de la moneda extranjera [bloque de texto]</t>
  </si>
  <si>
    <t>Información a revelar sobre el efecto de las variaciones en la participación de propiedad de la controladora en la subsidiaria que no dan lugar a la pérdida de control sobre el patrimonio atribuible a los propietarios de la controladora [bloque de texto]</t>
  </si>
  <si>
    <t>Información a revelar sobre beneficios a los empleados [bloque de texto]</t>
  </si>
  <si>
    <t>Información a revelar sobre los segmentos de operación de la entidad [bloque de texto]</t>
  </si>
  <si>
    <t>Información a revelar sobre hechos ocurridos después del periodo sobre el que se informa [bloque de texto]</t>
  </si>
  <si>
    <t>Descripción de la evidencia que apoya el reconocimiento de activos por impuestos diferidos cuando la utilización depende de que las ganancias gravables futuras superen las ganancias procedentes de la reversión de diferencias temporarias gravables y la entidad ha sufrido pérdidas en la jurisdicción con la que se relaciona el activo por impuestos diferidos</t>
  </si>
  <si>
    <t>Información a revelar sobre activos para exploración y evaluación [bloque de texto]</t>
  </si>
  <si>
    <t>Explicación del hecho y del por qué es impracticable revelar información sobre ingresos de actividades ordinarias y sobre el resultado del periodo</t>
  </si>
  <si>
    <t>Información a revelar sobre medición del valor razonable [bloque de texto]</t>
  </si>
  <si>
    <t>Información a revelar sobre medición del valor razonable de activos [resumen]</t>
  </si>
  <si>
    <t>Información a revelar sobre medición del valor razonable de activos [bloque de texto]</t>
  </si>
  <si>
    <t>Información a revelar sobre medición del valor razonable de activos [partidas]</t>
  </si>
  <si>
    <t>Información a revelar sobre medición del valor razonable de activos [tabla]</t>
  </si>
  <si>
    <t>Información a revelar sobre medición del valor razonable del patrimonio [resumen]</t>
  </si>
  <si>
    <t>Información a revelar sobre medición del valor razonable del patrimonio [bloque de texto]</t>
  </si>
  <si>
    <t>Información a revelar sobre medición del valor razonable del patrimonio [partidas]</t>
  </si>
  <si>
    <t>Información a revelar sobre medición del valor razonable del patrimonio [tabla]</t>
  </si>
  <si>
    <t>Información a revelar sobre medición del valor razonable de pasivos [resumen]</t>
  </si>
  <si>
    <t>Información a revelar sobre la medición del valor razonable de pasivos [bloque de texto]</t>
  </si>
  <si>
    <t>Información a revelar sobre la medición del valor razonable de pasivos [partidas]</t>
  </si>
  <si>
    <t>Información a revelar sobre la medición del valor razonable de pasivos [tabla]</t>
  </si>
  <si>
    <t>Información a revelar por el arrendatario sobre arrendamientos financieros y operativos [sinopsis]</t>
  </si>
  <si>
    <t>Información a revelar por el arrendatario sobre arrendamientos financieros y operativos [bloque de texto]</t>
  </si>
  <si>
    <t>Información a revelar por el arrendatario sobre arrendamientos financieros y operativos [partidas]</t>
  </si>
  <si>
    <t>Información a revelar por el arrendatario sobre arrendamientos financieros y operativos [tabla]</t>
  </si>
  <si>
    <t>Información a revelar por el arrendador sobre arrendamientos financieros y operativos[sinopsis]</t>
  </si>
  <si>
    <t>Información a revelar por el arrendador sobre arrendamientos financieros y operativos [bloque de texto]</t>
  </si>
  <si>
    <t>Información a revelar por el arrendador sobre arrendamientos financieros y operativos [partidas]</t>
  </si>
  <si>
    <t>Información a revelar por el arrendador sobre arrendamientos financieros y operativos [tabla]</t>
  </si>
  <si>
    <t>Información a revelar sobre las forma de financiación de entidades estructuradas y su promedio ponderado de vida [bloque de texto]</t>
  </si>
  <si>
    <t>Información a revelar sobre áreas geográficas [sinopsis]</t>
  </si>
  <si>
    <t>Información a revelar sobre áreas geográficas [bloque de texto]</t>
  </si>
  <si>
    <t>Información a revelar sobre áreas geográficas [partidas]</t>
  </si>
  <si>
    <t>Información a revelar sobre áreas geográficas [tabla]</t>
  </si>
  <si>
    <t>Explicación de la plusvalía no asignada a la unidad generadora de efectivo</t>
  </si>
  <si>
    <t>Información a revelar sobre subvenciones del gobierno [bloque de texto]</t>
  </si>
  <si>
    <t>Información a revelar detallada sobre coberturas [resumen]</t>
  </si>
  <si>
    <t>Información a revelar sobre contabilidad de coberturas [bloque de texto]</t>
  </si>
  <si>
    <t>Información a revelar detallada sobre coberturas [partidas]</t>
  </si>
  <si>
    <t>Información a revelar detallada sobre coberturas [tabla]</t>
  </si>
  <si>
    <t>Información a revelar sobre la forma en que la entidad acumuló sus participaciones en entidades similares [bloque de texto]</t>
  </si>
  <si>
    <t>Información a revelar sobre pérdidas por deterioro del valor y reversión de las pérdidas por deterioro del valor [sinopsis]</t>
  </si>
  <si>
    <t>Información a revelar sobre pérdidas por deterioro del valor y reversión de las pérdidas por deterioro del valor [bloque de texto]</t>
  </si>
  <si>
    <t>Información a revelar sobre pérdidas por deterioro del valor y reversión de las pérdidas por deterioro del valor [partidas]</t>
  </si>
  <si>
    <t>Información a revelar sobre pérdidas por deterioro del valor y reversión de las pérdidas por deterioro del valor [tabla]</t>
  </si>
  <si>
    <t>Información a revelar sobre pérdidas por deterioro de valor reconocidas o revertidas [resumen]</t>
  </si>
  <si>
    <t>Información a revelar sobre pérdidas por deterioro de valor reconocidas o revertidas [partidas]</t>
  </si>
  <si>
    <t>Información a revelar sobre pérdidas por deterioro de valor reconocidas o revertidas [tabla]</t>
  </si>
  <si>
    <t>Información a revelar sobre deterioro de valor de activos [bloque de texto]</t>
  </si>
  <si>
    <t>Información a revelar sobre impuestos a las ganancias [bloque de texto]</t>
  </si>
  <si>
    <t>Información a revelar sobre mediciones indirectas del valor razonable de bienes o servicios recibidos, otros instrumentos de patrimonio concedidos durante el periodo [bloque de texto]</t>
  </si>
  <si>
    <t>Información a revelar sobre mediciones indirectas del valor razonable de bienes o servicios recibidos, acuerdos con pagos basados en acciones modificados durante el periodo [bloque de texto]</t>
  </si>
  <si>
    <t>Información a revelar sobre mediciones indirectas del valor razonable de bienes o servicios recibidos, opciones sobre acciones concedidas durante el periodo [bloque de texto]</t>
  </si>
  <si>
    <t>Información a revelar sobre entidades estructuradas consolidadas [resumen]</t>
  </si>
  <si>
    <t>Información a revelar sobre entidades estructuradas consolidadas [bloque de texto]</t>
  </si>
  <si>
    <t>Información a revelar sobre entidades estructuradas consolidadas [partidas]</t>
  </si>
  <si>
    <t>Información a revelar sobre entidades estructuradas consolidadas [tabla]</t>
  </si>
  <si>
    <t>Información a revelar sobre participaciones en entidad estructurada [bloque de texto]</t>
  </si>
  <si>
    <t>Información a revelar sobre acuerdos de liquidez, garantías u otros compromisos con terceros que pueden afectar al valor razonable o riesgo de las participaciones en entidades estructuradas [bloque de texto]</t>
  </si>
  <si>
    <t>Información a revelar sobre entidades estructuradas no consolidadas controladas por una entidad de inversión [resumen]</t>
  </si>
  <si>
    <t>Información a revelar sobre entidades estructuradas no consolidadas controladas por una entidad de inversión [bloque de texto]</t>
  </si>
  <si>
    <t>Información a revelar sobre entidades estructuradas no consolidadas controladas por una entidad de inversión [partidas]</t>
  </si>
  <si>
    <t>Información a revelar sobre entidades estructuradas no consolidadas controladas por una entidad de inversión [tabla]</t>
  </si>
  <si>
    <t>Información a revelar sobre subsidiarias no consolidadas [resumen]</t>
  </si>
  <si>
    <t>Información a revelar sobre subsidiarias no consolidadas [bloque de texto]</t>
  </si>
  <si>
    <t>Información a revelar sobre subsidiarias no consolidadas [partidas]</t>
  </si>
  <si>
    <t>Información a revelar sobre subsidiarias no consolidadas [tabla]</t>
  </si>
  <si>
    <t>Información a revelar sobre pérdidas por deterioro reconocidas o revertidas para activos individuales o unidades generadoras de efectivo [resumen]</t>
  </si>
  <si>
    <t>Información a revelar sobre pérdidas por deterioro reconocidas o revertidas para activos individuales o unidades generadoras de efectivo [bloque de texto]</t>
  </si>
  <si>
    <t>Información a revelar sobre pérdidas por deterioro reconocidas o revertidas para activos individuales o unidades generadoras de efectivo [partidas]</t>
  </si>
  <si>
    <t>Información a revelar sobre pérdidas por deterioro reconocidas o revertidas para activos individuales o unidades generadoras de efectivo [tabla]</t>
  </si>
  <si>
    <t>Información a revelar sobre las unidades generadoras de efectivo [resumen]</t>
  </si>
  <si>
    <t>Información a revelar sobre las unidades generadoras de efectivo [bloque de texto]</t>
  </si>
  <si>
    <t>Información a revelar sobre las unidades generadoras de efectivo [partidas]</t>
  </si>
  <si>
    <t>Información a revelar sobre las unidades generadoras de efectivo [tabla]</t>
  </si>
  <si>
    <t>Información a revelar suficiente para permitir la conciliación de determinadas clases de mediciones del valor razonable de partidas en el estado de situación financiera, activos [bloque de texto]</t>
  </si>
  <si>
    <t>Información a revelar suficiente para permitir la conciliación de determinadas clases de mediciones del valor razonable de partidas en el estado de situación financiera, instrumentos de patrimonio propio de la entidad [bloque de texto]</t>
  </si>
  <si>
    <t>Información a revelar suficiente para permitir la conciliación de determinadas clases de mediciones del valor razonable de partidas en el estado de situación financiera, pasivos [bloque de texto]</t>
  </si>
  <si>
    <t>Información a revelar detallada sobre activos intangibles [resumen]</t>
  </si>
  <si>
    <t>Información a revelar sobre activos intangibles [bloque de texto]</t>
  </si>
  <si>
    <t>Información a revelar detallada sobre activos intangibles [partidas]</t>
  </si>
  <si>
    <t>Información a revelar sobre activos intangibles significativos para la entidad [resumen]</t>
  </si>
  <si>
    <t>Información a revelar sobre activos intangibles significativos para la entidad [bloque de texto]</t>
  </si>
  <si>
    <t>Información a revelar sobre activos intangibles significativos para la entidad [partidas]</t>
  </si>
  <si>
    <t>Información a revelar sobre activos intangibles significativos para la entidad [tabla]</t>
  </si>
  <si>
    <t>Información a revelar detallada sobre activos intangibles [tabla]</t>
  </si>
  <si>
    <t>Información a revelar sobre activos intangibles con vidas útiles indefinidas [resumen]</t>
  </si>
  <si>
    <t>Información a revelar sobre activos intangibles con vidas útiles indefinidas [bloque de texto]</t>
  </si>
  <si>
    <t>Información a revelar sobre activos intangibles con vidas útiles indefinidas [partidas]</t>
  </si>
  <si>
    <t>Información a revelar sobre activos intangibles con vidas útiles indefinidas [tabla]</t>
  </si>
  <si>
    <t>Información a revelar sobre participaciones en asociadas [bloque de texto]</t>
  </si>
  <si>
    <t>Información a revelar sobre participaciones en acuerdos conjuntos [bloque de texto]</t>
  </si>
  <si>
    <t>Información a revelar sobre participaciones en otras entidades [bloque de texto]</t>
  </si>
  <si>
    <t>Información a revelar sobre participaciones en subsidiarias [bloque de texto]</t>
  </si>
  <si>
    <t>Información a revelar sobre participaciones en entidades estructuradas no consolidadas [bloque de texto]</t>
  </si>
  <si>
    <t>Información a revelar sobre inventarios [bloque de texto]</t>
  </si>
  <si>
    <t>Información a revelar sobre entidades de inversión [bloque de texto]</t>
  </si>
  <si>
    <t>Información a revelar detallada sobre propiedades de inversión [resumen]</t>
  </si>
  <si>
    <t>Información a revelar sobre propiedades de inversión [bloque de texto]</t>
  </si>
  <si>
    <t>Información a revelar detallada sobre propiedades de inversión [partidas]</t>
  </si>
  <si>
    <t>Información a revelar detallada sobre propiedades de inversión [tabla]</t>
  </si>
  <si>
    <t>Información a revelar sobre operaciones conjuntas [resumen]</t>
  </si>
  <si>
    <t>Información a revelar sobre operaciones conjuntas [bloque de texto]</t>
  </si>
  <si>
    <t>Información a revelar sobre operaciones conjuntas [partidas]</t>
  </si>
  <si>
    <t>Información a revelar sobre operaciones conjuntas [tabla]</t>
  </si>
  <si>
    <t>Información a revelar sobre negocios conjuntos [resumen]</t>
  </si>
  <si>
    <t>Información a revelar sobre negocios conjuntos [bloque de texto]</t>
  </si>
  <si>
    <t>Información a revelar sobre negocios conjuntos [partidas]</t>
  </si>
  <si>
    <t>Información a revelar sobre negocios conjuntos [tabla]</t>
  </si>
  <si>
    <t>Información a revelar sobre arrendamientos [bloque de texto]</t>
  </si>
  <si>
    <t>Información a revelar sobre pasivos medidos al valor razonable y emitidos con inseparables mejoras crediticias de terceros [resumen]</t>
  </si>
  <si>
    <t>Información a revelar sobre pasivos medidos al valor razonable y emitidos con inseparables mejoras crediticias de terceros [bloque de texto]</t>
  </si>
  <si>
    <t>Información a revelar sobre pasivos medidos al valor razonable y emitidos con inseparables mejoras crediticias de terceros [partidas]</t>
  </si>
  <si>
    <t>Información a revelar sobre pasivos medidos al valor razonable y emitido con inseparables mejoras crediticias de terceros [tabla]</t>
  </si>
  <si>
    <t>Información a revelar sobre clientes importantes [sinopsis]</t>
  </si>
  <si>
    <t>Información a revelar sobre clientes importantes [partidas]</t>
  </si>
  <si>
    <t>Información a revelar sobre clientes importantes [tabla]</t>
  </si>
  <si>
    <t>Descripción de la naturaleza de las consecuencias potenciales en el impuesto a las ganancias que podrían producirse por el pago de dividendos</t>
  </si>
  <si>
    <t>Información a revelar sobre hechos ocurridos después del periodo sobre el que se informa que no implican ajuste [bloque de texto]</t>
  </si>
  <si>
    <t>Información a revelar sobre activos no corrientes mantenidos para la venta y operaciones discontinuadas [bloque de texto]</t>
  </si>
  <si>
    <t>Información a revelar sobre notas y otra información explicativa [bloque de texto]</t>
  </si>
  <si>
    <t>Información a revelar sobre el número y promedio ponderado de los precios a ejercer de otros instrumentos de patrimonio [bloque de texto]</t>
  </si>
  <si>
    <t>Información a revelar del número y media ponderada de los precios de ejercicio de las opciones sobre acciones [bloque de texto]</t>
  </si>
  <si>
    <t>Información a revelar sobre el número y promedio ponderado de la vida contractual restante de opciones sobre acciones en circulación [resumen]</t>
  </si>
  <si>
    <t>Información a revelar sobre el número y promedio ponderado de la vida contractual restante de opciones sobre acciones en circulación [bloque de texto]</t>
  </si>
  <si>
    <t>Información a revelar sobre el número y promedio ponderado de la vida contractual restante de opciones sobre acciones en circulación [partidas]</t>
  </si>
  <si>
    <t>Información a revelar sobre el número y promedio ponderado de la vida contractual restante de opciones sobre acciones en circulación [tabla]</t>
  </si>
  <si>
    <t>Información a revelar sobre objetivos, políticas y procesos para la gestión del capital [sinopsis]</t>
  </si>
  <si>
    <t>Información a revelar sobre objetivos, políticas y procesos para la gestión del capital [bloque de texto]</t>
  </si>
  <si>
    <t>Información a revelar sobre objetivos, políticas y procesos para la gestión del capital [partidas]</t>
  </si>
  <si>
    <t>Información a revelar sobre objetivos, políticas y procesos para la gestión del capital [tabla]</t>
  </si>
  <si>
    <t>Información a revelar sobre segmentos de operación [sinopsis]</t>
  </si>
  <si>
    <t>Información a revelar sobre segmentos de operación [bloque de texto]</t>
  </si>
  <si>
    <t>Información a revelar sobre segmentos de operación [partidas]</t>
  </si>
  <si>
    <t>Información a revelar sobre segmentos de operación [tabla]</t>
  </si>
  <si>
    <t>Información a revelar sobre otras provisiones [sinopsis]</t>
  </si>
  <si>
    <t>Información a revelar sobre otras provisiones, pasivos contingentes y activos contingentes [bloque de texto]</t>
  </si>
  <si>
    <t>Información a revelar sobre otras provisiones [bloque de texto]</t>
  </si>
  <si>
    <t>Información a revelar sobre otras provisiones [partidas]</t>
  </si>
  <si>
    <t>Información a revelar sobre otras provisiones [tabla]</t>
  </si>
  <si>
    <t>Información a revelar sobre productos y servicios [sinopsis]</t>
  </si>
  <si>
    <t>Información a revelar sobre productos y servicios [bloque de texto]</t>
  </si>
  <si>
    <t>Información a revelar sobre productos y servicios [partidas]</t>
  </si>
  <si>
    <t>Información a revelar sobre productos y servicios [tabla]</t>
  </si>
  <si>
    <t>Información a revelar detallada sobre propiedades, planta y equipo [resumen]</t>
  </si>
  <si>
    <t>Información a revelar sobre propiedades, planta y equipo [bloque de texto]</t>
  </si>
  <si>
    <t>Información a revelar detallada sobre propiedades, planta y equipo [partidas]</t>
  </si>
  <si>
    <t>Información a revelar detallada sobre propiedades, planta y equipo [tabla]</t>
  </si>
  <si>
    <t>Información a revelar sobre el rango de precios a ejercer de opciones sobre acciones existentes [resumen]</t>
  </si>
  <si>
    <t>Información a revelar sobre el rango de precios a ejercer de opciones sobre acciones existentes [bloque de texto]</t>
  </si>
  <si>
    <t>Información a revelar sobre el rango de precios a ejercer de opciones sobre acciones existentes [partidas]</t>
  </si>
  <si>
    <t>Información a revelar sobre el rango de precios a ejercer de opciones sobre acciones existentes [tabla]</t>
  </si>
  <si>
    <t>Información a revelar sobre la prioridad e importes de las pérdidas potenciales en entidades estructuradas soportadas por las partes cuyas participaciones están priorizadas por debajo de las participaciones de la entidad [bloque de texto]</t>
  </si>
  <si>
    <t>Información a revelar sobre reclasificaciones o cambios en la presentación [resumen]</t>
  </si>
  <si>
    <t>Información a revelar sobre reclasificaciones o cambios en la presentación [bloque de texto]</t>
  </si>
  <si>
    <t>Información a revelar sobre reclasificaciones o cambios en la presentación [partidas]</t>
  </si>
  <si>
    <t>Información a revelar sobre reclasificaciones o cambios en la presentación [tabla]</t>
  </si>
  <si>
    <t>Información a revelar por el arrendatario sobre arrendamientos financieros reconocidos como activos [sinopsis]</t>
  </si>
  <si>
    <t>Información a revelar por el arrendatario sobre arrendamientos financieros reconocidos como activos [bloque de texto]</t>
  </si>
  <si>
    <t>Información a revelar por el arrendatario sobre arrendamientos financieros reconocidos como activos [partidas]</t>
  </si>
  <si>
    <t>Información a revelar sobre por el arrendatario arrendamientos financieros reconocidos como activos [tabla]</t>
  </si>
  <si>
    <t>Información a revelar sobre ingresos de actividades ordinarias reconocidos procedentes de contratos de construcción [bloque de texto]</t>
  </si>
  <si>
    <t>Información a revelar sobre la conciliación entre inversiones dadas de baja en cuentas y activos y pasivos reconocidos, transición de la contabilización de inversiones al costo o de acuerdo con la NIIF 9 a la contabilización de activos y pasivos [bloque de texto]</t>
  </si>
  <si>
    <t>Información a revelar sobre la conciliación entre inversiones dadas de baja en cuentas y activos y pasivos reconocidos, transición del método de la participación a la contabilización de activos y pasivos [bloque de texto]</t>
  </si>
  <si>
    <t>Información a revelar sobre conciliaciones de cambios en activos biológicos [sinopsis]</t>
  </si>
  <si>
    <t>Información a revelar sobre conciliaciones de cambios en activos biológicos [bloque de texto]</t>
  </si>
  <si>
    <t>Información a revelar sobre conciliaciones de cambios en activos biológicos [partidas]</t>
  </si>
  <si>
    <t>Información a revelar sobre conciliaciones de cambios en activos biológicos [tabla]</t>
  </si>
  <si>
    <t>Información a revelar sobre conciliaciones o cambios en la plusvalía [resumen]</t>
  </si>
  <si>
    <t>Información a revelar sobre la conciliación de cambios en la plusvalía [bloque de texto]</t>
  </si>
  <si>
    <t>Información a revelar sobre conciliaciones o cambios en la plusvalía [partidas]</t>
  </si>
  <si>
    <t>Información a revelar sobre conciliaciones o cambios en la plusvalía [tabla]</t>
  </si>
  <si>
    <t>Información a revelar sobre la conciliación de la información financiera resumida de asociadas contabilizadas utilizando el método de la participación con el importe en libros de la participación en la asociada [bloque de texto]</t>
  </si>
  <si>
    <t>Información a revelar sobre la conciliación de la información financiera resumida de negocios conjuntos contabilizados utilizando el método de la participación con el importe en libros de la participación en el negocio conjunto [bloque de texto]</t>
  </si>
  <si>
    <t>Información a revelar sobre partes relacionadas [bloque de texto]</t>
  </si>
  <si>
    <t>Información a revelar sobre reservas dentro de patrimonio [bloque de texto]</t>
  </si>
  <si>
    <t>Información a revelar sobre reservas dentro de patrimonio [sinopsis]</t>
  </si>
  <si>
    <t>Información a revelar sobre reservas dentro de patrimonio [partidas]</t>
  </si>
  <si>
    <t>Información a revelar sobre reservas dentro de patrimonio [tabla]</t>
  </si>
  <si>
    <t>Información a revelar sobre ingresos de actividades ordinarias [bloque de texto]</t>
  </si>
  <si>
    <t>Información a revelar sobre clientes importantes [bloque de texto]</t>
  </si>
  <si>
    <t>Información a revelar sobre acuerdos de concesión de servicios [bloque de texto]</t>
  </si>
  <si>
    <t>Información a revelar sobre acuerdos con pagos basados en acciones [bloque de texto]</t>
  </si>
  <si>
    <t>Información a revelar sobre capital en acciones, reservas y otras participaciones en el patrimonio [bloque de texto]</t>
  </si>
  <si>
    <t>Información a revelar sobre ajustes significativos a la valoración obtenida [bloque de texto]</t>
  </si>
  <si>
    <t>Información a revelar sobre asociadas [resumen]</t>
  </si>
  <si>
    <t>Información a revelar sobre asociadas [bloque de texto]</t>
  </si>
  <si>
    <t>Información a revelar sobre asociadas [partidas]</t>
  </si>
  <si>
    <t>Información a revelar sobre asociadas [tabla]</t>
  </si>
  <si>
    <t>Información a revelar sobre subsidiarias [resumen]</t>
  </si>
  <si>
    <t>Información a revelar sobre subsidiarias [bloque de texto]</t>
  </si>
  <si>
    <t>Información a revelar sobre subsidiarias [partidas]</t>
  </si>
  <si>
    <t>Información a revelar sobre subsidiarias [tabla]</t>
  </si>
  <si>
    <t>Información a revelar sobre juicios y suposiciones significativos realizados en relación a participaciones en otras entidades [bloque de texto]</t>
  </si>
  <si>
    <t>Información a revelar sobre datos de entrada no observables significativos utilizados en la medición del valor razonable de activos [bloque de texto]</t>
  </si>
  <si>
    <t>Información a revelar sobre datos de entrada no observables significativos utilizados en la medición del valor razonable del patrimonio [bloque de texto]</t>
  </si>
  <si>
    <t>Información a revelar sobre datos de entrada no observables significativos utilizados en la medición del valor razonable de pasivos [bloque de texto]</t>
  </si>
  <si>
    <t>Información a revelar sobre un resumen de las políticas contables significativas [bloque de texto]</t>
  </si>
  <si>
    <t>Información a revelar sobre diferencias temporarias, pérdidas y créditos fiscales no utilizados [sinopsis]</t>
  </si>
  <si>
    <t>Información a revelar sobre diferencias temporarias, pérdidas y créditos fiscales no utilizados [bloque de texto]</t>
  </si>
  <si>
    <t>Información a revelar sobre diferencias temporarias, pérdidas y créditos fiscales no utilizados [partidas]</t>
  </si>
  <si>
    <t>Información a revelar sobre diferencias temporarias, pérdidas y créditos fiscales no utilizados [tabla]</t>
  </si>
  <si>
    <t>Información a revelar sobre los plazos y condiciones de acuerdos con pagos basados en acciones [resumen]</t>
  </si>
  <si>
    <t>Información a revelar sobre los plazos y condiciones de acuerdos con pagos basados en acciones [bloque de texto]</t>
  </si>
  <si>
    <t>Información a revelar sobre los plazos y condiciones de acuerdos con pagos basados en acciones [partidas]</t>
  </si>
  <si>
    <t>Información a revelar sobre los plazos y condiciones de acuerdos con pagos basados en acciones [tabla]</t>
  </si>
  <si>
    <t>Información a revelar sobre transacciones entre partes relacionadas [sinopsis]</t>
  </si>
  <si>
    <t>Información a revelar sobre transacciones entre partes relacionadas [bloque de texto]</t>
  </si>
  <si>
    <t>Información a revelar sobre transacciones entre partes relacionadas [partidas]</t>
  </si>
  <si>
    <t>Información a revelar sobre transacciones entre partes relacionadas [tabla]</t>
  </si>
  <si>
    <t>Información a revelar sobre las transacciones reconocidas por separado por la adquisición de activos y asunción de pasivos en combinaciones de negocios [resumen]</t>
  </si>
  <si>
    <t>Información a revelar sobre transacciones reconocidas por separado de la adquisición de activos y asunción de pasivos en combinaciones de negocios [bloque de texto]</t>
  </si>
  <si>
    <t>Información a revelar sobre las transacciones reconocidas por separado por la adquisición de activos y asunción de pasivos en combinaciones de negocios [partidas]</t>
  </si>
  <si>
    <t>Información a revelar sobre las transacciones reconocidas por separado por la adquisición de activos y asunción de pasivos en combinaciones de negocios [tabla]</t>
  </si>
  <si>
    <t>Información a revelar sobre entidades estructuradas no consolidadas [resumen]</t>
  </si>
  <si>
    <t>Información a revelar sobre entidades estructuradas no consolidadas [bloque de texto]</t>
  </si>
  <si>
    <t>Información a revelar sobre entidades estructuradas no consolidadas [partidas]</t>
  </si>
  <si>
    <t>Información a revelar sobre entidades estructuradas no consolidadas [tabla]</t>
  </si>
  <si>
    <t>Información a revelar sobre las transacciones con partes relacionadas se realizaron en condiciones equivalentes a las que predominan en transacción realizadas en condiciones de independencia mutua</t>
  </si>
  <si>
    <t>Tasa de descuento utilizada en la medición corriente del valor razonable menos los costos de disposición</t>
  </si>
  <si>
    <t>Tasa de descuento utilizada en la medición previa del valor razonable menos los costos de disposición</t>
  </si>
  <si>
    <t>Disposiciones y retiros de servicio, activos intangibles distintos de la plusvalía</t>
  </si>
  <si>
    <t>Disposiciones y retiros de servicio, activos intangibles distintos de la plusvalía [resumen]</t>
  </si>
  <si>
    <t>Disposiciones y retiros de servicio, propiedades, planta y equipo</t>
  </si>
  <si>
    <t>Disposiciones y retiros de servicio, propiedades, planta y equipo [resumen]</t>
  </si>
  <si>
    <t>Disposiciones, activos biológicos</t>
  </si>
  <si>
    <t>Disposiciones, activos intangibles distintos de la plusvalía</t>
  </si>
  <si>
    <t>Disposiciones, propiedades de inversión</t>
  </si>
  <si>
    <t>Disposiciones, propiedades, planta y equipo</t>
  </si>
  <si>
    <t>Distribución de gastos de administración</t>
  </si>
  <si>
    <t>Costos de distribución</t>
  </si>
  <si>
    <t>Dividendos clasificados como gasto</t>
  </si>
  <si>
    <t>Dividendos pagados, clasificados como actividades de financiación</t>
  </si>
  <si>
    <t>Dividendos pagados, clasificados como actividades de operación</t>
  </si>
  <si>
    <t>Dividendos pagados a participaciones no controladoras</t>
  </si>
  <si>
    <t>Dividendos pagaderos, distribuciones de activos distintos al efectivo</t>
  </si>
  <si>
    <t>Dividendos propuestos o declarados antes de la autorización de los estados financieros para su emisión pero no reconocidos como distribuciones a los propietarios</t>
  </si>
  <si>
    <t>Dividendos propuestos o declarados antes de la autorización de los estados financieros para su emisión pero no reconocidos como distribuciones a los propietarios por acción</t>
  </si>
  <si>
    <t>Dividendos recibidos</t>
  </si>
  <si>
    <t>Dividendos recibidos, clasificados como actividades de inversión</t>
  </si>
  <si>
    <t>Dividendos recibidos, clasificados como actividades de operación</t>
  </si>
  <si>
    <t>Dividendos reconocidos como distribuciones a los propietarios por acción</t>
  </si>
  <si>
    <t>Sede de la entidad</t>
  </si>
  <si>
    <t>Ganancias por acción [bloque de texto]</t>
  </si>
  <si>
    <t>Fechas de vigencia de revaluación, activos intangibles distintos de la plusvalía</t>
  </si>
  <si>
    <t>Fechas de vigencia de revaluación, propiedades, planta y equipo</t>
  </si>
  <si>
    <t>Efectos de la variación en la tasa de cambio sobre el efectivo y equivalentes al efectivo</t>
  </si>
  <si>
    <t>Efectos de la variación en la tasa de cambio sobre el efectivo y equivalentes al efectivo [sinopsis]</t>
  </si>
  <si>
    <t>Eliminación de importes intersegmentos [miembro]</t>
  </si>
  <si>
    <t>Gastos por beneficios a los empleados</t>
  </si>
  <si>
    <t>Instrumentos de patrimonio propio de la entidad [miembro]</t>
  </si>
  <si>
    <t>Total de la entidad por asociadas [miembro]</t>
  </si>
  <si>
    <t>Total de la entidad por combinaciones de negocios [miembro]</t>
  </si>
  <si>
    <t>Total de la entidad por unidades generadoras de efectivo [miembro]</t>
  </si>
  <si>
    <t>Total de la entidad por entidades estructuradas consolidadas [miembro]</t>
  </si>
  <si>
    <t>Total de la entidad por activos individuales o unidades generadoras de efectivo [miembro]</t>
  </si>
  <si>
    <t>Total de la entidad por operaciones conjuntas [miembro]</t>
  </si>
  <si>
    <t>Total de la entidad por negocios conjuntos [miembro]</t>
  </si>
  <si>
    <t>Total de la entidad por partes relacionadas [miembro]</t>
  </si>
  <si>
    <t>Total de la entidad por subsidiarias [miembro]</t>
  </si>
  <si>
    <t>Total de la entidad por entidades estructuradas no consolidadas [miembro]</t>
  </si>
  <si>
    <t>Total de entidad por subsidiarias no consolidadas [miembro]</t>
  </si>
  <si>
    <t>Patrimonio [sinopsis]</t>
  </si>
  <si>
    <t>Patrimonio y pasivos</t>
  </si>
  <si>
    <t>Patrimonio y pasivos [sinopsis]</t>
  </si>
  <si>
    <t>Patrimonio atribuible a los propietarios de la controladora</t>
  </si>
  <si>
    <t>Patrimonio atribuible a los propietarios de la controladora [miembro]</t>
  </si>
  <si>
    <t>Participaciones en el patrimonio de la adquirente</t>
  </si>
  <si>
    <t>Patrimonio reclasificado como pasivos financieros</t>
  </si>
  <si>
    <t>Efecto financiero estimado, pasivos contingentes en combinaciones de negocios</t>
  </si>
  <si>
    <t>Efecto financiero esperado de activos contingentes</t>
  </si>
  <si>
    <t>Efecto financiero esperado de pasivos contingentes</t>
  </si>
  <si>
    <t>Diferencias de cambio por conversión [sinopsis]</t>
  </si>
  <si>
    <t>Precio a ejercer de opciones sobre acciones existentes</t>
  </si>
  <si>
    <t>Precio de ejercicio, opciones sobre acciones otorgadas</t>
  </si>
  <si>
    <t>Salida de efectivo esperada en el rescate o recompra de instrumentos con opción de venta</t>
  </si>
  <si>
    <t>Dividendo esperado como porcentaje, opciones sobre acciones concedidas</t>
  </si>
  <si>
    <t>Dividendo esperado, opciones sobre acciones otorgadas</t>
  </si>
  <si>
    <t>Pagos futuros mínimos por subarriendo que se espera recibir bajo subarriendos no cancelables, clasificado como arrendamiento operativo</t>
  </si>
  <si>
    <t>Pagos futuros mínimos esperados por subarriendo que se espera recibir bajo subarriendos no cancelables, clasificados como arrendamientos financieros</t>
  </si>
  <si>
    <t>Reembolso esperado, pasivos contingentes en combinaciones de negocios</t>
  </si>
  <si>
    <t>Reembolso esperado, otras provisiones</t>
  </si>
  <si>
    <t>Gastos que surgen de la exploración y evaluación de recursos minerales</t>
  </si>
  <si>
    <t>Gastos, por naturaleza</t>
  </si>
  <si>
    <t>Gastos por naturaleza [sinopsis]</t>
  </si>
  <si>
    <t>Gasto debido a la reversión del descuento sobre provisiones</t>
  </si>
  <si>
    <t>Gasto procedente de transacciones con pagos basados en acciones liquidadas en efectivo en las que los bienes o servicios recibidos no cumplen los requisitos para su reconocimiento como activos</t>
  </si>
  <si>
    <t>Gasto por transacciones con pagos basados en acciones liquidados en instrumentos de patrimonio en los que los bienes o servicios recibidos no cumplían los requisitos para su reconocimiento como activos</t>
  </si>
  <si>
    <t>Gasto por transacciones con pagos basados en acciones en los que los bienes o servicios recibidos no cumplían los requisitos para su reconocimiento como activos</t>
  </si>
  <si>
    <t>Gasto procedente de transacciones con pagos basados en acciones en las que los bienes o servicios recibidos no cumplen los requisitos para su reconocimiento como activos [resumen]</t>
  </si>
  <si>
    <t>Gasto procedente de transacciones con pagos basados en acciones con empleados</t>
  </si>
  <si>
    <t>Gastos (ingresos) por operaciones discontinuadas</t>
  </si>
  <si>
    <t>Gastos de actividades de reestructuración</t>
  </si>
  <si>
    <t>Gastos reconocidos durante el periodo por deudas de dudoso cobro para transacciones entre partes relacionadas</t>
  </si>
  <si>
    <t>Gastos, operaciones discontinuadas</t>
  </si>
  <si>
    <t>Descripción de la partida en el estado del resultado integral en la que se reconocen las ganancias por transacciones en condiciones muy ventajosas</t>
  </si>
  <si>
    <t>Explicación de los cambios en el rango de resultados (no descontados) y las razones de esos cambios por contraprestaciones contingentes</t>
  </si>
  <si>
    <t>Explicación de los cambios en importes reconocidos de contraprestaciones contingentes</t>
  </si>
  <si>
    <t>Explicación de activos adquiridos mediante una subvención del gobierno y reconocidos inicialmente por su valor razonable</t>
  </si>
  <si>
    <t>Explicación del origen de incertidumbre de la estimación con riesgo significativo de causar ajustes importantes</t>
  </si>
  <si>
    <t>Explicación de la base de preparación de información comparativa no ajustada</t>
  </si>
  <si>
    <t>Explicación del cambio en el nombre de la entidad que informa u otras formas de identificación desde el final del periodo sobre el que se informa precedente</t>
  </si>
  <si>
    <t>Explicación sobre cambios en tasas impositivas aplicables a periodos contables anteriores</t>
  </si>
  <si>
    <t>Explicación de las circunstancias conforme a las que los arrendamientos operativos se clasifican como propiedades de inversión</t>
  </si>
  <si>
    <t>Explicación de obligaciones contractuales para adquisición, construcción o desarrollo de propiedades de inversión o por reparaciones, mantenimiento o mejoras</t>
  </si>
  <si>
    <t>Explicación de los detalles de garantías otorgadas o recibidas de saldos pendientes para transacciones con partes relacionadas</t>
  </si>
  <si>
    <t>Explicación de mediciones directas del valor razonable de bienes o servicios recibidos</t>
  </si>
  <si>
    <t>Explicación de disposiciones de propiedades de inversión, al costo dentro del modelo del valor razonable</t>
  </si>
  <si>
    <t>Explicación del efecto de cambios por activos biológicos para los que el valor razonable puede medirse con fiabilidad</t>
  </si>
  <si>
    <t>Explicación del efecto de cambios en el plan de venta de activos no corrientes o grupos de activos para su disposición mantenidos para la venta en los resultados de las operaciones del periodo corriente</t>
  </si>
  <si>
    <t>Explicación del efecto de cambios en el plan de venta de activos no corrientes o grupos de activos para su disposición mantenidos para la venta en los resultados de las operaciones de periodos anteriores</t>
  </si>
  <si>
    <t>Explicación del efecto de los pagos basados en acciones sobre la posición financiera de la entidad [bloque de texto]</t>
  </si>
  <si>
    <t>Explicación del efecto de los pagos basados en acciones sobre el resultado del periodo de la entidad [bloque de texto]</t>
  </si>
  <si>
    <t>Explicación del efecto financiero estimado, pasivos contingentes en combinaciones de negocios</t>
  </si>
  <si>
    <t>Explicación del efecto financiero estimado de activos contingentes</t>
  </si>
  <si>
    <t>Explicación del hecho y bases para la elaboración de los estados financieros cuando no es aplicable la hipótesis de negocio en marcha</t>
  </si>
  <si>
    <t>Explicación de los factores para alcanzar la decisión de proporcionar apoyo a entidades estructuradas no consolidadas con anterioridad que resulten en la obtención de control</t>
  </si>
  <si>
    <t>Explicación de hechos y circunstancias de venta o reclasificación y disposiciones esperadas, forma y plazos</t>
  </si>
  <si>
    <t>Explicación del hecho de que el total del importe en libros agregado de la plusvalía o activos intangibles con vidas útiles indefinidas atribuidas a unidades generadoras de efectivo es significativo</t>
  </si>
  <si>
    <t>Explicación del hecho de que la suma del importe en libros de la plusvalía o de los activos intangibles con vidas útiles indefinidas no es significativa</t>
  </si>
  <si>
    <t>Explicación del hecho de que el importe máximo de pagos por acuerdos de contraprestaciones contingentes y los activos de indemnización es ilimitado</t>
  </si>
  <si>
    <t>Explicación del hecho de que las acciones no tienen valor nominal</t>
  </si>
  <si>
    <t>Explicación del efecto financiero de ajustes relativos a combinaciones de negocios</t>
  </si>
  <si>
    <t>Explicación del efecto financiero estimado de los pasivos contingentes</t>
  </si>
  <si>
    <t>Explicación de la ganancia o pérdida que relaciona activos identificables adquiridos o pasivos asumidos en combinaciones de negocios y que es del tal tamaño, naturaleza o incidencia que revelar esta información es relevante para la comprensión de los estados financieros combinados de la entidad</t>
  </si>
  <si>
    <t>Descripción de la partida o partidas del resultado del periodo en la que se reconoce la ganancia (pérdida) cuando se pierde el control de la subsidiaria</t>
  </si>
  <si>
    <t>Explicación sobre pérdidas por deterioros de valor reconocidos o revertidos [bloque de texto]</t>
  </si>
  <si>
    <t>Explicación de la implicación del tasador independiente en la revaluación, propiedades, planta y equipo</t>
  </si>
  <si>
    <t>Explicación de ingresos por intereses presentados netos de gastos por intereses</t>
  </si>
  <si>
    <t>Explicación de las principales clases de activos afectados por pérdidas por deterioro de valor o reversiones de pérdidas por deterioros de valor</t>
  </si>
  <si>
    <t>Explicación de los principales eventos y circunstancias que han llevado al reconocimiento de pérdidas por deterioro del valor y reversiones de pérdidas por deterioro del valor</t>
  </si>
  <si>
    <t>Explicación de juicios de la gerencia al aplicar las políticas contables de la entidad con efectos significativos en los importes reconocidos</t>
  </si>
  <si>
    <t>Explicación los criterios de medición utilizados para preparar los estados financieros [bloque de texto]</t>
  </si>
  <si>
    <t>Explicación de modificaciones, acuerdos con pagos basados en acciones modificados</t>
  </si>
  <si>
    <t>Explicación de la naturaleza y ajustes a importes anteriormente presentados en operaciones discontinuadas</t>
  </si>
  <si>
    <t>Explicación de la naturaleza e importe de transacciones significativas</t>
  </si>
  <si>
    <t>Explicación de porqué no se presentan los ingresos de actividades ordinarias procedentes de clientes externos para cada producto y servicio, o cada grupo de productos y servicios similares</t>
  </si>
  <si>
    <t>Explicación del periodo en el que la gerencia ha proyectado los flujos de efectivo</t>
  </si>
  <si>
    <t>Explicación de la posibilidad de reembolso, pasivos contingentes</t>
  </si>
  <si>
    <t>Explicación de la posibilidad de reembolso, pasivos contingentes en combinaciones de negocios</t>
  </si>
  <si>
    <t>Explicación de la naturaleza general del conflicto y de la razón para no revelar información con respecto a activos contingentes</t>
  </si>
  <si>
    <t>Explicación de la naturaleza general del conflicto y de la razón para no revelar información con respecto a pasivos contingentes</t>
  </si>
  <si>
    <t>Explicación de la naturaleza general del conflicto y de la razón para no revelar información con respecto a provisiones</t>
  </si>
  <si>
    <t>Explicación de la relación entre controladoras y subsidiarias</t>
  </si>
  <si>
    <t>Explicación de los factores relevantes para alcanzar la decisión de proporcionar apoyo que dio lugar al control de una entidad estructurada no consolidada</t>
  </si>
  <si>
    <t>Explicación de restricciones sobre la distribución de superávit de revaluación por activos intangibles</t>
  </si>
  <si>
    <t>Explicación de las restricciones sobre la realización de las propiedades de inversión o remisión de los ingresos y recursos obtenidos por su disposición</t>
  </si>
  <si>
    <t>Descripción de acuerdos con pagos basados en acciones</t>
  </si>
  <si>
    <t>Explicación de las disminuciones significativas en el nivel de subvenciones del gobierno para actividades agrícolas</t>
  </si>
  <si>
    <t>Explicación de los términos y condiciones de saldos existentes por transacciones entre partes relacionadas</t>
  </si>
  <si>
    <t>Descripción de transacciones reconocidas por separado de la adquisición de activos y asunción de pasivos en combinaciones de negocios</t>
  </si>
  <si>
    <t>Explicación de los valores residuales no garantizados reconocidos a favor del arrendador</t>
  </si>
  <si>
    <t>Explicación del valor asignado a las hipótesis clave</t>
  </si>
  <si>
    <t>Explicación de si la entidad aplica la exención del NIC24.25</t>
  </si>
  <si>
    <t>Explicación de qué información a revelar no podría publicarse y las razones por las que no pueden hacerlo si la contabilidad inicial de la combinación de negocios está incompleta en el momento en que se autoriza la publicación de los estados financieros</t>
  </si>
  <si>
    <t>Explicación de porqué el valor razonable pasa a ser fiable para activos biológicos anteriormente medidos al costo</t>
  </si>
  <si>
    <t>Explicación de porqué el valor razonable no puede a ser medido con fiabilidad para activos biológicos, al costo</t>
  </si>
  <si>
    <t>Explicación de porqué el valor razonable no puede ser medido con fiabilidad para propiedades de inversión, al costo dentro del modelo del valor razonable</t>
  </si>
  <si>
    <t>Explicación de porqué el valor razonable no puede a ser medido con fiabilidad para propiedades de inversión, modelo del costo</t>
  </si>
  <si>
    <t>Explicación de la razón por la que no se considera a la entidad como negocio en marcha</t>
  </si>
  <si>
    <t>Activos para exploración y evaluación [miembro]</t>
  </si>
  <si>
    <t>Descripción de los factores utilizados para identificar los segmentos sobre los que deba informar la entidad</t>
  </si>
  <si>
    <t>Coberturas del valor razonable [miembro]</t>
  </si>
  <si>
    <t>Modelo del valor razonable [miembro]</t>
  </si>
  <si>
    <t>Valor razonable de las cuentas por cobrar adquiridas</t>
  </si>
  <si>
    <t>Valor razonable de inversiones en negocios conjuntos para las que existen precios de mercado cotizados</t>
  </si>
  <si>
    <t>Valor razonable de inversiones en asociadas para las que existen precios de mercado cotizados</t>
  </si>
  <si>
    <t>Valor razonable de propiedades, planta y equipo significativamente diferente del importe en libros</t>
  </si>
  <si>
    <t>Valor razonable de subsidiarias que dejan de consolidarse en la fecha del cambio de estatus de entidad de inversión</t>
  </si>
  <si>
    <t>Gastos por primas y comisiones</t>
  </si>
  <si>
    <t>Gastos por primas y comisiones [resumen]</t>
  </si>
  <si>
    <t>Ingresos por primas y comisiones</t>
  </si>
  <si>
    <t>Ingresos por primas y comisiones [resumen]</t>
  </si>
  <si>
    <t>Ingresos (gastos) por primas y comisiones</t>
  </si>
  <si>
    <t>Ingresos (gastos) por primas y comisiones [resumen]</t>
  </si>
  <si>
    <t>Costos financieros</t>
  </si>
  <si>
    <t>Ingresos financieros</t>
  </si>
  <si>
    <t>Ingresos financieros (costo)</t>
  </si>
  <si>
    <t>Activos financieros al costo amortizado</t>
  </si>
  <si>
    <t>Activos financieros al valor razonable con cambios en otro resultado integral</t>
  </si>
  <si>
    <t>Activos financieros al valor razonable con cambios en resultados</t>
  </si>
  <si>
    <t>Activos financieros al valor razonable con cambios en resultados [sinopsis]</t>
  </si>
  <si>
    <t>Activos financieros al valor razonable con cambios en resultados, clasificados como mantenidos para negociar</t>
  </si>
  <si>
    <t>Activos financieros a valor razonable con cambios en resultados, designados en el reconocimiento inicial o posteriormente</t>
  </si>
  <si>
    <t>Activos financieros al valor razonable con cambios en resultados, obligatoriamente medidos al valor razonable</t>
  </si>
  <si>
    <t>Activos financieros disponibles para la venta</t>
  </si>
  <si>
    <t>Activos financieros, clase [miembro]</t>
  </si>
  <si>
    <t>Activos financieros reconocidos en la fecha de la adquisición</t>
  </si>
  <si>
    <t>Instrumentos financieros designados como instrumentos de cobertura, al valor razonable</t>
  </si>
  <si>
    <t>Pasivos financieros al costo amortizado</t>
  </si>
  <si>
    <t>Pasivos financieros al valor razonable con cambios en resultados</t>
  </si>
  <si>
    <t>Pasivos financieros al valor razonable con cambios en resultados [sinopsis]</t>
  </si>
  <si>
    <t>Pasivos financieros a valor razonable con cambios en resultados que cumplen la definición de mantenidos para negociar.</t>
  </si>
  <si>
    <t>Pasivos financieros a valor razonable con cambios en resultados, designados en el reconocimiento inicial o posteriormente</t>
  </si>
  <si>
    <t>Pasivos financieros reclasificados en patrimonio</t>
  </si>
  <si>
    <t>Pasivos financieros reconocidos en la fecha de la adquisición</t>
  </si>
  <si>
    <t>Productos terminados corrientes</t>
  </si>
  <si>
    <t>Enseres y accesorios</t>
  </si>
  <si>
    <t>Enseres y accesorios [miembro]</t>
  </si>
  <si>
    <t>Países extranjeros [miembro]</t>
  </si>
  <si>
    <t>Gasto en combustible y energía</t>
  </si>
  <si>
    <t>Carga financiera futura en arrendamiento financiero</t>
  </si>
  <si>
    <t>Ganancias (pérdidas) que surgen de la baja en cuentas de activos financieros medidos al costo amortizado</t>
  </si>
  <si>
    <t>Ganancias (pérdidas) que surgen de diferencias entre el importe en libros de pasivos financieros cancelados y la contraprestación pagada</t>
  </si>
  <si>
    <t>Ganancia (pérdida) por cese de consolidación de subsidiarias debido al cambio de estatus de entidad de inversión</t>
  </si>
  <si>
    <t>Ganancias (pérdidas) reconocidas como resultado de la nueva medición a valor razonable de participaciones en el patrimonio de adquiridas mantenidas por la adquirente antes de la combinación de negocios</t>
  </si>
  <si>
    <t>Ganancias (pérdidas) reconocidas por la medición a valor razonable menos los costos de venta o en la disposición de activos o grupos de activos para su disposición que constituyen operaciones discontinuadas</t>
  </si>
  <si>
    <t>Ganancias (pérdidas) relacionadas con activos identificables adquiridos o pasivos asumidos en combinaciones de negocios y que es de tal tamaño, naturaleza o incidencia que revelar esta información es relevante para la comprensión de los estados financieros combinados de la entidad</t>
  </si>
  <si>
    <t>Ganancias reconocidas en transacciones de adquisición en condiciones muy ventajosas</t>
  </si>
  <si>
    <t>Ganancias (pérdidas) que surgen de diferencias entre importes en libros anteriores y el valor razonable de activos financieros reclasificados como medidos al valor razonable</t>
  </si>
  <si>
    <t>Ganancias (pérdidas) por coberturas de flujos de efectivo, antes de impuestos</t>
  </si>
  <si>
    <t>Ganancias (pérdidas) por cambios en el valor razonable menos los costos de venta de activos biológicos en el periodo actual</t>
  </si>
  <si>
    <t>Ganancias (pérdidas) por cambios en el valor razonable de derivados</t>
  </si>
  <si>
    <t>Ganancia (pérdida) por cambios en el valor razonable de derivados [resumen]</t>
  </si>
  <si>
    <t>Ganancia (pérdida) por cambios en el valor de los diferenciales de la tasa de cambio de la moneda extranjera, antes de impuestos</t>
  </si>
  <si>
    <t>Ganancia (pérdida) por cambios en el valor de los elementos a término de contratos a término, antes de impuestos</t>
  </si>
  <si>
    <t>Ganancia (pérdida) por cambios en el valor temporal del dinero de opciones, antes de impuestos</t>
  </si>
  <si>
    <t>Ganancia (pérdida) por la disposición de propiedades de inversión</t>
  </si>
  <si>
    <t>Ganancia (pérdida) por la disposición de propiedades de inversión [resumen]</t>
  </si>
  <si>
    <t>Ganancias (pérdidas) por disposiciones de propiedades de inversión, contabilizadas al costo dentro del modelo del valor razonable</t>
  </si>
  <si>
    <t>Ganancias (pérdidas) por disposiciones de inversiones</t>
  </si>
  <si>
    <t>Ganancias (pérdidas) en la disposición de inversiones [resumen]</t>
  </si>
  <si>
    <t>Ganancias (pérdidas) por disposiciones de activos no corrientes</t>
  </si>
  <si>
    <t>Ganancias (pérdidas) por disposiciones de activos no corrientes [resumen]</t>
  </si>
  <si>
    <t>Ganancias (pérdidas) por disposiciones de otros activos no corrientes</t>
  </si>
  <si>
    <t>Ganancias (pérdidas) por disposiciones de propiedades, planta y equipo</t>
  </si>
  <si>
    <t>Ganancias (pérdidas) en la disposición de propiedades, planta y equipo [resumen]</t>
  </si>
  <si>
    <t>Ganancias (pérdidas) por diferencias de cambio de conversión, antes de impuestos</t>
  </si>
  <si>
    <t>Ganancias (pérdidas) en ajustes del valor razonable atribuibles a cambios físicos, activos biológicos</t>
  </si>
  <si>
    <t>Ganancias (pérdidas) en ajustes del valor razonable atribuibles a cambios de precios, activos biológicos</t>
  </si>
  <si>
    <t>Ganancias (pérdidas) por ajuste del valor razonable, activos biológicos</t>
  </si>
  <si>
    <t>Ganancias (pérdidas) en ajustes del valor razonable, activos biológicos [resumen]</t>
  </si>
  <si>
    <t>Ganancias (pérdidas) por ajustes del valor razonable, propiedades de inversión</t>
  </si>
  <si>
    <t>Ganancias (pérdidas) por partidas cubiertas atribuibles al riesgo cubierto, coberturas a valor razonable</t>
  </si>
  <si>
    <t>Ganancias (pérdidas) por coberturas de inversiones netas en negocios en el extranjero, antes de impuestos</t>
  </si>
  <si>
    <t>Ganancias (pérdidas) por instrumentos de cobertura, coberturas a valor razonable</t>
  </si>
  <si>
    <t>Ganancias (pérdidas) por ineficacia de las coberturas de flujos de efectivo reconocidas en el resultado del periodo</t>
  </si>
  <si>
    <t>Ganancias (pérdidas) por ineficacias de coberturas de inversiones netas en negocios en el extranjero reconocidas en el resultado de periodo</t>
  </si>
  <si>
    <t>Ganancias (pérdidas) en el reconocimiento inicial de activos biológicos y productos agrícolas del periodo actual</t>
  </si>
  <si>
    <t>Ganancias (pérdidas) por cancelaciones de litigios</t>
  </si>
  <si>
    <t>Ganancias (pérdidas) en la liquidación de litigios [resumen]</t>
  </si>
  <si>
    <t>Ganancias (pérdidas) por nuevas mediciones de activos financieros disponibles para la venta, antes de impuestos</t>
  </si>
  <si>
    <t>Ganancias (pérdidas) por incrementos posteriores en el valor razonable menos los costos de venta que no exceden las pérdidas por deterioro del valor acumulado reconocidas o disminuciones del valor razonable menos los costos de venta</t>
  </si>
  <si>
    <t>Ganancias (pérdidas) reconocidas en otro resultado integral, medición del valor razonable, activos</t>
  </si>
  <si>
    <t>Ganancias (pérdidas) reconocidas en otro resultado integral, medición del valor razonable, instrumentos de patrimonio propio de la entidad</t>
  </si>
  <si>
    <t>Ganancias (pérdidas) reconocidas en otro resultado integral, medición del valor razonable, pasivos</t>
  </si>
  <si>
    <t>Ganancias (pérdidas) reconocidas en el resultado del periodo atribuible a cambios en ganancias o pérdidas no realizadas por activos mantenidos al final del periodo, medición del valor razonable</t>
  </si>
  <si>
    <t>Ganancias (pérdidas) reconocidas en el resultado del periodo atribuible a cambios en ganancias o pérdidas no realizadas por instrumentos de patrimonio propio de la entidad mantenidos al final del periodo, medición del valor razonable</t>
  </si>
  <si>
    <t>Ganancias (pérdidas) reconocidas en el resultado del periodo atribuible a cambios en ganancias o pérdidas no realizadas por pasivos mantenidos al final del periodo, medición del valor razonable</t>
  </si>
  <si>
    <t>Ganancias (pérdidas) reconocidas en el resultado del periodo, medición del valor razonable, activos</t>
  </si>
  <si>
    <t>Ganancias (pérdidas) reconocidas en el resultado del periodo, medición del valor razonable, instrumentos de patrimonio propio de la entidad</t>
  </si>
  <si>
    <t>Ganancias (pérdidas) reconocidas en el resultado del periodo, medición del valor razonable, pasivos</t>
  </si>
  <si>
    <t>Ganancias (pérdidas) reconocidas cuando se pierde el control de una subsidiaria</t>
  </si>
  <si>
    <t>Ganancias por cambios en el valor razonable de derivados</t>
  </si>
  <si>
    <t>Ganancias por la disposición de propiedades de inversión</t>
  </si>
  <si>
    <t>Ganancias en la disposición de inversiones</t>
  </si>
  <si>
    <t>Ganancias por disposiciones de activos no corrientes</t>
  </si>
  <si>
    <t>Ganancias en la disposición de propiedades, planta y equipo</t>
  </si>
  <si>
    <t>Ganancias en las liquidaciones de litigios</t>
  </si>
  <si>
    <t>Áreas geográficas [eje]</t>
  </si>
  <si>
    <t>Áreas geográficas [miembro]</t>
  </si>
  <si>
    <t>Plusvalía</t>
  </si>
  <si>
    <t>Plusvalía dada de baja sin haber sido previamente incluida en grupos de activos para su disposición clasificados como mantenidos para la venta</t>
  </si>
  <si>
    <t>Plusvalía que se espera que sea deducible a efectos fiscales</t>
  </si>
  <si>
    <t>Plusvalía [miembro]</t>
  </si>
  <si>
    <t>Gobierno [miembro]</t>
  </si>
  <si>
    <t>Importe bruto debido por los clientes por contratos de construcción como activo</t>
  </si>
  <si>
    <t>Importe bruto debido a los clientes por contratos de construcción como pasivo</t>
  </si>
  <si>
    <t>Importe en libros en términos brutos [miembro]</t>
  </si>
  <si>
    <t>Importes contractuales brutos por cobrar por derechos por cobrar adquiridos</t>
  </si>
  <si>
    <t>Inversión bruta en arrendamientos financieros</t>
  </si>
  <si>
    <t>Ganancia bruta</t>
  </si>
  <si>
    <t>Coberturas de inversiones netas en negocios en el extranjero [miembro]</t>
  </si>
  <si>
    <t>Coberturas de inversiones netas en negocios en el extranjero [resumen]</t>
  </si>
  <si>
    <t>Ganancias (pérdidas) de cobertura por cobertura de un grupo de partidas con posiciones de riesgo compensadoras</t>
  </si>
  <si>
    <t>Inversiones mantenidas hasta el vencimiento</t>
  </si>
  <si>
    <t>Activos identificables adquiridos (pasivos asumidos)</t>
  </si>
  <si>
    <t>Activos intangibles identificables reconocidos en la fecha de la adquisición</t>
  </si>
  <si>
    <t>Identificación de información comparativa no ajustada</t>
  </si>
  <si>
    <t>Activos biológicos por madurar [miembro]</t>
  </si>
  <si>
    <t>Pérdidas por deterioro de valor</t>
  </si>
  <si>
    <t>Pérdidas por deterioro de valor reconocidas en otro resultado integral</t>
  </si>
  <si>
    <t>Pérdidas por deterioro de valor reconocidas en otro resultado integral, activos intangibles distintos de la plusvalía</t>
  </si>
  <si>
    <t>Pérdidas por deterioro de valor reconocidas en otro resultado integral, propiedades, planta y equipo</t>
  </si>
  <si>
    <t>Pérdidas por deterioro de valor reconocidas en el resultado del periodo</t>
  </si>
  <si>
    <t>Pérdidas por deterioro de valor reconocidas en el resultado del periodo, activos biológicos</t>
  </si>
  <si>
    <t>Pérdidas por deterioro de valor reconocidas en el resultado del periodo, plusvalía</t>
  </si>
  <si>
    <t>Pérdidas por deterioro de valor reconocidas en el resultado del periodo, activos intangibles distintos de la plusvalía</t>
  </si>
  <si>
    <t>Pérdidas por deterioro de valor reconocida en resultados, propiedades de inversión</t>
  </si>
  <si>
    <t>Pérdidas por deterioro de valor reconocidas en el resultado del periodo, propiedades, planta y equipo</t>
  </si>
  <si>
    <t>Pérdida por deterioro de valor reconocida en el resultado del periodo, cuentas comerciales por cobrar</t>
  </si>
  <si>
    <t>Pérdida por deterioro de valor (reversión de pérdidas por deterioro de valor) de cuentas comerciales por cobrar [resumen]</t>
  </si>
  <si>
    <t>Pérdidas por deterioro de valor (reversiones de pérdidas por deterioro de valor) reconocidas en el resultado del periodo</t>
  </si>
  <si>
    <t>Pérdida por deterioro de valor (reversión de pérdidas por deterioro de valor) reconocida en el resultado del periodo, cuentas comerciales por cobrar</t>
  </si>
  <si>
    <t>Ingresos que surgen de la exploración y evaluación de recursos minerales</t>
  </si>
  <si>
    <t>Ingresos de operaciones continuadas atribuibles a los propietarios de la controladora</t>
  </si>
  <si>
    <t>Ingresos de operaciones discontinuadas atribuibles a los propietarios de la controladora</t>
  </si>
  <si>
    <t>Ingresos por sanciones y multas</t>
  </si>
  <si>
    <t>Ingresos procedentes de reembolsos de conformidad con pólizas de seguro</t>
  </si>
  <si>
    <t>Ingresos procedentes de entidades estructuradas</t>
  </si>
  <si>
    <t>Consecuencias en el impuesto a las ganancias de los dividendos propuestos o declarados antes de la autorización de los estados financieros para su publicación no reconocidos como pasivo</t>
  </si>
  <si>
    <t>Impuestos a las ganancias pagados (reembolsados), clasificados como actividades de financiación</t>
  </si>
  <si>
    <t>Impuestos a las ganancias pagados (reembolsados), clasificados como actividades de inversión</t>
  </si>
  <si>
    <t>Impuestos a las ganancias pagados (reembolsados), clasificados como actividades de operación</t>
  </si>
  <si>
    <t>Impuesto a las ganancias relacionadas con activos financieros disponibles para la venta de otro resultado integral</t>
  </si>
  <si>
    <t>Impuesto a las ganancias relacionado con coberturas de flujos de efectivo de otro resultado integral</t>
  </si>
  <si>
    <t>Impuesto a las ganancias relacionados con cambios en el valor de los diferenciales de tasa de cambio de la moneda extranjera de otro resultado integral</t>
  </si>
  <si>
    <t>Impuesto a las ganancias relacionado con cambios en el valor de los elementos a término de contratos a término de otro resultado integral</t>
  </si>
  <si>
    <t>Impuesto a las ganancias relacionado con cambios en el valor temporal del dinero de opciones de otro resultado integral</t>
  </si>
  <si>
    <t>Impuesto a las ganancias relacionado con cambios en el valor razonable de pasivos financieros atribuibles a cambios en el riesgo de crédito del pasivo de otro resultado integral</t>
  </si>
  <si>
    <t>Impuesto a las ganancias relacionado con cambios en el superávit de revaluación de otro resultado integral</t>
  </si>
  <si>
    <t>Impuesto a las ganancias relacionado con componentes de otro resultado integral</t>
  </si>
  <si>
    <t>Impuesto a las ganancias relacionado con otro resultado integral [sinopsis]</t>
  </si>
  <si>
    <t>Impuestos a las ganancias relativos a componentes de otro resultado integral que se reclasificará al resultado del periodo</t>
  </si>
  <si>
    <t>Impuestos a las ganancias relativos a componentes de otro resultado integral que se reclasificará al resultado del periodo [resumen]</t>
  </si>
  <si>
    <t>Impuestos a las ganancias relativos a componentes de otro resultado integral que no se reclasificará al resultado del periodo</t>
  </si>
  <si>
    <t>Impuestos a las ganancias relativos a componentes de otro resultado integral que no se reclasificará al resultado del periodo [resumen]</t>
  </si>
  <si>
    <t>Impuesto a las ganancias relacionado con diferencias de cambio de conversión de otro resultado integral</t>
  </si>
  <si>
    <t>Impuesto a las ganancias relacionados con coberturas de inversiones en instrumentos de patrimonio de otro resultado integral</t>
  </si>
  <si>
    <t>Impuesto a las ganancias relativos a coberturas de inversiones netas en negocios en el extranjero de otro resultado integral</t>
  </si>
  <si>
    <t>Impuesto a las ganancias relativos a inversiones en instrumentos de patrimonio de otro resultado integral</t>
  </si>
  <si>
    <t>Impuesto a las ganancias relativo a componentes individualmente no significativos de otro resultado integral</t>
  </si>
  <si>
    <t>Impuesto a las ganancias relativo a nuevas mediciones de planes de beneficios definidos de otro resultado integral</t>
  </si>
  <si>
    <t>Impuesto a las ganancias relacionado con la participación en el otro resultado integral de asociadas y negocios conjuntos que se contabilicen mediante el método de la participación</t>
  </si>
  <si>
    <t>Impuestos a las ganancias relativos a la participación de otro resultado integral de asociadas y negocios conjuntos contabilizados utilizando el método de la participación [resumen]</t>
  </si>
  <si>
    <t>Impuestos a las ganancias relativos a la participación de otro resultado integral de asociadas y negocios conjuntos contabilizados utilizando el método de la participación que se reclasificará al resultado del periodo</t>
  </si>
  <si>
    <t>Impuestos a las ganancias relativos a la participación de otro resultado integral de asociadas y negocios conjuntos contabilizados utilizando el método de la participación que no se reclasificará al resultado del periodo</t>
  </si>
  <si>
    <t>Incrementos (disminuciones) de impuestos diferidos acumulados reconocidos en otro resultado integral debido a cambios en la tasa impositiva</t>
  </si>
  <si>
    <t>Incremento (disminución) de efectivo y equivalentes al efectivo</t>
  </si>
  <si>
    <t>Incremento (disminución) en el efectivo y equivalentes al efectivo, antes del efecto de los cambios en la tasa de cambio</t>
  </si>
  <si>
    <t>Incrementos (disminuciones) del efectivo y equivalentes al efectivo, operaciones discontinuadas</t>
  </si>
  <si>
    <t>Aumento (disminución) en activos (pasivos) de contraprestación contingente</t>
  </si>
  <si>
    <t>Incremento (disminución) de pasivos contingentes reconocidos en combinaciones de negocios</t>
  </si>
  <si>
    <t>Incrementos (disminuciones) de pasivos (activos) por impuestos diferidos</t>
  </si>
  <si>
    <t>Incremento (disminución) de dividendos por pagar con cambios en el valor razonable de activos distintos al efectivo mantenidos para distribuir a los propietarios</t>
  </si>
  <si>
    <t>Aumento de pasivos existentes y pasivos contingentes reconocidos en una combinación de negocios</t>
  </si>
  <si>
    <t>Aumento de provisiones existentes, otras provisiones</t>
  </si>
  <si>
    <t>Incrementos (disminuciones) de la medición del valor razonable, activos</t>
  </si>
  <si>
    <t>Incrementos (disminuciones) de la medición del valor razonable debidos al cambio en uno o más datos de entrada no observables para reflejar suposiciones alternativas razonablemente posibles, activos</t>
  </si>
  <si>
    <t>Incrementos (disminuciones) de la medición del valor razonable debidos al cambio en uno o más datos de entrada no observables para reflejar suposiciones alternativas razonablemente posibles, instrumentos de patrimonio propio de la entidad</t>
  </si>
  <si>
    <t>Incrementos (disminuciones) de la medición del valor razonable debidos al cambio en uno o más datos de entrada no observables para reflejar suposiciones alternativas razonablemente posibles, pasivos</t>
  </si>
  <si>
    <t>Incrementos (disminuciones) de la medición del valor razonable, instrumentos de patrimonio propio de la entidad</t>
  </si>
  <si>
    <t>Incrementos (disminuciones) de la medición del valor razonable, pasivos</t>
  </si>
  <si>
    <t>Incremento (disminución) en el número de acciones en circulación</t>
  </si>
  <si>
    <t>Incrementos (disminuciones) por combinaciones de negocios, pasivos (activos) por impuestos diferidos</t>
  </si>
  <si>
    <t>Incremento (disminución) por cambios en la tasa de descuento, pasivos contingentes reconocidos en combinaciones de negocios</t>
  </si>
  <si>
    <t>Incremento (disminución) por cambios en la tasa de descuento, otras provisiones</t>
  </si>
  <si>
    <t>Incrementos (disminuciones) por cambios las participaciones en la propiedad de subsidiarias que no dan lugar a pérdida de control, patrimonio</t>
  </si>
  <si>
    <t>Incrementos (disminuciones) por cambios las participaciones en la propiedad de subsidiarias que no dan lugar a pérdida de control, patrimonio atribuible a los propietarios de la controladora</t>
  </si>
  <si>
    <t>Incrementos (disminuciones) por pérdidas de control de subsidiaria, pasivos (activos) por impuestos diferidos</t>
  </si>
  <si>
    <t>Incremento (disminución) por diferencias de cambio netas, activos biológicos</t>
  </si>
  <si>
    <t>Incrementos (disminuciones) por diferencias de cambio netas, pasivos (activos) por impuestos diferidos</t>
  </si>
  <si>
    <t>Incremento (disminución) por diferencias de cambio netas, plusvalía</t>
  </si>
  <si>
    <t>Incremento (disminución) por diferencias de cambio netas, activos intangibles distintos de la plusvalía</t>
  </si>
  <si>
    <t>Incremento (disminución) por diferencias de cambio netas, propiedades de inversión</t>
  </si>
  <si>
    <t>Incremento (disminución) por diferencias de cambio netas, otras provisiones</t>
  </si>
  <si>
    <t>Incremento (disminución) por diferencias de cambio netas, propiedades, planta y equipo</t>
  </si>
  <si>
    <t>Incrementos (disminuciones) por otros cambios, activos intangibles distintos de la plusvalía</t>
  </si>
  <si>
    <t>Incremento (disminución) por otros cambios, propiedades de inversión</t>
  </si>
  <si>
    <t>Incrementos (disminuciones) por otros cambios, propiedades, planta y equipo</t>
  </si>
  <si>
    <t>Incrementos por otras aportaciones de los propietarios, patrimonio</t>
  </si>
  <si>
    <t>Disminución por otras distribuciones a los propietarios, patrimonio</t>
  </si>
  <si>
    <t>Incremento por ajustes que surgen por el paso del tiempo, otras provisiones</t>
  </si>
  <si>
    <t>Incremento (disminución) por otros cambios, activos biológicos</t>
  </si>
  <si>
    <t>Incrementos (disminuciones) por otros cambios, patrimonio</t>
  </si>
  <si>
    <t>Incremento (disminución) por otros cambios, plusvalía</t>
  </si>
  <si>
    <t>Incremento (disminución) por transferencias y otros cambios, activos intangibles distintos de la plusvalía</t>
  </si>
  <si>
    <t>Incrementos (disminuciones) por transferencias y otros cambios, activos intangibles distintos de la plusvalía [resumen]</t>
  </si>
  <si>
    <t>Incremento (disminución) por transferencias y otros cambios, otras provisiones</t>
  </si>
  <si>
    <t>Incremento (disminución) por transferencias y otros cambios, propiedades, planta y equipo</t>
  </si>
  <si>
    <t>Incrementos (disminuciones) por transferencias y otros cambios, propiedades, planta y equipo [resumen]</t>
  </si>
  <si>
    <t>Incrementos (disminuciones) por transferencias desde construcciones en proceso , propiedades, planta y equipo</t>
  </si>
  <si>
    <t>Incrementos (disminuciones) por transferencias desde (hacia) propiedades de inversión, propiedades, planta y equipo</t>
  </si>
  <si>
    <t>Incrementos (disminuciones) por transferencias, activos intangibles distintas de la plusvalía</t>
  </si>
  <si>
    <t>Incrementos (disminuciones) por transferencias, propiedades, planta y equipo</t>
  </si>
  <si>
    <t>Incrementos (disminuciones) por transacciones con acciones propias, patrimonio</t>
  </si>
  <si>
    <t>Aumento en la medición del valor razonable por cambios en uno o más datos de entrada no observables para reflejar suposiciones alternativas razonablemente posibles, activos</t>
  </si>
  <si>
    <t>Aumento en la medición del valor razonable por cambios en uno o más datos de entrada no observables para reflejar suposiciones alternativas razonablemente posibles, instrumentos de patrimonio propios de la entidad</t>
  </si>
  <si>
    <t>Aumento en la medición del valor razonable por cambios en uno o más datos de entrada no observables para reflejar suposiciones alternativas razonablemente posibles, pasivos</t>
  </si>
  <si>
    <t>Incremento por ajustes que surgen por el paso del tiempo, pasivos contingentes reconocidos en combinaciones de negocios</t>
  </si>
  <si>
    <t>Incremento del valor razonable concedido, acuerdos con pagos basados en acciones modificado</t>
  </si>
  <si>
    <t>Indicación de incertidumbres de importes o calendario de salidas, pasivos contingentes</t>
  </si>
  <si>
    <t>Indicación de incertidumbres del importe o calendario de salidas de recursos, pasivos contingentes en combinaciones de negocios</t>
  </si>
  <si>
    <t>Indicación de incertidumbres de importes o calendario de salidas, otras provisiones</t>
  </si>
  <si>
    <t>Activos individuales o unidades generadoras de efectivo [eje]</t>
  </si>
  <si>
    <t>Activos individuales o unidades generadoras de efectivo [miembro]</t>
  </si>
  <si>
    <t>Unidades generadoras de efectivo [eje]</t>
  </si>
  <si>
    <t>Unidades generadoras de efectivo [miembro]</t>
  </si>
  <si>
    <t>Información sobre las consecuencias de no cumplir con los requerimientos de capital impuestos externamente</t>
  </si>
  <si>
    <t>Información sobre activos contingentes cuya información a revelar no es practicable</t>
  </si>
  <si>
    <t>Información sobre pasivos contingentes cuya información a revelar no es practicable</t>
  </si>
  <si>
    <t>Información sobre cómo se determinaron las salidas de efectivo esperadas por reembolso o recompra</t>
  </si>
  <si>
    <t>Información sobre la forma en que se determinó la volatilidad esperada, opciones sobre acciones concedidas</t>
  </si>
  <si>
    <t>Información sobre la forma en que se ha medido el valor razonable, opciones sobre acciones otorgadas</t>
  </si>
  <si>
    <t>Información sobre la fidelidad con que se determinó si no se hizo sobre una base de mercado observable, otros instrumentos de patrimonio otorgados</t>
  </si>
  <si>
    <t>Información sobre la forma en que se determina la exposición máxima a pérdidas por participaciones en entidades estructuradas</t>
  </si>
  <si>
    <t>Información sobre los principales clientes</t>
  </si>
  <si>
    <t>Información sobre objetivos, políticas y procesos para gestionar la obligación de la entidad de recomprar o reembolsar instrumentos financieros con opción de venta</t>
  </si>
  <si>
    <t>Información sobre juicios significativos y suposiciones realizadas para determinar que esa entidad es entidad de inversión</t>
  </si>
  <si>
    <t>Información sobre la forma en que se midió el valor razonable, otros instrumentos de patrimonio otorgados</t>
  </si>
  <si>
    <t>Información sobre la forma en que se midió el incremento del valor razonable concedido, acuerdos con pagos basados en acciones modificados</t>
  </si>
  <si>
    <t>Información sobre si y cómo se incorporaron los dividendos esperados en la medición del valor razonable, otros instrumentos de patrimonio otorgados</t>
  </si>
  <si>
    <t>Información sobre si y cómo se incorporaron otras características en la medición del valor razonable, otros instrumentos de patrimonio otorgados</t>
  </si>
  <si>
    <t>Información sobre si y cómo se incorporaron otras características en la medición del valor razonable, opciones sobre acciones otorgados</t>
  </si>
  <si>
    <t>Información sobre si la entidad cumplió con los requerimientos de capital impuestos externamente</t>
  </si>
  <si>
    <t>Información de si el importe recuperable del activo es el valor razonable menos los costos de disposición o el valor en uso</t>
  </si>
  <si>
    <t>Gastos de seguro</t>
  </si>
  <si>
    <t>Activos intangibles adquiridos mediante subvenciones del gobierno</t>
  </si>
  <si>
    <t>Activos intangibles adquiridos mediante subvenciones del gobierno, valor razonable reconocido inicialmente</t>
  </si>
  <si>
    <t>Activos intangibles y plusvalía</t>
  </si>
  <si>
    <t>Activos intangibles y plusvalía [resumen]</t>
  </si>
  <si>
    <t>Activos intangibles materiales (con importancia relativa) para la entidad</t>
  </si>
  <si>
    <t>Activos intangibles significativos para la entidad [eje]</t>
  </si>
  <si>
    <t>Activos intangibles significativos para la entidad [miembro]</t>
  </si>
  <si>
    <t>Activos intangibles distintos de la plusvalía</t>
  </si>
  <si>
    <t>Activos intangibles distintos de la plusvalía [sinopsis]</t>
  </si>
  <si>
    <t>Activos intangibles distintos de la plusvalía, activos revaluados, al costo</t>
  </si>
  <si>
    <t>Activos intangibles distintos de la plusvalía, activos revaluados</t>
  </si>
  <si>
    <t>Activos intangibles distintos de la plusvalía [miembro]</t>
  </si>
  <si>
    <t>Activos intangibles distintos de la plusvalía, superávit de revaluación</t>
  </si>
  <si>
    <t>Activos intangibles pignorados como garantía al cumplimiento de deudas</t>
  </si>
  <si>
    <t>Activos intangibles en desarrollo</t>
  </si>
  <si>
    <t>Activos intangibles en desarrollo [miembro]</t>
  </si>
  <si>
    <t>Activos intangibles cuya titularidad está restringida</t>
  </si>
  <si>
    <t>Activos intangibles con vidas útiles indefinidas</t>
  </si>
  <si>
    <t>Activos intangibles con vidas útiles indefinidas [eje]</t>
  </si>
  <si>
    <t>Activos intangibles con vidas útiles indefinidas [miembro]</t>
  </si>
  <si>
    <t>activos intangibles para exploración y evaluación</t>
  </si>
  <si>
    <t>Activos intangibles de exploración y evaluación [miembro]</t>
  </si>
  <si>
    <t>Costos por intereses [resumen]</t>
  </si>
  <si>
    <t>Costos por intereses capitalizados</t>
  </si>
  <si>
    <t>Costos por intereses incurridos</t>
  </si>
  <si>
    <t>Gastos por intereses de préstamos y sobregiros bancarios</t>
  </si>
  <si>
    <t>Gastos por intereses de bonos</t>
  </si>
  <si>
    <t>Gastos por intereses de préstamos</t>
  </si>
  <si>
    <t>Gastos por intereses de instrumentos de deuda emitidos</t>
  </si>
  <si>
    <t>Gastos por intereses de depósitos de bancos</t>
  </si>
  <si>
    <t>Gastos por intereses de depósitos de clientes</t>
  </si>
  <si>
    <t>Gastos por intereses por arrendamientos financieros</t>
  </si>
  <si>
    <t>Gastos por intereses por pasivos financieros designados como al valor razonable con cambios en resultados</t>
  </si>
  <si>
    <t>Gastos por intereses por pasivos financieros mantenidos para negociar</t>
  </si>
  <si>
    <t>Gasto por intereses por pasivos originados en bancos centrales</t>
  </si>
  <si>
    <t>Gastos por intereses por otros pasivos financieros</t>
  </si>
  <si>
    <t>Gastos por intereses por acuerdos de recompra y garantía colateral de efectivo sobre valores prestados</t>
  </si>
  <si>
    <t>Ingresos por intereses por activos financieros disponibles para la venta</t>
  </si>
  <si>
    <t>Ingresos por intereses por saldos bancarios y de efectivo en bancos centrales</t>
  </si>
  <si>
    <t>Ingresos por intereses por efectivo y equivalentes al efectivo</t>
  </si>
  <si>
    <t>Ingresos por intereses por instrumentos de deuda mantenidos</t>
  </si>
  <si>
    <t>Ingresos por intereses por activos financieros designados al valor razonable con cambios en resultados</t>
  </si>
  <si>
    <t>Ingresos por intereses por activos financieros mantenidos para negociar</t>
  </si>
  <si>
    <t>Ingresos por intereses por inversiones mantenidas hasta el vencimiento</t>
  </si>
  <si>
    <t>Ingresos por intereses por préstamos y anticipos a bancos</t>
  </si>
  <si>
    <t>Ingresos por intereses por préstamos y anticipos a clientes</t>
  </si>
  <si>
    <t>Ingresos por intereses por préstamos y cuentas por cobrar</t>
  </si>
  <si>
    <t>Ingresos por intereses por otros activos financieros</t>
  </si>
  <si>
    <t>Ingresos por intereses por acuerdos de recompra inversa y de garantía colateral de efectivo en valores en préstamo</t>
  </si>
  <si>
    <t>Intereses pagados, clasificados como actividades de financiación</t>
  </si>
  <si>
    <t>Intereses pagados, clasificados como actividades de inversión</t>
  </si>
  <si>
    <t>Intereses pagados, clasificados como actividades de operación</t>
  </si>
  <si>
    <t>Intereses recibidos, clasificados como actividades de inversión</t>
  </si>
  <si>
    <t>Intereses recibidos, clasificados como actividades de operación</t>
  </si>
  <si>
    <t>Ingresos (gastos) por intereses</t>
  </si>
  <si>
    <t>Generados internamente [miembro]</t>
  </si>
  <si>
    <t>Valor intrínseco de pasivos procedentes de transacciones con pagos basados en acciones para los cuales el derecho de la otra parte a recibir efectivo u otros activos se ha consolidado (es irrevocable)</t>
  </si>
  <si>
    <t>Inventarios corrientes</t>
  </si>
  <si>
    <t>Inventarios al valor razonable menos los costos de venta</t>
  </si>
  <si>
    <t>Inventarios pignorados como garantía de pasivos</t>
  </si>
  <si>
    <t>Inventarios</t>
  </si>
  <si>
    <t>Descripción de las fórmulas del costo de inventario</t>
  </si>
  <si>
    <t>Inventario reconocido en la fecha de adquisición</t>
  </si>
  <si>
    <t>Rebaja del valor del inventario</t>
  </si>
  <si>
    <t>Ingresos de inversión</t>
  </si>
  <si>
    <t>Propiedad de inversión</t>
  </si>
  <si>
    <t>Propiedades de inversión [resumen]</t>
  </si>
  <si>
    <t>Propiedades de inversión completadas</t>
  </si>
  <si>
    <t>Propiedades de inversión completadas [miembro]</t>
  </si>
  <si>
    <t>Propiedades de inversión en construcción o desarrollo</t>
  </si>
  <si>
    <t>Propiedades de inversión en construcción o desarrollo [miembro]</t>
  </si>
  <si>
    <t>Inversiones contabilizadas utilizando el método de la participación [miembro]</t>
  </si>
  <si>
    <t>Inversiones en asociadas</t>
  </si>
  <si>
    <t>Inversiones en asociadas contabilizadas utilizando el método de la participación</t>
  </si>
  <si>
    <t>Inversiones en negocios conjuntos</t>
  </si>
  <si>
    <t>Inversiones en negocios conjuntos contabilizadas utilizando el método de la participación</t>
  </si>
  <si>
    <t>Inversiones en subsidiarias</t>
  </si>
  <si>
    <t>Inversiones en subsidiarias, negocios conjuntos y asociadas</t>
  </si>
  <si>
    <t>Inversiones en subsidiarias, negocios conjuntos y asociadas [sinopsis]</t>
  </si>
  <si>
    <t>Costos de emisión no reconocidos como gasto para transacciones reconocidas de forma separada por la adquisición de activos y asunción de pasivos en combinaciones de negocios</t>
  </si>
  <si>
    <t>Capital emitido</t>
  </si>
  <si>
    <t>Capital emitido [miembro]</t>
  </si>
  <si>
    <t>Emisión de patrimonio</t>
  </si>
  <si>
    <t>Emisiones, medición del valor razonable, activos</t>
  </si>
  <si>
    <t>Emisiones, medición del valor razonable, instrumentos de patrimonio propio de la entidad</t>
  </si>
  <si>
    <t>Emisiones, medición del valor razonable, pasivos</t>
  </si>
  <si>
    <t>Partidas de pasivos contingentes [eje]</t>
  </si>
  <si>
    <t>Partidas de pasivos contingentes [miembro]</t>
  </si>
  <si>
    <t>Entidades con control conjunto o influencia significativa sobre la entidad [miembro]</t>
  </si>
  <si>
    <t>Operaciones conjuntas [eje]</t>
  </si>
  <si>
    <t>Operaciones conjuntas [miembro]</t>
  </si>
  <si>
    <t>Negocios conjuntos [eje]</t>
  </si>
  <si>
    <t>Negocios conjuntos [miembro]</t>
  </si>
  <si>
    <t>Negocios conjuntos en los que la entidad es partícipe [miembro]</t>
  </si>
  <si>
    <t>Remuneración al personal clave de la gerencia</t>
  </si>
  <si>
    <t>Compensación del personal clave de la gerencia, otros beneficios a los empleados a largo plazo</t>
  </si>
  <si>
    <t>Remuneración al personal clave de la gerencia, beneficios post-empleo</t>
  </si>
  <si>
    <t>Remuneración al personal clave de la gerencia, pagos basados en acciones</t>
  </si>
  <si>
    <t>Remuneración al personal clave de la gerencia, beneficios a los empleados a corto plazo</t>
  </si>
  <si>
    <t>Remuneración al personal clave de la gerencia, beneficios por terminación</t>
  </si>
  <si>
    <t>Personal clave de la gerencia de la entidad o de la controladora [miembro]</t>
  </si>
  <si>
    <t>Terrenos</t>
  </si>
  <si>
    <t>Terrenos y construcciones</t>
  </si>
  <si>
    <t>Terrenos y construcciones [sinopsis]</t>
  </si>
  <si>
    <t>Terrenos y construcciones [miembro]</t>
  </si>
  <si>
    <t>Más de cinco años [miembro]</t>
  </si>
  <si>
    <t>Entre uno y cinco años [miembro]</t>
  </si>
  <si>
    <t>Pagos de arriendos y subarriendos reconocidos como gasto</t>
  </si>
  <si>
    <t>Pagos de arriendos y subarriendos reconocidos como gasto [sinopsis]</t>
  </si>
  <si>
    <t>Mejoras de derechos de arrendamiento [miembro]</t>
  </si>
  <si>
    <t>Arrendamientos como arrendatario, transacciones con partes relacionadas</t>
  </si>
  <si>
    <t>Arrendamientos como arrendador, transacciones con partes relacionadas</t>
  </si>
  <si>
    <t>Forma legal de la entidad</t>
  </si>
  <si>
    <t>Pasivos contingentes por procesos legales [miembro]</t>
  </si>
  <si>
    <t>Provisiones por procesos legales</t>
  </si>
  <si>
    <t>Provisiones por procesos legales [sinopsis]</t>
  </si>
  <si>
    <t>Provisiones por procesos legales [miembro]</t>
  </si>
  <si>
    <t>Duración de la vida de entidades de vida limitada</t>
  </si>
  <si>
    <t>Grado de redondeo utilizado en los estados financieros</t>
  </si>
  <si>
    <t>Pasivos [sinopsis]</t>
  </si>
  <si>
    <t>Pasivos que surgen de exploración y evaluación de recursos minerales</t>
  </si>
  <si>
    <t>Pasivos procedentes de transacciones con pagos basados en acciones</t>
  </si>
  <si>
    <t>Pasivos incluidos en grupos de activos para su disposición clasificados como mantenidos para la venta</t>
  </si>
  <si>
    <t>Pasivos incurridos</t>
  </si>
  <si>
    <t>Pasivo medido al valor razonable y emitido con mejoras crediticias de terceros inseparables [eje]</t>
  </si>
  <si>
    <t>Pasivo medido al valor razonable y emitido con mejoras crediticias de terceros inseparables [miembro]</t>
  </si>
  <si>
    <t>Pasivos [miembro]</t>
  </si>
  <si>
    <t>Pasivo reconocido en los estados financieros de la entidad en relación con entidades estructuradas</t>
  </si>
  <si>
    <t>Pasivo al que se aplican restricciones significativas</t>
  </si>
  <si>
    <t>Activos con riesgo significativo de ajustes importantes dentro del ejercicio contable siguiente</t>
  </si>
  <si>
    <t>Licencias y franquicias</t>
  </si>
  <si>
    <t>Licencias y franquicias [miembro]</t>
  </si>
  <si>
    <t>Descripción de la partida o partidas, del estado de resultado integral en las que está incluida la amortización de los activos intangibles</t>
  </si>
  <si>
    <t>Préstamos adquiridos en combinaciones de negocios [miembro]</t>
  </si>
  <si>
    <t>Préstamos concedidos y cuentas por cobrar</t>
  </si>
  <si>
    <t>Parte no corriente de préstamos no corrientes</t>
  </si>
  <si>
    <t>Depósitos a largo plazo</t>
  </si>
  <si>
    <t>Provisión por procesos legales no corriente</t>
  </si>
  <si>
    <t>Otras provisiones variadas no corrientes</t>
  </si>
  <si>
    <t>Provisión por contratos onerosos no corriente</t>
  </si>
  <si>
    <t>Provisión no corriente para costos de desmantelamiento, restauración y rehabilitación</t>
  </si>
  <si>
    <t>Provisión de reestructuración no corriente</t>
  </si>
  <si>
    <t>Provisión por garantías no corriente</t>
  </si>
  <si>
    <t>Pérdidas incurridas en relación a participaciones en entidades estructuradas</t>
  </si>
  <si>
    <t>Pérdidas por cambio en el valor razonable de derivados</t>
  </si>
  <si>
    <t>Pérdidas por la disposición de propiedades de inversión</t>
  </si>
  <si>
    <t>Pérdidas por la disposición de inversiones</t>
  </si>
  <si>
    <t>Pérdidas por disposiciones de activos no corrientes</t>
  </si>
  <si>
    <t>Pérdidas por la disposición de propiedades, planta y equipo</t>
  </si>
  <si>
    <t>Pérdidas por la liquidación de litigios</t>
  </si>
  <si>
    <t>Maquinaria</t>
  </si>
  <si>
    <t>Maquinaria [miembro]</t>
  </si>
  <si>
    <t>Principales componentes del gasto (ingreso) por impuestos [sinopsis]</t>
  </si>
  <si>
    <t>Clientes principales [eje]</t>
  </si>
  <si>
    <t>Clientes [miembro]</t>
  </si>
  <si>
    <t>Cabeceras de periódicos o revistas y títulos de publicaciones</t>
  </si>
  <si>
    <t>Cabeceras de periódicos o revistas y títulos de publicaciones [miembro]</t>
  </si>
  <si>
    <t>Ingresos y gastos significativos [sinopsis]</t>
  </si>
  <si>
    <t>Partidas significativas de conciliación [miembro]</t>
  </si>
  <si>
    <t>Activos biológicos maduros [miembro]</t>
  </si>
  <si>
    <t>Vencimiento [eje]</t>
  </si>
  <si>
    <t>Máxima exposición a pérdidas por intereses en entidades estructuradas</t>
  </si>
  <si>
    <t>Límite máximo de pérdidas de entidades estructuradas que se requiere que la entidad absorba antes que otras partes</t>
  </si>
  <si>
    <t>Medición [eje]</t>
  </si>
  <si>
    <t>Bases de medición, propiedades, planta y equipo</t>
  </si>
  <si>
    <t>Ajustes del periodo de medición reconocidos para activos, pasivos, participaciones no controladoras o partidas de contraprestación particulares</t>
  </si>
  <si>
    <t>Mercaderías corrientes</t>
  </si>
  <si>
    <t>Reserva de fusiones</t>
  </si>
  <si>
    <t>Descripción del método de medir el valor razonable de instrumentos o participaciones</t>
  </si>
  <si>
    <t>Métodos de generación [eje]</t>
  </si>
  <si>
    <t>Métodos de generación [miembro]</t>
  </si>
  <si>
    <t>Métodos utilizados para determinar los ingresos de actividades ordinarias por contratos de construcción reconocidos</t>
  </si>
  <si>
    <t>Métodos utilizados para determinar el grado de avance de construcciones en curso</t>
  </si>
  <si>
    <t>Método utilizado para determinar el importe de liquidación de relaciones existentes con anterioridad para transacciones reconocidas por separado por la adquisición de activos y asunción de pasivos en combinaciones de negocios</t>
  </si>
  <si>
    <t>Pagos mínimos de arrendamientos financieros por pagar</t>
  </si>
  <si>
    <t>Pagos mínimos de arrendamientos financieros por pagar, al valor presente</t>
  </si>
  <si>
    <t>Pagos mínimos de arrendamientos financieros por cobrar, al valor presente</t>
  </si>
  <si>
    <t>Pagos mínimos por arrendamiento de acuerdos que incluyen pagos por elementos no arrendados</t>
  </si>
  <si>
    <t>Pagos mínimos por arrendamiento de otros acuerdos que no incluyen pagos por elementos que no son arrendamientos</t>
  </si>
  <si>
    <t>Pagos mínimos de arrendamientos por pagar bajo arrendamientos operativos no cancelables</t>
  </si>
  <si>
    <t>Pagos mínimos de arrendamientos por cobrar bajo arrendamientos operativos no cancelables</t>
  </si>
  <si>
    <t>Pagos por arrendamientos operativos mínimos reconocidos como gasto</t>
  </si>
  <si>
    <t>Activos de minería</t>
  </si>
  <si>
    <t>Activos de minería [miembro]</t>
  </si>
  <si>
    <t>Propiedades de minería [miembro]</t>
  </si>
  <si>
    <t>Derechos de minería [miembro]</t>
  </si>
  <si>
    <t>Activos corrientes diversos [resumen]</t>
  </si>
  <si>
    <t>Pasivos corrientes diversos [resumen]</t>
  </si>
  <si>
    <t>Patrimonios diversos [resumen]</t>
  </si>
  <si>
    <t>Activos no corrientes diversos [resumen]</t>
  </si>
  <si>
    <t>Pasivos no corrientes diversos [resumen]</t>
  </si>
  <si>
    <t>Otros resultados integrales diversos [resumen]</t>
  </si>
  <si>
    <t>Otros gastos de operación diversos</t>
  </si>
  <si>
    <t>Otros ingresos de operación diversos</t>
  </si>
  <si>
    <t>Otras provisiones diversas</t>
  </si>
  <si>
    <t>Otras provisiones diversas [sinopsis]</t>
  </si>
  <si>
    <t>Otras provisiones diversas [miembro]</t>
  </si>
  <si>
    <t>Explicación de si la entidad aplicaba el modelo del valor razonable o el modelo del costo para medir las propiedades de inversión</t>
  </si>
  <si>
    <t>Equipos de Transporte</t>
  </si>
  <si>
    <t>Equipos de Transporte [miembro]</t>
  </si>
  <si>
    <t>Nombre de la adquirida</t>
  </si>
  <si>
    <t>Nombre de la asociada</t>
  </si>
  <si>
    <t>Nombre del gobierno y naturaleza de la relación con el gobierno</t>
  </si>
  <si>
    <t>Nombre de la operación conjunta</t>
  </si>
  <si>
    <t>Nombre del negocio conjunto</t>
  </si>
  <si>
    <t>El nombre de la controladora intermedia más próxima que elabora estados financieros disponibles públicamente</t>
  </si>
  <si>
    <t>Nombre de la entidad que informa u otras formas de identificación</t>
  </si>
  <si>
    <t>Nombre de la subsidiaria</t>
  </si>
  <si>
    <t>Activos (pasivos)</t>
  </si>
  <si>
    <t>Activos (pasivos) netos [resumen]</t>
  </si>
  <si>
    <t>Activos (pasivos) corrientes netos [resumen]</t>
  </si>
  <si>
    <t>Activos por impuestos diferidos netos</t>
  </si>
  <si>
    <t>Activos y pasivos por impuestos diferidos netos [resumen]</t>
  </si>
  <si>
    <t>Pasivos por impuestos diferidos netos</t>
  </si>
  <si>
    <t>Primas percibidas netas</t>
  </si>
  <si>
    <t>Infraestructura de red [miembro]</t>
  </si>
  <si>
    <t>Pasivos nuevos, pasivos contingentes reconocidos en combinaciones de negocios</t>
  </si>
  <si>
    <t>Provisiones nuevas, otras provisiones</t>
  </si>
  <si>
    <t>Activos distintos al efectivo declarados para distribuir a los propietarios antes de la autorización de los estados financieros para su publicación</t>
  </si>
  <si>
    <t>Activos distintos al efectivo declarados para distribuir a los propietarios antes de la autorización de los estados financieros para su publicación, al valor razonable</t>
  </si>
  <si>
    <t>Participaciones no controladoras en la adquirida reconocidas en la fecha de adquisición</t>
  </si>
  <si>
    <t>Participaciones no controladoras [miembro]</t>
  </si>
  <si>
    <t>Anticipos no corrientes recibidos</t>
  </si>
  <si>
    <t>Activos no corrientes [sinopsis]</t>
  </si>
  <si>
    <t>Activos no corrientes o grupos de activos para su disposición clasificados como mantenidos para distribuir a los propietarios</t>
  </si>
  <si>
    <t>Activos no corrientes o grupos de activos para su disposición clasificados como mantenidos para la venta</t>
  </si>
  <si>
    <t>Activos no corrientes o grupos de activos para su disposición clasificados como mantenidos para la venta [miembro]</t>
  </si>
  <si>
    <t>Activos no corrientes o grupos de activos para su disposición clasificados como mantenidos para la venta o como mantenidos para distribuir a los propietarios</t>
  </si>
  <si>
    <t>Activos no corrientes o grupo de activos para su disposición clasificados como mantenidos para la venta o como mantenidos para distribuir a los propietarios [resumen]</t>
  </si>
  <si>
    <t>Activos no corrientes distintos de instrumentos financieros, activos por impuestos diferidos, activos por beneficios post empleo, y derechos que surgen de contratos de seguro</t>
  </si>
  <si>
    <t>Activos no corrientes reconocidos en la fecha de la adquisición</t>
  </si>
  <si>
    <t>Activos biológicos no corrientes</t>
  </si>
  <si>
    <t>Depósitos no corrientes de clientes</t>
  </si>
  <si>
    <t>Activos financieros derivados no corrientes</t>
  </si>
  <si>
    <t>Pasivos financieros derivados no corrientes</t>
  </si>
  <si>
    <t>Dividendos por pagar no corrientes</t>
  </si>
  <si>
    <t>Pasivos por arrendamientos financieros no corrientes</t>
  </si>
  <si>
    <t>Cuentas por cobrar no corrientes de arrendamientos financieros</t>
  </si>
  <si>
    <t>Activos financieros no corrientes</t>
  </si>
  <si>
    <t>Activos financieros no corrientes al costo amortizado</t>
  </si>
  <si>
    <t>Activos financieros no corrientes al valor razonable con cambios en otro resultado integral</t>
  </si>
  <si>
    <t>Activos financieros no corrientes al valor razonable con cambios en resultados</t>
  </si>
  <si>
    <t>Activos financieros no corrientes al valor razonable con cambios en resultados [resumen]</t>
  </si>
  <si>
    <t>Activos financieros no corrientes al valor razonable con cambios en resultados, clasificados como mantenidos para negociar</t>
  </si>
  <si>
    <t>Activos financieros no corrientes a valor razonable con cambios en resultados, designados en el reconocimiento inicial o posteriormente</t>
  </si>
  <si>
    <t>Activos financieros no corrientes a valor razonable con cambios en resultados, medidos obligatoriamente a valor razonable</t>
  </si>
  <si>
    <t>Activos financieros no corrientes disponibles para la venta</t>
  </si>
  <si>
    <t>Pasivos financieros no corrientes</t>
  </si>
  <si>
    <t>Pasivos financieros no corrientes al costo amortizado</t>
  </si>
  <si>
    <t>Pasivos financieros no corrientes al valor razonable con cambios en resultados</t>
  </si>
  <si>
    <t>Pasivos financieros no corrientes al valor razonable con cambios en resultados [resumen]</t>
  </si>
  <si>
    <t>Pasivos financieros no corrientes al valor razonable con cambios en resultados, clasificados como mantenidos para negociar</t>
  </si>
  <si>
    <t>Pasivos financieros no corrientes a valor razonable con cambios en resultados, designados en el reconocimiento inicial o posteriormente</t>
  </si>
  <si>
    <t>Subvenciones del gobierno no corrientes</t>
  </si>
  <si>
    <t>Inversiones no corrientes mantenidas hasta el vencimiento</t>
  </si>
  <si>
    <t>Intereses por pagar no corrientes</t>
  </si>
  <si>
    <t>Intereses por cobrar no corrientes</t>
  </si>
  <si>
    <t>Inventarios no corrientes</t>
  </si>
  <si>
    <t>Inventarios no corrientes que surgen de actividades de extracción [resumen]</t>
  </si>
  <si>
    <t>Inversiones no corrientes distintas de las contabilizadas utilizando el método de la participación</t>
  </si>
  <si>
    <t>Anticipos de arrendamientos no corrientes</t>
  </si>
  <si>
    <t>Pasivos no corrientes [sinopsis]</t>
  </si>
  <si>
    <t>Pasivos no corrientes reconocidos en la fecha de la adquisición</t>
  </si>
  <si>
    <t>Préstamos y cuentas por cobrar no corrientes</t>
  </si>
  <si>
    <t>Reservas de mineral no corrientes</t>
  </si>
  <si>
    <t>Cuentas comerciales por pagar y otras cuentas por pagar no corrientes</t>
  </si>
  <si>
    <t>Cuentas comerciales por pagar y otras cuentas por pagar no corrientes [resumen]</t>
  </si>
  <si>
    <t>Cuentas por pagar no corrientes a la seguridad social e impuestos distintos de los impuestos a las ganancias</t>
  </si>
  <si>
    <t>Cuentas comerciales por pagar no corrientes</t>
  </si>
  <si>
    <t>Anticipos de pagos no corrientes</t>
  </si>
  <si>
    <t>Provisiones no corrientes por beneficios a los empleados</t>
  </si>
  <si>
    <t>Cuentas comerciales por cobrar y otras cuentas por cobrar no corrientes</t>
  </si>
  <si>
    <t>Cuentas comerciales por cobrar y otras cuentas por cobrar no corrientes [resumen]</t>
  </si>
  <si>
    <t>Cuentas por cobrar no corrientes por alquiler de propiedades</t>
  </si>
  <si>
    <t>Cuentas por cobrar no corrientes por venta de propiedades</t>
  </si>
  <si>
    <t>Cuentas por cobrar no corrientes procedentes de impuestos distintos a los impuestos a las ganancias</t>
  </si>
  <si>
    <t>Activo por beneficios definidos neto no corriente</t>
  </si>
  <si>
    <t>Pasivo por beneficios definidos neto no corriente</t>
  </si>
  <si>
    <t>Provisión por reembolsos no corriente</t>
  </si>
  <si>
    <t>Efectivo y equivalentes al efectivo restringido no corriente</t>
  </si>
  <si>
    <t>Cuentas por pagar no corrientes por retenciones</t>
  </si>
  <si>
    <t>Cuentas comerciales por cobrar no corrientes</t>
  </si>
  <si>
    <t>Impuesto al valor agregado por pagar no corriente</t>
  </si>
  <si>
    <t>Impuesto al valor agregado por cobrar no corriente</t>
  </si>
  <si>
    <t>No generados internamente [miembro]</t>
  </si>
  <si>
    <t>Hasta un año [miembro]</t>
  </si>
  <si>
    <t>Número y número promedio de empleados [resumen]</t>
  </si>
  <si>
    <t>Número de empleados</t>
  </si>
  <si>
    <t>Número de instrumentos otorgados en acuerdos con pagos basados en acciones</t>
  </si>
  <si>
    <t>Número de instrumentos o participaciones emitidas o emitibles</t>
  </si>
  <si>
    <t>Número de otros instrumentos de patrimonio concedidos en acuerdos con pagos basados en acciones</t>
  </si>
  <si>
    <t>Número de otros instrumentos de patrimonio ejercitables en acuerdos con pagos basados en acciones</t>
  </si>
  <si>
    <t>Número de otros instrumentos de patrimonio ejercidos o que son irrevocables (consolidados) en acuerdos con pagos basados en acciones</t>
  </si>
  <si>
    <t>Número de otros instrumentos de patrimonio expirados en acuerdos con pagos basados en acciones</t>
  </si>
  <si>
    <t>Número de otros instrumentos de patrimonio anulados en acuerdos con pagos basados en acciones</t>
  </si>
  <si>
    <t>Número de otros instrumentos de patrimonio en circulación en acuerdos con pagos basados en acciones</t>
  </si>
  <si>
    <t>Número de opciones sobre acciones en circulación en acuerdos con pagos basados en acciones</t>
  </si>
  <si>
    <t>Número de opciones sobre acciones ejercitables en acuerdos con pagos basados en acciones</t>
  </si>
  <si>
    <t>Número de opciones sobre acciones ejercidas en acuerdos con pagos basados en acciones</t>
  </si>
  <si>
    <t>Número de opciones sobre acciones expiradas en acuerdos con pagos basados en acciones</t>
  </si>
  <si>
    <t>Número de opciones sobre acciones anuladas en acuerdos con pagos basados en acciones</t>
  </si>
  <si>
    <t>Número de opciones sobre acciones concedidas en acuerdos con pagos basados en acciones</t>
  </si>
  <si>
    <t>Número de acciones autorizadas</t>
  </si>
  <si>
    <t>Número de acciones emitidas</t>
  </si>
  <si>
    <t>Número de acciones emitidas [resumen]</t>
  </si>
  <si>
    <t>Número de acciones emitidas y completamente pagadas</t>
  </si>
  <si>
    <t>Número de acciones emitidas pero no completamente pagadas</t>
  </si>
  <si>
    <t>Número de acciones en circulación</t>
  </si>
  <si>
    <t>Equipo de oficina</t>
  </si>
  <si>
    <t>Equipo de oficina [miembro]</t>
  </si>
  <si>
    <t>Activos de petróleo y gas</t>
  </si>
  <si>
    <t>Activos de petróleo y gas [miembro]</t>
  </si>
  <si>
    <t>Pasivos contingentes por contratos onerosos [miembro]</t>
  </si>
  <si>
    <t>Provisiones por contratos onerosos</t>
  </si>
  <si>
    <t>Provisiones por contratos onerosos [sinopsis]</t>
  </si>
  <si>
    <t>Provisión por contratos onerosos [miembro]</t>
  </si>
  <si>
    <t>Gastos de operación excluyendo el costo de ventas</t>
  </si>
  <si>
    <t>Segmentos de operación [miembro]</t>
  </si>
  <si>
    <t>Acciones ordinarias [miembro]</t>
  </si>
  <si>
    <t>Otros ajustes por partidas distintas al efectivo</t>
  </si>
  <si>
    <t>Otros ajustes para los que los efectos sobre el efectivo son flujos de efectivo de inversión o financiación</t>
  </si>
  <si>
    <t>Otros ajustes para conciliar la ganancia (pérdida)</t>
  </si>
  <si>
    <t>Otros activos [miembro]</t>
  </si>
  <si>
    <t>Otro efectivo y equivalentes al efectivo</t>
  </si>
  <si>
    <t>Otros pagos por actividades de operación</t>
  </si>
  <si>
    <t>Otros pagos para adquirir patrimonio o instrumentos de deuda de otras entidades, clasificados como actividades de inversión</t>
  </si>
  <si>
    <t>Otros pagos para adquirir participaciones en negocios conjuntos, clasificados como actividades de inversión</t>
  </si>
  <si>
    <t>Otros cobros por actividades de operación</t>
  </si>
  <si>
    <t>Otros cobros por la venta de patrimonio o instrumentos de deuda de otras entidades, clasificados como actividades de inversión</t>
  </si>
  <si>
    <t>Otros cobros por la venta de participaciones en negocios conjuntos, clasificados como actividades de inversión</t>
  </si>
  <si>
    <t>Otros componentes del gasto (ingreso) por impuestos diferido</t>
  </si>
  <si>
    <t>Otro resultado integral [sinopsis]</t>
  </si>
  <si>
    <t>Otro resultado integral, atribuible a participaciones no controladoras</t>
  </si>
  <si>
    <t>Otro resultado integral, atribuible a los propietarios de la controladora</t>
  </si>
  <si>
    <t>Otros componentes de otro resultado integral, antes de impuestos</t>
  </si>
  <si>
    <t>Otro resultado integral antes de impuestos, activos financieros disponibles para la venta</t>
  </si>
  <si>
    <t>Otro resultado integral, antes de impuestos, coberturas del flujo de efectivo</t>
  </si>
  <si>
    <t>Otro resultado integral, antes de impuestos, cambio en el valor razonable de pasivos financieros atribuible a cambios en el riesgo de crédito del pasivo</t>
  </si>
  <si>
    <t>Otro resultado integral, antes de impuestos, cambios en el valor de los diferenciales de tasa de cambio de la moneda extranjera</t>
  </si>
  <si>
    <t>Otro resultado integral, antes de impuestos, cambios en el valor de los elementos a término de contratos a término</t>
  </si>
  <si>
    <t>Otro resultado integral, antes de impuestos, cambios en el valor del valor temporal del dinero de opciones</t>
  </si>
  <si>
    <t>Otro resultado integral, antes de impuestos, diferencias de cambio por conversión</t>
  </si>
  <si>
    <t>Otro resultado integral, antes de impuestos, ganancias (pérdidas) de inversiones en instrumentos de patrimonio</t>
  </si>
  <si>
    <t>Otro resultado integral, antes de impuestos, ganancias (pérdidas) por instrumentos de cobertura que cubren inversiones en instrumentos de patrimonio</t>
  </si>
  <si>
    <t>Otro resultado integral, antes de impuestos, ganancias (pérdidas) por nuevas mediciones de planes de beneficios definidos</t>
  </si>
  <si>
    <t>Otro resultado integral, antes de impuestos, ganancias (pérdidas) por revaluación</t>
  </si>
  <si>
    <t>Otro resultado integral, antes de impuestos, coberturas de inversiones netas en negocios en el extranjero</t>
  </si>
  <si>
    <t>Otro resultado integral que se reclasificará al resultado de periodo, antes de impuestos</t>
  </si>
  <si>
    <t>Otro resultado integral que no se reclasificará al resultado de periodo, antes de impuestos</t>
  </si>
  <si>
    <t>Otros pasivos contingentes [miembro]</t>
  </si>
  <si>
    <t>Otros activos corrientes</t>
  </si>
  <si>
    <t>Otros activos financieros corrientes</t>
  </si>
  <si>
    <t>Otros pasivos corrientes</t>
  </si>
  <si>
    <t>Otros activos no financieros corrientes</t>
  </si>
  <si>
    <t>Otros pasivos no financieros corrientes</t>
  </si>
  <si>
    <t>Otras cuentas por pagar corrientes</t>
  </si>
  <si>
    <t>Otras cuentas por cobrar corrientes</t>
  </si>
  <si>
    <t>Otros gastos de personal</t>
  </si>
  <si>
    <t>Otro pasivo contingente relacionado con el medioambiente [miembro]</t>
  </si>
  <si>
    <t>Otra provisión relacionada con el medioambiente [miembro]</t>
  </si>
  <si>
    <t>Otras participaciones en el patrimonio</t>
  </si>
  <si>
    <t>Otras participaciones en el patrimonio [miembro]</t>
  </si>
  <si>
    <t>Otros gastos, por función</t>
  </si>
  <si>
    <t>Otros gastos, por naturaleza</t>
  </si>
  <si>
    <t>Otros gastos por primas y comisiones</t>
  </si>
  <si>
    <t>Otros Ingresos por primas y comisiones</t>
  </si>
  <si>
    <t>Otros costos financieros</t>
  </si>
  <si>
    <t>Otros ingresos financieros</t>
  </si>
  <si>
    <t>Otros ingresos financieros (costos)</t>
  </si>
  <si>
    <t>Otros activos financieros</t>
  </si>
  <si>
    <t>Otros pasivos financieros</t>
  </si>
  <si>
    <t>Otras ganancias (pérdidas)</t>
  </si>
  <si>
    <t>Otros activos con su valor deteriorado [miembro]</t>
  </si>
  <si>
    <t>Otros componentes individualmente sin importancia relativa de otro resultado integral, antes de impuestos</t>
  </si>
  <si>
    <t>Otros componentes individualmente sin importancia relativa de otro resultado integral, netos de impuestos</t>
  </si>
  <si>
    <t>Otras entradas (salidas) de efectivo, clasificados como actividades de financiación</t>
  </si>
  <si>
    <t>Otras entradas (salidas) de efectivo, clasificados como actividades de inversión</t>
  </si>
  <si>
    <t>Otras entradas (salidas) de efectivo, clasificados como actividades de operación</t>
  </si>
  <si>
    <t>Otros activos intangibles</t>
  </si>
  <si>
    <t>Otros activos intangibles [miembro]</t>
  </si>
  <si>
    <t>Otros inventarios corrientes</t>
  </si>
  <si>
    <t>Otros beneficios a los empleados a largo plazo</t>
  </si>
  <si>
    <t>Otras provisiones no corrientes</t>
  </si>
  <si>
    <t>Otras partidas distintas al efectivo significativas</t>
  </si>
  <si>
    <t>Otros activos no corrientes</t>
  </si>
  <si>
    <t>Otros activos financieros no corrientes</t>
  </si>
  <si>
    <t>Otros pasivos no corrientes</t>
  </si>
  <si>
    <t>Otros activos no financieros no corrientes</t>
  </si>
  <si>
    <t>Otros pasivos no financieros no corrientes</t>
  </si>
  <si>
    <t>Otras cuentas por pagar no corrientes</t>
  </si>
  <si>
    <t>Otras cuentas por cobrar no corrientes</t>
  </si>
  <si>
    <t>Otros activos no financieros</t>
  </si>
  <si>
    <t>Otros ingresos (gastos) de operación</t>
  </si>
  <si>
    <t>Otras cuentas por pagar</t>
  </si>
  <si>
    <t>Otras propiedades, planta y equipo</t>
  </si>
  <si>
    <t>Otras propiedades, planta y equipo [miembro]</t>
  </si>
  <si>
    <t>Otras provisiones</t>
  </si>
  <si>
    <t>Otras provisiones [sinopsis]</t>
  </si>
  <si>
    <t>Otras provisiones [miembro]</t>
  </si>
  <si>
    <t>Otras cuentas por cobrar</t>
  </si>
  <si>
    <t>Otras partes relacionadas [miembro]</t>
  </si>
  <si>
    <t>Otras reservas</t>
  </si>
  <si>
    <t>Otras reservas [sinopsis]</t>
  </si>
  <si>
    <t>Otros ingresos de actividades ordinarias</t>
  </si>
  <si>
    <t>Otras reversiones de provisiones</t>
  </si>
  <si>
    <t>Otros beneficios a los empleados a corto plazo</t>
  </si>
  <si>
    <t>Otras provisiones corrientes</t>
  </si>
  <si>
    <t>Otros activos tangibles o intangibles transferidos</t>
  </si>
  <si>
    <t>Otros efectos fiscales por conciliación entre la ganancia contable y gasto por impuestos (ingreso)</t>
  </si>
  <si>
    <t>Otros efectos de la tasa impositiva por conciliación entre la ganancia contable y gasto por impuestos (ingreso)</t>
  </si>
  <si>
    <t>Otras diferencias temporarias [miembro]</t>
  </si>
  <si>
    <t>Otros ingresos comerciales (gasto)</t>
  </si>
  <si>
    <t>Otros trabajos realizados por la entidad y capitalizados</t>
  </si>
  <si>
    <t>Saldos pendientes de transacciones con partes relacionadas [resumen]</t>
  </si>
  <si>
    <t>Compromisos pendientes realizados por la entidad, transacciones con partes relacionadas</t>
  </si>
  <si>
    <t>Compromisos pendientes realizados en nombre de la entidad, transacciones con partes relacionadas</t>
  </si>
  <si>
    <t>Controladora [miembro]</t>
  </si>
  <si>
    <t>Participación en planes de beneficios definidos que comparten riesgos entre las entidades del grupo, transacciones con partes relacionadas</t>
  </si>
  <si>
    <t>Valor nominal de las acciones</t>
  </si>
  <si>
    <t>Cuentas por pagar por la seguridad social e impuestos distintos de los impuestos a las ganancias</t>
  </si>
  <si>
    <t>Pagos por primas y prestaciones, anualidades y otras obligaciones derivadas de las pólizas suscritas</t>
  </si>
  <si>
    <t>Pagos por cambios en las participaciones en la propiedad en subsidiarias que no dan lugar a la pérdida de control</t>
  </si>
  <si>
    <t>Pagos procedentes de contratos mantenidos para intermediación o para negociar</t>
  </si>
  <si>
    <t>Pagos de pasivos por arrendamiento financiero, clasificados como actividades de financiación</t>
  </si>
  <si>
    <t>Pagos por otras participaciones en el patrimonio</t>
  </si>
  <si>
    <t>Pagos por adquirir o rescatar las acciones de la entidad</t>
  </si>
  <si>
    <t>Pagos a y por cuenta de los empleados</t>
  </si>
  <si>
    <t>Pagos por producir o adquirir activos mantenidos para arrendar a terceros y posteriormente mantenidos para la venta</t>
  </si>
  <si>
    <t>Pagos a proveedores por el suministro de bienes y servicios</t>
  </si>
  <si>
    <t>Porcentaje de ingresos de actividades ordinarias de la entidad</t>
  </si>
  <si>
    <t>Porcentaje de participaciones en el patrimonio con derecho a voto adquiridas</t>
  </si>
  <si>
    <t>Periodo cubierto por los estados financieros</t>
  </si>
  <si>
    <t>Ingresos por comisiones de gestión de cartera y por otras comisiones de gestión</t>
  </si>
  <si>
    <t>Parte de las ganancias (pérdidas) reconocidas cuando se pierde el control de una subsidiaria, atribuible al reconocer inversiones conservadas en subsidiarias anteriores</t>
  </si>
  <si>
    <t>Gastos por beneficios post-empleo, planes de beneficios definidos</t>
  </si>
  <si>
    <t>Gastos por beneficios post-empleo, planes de aportaciones definidas</t>
  </si>
  <si>
    <t>Acciones preferentes [miembro]</t>
  </si>
  <si>
    <t>Pagos anticipados</t>
  </si>
  <si>
    <t>Domicilio principal donde desarrolla sus actividades</t>
  </si>
  <si>
    <t>Domicilio principal de la asociada</t>
  </si>
  <si>
    <t>Domicilio principal de la operación conjunta</t>
  </si>
  <si>
    <t>Domicilio principal del negocio conjunto</t>
  </si>
  <si>
    <t>Domicilio principal de la subsidiaria</t>
  </si>
  <si>
    <t>Importes procedentes de préstamos, clasificados como actividades de financiación</t>
  </si>
  <si>
    <t>Recursos por cambios en las participaciones en la propiedad en subsidiarias que no dan lugar a la pérdida de control</t>
  </si>
  <si>
    <t>Importes procedentes de subvenciones del gobierno, clasificados como actividades de financiación</t>
  </si>
  <si>
    <t>Importes procedentes de subvenciones del gobierno, clasificados como actividades de inversión</t>
  </si>
  <si>
    <t>Importes procedentes de la emisión de otros instrumentos de patrimonio</t>
  </si>
  <si>
    <t>Importes procedentes de la emisión de acciones</t>
  </si>
  <si>
    <t>Recursos por ventas de otros activos a largo plazo, clasificados como actividades de inversión</t>
  </si>
  <si>
    <t>Importes procedentes de ventas de activos intangibles, clasificados como actividades de inversión</t>
  </si>
  <si>
    <t>Importes procedentes de ventas de propiedades, planta y equipo, clasificados como actividades de inversión</t>
  </si>
  <si>
    <t>Suministros de producción corrientes</t>
  </si>
  <si>
    <t>Productos y servicios [eje]</t>
  </si>
  <si>
    <t>Productos y servicios [miembro]</t>
  </si>
  <si>
    <t>Gasto por honorarios profesionales</t>
  </si>
  <si>
    <t>Ganancia (pérdida) [sinopsis]</t>
  </si>
  <si>
    <t>Ganancia (pérdida), atribuible a [sinopsis]</t>
  </si>
  <si>
    <t>Ganancia (pérdida), atribuible a los propietarios de la controladora</t>
  </si>
  <si>
    <t>Ganancia (pérdida), antes de impuestos</t>
  </si>
  <si>
    <t>Ganancia (pérdida) antes de impuestos, operaciones discontinuadas</t>
  </si>
  <si>
    <t>Ganancia (pérdida) por operaciones continuadas atribuible a participaciones no controladoras</t>
  </si>
  <si>
    <t>Ganancia (pérdida) por operaciones discontinuadas atribuible a participaciones no controladoras</t>
  </si>
  <si>
    <t>Ganancia (pérdida) por actividades de operación</t>
  </si>
  <si>
    <t>Ganancia (pérdida) por entidades adquiridas desde la fecha de adquisición</t>
  </si>
  <si>
    <t>Ganancia (pérdida) de entidades combinadas como si la combinación hubiera tenido lugar al comienzo del periodo</t>
  </si>
  <si>
    <t>Facturaciones por avance de obra</t>
  </si>
  <si>
    <t>Gastos de desarrollo de propiedades y de gestión de proyectos</t>
  </si>
  <si>
    <t>Ingresos por desarrollo de propiedades y por gestión de proyectos</t>
  </si>
  <si>
    <t>Propiedades previstas para la venta en el curso ordinario del negocio</t>
  </si>
  <si>
    <t>Gasto de gestión de propiedades</t>
  </si>
  <si>
    <t>Propiedades, planta y equipo</t>
  </si>
  <si>
    <t>Propiedades, planta y equipo [sinopsis]</t>
  </si>
  <si>
    <t>Propiedades, planta y equipo, activos revaluados, al costo</t>
  </si>
  <si>
    <t>Propiedades, planta y equipo, activos retirados del uso activo y no clasificados como mantenidos para la venta</t>
  </si>
  <si>
    <t>Propiedades, planta y equipo, activos revaluados</t>
  </si>
  <si>
    <t>Propiedades, planta y equipo, desembolsos reconocidos en el curso de su construcción</t>
  </si>
  <si>
    <t>Propiedades, planta y equipo, importe en libros en términos brutos de los activos depreciados en su totalidad todavía en uso</t>
  </si>
  <si>
    <t>Propiedades, planta y equipo [miembro]</t>
  </si>
  <si>
    <t>Propiedades, planta y equipo, pignoradas como garantía</t>
  </si>
  <si>
    <t>Propiedades, planta y equipo reconocidos en la fecha de adquisición</t>
  </si>
  <si>
    <t>Propiedades, planta y equipo, restricciones en la titularidad</t>
  </si>
  <si>
    <t>Propiedades, planta y equipo, revaluación [sinopsis]</t>
  </si>
  <si>
    <t>Propiedades, planta y equipo, superávit de revaluación</t>
  </si>
  <si>
    <t>Propiedades, planta y equipo, ociosos temporalmente</t>
  </si>
  <si>
    <t>Gasto por cargos por administración de propiedades</t>
  </si>
  <si>
    <t>Ingresos por cargos por administración de propiedades</t>
  </si>
  <si>
    <t>Ingreso (gasto) por cargos por administración de propiedades</t>
  </si>
  <si>
    <t>Ingreso (gasto) por cargos por administración de propiedades [resumen]</t>
  </si>
  <si>
    <t>Gasto por impuestos a la propiedad</t>
  </si>
  <si>
    <t>Proporción de participaciones en la propiedad en asociadas</t>
  </si>
  <si>
    <t>Proporción de participaciones en la propiedad de operaciones conjuntas</t>
  </si>
  <si>
    <t>Proporción de participaciones en la propiedad de negocios conjuntos</t>
  </si>
  <si>
    <t>Proporción de participaciones en la propiedad en subsidiarias</t>
  </si>
  <si>
    <t>Proporción de participaciones en la propiedad mantenidas por las participaciones no controladoras.</t>
  </si>
  <si>
    <t>Proporción de derechos de voto mantenidos en asociadas</t>
  </si>
  <si>
    <t>Proporción de derechos de voto mantenidos en subsidiarias</t>
  </si>
  <si>
    <t>Proporción de derechos de voto mantenidos por las participaciones no controladoras</t>
  </si>
  <si>
    <t>Proporción de derechos de voto mantenidos en operaciones conjuntas</t>
  </si>
  <si>
    <t>Proporción de derechos de voto mantenidos en negocios conjuntos</t>
  </si>
  <si>
    <t>Provisiones por compromisos de crédito [miembro]</t>
  </si>
  <si>
    <t>Provisiones por costos de dejar fuera de servicio, restauración y rehabilitación</t>
  </si>
  <si>
    <t>Provisiones por costos de dejar fuera de servicio, restauración y rehabilitación [sinopsis]</t>
  </si>
  <si>
    <t>Provisiones por costos de dejar fuera de servicio, restauración y rehabilitación [miembro]</t>
  </si>
  <si>
    <t>Provisión por impuestos distintos a los impuestos a las ganancias [miembro]</t>
  </si>
  <si>
    <t>Provisión de garantías o garantías colaterales por la entidad, transacciones con partes relacionadas</t>
  </si>
  <si>
    <t>Provisión de garantías o garantías colaterales a la entidad, transacciones con partes relacionadas</t>
  </si>
  <si>
    <t>Provisiones por deudas de dudoso cobro relativas a saldos pendientes de transacciones con partes relacionadas</t>
  </si>
  <si>
    <t>Provisiones por beneficios a los empleados</t>
  </si>
  <si>
    <t>Provisiones utilizadas, otras provisiones</t>
  </si>
  <si>
    <t>Compras de activos intangibles, clasificados como actividades de inversión</t>
  </si>
  <si>
    <t>Compras de otros activos a largo plazo, clasificados como actividades de inversión</t>
  </si>
  <si>
    <t>Compras de propiedades, planta y equipo, clasificados como actividades de inversión</t>
  </si>
  <si>
    <t>Compras, medición del valor razonable, activos</t>
  </si>
  <si>
    <t>Compras, medición del valor razonable, instrumentos de patrimonio propio de la entidad</t>
  </si>
  <si>
    <t>Compras, medición del valor razonable, pasivos</t>
  </si>
  <si>
    <t>Compras de bienes, transacciones con partes relacionadas</t>
  </si>
  <si>
    <t>Compras de propiedad inmobiliaria y otros activos, transacciones con partes relacionadas</t>
  </si>
  <si>
    <t>Información cualitativa sobre los objetivos, políticas y procesos para gestionar el capital de la entidad</t>
  </si>
  <si>
    <t>Rango [eje]</t>
  </si>
  <si>
    <t>Rango de estimaciones dentro de las que es probable que se encuentre el valor razonable para activos biológicos, al costo</t>
  </si>
  <si>
    <t>Rango de estimaciones dentro de las que es probable que se encuentre el valor razonable para propiedades de inversión, al costo dentro del modelo del valor razonable</t>
  </si>
  <si>
    <t>Rango de estimaciones dentro de las que es probable que se encuentre el valor razonable para propiedades de inversión, modelo del costo</t>
  </si>
  <si>
    <t>Rangos [miembro]</t>
  </si>
  <si>
    <t>Rangos de precios a ejercer para opciones sobre acciones en circulación [eje]</t>
  </si>
  <si>
    <t>Rangos de precios a ejercer para opciones sobre acciones en circulación [miembro]</t>
  </si>
  <si>
    <t>Materias primas corrientes</t>
  </si>
  <si>
    <t>Materias primas y consumibles utilizados</t>
  </si>
  <si>
    <t>Cobros derivados de contratos mantenidos para intermediación o para negociar con ellos</t>
  </si>
  <si>
    <t>Cobros procedentes de primas y prestaciones, anualidades y otros beneficios de pólizas suscritas</t>
  </si>
  <si>
    <t>Cobros por rentas y ventas posteriores de activos mantenidos para arrendar a terceros y posteriormente mantenidos para la venta</t>
  </si>
  <si>
    <t>Cobros procedentes de regalías, cuotas, comisiones y otros ingresos de actividades ordinarias</t>
  </si>
  <si>
    <t>Cobros procedentes de las ventas de bienes y prestación de servicios</t>
  </si>
  <si>
    <t>Cuentas por cobrar por alquiler de propiedades</t>
  </si>
  <si>
    <t>Cuentas por cobrar por venta de propiedades</t>
  </si>
  <si>
    <t>Cuentas por cobrar por impuestos distintos a los impuestos a las ganancias</t>
  </si>
  <si>
    <t>Recetas, fórmulas, modelos, diseños y prototipos</t>
  </si>
  <si>
    <t>Recetas, fórmulas, modelos, diseños y prototipos [miembro]</t>
  </si>
  <si>
    <t>Ajustes de reclasificación, activos financieros disponibles para la venta, antes de impuestos</t>
  </si>
  <si>
    <t>Ajustes de reclasificación en coberturas de flujos de efectivo, antes de impuestos</t>
  </si>
  <si>
    <t>Ajustes de reclasificación por cambios en el valor de los diferenciales de la tasa de cambio de la moneda extranjera, antes de impuestos</t>
  </si>
  <si>
    <t>Ajustes de reclasificación por cambios en el valor de los elementos a término de contratos a término, antes de impuestos</t>
  </si>
  <si>
    <t>Ajustes de reclasificación por cambios en el valor temporal del dinero de opciones, antes de impuestos</t>
  </si>
  <si>
    <t>Ajustes de reclasificación en diferencias de cambio de conversión, antes de impuestos</t>
  </si>
  <si>
    <t>Ajustes de reclasificación por coberturas de inversiones netas en negocios en el extranjero, antes de impuestos</t>
  </si>
  <si>
    <t>Partidas reclasificadas [eje]</t>
  </si>
  <si>
    <t>Partidas reclasificadas [miembro]</t>
  </si>
  <si>
    <t>Arrendamientos financieros reconocidos como activos</t>
  </si>
  <si>
    <t>Conciliación de la ganancia contable multiplicada por las tasas impositivas aplicables [sinopsis]</t>
  </si>
  <si>
    <t>Conciliación de la tasa impositiva media efectiva y la tasa impositiva aplicable [sinopsis]</t>
  </si>
  <si>
    <t>Conciliación de cambios en activos biológicos [sinopsis]</t>
  </si>
  <si>
    <t>Conciliación de cambios en pasivos contingentes reconocidos en combinaciones de negocios [resumen]</t>
  </si>
  <si>
    <t>Conciliación de los cambios en pasivos (activos) por impuestos diferidos [resumen]</t>
  </si>
  <si>
    <t>Conciliación de los cambios en la medición del valor razonable, activos [resumen]</t>
  </si>
  <si>
    <t>Conciliación de los cambios en la medición del valor razonable, instrumentos de patrimonio propio de la entidad [resumen]</t>
  </si>
  <si>
    <t>Conciliación de los cambios en la medición del valor razonable, pasivos [resumen]</t>
  </si>
  <si>
    <t>Conciliación de cambios en la plusvalía [sinopsis]</t>
  </si>
  <si>
    <t>Conciliación de cambios en activos intangibles distintos de la plusvalía [sinopsis]</t>
  </si>
  <si>
    <t>Conciliación por cambios en propiedades de inversión [sinopsis]</t>
  </si>
  <si>
    <t>Conciliación de cambios en otras provisiones [sinopsis]</t>
  </si>
  <si>
    <t>Conciliación de cambios en propiedades, planta y equipo [sinopsis]</t>
  </si>
  <si>
    <t>Conciliación del número de acciones en circulación [resumen]</t>
  </si>
  <si>
    <t>Importe recuperable de activos o unidades generadoras de efectivo</t>
  </si>
  <si>
    <t>Provisión por reembolsos</t>
  </si>
  <si>
    <t>Provisión por reembolsos [resumen]</t>
  </si>
  <si>
    <t>Provisión por reembolsos [miembro]</t>
  </si>
  <si>
    <t>Partes relacionadas [miembro]</t>
  </si>
  <si>
    <t>Transacciones con partes relacionadas [resumen]</t>
  </si>
  <si>
    <t>Periodo de amortización restante de activos intangibles significativos para la entidad</t>
  </si>
  <si>
    <t>Gasto por alquiler</t>
  </si>
  <si>
    <t>Ingresos por alquileres</t>
  </si>
  <si>
    <t>Ingresos derivados de rentas provenientes de las propiedades de inversión</t>
  </si>
  <si>
    <t>Ingreso por alquileres de propiedades de inversión, neto de gastos de operación directos</t>
  </si>
  <si>
    <t>Ingreso por alquileres de propiedades de inversión, neto de gastos de operación directos [resumen]</t>
  </si>
  <si>
    <t>Ingreso diferido por alquileres</t>
  </si>
  <si>
    <t>Ingreso diferido por alquileres clasificado como corriente</t>
  </si>
  <si>
    <t>Ingreso diferido por alquileres clasificado como no corriente</t>
  </si>
  <si>
    <t>Gastos de reparación y mantenimiento</t>
  </si>
  <si>
    <t>Reembolsos de préstamos, clasificados como actividades de financiación</t>
  </si>
  <si>
    <t>Segmentos sobre los que debe informarse [miembro]</t>
  </si>
  <si>
    <t>Gasto por investigación y desarrollo</t>
  </si>
  <si>
    <t>Reserva de coberturas del flujo de efectivo</t>
  </si>
  <si>
    <t>Reserva de coberturas de flujo de efectivo [miembro]</t>
  </si>
  <si>
    <t>Reserva de cambios en el valor razonable de pasivos financieros atribuibles a cambios en el riesgo de crédito del pasivo</t>
  </si>
  <si>
    <t>Reserva para cambios en el valor razonable de pasivos financieros atribuibles a cambios en el riesgo de crédito del pasivo [miembro]</t>
  </si>
  <si>
    <t>Reserva por cambios en el valor de los diferenciales de la tasa de cambio de la moneda extranjera</t>
  </si>
  <si>
    <t>Reserva por cambios en el valor de los diferenciales de la tasa de cambio de la moneda extranjera [miembro]</t>
  </si>
  <si>
    <t>Reserva por cambios en el valor de los elementos a término de contratos a término</t>
  </si>
  <si>
    <t>Reserva por cambios en el valor de los elementos a término de contratos a término [miembro]</t>
  </si>
  <si>
    <t>Reserva por cambios en el valor temporal del dinero de opciones</t>
  </si>
  <si>
    <t>Reserva por cambios en el valor temporal del dinero de opciones [miembro]</t>
  </si>
  <si>
    <t>Reserva de componentes de patrimonio de instrumentos convertibles</t>
  </si>
  <si>
    <t>Reserva de diferencias de cambio por conversión</t>
  </si>
  <si>
    <t>Reserva de diferencias de cambio en conversiones [miembro]</t>
  </si>
  <si>
    <t>Reserva de ganancias y pérdidas por inversiones en instrumentos de patrimonio</t>
  </si>
  <si>
    <t>Reserva de ganancias y pérdidas por inversiones en instrumentos de patrimonio [miembro]</t>
  </si>
  <si>
    <t>Reserva de ganancias y pérdidas sobre instrumentos de cobertura que cubren inversiones en instrumentos de patrimonio</t>
  </si>
  <si>
    <t>Reserva de ganancias y pérdidas sobre instrumentos de cobertura que cubren inversiones en instrumentos de patrimonio [miembro]</t>
  </si>
  <si>
    <t>Reserva de ganancias y pérdidas por nuevas mediciones de activos financieros disponibles para la venta</t>
  </si>
  <si>
    <t>Reserva de ganancias y pérdidas en nuevas mediciones de activos financieros disponibles para la venta [miembro]</t>
  </si>
  <si>
    <t>Reserva de nuevas mediciones de planes de beneficios definidos</t>
  </si>
  <si>
    <t>Reserva de pagos basados en acciones</t>
  </si>
  <si>
    <t>Reserva de pagos basados en acciones [miembro]</t>
  </si>
  <si>
    <t>Reservas dentro de patrimonio [eje]</t>
  </si>
  <si>
    <t>Restricciones sobre la realización de propiedades de inversión o la remisión de ingresos e importes obtenidos por su disposición</t>
  </si>
  <si>
    <t>Pasivo contingente por reestructuración [miembro]</t>
  </si>
  <si>
    <t>Provisiones por reestructuración</t>
  </si>
  <si>
    <t>Provisiones por reestructuración [sinopsis]</t>
  </si>
  <si>
    <t>Provisión por reestructuración [miembro]</t>
  </si>
  <si>
    <t>Retenciones por contratos en curso</t>
  </si>
  <si>
    <t>Cuentas por pagar por retenciones</t>
  </si>
  <si>
    <t>Retiros de servicio, activos intangibles distintos de la plusvalía</t>
  </si>
  <si>
    <t>Retiros, propiedades, planta y equipo</t>
  </si>
  <si>
    <t>Incrementos (disminuciones) de revaluaciones, activos intangibles distintos de la plusvalía</t>
  </si>
  <si>
    <t>Incrementos (disminuciones) de revaluaciones, propiedades, planta y equipo</t>
  </si>
  <si>
    <t>Revaluación de activos intangibles [sinopsis]</t>
  </si>
  <si>
    <t>Superávit de revaluación</t>
  </si>
  <si>
    <t>Superávit de revaluación [miembro]</t>
  </si>
  <si>
    <t>Ingresos de actividades ordinarias [sinopsis]</t>
  </si>
  <si>
    <t>Ingresos de actividades ordinarias y otros ingresos de operación</t>
  </si>
  <si>
    <t>Ingresos de actividades ordinarias surgidos de intercambios de bienes o servicios</t>
  </si>
  <si>
    <t>Ingresos de actividades ordinarias surgidos de intercambios de bienes o servicios [sinopsis]</t>
  </si>
  <si>
    <t>Ingresos de actividades ordinarias surgidos de intercambios de bienes o servicios, contratos de construcción</t>
  </si>
  <si>
    <t>Ingresos que surgen de intercambios de bienes o servicios, dividendos</t>
  </si>
  <si>
    <t>Ingresos que surgen de intercambios de bienes o servicios, intereses</t>
  </si>
  <si>
    <t>Ingresos de actividades ordinarias surgidos de intercambios de bienes o servicios, otros ingresos de actividades ordinarias</t>
  </si>
  <si>
    <t>Ingresos de actividades ordinarias surgidos de intercambios de bienes o servicios, prestación de servicios</t>
  </si>
  <si>
    <t>Ingresos que surgen de intercambios de bienes o servicios, regalías</t>
  </si>
  <si>
    <t>Ingresos de actividades ordinarias surgidos de intercambios de bienes o servicios, venta de bienes</t>
  </si>
  <si>
    <t>Ingresos de actividades ordinarias, operaciones discontinuadas</t>
  </si>
  <si>
    <t>Ingresos de actividades ordinarias procedentes de contratos de construcción</t>
  </si>
  <si>
    <t>Ingreso por dividendo</t>
  </si>
  <si>
    <t>Ingresos por intereses</t>
  </si>
  <si>
    <t>Ingresos de actividades ordinarias procedentes de la prestación de servicios</t>
  </si>
  <si>
    <t>Ingresos de actividades ordinarias procedentes de la prestación de servicios, transacciones con partes relacionadas</t>
  </si>
  <si>
    <t>Ingresos por regalías</t>
  </si>
  <si>
    <t>Ingresos de actividades ordinarias por venta de cobre</t>
  </si>
  <si>
    <t>Ingresos de actividades ordinarias por venta de petróleo crudo</t>
  </si>
  <si>
    <t>Ingresos de actividades ordinarias por venta de oro</t>
  </si>
  <si>
    <t>Ingresos de actividades ordinarias procedentes de la venta de bienes</t>
  </si>
  <si>
    <t>Ingresos de actividades ordinarias procedentes de la venta de bienes, transacciones con partes relacionadas</t>
  </si>
  <si>
    <t>Ingresos de actividades ordinarias por venta de gas natural</t>
  </si>
  <si>
    <t>Ingresos de actividades ordinarias por venta de productos de petróleo y gas</t>
  </si>
  <si>
    <t>Ingresos de actividades ordinarias por venta de petróleo y productos petroquímicos</t>
  </si>
  <si>
    <t>Ingresos de actividades ordinarias por venta de plata</t>
  </si>
  <si>
    <t>Ingresos de actividades ordinarias de entidades adquiridas desde la fecha de adquisición</t>
  </si>
  <si>
    <t>Ingresos de actividades ordinarias por entidades combinadas como si la combinación hubiera tenido lugar al comienzo del periodo</t>
  </si>
  <si>
    <t>Reversión de la pérdida por deterioro de valor</t>
  </si>
  <si>
    <t>Reversión de pérdidas por deterioro de valor reconocidas en otro resultado integral</t>
  </si>
  <si>
    <t>Reversión de pérdidas por deterioro de valor reconocidas en otro resultado integral, activos intangibles distintos de la plusvalía</t>
  </si>
  <si>
    <t>Reversión de pérdidas por deterioro de valor reconocidas en otro resultado integral, propiedades, planta y equipo</t>
  </si>
  <si>
    <t>Reversión de pérdidas por deterioro de valor reconocidas en el resultado del periodo</t>
  </si>
  <si>
    <t>Reversión de pérdidas por deterioro de valor reconocidas en el resultado del periodo, activos biológicos</t>
  </si>
  <si>
    <t>Reversión de pérdidas por deterioro de valor reconocidas en el resultado del periodo, activos intangibles distintos de la plusvalía</t>
  </si>
  <si>
    <t>Reversión de deterioro de valor reconocida en resultados, propiedades de inversión</t>
  </si>
  <si>
    <t>Reversión de pérdidas por deterioro de valor reconocidas en el resultado del periodo, propiedades, planta y equipo</t>
  </si>
  <si>
    <t>Reversión de pérdidas por deterioro de valor reconocidas en el resultado del periodo, cuentas comerciales por cobrar</t>
  </si>
  <si>
    <t>Reversión de la rebaja del inventario</t>
  </si>
  <si>
    <t>Reversión de provisiones para costos de reestructuración</t>
  </si>
  <si>
    <t>Pasivos no liquidados revertidos, pasivos contingentes reconocidos en combinaciones de negocios</t>
  </si>
  <si>
    <t>Derechos, preferencias y restricciones asociadas a las clases de capital en acciones</t>
  </si>
  <si>
    <t>Gasto por regalías</t>
  </si>
  <si>
    <t>Ventas y gastos de comercialización</t>
  </si>
  <si>
    <t>Ventas, medición del valor razonable, activos</t>
  </si>
  <si>
    <t>Ventas, medición del valor razonable, instrumentos de patrimonio propio de la entidad</t>
  </si>
  <si>
    <t>Ventas, medición del valor razonable, pasivos</t>
  </si>
  <si>
    <t>Ventas de propiedad inmobiliaria y otros activos, transacciones con partes relacionadas</t>
  </si>
  <si>
    <t>Vehículos de titulización [miembro]</t>
  </si>
  <si>
    <t>Descripción del segmento en el que se presenta el activo no corriente o grupos de activos para su disposición mantenidos para la venta</t>
  </si>
  <si>
    <t>Segmentos [eje]</t>
  </si>
  <si>
    <t>Segmentos [miembro]</t>
  </si>
  <si>
    <t>Entidades de gestión separadas [eje]</t>
  </si>
  <si>
    <t>Entidades de gestión separadas [miembro]</t>
  </si>
  <si>
    <t>Gasto de servicios</t>
  </si>
  <si>
    <t>Servicios recibidos, transacciones con partes relacionadas</t>
  </si>
  <si>
    <t>Pasivos liquidados, pasivos contingentes reconocidos en combinaciones de negocios</t>
  </si>
  <si>
    <t>Liquidación de pasivos por la entidad en nombre de una parte relacionada, transacciones con partes relacionadas</t>
  </si>
  <si>
    <t>Liquidación de pasivos en nombre de la entidad por una parte relacionada, transacciones con partes relacionadas</t>
  </si>
  <si>
    <t>Liquidaciones, medición del valor razonable, activos</t>
  </si>
  <si>
    <t>Liquidaciones, medición del valor razonable, instrumentos de patrimonio propio de la entidad</t>
  </si>
  <si>
    <t>Liquidaciones, medición del valor razonable, pasivos</t>
  </si>
  <si>
    <t>Acuerdos con pagos basados en acciones [miembro]</t>
  </si>
  <si>
    <t>Parte de pasivos contingentes de negocios conjuntos incurridos de forma conjunta con otros inversores</t>
  </si>
  <si>
    <t>Participación en pasivos contingentes de asociadas incurridos de forma conjunta con otros inversores</t>
  </si>
  <si>
    <t>Participación en pasivos contingentes de asociadas [miembro]</t>
  </si>
  <si>
    <t>Participación en otro resultado integral de asociadas y negocios conjuntos que se contabilicen utilizando el método de la participación, neto de impuestos</t>
  </si>
  <si>
    <t>Participación en otro resultado integral de asociadas y negocios conjuntos que se contabilicen utilizando el método de la participación, antes de impuestos</t>
  </si>
  <si>
    <t>Participación de otro resultado integral de asociadas y negocios conjuntos contabilizados utilizando el método de la participación, antes de impuestos [resumen]</t>
  </si>
  <si>
    <t>Participación de otro resultado integral de asociadas y negocios conjuntos contabilizados utilizando el método de la participación que se reclasificará al resultado del periodo, antes de impuestos</t>
  </si>
  <si>
    <t>Participación de otro resultado integral de asociadas y negocios conjuntos contabilizados utilizando el método de la participación que no se reclasificará al resultado del periodo, antes de impuestos</t>
  </si>
  <si>
    <t>Parte de la ganancia (pérdida) por operaciones continuadas de asociadas y negocios conjuntos que se contabilicen utilizando el método de la participación</t>
  </si>
  <si>
    <t>Parte de la ganancia (pérdida) después de impuestos por operaciones discontinuadas de asociadas y negocios conjuntos que se contabilicen utilizando el método de la participación</t>
  </si>
  <si>
    <t>Participación en el resultado integral total de asociadas y negocios conjuntos contabilizados utilizando el método de la participación</t>
  </si>
  <si>
    <t>Prima de emisión</t>
  </si>
  <si>
    <t>Prima de emisión [miembro]</t>
  </si>
  <si>
    <t>Número de acciones de la entidad que estén en su poder o bien en el de sus subsidiarias o asociadas</t>
  </si>
  <si>
    <t>Número de acciones cuya emisión está reservada como consecuencia de la existencia de opciones o contratos para la venta de acciones</t>
  </si>
  <si>
    <t>Buques</t>
  </si>
  <si>
    <t>Buques [miembro]</t>
  </si>
  <si>
    <t>Préstamos corrientes</t>
  </si>
  <si>
    <t>Depósitos a corto plazo, clasificados como equivalentes al efectivo</t>
  </si>
  <si>
    <t>Depósitos a corto plazo, no clasificados como equivalentes al efectivo</t>
  </si>
  <si>
    <t>Beneficios a los empleados a corto plazo acumulados (o devengados)</t>
  </si>
  <si>
    <t>Gastos por beneficios a los empleados a corto plazo</t>
  </si>
  <si>
    <t>Gastos por beneficios a los empleados a corto plazo [resumen]</t>
  </si>
  <si>
    <t>Inversiones a corto plazo, clasificados como equivalentes al efectivo</t>
  </si>
  <si>
    <t>Provisión corriente por procesos legales</t>
  </si>
  <si>
    <t>Otras provisiones variadas corrientes</t>
  </si>
  <si>
    <t>Provisión corriente por contratos onerosos</t>
  </si>
  <si>
    <t>Provisión corriente para costos de desmantelamiento, restauración y rehabilitación</t>
  </si>
  <si>
    <t>Provisión por restructuración corriente</t>
  </si>
  <si>
    <t>Provisión de garantía corriente</t>
  </si>
  <si>
    <t>Asociadas [eje]</t>
  </si>
  <si>
    <t>Subsidiarias [eje]</t>
  </si>
  <si>
    <t>Aportaciones a la seguridad social</t>
  </si>
  <si>
    <t>Piezas de repuesto corrientes</t>
  </si>
  <si>
    <t>Declaración de cumplimiento con las NIIF [bloque de texto]</t>
  </si>
  <si>
    <t>Declaración de que se requiere que una entidad de inversión aplique una excepción de consolidación</t>
  </si>
  <si>
    <t>Declaración de que se ha preparado información comparativa sin ajustar sobre una base diferente</t>
  </si>
  <si>
    <t>Reserva legal</t>
  </si>
  <si>
    <t>Subclasificaciones de activos, pasivos y patrimonios [sinopsis]</t>
  </si>
  <si>
    <t>Pagos de subarriendos reconocidos como gasto</t>
  </si>
  <si>
    <t>Reconocimiento posterior de activos por impuestos diferidos, plusvalía</t>
  </si>
  <si>
    <t>Subsidiarias [miembro]</t>
  </si>
  <si>
    <t>Subsidiarias con participaciones no controladoras de importancia relativa [miembro]</t>
  </si>
  <si>
    <t>Resumen de datos cuantitativos acerca de lo que gestiona la entidad como capital</t>
  </si>
  <si>
    <t>Resumen de datos cuantitativos acerca de instrumentos financieros con opción de venta clasificados como instrumentos de patrimonio</t>
  </si>
  <si>
    <t>Respaldo proporcionado a entidades estructuradas sin tener obligación contractual de hacerlo</t>
  </si>
  <si>
    <t>Apoyo proporcionado a una subsidiaria por la entidad de inversión o sus subsidiarias sin tener obligación contractual de hacerlo</t>
  </si>
  <si>
    <t>Activos tangibles para exploración y evaluación</t>
  </si>
  <si>
    <t>Activos tangibles de exploración y evaluación [miembro]</t>
  </si>
  <si>
    <t>Beneficios de carácter fiscal, procedentes de pérdidas fiscales, créditos fiscales o diferencias temporarias no reconocidos en periodos anteriores utilizadas para reducir el gasto por impuestos del periodo corriente</t>
  </si>
  <si>
    <t>Beneficios de carácter fiscal, procedentes de pérdidas fiscales, créditos fiscales o diferencias temporarias no reconocidos en periodos anteriores utilizadas para reducir el gasto por impuestos diferido</t>
  </si>
  <si>
    <t>Pasivo contingente por impuestos [miembro]</t>
  </si>
  <si>
    <t>Efecto fiscal procedente de cambios en las tasas impositivas</t>
  </si>
  <si>
    <t>Efecto fiscal de gastos no deducibles para la determinación de la ganancia (pérdida) tributable</t>
  </si>
  <si>
    <t>Efecto fiscal de tasas impositivas soportadas en el extranjero</t>
  </si>
  <si>
    <t>Efecto fiscal del deterioro del valor de la plusvalía</t>
  </si>
  <si>
    <t>Efecto fiscal de ingresos de actividades ordinarias exentos de tributación</t>
  </si>
  <si>
    <t>Efecto fiscal de pérdidas fiscales</t>
  </si>
  <si>
    <t>Total de gasto (ingreso) por impuestos a la tasa impositiva aplicable</t>
  </si>
  <si>
    <t>Gasto (ingreso) por impuestos relacionado con cambios en políticas contables y errores incluidos en el resultado del periodo</t>
  </si>
  <si>
    <t>Gasto por impuestos de operaciones discontinuadas [sinopsis]</t>
  </si>
  <si>
    <t>Gastos por impuestos distintos de gastos por impuestos a las ganancias</t>
  </si>
  <si>
    <t>Gasto por impuestos relacionado con ganancias (pérdidas) derivadas de la discontinuación</t>
  </si>
  <si>
    <t>Gasto por impuestos relacionado con ganancias (pérdidas) procedentes de actividades ordinarias de operaciones discontinuadas</t>
  </si>
  <si>
    <t>Efecto de la tasa impositiva procedente de cambios en la tasa impositiva</t>
  </si>
  <si>
    <t>Efecto de la tasa impositiva de ajustes a impuestos corrientes de periodos anteriores</t>
  </si>
  <si>
    <t>Efecto de la tasa impositiva de gastos no deducibles para la determinación de la ganancia (pérdida) tributable</t>
  </si>
  <si>
    <t>Efecto de la tasa impositiva de tasas impositivas soportadas en el extranjero</t>
  </si>
  <si>
    <t>Efecto en la tasa impositiva del deterioro del valor de la plusvalía</t>
  </si>
  <si>
    <t>Efecto de la tasa impositiva de ingresos de actividades ordinarias exentos de tributación</t>
  </si>
  <si>
    <t>Efecto de la tasa impositiva de pérdidas fiscales</t>
  </si>
  <si>
    <t>Diferencias temporarias [miembro]</t>
  </si>
  <si>
    <t>Diferencias temporarias relacionadas con inversiones en subsidiarias, sucursales y asociadas, y con participaciones en acuerdos conjuntos, para los cuales no se han reconocido pasivos por impuestos diferidos</t>
  </si>
  <si>
    <t>Diferencias temporarias, pérdidas y créditos fiscales no utilizados [eje]</t>
  </si>
  <si>
    <t>Diferencias temporarias, pérdidas y créditos fiscales no utilizados [miembro]</t>
  </si>
  <si>
    <t>Gastos por beneficios de terminación</t>
  </si>
  <si>
    <t>Extremo superior del rango [miembro]</t>
  </si>
  <si>
    <t>Cuentas por pagar comerciales y otras cuentas por pagar</t>
  </si>
  <si>
    <t>Cuentas por pagar comerciales y otras cuentas por pagar corrientes [sinopsis]</t>
  </si>
  <si>
    <t>Cuentas comerciales por pagar corrientes</t>
  </si>
  <si>
    <t>Cuentas comerciales por cobrar y otras cuentas por cobrar corrientes</t>
  </si>
  <si>
    <t>Cuentas comerciales por cobrar y otras cuentas por cobrar corrientes [resumen]</t>
  </si>
  <si>
    <t>Cuentas comerciales por pagar y otras cuentas por pagar</t>
  </si>
  <si>
    <t>Cuentas comerciales por pagar y otras cuentas por pagar [resumen]</t>
  </si>
  <si>
    <t>Cuentas por pagar comerciales y otras cuentas por pagar reconocidas en la fecha de adquisición</t>
  </si>
  <si>
    <t>Cuentas comerciales por pagar</t>
  </si>
  <si>
    <t>Cuentas comerciales por cobrar y otras cuentas por cobrar</t>
  </si>
  <si>
    <t>Cuentas comerciales por cobrar y otras cuentas por cobrar [resumen]</t>
  </si>
  <si>
    <t>Cuentas comerciales por cobrar</t>
  </si>
  <si>
    <t>Ingresos (gastos) comerciales</t>
  </si>
  <si>
    <t>Ingresos (gastos) comerciales [resumen]</t>
  </si>
  <si>
    <t>Ingresos (gastos) comerciales por instrumentos de deuda</t>
  </si>
  <si>
    <t>Ingresos (gastos) comerciales por instrumentos financieros derivados</t>
  </si>
  <si>
    <t>Ingresos (gastos) comerciales por instrumentos de patrimonio</t>
  </si>
  <si>
    <t>Ingresos (gastos) comerciales por contratos en moneda extranjera</t>
  </si>
  <si>
    <t>Transacciones reconocidas por separado de la adquisición de activos y asunción de pasivos en combinaciones de negocios [eje]</t>
  </si>
  <si>
    <t>Transacciones reconocidas por separado de la adquisición de activos y asunción de pasivos en combinaciones de negocios [miembro]</t>
  </si>
  <si>
    <t>Transferencia de propiedades de inversión en construcción o desarrollo, propiedades de inversión</t>
  </si>
  <si>
    <t>Transferencias de (a) inventarios y bienes inmuebles ocupados por el propietario, propiedades de inversión</t>
  </si>
  <si>
    <t>Transferencias al Nivel 3 de la jerarquía del valor razonable, activos</t>
  </si>
  <si>
    <t>Transferencias al Nivel 3 de la jerarquía del valor razonable, instrumentos de patrimonio propio de la entidad</t>
  </si>
  <si>
    <t>Transferencia al Nivel 3 de la jerarquía del valor razonable, pasivos</t>
  </si>
  <si>
    <t>Transferencia de investigación y desarrollo desde la entidad, transacciones con partes relacionadas</t>
  </si>
  <si>
    <t>Transferencia de investigación y desarrollo a la entidad, transacciones con partes relacionadas</t>
  </si>
  <si>
    <t>Transferencias desde el Nivel 1 al Nivel 2 de la jerarquía del valor razonable, activos mantenidos al final del periodo sobre el que se informa</t>
  </si>
  <si>
    <t>Transferencias desde el Nivel 1 al Nivel 2 de la jerarquía del valor razonable, instrumentos de patrimonio propio de la entidad mantenidos al final del periodo sobre el que se informa</t>
  </si>
  <si>
    <t>Transferencias desde el Nivel 1 al Nivel 2 de la jerarquía del valor razonable, pasivos mantenidos al final del periodo sobre el que se informa</t>
  </si>
  <si>
    <t>Transferencias desde el Nivel 2 al Nivel 1 de la jerarquía del valor razonable, activos mantenidos al final del periodo sobre el que se informa</t>
  </si>
  <si>
    <t>Transferencias desde el Nivel 2 al Nivel 1 de la jerarquía del valor razonable, instrumentos de patrimonio propio de la entidad mantenidos al final del periodo sobre el que se informa</t>
  </si>
  <si>
    <t>Transferencias desde el Nivel 2 al Nivel 1 de la jerarquía del valor razonable, pasivos mantenidos al final del periodo sobre el que se informa</t>
  </si>
  <si>
    <t>Transferencias fuera del Nivel 3 de la jerarquía del valor razonable, activos</t>
  </si>
  <si>
    <t>Transferencias fuera del Nivel 3 de la jerarquía del valor razonable, instrumentos de patrimonio propio de la entidad</t>
  </si>
  <si>
    <t>Transferencias fuera del Nivel 3 de la jerarquía del valor razonable, pasivos</t>
  </si>
  <si>
    <t>Transferencias según acuerdos financieros desde la entidad, transacciones con partes relacionadas</t>
  </si>
  <si>
    <t>Transferencias según acuerdos financieros a la entidad, transacciones con partes relacionadas</t>
  </si>
  <si>
    <t>Transferencias según acuerdos de licencia desde la entidad, transacciones con partes relacionadas</t>
  </si>
  <si>
    <t>Transferencias según acuerdos de licencia a la entidad, transacciones con partes relacionadas</t>
  </si>
  <si>
    <t>Gastos de transporte</t>
  </si>
  <si>
    <t>Acciones propias en cartera</t>
  </si>
  <si>
    <t>Acciones propias en cartera [miembro]</t>
  </si>
  <si>
    <t>Tipos de coberturas [eje]</t>
  </si>
  <si>
    <t>Coberturas [miembro]</t>
  </si>
  <si>
    <t>Tipos de propiedades de inversión [eje]</t>
  </si>
  <si>
    <t>Tipos de acuerdos con pagos basados en acciones [eje]</t>
  </si>
  <si>
    <t>Importes no asignados [miembro]</t>
  </si>
  <si>
    <t>Plusvalía no distribuida</t>
  </si>
  <si>
    <t>Entidades estructuradas no consolidadas [eje]</t>
  </si>
  <si>
    <t>Entidades estructuradas no consolidadas controladas por entidad de inversión [eje]</t>
  </si>
  <si>
    <t>Entidades estructuradas no consolidadas controladas por entidad de inversión [miembro]</t>
  </si>
  <si>
    <t>Entidades estructuradas no consolidadas [miembro]</t>
  </si>
  <si>
    <t>Subsidiarias no consolidadas [eje]</t>
  </si>
  <si>
    <t>Subsidiarias no consolidadas controladas por subsidiarias de entidad de inversión [miembro]</t>
  </si>
  <si>
    <t>Subsidiarias no consolidadas [miembro]</t>
  </si>
  <si>
    <t>Subsidiarias no consolidadas que una entidad de inversión controla de forma directa [miembro]</t>
  </si>
  <si>
    <t>Ingresos financieros no devengados por arrendamientos financieros</t>
  </si>
  <si>
    <t>Ganancias (pérdidas) por diferencias de cambio no realizadas [miembro]</t>
  </si>
  <si>
    <t>Porción de pérdidas de asociadas no reconocidas</t>
  </si>
  <si>
    <t>Participación en pérdidas de negocios conjuntos no reconocidas</t>
  </si>
  <si>
    <t>Provisiones revertidas no utilizadas, otras provisiones</t>
  </si>
  <si>
    <t>Créditos fiscales no utilizados para los que no se han reconocido activos por impuestos diferidos</t>
  </si>
  <si>
    <t>Créditos fiscales no utilizados [miembro]</t>
  </si>
  <si>
    <t>Pérdidas fiscales no utilizadas para las que no se han reconocido activos por impuestos diferidos</t>
  </si>
  <si>
    <t>Pérdidas fiscales no utilizadas [miembro]</t>
  </si>
  <si>
    <t>Vidas útiles o tasas de amortización, activos intangibles distintos de la plusvalía</t>
  </si>
  <si>
    <t>Vidas útiles o tasas de depreciación, activos biológicos, al costo</t>
  </si>
  <si>
    <t>Vidas útiles o tasas de depreciación, propiedades de inversión, modelo del costo</t>
  </si>
  <si>
    <t>Vidas útiles o tasas de depreciación, propiedades, planta y equipo</t>
  </si>
  <si>
    <t>Cuentas por pagar por impuesto al valor agregado</t>
  </si>
  <si>
    <t>Cuentas por cobrar por impuesto al valor agregado</t>
  </si>
  <si>
    <t>Valor de negocio adquirido [miembro]</t>
  </si>
  <si>
    <t>Vehículos</t>
  </si>
  <si>
    <t>Vehículos [sinopsis]</t>
  </si>
  <si>
    <t>Sueldos y salarios</t>
  </si>
  <si>
    <t>Pasivo contingente derivado de garantía [miembro]</t>
  </si>
  <si>
    <t>Provisiones de garantías</t>
  </si>
  <si>
    <t>Provisiones de garantías [sinopsis]</t>
  </si>
  <si>
    <t>Provisión por garantías [miembro]</t>
  </si>
  <si>
    <t>Promedio ponderado del precio de ejercicio de otros instrumentos de patrimonio ejercitables en acuerdos con pagos basados en acciones</t>
  </si>
  <si>
    <t>Promedio ponderado del precio de ejercicio de otros instrumentos de patrimonio ejercidos o que son irrevocables (están consolidados) en acuerdos con pagos basados en acciones</t>
  </si>
  <si>
    <t>Promedio ponderado del precio de ejercicio de otros instrumentos de patrimonio expirados en acuerdos con pagos basados en acciones</t>
  </si>
  <si>
    <t>Promedio ponderado del precio de ejercicio de otros instrumentos de patrimonio anulados en acuerdos con pagos basados en acciones</t>
  </si>
  <si>
    <t>Promedio ponderado del precio de ejercicio de otros instrumentos de patrimonio concedidos en acuerdos con pagos basados en acciones</t>
  </si>
  <si>
    <t>Promedio ponderado del precio de ejercicio de otros instrumentos de patrimonio en circulación en acuerdos con pagos basados en acciones</t>
  </si>
  <si>
    <t>Promedio ponderado del precio de ejercicio de opciones sobre acciones ejercitables en acuerdos con pagos basados en acciones</t>
  </si>
  <si>
    <t>Promedio ponderado del precio de ejercicio de opciones sobre acciones ejercidas en acuerdos con pagos basados en acciones</t>
  </si>
  <si>
    <t>Promedio ponderado del precio de ejercicio de opciones sobre acciones expiradas en acuerdos con pagos basados en acciones</t>
  </si>
  <si>
    <t>Promedio ponderado del precio de ejercicio de opciones sobre acciones anuladas en acuerdos con pagos basados en acciones</t>
  </si>
  <si>
    <t>Promedio ponderado del precio de ejercicio de opciones sobre acciones concedidas en acuerdos con pagos basados en acciones</t>
  </si>
  <si>
    <t>Promedio ponderado del precio de la acción para opciones sobre acciones en acuerdos con pagos basados en acciones ejercidos durante el periodo en la fecha de ejercicio</t>
  </si>
  <si>
    <t>Promedio ponderado del precio de ejercicio de opciones sobre acciones en circulación en acuerdos con pagos basados en acciones</t>
  </si>
  <si>
    <t>Promedio ponderado del valor razonable en la fecha de la medición, otros instrumentos de patrimonio otorgados</t>
  </si>
  <si>
    <t>Promedio ponderado del valor razonable en la fecha de la medición, opciones sobre acciones otorgadas</t>
  </si>
  <si>
    <t>Promedio ponderado de la vida contractual restante de opciones sobre acciones en circulación</t>
  </si>
  <si>
    <t>Precio promedio ponderado de las acciones</t>
  </si>
  <si>
    <t>Promedio ponderado del precio de la acción, opciones sobre acciones otorgadas</t>
  </si>
  <si>
    <t>Trabajo en curso corriente</t>
  </si>
  <si>
    <t>Rebajas (reversiones de rebajas) de inventarios</t>
  </si>
  <si>
    <t>Rebajas (reversiones de rebajas) de propiedades, planta y equipo</t>
  </si>
  <si>
    <t>Rebajas (reversiones de rebajas) de inventarios [resumen]</t>
  </si>
  <si>
    <t>Rebajas (reversiones de rebajas) de propiedades, planta y equipo [resumen]</t>
  </si>
  <si>
    <t>Información a revelar sobre las medidas de rendimiento fundamentales e indicadores que la gerencia utiliza para evaluar el rendimiento de la entidad con respecto a los objetivos establecidos [bloque de texto]</t>
  </si>
  <si>
    <t>Información a revelar sobre los recursos, riesgos y relaciones más significativos de la entidad [bloque de texto]</t>
  </si>
  <si>
    <t>Información a revelar sobre los objetivos de la gerencia y sus estrategias para alcanzar esos objetivos [bloque de texto]</t>
  </si>
  <si>
    <t>Información a revelar sobre la naturaleza del negocio [bloque de texto]</t>
  </si>
  <si>
    <t>Información a revelar sobre los resultados de las operaciones y perspectivas [bloque de texto]</t>
  </si>
  <si>
    <t>Comentarios de la gerencia [bloque de texto]</t>
  </si>
  <si>
    <t>TrimestreActual</t>
  </si>
  <si>
    <t>TrimestreAnterior</t>
  </si>
  <si>
    <t>http://www.svs.cl/cl/fr/ci/role/circ-1901_2008-10-30_role-872000</t>
  </si>
  <si>
    <t>http://www.svs.cl/cl/fr/ci/role/cl-cp_2015-01-05_role-822400e</t>
  </si>
  <si>
    <t>http://www.svs.cl/cl/fr/ci/role/cl-cp_2015-01-05_role-822400f</t>
  </si>
  <si>
    <t>http://www.svs.cl/cl/fr/ci/role/cl-cp_2015-01-05_role-822400c</t>
  </si>
  <si>
    <t>http://www.svs.cl/cl/fr/ci/role/cl-cp_2015-01-05_role-822400d</t>
  </si>
  <si>
    <t>http://www.svs.cl/cl/fr/ci/role/cl-cp_2015-01-05_role-822400b</t>
  </si>
  <si>
    <t>http://www.svs.cl/cl/fr/ci/role/cl-cp_2015-01-05_role-822400a</t>
  </si>
  <si>
    <t>http://www.svs.cl/cl/fr/ci/role/cl-cp_2015-01-05_role-822400</t>
  </si>
  <si>
    <t>http://www.svs.cl/cl/fr/ci/role/cl-cp_2015-01-05_role-822410a</t>
  </si>
  <si>
    <t>http://www.svs.cl/cl/fr/ci/role/cl-cp_2015-01-05_role-822410</t>
  </si>
  <si>
    <t>http://www.svs.cl/cl/fr/ci/role/cl-cp_2015-01-05_role-822450</t>
  </si>
  <si>
    <t>http://www.svs.cl/cl/fr/ci/role/cl-cp_2015-01-05_role-822450a</t>
  </si>
  <si>
    <t>http://www.svs.cl/cl/fr/ci/role/ias-1_2014-03-05_role-810000</t>
  </si>
  <si>
    <t>http://www.svs.cl/cl/fr/ci/role/ias-1_2014-03-05_role-810000b</t>
  </si>
  <si>
    <t>http://www.svs.cl/cl/fr/ci/role/ias-1_2014-03-05_role-810000c</t>
  </si>
  <si>
    <t>http://www.svs.cl/cl/fr/ci/role/ias-1_2014-03-05_role-810000a</t>
  </si>
  <si>
    <t>http://www.svs.cl/cl/fr/ci/role/ias-1_2014-03-05_role-861200</t>
  </si>
  <si>
    <t>http://www.svs.cl/cl/fr/ci/role/ias-1_2014-03-05_role-861200a</t>
  </si>
  <si>
    <t>http://www.svs.cl/cl/fr/ci/role/ias-12_2014-03-05_role-835110</t>
  </si>
  <si>
    <t>http://www.svs.cl/cl/fr/ci/role/ias-16_2014-03-05_role-822100</t>
  </si>
  <si>
    <t>http://www.svs.cl/cl/fr/ci/role/ias-24_2014-03-05_role-818000a</t>
  </si>
  <si>
    <t>http://www.svs.cl/cl/fr/ci/role/ias-24_2014-03-05_role-818000</t>
  </si>
  <si>
    <t>http://www.svs.cl/cl/fr/ci/role/ias-38_2014-03-05_role-823180c</t>
  </si>
  <si>
    <t>http://www.svs.cl/cl/fr/ci/role/ias-38_2014-03-05_role-823180</t>
  </si>
  <si>
    <t>http://www.svs.cl/cl/fr/ci/role/ias-38_2014-03-05_role-823180b</t>
  </si>
  <si>
    <t>http://www.svs.cl/cl/fr/ci/role/ias-41_2014-03-05_role-824180a</t>
  </si>
  <si>
    <t>http://www.svs.cl/cl/fr/ci/role/ias-41_2014-03-05_role-824180</t>
  </si>
  <si>
    <t>http://www.svs.cl/cl/fr/ci/role/ifrs-12_2014-03-05_role-825700a</t>
  </si>
  <si>
    <t>http://www.svs.cl/cl/fr/ci/role/ifrs-12_2014-03-05_role-825700g</t>
  </si>
  <si>
    <t>http://www.svs.cl/cl/fr/ci/role/ifrs-12_2014-03-05_role-825700f</t>
  </si>
  <si>
    <t>http://www.svs.cl/cl/fr/ci/role/ifrs-12_2014-03-05_role-825700c</t>
  </si>
  <si>
    <t>http://www.svs.cl/cl/fr/ci/role/ifrs-12_2014-03-05_role-825700d</t>
  </si>
  <si>
    <t>http://www.svs.cl/cl/fr/ci/role/ifrs-12_2014-03-05_role-825700b</t>
  </si>
  <si>
    <t>http://www.svs.cl/cl/fr/ci/role/ifrs-12_2014-03-05_role-825700</t>
  </si>
  <si>
    <t>http://www.svs.cl/cl/fr/ci/role/ifrs-12_2014-03-05_role-825700e</t>
  </si>
  <si>
    <t>http://www.svs.cl/cl/fr/ci/role/ifrs-13_2014-03-05_role-823000</t>
  </si>
  <si>
    <t>http://www.svs.cl/cl/fr/ci/role/ifrs-13_2014-03-05_role-823000b</t>
  </si>
  <si>
    <t>http://www.svs.cl/cl/fr/ci/role/ifrs-13_2014-03-05_role-823000a</t>
  </si>
  <si>
    <t>http://www.svs.cl/cl/fr/ci/role/ifrs-13_2014-03-05_role-823000f</t>
  </si>
  <si>
    <t>http://www.svs.cl/cl/fr/ci/role/ifrs-2_2014-03-05_role-834120b</t>
  </si>
  <si>
    <t>http://www.svs.cl/cl/fr/ci/role/ifrs-2_2014-03-05_role-834120c</t>
  </si>
  <si>
    <t>http://www.svs.cl/cl/fr/ci/role/ifrs-2_2014-03-05_role-834120a</t>
  </si>
  <si>
    <t>http://www.svs.cl/cl/fr/ci/role/ifrs-3_2014-03-05_role-817000b</t>
  </si>
  <si>
    <t>http://www.svs.cl/cl/fr/ci/role/ifrs-3_2014-03-05_role-817000</t>
  </si>
  <si>
    <t>http://www.svs.cl/cl/fr/ci/role/ifrs-3_2014-03-05_role-817000c</t>
  </si>
  <si>
    <t>http://www.svs.cl/cl/fr/ci/role/ifrs-3_2014-03-05_role-817000a</t>
  </si>
  <si>
    <t>http://www.svs.cl/cl/fr/ci/role/ifrs-3_2014-03-05_role-817100</t>
  </si>
  <si>
    <t>http://www.svs.cl/cl/fr/ci/role/ifrs-8_2014-03-05_role-871100c</t>
  </si>
  <si>
    <t>http://www.svs.cl/cl/fr/ci/role/ifrs-8_2014-03-05_role-871100d</t>
  </si>
  <si>
    <t>http://www.svs.cl/cl/fr/ci/role/ifrs-8_2014-03-05_role-871100a</t>
  </si>
  <si>
    <t>http://www.svs.cl/cl/fr/ci/role/ifrs-8_2014-03-05_role-871100b</t>
  </si>
  <si>
    <t>http://xbrl.ifrs.org/role/ifrs/ias_17_2014-03-05_role-832600b</t>
  </si>
  <si>
    <t>http://xbrl.ifrs.org/role/ifrs/ias_17_2014-03-05_role-832600c</t>
  </si>
  <si>
    <t>http://xbrl.ifrs.org/role/ifrs/ias_17_2014-03-05_role-832600a</t>
  </si>
  <si>
    <t>http://xbrl.ifrs.org/role/ifrs/ias_36_2014-03-05_role-832410a</t>
  </si>
  <si>
    <t>http://xbrl.ifrs.org/role/ifrs/ias_36_2014-03-05_role-832410d</t>
  </si>
  <si>
    <t>http://xbrl.ifrs.org/role/ifrs/ias_36_2014-03-05_role-832410b</t>
  </si>
  <si>
    <t>http://xbrl.ifrs.org/role/ifrs/ias_36_2014-03-05_role-832410c</t>
  </si>
  <si>
    <t>http://xbrl.ifrs.org/role/ifrs/ias_37_2014-03-05_role-827570b</t>
  </si>
  <si>
    <t>http://xbrl.ifrs.org/role/ifrs/ias_37_2014-03-05_role-827570a</t>
  </si>
  <si>
    <t>http://xbrl.ifrs.org/role/ifrs/ias_40_2014-03-05_role-825100</t>
  </si>
  <si>
    <t xml:space="preserve">select distinct * </t>
  </si>
  <si>
    <t xml:space="preserve">from xbrl_dime_axis </t>
  </si>
  <si>
    <t>where codi_axis like 'cl-ci_cor_2015-01-05.xsd%'</t>
  </si>
  <si>
    <t>or</t>
  </si>
  <si>
    <t>codi_axis like 'full_ifrs-cor_2014-03-05.xsd#%'</t>
  </si>
  <si>
    <t>or codi_axis like 'mc-cor_2014-03-05.xsd#%'</t>
  </si>
  <si>
    <t>dimension-domain</t>
  </si>
  <si>
    <t>svs-cl-ci-2015-01-05</t>
  </si>
  <si>
    <t>C:\DBNeT\xbrl\out\svs-cl-ci-2015-01-05</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</si>
</sst>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3" tint="0.79998168889431442"/>
        <bgColor indexed="64"/>
      </patternFill>
    </fill>
  </fills>
  <borders count="2">
    <border>
      <left/>
      <right/>
      <top/>
      <bottom/>
      <diagonal/>
    </border>
    <border>
      <left style="thin">
        <color indexed="64"/>
      </left>
      <right/>
      <top/>
      <bottom/>
      <diagonal/>
    </border>
  </borders>
  <cellStyleXfs count="1">
    <xf numFmtId="0" fontId="0" fillId="0" borderId="0"/>
  </cellStyleXfs>
  <cellXfs count="7">
    <xf numFmtId="0" fontId="0" fillId="0" borderId="0" xfId="0"/>
    <xf numFmtId="0" fontId="0" fillId="0" borderId="1" xfId="0" applyBorder="1"/>
    <xf numFmtId="0" fontId="0" fillId="2" borderId="0" xfId="0" applyFill="1"/>
    <xf numFmtId="0" fontId="0" fillId="2" borderId="1" xfId="0" applyFill="1" applyBorder="1"/>
    <xf numFmtId="0" fontId="0" fillId="3" borderId="0" xfId="0" applyFill="1"/>
    <xf numFmtId="0" fontId="0" fillId="0" borderId="0" xfId="0" applyAlignment="1">
      <alignment horizontal="center"/>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55" sqref="C55"/>
    </sheetView>
  </sheetViews>
  <sheetFormatPr baseColWidth="10" defaultRowHeight="15" x14ac:dyDescent="0.25"/>
  <cols>
    <col min="1" max="1" width="4.28515625" bestFit="1" customWidth="1"/>
    <col min="2" max="2" width="15" bestFit="1" customWidth="1"/>
    <col min="3" max="3" width="33.140625" bestFit="1" customWidth="1"/>
  </cols>
  <sheetData>
    <row r="1" spans="1:8" s="2" customFormat="1" x14ac:dyDescent="0.25">
      <c r="A1" s="2" t="s">
        <v>6</v>
      </c>
    </row>
    <row r="2" spans="1:8" s="2" customFormat="1" x14ac:dyDescent="0.25">
      <c r="A2" s="2" t="s">
        <v>335</v>
      </c>
    </row>
    <row r="4" spans="1:8" x14ac:dyDescent="0.25">
      <c r="A4" s="5" t="s">
        <v>1</v>
      </c>
      <c r="B4" s="5"/>
      <c r="C4" s="5"/>
      <c r="D4" s="5"/>
    </row>
    <row r="5" spans="1:8" x14ac:dyDescent="0.25">
      <c r="A5" t="s">
        <v>0</v>
      </c>
      <c r="B5" t="s">
        <v>5718</v>
      </c>
      <c r="C5" t="s">
        <v>5719</v>
      </c>
      <c r="D5" t="s">
        <v>107</v>
      </c>
      <c r="H5" t="str">
        <f>CONCATENATE("Insert into dbax_taxo_vers (vers_taxo, ubic_taxo, tipo_taxo, desc_taxo) values ('",B5,"','",C5,"','COME_INDU','",D5,"')")</f>
        <v>Insert into dbax_taxo_vers (vers_taxo, ubic_taxo, tipo_taxo, desc_taxo) values ('svs-cl-ci-2015-01-05','C:\DBNeT\xbrl\out\svs-cl-ci-2015-01-05','COME_INDU','COME-INDU')</v>
      </c>
    </row>
  </sheetData>
  <mergeCells count="1">
    <mergeCell ref="A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6"/>
  <sheetViews>
    <sheetView workbookViewId="0">
      <selection activeCell="Q1" sqref="Q1"/>
    </sheetView>
  </sheetViews>
  <sheetFormatPr baseColWidth="10" defaultRowHeight="15" x14ac:dyDescent="0.25"/>
  <cols>
    <col min="1" max="1" width="3.7109375" customWidth="1"/>
    <col min="2" max="2" width="4.5703125" customWidth="1"/>
    <col min="6" max="6" width="6.28515625" customWidth="1"/>
    <col min="7" max="11" width="5.42578125" bestFit="1" customWidth="1"/>
    <col min="13" max="14" width="2" bestFit="1" customWidth="1"/>
    <col min="15" max="15" width="2.140625" bestFit="1" customWidth="1"/>
    <col min="17" max="17" width="11.85546875" bestFit="1" customWidth="1"/>
  </cols>
  <sheetData>
    <row r="1" spans="1:17" s="2" customFormat="1" x14ac:dyDescent="0.25">
      <c r="A1" s="2" t="s">
        <v>11</v>
      </c>
    </row>
    <row r="2" spans="1:17" s="2" customFormat="1" x14ac:dyDescent="0.25">
      <c r="A2" s="2" t="s">
        <v>12</v>
      </c>
    </row>
    <row r="3" spans="1:17" s="2" customFormat="1" x14ac:dyDescent="0.25">
      <c r="A3" s="2" t="s">
        <v>333</v>
      </c>
    </row>
    <row r="5" spans="1:17" s="6" customFormat="1" x14ac:dyDescent="0.25">
      <c r="A5" s="6">
        <v>0</v>
      </c>
      <c r="B5" s="6">
        <v>0</v>
      </c>
      <c r="C5" s="6" t="s">
        <v>108</v>
      </c>
      <c r="D5" s="6" t="s">
        <v>109</v>
      </c>
      <c r="E5" s="6" t="s">
        <v>3</v>
      </c>
      <c r="F5" s="6" t="s">
        <v>3</v>
      </c>
      <c r="G5" s="6" t="s">
        <v>3</v>
      </c>
      <c r="H5" s="6" t="s">
        <v>3</v>
      </c>
      <c r="I5" s="6" t="s">
        <v>3</v>
      </c>
      <c r="J5" s="6" t="s">
        <v>3</v>
      </c>
      <c r="K5" s="6" t="s">
        <v>3</v>
      </c>
      <c r="L5" s="6" t="s">
        <v>110</v>
      </c>
      <c r="M5" s="6" t="s">
        <v>2</v>
      </c>
      <c r="N5" s="6">
        <v>1</v>
      </c>
      <c r="O5" s="6" t="s">
        <v>14</v>
      </c>
      <c r="Q5" s="6" t="str">
        <f>CONCATENATE("INSERT into dbax_info_defi (codi_empr, codi_emex, codi_info, orde_info, indi_eeff, indi_situ, indi_resu, indi_fluj, indi_patr, indi_inte, tipo_xml, sche_info, info_taxo, indi_vige, tipo_info) values ('",A5,"','",B5,"','",C5,"','",D5,"',",IF(E5="NULL","NULL",CONCATENATE("'",E5,"'")),",",IF(F5="NULL","NULL",CONCATENATE("'",F5,"'")),",",IF(G5="NULL","NULL",CONCATENATE("'",G5,"'")),",",IF(H5="NULL","NULL",CONCATENATE("'",H5,"'")),",",IF(I5="NULL","NULL",CONCATENATE("'",I5,"'")),",",IF(J5="NULL","NULL",CONCATENATE("'",J5,"'")),",",IF(K5="NULL","NULL",CONCATENATE("'",K5,"'")),",'",L5,"','",M5,"','",N5,"','",O5,"')")</f>
        <v>INSERT into dbax_info_defi (codi_empr, codi_emex, codi_info, orde_info, indi_eeff, indi_situ, indi_resu, indi_fluj, indi_patr, indi_inte, tipo_xml, sche_info, info_taxo, indi_vige, tipo_info) values ('0','0','pre_cl-ci_circ-1901_2015-01-05_role-872000','0004#0000#872000',NULL,NULL,NULL,NULL,NULL,NULL,NULL,'http://www.svs.cl/cl/fr/ci/2015-01-05/cl-ci_circ-1901/cl-ci_circ-1901_2008-10-30_role-872000.xsd','S','1','C')</v>
      </c>
    </row>
    <row r="6" spans="1:17" s="6" customFormat="1" x14ac:dyDescent="0.25">
      <c r="A6" s="6">
        <v>0</v>
      </c>
      <c r="B6" s="6">
        <v>0</v>
      </c>
      <c r="C6" s="6" t="s">
        <v>111</v>
      </c>
      <c r="D6" s="6" t="s">
        <v>112</v>
      </c>
      <c r="E6" s="6" t="s">
        <v>3</v>
      </c>
      <c r="F6" s="6" t="s">
        <v>3</v>
      </c>
      <c r="G6" s="6" t="s">
        <v>3</v>
      </c>
      <c r="H6" s="6" t="s">
        <v>3</v>
      </c>
      <c r="I6" s="6" t="s">
        <v>3</v>
      </c>
      <c r="J6" s="6" t="s">
        <v>3</v>
      </c>
      <c r="K6" s="6" t="s">
        <v>3</v>
      </c>
      <c r="L6" s="6" t="s">
        <v>113</v>
      </c>
      <c r="M6" s="6" t="s">
        <v>2</v>
      </c>
      <c r="N6" s="6">
        <v>1</v>
      </c>
      <c r="O6" s="6" t="s">
        <v>14</v>
      </c>
      <c r="Q6" s="6" t="str">
        <f t="shared" ref="Q6:Q60" si="0">CONCATENATE("INSERT into dbax_info_defi (codi_empr, codi_emex, codi_info, orde_info, indi_eeff, indi_situ, indi_resu, indi_fluj, indi_patr, indi_inte, tipo_xml, sche_info, info_taxo, indi_vige, tipo_info) values ('",A6,"','",B6,"','",C6,"','",D6,"',",IF(E6="NULL","NULL",CONCATENATE("'",E6,"'")),",",IF(F6="NULL","NULL",CONCATENATE("'",F6,"'")),",",IF(G6="NULL","NULL",CONCATENATE("'",G6,"'")),",",IF(H6="NULL","NULL",CONCATENATE("'",H6,"'")),",",IF(I6="NULL","NULL",CONCATENATE("'",I6,"'")),",",IF(J6="NULL","NULL",CONCATENATE("'",J6,"'")),",",IF(K6="NULL","NULL",CONCATENATE("'",K6,"'")),",'",L6,"','",M6,"','",N6,"','",O6,"')")</f>
        <v>INSERT into dbax_info_defi (codi_empr, codi_emex, codi_info, orde_info, indi_eeff, indi_situ, indi_resu, indi_fluj, indi_patr, indi_inte, tipo_xml, sche_info, info_taxo, indi_vige, tipo_info) values ('0','0','pre_cl-ci_circ-1901_2015-01-05_role-890000','0004#0000#890000',NULL,NULL,NULL,NULL,NULL,NULL,NULL,'http://www.svs.cl/cl/fr/ci/2015-01-05/cl-ci_circ-1901/cl-ci_circ-1901_2008-10-30_role-890000.xsd','S','1','C')</v>
      </c>
    </row>
    <row r="7" spans="1:17" s="6" customFormat="1" x14ac:dyDescent="0.25">
      <c r="A7" s="6">
        <v>0</v>
      </c>
      <c r="B7" s="6">
        <v>0</v>
      </c>
      <c r="C7" s="6" t="s">
        <v>114</v>
      </c>
      <c r="D7" s="6" t="s">
        <v>115</v>
      </c>
      <c r="E7" s="6" t="s">
        <v>3</v>
      </c>
      <c r="F7" s="6" t="s">
        <v>3</v>
      </c>
      <c r="G7" s="6" t="s">
        <v>3</v>
      </c>
      <c r="H7" s="6" t="s">
        <v>3</v>
      </c>
      <c r="I7" s="6" t="s">
        <v>3</v>
      </c>
      <c r="J7" s="6" t="s">
        <v>3</v>
      </c>
      <c r="K7" s="6" t="s">
        <v>3</v>
      </c>
      <c r="L7" s="6" t="s">
        <v>116</v>
      </c>
      <c r="M7" s="6" t="s">
        <v>2</v>
      </c>
      <c r="N7" s="6">
        <v>1</v>
      </c>
      <c r="O7" s="6" t="s">
        <v>14</v>
      </c>
      <c r="Q7" s="6" t="str">
        <f t="shared" si="0"/>
        <v>INSERT into dbax_info_defi (codi_empr, codi_emex, codi_info, orde_info, indi_eeff, indi_situ, indi_resu, indi_fluj, indi_patr, indi_inte, tipo_xml, sche_info, info_taxo, indi_vige, tipo_info) values ('0','0','pre_cl-ci_cl-cp_2015-01-05_role-822400','0004#0000#822400',NULL,NULL,NULL,NULL,NULL,NULL,NULL,'http://www.svs.cl/cl/fr/ci/2015-01-05/cl-ci_cl-cp/cl-ci_cl-cp_2015-01-05_role-822400.xsd','S','1','C')</v>
      </c>
    </row>
    <row r="8" spans="1:17" s="6" customFormat="1" x14ac:dyDescent="0.25">
      <c r="A8" s="6">
        <v>0</v>
      </c>
      <c r="B8" s="6">
        <v>0</v>
      </c>
      <c r="C8" s="6" t="s">
        <v>117</v>
      </c>
      <c r="D8" s="6" t="s">
        <v>118</v>
      </c>
      <c r="E8" s="6" t="s">
        <v>3</v>
      </c>
      <c r="F8" s="6" t="s">
        <v>3</v>
      </c>
      <c r="G8" s="6" t="s">
        <v>3</v>
      </c>
      <c r="H8" s="6" t="s">
        <v>3</v>
      </c>
      <c r="I8" s="6" t="s">
        <v>3</v>
      </c>
      <c r="J8" s="6" t="s">
        <v>3</v>
      </c>
      <c r="K8" s="6" t="s">
        <v>3</v>
      </c>
      <c r="L8" s="6" t="s">
        <v>119</v>
      </c>
      <c r="M8" s="6" t="s">
        <v>2</v>
      </c>
      <c r="N8" s="6">
        <v>1</v>
      </c>
      <c r="O8" s="6" t="s">
        <v>14</v>
      </c>
      <c r="Q8" s="6" t="str">
        <f t="shared" si="0"/>
        <v>INSERT into dbax_info_defi (codi_empr, codi_emex, codi_info, orde_info, indi_eeff, indi_situ, indi_resu, indi_fluj, indi_patr, indi_inte, tipo_xml, sche_info, info_taxo, indi_vige, tipo_info) values ('0','0','pre_cl-ci_cl-cp_2015-01-05_role-822410','0004#0000#822410',NULL,NULL,NULL,NULL,NULL,NULL,NULL,'http://www.svs.cl/cl/fr/ci/2015-01-05/cl-ci_cl-cp/cl-ci_cl-cp_2015-01-05_role-822410.xsd','S','1','C')</v>
      </c>
    </row>
    <row r="9" spans="1:17" s="6" customFormat="1" x14ac:dyDescent="0.25">
      <c r="A9" s="6">
        <v>0</v>
      </c>
      <c r="B9" s="6">
        <v>0</v>
      </c>
      <c r="C9" s="6" t="s">
        <v>120</v>
      </c>
      <c r="D9" s="6" t="s">
        <v>121</v>
      </c>
      <c r="E9" s="6" t="s">
        <v>3</v>
      </c>
      <c r="F9" s="6" t="s">
        <v>3</v>
      </c>
      <c r="G9" s="6" t="s">
        <v>3</v>
      </c>
      <c r="H9" s="6" t="s">
        <v>3</v>
      </c>
      <c r="I9" s="6" t="s">
        <v>3</v>
      </c>
      <c r="J9" s="6" t="s">
        <v>3</v>
      </c>
      <c r="K9" s="6" t="s">
        <v>3</v>
      </c>
      <c r="L9" s="6" t="s">
        <v>122</v>
      </c>
      <c r="M9" s="6" t="s">
        <v>2</v>
      </c>
      <c r="N9" s="6">
        <v>1</v>
      </c>
      <c r="O9" s="6" t="s">
        <v>14</v>
      </c>
      <c r="Q9" s="6" t="str">
        <f t="shared" si="0"/>
        <v>INSERT into dbax_info_defi (codi_empr, codi_emex, codi_info, orde_info, indi_eeff, indi_situ, indi_resu, indi_fluj, indi_patr, indi_inte, tipo_xml, sche_info, info_taxo, indi_vige, tipo_info) values ('0','0','pre_cl-ci_cl-cp_2015-01-05_role-822450','0004#0000#822450',NULL,NULL,NULL,NULL,NULL,NULL,NULL,'http://www.svs.cl/cl/fr/ci/2015-01-05/cl-ci_cl-cp/cl-ci_cl-cp_2015-01-05_role-822450.xsd','S','1','C')</v>
      </c>
    </row>
    <row r="10" spans="1:17" s="6" customFormat="1" x14ac:dyDescent="0.25">
      <c r="A10" s="6">
        <v>0</v>
      </c>
      <c r="B10" s="6">
        <v>0</v>
      </c>
      <c r="C10" s="6" t="s">
        <v>123</v>
      </c>
      <c r="D10" s="6" t="s">
        <v>124</v>
      </c>
      <c r="E10" s="6" t="s">
        <v>3</v>
      </c>
      <c r="F10" s="6" t="s">
        <v>3</v>
      </c>
      <c r="G10" s="6" t="s">
        <v>3</v>
      </c>
      <c r="H10" s="6" t="s">
        <v>3</v>
      </c>
      <c r="I10" s="6" t="s">
        <v>3</v>
      </c>
      <c r="J10" s="6" t="s">
        <v>3</v>
      </c>
      <c r="K10" s="6" t="s">
        <v>3</v>
      </c>
      <c r="L10" s="6" t="s">
        <v>125</v>
      </c>
      <c r="M10" s="6" t="s">
        <v>2</v>
      </c>
      <c r="N10" s="6">
        <v>1</v>
      </c>
      <c r="O10" s="6" t="s">
        <v>14</v>
      </c>
      <c r="Q10" s="6" t="str">
        <f t="shared" si="0"/>
        <v>INSERT into dbax_info_defi (codi_empr, codi_emex, codi_info, orde_info, indi_eeff, indi_situ, indi_resu, indi_fluj, indi_patr, indi_inte, tipo_xml, sche_info, info_taxo, indi_vige, tipo_info) values ('0','0','pre_cl-ci_cl-cp_2015-01-05_role-873000','0004#0000#873000',NULL,NULL,NULL,NULL,NULL,NULL,NULL,'http://www.svs.cl/cl/fr/ci/2015-01-05/cl-ci_cl-cp/cl-ci_cl-cp_2015-01-05_role-873000.xsd','S','1','C')</v>
      </c>
    </row>
    <row r="11" spans="1:17" s="6" customFormat="1" x14ac:dyDescent="0.25">
      <c r="A11" s="6">
        <v>0</v>
      </c>
      <c r="B11" s="6">
        <v>0</v>
      </c>
      <c r="C11" s="6" t="s">
        <v>126</v>
      </c>
      <c r="D11" s="6" t="s">
        <v>127</v>
      </c>
      <c r="E11" s="6" t="s">
        <v>3</v>
      </c>
      <c r="F11" s="6" t="s">
        <v>3</v>
      </c>
      <c r="G11" s="6" t="s">
        <v>3</v>
      </c>
      <c r="H11" s="6" t="s">
        <v>3</v>
      </c>
      <c r="I11" s="6" t="s">
        <v>3</v>
      </c>
      <c r="J11" s="6" t="s">
        <v>3</v>
      </c>
      <c r="K11" s="6" t="s">
        <v>3</v>
      </c>
      <c r="L11" s="6" t="s">
        <v>128</v>
      </c>
      <c r="M11" s="6" t="s">
        <v>2</v>
      </c>
      <c r="N11" s="6">
        <v>1</v>
      </c>
      <c r="O11" s="6" t="s">
        <v>14</v>
      </c>
      <c r="Q11" s="6" t="str">
        <f t="shared" si="0"/>
        <v>INSERT into dbax_info_defi (codi_empr, codi_emex, codi_info, orde_info, indi_eeff, indi_situ, indi_resu, indi_fluj, indi_patr, indi_inte, tipo_xml, sche_info, info_taxo, indi_vige, tipo_info) values ('0','0','pre_cl-ci_cl-cp_2015-01-05_role-874000','0004#0000#874000',NULL,NULL,NULL,NULL,NULL,NULL,NULL,'http://www.svs.cl/cl/fr/ci/2015-01-05/cl-ci_cl-cp/cl-ci_cl-cp_2015-01-05_role-874000.xsd','S','1','C')</v>
      </c>
    </row>
    <row r="12" spans="1:17" s="6" customFormat="1" x14ac:dyDescent="0.25">
      <c r="A12" s="6">
        <v>0</v>
      </c>
      <c r="B12" s="6">
        <v>0</v>
      </c>
      <c r="C12" s="6" t="s">
        <v>129</v>
      </c>
      <c r="D12" s="6" t="s">
        <v>130</v>
      </c>
      <c r="E12" s="6" t="s">
        <v>3</v>
      </c>
      <c r="F12" s="6" t="s">
        <v>3</v>
      </c>
      <c r="G12" s="6" t="s">
        <v>3</v>
      </c>
      <c r="H12" s="6" t="s">
        <v>3</v>
      </c>
      <c r="I12" s="6" t="s">
        <v>3</v>
      </c>
      <c r="J12" s="6" t="s">
        <v>3</v>
      </c>
      <c r="K12" s="6" t="s">
        <v>3</v>
      </c>
      <c r="L12" s="6" t="s">
        <v>131</v>
      </c>
      <c r="M12" s="6" t="s">
        <v>2</v>
      </c>
      <c r="N12" s="6">
        <v>1</v>
      </c>
      <c r="O12" s="6" t="s">
        <v>14</v>
      </c>
      <c r="Q12" s="6" t="str">
        <f t="shared" si="0"/>
        <v>INSERT into dbax_info_defi (codi_empr, codi_emex, codi_info, orde_info, indi_eeff, indi_situ, indi_resu, indi_fluj, indi_patr, indi_inte, tipo_xml, sche_info, info_taxo, indi_vige, tipo_info) values ('0','0','pre_cl-ci_cl-cp_2015-01-05_role-875000','0004#0000#875000',NULL,NULL,NULL,NULL,NULL,NULL,NULL,'http://www.svs.cl/cl/fr/ci/2015-01-05/cl-ci_cl-cp/cl-ci_cl-cp_2015-01-05_role-875000.xsd','S','1','C')</v>
      </c>
    </row>
    <row r="13" spans="1:17" s="6" customFormat="1" x14ac:dyDescent="0.25">
      <c r="A13" s="6">
        <v>0</v>
      </c>
      <c r="B13" s="6">
        <v>0</v>
      </c>
      <c r="C13" s="6" t="s">
        <v>132</v>
      </c>
      <c r="D13" s="6" t="s">
        <v>4</v>
      </c>
      <c r="E13" s="6" t="s">
        <v>2</v>
      </c>
      <c r="F13" s="6" t="s">
        <v>3</v>
      </c>
      <c r="G13" s="6" t="s">
        <v>3</v>
      </c>
      <c r="H13" s="6" t="s">
        <v>3</v>
      </c>
      <c r="I13" s="6" t="s">
        <v>3</v>
      </c>
      <c r="J13" s="6" t="s">
        <v>3</v>
      </c>
      <c r="K13" s="6" t="s">
        <v>3</v>
      </c>
      <c r="L13" s="6" t="s">
        <v>133</v>
      </c>
      <c r="M13" s="6" t="s">
        <v>2</v>
      </c>
      <c r="N13" s="6">
        <v>1</v>
      </c>
      <c r="O13" s="6" t="s">
        <v>14</v>
      </c>
      <c r="Q13" s="6" t="str">
        <f t="shared" si="0"/>
        <v>INSERT into dbax_info_defi (codi_empr, codi_emex, codi_info, orde_info, indi_eeff, indi_situ, indi_resu, indi_fluj, indi_patr, indi_inte, tipo_xml, sche_info, info_taxo, indi_vige, tipo_info) values ('0','0','pre_cl-ci_ias-1_2014-03-05_role-110000','0001#0001#110000','S',NULL,NULL,NULL,NULL,NULL,NULL,'http://www.svs.cl/cl/fr/ci/2015-01-05/cl-ci_ias-1/cl-ci_ias-1_2014-03-05_role-110000.xsd','S','1','C')</v>
      </c>
    </row>
    <row r="14" spans="1:17" s="6" customFormat="1" x14ac:dyDescent="0.25">
      <c r="A14" s="6">
        <v>0</v>
      </c>
      <c r="B14" s="6">
        <v>0</v>
      </c>
      <c r="C14" s="6" t="s">
        <v>134</v>
      </c>
      <c r="D14" s="6" t="s">
        <v>135</v>
      </c>
      <c r="E14" s="6" t="s">
        <v>2</v>
      </c>
      <c r="F14" s="6">
        <v>0</v>
      </c>
      <c r="G14" s="6" t="s">
        <v>3</v>
      </c>
      <c r="H14" s="6" t="s">
        <v>3</v>
      </c>
      <c r="I14" s="6" t="s">
        <v>3</v>
      </c>
      <c r="J14" s="6" t="s">
        <v>3</v>
      </c>
      <c r="K14" s="6" t="s">
        <v>3</v>
      </c>
      <c r="L14" s="6" t="s">
        <v>136</v>
      </c>
      <c r="M14" s="6" t="s">
        <v>2</v>
      </c>
      <c r="N14" s="6">
        <v>1</v>
      </c>
      <c r="O14" s="6" t="s">
        <v>14</v>
      </c>
      <c r="Q14" s="6" t="str">
        <f t="shared" si="0"/>
        <v>INSERT into dbax_info_defi (codi_empr, codi_emex, codi_info, orde_info, indi_eeff, indi_situ, indi_resu, indi_fluj, indi_patr, indi_inte, tipo_xml, sche_info, info_taxo, indi_vige, tipo_info) values ('0','0','pre_cl-ci_ias-1_2014-03-05_role-210000','0001#0001#210000','S','0',NULL,NULL,NULL,NULL,NULL,'http://www.svs.cl/cl/fr/ci/2015-01-05/cl-ci_ias-1/cl-ci_ias-1_2014-03-05_role-210000.xsd','S','1','C')</v>
      </c>
    </row>
    <row r="15" spans="1:17" s="6" customFormat="1" x14ac:dyDescent="0.25">
      <c r="A15" s="6">
        <v>0</v>
      </c>
      <c r="B15" s="6">
        <v>0</v>
      </c>
      <c r="C15" s="6" t="s">
        <v>137</v>
      </c>
      <c r="D15" s="6" t="s">
        <v>138</v>
      </c>
      <c r="E15" s="6" t="s">
        <v>2</v>
      </c>
      <c r="F15" s="6">
        <v>1</v>
      </c>
      <c r="G15" s="6" t="s">
        <v>3</v>
      </c>
      <c r="H15" s="6" t="s">
        <v>3</v>
      </c>
      <c r="I15" s="6" t="s">
        <v>3</v>
      </c>
      <c r="J15" s="6" t="s">
        <v>3</v>
      </c>
      <c r="K15" s="6" t="s">
        <v>3</v>
      </c>
      <c r="L15" s="6" t="s">
        <v>139</v>
      </c>
      <c r="M15" s="6" t="s">
        <v>2</v>
      </c>
      <c r="N15" s="6">
        <v>1</v>
      </c>
      <c r="O15" s="6" t="s">
        <v>14</v>
      </c>
      <c r="Q15" s="6" t="str">
        <f t="shared" si="0"/>
        <v>INSERT into dbax_info_defi (codi_empr, codi_emex, codi_info, orde_info, indi_eeff, indi_situ, indi_resu, indi_fluj, indi_patr, indi_inte, tipo_xml, sche_info, info_taxo, indi_vige, tipo_info) values ('0','0','pre_cl-ci_ias-1_2014-03-05_role-220000','0001#0001#220000','S','1',NULL,NULL,NULL,NULL,NULL,'http://www.svs.cl/cl/fr/ci/2015-01-05/cl-ci_ias-1/cl-ci_ias-1_2014-03-05_role-220000.xsd','S','1','C')</v>
      </c>
    </row>
    <row r="16" spans="1:17" s="6" customFormat="1" x14ac:dyDescent="0.25">
      <c r="A16" s="6">
        <v>0</v>
      </c>
      <c r="B16" s="6">
        <v>0</v>
      </c>
      <c r="C16" s="6" t="s">
        <v>140</v>
      </c>
      <c r="D16" s="6" t="s">
        <v>141</v>
      </c>
      <c r="E16" s="6" t="s">
        <v>2</v>
      </c>
      <c r="F16" s="6" t="s">
        <v>3</v>
      </c>
      <c r="G16" s="6">
        <v>0</v>
      </c>
      <c r="H16" s="6" t="s">
        <v>3</v>
      </c>
      <c r="I16" s="6" t="s">
        <v>3</v>
      </c>
      <c r="J16" s="6" t="s">
        <v>3</v>
      </c>
      <c r="K16" s="6" t="s">
        <v>3</v>
      </c>
      <c r="L16" s="6" t="s">
        <v>142</v>
      </c>
      <c r="M16" s="6" t="s">
        <v>2</v>
      </c>
      <c r="N16" s="6">
        <v>1</v>
      </c>
      <c r="O16" s="6" t="s">
        <v>14</v>
      </c>
      <c r="Q16" s="6" t="str">
        <f t="shared" si="0"/>
        <v>INSERT into dbax_info_defi (codi_empr, codi_emex, codi_info, orde_info, indi_eeff, indi_situ, indi_resu, indi_fluj, indi_patr, indi_inte, tipo_xml, sche_info, info_taxo, indi_vige, tipo_info) values ('0','0','pre_cl-ci_ias-1_2014-03-05_role-310000','0001#0001#310000','S',NULL,'0',NULL,NULL,NULL,NULL,'http://www.svs.cl/cl/fr/ci/2015-01-05/cl-ci_ias-1/cl-ci_ias-1_2014-03-05_role-310000.xsd','S','1','C')</v>
      </c>
    </row>
    <row r="17" spans="1:17" s="6" customFormat="1" x14ac:dyDescent="0.25">
      <c r="A17" s="6">
        <v>0</v>
      </c>
      <c r="B17" s="6">
        <v>0</v>
      </c>
      <c r="C17" s="6" t="s">
        <v>143</v>
      </c>
      <c r="D17" s="6" t="s">
        <v>144</v>
      </c>
      <c r="E17" s="6" t="s">
        <v>2</v>
      </c>
      <c r="F17" s="6" t="s">
        <v>3</v>
      </c>
      <c r="G17" s="6">
        <v>1</v>
      </c>
      <c r="H17" s="6" t="s">
        <v>3</v>
      </c>
      <c r="I17" s="6" t="s">
        <v>3</v>
      </c>
      <c r="J17" s="6" t="s">
        <v>3</v>
      </c>
      <c r="K17" s="6" t="s">
        <v>3</v>
      </c>
      <c r="L17" s="6" t="s">
        <v>145</v>
      </c>
      <c r="M17" s="6" t="s">
        <v>2</v>
      </c>
      <c r="N17" s="6">
        <v>1</v>
      </c>
      <c r="O17" s="6" t="s">
        <v>14</v>
      </c>
      <c r="Q17" s="6" t="str">
        <f t="shared" si="0"/>
        <v>INSERT into dbax_info_defi (codi_empr, codi_emex, codi_info, orde_info, indi_eeff, indi_situ, indi_resu, indi_fluj, indi_patr, indi_inte, tipo_xml, sche_info, info_taxo, indi_vige, tipo_info) values ('0','0','pre_cl-ci_ias-1_2014-03-05_role-320000','0001#0001#320000','S',NULL,'1',NULL,NULL,NULL,NULL,'http://www.svs.cl/cl/fr/ci/2015-01-05/cl-ci_ias-1/cl-ci_ias-1_2014-03-05_role-320000.xsd','S','1','C')</v>
      </c>
    </row>
    <row r="18" spans="1:17" s="6" customFormat="1" x14ac:dyDescent="0.25">
      <c r="A18" s="6">
        <v>0</v>
      </c>
      <c r="B18" s="6">
        <v>0</v>
      </c>
      <c r="C18" s="6" t="s">
        <v>146</v>
      </c>
      <c r="D18" s="6" t="s">
        <v>147</v>
      </c>
      <c r="E18" s="6" t="s">
        <v>2</v>
      </c>
      <c r="F18" s="6" t="s">
        <v>3</v>
      </c>
      <c r="G18" s="6" t="s">
        <v>3</v>
      </c>
      <c r="H18" s="6" t="s">
        <v>3</v>
      </c>
      <c r="I18" s="6" t="s">
        <v>3</v>
      </c>
      <c r="J18" s="6" t="s">
        <v>3</v>
      </c>
      <c r="K18" s="6" t="s">
        <v>3</v>
      </c>
      <c r="L18" s="6" t="s">
        <v>148</v>
      </c>
      <c r="M18" s="6" t="s">
        <v>2</v>
      </c>
      <c r="N18" s="6">
        <v>1</v>
      </c>
      <c r="O18" s="6" t="s">
        <v>14</v>
      </c>
      <c r="Q18" s="6" t="str">
        <f t="shared" si="0"/>
        <v>INSERT into dbax_info_defi (codi_empr, codi_emex, codi_info, orde_info, indi_eeff, indi_situ, indi_resu, indi_fluj, indi_patr, indi_inte, tipo_xml, sche_info, info_taxo, indi_vige, tipo_info) values ('0','0','pre_cl-ci_ias-1_2014-03-05_role-420000','0001#0001#420000','S',NULL,NULL,NULL,NULL,NULL,NULL,'http://www.svs.cl/cl/fr/ci/2015-01-05/cl-ci_ias-1/cl-ci_ias-1_2014-03-05_role-420000.xsd','S','1','C')</v>
      </c>
    </row>
    <row r="19" spans="1:17" s="6" customFormat="1" x14ac:dyDescent="0.25">
      <c r="A19" s="6">
        <v>0</v>
      </c>
      <c r="B19" s="6">
        <v>0</v>
      </c>
      <c r="C19" s="6" t="s">
        <v>149</v>
      </c>
      <c r="D19" s="6" t="s">
        <v>150</v>
      </c>
      <c r="E19" s="6" t="s">
        <v>2</v>
      </c>
      <c r="F19" s="6" t="s">
        <v>3</v>
      </c>
      <c r="G19" s="6" t="s">
        <v>3</v>
      </c>
      <c r="H19" s="6" t="s">
        <v>3</v>
      </c>
      <c r="I19" s="6" t="s">
        <v>3</v>
      </c>
      <c r="J19" s="6" t="s">
        <v>3</v>
      </c>
      <c r="K19" s="6" t="s">
        <v>3</v>
      </c>
      <c r="L19" s="6" t="s">
        <v>151</v>
      </c>
      <c r="M19" s="6" t="s">
        <v>2</v>
      </c>
      <c r="N19" s="6">
        <v>1</v>
      </c>
      <c r="O19" s="6" t="s">
        <v>14</v>
      </c>
      <c r="Q19" s="6" t="str">
        <f t="shared" si="0"/>
        <v>INSERT into dbax_info_defi (codi_empr, codi_emex, codi_info, orde_info, indi_eeff, indi_situ, indi_resu, indi_fluj, indi_patr, indi_inte, tipo_xml, sche_info, info_taxo, indi_vige, tipo_info) values ('0','0','pre_cl-ci_ias-1_2014-03-05_role-610000','0001#0001#610000','S',NULL,NULL,NULL,NULL,NULL,NULL,'http://www.svs.cl/cl/fr/ci/2015-01-05/cl-ci_ias-1/cl-ci_ias-1_2014-03-05_role-610000.xsd','S','1','C')</v>
      </c>
    </row>
    <row r="20" spans="1:17" s="6" customFormat="1" x14ac:dyDescent="0.25">
      <c r="A20" s="6">
        <v>0</v>
      </c>
      <c r="B20" s="6">
        <v>0</v>
      </c>
      <c r="C20" s="6" t="s">
        <v>152</v>
      </c>
      <c r="D20" s="6" t="s">
        <v>153</v>
      </c>
      <c r="E20" s="6" t="s">
        <v>3</v>
      </c>
      <c r="F20" s="6" t="s">
        <v>3</v>
      </c>
      <c r="G20" s="6" t="s">
        <v>3</v>
      </c>
      <c r="H20" s="6" t="s">
        <v>3</v>
      </c>
      <c r="I20" s="6" t="s">
        <v>3</v>
      </c>
      <c r="J20" s="6" t="s">
        <v>3</v>
      </c>
      <c r="K20" s="6" t="s">
        <v>3</v>
      </c>
      <c r="L20" s="6" t="s">
        <v>154</v>
      </c>
      <c r="M20" s="6" t="s">
        <v>2</v>
      </c>
      <c r="N20" s="6">
        <v>1</v>
      </c>
      <c r="O20" s="6" t="s">
        <v>14</v>
      </c>
      <c r="Q20" s="6" t="str">
        <f t="shared" si="0"/>
        <v>INSERT into dbax_info_defi (codi_empr, codi_emex, codi_info, orde_info, indi_eeff, indi_situ, indi_resu, indi_fluj, indi_patr, indi_inte, tipo_xml, sche_info, info_taxo, indi_vige, tipo_info) values ('0','0','pre_cl-ci_ias-1_2014-03-05_role-800100','0002#0001#800100',NULL,NULL,NULL,NULL,NULL,NULL,NULL,'http://www.svs.cl/cl/fr/ci/2015-01-05/cl-ci_ias-1/cl-ci_ias-1_2014-03-05_role-800100.xsd','S','1','C')</v>
      </c>
    </row>
    <row r="21" spans="1:17" s="6" customFormat="1" x14ac:dyDescent="0.25">
      <c r="A21" s="6">
        <v>0</v>
      </c>
      <c r="B21" s="6">
        <v>0</v>
      </c>
      <c r="C21" s="6" t="s">
        <v>155</v>
      </c>
      <c r="D21" s="6" t="s">
        <v>156</v>
      </c>
      <c r="E21" s="6" t="s">
        <v>3</v>
      </c>
      <c r="F21" s="6" t="s">
        <v>3</v>
      </c>
      <c r="G21" s="6" t="s">
        <v>3</v>
      </c>
      <c r="H21" s="6" t="s">
        <v>3</v>
      </c>
      <c r="I21" s="6" t="s">
        <v>3</v>
      </c>
      <c r="J21" s="6" t="s">
        <v>3</v>
      </c>
      <c r="K21" s="6" t="s">
        <v>3</v>
      </c>
      <c r="L21" s="6" t="s">
        <v>157</v>
      </c>
      <c r="M21" s="6" t="s">
        <v>2</v>
      </c>
      <c r="N21" s="6">
        <v>1</v>
      </c>
      <c r="O21" s="6" t="s">
        <v>14</v>
      </c>
      <c r="Q21" s="6" t="str">
        <f t="shared" si="0"/>
        <v>INSERT into dbax_info_defi (codi_empr, codi_emex, codi_info, orde_info, indi_eeff, indi_situ, indi_resu, indi_fluj, indi_patr, indi_inte, tipo_xml, sche_info, info_taxo, indi_vige, tipo_info) values ('0','0','pre_cl-ci_ias-1_2014-03-05_role-800200','0002#0001#800200',NULL,NULL,NULL,NULL,NULL,NULL,NULL,'http://www.svs.cl/cl/fr/ci/2015-01-05/cl-ci_ias-1/cl-ci_ias-1_2014-03-05_role-800200.xsd','S','1','C')</v>
      </c>
    </row>
    <row r="22" spans="1:17" s="6" customFormat="1" x14ac:dyDescent="0.25">
      <c r="A22" s="6">
        <v>0</v>
      </c>
      <c r="B22" s="6">
        <v>0</v>
      </c>
      <c r="C22" s="6" t="s">
        <v>158</v>
      </c>
      <c r="D22" s="6" t="s">
        <v>159</v>
      </c>
      <c r="E22" s="6" t="s">
        <v>3</v>
      </c>
      <c r="F22" s="6" t="s">
        <v>3</v>
      </c>
      <c r="G22" s="6" t="s">
        <v>3</v>
      </c>
      <c r="H22" s="6" t="s">
        <v>3</v>
      </c>
      <c r="I22" s="6" t="s">
        <v>3</v>
      </c>
      <c r="J22" s="6" t="s">
        <v>3</v>
      </c>
      <c r="K22" s="6" t="s">
        <v>3</v>
      </c>
      <c r="L22" s="6" t="s">
        <v>160</v>
      </c>
      <c r="M22" s="6" t="s">
        <v>2</v>
      </c>
      <c r="N22" s="6">
        <v>1</v>
      </c>
      <c r="O22" s="6" t="s">
        <v>14</v>
      </c>
      <c r="Q22" s="6" t="str">
        <f t="shared" si="0"/>
        <v>INSERT into dbax_info_defi (codi_empr, codi_emex, codi_info, orde_info, indi_eeff, indi_situ, indi_resu, indi_fluj, indi_patr, indi_inte, tipo_xml, sche_info, info_taxo, indi_vige, tipo_info) values ('0','0','pre_cl-ci_ias-1_2014-03-05_role-800500','0002#0001#800500',NULL,NULL,NULL,NULL,NULL,NULL,NULL,'http://www.svs.cl/cl/fr/ci/2015-01-05/cl-ci_ias-1/cl-ci_ias-1_2014-03-05_role-800500.xsd','S','1','C')</v>
      </c>
    </row>
    <row r="23" spans="1:17" s="6" customFormat="1" x14ac:dyDescent="0.25">
      <c r="A23" s="6">
        <v>0</v>
      </c>
      <c r="B23" s="6">
        <v>0</v>
      </c>
      <c r="C23" s="6" t="s">
        <v>161</v>
      </c>
      <c r="D23" s="6" t="s">
        <v>5</v>
      </c>
      <c r="E23" s="6" t="s">
        <v>3</v>
      </c>
      <c r="F23" s="6" t="s">
        <v>3</v>
      </c>
      <c r="G23" s="6" t="s">
        <v>3</v>
      </c>
      <c r="H23" s="6" t="s">
        <v>3</v>
      </c>
      <c r="I23" s="6" t="s">
        <v>3</v>
      </c>
      <c r="J23" s="6" t="s">
        <v>3</v>
      </c>
      <c r="K23" s="6" t="s">
        <v>3</v>
      </c>
      <c r="L23" s="6" t="s">
        <v>162</v>
      </c>
      <c r="M23" s="6" t="s">
        <v>2</v>
      </c>
      <c r="N23" s="6">
        <v>1</v>
      </c>
      <c r="O23" s="6" t="s">
        <v>14</v>
      </c>
      <c r="Q23" s="6" t="str">
        <f t="shared" si="0"/>
        <v>INSERT into dbax_info_defi (codi_empr, codi_emex, codi_info, orde_info, indi_eeff, indi_situ, indi_resu, indi_fluj, indi_patr, indi_inte, tipo_xml, sche_info, info_taxo, indi_vige, tipo_info) values ('0','0','pre_cl-ci_ias-1_2014-03-05_role-810000','0002#0001#810000',NULL,NULL,NULL,NULL,NULL,NULL,NULL,'http://www.svs.cl/cl/fr/ci/2015-01-05/cl-ci_ias-1/cl-ci_ias-1_2014-03-05_role-810000.xsd','S','1','C')</v>
      </c>
    </row>
    <row r="24" spans="1:17" s="6" customFormat="1" x14ac:dyDescent="0.25">
      <c r="A24" s="6">
        <v>0</v>
      </c>
      <c r="B24" s="6">
        <v>0</v>
      </c>
      <c r="C24" s="6" t="s">
        <v>163</v>
      </c>
      <c r="D24" s="6" t="s">
        <v>164</v>
      </c>
      <c r="E24" s="6" t="s">
        <v>3</v>
      </c>
      <c r="F24" s="6" t="s">
        <v>3</v>
      </c>
      <c r="G24" s="6" t="s">
        <v>3</v>
      </c>
      <c r="H24" s="6" t="s">
        <v>3</v>
      </c>
      <c r="I24" s="6" t="s">
        <v>3</v>
      </c>
      <c r="J24" s="6" t="s">
        <v>3</v>
      </c>
      <c r="K24" s="6" t="s">
        <v>3</v>
      </c>
      <c r="L24" s="6" t="s">
        <v>165</v>
      </c>
      <c r="M24" s="6" t="s">
        <v>2</v>
      </c>
      <c r="N24" s="6">
        <v>1</v>
      </c>
      <c r="O24" s="6" t="s">
        <v>14</v>
      </c>
      <c r="Q24" s="6" t="str">
        <f t="shared" si="0"/>
        <v>INSERT into dbax_info_defi (codi_empr, codi_emex, codi_info, orde_info, indi_eeff, indi_situ, indi_resu, indi_fluj, indi_patr, indi_inte, tipo_xml, sche_info, info_taxo, indi_vige, tipo_info) values ('0','0','pre_cl-ci_ias-1_2014-03-05_role-861000','0002#0001#861000',NULL,NULL,NULL,NULL,NULL,NULL,NULL,'http://www.svs.cl/cl/fr/ci/2015-01-05/cl-ci_ias-1/cl-ci_ias-1_2014-03-05_role-861000.xsd','S','1','C')</v>
      </c>
    </row>
    <row r="25" spans="1:17" s="6" customFormat="1" x14ac:dyDescent="0.25">
      <c r="A25" s="6">
        <v>0</v>
      </c>
      <c r="B25" s="6">
        <v>0</v>
      </c>
      <c r="C25" s="6" t="s">
        <v>166</v>
      </c>
      <c r="D25" s="6" t="s">
        <v>167</v>
      </c>
      <c r="E25" s="6" t="s">
        <v>3</v>
      </c>
      <c r="F25" s="6" t="s">
        <v>3</v>
      </c>
      <c r="G25" s="6" t="s">
        <v>3</v>
      </c>
      <c r="H25" s="6" t="s">
        <v>3</v>
      </c>
      <c r="I25" s="6" t="s">
        <v>3</v>
      </c>
      <c r="J25" s="6" t="s">
        <v>3</v>
      </c>
      <c r="K25" s="6" t="s">
        <v>3</v>
      </c>
      <c r="L25" s="6" t="s">
        <v>168</v>
      </c>
      <c r="M25" s="6" t="s">
        <v>2</v>
      </c>
      <c r="N25" s="6">
        <v>1</v>
      </c>
      <c r="O25" s="6" t="s">
        <v>14</v>
      </c>
      <c r="Q25" s="6" t="str">
        <f t="shared" si="0"/>
        <v>INSERT into dbax_info_defi (codi_empr, codi_emex, codi_info, orde_info, indi_eeff, indi_situ, indi_resu, indi_fluj, indi_patr, indi_inte, tipo_xml, sche_info, info_taxo, indi_vige, tipo_info) values ('0','0','pre_cl-ci_ias-1_2014-03-05_role-861200','0002#0001#861200',NULL,NULL,NULL,NULL,NULL,NULL,NULL,'http://www.svs.cl/cl/fr/ci/2015-01-05/cl-ci_ias-1/cl-ci_ias-1_2014-03-05_role-861200.xsd','S','1','C')</v>
      </c>
    </row>
    <row r="26" spans="1:17" s="6" customFormat="1" x14ac:dyDescent="0.25">
      <c r="A26" s="6">
        <v>0</v>
      </c>
      <c r="B26" s="6">
        <v>0</v>
      </c>
      <c r="C26" s="6" t="s">
        <v>169</v>
      </c>
      <c r="D26" s="6" t="s">
        <v>170</v>
      </c>
      <c r="E26" s="6" t="s">
        <v>3</v>
      </c>
      <c r="F26" s="6" t="s">
        <v>3</v>
      </c>
      <c r="G26" s="6" t="s">
        <v>3</v>
      </c>
      <c r="H26" s="6" t="s">
        <v>3</v>
      </c>
      <c r="I26" s="6" t="s">
        <v>3</v>
      </c>
      <c r="J26" s="6" t="s">
        <v>3</v>
      </c>
      <c r="K26" s="6" t="s">
        <v>3</v>
      </c>
      <c r="L26" s="6" t="s">
        <v>171</v>
      </c>
      <c r="M26" s="6" t="s">
        <v>2</v>
      </c>
      <c r="N26" s="6">
        <v>1</v>
      </c>
      <c r="O26" s="6" t="s">
        <v>14</v>
      </c>
      <c r="Q26" s="6" t="str">
        <f t="shared" si="0"/>
        <v>INSERT into dbax_info_defi (codi_empr, codi_emex, codi_info, orde_info, indi_eeff, indi_situ, indi_resu, indi_fluj, indi_patr, indi_inte, tipo_xml, sche_info, info_taxo, indi_vige, tipo_info) values ('0','0','pre_cl-ci_ias-1_2014-03-05_role-880000','0002#0001#880000',NULL,NULL,NULL,NULL,NULL,NULL,NULL,'http://www.svs.cl/cl/fr/ci/2015-01-05/cl-ci_ias-1/cl-ci_ias-1_2014-03-05_role-880000.xsd','S','1','C')</v>
      </c>
    </row>
    <row r="27" spans="1:17" s="6" customFormat="1" x14ac:dyDescent="0.25">
      <c r="A27" s="6">
        <v>0</v>
      </c>
      <c r="B27" s="6">
        <v>0</v>
      </c>
      <c r="C27" s="6" t="s">
        <v>172</v>
      </c>
      <c r="D27" s="6" t="s">
        <v>173</v>
      </c>
      <c r="E27" s="6" t="s">
        <v>3</v>
      </c>
      <c r="F27" s="6" t="s">
        <v>3</v>
      </c>
      <c r="G27" s="6" t="s">
        <v>3</v>
      </c>
      <c r="H27" s="6" t="s">
        <v>3</v>
      </c>
      <c r="I27" s="6" t="s">
        <v>3</v>
      </c>
      <c r="J27" s="6" t="s">
        <v>3</v>
      </c>
      <c r="K27" s="6" t="s">
        <v>3</v>
      </c>
      <c r="L27" s="6" t="s">
        <v>174</v>
      </c>
      <c r="M27" s="6" t="s">
        <v>2</v>
      </c>
      <c r="N27" s="6">
        <v>1</v>
      </c>
      <c r="O27" s="6" t="s">
        <v>14</v>
      </c>
      <c r="Q27" s="6" t="str">
        <f t="shared" si="0"/>
        <v>INSERT into dbax_info_defi (codi_empr, codi_emex, codi_info, orde_info, indi_eeff, indi_situ, indi_resu, indi_fluj, indi_patr, indi_inte, tipo_xml, sche_info, info_taxo, indi_vige, tipo_info) values ('0','0','pre_cl-ci_ias-10_2014-03-05_role-815000','0002#0010#815000',NULL,NULL,NULL,NULL,NULL,NULL,NULL,'http://www.svs.cl/cl/fr/ci/2015-01-05/cl-ci_ias-10/cl-ci_ias-10_2014-03-05_role-815000.xsd','S','1','C')</v>
      </c>
    </row>
    <row r="28" spans="1:17" s="6" customFormat="1" x14ac:dyDescent="0.25">
      <c r="A28" s="6">
        <v>0</v>
      </c>
      <c r="B28" s="6">
        <v>0</v>
      </c>
      <c r="C28" s="6" t="s">
        <v>175</v>
      </c>
      <c r="D28" s="6" t="s">
        <v>176</v>
      </c>
      <c r="E28" s="6" t="s">
        <v>3</v>
      </c>
      <c r="F28" s="6" t="s">
        <v>3</v>
      </c>
      <c r="G28" s="6" t="s">
        <v>3</v>
      </c>
      <c r="H28" s="6" t="s">
        <v>3</v>
      </c>
      <c r="I28" s="6" t="s">
        <v>3</v>
      </c>
      <c r="J28" s="6" t="s">
        <v>3</v>
      </c>
      <c r="K28" s="6" t="s">
        <v>3</v>
      </c>
      <c r="L28" s="6" t="s">
        <v>177</v>
      </c>
      <c r="M28" s="6" t="s">
        <v>2</v>
      </c>
      <c r="N28" s="6">
        <v>1</v>
      </c>
      <c r="O28" s="6" t="s">
        <v>14</v>
      </c>
      <c r="Q28" s="6" t="str">
        <f t="shared" si="0"/>
        <v>INSERT into dbax_info_defi (codi_empr, codi_emex, codi_info, orde_info, indi_eeff, indi_situ, indi_resu, indi_fluj, indi_patr, indi_inte, tipo_xml, sche_info, info_taxo, indi_vige, tipo_info) values ('0','0','pre_cl-ci_ias-12_2014-03-05_role-835110','0002#0012#835110',NULL,NULL,NULL,NULL,NULL,NULL,NULL,'http://www.svs.cl/cl/fr/ci/2015-01-05/cl-ci_ias-12/cl-ci_ias-12_2014-03-05_role-835110.xsd','S','1','C')</v>
      </c>
    </row>
    <row r="29" spans="1:17" s="6" customFormat="1" x14ac:dyDescent="0.25">
      <c r="A29" s="6">
        <v>0</v>
      </c>
      <c r="B29" s="6">
        <v>0</v>
      </c>
      <c r="C29" s="6" t="s">
        <v>178</v>
      </c>
      <c r="D29" s="6" t="s">
        <v>179</v>
      </c>
      <c r="E29" s="6" t="s">
        <v>3</v>
      </c>
      <c r="F29" s="6" t="s">
        <v>3</v>
      </c>
      <c r="G29" s="6" t="s">
        <v>3</v>
      </c>
      <c r="H29" s="6" t="s">
        <v>3</v>
      </c>
      <c r="I29" s="6" t="s">
        <v>3</v>
      </c>
      <c r="J29" s="6" t="s">
        <v>3</v>
      </c>
      <c r="K29" s="6" t="s">
        <v>3</v>
      </c>
      <c r="L29" s="6" t="s">
        <v>180</v>
      </c>
      <c r="M29" s="6" t="s">
        <v>2</v>
      </c>
      <c r="N29" s="6">
        <v>1</v>
      </c>
      <c r="O29" s="6" t="s">
        <v>14</v>
      </c>
      <c r="Q29" s="6" t="str">
        <f t="shared" si="0"/>
        <v>INSERT into dbax_info_defi (codi_empr, codi_emex, codi_info, orde_info, indi_eeff, indi_situ, indi_resu, indi_fluj, indi_patr, indi_inte, tipo_xml, sche_info, info_taxo, indi_vige, tipo_info) values ('0','0','pre_cl-ci_ias-16_2014-03-05_role-822100','0002#0016#822100',NULL,NULL,NULL,NULL,NULL,NULL,NULL,'http://www.svs.cl/cl/fr/ci/2015-01-05/cl-ci_ias-16/cl-ci_ias-16_2014-03-05_role-822100.xsd','S','1','C')</v>
      </c>
    </row>
    <row r="30" spans="1:17" s="6" customFormat="1" x14ac:dyDescent="0.25">
      <c r="A30" s="6">
        <v>0</v>
      </c>
      <c r="B30" s="6">
        <v>0</v>
      </c>
      <c r="C30" s="6" t="s">
        <v>181</v>
      </c>
      <c r="D30" s="6" t="s">
        <v>182</v>
      </c>
      <c r="E30" s="6" t="s">
        <v>3</v>
      </c>
      <c r="F30" s="6" t="s">
        <v>3</v>
      </c>
      <c r="G30" s="6" t="s">
        <v>3</v>
      </c>
      <c r="H30" s="6" t="s">
        <v>3</v>
      </c>
      <c r="I30" s="6" t="s">
        <v>3</v>
      </c>
      <c r="J30" s="6" t="s">
        <v>3</v>
      </c>
      <c r="K30" s="6" t="s">
        <v>3</v>
      </c>
      <c r="L30" s="6" t="s">
        <v>183</v>
      </c>
      <c r="M30" s="6" t="s">
        <v>2</v>
      </c>
      <c r="N30" s="6">
        <v>1</v>
      </c>
      <c r="O30" s="6" t="s">
        <v>14</v>
      </c>
      <c r="Q30" s="6" t="str">
        <f t="shared" si="0"/>
        <v>INSERT into dbax_info_defi (codi_empr, codi_emex, codi_info, orde_info, indi_eeff, indi_situ, indi_resu, indi_fluj, indi_patr, indi_inte, tipo_xml, sche_info, info_taxo, indi_vige, tipo_info) values ('0','0','pre_cl-ci_ias-19_2014-03-05_role-834480','0002#0019#834480',NULL,NULL,NULL,NULL,NULL,NULL,NULL,'http://www.svs.cl/cl/fr/ci/2015-01-05/cl-ci_ias-19/cl-ci_ias-19_2014-03-05_role-834480.xsd','S','1','C')</v>
      </c>
    </row>
    <row r="31" spans="1:17" s="6" customFormat="1" x14ac:dyDescent="0.25">
      <c r="A31" s="6">
        <v>0</v>
      </c>
      <c r="B31" s="6">
        <v>0</v>
      </c>
      <c r="C31" s="6" t="s">
        <v>184</v>
      </c>
      <c r="D31" s="6" t="s">
        <v>185</v>
      </c>
      <c r="E31" s="6" t="s">
        <v>3</v>
      </c>
      <c r="F31" s="6" t="s">
        <v>3</v>
      </c>
      <c r="G31" s="6" t="s">
        <v>3</v>
      </c>
      <c r="H31" s="6" t="s">
        <v>3</v>
      </c>
      <c r="I31" s="6" t="s">
        <v>3</v>
      </c>
      <c r="J31" s="6" t="s">
        <v>3</v>
      </c>
      <c r="K31" s="6" t="s">
        <v>3</v>
      </c>
      <c r="L31" s="6" t="s">
        <v>186</v>
      </c>
      <c r="M31" s="6" t="s">
        <v>2</v>
      </c>
      <c r="N31" s="6">
        <v>1</v>
      </c>
      <c r="O31" s="6" t="s">
        <v>14</v>
      </c>
      <c r="Q31" s="6" t="str">
        <f t="shared" si="0"/>
        <v>INSERT into dbax_info_defi (codi_empr, codi_emex, codi_info, orde_info, indi_eeff, indi_situ, indi_resu, indi_fluj, indi_patr, indi_inte, tipo_xml, sche_info, info_taxo, indi_vige, tipo_info) values ('0','0','pre_cl-ci_ias-2_2014-03-05_role-826380','0002#0002#826380',NULL,NULL,NULL,NULL,NULL,NULL,NULL,'http://www.svs.cl/cl/fr/ci/2015-01-05/cl-ci_ias-2/cl-ci_ias-2_2014-03-05_role-826380.xsd','S','1','C')</v>
      </c>
    </row>
    <row r="32" spans="1:17" s="6" customFormat="1" x14ac:dyDescent="0.25">
      <c r="A32" s="6">
        <v>0</v>
      </c>
      <c r="B32" s="6">
        <v>0</v>
      </c>
      <c r="C32" s="6" t="s">
        <v>187</v>
      </c>
      <c r="D32" s="6" t="s">
        <v>188</v>
      </c>
      <c r="E32" s="6" t="s">
        <v>3</v>
      </c>
      <c r="F32" s="6" t="s">
        <v>3</v>
      </c>
      <c r="G32" s="6" t="s">
        <v>3</v>
      </c>
      <c r="H32" s="6" t="s">
        <v>3</v>
      </c>
      <c r="I32" s="6" t="s">
        <v>3</v>
      </c>
      <c r="J32" s="6" t="s">
        <v>3</v>
      </c>
      <c r="K32" s="6" t="s">
        <v>3</v>
      </c>
      <c r="L32" s="6" t="s">
        <v>189</v>
      </c>
      <c r="M32" s="6" t="s">
        <v>2</v>
      </c>
      <c r="N32" s="6">
        <v>1</v>
      </c>
      <c r="O32" s="6" t="s">
        <v>14</v>
      </c>
      <c r="Q32" s="6" t="str">
        <f t="shared" si="0"/>
        <v>INSERT into dbax_info_defi (codi_empr, codi_emex, codi_info, orde_info, indi_eeff, indi_situ, indi_resu, indi_fluj, indi_patr, indi_inte, tipo_xml, sche_info, info_taxo, indi_vige, tipo_info) values ('0','0','pre_cl-ci_ias-20_2014-03-05_role-831400','0002#0020#831400',NULL,NULL,NULL,NULL,NULL,NULL,NULL,'http://www.svs.cl/cl/fr/ci/2015-01-05/cl-ci_ias-20/cl-ci_ias-20_2014-03-05_role-831400.xsd','S','1','C')</v>
      </c>
    </row>
    <row r="33" spans="1:17" s="6" customFormat="1" x14ac:dyDescent="0.25">
      <c r="A33" s="6">
        <v>0</v>
      </c>
      <c r="B33" s="6">
        <v>0</v>
      </c>
      <c r="C33" s="6" t="s">
        <v>190</v>
      </c>
      <c r="D33" s="6" t="s">
        <v>191</v>
      </c>
      <c r="E33" s="6" t="s">
        <v>3</v>
      </c>
      <c r="F33" s="6" t="s">
        <v>3</v>
      </c>
      <c r="G33" s="6" t="s">
        <v>3</v>
      </c>
      <c r="H33" s="6" t="s">
        <v>3</v>
      </c>
      <c r="I33" s="6" t="s">
        <v>3</v>
      </c>
      <c r="J33" s="6" t="s">
        <v>3</v>
      </c>
      <c r="K33" s="6" t="s">
        <v>3</v>
      </c>
      <c r="L33" s="6" t="s">
        <v>192</v>
      </c>
      <c r="M33" s="6" t="s">
        <v>2</v>
      </c>
      <c r="N33" s="6">
        <v>1</v>
      </c>
      <c r="O33" s="6" t="s">
        <v>14</v>
      </c>
      <c r="Q33" s="6" t="str">
        <f t="shared" si="0"/>
        <v>INSERT into dbax_info_defi (codi_empr, codi_emex, codi_info, orde_info, indi_eeff, indi_situ, indi_resu, indi_fluj, indi_patr, indi_inte, tipo_xml, sche_info, info_taxo, indi_vige, tipo_info) values ('0','0','pre_cl-ci_ias-21_2014-03-05_role-842000','0002#0021#842000',NULL,NULL,NULL,NULL,NULL,NULL,NULL,'http://www.svs.cl/cl/fr/ci/2015-01-05/cl-ci_ias-21/cl-ci_ias-21_2014-03-05_role-842000.xsd','S','1','C')</v>
      </c>
    </row>
    <row r="34" spans="1:17" s="6" customFormat="1" x14ac:dyDescent="0.25">
      <c r="A34" s="6">
        <v>0</v>
      </c>
      <c r="B34" s="6">
        <v>0</v>
      </c>
      <c r="C34" s="6" t="s">
        <v>193</v>
      </c>
      <c r="D34" s="6" t="s">
        <v>194</v>
      </c>
      <c r="E34" s="6" t="s">
        <v>3</v>
      </c>
      <c r="F34" s="6" t="s">
        <v>3</v>
      </c>
      <c r="G34" s="6" t="s">
        <v>3</v>
      </c>
      <c r="H34" s="6" t="s">
        <v>3</v>
      </c>
      <c r="I34" s="6" t="s">
        <v>3</v>
      </c>
      <c r="J34" s="6" t="s">
        <v>3</v>
      </c>
      <c r="K34" s="6" t="s">
        <v>3</v>
      </c>
      <c r="L34" s="6" t="s">
        <v>195</v>
      </c>
      <c r="M34" s="6" t="s">
        <v>2</v>
      </c>
      <c r="N34" s="6">
        <v>1</v>
      </c>
      <c r="O34" s="6" t="s">
        <v>14</v>
      </c>
      <c r="Q34" s="6" t="str">
        <f t="shared" si="0"/>
        <v>INSERT into dbax_info_defi (codi_empr, codi_emex, codi_info, orde_info, indi_eeff, indi_situ, indi_resu, indi_fluj, indi_patr, indi_inte, tipo_xml, sche_info, info_taxo, indi_vige, tipo_info) values ('0','0','pre_cl-ci_ias-24_2014-03-05_role-818000','0002#0024#818000',NULL,NULL,NULL,NULL,NULL,NULL,NULL,'http://www.svs.cl/cl/fr/ci/2015-01-05/cl-ci_ias-24/cl-ci_ias-24_2014-03-05_role-818000.xsd','S','1','C')</v>
      </c>
    </row>
    <row r="35" spans="1:17" s="6" customFormat="1" x14ac:dyDescent="0.25">
      <c r="A35" s="6">
        <v>0</v>
      </c>
      <c r="B35" s="6">
        <v>0</v>
      </c>
      <c r="C35" s="6" t="s">
        <v>196</v>
      </c>
      <c r="D35" s="6" t="s">
        <v>197</v>
      </c>
      <c r="E35" s="6" t="s">
        <v>3</v>
      </c>
      <c r="F35" s="6" t="s">
        <v>3</v>
      </c>
      <c r="G35" s="6" t="s">
        <v>3</v>
      </c>
      <c r="H35" s="6" t="s">
        <v>3</v>
      </c>
      <c r="I35" s="6" t="s">
        <v>3</v>
      </c>
      <c r="J35" s="6" t="s">
        <v>3</v>
      </c>
      <c r="K35" s="6" t="s">
        <v>3</v>
      </c>
      <c r="L35" s="6" t="s">
        <v>198</v>
      </c>
      <c r="M35" s="6" t="s">
        <v>2</v>
      </c>
      <c r="N35" s="6">
        <v>1</v>
      </c>
      <c r="O35" s="6" t="s">
        <v>14</v>
      </c>
      <c r="Q35" s="6" t="str">
        <f t="shared" si="0"/>
        <v>INSERT into dbax_info_defi (codi_empr, codi_emex, codi_info, orde_info, indi_eeff, indi_situ, indi_resu, indi_fluj, indi_patr, indi_inte, tipo_xml, sche_info, info_taxo, indi_vige, tipo_info) values ('0','0','pre_cl-ci_ias-33_2014-03-05_role-838000','0002#0033#838000',NULL,NULL,NULL,NULL,NULL,NULL,NULL,'http://www.svs.cl/cl/fr/ci/2015-01-05/cl-ci_ias-33/cl-ci_ias-33_2014-03-05_role-838000.xsd','S','1','C')</v>
      </c>
    </row>
    <row r="36" spans="1:17" s="6" customFormat="1" x14ac:dyDescent="0.25">
      <c r="A36" s="6">
        <v>0</v>
      </c>
      <c r="B36" s="6">
        <v>0</v>
      </c>
      <c r="C36" s="6" t="s">
        <v>199</v>
      </c>
      <c r="D36" s="6" t="s">
        <v>200</v>
      </c>
      <c r="E36" s="6" t="s">
        <v>3</v>
      </c>
      <c r="F36" s="6" t="s">
        <v>3</v>
      </c>
      <c r="G36" s="6" t="s">
        <v>3</v>
      </c>
      <c r="H36" s="6" t="s">
        <v>3</v>
      </c>
      <c r="I36" s="6" t="s">
        <v>3</v>
      </c>
      <c r="J36" s="6" t="s">
        <v>3</v>
      </c>
      <c r="K36" s="6" t="s">
        <v>3</v>
      </c>
      <c r="L36" s="6" t="s">
        <v>201</v>
      </c>
      <c r="M36" s="6" t="s">
        <v>2</v>
      </c>
      <c r="N36" s="6">
        <v>1</v>
      </c>
      <c r="O36" s="6" t="s">
        <v>14</v>
      </c>
      <c r="Q36" s="6" t="str">
        <f t="shared" si="0"/>
        <v>INSERT into dbax_info_defi (codi_empr, codi_emex, codi_info, orde_info, indi_eeff, indi_situ, indi_resu, indi_fluj, indi_patr, indi_inte, tipo_xml, sche_info, info_taxo, indi_vige, tipo_info) values ('0','0','pre_cl-ci_ias-38_2014-03-05_role-823180','0002#0038#823180',NULL,NULL,NULL,NULL,NULL,NULL,NULL,'http://www.svs.cl/cl/fr/ci/2015-01-05/cl-ci_ias-38/cl-ci_ias-38_2014-03-05_role-823180.xsd','S','1','C')</v>
      </c>
    </row>
    <row r="37" spans="1:17" s="6" customFormat="1" x14ac:dyDescent="0.25">
      <c r="A37" s="6">
        <v>0</v>
      </c>
      <c r="B37" s="6">
        <v>0</v>
      </c>
      <c r="C37" s="6" t="s">
        <v>202</v>
      </c>
      <c r="D37" s="6" t="s">
        <v>203</v>
      </c>
      <c r="E37" s="6" t="s">
        <v>3</v>
      </c>
      <c r="F37" s="6" t="s">
        <v>3</v>
      </c>
      <c r="G37" s="6" t="s">
        <v>3</v>
      </c>
      <c r="H37" s="6" t="s">
        <v>3</v>
      </c>
      <c r="I37" s="6" t="s">
        <v>3</v>
      </c>
      <c r="J37" s="6" t="s">
        <v>3</v>
      </c>
      <c r="K37" s="6" t="s">
        <v>3</v>
      </c>
      <c r="L37" s="6" t="s">
        <v>204</v>
      </c>
      <c r="M37" s="6" t="s">
        <v>2</v>
      </c>
      <c r="N37" s="6">
        <v>1</v>
      </c>
      <c r="O37" s="6" t="s">
        <v>14</v>
      </c>
      <c r="Q37" s="6" t="str">
        <f t="shared" si="0"/>
        <v>INSERT into dbax_info_defi (codi_empr, codi_emex, codi_info, orde_info, indi_eeff, indi_situ, indi_resu, indi_fluj, indi_patr, indi_inte, tipo_xml, sche_info, info_taxo, indi_vige, tipo_info) values ('0','0','pre_cl-ci_ias-41_2014-03-05_role-824180','0002#0041#824180',NULL,NULL,NULL,NULL,NULL,NULL,NULL,'http://www.svs.cl/cl/fr/ci/2015-01-05/cl-ci_ias-41/cl-ci_ias-41_2014-03-05_role-824180.xsd','S','1','C')</v>
      </c>
    </row>
    <row r="38" spans="1:17" s="6" customFormat="1" x14ac:dyDescent="0.25">
      <c r="A38" s="6">
        <v>0</v>
      </c>
      <c r="B38" s="6">
        <v>0</v>
      </c>
      <c r="C38" s="6" t="s">
        <v>205</v>
      </c>
      <c r="D38" s="6" t="s">
        <v>206</v>
      </c>
      <c r="E38" s="6" t="s">
        <v>2</v>
      </c>
      <c r="F38" s="6" t="s">
        <v>3</v>
      </c>
      <c r="G38" s="6" t="s">
        <v>3</v>
      </c>
      <c r="H38" s="6">
        <v>0</v>
      </c>
      <c r="I38" s="6" t="s">
        <v>3</v>
      </c>
      <c r="J38" s="6" t="s">
        <v>3</v>
      </c>
      <c r="K38" s="6" t="s">
        <v>3</v>
      </c>
      <c r="L38" s="6" t="s">
        <v>207</v>
      </c>
      <c r="M38" s="6" t="s">
        <v>2</v>
      </c>
      <c r="N38" s="6">
        <v>1</v>
      </c>
      <c r="O38" s="6" t="s">
        <v>14</v>
      </c>
      <c r="Q38" s="6" t="str">
        <f t="shared" si="0"/>
        <v>INSERT into dbax_info_defi (codi_empr, codi_emex, codi_info, orde_info, indi_eeff, indi_situ, indi_resu, indi_fluj, indi_patr, indi_inte, tipo_xml, sche_info, info_taxo, indi_vige, tipo_info) values ('0','0','pre_cl-ci_ias-7_2014-03-05_role-510000','0001#0007#510000','S',NULL,NULL,'0',NULL,NULL,NULL,'http://www.svs.cl/cl/fr/ci/2015-01-05/cl-ci_ias-7/cl-ci_ias-7_2014-03-05_role-510000.xsd','S','1','C')</v>
      </c>
    </row>
    <row r="39" spans="1:17" s="6" customFormat="1" x14ac:dyDescent="0.25">
      <c r="A39" s="6">
        <v>0</v>
      </c>
      <c r="B39" s="6">
        <v>0</v>
      </c>
      <c r="C39" s="6" t="s">
        <v>208</v>
      </c>
      <c r="D39" s="6" t="s">
        <v>209</v>
      </c>
      <c r="E39" s="6" t="s">
        <v>2</v>
      </c>
      <c r="F39" s="6" t="s">
        <v>3</v>
      </c>
      <c r="G39" s="6" t="s">
        <v>3</v>
      </c>
      <c r="H39" s="6">
        <v>1</v>
      </c>
      <c r="I39" s="6" t="s">
        <v>3</v>
      </c>
      <c r="J39" s="6" t="s">
        <v>3</v>
      </c>
      <c r="K39" s="6" t="s">
        <v>3</v>
      </c>
      <c r="L39" s="6" t="s">
        <v>210</v>
      </c>
      <c r="M39" s="6" t="s">
        <v>2</v>
      </c>
      <c r="N39" s="6">
        <v>1</v>
      </c>
      <c r="O39" s="6" t="s">
        <v>14</v>
      </c>
      <c r="Q39" s="6" t="str">
        <f t="shared" si="0"/>
        <v>INSERT into dbax_info_defi (codi_empr, codi_emex, codi_info, orde_info, indi_eeff, indi_situ, indi_resu, indi_fluj, indi_patr, indi_inte, tipo_xml, sche_info, info_taxo, indi_vige, tipo_info) values ('0','0','pre_cl-ci_ias-7_2014-03-05_role-520000','0001#0007#520000','S',NULL,NULL,'1',NULL,NULL,NULL,'http://www.svs.cl/cl/fr/ci/2015-01-05/cl-ci_ias-7/cl-ci_ias-7_2014-03-05_role-520000.xsd','S','1','C')</v>
      </c>
    </row>
    <row r="40" spans="1:17" s="6" customFormat="1" x14ac:dyDescent="0.25">
      <c r="A40" s="6">
        <v>0</v>
      </c>
      <c r="B40" s="6">
        <v>0</v>
      </c>
      <c r="C40" s="6" t="s">
        <v>211</v>
      </c>
      <c r="D40" s="6" t="s">
        <v>212</v>
      </c>
      <c r="E40" s="6" t="s">
        <v>3</v>
      </c>
      <c r="F40" s="6" t="s">
        <v>3</v>
      </c>
      <c r="G40" s="6" t="s">
        <v>3</v>
      </c>
      <c r="H40" s="6" t="s">
        <v>3</v>
      </c>
      <c r="I40" s="6" t="s">
        <v>3</v>
      </c>
      <c r="J40" s="6" t="s">
        <v>3</v>
      </c>
      <c r="K40" s="6" t="s">
        <v>3</v>
      </c>
      <c r="L40" s="6" t="s">
        <v>213</v>
      </c>
      <c r="M40" s="6" t="s">
        <v>2</v>
      </c>
      <c r="N40" s="6">
        <v>1</v>
      </c>
      <c r="O40" s="6" t="s">
        <v>14</v>
      </c>
      <c r="Q40" s="6" t="str">
        <f t="shared" si="0"/>
        <v>INSERT into dbax_info_defi (codi_empr, codi_emex, codi_info, orde_info, indi_eeff, indi_situ, indi_resu, indi_fluj, indi_patr, indi_inte, tipo_xml, sche_info, info_taxo, indi_vige, tipo_info) values ('0','0','pre_cl-ci_ias-7_2014-03-05_role-851100','0002#0007#851100',NULL,NULL,NULL,NULL,NULL,NULL,NULL,'http://www.svs.cl/cl/fr/ci/2015-01-05/cl-ci_ias-7/cl-ci_ias-7_2014-03-05_role-851100.xsd','S','1','C')</v>
      </c>
    </row>
    <row r="41" spans="1:17" s="6" customFormat="1" x14ac:dyDescent="0.25">
      <c r="A41" s="6">
        <v>0</v>
      </c>
      <c r="B41" s="6">
        <v>0</v>
      </c>
      <c r="C41" s="6" t="s">
        <v>214</v>
      </c>
      <c r="D41" s="6" t="s">
        <v>215</v>
      </c>
      <c r="E41" s="6" t="s">
        <v>3</v>
      </c>
      <c r="F41" s="6" t="s">
        <v>3</v>
      </c>
      <c r="G41" s="6" t="s">
        <v>3</v>
      </c>
      <c r="H41" s="6" t="s">
        <v>3</v>
      </c>
      <c r="I41" s="6" t="s">
        <v>3</v>
      </c>
      <c r="J41" s="6" t="s">
        <v>3</v>
      </c>
      <c r="K41" s="6" t="s">
        <v>3</v>
      </c>
      <c r="L41" s="6" t="s">
        <v>216</v>
      </c>
      <c r="M41" s="6" t="s">
        <v>2</v>
      </c>
      <c r="N41" s="6">
        <v>1</v>
      </c>
      <c r="O41" s="6" t="s">
        <v>14</v>
      </c>
      <c r="Q41" s="6" t="str">
        <f t="shared" si="0"/>
        <v>INSERT into dbax_info_defi (codi_empr, codi_emex, codi_info, orde_info, indi_eeff, indi_situ, indi_resu, indi_fluj, indi_patr, indi_inte, tipo_xml, sche_info, info_taxo, indi_vige, tipo_info) values ('0','0','pre_cl-ci_ias-8_2014-03-05_role-811000','0002#0008#811000',NULL,NULL,NULL,NULL,NULL,NULL,NULL,'http://www.svs.cl/cl/fr/ci/2015-01-05/cl-ci_ias-8/cl-ci_ias-8_2014-03-05_role-811000.xsd','S','1','C')</v>
      </c>
    </row>
    <row r="42" spans="1:17" s="6" customFormat="1" x14ac:dyDescent="0.25">
      <c r="A42" s="6">
        <v>0</v>
      </c>
      <c r="B42" s="6">
        <v>0</v>
      </c>
      <c r="C42" s="6" t="s">
        <v>217</v>
      </c>
      <c r="D42" s="6" t="s">
        <v>218</v>
      </c>
      <c r="E42" s="6" t="s">
        <v>3</v>
      </c>
      <c r="F42" s="6" t="s">
        <v>3</v>
      </c>
      <c r="G42" s="6" t="s">
        <v>3</v>
      </c>
      <c r="H42" s="6" t="s">
        <v>3</v>
      </c>
      <c r="I42" s="6" t="s">
        <v>3</v>
      </c>
      <c r="J42" s="6" t="s">
        <v>3</v>
      </c>
      <c r="K42" s="6" t="s">
        <v>3</v>
      </c>
      <c r="L42" s="6" t="s">
        <v>219</v>
      </c>
      <c r="M42" s="6" t="s">
        <v>2</v>
      </c>
      <c r="N42" s="6">
        <v>1</v>
      </c>
      <c r="O42" s="6" t="s">
        <v>14</v>
      </c>
      <c r="Q42" s="6" t="str">
        <f t="shared" si="0"/>
        <v>INSERT into dbax_info_defi (codi_empr, codi_emex, codi_info, orde_info, indi_eeff, indi_situ, indi_resu, indi_fluj, indi_patr, indi_inte, tipo_xml, sche_info, info_taxo, indi_vige, tipo_info) values ('0','0','pre_cl-ci_ifrs-12_2014-03-05_role-825700','0003#0012#825700',NULL,NULL,NULL,NULL,NULL,NULL,NULL,'http://www.svs.cl/cl/fr/ci/2015-01-05/cl-ci_ifrs-12/cl-ci_ifrs-12_2014-03-05_role-825700.xsd','S','1','C')</v>
      </c>
    </row>
    <row r="43" spans="1:17" s="6" customFormat="1" x14ac:dyDescent="0.25">
      <c r="A43" s="6">
        <v>0</v>
      </c>
      <c r="B43" s="6">
        <v>0</v>
      </c>
      <c r="C43" s="6" t="s">
        <v>220</v>
      </c>
      <c r="D43" s="6" t="s">
        <v>221</v>
      </c>
      <c r="E43" s="6" t="s">
        <v>3</v>
      </c>
      <c r="F43" s="6" t="s">
        <v>3</v>
      </c>
      <c r="G43" s="6" t="s">
        <v>3</v>
      </c>
      <c r="H43" s="6" t="s">
        <v>3</v>
      </c>
      <c r="I43" s="6" t="s">
        <v>3</v>
      </c>
      <c r="J43" s="6" t="s">
        <v>3</v>
      </c>
      <c r="K43" s="6" t="s">
        <v>3</v>
      </c>
      <c r="L43" s="6" t="s">
        <v>222</v>
      </c>
      <c r="M43" s="6" t="s">
        <v>2</v>
      </c>
      <c r="N43" s="6">
        <v>1</v>
      </c>
      <c r="O43" s="6" t="s">
        <v>14</v>
      </c>
      <c r="Q43" s="6" t="str">
        <f t="shared" si="0"/>
        <v>INSERT into dbax_info_defi (codi_empr, codi_emex, codi_info, orde_info, indi_eeff, indi_situ, indi_resu, indi_fluj, indi_patr, indi_inte, tipo_xml, sche_info, info_taxo, indi_vige, tipo_info) values ('0','0','pre_cl-ci_ifrs-13_2014-03-05_role-823000','0003#0013#823000',NULL,NULL,NULL,NULL,NULL,NULL,NULL,'http://www.svs.cl/cl/fr/ci/2015-01-05/cl-ci_ifrs-13/cl-ci_ifrs-13_2014-03-05_role-823000.xsd','S','1','C')</v>
      </c>
    </row>
    <row r="44" spans="1:17" s="6" customFormat="1" x14ac:dyDescent="0.25">
      <c r="A44" s="6">
        <v>0</v>
      </c>
      <c r="B44" s="6">
        <v>0</v>
      </c>
      <c r="C44" s="6" t="s">
        <v>223</v>
      </c>
      <c r="D44" s="6" t="s">
        <v>224</v>
      </c>
      <c r="E44" s="6" t="s">
        <v>3</v>
      </c>
      <c r="F44" s="6" t="s">
        <v>3</v>
      </c>
      <c r="G44" s="6" t="s">
        <v>3</v>
      </c>
      <c r="H44" s="6" t="s">
        <v>3</v>
      </c>
      <c r="I44" s="6" t="s">
        <v>3</v>
      </c>
      <c r="J44" s="6" t="s">
        <v>3</v>
      </c>
      <c r="K44" s="6" t="s">
        <v>3</v>
      </c>
      <c r="L44" s="6" t="s">
        <v>225</v>
      </c>
      <c r="M44" s="6" t="s">
        <v>2</v>
      </c>
      <c r="N44" s="6">
        <v>1</v>
      </c>
      <c r="O44" s="6" t="s">
        <v>14</v>
      </c>
      <c r="Q44" s="6" t="str">
        <f t="shared" si="0"/>
        <v>INSERT into dbax_info_defi (codi_empr, codi_emex, codi_info, orde_info, indi_eeff, indi_situ, indi_resu, indi_fluj, indi_patr, indi_inte, tipo_xml, sche_info, info_taxo, indi_vige, tipo_info) values ('0','0','pre_cl-ci_ifrs-2_2014-03-05_role-834120','0003#0002#834120',NULL,NULL,NULL,NULL,NULL,NULL,NULL,'http://www.svs.cl/cl/fr/ci/2015-01-05/cl-ci_ifrs-2/cl-ci_ifrs-2_2014-03-05_role-834120.xsd','S','1','C')</v>
      </c>
    </row>
    <row r="45" spans="1:17" s="6" customFormat="1" x14ac:dyDescent="0.25">
      <c r="A45" s="6">
        <v>0</v>
      </c>
      <c r="B45" s="6">
        <v>0</v>
      </c>
      <c r="C45" s="6" t="s">
        <v>226</v>
      </c>
      <c r="D45" s="6" t="s">
        <v>227</v>
      </c>
      <c r="E45" s="6" t="s">
        <v>3</v>
      </c>
      <c r="F45" s="6" t="s">
        <v>3</v>
      </c>
      <c r="G45" s="6" t="s">
        <v>3</v>
      </c>
      <c r="H45" s="6" t="s">
        <v>3</v>
      </c>
      <c r="I45" s="6" t="s">
        <v>3</v>
      </c>
      <c r="J45" s="6" t="s">
        <v>3</v>
      </c>
      <c r="K45" s="6" t="s">
        <v>3</v>
      </c>
      <c r="L45" s="6" t="s">
        <v>228</v>
      </c>
      <c r="M45" s="6" t="s">
        <v>2</v>
      </c>
      <c r="N45" s="6">
        <v>1</v>
      </c>
      <c r="O45" s="6" t="s">
        <v>14</v>
      </c>
      <c r="Q45" s="6" t="str">
        <f t="shared" si="0"/>
        <v>INSERT into dbax_info_defi (codi_empr, codi_emex, codi_info, orde_info, indi_eeff, indi_situ, indi_resu, indi_fluj, indi_patr, indi_inte, tipo_xml, sche_info, info_taxo, indi_vige, tipo_info) values ('0','0','pre_cl-ci_ifrs-3_2014-03-05_role-817000','0003#0003#817000',NULL,NULL,NULL,NULL,NULL,NULL,NULL,'http://www.svs.cl/cl/fr/ci/2015-01-05/cl-ci_ifrs-3/cl-ci_ifrs-3_2014-03-05_role-817000.xsd','S','1','C')</v>
      </c>
    </row>
    <row r="46" spans="1:17" s="6" customFormat="1" x14ac:dyDescent="0.25">
      <c r="A46" s="6">
        <v>0</v>
      </c>
      <c r="B46" s="6">
        <v>0</v>
      </c>
      <c r="C46" s="6" t="s">
        <v>229</v>
      </c>
      <c r="D46" s="6" t="s">
        <v>230</v>
      </c>
      <c r="E46" s="6" t="s">
        <v>3</v>
      </c>
      <c r="F46" s="6" t="s">
        <v>3</v>
      </c>
      <c r="G46" s="6" t="s">
        <v>3</v>
      </c>
      <c r="H46" s="6" t="s">
        <v>3</v>
      </c>
      <c r="I46" s="6" t="s">
        <v>3</v>
      </c>
      <c r="J46" s="6" t="s">
        <v>3</v>
      </c>
      <c r="K46" s="6" t="s">
        <v>3</v>
      </c>
      <c r="L46" s="6" t="s">
        <v>231</v>
      </c>
      <c r="M46" s="6" t="s">
        <v>2</v>
      </c>
      <c r="N46" s="6">
        <v>1</v>
      </c>
      <c r="O46" s="6" t="s">
        <v>14</v>
      </c>
      <c r="Q46" s="6" t="str">
        <f t="shared" si="0"/>
        <v>INSERT into dbax_info_defi (codi_empr, codi_emex, codi_info, orde_info, indi_eeff, indi_situ, indi_resu, indi_fluj, indi_patr, indi_inte, tipo_xml, sche_info, info_taxo, indi_vige, tipo_info) values ('0','0','pre_cl-ci_ifrs-3_2014-03-05_role-817100','0003#0003#817100',NULL,NULL,NULL,NULL,NULL,NULL,NULL,'http://www.svs.cl/cl/fr/ci/2015-01-05/cl-ci_ifrs-3/cl-ci_ifrs-3_2014-03-05_role-817100.xsd','S','1','C')</v>
      </c>
    </row>
    <row r="47" spans="1:17" s="6" customFormat="1" x14ac:dyDescent="0.25">
      <c r="A47" s="6">
        <v>0</v>
      </c>
      <c r="B47" s="6">
        <v>0</v>
      </c>
      <c r="C47" s="6" t="s">
        <v>232</v>
      </c>
      <c r="D47" s="6" t="s">
        <v>233</v>
      </c>
      <c r="E47" s="6" t="s">
        <v>3</v>
      </c>
      <c r="F47" s="6" t="s">
        <v>3</v>
      </c>
      <c r="G47" s="6" t="s">
        <v>3</v>
      </c>
      <c r="H47" s="6" t="s">
        <v>3</v>
      </c>
      <c r="I47" s="6" t="s">
        <v>3</v>
      </c>
      <c r="J47" s="6" t="s">
        <v>3</v>
      </c>
      <c r="K47" s="6" t="s">
        <v>3</v>
      </c>
      <c r="L47" s="6" t="s">
        <v>234</v>
      </c>
      <c r="M47" s="6" t="s">
        <v>2</v>
      </c>
      <c r="N47" s="6">
        <v>1</v>
      </c>
      <c r="O47" s="6" t="s">
        <v>14</v>
      </c>
      <c r="Q47" s="6" t="str">
        <f t="shared" si="0"/>
        <v>INSERT into dbax_info_defi (codi_empr, codi_emex, codi_info, orde_info, indi_eeff, indi_situ, indi_resu, indi_fluj, indi_patr, indi_inte, tipo_xml, sche_info, info_taxo, indi_vige, tipo_info) values ('0','0','pre_cl-ci_ifrs-8_2014-03-05_role-871100','0003#0008#871100',NULL,NULL,NULL,NULL,NULL,NULL,NULL,'http://www.svs.cl/cl/fr/ci/2015-01-05/cl-ci_ifrs-8/cl-ci_ifrs-8_2014-03-05_role-871100.xsd','S','1','C')</v>
      </c>
    </row>
    <row r="48" spans="1:17" s="6" customFormat="1" x14ac:dyDescent="0.25">
      <c r="A48" s="6">
        <v>0</v>
      </c>
      <c r="B48" s="6">
        <v>0</v>
      </c>
      <c r="C48" s="6" t="s">
        <v>235</v>
      </c>
      <c r="D48" s="6" t="s">
        <v>236</v>
      </c>
      <c r="E48" s="6" t="s">
        <v>3</v>
      </c>
      <c r="F48" s="6" t="s">
        <v>3</v>
      </c>
      <c r="G48" s="6" t="s">
        <v>3</v>
      </c>
      <c r="H48" s="6" t="s">
        <v>3</v>
      </c>
      <c r="I48" s="6" t="s">
        <v>3</v>
      </c>
      <c r="J48" s="6" t="s">
        <v>3</v>
      </c>
      <c r="K48" s="6" t="s">
        <v>3</v>
      </c>
      <c r="L48" s="6" t="s">
        <v>237</v>
      </c>
      <c r="M48" s="6" t="s">
        <v>2</v>
      </c>
      <c r="N48" s="6">
        <v>1</v>
      </c>
      <c r="O48" s="6" t="s">
        <v>14</v>
      </c>
      <c r="Q48" s="6" t="str">
        <f t="shared" si="0"/>
        <v>INSERT into dbax_info_defi (codi_empr, codi_emex, codi_info, orde_info, indi_eeff, indi_situ, indi_resu, indi_fluj, indi_patr, indi_inte, tipo_xml, sche_info, info_taxo, indi_vige, tipo_info) values ('0','0','pre_cl-ci_mc_2014-03-05_role-105000','0001#0001#105000',NULL,NULL,NULL,NULL,NULL,NULL,NULL,'http://www.svs.cl/cl/fr/ci/2015-01-05/cl-ci_mc/cl-ci_mc_2014-03-05_role-105000.xsd','S','1','C')</v>
      </c>
    </row>
    <row r="49" spans="1:17" s="6" customFormat="1" x14ac:dyDescent="0.25">
      <c r="A49" s="6">
        <v>0</v>
      </c>
      <c r="B49" s="6">
        <v>0</v>
      </c>
      <c r="C49" s="6" t="s">
        <v>238</v>
      </c>
      <c r="D49" s="6" t="s">
        <v>239</v>
      </c>
      <c r="E49" s="6" t="s">
        <v>3</v>
      </c>
      <c r="F49" s="6" t="s">
        <v>3</v>
      </c>
      <c r="G49" s="6" t="s">
        <v>3</v>
      </c>
      <c r="H49" s="6" t="s">
        <v>3</v>
      </c>
      <c r="I49" s="6" t="s">
        <v>3</v>
      </c>
      <c r="J49" s="6" t="s">
        <v>3</v>
      </c>
      <c r="K49" s="6" t="s">
        <v>3</v>
      </c>
      <c r="L49" s="6" t="s">
        <v>240</v>
      </c>
      <c r="M49" s="6" t="s">
        <v>2</v>
      </c>
      <c r="N49" s="6">
        <v>1</v>
      </c>
      <c r="O49" s="6" t="s">
        <v>14</v>
      </c>
      <c r="Q49" s="6" t="str">
        <f t="shared" si="0"/>
        <v>INSERT into dbax_info_defi (codi_empr, codi_emex, codi_info, orde_info, indi_eeff, indi_situ, indi_resu, indi_fluj, indi_patr, indi_inte, tipo_xml, sche_info, info_taxo, indi_vige, tipo_info) values ('0','0','pre_cl-ci_sic-27_2014-03-05_role-832800','0004#0000#832800',NULL,NULL,NULL,NULL,NULL,NULL,NULL,'http://www.svs.cl/cl/fr/ci/2015-01-05/cl-ci_sic-27/cl-ci_sic-27_2014-03-05_role-832800.xsd','S','1','C')</v>
      </c>
    </row>
    <row r="50" spans="1:17" s="6" customFormat="1" x14ac:dyDescent="0.25">
      <c r="A50" s="6">
        <v>0</v>
      </c>
      <c r="B50" s="6">
        <v>0</v>
      </c>
      <c r="C50" s="6" t="s">
        <v>241</v>
      </c>
      <c r="D50" s="6" t="s">
        <v>242</v>
      </c>
      <c r="E50" s="6" t="s">
        <v>3</v>
      </c>
      <c r="F50" s="6" t="s">
        <v>3</v>
      </c>
      <c r="G50" s="6" t="s">
        <v>3</v>
      </c>
      <c r="H50" s="6" t="s">
        <v>3</v>
      </c>
      <c r="I50" s="6" t="s">
        <v>3</v>
      </c>
      <c r="J50" s="6" t="s">
        <v>3</v>
      </c>
      <c r="K50" s="6" t="s">
        <v>3</v>
      </c>
      <c r="L50" s="6" t="s">
        <v>243</v>
      </c>
      <c r="M50" s="6" t="s">
        <v>2</v>
      </c>
      <c r="N50" s="6">
        <v>1</v>
      </c>
      <c r="O50" s="6" t="s">
        <v>14</v>
      </c>
      <c r="Q50" s="6" t="str">
        <f t="shared" si="0"/>
        <v>INSERT into dbax_info_defi (codi_empr, codi_emex, codi_info, orde_info, indi_eeff, indi_situ, indi_resu, indi_fluj, indi_patr, indi_inte, tipo_xml, sche_info, info_taxo, indi_vige, tipo_info) values ('0','0','pre_cl-ci_sic-29_2014-03-05_role-832900','0004#0000#832900',NULL,NULL,NULL,NULL,NULL,NULL,NULL,'http://www.svs.cl/cl/fr/ci/2015-01-05/cl-ci_sic-29/cl-ci_sic-29_2014-03-05_role-832900.xsd','S','1','C')</v>
      </c>
    </row>
    <row r="51" spans="1:17" s="6" customFormat="1" x14ac:dyDescent="0.25">
      <c r="A51" s="6">
        <v>0</v>
      </c>
      <c r="B51" s="6">
        <v>0</v>
      </c>
      <c r="C51" s="6" t="s">
        <v>244</v>
      </c>
      <c r="D51" s="6" t="s">
        <v>245</v>
      </c>
      <c r="E51" s="6" t="s">
        <v>3</v>
      </c>
      <c r="F51" s="6" t="s">
        <v>3</v>
      </c>
      <c r="G51" s="6" t="s">
        <v>3</v>
      </c>
      <c r="H51" s="6" t="s">
        <v>3</v>
      </c>
      <c r="I51" s="6" t="s">
        <v>3</v>
      </c>
      <c r="J51" s="6" t="s">
        <v>3</v>
      </c>
      <c r="K51" s="6" t="s">
        <v>3</v>
      </c>
      <c r="L51" s="6" t="s">
        <v>246</v>
      </c>
      <c r="M51" s="6" t="s">
        <v>2</v>
      </c>
      <c r="N51" s="6">
        <v>1</v>
      </c>
      <c r="O51" s="6" t="s">
        <v>14</v>
      </c>
      <c r="Q51" s="6" t="str">
        <f t="shared" si="0"/>
        <v>INSERT into dbax_info_defi (codi_empr, codi_emex, codi_info, orde_info, indi_eeff, indi_situ, indi_resu, indi_fluj, indi_patr, indi_inte, tipo_xml, sche_info, info_taxo, indi_vige, tipo_info) values ('0','0','pre_ias_1_2014-03-05_role-800600','0002#0001#800600',NULL,NULL,NULL,NULL,NULL,NULL,NULL,'http://www.svs.cl/cl/fr/ci/2015-01-05/cl-ci_ias-1/cl-ci_ias-1_2014-03-05_role-800600.xsd','S','1','C')</v>
      </c>
    </row>
    <row r="52" spans="1:17" s="6" customFormat="1" x14ac:dyDescent="0.25">
      <c r="A52" s="6">
        <v>0</v>
      </c>
      <c r="B52" s="6">
        <v>0</v>
      </c>
      <c r="C52" s="6" t="s">
        <v>247</v>
      </c>
      <c r="D52" s="6" t="s">
        <v>248</v>
      </c>
      <c r="E52" s="6" t="s">
        <v>3</v>
      </c>
      <c r="F52" s="6" t="s">
        <v>3</v>
      </c>
      <c r="G52" s="6" t="s">
        <v>3</v>
      </c>
      <c r="H52" s="6" t="s">
        <v>3</v>
      </c>
      <c r="I52" s="6" t="s">
        <v>3</v>
      </c>
      <c r="J52" s="6" t="s">
        <v>3</v>
      </c>
      <c r="K52" s="6" t="s">
        <v>3</v>
      </c>
      <c r="L52" s="6" t="s">
        <v>249</v>
      </c>
      <c r="M52" s="6" t="s">
        <v>2</v>
      </c>
      <c r="N52" s="6">
        <v>1</v>
      </c>
      <c r="O52" s="6" t="s">
        <v>14</v>
      </c>
      <c r="Q52" s="6" t="str">
        <f t="shared" si="0"/>
        <v>INSERT into dbax_info_defi (codi_empr, codi_emex, codi_info, orde_info, indi_eeff, indi_situ, indi_resu, indi_fluj, indi_patr, indi_inte, tipo_xml, sche_info, info_taxo, indi_vige, tipo_info) values ('0','0','pre_ias_11_2014-03-05_role-831710','0002#0011#831710',NULL,NULL,NULL,NULL,NULL,NULL,NULL,'http://www.svs.cl/cl/fr/ci/2015-01-05/cl-ci_ias-11/cl-ci_ias-11_2014-03-05_role-831710.xsd','S','1','C')</v>
      </c>
    </row>
    <row r="53" spans="1:17" s="6" customFormat="1" x14ac:dyDescent="0.25">
      <c r="A53" s="6">
        <v>0</v>
      </c>
      <c r="B53" s="6">
        <v>0</v>
      </c>
      <c r="C53" s="6" t="s">
        <v>250</v>
      </c>
      <c r="D53" s="6" t="s">
        <v>251</v>
      </c>
      <c r="E53" s="6" t="s">
        <v>3</v>
      </c>
      <c r="F53" s="6" t="s">
        <v>3</v>
      </c>
      <c r="G53" s="6" t="s">
        <v>3</v>
      </c>
      <c r="H53" s="6" t="s">
        <v>3</v>
      </c>
      <c r="I53" s="6" t="s">
        <v>3</v>
      </c>
      <c r="J53" s="6" t="s">
        <v>3</v>
      </c>
      <c r="K53" s="6" t="s">
        <v>3</v>
      </c>
      <c r="L53" s="6" t="s">
        <v>252</v>
      </c>
      <c r="M53" s="6" t="s">
        <v>2</v>
      </c>
      <c r="N53" s="6">
        <v>1</v>
      </c>
      <c r="O53" s="6" t="s">
        <v>14</v>
      </c>
      <c r="Q53" s="6" t="str">
        <f t="shared" si="0"/>
        <v>INSERT into dbax_info_defi (codi_empr, codi_emex, codi_info, orde_info, indi_eeff, indi_situ, indi_resu, indi_fluj, indi_patr, indi_inte, tipo_xml, sche_info, info_taxo, indi_vige, tipo_info) values ('0','0','pre_ias_17_2014-03-05_role-832600','0002#0017#832600',NULL,NULL,NULL,NULL,NULL,NULL,NULL,'http://www.svs.cl/cl/fr/ci/2015-01-05/cl-ci_ias-17/cl-ci_ias-17_2014-03-05_role-832600.xsd','S','1','C')</v>
      </c>
    </row>
    <row r="54" spans="1:17" s="6" customFormat="1" x14ac:dyDescent="0.25">
      <c r="A54" s="6">
        <v>0</v>
      </c>
      <c r="B54" s="6">
        <v>0</v>
      </c>
      <c r="C54" s="6" t="s">
        <v>253</v>
      </c>
      <c r="D54" s="6" t="s">
        <v>254</v>
      </c>
      <c r="E54" s="6" t="s">
        <v>3</v>
      </c>
      <c r="F54" s="6" t="s">
        <v>3</v>
      </c>
      <c r="G54" s="6" t="s">
        <v>3</v>
      </c>
      <c r="H54" s="6" t="s">
        <v>3</v>
      </c>
      <c r="I54" s="6" t="s">
        <v>3</v>
      </c>
      <c r="J54" s="6" t="s">
        <v>3</v>
      </c>
      <c r="K54" s="6" t="s">
        <v>3</v>
      </c>
      <c r="L54" s="6" t="s">
        <v>255</v>
      </c>
      <c r="M54" s="6" t="s">
        <v>2</v>
      </c>
      <c r="N54" s="6">
        <v>1</v>
      </c>
      <c r="O54" s="6" t="s">
        <v>14</v>
      </c>
      <c r="Q54" s="6" t="str">
        <f t="shared" si="0"/>
        <v>INSERT into dbax_info_defi (codi_empr, codi_emex, codi_info, orde_info, indi_eeff, indi_situ, indi_resu, indi_fluj, indi_patr, indi_inte, tipo_xml, sche_info, info_taxo, indi_vige, tipo_info) values ('0','0','pre_ias_18_2014-03-05_role-831110','0002#0018#831110',NULL,NULL,NULL,NULL,NULL,NULL,NULL,'http://www.svs.cl/cl/fr/ci/2015-01-05/cl-ci_ias-18/cl-ci_ias-18_2014-03-05_role-831110.xsd','S','1','C')</v>
      </c>
    </row>
    <row r="55" spans="1:17" s="6" customFormat="1" x14ac:dyDescent="0.25">
      <c r="A55" s="6">
        <v>0</v>
      </c>
      <c r="B55" s="6">
        <v>0</v>
      </c>
      <c r="C55" s="6" t="s">
        <v>256</v>
      </c>
      <c r="D55" s="6" t="s">
        <v>257</v>
      </c>
      <c r="E55" s="6" t="s">
        <v>3</v>
      </c>
      <c r="F55" s="6" t="s">
        <v>3</v>
      </c>
      <c r="G55" s="6" t="s">
        <v>3</v>
      </c>
      <c r="H55" s="6" t="s">
        <v>3</v>
      </c>
      <c r="I55" s="6" t="s">
        <v>3</v>
      </c>
      <c r="J55" s="6" t="s">
        <v>3</v>
      </c>
      <c r="K55" s="6" t="s">
        <v>3</v>
      </c>
      <c r="L55" s="6" t="s">
        <v>258</v>
      </c>
      <c r="M55" s="6" t="s">
        <v>2</v>
      </c>
      <c r="N55" s="6">
        <v>1</v>
      </c>
      <c r="O55" s="6" t="s">
        <v>14</v>
      </c>
      <c r="Q55" s="6" t="str">
        <f t="shared" si="0"/>
        <v>INSERT into dbax_info_defi (codi_empr, codi_emex, codi_info, orde_info, indi_eeff, indi_situ, indi_resu, indi_fluj, indi_patr, indi_inte, tipo_xml, sche_info, info_taxo, indi_vige, tipo_info) values ('0','0','pre_ias_23_2014-03-05_role-836200','0002#0023#836200',NULL,NULL,NULL,NULL,NULL,NULL,NULL,'http://www.svs.cl/cl/fr/ci/2015-01-05/cl-ci_ias-23/cl-ci_ias-23_2014-03-05_role-836200.xsd','S','1','C')</v>
      </c>
    </row>
    <row r="56" spans="1:17" s="6" customFormat="1" x14ac:dyDescent="0.25">
      <c r="A56" s="6">
        <v>0</v>
      </c>
      <c r="B56" s="6">
        <v>0</v>
      </c>
      <c r="C56" s="6" t="s">
        <v>259</v>
      </c>
      <c r="D56" s="6" t="s">
        <v>260</v>
      </c>
      <c r="E56" s="6" t="s">
        <v>3</v>
      </c>
      <c r="F56" s="6" t="s">
        <v>3</v>
      </c>
      <c r="G56" s="6" t="s">
        <v>3</v>
      </c>
      <c r="H56" s="6" t="s">
        <v>3</v>
      </c>
      <c r="I56" s="6" t="s">
        <v>3</v>
      </c>
      <c r="J56" s="6" t="s">
        <v>3</v>
      </c>
      <c r="K56" s="6" t="s">
        <v>3</v>
      </c>
      <c r="L56" s="6" t="s">
        <v>261</v>
      </c>
      <c r="M56" s="6" t="s">
        <v>2</v>
      </c>
      <c r="N56" s="6">
        <v>1</v>
      </c>
      <c r="O56" s="6" t="s">
        <v>14</v>
      </c>
      <c r="Q56" s="6" t="str">
        <f t="shared" si="0"/>
        <v>INSERT into dbax_info_defi (codi_empr, codi_emex, codi_info, orde_info, indi_eeff, indi_situ, indi_resu, indi_fluj, indi_patr, indi_inte, tipo_xml, sche_info, info_taxo, indi_vige, tipo_info) values ('0','0','pre_ias_36_2014-03-05_role-832410','0002#0036#832410',NULL,NULL,NULL,NULL,NULL,NULL,NULL,'http://www.svs.cl/cl/fr/ci/2015-01-05/cl-ci_ias-36/cl-ci_ias-36_2014-03-05_role-832410.xsd','S','1','C')</v>
      </c>
    </row>
    <row r="57" spans="1:17" s="6" customFormat="1" x14ac:dyDescent="0.25">
      <c r="A57" s="6">
        <v>0</v>
      </c>
      <c r="B57" s="6">
        <v>0</v>
      </c>
      <c r="C57" s="6" t="s">
        <v>262</v>
      </c>
      <c r="D57" s="6" t="s">
        <v>263</v>
      </c>
      <c r="E57" s="6" t="s">
        <v>3</v>
      </c>
      <c r="F57" s="6" t="s">
        <v>3</v>
      </c>
      <c r="G57" s="6" t="s">
        <v>3</v>
      </c>
      <c r="H57" s="6" t="s">
        <v>3</v>
      </c>
      <c r="I57" s="6" t="s">
        <v>3</v>
      </c>
      <c r="J57" s="6" t="s">
        <v>3</v>
      </c>
      <c r="K57" s="6" t="s">
        <v>3</v>
      </c>
      <c r="L57" s="6" t="s">
        <v>264</v>
      </c>
      <c r="M57" s="6" t="s">
        <v>2</v>
      </c>
      <c r="N57" s="6">
        <v>1</v>
      </c>
      <c r="O57" s="6" t="s">
        <v>14</v>
      </c>
      <c r="Q57" s="6" t="str">
        <f t="shared" si="0"/>
        <v>INSERT into dbax_info_defi (codi_empr, codi_emex, codi_info, orde_info, indi_eeff, indi_situ, indi_resu, indi_fluj, indi_patr, indi_inte, tipo_xml, sche_info, info_taxo, indi_vige, tipo_info) values ('0','0','pre_ias_37_2014-03-05_role-827570','0002#0037#827570',NULL,NULL,NULL,NULL,NULL,NULL,NULL,'http://www.svs.cl/cl/fr/ci/2015-01-05/cl-ci_ias-37/cl-ci_ias-37_2014-03-05_role-827570.xsd','S','1','C')</v>
      </c>
    </row>
    <row r="58" spans="1:17" s="6" customFormat="1" x14ac:dyDescent="0.25">
      <c r="A58" s="6">
        <v>0</v>
      </c>
      <c r="B58" s="6">
        <v>0</v>
      </c>
      <c r="C58" s="6" t="s">
        <v>265</v>
      </c>
      <c r="D58" s="6" t="s">
        <v>266</v>
      </c>
      <c r="E58" s="6" t="s">
        <v>3</v>
      </c>
      <c r="F58" s="6" t="s">
        <v>3</v>
      </c>
      <c r="G58" s="6" t="s">
        <v>3</v>
      </c>
      <c r="H58" s="6" t="s">
        <v>3</v>
      </c>
      <c r="I58" s="6" t="s">
        <v>3</v>
      </c>
      <c r="J58" s="6" t="s">
        <v>3</v>
      </c>
      <c r="K58" s="6" t="s">
        <v>3</v>
      </c>
      <c r="L58" s="6" t="s">
        <v>267</v>
      </c>
      <c r="M58" s="6" t="s">
        <v>2</v>
      </c>
      <c r="N58" s="6">
        <v>1</v>
      </c>
      <c r="O58" s="6" t="s">
        <v>14</v>
      </c>
      <c r="Q58" s="6" t="str">
        <f t="shared" si="0"/>
        <v>INSERT into dbax_info_defi (codi_empr, codi_emex, codi_info, orde_info, indi_eeff, indi_situ, indi_resu, indi_fluj, indi_patr, indi_inte, tipo_xml, sche_info, info_taxo, indi_vige, tipo_info) values ('0','0','pre_ias_40_2014-03-05_role-825100','0002#0040#825100',NULL,NULL,NULL,NULL,NULL,NULL,NULL,'http://www.svs.cl/cl/fr/ci/2015-01-05/cl-ci_ias-40/cl-ci_ias-40_2014-03-05_role-825100.xsd','S','1','C')</v>
      </c>
    </row>
    <row r="59" spans="1:17" s="6" customFormat="1" x14ac:dyDescent="0.25">
      <c r="A59" s="6">
        <v>0</v>
      </c>
      <c r="B59" s="6">
        <v>0</v>
      </c>
      <c r="C59" s="6" t="s">
        <v>268</v>
      </c>
      <c r="D59" s="6" t="s">
        <v>269</v>
      </c>
      <c r="E59" s="6" t="s">
        <v>3</v>
      </c>
      <c r="F59" s="6" t="s">
        <v>3</v>
      </c>
      <c r="G59" s="6" t="s">
        <v>3</v>
      </c>
      <c r="H59" s="6" t="s">
        <v>3</v>
      </c>
      <c r="I59" s="6" t="s">
        <v>3</v>
      </c>
      <c r="J59" s="6" t="s">
        <v>3</v>
      </c>
      <c r="K59" s="6" t="s">
        <v>3</v>
      </c>
      <c r="L59" s="6" t="s">
        <v>270</v>
      </c>
      <c r="M59" s="6" t="s">
        <v>2</v>
      </c>
      <c r="N59" s="6">
        <v>1</v>
      </c>
      <c r="O59" s="6" t="s">
        <v>14</v>
      </c>
      <c r="Q59" s="6" t="str">
        <f t="shared" si="0"/>
        <v>INSERT into dbax_info_defi (codi_empr, codi_emex, codi_info, orde_info, indi_eeff, indi_situ, indi_resu, indi_fluj, indi_patr, indi_inte, tipo_xml, sche_info, info_taxo, indi_vige, tipo_info) values ('0','0','pre_ifrs_5_2014-03-05_role-825900','0003#0005#825900',NULL,NULL,NULL,NULL,NULL,NULL,NULL,'http://www.svs.cl/cl/fr/ci/2015-01-05/cl-ci_ifrs-5/cl-ci_ifrs-5_2014-03-05_role-825900.xsd','S','1','C')</v>
      </c>
    </row>
    <row r="60" spans="1:17" s="6" customFormat="1" x14ac:dyDescent="0.25">
      <c r="A60" s="6">
        <v>0</v>
      </c>
      <c r="B60" s="6">
        <v>0</v>
      </c>
      <c r="C60" s="6" t="s">
        <v>271</v>
      </c>
      <c r="D60" s="6" t="s">
        <v>272</v>
      </c>
      <c r="E60" s="6" t="s">
        <v>3</v>
      </c>
      <c r="F60" s="6" t="s">
        <v>3</v>
      </c>
      <c r="G60" s="6" t="s">
        <v>3</v>
      </c>
      <c r="H60" s="6" t="s">
        <v>3</v>
      </c>
      <c r="I60" s="6" t="s">
        <v>3</v>
      </c>
      <c r="J60" s="6" t="s">
        <v>3</v>
      </c>
      <c r="K60" s="6" t="s">
        <v>3</v>
      </c>
      <c r="L60" s="6" t="s">
        <v>273</v>
      </c>
      <c r="M60" s="6" t="s">
        <v>2</v>
      </c>
      <c r="N60" s="6">
        <v>1</v>
      </c>
      <c r="O60" s="6" t="s">
        <v>14</v>
      </c>
      <c r="Q60" s="6" t="str">
        <f t="shared" si="0"/>
        <v>INSERT into dbax_info_defi (codi_empr, codi_emex, codi_info, orde_info, indi_eeff, indi_situ, indi_resu, indi_fluj, indi_patr, indi_inte, tipo_xml, sche_info, info_taxo, indi_vige, tipo_info) values ('0','0','pre_ifrs_6_2014-03-05_role-822200','0003#0006#822200',NULL,NULL,NULL,NULL,NULL,NULL,NULL,'http://www.svs.cl/cl/fr/ci/2015-01-05/cl-ci_ifrs-6/cl-ci_ifrs-6_2014-03-05_role-822200.xsd','S','1','C')</v>
      </c>
    </row>
    <row r="62" spans="1:17" s="2" customFormat="1" x14ac:dyDescent="0.25">
      <c r="A62" s="2" t="s">
        <v>7</v>
      </c>
    </row>
    <row r="63" spans="1:17" s="2" customFormat="1" x14ac:dyDescent="0.25">
      <c r="A63" s="2" t="s">
        <v>334</v>
      </c>
    </row>
    <row r="64" spans="1:17" s="2" customFormat="1" x14ac:dyDescent="0.25">
      <c r="A64" s="2" t="s">
        <v>274</v>
      </c>
    </row>
    <row r="65" spans="1:17" s="2" customFormat="1" x14ac:dyDescent="0.25">
      <c r="A65" s="2" t="s">
        <v>10</v>
      </c>
    </row>
    <row r="68" spans="1:17" x14ac:dyDescent="0.25">
      <c r="A68" t="s">
        <v>235</v>
      </c>
      <c r="B68" t="s">
        <v>275</v>
      </c>
      <c r="C68" t="s">
        <v>236</v>
      </c>
      <c r="D68" t="s">
        <v>237</v>
      </c>
      <c r="E68" t="s">
        <v>3</v>
      </c>
      <c r="Q68" t="str">
        <f>CONCATENATE("INSERT INTO dbax_taxo_info (codi_info, desc_info, orde_info, sche_info, sche_info2) values ('",A68,"','",B68,"','",C68,"','",D68,"',NULL)")</f>
        <v>INSERT INTO dbax_taxo_info (codi_info, desc_info, orde_info, sche_info, sche_info2) values ('pre_cl-ci_mc_2014-03-05_role-105000','[105000] Nota -Comentarios de la gerencia','0001#0001#105000','http://www.svs.cl/cl/fr/ci/2015-01-05/cl-ci_mc/cl-ci_mc_2014-03-05_role-105000.xsd',NULL)</v>
      </c>
    </row>
    <row r="69" spans="1:17" x14ac:dyDescent="0.25">
      <c r="A69" t="s">
        <v>132</v>
      </c>
      <c r="B69" t="s">
        <v>276</v>
      </c>
      <c r="C69" t="s">
        <v>4</v>
      </c>
      <c r="D69" t="s">
        <v>133</v>
      </c>
      <c r="E69" t="s">
        <v>3</v>
      </c>
      <c r="Q69" t="str">
        <f t="shared" ref="Q69:Q123" si="1">CONCATENATE("INSERT INTO dbax_taxo_info (codi_info, desc_info, orde_info, sche_info, sche_info2) values ('",A69,"','",B69,"','",C69,"','",D69,"',NULL)")</f>
        <v>INSERT INTO dbax_taxo_info (codi_info, desc_info, orde_info, sche_info, sche_info2) values ('pre_cl-ci_ias-1_2014-03-05_role-110000','[110000] Nota -Información general sobre estados financieros','0001#0001#110000','http://www.svs.cl/cl/fr/ci/2015-01-05/cl-ci_ias-1/cl-ci_ias-1_2014-03-05_role-110000.xsd',NULL)</v>
      </c>
    </row>
    <row r="70" spans="1:17" x14ac:dyDescent="0.25">
      <c r="A70" t="s">
        <v>134</v>
      </c>
      <c r="B70" t="s">
        <v>277</v>
      </c>
      <c r="C70" t="s">
        <v>135</v>
      </c>
      <c r="D70" t="s">
        <v>136</v>
      </c>
      <c r="E70" t="s">
        <v>3</v>
      </c>
      <c r="Q70" t="str">
        <f t="shared" si="1"/>
        <v>INSERT INTO dbax_taxo_info (codi_info, desc_info, orde_info, sche_info, sche_info2) values ('pre_cl-ci_ias-1_2014-03-05_role-210000','[210000] Estado de situación financiera, corriente/no corriente - Estados financieros consolidados','0001#0001#210000','http://www.svs.cl/cl/fr/ci/2015-01-05/cl-ci_ias-1/cl-ci_ias-1_2014-03-05_role-210000.xsd',NULL)</v>
      </c>
    </row>
    <row r="71" spans="1:17" x14ac:dyDescent="0.25">
      <c r="A71" t="s">
        <v>137</v>
      </c>
      <c r="B71" t="s">
        <v>278</v>
      </c>
      <c r="C71" t="s">
        <v>138</v>
      </c>
      <c r="D71" t="s">
        <v>139</v>
      </c>
      <c r="E71" t="s">
        <v>3</v>
      </c>
      <c r="Q71" t="str">
        <f t="shared" si="1"/>
        <v>INSERT INTO dbax_taxo_info (codi_info, desc_info, orde_info, sche_info, sche_info2) values ('pre_cl-ci_ias-1_2014-03-05_role-220000','[220000] Estado de situación financiera, orden de liquidez - Estados financieros consolidados','0001#0001#220000','http://www.svs.cl/cl/fr/ci/2015-01-05/cl-ci_ias-1/cl-ci_ias-1_2014-03-05_role-220000.xsd',NULL)</v>
      </c>
    </row>
    <row r="72" spans="1:17" x14ac:dyDescent="0.25">
      <c r="A72" t="s">
        <v>140</v>
      </c>
      <c r="B72" t="s">
        <v>279</v>
      </c>
      <c r="C72" t="s">
        <v>141</v>
      </c>
      <c r="D72" t="s">
        <v>142</v>
      </c>
      <c r="E72" t="s">
        <v>3</v>
      </c>
      <c r="Q72" t="str">
        <f t="shared" si="1"/>
        <v>INSERT INTO dbax_taxo_info (codi_info, desc_info, orde_info, sche_info, sche_info2) values ('pre_cl-ci_ias-1_2014-03-05_role-310000','[310000] Estado del resultado, por función de gasto – Estados financieros consolidados','0001#0001#310000','http://www.svs.cl/cl/fr/ci/2015-01-05/cl-ci_ias-1/cl-ci_ias-1_2014-03-05_role-310000.xsd',NULL)</v>
      </c>
    </row>
    <row r="73" spans="1:17" x14ac:dyDescent="0.25">
      <c r="A73" t="s">
        <v>143</v>
      </c>
      <c r="B73" t="s">
        <v>280</v>
      </c>
      <c r="C73" t="s">
        <v>144</v>
      </c>
      <c r="D73" t="s">
        <v>145</v>
      </c>
      <c r="E73" t="s">
        <v>3</v>
      </c>
      <c r="Q73" t="str">
        <f t="shared" si="1"/>
        <v>INSERT INTO dbax_taxo_info (codi_info, desc_info, orde_info, sche_info, sche_info2) values ('pre_cl-ci_ias-1_2014-03-05_role-320000','[320000] Estado del resultado, por naturaleza de gasto – Estados financieros consolidados','0001#0001#320000','http://www.svs.cl/cl/fr/ci/2015-01-05/cl-ci_ias-1/cl-ci_ias-1_2014-03-05_role-320000.xsd',NULL)</v>
      </c>
    </row>
    <row r="74" spans="1:17" x14ac:dyDescent="0.25">
      <c r="A74" t="s">
        <v>146</v>
      </c>
      <c r="B74" t="s">
        <v>281</v>
      </c>
      <c r="C74" t="s">
        <v>147</v>
      </c>
      <c r="D74" t="s">
        <v>148</v>
      </c>
      <c r="E74" t="s">
        <v>3</v>
      </c>
      <c r="Q74" t="str">
        <f t="shared" si="1"/>
        <v>INSERT INTO dbax_taxo_info (codi_info, desc_info, orde_info, sche_info, sche_info2) values ('pre_cl-ci_ias-1_2014-03-05_role-420000','[420000] Estado de Resultados Integral – Estados financieros consolidados','0001#0001#420000','http://www.svs.cl/cl/fr/ci/2015-01-05/cl-ci_ias-1/cl-ci_ias-1_2014-03-05_role-420000.xsd',NULL)</v>
      </c>
    </row>
    <row r="75" spans="1:17" x14ac:dyDescent="0.25">
      <c r="A75" t="s">
        <v>149</v>
      </c>
      <c r="B75" t="s">
        <v>282</v>
      </c>
      <c r="C75" t="s">
        <v>150</v>
      </c>
      <c r="D75" t="s">
        <v>151</v>
      </c>
      <c r="E75" t="s">
        <v>3</v>
      </c>
      <c r="Q75" t="str">
        <f t="shared" si="1"/>
        <v>INSERT INTO dbax_taxo_info (codi_info, desc_info, orde_info, sche_info, sche_info2) values ('pre_cl-ci_ias-1_2014-03-05_role-610000','[610000] Estado de Cambio en el Patrimonio – Estados financieros consolidados','0001#0001#610000','http://www.svs.cl/cl/fr/ci/2015-01-05/cl-ci_ias-1/cl-ci_ias-1_2014-03-05_role-610000.xsd',NULL)</v>
      </c>
    </row>
    <row r="76" spans="1:17" x14ac:dyDescent="0.25">
      <c r="A76" t="s">
        <v>205</v>
      </c>
      <c r="B76" t="s">
        <v>283</v>
      </c>
      <c r="C76" t="s">
        <v>206</v>
      </c>
      <c r="D76" t="s">
        <v>207</v>
      </c>
      <c r="E76" t="s">
        <v>3</v>
      </c>
      <c r="Q76" t="str">
        <f t="shared" si="1"/>
        <v>INSERT INTO dbax_taxo_info (codi_info, desc_info, orde_info, sche_info, sche_info2) values ('pre_cl-ci_ias-7_2014-03-05_role-510000','[510000] Estado de flujos de efectivo, método directo – Estados financieros consolidados','0001#0007#510000','http://www.svs.cl/cl/fr/ci/2015-01-05/cl-ci_ias-7/cl-ci_ias-7_2014-03-05_role-510000.xsd',NULL)</v>
      </c>
    </row>
    <row r="77" spans="1:17" x14ac:dyDescent="0.25">
      <c r="A77" t="s">
        <v>208</v>
      </c>
      <c r="B77" t="s">
        <v>284</v>
      </c>
      <c r="C77" t="s">
        <v>209</v>
      </c>
      <c r="D77" t="s">
        <v>210</v>
      </c>
      <c r="E77" t="s">
        <v>3</v>
      </c>
      <c r="Q77" t="str">
        <f t="shared" si="1"/>
        <v>INSERT INTO dbax_taxo_info (codi_info, desc_info, orde_info, sche_info, sche_info2) values ('pre_cl-ci_ias-7_2014-03-05_role-520000','[520000] Estado de flujos de efectivo, método indirecto – Estados financieros consolidados','0001#0007#520000','http://www.svs.cl/cl/fr/ci/2015-01-05/cl-ci_ias-7/cl-ci_ias-7_2014-03-05_role-520000.xsd',NULL)</v>
      </c>
    </row>
    <row r="78" spans="1:17" x14ac:dyDescent="0.25">
      <c r="A78" t="s">
        <v>152</v>
      </c>
      <c r="B78" t="s">
        <v>285</v>
      </c>
      <c r="C78" t="s">
        <v>153</v>
      </c>
      <c r="D78" t="s">
        <v>154</v>
      </c>
      <c r="E78" t="s">
        <v>3</v>
      </c>
      <c r="Q78" t="str">
        <f t="shared" si="1"/>
        <v>INSERT INTO dbax_taxo_info (codi_info, desc_info, orde_info, sche_info, sche_info2) values ('pre_cl-ci_ias-1_2014-03-05_role-800100','[800100] Nota - Subclasificaciones de activos, pasivos y patrimonios','0002#0001#800100','http://www.svs.cl/cl/fr/ci/2015-01-05/cl-ci_ias-1/cl-ci_ias-1_2014-03-05_role-800100.xsd',NULL)</v>
      </c>
    </row>
    <row r="79" spans="1:17" x14ac:dyDescent="0.25">
      <c r="A79" t="s">
        <v>155</v>
      </c>
      <c r="B79" t="s">
        <v>286</v>
      </c>
      <c r="C79" t="s">
        <v>156</v>
      </c>
      <c r="D79" t="s">
        <v>157</v>
      </c>
      <c r="E79" t="s">
        <v>3</v>
      </c>
      <c r="Q79" t="str">
        <f t="shared" si="1"/>
        <v>INSERT INTO dbax_taxo_info (codi_info, desc_info, orde_info, sche_info, sche_info2) values ('pre_cl-ci_ias-1_2014-03-05_role-800200','[800200] Nota - Análisis de ingresos y gastos','0002#0001#800200','http://www.svs.cl/cl/fr/ci/2015-01-05/cl-ci_ias-1/cl-ci_ias-1_2014-03-05_role-800200.xsd',NULL)</v>
      </c>
    </row>
    <row r="80" spans="1:17" x14ac:dyDescent="0.25">
      <c r="A80" t="s">
        <v>158</v>
      </c>
      <c r="B80" t="s">
        <v>287</v>
      </c>
      <c r="C80" t="s">
        <v>159</v>
      </c>
      <c r="D80" t="s">
        <v>160</v>
      </c>
      <c r="E80" t="s">
        <v>3</v>
      </c>
      <c r="Q80" t="str">
        <f t="shared" si="1"/>
        <v>INSERT INTO dbax_taxo_info (codi_info, desc_info, orde_info, sche_info, sche_info2) values ('pre_cl-ci_ias-1_2014-03-05_role-800500','[800500] Nota - Lista de notas','0002#0001#800500','http://www.svs.cl/cl/fr/ci/2015-01-05/cl-ci_ias-1/cl-ci_ias-1_2014-03-05_role-800500.xsd',NULL)</v>
      </c>
    </row>
    <row r="81" spans="1:17" x14ac:dyDescent="0.25">
      <c r="A81" t="s">
        <v>244</v>
      </c>
      <c r="B81" t="s">
        <v>288</v>
      </c>
      <c r="C81" t="s">
        <v>245</v>
      </c>
      <c r="D81" t="s">
        <v>246</v>
      </c>
      <c r="E81" t="s">
        <v>3</v>
      </c>
      <c r="Q81" t="str">
        <f t="shared" si="1"/>
        <v>INSERT INTO dbax_taxo_info (codi_info, desc_info, orde_info, sche_info, sche_info2) values ('pre_ias_1_2014-03-05_role-800600','[800600] Notes - List of accounting policies','0002#0001#800600','http://www.svs.cl/cl/fr/ci/2015-01-05/cl-ci_ias-1/cl-ci_ias-1_2014-03-05_role-800600.xsd',NULL)</v>
      </c>
    </row>
    <row r="82" spans="1:17" x14ac:dyDescent="0.25">
      <c r="A82" t="s">
        <v>161</v>
      </c>
      <c r="B82" t="s">
        <v>289</v>
      </c>
      <c r="C82" t="s">
        <v>5</v>
      </c>
      <c r="D82" t="s">
        <v>162</v>
      </c>
      <c r="E82" t="s">
        <v>3</v>
      </c>
      <c r="Q82" t="str">
        <f t="shared" si="1"/>
        <v>INSERT INTO dbax_taxo_info (codi_info, desc_info, orde_info, sche_info, sche_info2) values ('pre_cl-ci_ias-1_2014-03-05_role-810000','[810000] Nota - Información corporativa y declaración de cumplimiento con las NIIF','0002#0001#810000','http://www.svs.cl/cl/fr/ci/2015-01-05/cl-ci_ias-1/cl-ci_ias-1_2014-03-05_role-810000.xsd',NULL)</v>
      </c>
    </row>
    <row r="83" spans="1:17" x14ac:dyDescent="0.25">
      <c r="A83" t="s">
        <v>163</v>
      </c>
      <c r="B83" t="s">
        <v>290</v>
      </c>
      <c r="C83" t="s">
        <v>164</v>
      </c>
      <c r="D83" t="s">
        <v>165</v>
      </c>
      <c r="E83" t="s">
        <v>3</v>
      </c>
      <c r="Q83" t="str">
        <f t="shared" si="1"/>
        <v>INSERT INTO dbax_taxo_info (codi_info, desc_info, orde_info, sche_info, sche_info2) values ('pre_cl-ci_ias-1_2014-03-05_role-861000','[861000] Nota - Análisis de otro resultado integral por partida','0002#0001#861000','http://www.svs.cl/cl/fr/ci/2015-01-05/cl-ci_ias-1/cl-ci_ias-1_2014-03-05_role-861000.xsd',NULL)</v>
      </c>
    </row>
    <row r="84" spans="1:17" x14ac:dyDescent="0.25">
      <c r="A84" t="s">
        <v>166</v>
      </c>
      <c r="B84" t="s">
        <v>291</v>
      </c>
      <c r="C84" t="s">
        <v>167</v>
      </c>
      <c r="D84" t="s">
        <v>168</v>
      </c>
      <c r="E84" t="s">
        <v>3</v>
      </c>
      <c r="Q84" t="str">
        <f t="shared" si="1"/>
        <v>INSERT INTO dbax_taxo_info (codi_info, desc_info, orde_info, sche_info, sche_info2) values ('pre_cl-ci_ias-1_2014-03-05_role-861200','[861200] Nota - Capital en acciones, reservas y otras participaciones en el patrimonio','0002#0001#861200','http://www.svs.cl/cl/fr/ci/2015-01-05/cl-ci_ias-1/cl-ci_ias-1_2014-03-05_role-861200.xsd',NULL)</v>
      </c>
    </row>
    <row r="85" spans="1:17" x14ac:dyDescent="0.25">
      <c r="A85" t="s">
        <v>169</v>
      </c>
      <c r="B85" t="s">
        <v>292</v>
      </c>
      <c r="C85" t="s">
        <v>170</v>
      </c>
      <c r="D85" t="s">
        <v>171</v>
      </c>
      <c r="E85" t="s">
        <v>3</v>
      </c>
      <c r="Q85" t="str">
        <f t="shared" si="1"/>
        <v>INSERT INTO dbax_taxo_info (codi_info, desc_info, orde_info, sche_info, sche_info2) values ('pre_cl-ci_ias-1_2014-03-05_role-880000','[880000] Nota - Información adicional','0002#0001#880000','http://www.svs.cl/cl/fr/ci/2015-01-05/cl-ci_ias-1/cl-ci_ias-1_2014-03-05_role-880000.xsd',NULL)</v>
      </c>
    </row>
    <row r="86" spans="1:17" x14ac:dyDescent="0.25">
      <c r="A86" t="s">
        <v>184</v>
      </c>
      <c r="B86" t="s">
        <v>293</v>
      </c>
      <c r="C86" t="s">
        <v>185</v>
      </c>
      <c r="D86" t="s">
        <v>186</v>
      </c>
      <c r="E86" t="s">
        <v>3</v>
      </c>
      <c r="Q86" t="str">
        <f t="shared" si="1"/>
        <v>INSERT INTO dbax_taxo_info (codi_info, desc_info, orde_info, sche_info, sche_info2) values ('pre_cl-ci_ias-2_2014-03-05_role-826380','[826380] Nota - Inventarios','0002#0002#826380','http://www.svs.cl/cl/fr/ci/2015-01-05/cl-ci_ias-2/cl-ci_ias-2_2014-03-05_role-826380.xsd',NULL)</v>
      </c>
    </row>
    <row r="87" spans="1:17" x14ac:dyDescent="0.25">
      <c r="A87" t="s">
        <v>211</v>
      </c>
      <c r="B87" t="s">
        <v>294</v>
      </c>
      <c r="C87" t="s">
        <v>212</v>
      </c>
      <c r="D87" t="s">
        <v>213</v>
      </c>
      <c r="E87" t="s">
        <v>3</v>
      </c>
      <c r="Q87" t="str">
        <f t="shared" si="1"/>
        <v>INSERT INTO dbax_taxo_info (codi_info, desc_info, orde_info, sche_info, sche_info2) values ('pre_cl-ci_ias-7_2014-03-05_role-851100','[851100] Nota - Estado de flujos de efectivo','0002#0007#851100','http://www.svs.cl/cl/fr/ci/2015-01-05/cl-ci_ias-7/cl-ci_ias-7_2014-03-05_role-851100.xsd',NULL)</v>
      </c>
    </row>
    <row r="88" spans="1:17" x14ac:dyDescent="0.25">
      <c r="A88" t="s">
        <v>214</v>
      </c>
      <c r="B88" t="s">
        <v>295</v>
      </c>
      <c r="C88" t="s">
        <v>215</v>
      </c>
      <c r="D88" t="s">
        <v>216</v>
      </c>
      <c r="E88" t="s">
        <v>3</v>
      </c>
      <c r="Q88" t="str">
        <f t="shared" si="1"/>
        <v>INSERT INTO dbax_taxo_info (codi_info, desc_info, orde_info, sche_info, sche_info2) values ('pre_cl-ci_ias-8_2014-03-05_role-811000','[811000] Nota -  Cambios en políticas contables, estimaciones contables y errores','0002#0008#811000','http://www.svs.cl/cl/fr/ci/2015-01-05/cl-ci_ias-8/cl-ci_ias-8_2014-03-05_role-811000.xsd',NULL)</v>
      </c>
    </row>
    <row r="89" spans="1:17" x14ac:dyDescent="0.25">
      <c r="A89" t="s">
        <v>172</v>
      </c>
      <c r="B89" t="s">
        <v>296</v>
      </c>
      <c r="C89" t="s">
        <v>173</v>
      </c>
      <c r="D89" t="s">
        <v>174</v>
      </c>
      <c r="E89" t="s">
        <v>3</v>
      </c>
      <c r="Q89" t="str">
        <f t="shared" si="1"/>
        <v>INSERT INTO dbax_taxo_info (codi_info, desc_info, orde_info, sche_info, sche_info2) values ('pre_cl-ci_ias-10_2014-03-05_role-815000','[815000] Nota -  Hechos ocurridos después del periodo sobre el que se informa','0002#0010#815000','http://www.svs.cl/cl/fr/ci/2015-01-05/cl-ci_ias-10/cl-ci_ias-10_2014-03-05_role-815000.xsd',NULL)</v>
      </c>
    </row>
    <row r="90" spans="1:17" x14ac:dyDescent="0.25">
      <c r="A90" t="s">
        <v>247</v>
      </c>
      <c r="B90" t="s">
        <v>297</v>
      </c>
      <c r="C90" t="s">
        <v>248</v>
      </c>
      <c r="D90" t="s">
        <v>249</v>
      </c>
      <c r="E90" t="s">
        <v>3</v>
      </c>
      <c r="Q90" t="str">
        <f t="shared" si="1"/>
        <v>INSERT INTO dbax_taxo_info (codi_info, desc_info, orde_info, sche_info, sche_info2) values ('pre_ias_11_2014-03-05_role-831710','[831710] Notes - Construction contracts','0002#0011#831710','http://www.svs.cl/cl/fr/ci/2015-01-05/cl-ci_ias-11/cl-ci_ias-11_2014-03-05_role-831710.xsd',NULL)</v>
      </c>
    </row>
    <row r="91" spans="1:17" x14ac:dyDescent="0.25">
      <c r="A91" t="s">
        <v>175</v>
      </c>
      <c r="B91" t="s">
        <v>298</v>
      </c>
      <c r="C91" t="s">
        <v>176</v>
      </c>
      <c r="D91" t="s">
        <v>177</v>
      </c>
      <c r="E91" t="s">
        <v>3</v>
      </c>
      <c r="Q91" t="str">
        <f t="shared" si="1"/>
        <v>INSERT INTO dbax_taxo_info (codi_info, desc_info, orde_info, sche_info, sche_info2) values ('pre_cl-ci_ias-12_2014-03-05_role-835110','[835110] Nota - Información a revelar sobre impuestos a las ganancias','0002#0012#835110','http://www.svs.cl/cl/fr/ci/2015-01-05/cl-ci_ias-12/cl-ci_ias-12_2014-03-05_role-835110.xsd',NULL)</v>
      </c>
    </row>
    <row r="92" spans="1:17" x14ac:dyDescent="0.25">
      <c r="A92" t="s">
        <v>178</v>
      </c>
      <c r="B92" t="s">
        <v>299</v>
      </c>
      <c r="C92" t="s">
        <v>179</v>
      </c>
      <c r="D92" t="s">
        <v>180</v>
      </c>
      <c r="E92" t="s">
        <v>3</v>
      </c>
      <c r="Q92" t="str">
        <f t="shared" si="1"/>
        <v>INSERT INTO dbax_taxo_info (codi_info, desc_info, orde_info, sche_info, sche_info2) values ('pre_cl-ci_ias-16_2014-03-05_role-822100','[822100] Nota - Propiedades, planta y equipo','0002#0016#822100','http://www.svs.cl/cl/fr/ci/2015-01-05/cl-ci_ias-16/cl-ci_ias-16_2014-03-05_role-822100.xsd',NULL)</v>
      </c>
    </row>
    <row r="93" spans="1:17" x14ac:dyDescent="0.25">
      <c r="A93" t="s">
        <v>250</v>
      </c>
      <c r="B93" t="s">
        <v>300</v>
      </c>
      <c r="C93" t="s">
        <v>251</v>
      </c>
      <c r="D93" t="s">
        <v>252</v>
      </c>
      <c r="E93" t="s">
        <v>3</v>
      </c>
      <c r="Q93" t="str">
        <f t="shared" si="1"/>
        <v>INSERT INTO dbax_taxo_info (codi_info, desc_info, orde_info, sche_info, sche_info2) values ('pre_ias_17_2014-03-05_role-832600','[832600] Notes - Leases','0002#0017#832600','http://www.svs.cl/cl/fr/ci/2015-01-05/cl-ci_ias-17/cl-ci_ias-17_2014-03-05_role-832600.xsd',NULL)</v>
      </c>
    </row>
    <row r="94" spans="1:17" x14ac:dyDescent="0.25">
      <c r="A94" t="s">
        <v>253</v>
      </c>
      <c r="B94" t="s">
        <v>301</v>
      </c>
      <c r="C94" t="s">
        <v>254</v>
      </c>
      <c r="D94" t="s">
        <v>255</v>
      </c>
      <c r="E94" t="s">
        <v>3</v>
      </c>
      <c r="Q94" t="str">
        <f t="shared" si="1"/>
        <v>INSERT INTO dbax_taxo_info (codi_info, desc_info, orde_info, sche_info, sche_info2) values ('pre_ias_18_2014-03-05_role-831110','[831110] Notes - Revenue','0002#0018#831110','http://www.svs.cl/cl/fr/ci/2015-01-05/cl-ci_ias-18/cl-ci_ias-18_2014-03-05_role-831110.xsd',NULL)</v>
      </c>
    </row>
    <row r="95" spans="1:17" x14ac:dyDescent="0.25">
      <c r="A95" t="s">
        <v>181</v>
      </c>
      <c r="B95" t="s">
        <v>302</v>
      </c>
      <c r="C95" t="s">
        <v>182</v>
      </c>
      <c r="D95" t="s">
        <v>183</v>
      </c>
      <c r="E95" t="s">
        <v>3</v>
      </c>
      <c r="Q95" t="str">
        <f t="shared" si="1"/>
        <v>INSERT INTO dbax_taxo_info (codi_info, desc_info, orde_info, sche_info, sche_info2) values ('pre_cl-ci_ias-19_2014-03-05_role-834480','[834480] Nota - Beneficios a los empleados','0002#0019#834480','http://www.svs.cl/cl/fr/ci/2015-01-05/cl-ci_ias-19/cl-ci_ias-19_2014-03-05_role-834480.xsd',NULL)</v>
      </c>
    </row>
    <row r="96" spans="1:17" x14ac:dyDescent="0.25">
      <c r="A96" t="s">
        <v>187</v>
      </c>
      <c r="B96" t="s">
        <v>303</v>
      </c>
      <c r="C96" t="s">
        <v>188</v>
      </c>
      <c r="D96" t="s">
        <v>189</v>
      </c>
      <c r="E96" t="s">
        <v>3</v>
      </c>
      <c r="Q96" t="str">
        <f t="shared" si="1"/>
        <v>INSERT INTO dbax_taxo_info (codi_info, desc_info, orde_info, sche_info, sche_info2) values ('pre_cl-ci_ias-20_2014-03-05_role-831400','[831400] Nota - Subvenciones del gobierno','0002#0020#831400','http://www.svs.cl/cl/fr/ci/2015-01-05/cl-ci_ias-20/cl-ci_ias-20_2014-03-05_role-831400.xsd',NULL)</v>
      </c>
    </row>
    <row r="97" spans="1:17" x14ac:dyDescent="0.25">
      <c r="A97" t="s">
        <v>190</v>
      </c>
      <c r="B97" t="s">
        <v>304</v>
      </c>
      <c r="C97" t="s">
        <v>191</v>
      </c>
      <c r="D97" t="s">
        <v>192</v>
      </c>
      <c r="E97" t="s">
        <v>3</v>
      </c>
      <c r="Q97" t="str">
        <f t="shared" si="1"/>
        <v>INSERT INTO dbax_taxo_info (codi_info, desc_info, orde_info, sche_info, sche_info2) values ('pre_cl-ci_ias-21_2014-03-05_role-842000','[842000] Nota - Efecto de las variaciones en las tasas de cambio de la moneda extranjera','0002#0021#842000','http://www.svs.cl/cl/fr/ci/2015-01-05/cl-ci_ias-21/cl-ci_ias-21_2014-03-05_role-842000.xsd',NULL)</v>
      </c>
    </row>
    <row r="98" spans="1:17" x14ac:dyDescent="0.25">
      <c r="A98" t="s">
        <v>256</v>
      </c>
      <c r="B98" t="s">
        <v>305</v>
      </c>
      <c r="C98" t="s">
        <v>257</v>
      </c>
      <c r="D98" t="s">
        <v>258</v>
      </c>
      <c r="E98" t="s">
        <v>3</v>
      </c>
      <c r="Q98" t="str">
        <f t="shared" si="1"/>
        <v>INSERT INTO dbax_taxo_info (codi_info, desc_info, orde_info, sche_info, sche_info2) values ('pre_ias_23_2014-03-05_role-836200','[836200] Notes - Borrowing costs','0002#0023#836200','http://www.svs.cl/cl/fr/ci/2015-01-05/cl-ci_ias-23/cl-ci_ias-23_2014-03-05_role-836200.xsd',NULL)</v>
      </c>
    </row>
    <row r="99" spans="1:17" x14ac:dyDescent="0.25">
      <c r="A99" t="s">
        <v>193</v>
      </c>
      <c r="B99" t="s">
        <v>306</v>
      </c>
      <c r="C99" t="s">
        <v>194</v>
      </c>
      <c r="D99" t="s">
        <v>195</v>
      </c>
      <c r="E99" t="s">
        <v>3</v>
      </c>
      <c r="Q99" t="str">
        <f t="shared" si="1"/>
        <v>INSERT INTO dbax_taxo_info (codi_info, desc_info, orde_info, sche_info, sche_info2) values ('pre_cl-ci_ias-24_2014-03-05_role-818000','[818000] Nota - Partes relacionadas','0002#0024#818000','http://www.svs.cl/cl/fr/ci/2015-01-05/cl-ci_ias-24/cl-ci_ias-24_2014-03-05_role-818000.xsd',NULL)</v>
      </c>
    </row>
    <row r="100" spans="1:17" x14ac:dyDescent="0.25">
      <c r="A100" t="s">
        <v>196</v>
      </c>
      <c r="B100" t="s">
        <v>307</v>
      </c>
      <c r="C100" t="s">
        <v>197</v>
      </c>
      <c r="D100" t="s">
        <v>198</v>
      </c>
      <c r="E100" t="s">
        <v>3</v>
      </c>
      <c r="Q100" t="str">
        <f t="shared" si="1"/>
        <v>INSERT INTO dbax_taxo_info (codi_info, desc_info, orde_info, sche_info, sche_info2) values ('pre_cl-ci_ias-33_2014-03-05_role-838000','[838000] Nota - Ganancias por acción','0002#0033#838000','http://www.svs.cl/cl/fr/ci/2015-01-05/cl-ci_ias-33/cl-ci_ias-33_2014-03-05_role-838000.xsd',NULL)</v>
      </c>
    </row>
    <row r="101" spans="1:17" x14ac:dyDescent="0.25">
      <c r="A101" t="s">
        <v>259</v>
      </c>
      <c r="B101" t="s">
        <v>308</v>
      </c>
      <c r="C101" t="s">
        <v>260</v>
      </c>
      <c r="D101" t="s">
        <v>261</v>
      </c>
      <c r="E101" t="s">
        <v>3</v>
      </c>
      <c r="Q101" t="str">
        <f t="shared" si="1"/>
        <v>INSERT INTO dbax_taxo_info (codi_info, desc_info, orde_info, sche_info, sche_info2) values ('pre_ias_36_2014-03-05_role-832410','[832410] Notes - Impairment of assets','0002#0036#832410','http://www.svs.cl/cl/fr/ci/2015-01-05/cl-ci_ias-36/cl-ci_ias-36_2014-03-05_role-832410.xsd',NULL)</v>
      </c>
    </row>
    <row r="102" spans="1:17" x14ac:dyDescent="0.25">
      <c r="A102" t="s">
        <v>262</v>
      </c>
      <c r="B102" t="s">
        <v>309</v>
      </c>
      <c r="C102" t="s">
        <v>263</v>
      </c>
      <c r="D102" t="s">
        <v>264</v>
      </c>
      <c r="E102" t="s">
        <v>3</v>
      </c>
      <c r="Q102" t="str">
        <f t="shared" si="1"/>
        <v>INSERT INTO dbax_taxo_info (codi_info, desc_info, orde_info, sche_info, sche_info2) values ('pre_ias_37_2014-03-05_role-827570','[827570] Notes - Other provisions, contingent liabilities and contingent assets','0002#0037#827570','http://www.svs.cl/cl/fr/ci/2015-01-05/cl-ci_ias-37/cl-ci_ias-37_2014-03-05_role-827570.xsd',NULL)</v>
      </c>
    </row>
    <row r="103" spans="1:17" x14ac:dyDescent="0.25">
      <c r="A103" t="s">
        <v>199</v>
      </c>
      <c r="B103" t="s">
        <v>310</v>
      </c>
      <c r="C103" t="s">
        <v>200</v>
      </c>
      <c r="D103" t="s">
        <v>201</v>
      </c>
      <c r="E103" t="s">
        <v>3</v>
      </c>
      <c r="Q103" t="str">
        <f t="shared" si="1"/>
        <v>INSERT INTO dbax_taxo_info (codi_info, desc_info, orde_info, sche_info, sche_info2) values ('pre_cl-ci_ias-38_2014-03-05_role-823180','[823180] Nota - Activos intangibles distintos de la plusvalía','0002#0038#823180','http://www.svs.cl/cl/fr/ci/2015-01-05/cl-ci_ias-38/cl-ci_ias-38_2014-03-05_role-823180.xsd',NULL)</v>
      </c>
    </row>
    <row r="104" spans="1:17" x14ac:dyDescent="0.25">
      <c r="A104" t="s">
        <v>265</v>
      </c>
      <c r="B104" t="s">
        <v>311</v>
      </c>
      <c r="C104" t="s">
        <v>266</v>
      </c>
      <c r="D104" t="s">
        <v>267</v>
      </c>
      <c r="E104" t="s">
        <v>3</v>
      </c>
      <c r="Q104" t="str">
        <f t="shared" si="1"/>
        <v>INSERT INTO dbax_taxo_info (codi_info, desc_info, orde_info, sche_info, sche_info2) values ('pre_ias_40_2014-03-05_role-825100','[825100] Notes - Investment property','0002#0040#825100','http://www.svs.cl/cl/fr/ci/2015-01-05/cl-ci_ias-40/cl-ci_ias-40_2014-03-05_role-825100.xsd',NULL)</v>
      </c>
    </row>
    <row r="105" spans="1:17" x14ac:dyDescent="0.25">
      <c r="A105" t="s">
        <v>202</v>
      </c>
      <c r="B105" t="s">
        <v>312</v>
      </c>
      <c r="C105" t="s">
        <v>203</v>
      </c>
      <c r="D105" t="s">
        <v>204</v>
      </c>
      <c r="E105" t="s">
        <v>3</v>
      </c>
      <c r="Q105" t="str">
        <f t="shared" si="1"/>
        <v>INSERT INTO dbax_taxo_info (codi_info, desc_info, orde_info, sche_info, sche_info2) values ('pre_cl-ci_ias-41_2014-03-05_role-824180','[824180] Nota - Agricultura','0002#0041#824180','http://www.svs.cl/cl/fr/ci/2015-01-05/cl-ci_ias-41/cl-ci_ias-41_2014-03-05_role-824180.xsd',NULL)</v>
      </c>
    </row>
    <row r="106" spans="1:17" x14ac:dyDescent="0.25">
      <c r="A106" t="s">
        <v>223</v>
      </c>
      <c r="B106" t="s">
        <v>313</v>
      </c>
      <c r="C106" t="s">
        <v>224</v>
      </c>
      <c r="D106" t="s">
        <v>225</v>
      </c>
      <c r="E106" t="s">
        <v>3</v>
      </c>
      <c r="Q106" t="str">
        <f t="shared" si="1"/>
        <v>INSERT INTO dbax_taxo_info (codi_info, desc_info, orde_info, sche_info, sche_info2) values ('pre_cl-ci_ifrs-2_2014-03-05_role-834120','[834120] Nota - Acuerdos de pagos basados en acciones','0003#0002#834120','http://www.svs.cl/cl/fr/ci/2015-01-05/cl-ci_ifrs-2/cl-ci_ifrs-2_2014-03-05_role-834120.xsd',NULL)</v>
      </c>
    </row>
    <row r="107" spans="1:17" x14ac:dyDescent="0.25">
      <c r="A107" t="s">
        <v>226</v>
      </c>
      <c r="B107" t="s">
        <v>314</v>
      </c>
      <c r="C107" t="s">
        <v>227</v>
      </c>
      <c r="D107" t="s">
        <v>228</v>
      </c>
      <c r="E107" t="s">
        <v>3</v>
      </c>
      <c r="Q107" t="str">
        <f t="shared" si="1"/>
        <v>INSERT INTO dbax_taxo_info (codi_info, desc_info, orde_info, sche_info, sche_info2) values ('pre_cl-ci_ifrs-3_2014-03-05_role-817000','[817000] Nota - Combinaciones de negocios','0003#0003#817000','http://www.svs.cl/cl/fr/ci/2015-01-05/cl-ci_ifrs-3/cl-ci_ifrs-3_2014-03-05_role-817000.xsd',NULL)</v>
      </c>
    </row>
    <row r="108" spans="1:17" x14ac:dyDescent="0.25">
      <c r="A108" t="s">
        <v>229</v>
      </c>
      <c r="B108" t="s">
        <v>315</v>
      </c>
      <c r="C108" t="s">
        <v>230</v>
      </c>
      <c r="D108" t="s">
        <v>231</v>
      </c>
      <c r="E108" t="s">
        <v>3</v>
      </c>
      <c r="Q108" t="str">
        <f t="shared" si="1"/>
        <v>INSERT INTO dbax_taxo_info (codi_info, desc_info, orde_info, sche_info, sche_info2) values ('pre_cl-ci_ifrs-3_2014-03-05_role-817100','[817100] Nota - Plusvalía','0003#0003#817100','http://www.svs.cl/cl/fr/ci/2015-01-05/cl-ci_ifrs-3/cl-ci_ifrs-3_2014-03-05_role-817100.xsd',NULL)</v>
      </c>
    </row>
    <row r="109" spans="1:17" x14ac:dyDescent="0.25">
      <c r="A109" t="s">
        <v>268</v>
      </c>
      <c r="B109" t="s">
        <v>316</v>
      </c>
      <c r="C109" t="s">
        <v>269</v>
      </c>
      <c r="D109" t="s">
        <v>270</v>
      </c>
      <c r="E109" t="s">
        <v>3</v>
      </c>
      <c r="Q109" t="str">
        <f t="shared" si="1"/>
        <v>INSERT INTO dbax_taxo_info (codi_info, desc_info, orde_info, sche_info, sche_info2) values ('pre_ifrs_5_2014-03-05_role-825900','[825900] Notes - Non-current asset held for sale and discontinued operations','0003#0005#825900','http://www.svs.cl/cl/fr/ci/2015-01-05/cl-ci_ifrs-5/cl-ci_ifrs-5_2014-03-05_role-825900.xsd',NULL)</v>
      </c>
    </row>
    <row r="110" spans="1:17" x14ac:dyDescent="0.25">
      <c r="A110" t="s">
        <v>271</v>
      </c>
      <c r="B110" t="s">
        <v>317</v>
      </c>
      <c r="C110" t="s">
        <v>272</v>
      </c>
      <c r="D110" t="s">
        <v>273</v>
      </c>
      <c r="E110" t="s">
        <v>3</v>
      </c>
      <c r="Q110" t="str">
        <f t="shared" si="1"/>
        <v>INSERT INTO dbax_taxo_info (codi_info, desc_info, orde_info, sche_info, sche_info2) values ('pre_ifrs_6_2014-03-05_role-822200','[822200] Notes - Exploration for and evaluation of mineral resources','0003#0006#822200','http://www.svs.cl/cl/fr/ci/2015-01-05/cl-ci_ifrs-6/cl-ci_ifrs-6_2014-03-05_role-822200.xsd',NULL)</v>
      </c>
    </row>
    <row r="111" spans="1:17" x14ac:dyDescent="0.25">
      <c r="A111" t="s">
        <v>232</v>
      </c>
      <c r="B111" t="s">
        <v>318</v>
      </c>
      <c r="C111" t="s">
        <v>233</v>
      </c>
      <c r="D111" t="s">
        <v>234</v>
      </c>
      <c r="E111" t="s">
        <v>3</v>
      </c>
      <c r="Q111" t="str">
        <f t="shared" si="1"/>
        <v>INSERT INTO dbax_taxo_info (codi_info, desc_info, orde_info, sche_info, sche_info2) values ('pre_cl-ci_ifrs-8_2014-03-05_role-871100','[871100] Nota - Segmentos de operación','0003#0008#871100','http://www.svs.cl/cl/fr/ci/2015-01-05/cl-ci_ifrs-8/cl-ci_ifrs-8_2014-03-05_role-871100.xsd',NULL)</v>
      </c>
    </row>
    <row r="112" spans="1:17" x14ac:dyDescent="0.25">
      <c r="A112" t="s">
        <v>217</v>
      </c>
      <c r="B112" t="s">
        <v>319</v>
      </c>
      <c r="C112" t="s">
        <v>218</v>
      </c>
      <c r="D112" t="s">
        <v>219</v>
      </c>
      <c r="E112" t="s">
        <v>3</v>
      </c>
      <c r="Q112" t="str">
        <f t="shared" si="1"/>
        <v>INSERT INTO dbax_taxo_info (codi_info, desc_info, orde_info, sche_info, sche_info2) values ('pre_cl-ci_ifrs-12_2014-03-05_role-825700','[825700] Nota - Participaciones en otras entidades','0003#0012#825700','http://www.svs.cl/cl/fr/ci/2015-01-05/cl-ci_ifrs-12/cl-ci_ifrs-12_2014-03-05_role-825700.xsd',NULL)</v>
      </c>
    </row>
    <row r="113" spans="1:17" x14ac:dyDescent="0.25">
      <c r="A113" t="s">
        <v>220</v>
      </c>
      <c r="B113" t="s">
        <v>320</v>
      </c>
      <c r="C113" t="s">
        <v>221</v>
      </c>
      <c r="D113" t="s">
        <v>222</v>
      </c>
      <c r="E113" t="s">
        <v>3</v>
      </c>
      <c r="Q113" t="str">
        <f t="shared" si="1"/>
        <v>INSERT INTO dbax_taxo_info (codi_info, desc_info, orde_info, sche_info, sche_info2) values ('pre_cl-ci_ifrs-13_2014-03-05_role-823000','[823000] Nota - Información a revelar sobre medición del valor razonable','0003#0013#823000','http://www.svs.cl/cl/fr/ci/2015-01-05/cl-ci_ifrs-13/cl-ci_ifrs-13_2014-03-05_role-823000.xsd',NULL)</v>
      </c>
    </row>
    <row r="114" spans="1:17" x14ac:dyDescent="0.25">
      <c r="A114" t="s">
        <v>114</v>
      </c>
      <c r="B114" t="s">
        <v>321</v>
      </c>
      <c r="C114" t="s">
        <v>115</v>
      </c>
      <c r="D114" t="s">
        <v>116</v>
      </c>
      <c r="E114" t="s">
        <v>3</v>
      </c>
      <c r="Q114" t="str">
        <f t="shared" si="1"/>
        <v>INSERT INTO dbax_taxo_info (codi_info, desc_info, orde_info, sche_info, sche_info2) values ('pre_cl-ci_cl-cp_2015-01-05_role-822400','[822400] Nota - Otra información a revelar sobre instrumentos financieros','0004#0000#822400','http://www.svs.cl/cl/fr/ci/2015-01-05/cl-ci_cl-cp/cl-ci_cl-cp_2015-01-05_role-822400.xsd',NULL)</v>
      </c>
    </row>
    <row r="115" spans="1:17" x14ac:dyDescent="0.25">
      <c r="A115" t="s">
        <v>117</v>
      </c>
      <c r="B115" t="s">
        <v>322</v>
      </c>
      <c r="C115" t="s">
        <v>118</v>
      </c>
      <c r="D115" t="s">
        <v>119</v>
      </c>
      <c r="E115" t="s">
        <v>3</v>
      </c>
      <c r="Q115" t="str">
        <f t="shared" si="1"/>
        <v>INSERT INTO dbax_taxo_info (codi_info, desc_info, orde_info, sche_info, sche_info2) values ('pre_cl-ci_cl-cp_2015-01-05_role-822410','[822410] Nota - Derivados','0004#0000#822410','http://www.svs.cl/cl/fr/ci/2015-01-05/cl-ci_cl-cp/cl-ci_cl-cp_2015-01-05_role-822410.xsd',NULL)</v>
      </c>
    </row>
    <row r="116" spans="1:17" x14ac:dyDescent="0.25">
      <c r="A116" t="s">
        <v>120</v>
      </c>
      <c r="B116" t="s">
        <v>323</v>
      </c>
      <c r="C116" t="s">
        <v>121</v>
      </c>
      <c r="D116" t="s">
        <v>122</v>
      </c>
      <c r="E116" t="s">
        <v>3</v>
      </c>
      <c r="Q116" t="str">
        <f t="shared" si="1"/>
        <v>INSERT INTO dbax_taxo_info (codi_info, desc_info, orde_info, sche_info, sche_info2) values ('pre_cl-ci_cl-cp_2015-01-05_role-822450','[822450] Nota - Cuentas comerciales por pagar y otras cuentas por pagar','0004#0000#822450','http://www.svs.cl/cl/fr/ci/2015-01-05/cl-ci_cl-cp/cl-ci_cl-cp_2015-01-05_role-822450.xsd',NULL)</v>
      </c>
    </row>
    <row r="117" spans="1:17" x14ac:dyDescent="0.25">
      <c r="A117" t="s">
        <v>238</v>
      </c>
      <c r="B117" t="s">
        <v>324</v>
      </c>
      <c r="C117" t="s">
        <v>239</v>
      </c>
      <c r="D117" t="s">
        <v>240</v>
      </c>
      <c r="E117" t="s">
        <v>3</v>
      </c>
      <c r="Q117" t="str">
        <f t="shared" si="1"/>
        <v>INSERT INTO dbax_taxo_info (codi_info, desc_info, orde_info, sche_info, sche_info2) values ('pre_cl-ci_sic-27_2014-03-05_role-832800','[832800] Nota - Acuerdos que adoptan forma legal de arrendamiento','0004#0000#832800','http://www.svs.cl/cl/fr/ci/2015-01-05/cl-ci_sic-27/cl-ci_sic-27_2014-03-05_role-832800.xsd',NULL)</v>
      </c>
    </row>
    <row r="118" spans="1:17" x14ac:dyDescent="0.25">
      <c r="A118" t="s">
        <v>241</v>
      </c>
      <c r="B118" t="s">
        <v>325</v>
      </c>
      <c r="C118" t="s">
        <v>242</v>
      </c>
      <c r="D118" t="s">
        <v>243</v>
      </c>
      <c r="E118" t="s">
        <v>3</v>
      </c>
      <c r="Q118" t="str">
        <f t="shared" si="1"/>
        <v>INSERT INTO dbax_taxo_info (codi_info, desc_info, orde_info, sche_info, sche_info2) values ('pre_cl-ci_sic-29_2014-03-05_role-832900','[832900] Nota - Acuerdos de concesión de servicios','0004#0000#832900','http://www.svs.cl/cl/fr/ci/2015-01-05/cl-ci_sic-29/cl-ci_sic-29_2014-03-05_role-832900.xsd',NULL)</v>
      </c>
    </row>
    <row r="119" spans="1:17" x14ac:dyDescent="0.25">
      <c r="A119" t="s">
        <v>108</v>
      </c>
      <c r="B119" t="s">
        <v>326</v>
      </c>
      <c r="C119" t="s">
        <v>109</v>
      </c>
      <c r="D119" t="s">
        <v>110</v>
      </c>
      <c r="E119" t="s">
        <v>3</v>
      </c>
      <c r="Q119" t="str">
        <f t="shared" si="1"/>
        <v>INSERT INTO dbax_taxo_info (codi_info, desc_info, orde_info, sche_info, sche_info2) values ('pre_cl-ci_circ-1901_2015-01-05_role-872000','[872000] Nota - Medio ambiente','0004#0000#872000','http://www.svs.cl/cl/fr/ci/2015-01-05/cl-ci_circ-1901/cl-ci_circ-1901_2008-10-30_role-872000.xsd',NULL)</v>
      </c>
    </row>
    <row r="120" spans="1:17" x14ac:dyDescent="0.25">
      <c r="A120" t="s">
        <v>123</v>
      </c>
      <c r="B120" t="s">
        <v>327</v>
      </c>
      <c r="C120" t="s">
        <v>124</v>
      </c>
      <c r="D120" t="s">
        <v>125</v>
      </c>
      <c r="E120" t="s">
        <v>3</v>
      </c>
      <c r="Q120" t="str">
        <f t="shared" si="1"/>
        <v>INSERT INTO dbax_taxo_info (codi_info, desc_info, orde_info, sche_info, sche_info2) values ('pre_cl-ci_cl-cp_2015-01-05_role-873000','[873000] Nota - Riesgos financieros','0004#0000#873000','http://www.svs.cl/cl/fr/ci/2015-01-05/cl-ci_cl-cp/cl-ci_cl-cp_2015-01-05_role-873000.xsd',NULL)</v>
      </c>
    </row>
    <row r="121" spans="1:17" x14ac:dyDescent="0.25">
      <c r="A121" t="s">
        <v>126</v>
      </c>
      <c r="B121" t="s">
        <v>328</v>
      </c>
      <c r="C121" t="s">
        <v>127</v>
      </c>
      <c r="D121" t="s">
        <v>128</v>
      </c>
      <c r="E121" t="s">
        <v>3</v>
      </c>
      <c r="Q121" t="str">
        <f t="shared" si="1"/>
        <v>INSERT INTO dbax_taxo_info (codi_info, desc_info, orde_info, sche_info, sche_info2) values ('pre_cl-ci_cl-cp_2015-01-05_role-874000','[874000] Nota - Contingencias y restricciones','0004#0000#874000','http://www.svs.cl/cl/fr/ci/2015-01-05/cl-ci_cl-cp/cl-ci_cl-cp_2015-01-05_role-874000.xsd',NULL)</v>
      </c>
    </row>
    <row r="122" spans="1:17" x14ac:dyDescent="0.25">
      <c r="A122" t="s">
        <v>129</v>
      </c>
      <c r="B122" t="s">
        <v>329</v>
      </c>
      <c r="C122" t="s">
        <v>130</v>
      </c>
      <c r="D122" t="s">
        <v>131</v>
      </c>
      <c r="E122" t="s">
        <v>3</v>
      </c>
      <c r="Q122" t="str">
        <f t="shared" si="1"/>
        <v>INSERT INTO dbax_taxo_info (codi_info, desc_info, orde_info, sche_info, sche_info2) values ('pre_cl-ci_cl-cp_2015-01-05_role-875000','[875000] Nota - Sanciones','0004#0000#875000','http://www.svs.cl/cl/fr/ci/2015-01-05/cl-ci_cl-cp/cl-ci_cl-cp_2015-01-05_role-875000.xsd',NULL)</v>
      </c>
    </row>
    <row r="123" spans="1:17" x14ac:dyDescent="0.25">
      <c r="A123" t="s">
        <v>111</v>
      </c>
      <c r="B123" t="s">
        <v>330</v>
      </c>
      <c r="C123" t="s">
        <v>112</v>
      </c>
      <c r="D123" t="s">
        <v>113</v>
      </c>
      <c r="E123" t="s">
        <v>3</v>
      </c>
      <c r="Q123" t="str">
        <f t="shared" si="1"/>
        <v>INSERT INTO dbax_taxo_info (codi_info, desc_info, orde_info, sche_info, sche_info2) values ('pre_cl-ci_circ-1901_2015-01-05_role-890000','[890000] Nota - Otras notas adicionales','0004#0000#890000','http://www.svs.cl/cl/fr/ci/2015-01-05/cl-ci_circ-1901/cl-ci_circ-1901_2008-10-30_role-890000.xsd',NULL)</v>
      </c>
    </row>
    <row r="126" spans="1:17" s="2" customFormat="1" x14ac:dyDescent="0.25">
      <c r="A126" s="2" t="s">
        <v>15</v>
      </c>
    </row>
    <row r="127" spans="1:17" s="2" customFormat="1" x14ac:dyDescent="0.25">
      <c r="A127" s="2" t="s">
        <v>12</v>
      </c>
    </row>
    <row r="128" spans="1:17" s="2" customFormat="1" x14ac:dyDescent="0.25">
      <c r="A128" s="2" t="s">
        <v>333</v>
      </c>
    </row>
    <row r="129" spans="1:17" s="2" customFormat="1" x14ac:dyDescent="0.25">
      <c r="A129" s="2" t="s">
        <v>10</v>
      </c>
    </row>
    <row r="131" spans="1:17" x14ac:dyDescent="0.25">
      <c r="A131">
        <v>0</v>
      </c>
      <c r="B131">
        <v>0</v>
      </c>
      <c r="C131" t="s">
        <v>235</v>
      </c>
      <c r="D131" t="s">
        <v>16</v>
      </c>
      <c r="E131" t="s">
        <v>275</v>
      </c>
      <c r="F131" t="s">
        <v>14</v>
      </c>
      <c r="Q131" t="str">
        <f>CONCATENATE("insert into dbax_desc_info (codi_empr, codi_emex, codi_info, codi_lang, desc_info, tipo_info) values (",A131,",",B131,",'",C131,"','",D131,"','",E131,"','C')")</f>
        <v>insert into dbax_desc_info (codi_empr, codi_emex, codi_info, codi_lang, desc_info, tipo_info) values (0,0,'pre_cl-ci_mc_2014-03-05_role-105000','es_ES','[105000] Nota -Comentarios de la gerencia','C')</v>
      </c>
    </row>
    <row r="132" spans="1:17" x14ac:dyDescent="0.25">
      <c r="A132">
        <v>0</v>
      </c>
      <c r="B132">
        <v>0</v>
      </c>
      <c r="C132" t="s">
        <v>132</v>
      </c>
      <c r="D132" t="s">
        <v>16</v>
      </c>
      <c r="E132" t="s">
        <v>276</v>
      </c>
      <c r="F132" t="s">
        <v>14</v>
      </c>
      <c r="Q132" t="str">
        <f t="shared" ref="Q132:Q186" si="2">CONCATENATE("insert into dbax_desc_info (codi_empr, codi_emex, codi_info, codi_lang, desc_info, tipo_info) values (",A132,",",B132,",'",C132,"','",D132,"','",E132,"','C')")</f>
        <v>insert into dbax_desc_info (codi_empr, codi_emex, codi_info, codi_lang, desc_info, tipo_info) values (0,0,'pre_cl-ci_ias-1_2014-03-05_role-110000','es_ES','[110000] Nota -Información general sobre estados financieros','C')</v>
      </c>
    </row>
    <row r="133" spans="1:17" x14ac:dyDescent="0.25">
      <c r="A133">
        <v>0</v>
      </c>
      <c r="B133">
        <v>0</v>
      </c>
      <c r="C133" t="s">
        <v>134</v>
      </c>
      <c r="D133" t="s">
        <v>16</v>
      </c>
      <c r="E133" t="s">
        <v>277</v>
      </c>
      <c r="F133" t="s">
        <v>14</v>
      </c>
      <c r="Q133" t="str">
        <f t="shared" si="2"/>
        <v>insert into dbax_desc_info (codi_empr, codi_emex, codi_info, codi_lang, desc_info, tipo_info) values (0,0,'pre_cl-ci_ias-1_2014-03-05_role-210000','es_ES','[210000] Estado de situación financiera, corriente/no corriente - Estados financieros consolidados','C')</v>
      </c>
    </row>
    <row r="134" spans="1:17" x14ac:dyDescent="0.25">
      <c r="A134">
        <v>0</v>
      </c>
      <c r="B134">
        <v>0</v>
      </c>
      <c r="C134" t="s">
        <v>137</v>
      </c>
      <c r="D134" t="s">
        <v>16</v>
      </c>
      <c r="E134" t="s">
        <v>278</v>
      </c>
      <c r="F134" t="s">
        <v>14</v>
      </c>
      <c r="Q134" t="str">
        <f t="shared" si="2"/>
        <v>insert into dbax_desc_info (codi_empr, codi_emex, codi_info, codi_lang, desc_info, tipo_info) values (0,0,'pre_cl-ci_ias-1_2014-03-05_role-220000','es_ES','[220000] Estado de situación financiera, orden de liquidez - Estados financieros consolidados','C')</v>
      </c>
    </row>
    <row r="135" spans="1:17" x14ac:dyDescent="0.25">
      <c r="A135">
        <v>0</v>
      </c>
      <c r="B135">
        <v>0</v>
      </c>
      <c r="C135" t="s">
        <v>140</v>
      </c>
      <c r="D135" t="s">
        <v>16</v>
      </c>
      <c r="E135" t="s">
        <v>279</v>
      </c>
      <c r="F135" t="s">
        <v>14</v>
      </c>
      <c r="Q135" t="str">
        <f t="shared" si="2"/>
        <v>insert into dbax_desc_info (codi_empr, codi_emex, codi_info, codi_lang, desc_info, tipo_info) values (0,0,'pre_cl-ci_ias-1_2014-03-05_role-310000','es_ES','[310000] Estado del resultado, por función de gasto – Estados financieros consolidados','C')</v>
      </c>
    </row>
    <row r="136" spans="1:17" x14ac:dyDescent="0.25">
      <c r="A136">
        <v>0</v>
      </c>
      <c r="B136">
        <v>0</v>
      </c>
      <c r="C136" t="s">
        <v>143</v>
      </c>
      <c r="D136" t="s">
        <v>16</v>
      </c>
      <c r="E136" t="s">
        <v>280</v>
      </c>
      <c r="F136" t="s">
        <v>14</v>
      </c>
      <c r="Q136" t="str">
        <f t="shared" si="2"/>
        <v>insert into dbax_desc_info (codi_empr, codi_emex, codi_info, codi_lang, desc_info, tipo_info) values (0,0,'pre_cl-ci_ias-1_2014-03-05_role-320000','es_ES','[320000] Estado del resultado, por naturaleza de gasto – Estados financieros consolidados','C')</v>
      </c>
    </row>
    <row r="137" spans="1:17" x14ac:dyDescent="0.25">
      <c r="A137">
        <v>0</v>
      </c>
      <c r="B137">
        <v>0</v>
      </c>
      <c r="C137" t="s">
        <v>146</v>
      </c>
      <c r="D137" t="s">
        <v>16</v>
      </c>
      <c r="E137" t="s">
        <v>281</v>
      </c>
      <c r="F137" t="s">
        <v>14</v>
      </c>
      <c r="Q137" t="str">
        <f t="shared" si="2"/>
        <v>insert into dbax_desc_info (codi_empr, codi_emex, codi_info, codi_lang, desc_info, tipo_info) values (0,0,'pre_cl-ci_ias-1_2014-03-05_role-420000','es_ES','[420000] Estado de Resultados Integral – Estados financieros consolidados','C')</v>
      </c>
    </row>
    <row r="138" spans="1:17" x14ac:dyDescent="0.25">
      <c r="A138">
        <v>0</v>
      </c>
      <c r="B138">
        <v>0</v>
      </c>
      <c r="C138" t="s">
        <v>149</v>
      </c>
      <c r="D138" t="s">
        <v>16</v>
      </c>
      <c r="E138" t="s">
        <v>282</v>
      </c>
      <c r="F138" t="s">
        <v>14</v>
      </c>
      <c r="Q138" t="str">
        <f t="shared" si="2"/>
        <v>insert into dbax_desc_info (codi_empr, codi_emex, codi_info, codi_lang, desc_info, tipo_info) values (0,0,'pre_cl-ci_ias-1_2014-03-05_role-610000','es_ES','[610000] Estado de Cambio en el Patrimonio – Estados financieros consolidados','C')</v>
      </c>
    </row>
    <row r="139" spans="1:17" x14ac:dyDescent="0.25">
      <c r="A139">
        <v>0</v>
      </c>
      <c r="B139">
        <v>0</v>
      </c>
      <c r="C139" t="s">
        <v>205</v>
      </c>
      <c r="D139" t="s">
        <v>16</v>
      </c>
      <c r="E139" t="s">
        <v>283</v>
      </c>
      <c r="F139" t="s">
        <v>14</v>
      </c>
      <c r="Q139" t="str">
        <f t="shared" si="2"/>
        <v>insert into dbax_desc_info (codi_empr, codi_emex, codi_info, codi_lang, desc_info, tipo_info) values (0,0,'pre_cl-ci_ias-7_2014-03-05_role-510000','es_ES','[510000] Estado de flujos de efectivo, método directo – Estados financieros consolidados','C')</v>
      </c>
    </row>
    <row r="140" spans="1:17" x14ac:dyDescent="0.25">
      <c r="A140">
        <v>0</v>
      </c>
      <c r="B140">
        <v>0</v>
      </c>
      <c r="C140" t="s">
        <v>208</v>
      </c>
      <c r="D140" t="s">
        <v>16</v>
      </c>
      <c r="E140" t="s">
        <v>284</v>
      </c>
      <c r="F140" t="s">
        <v>14</v>
      </c>
      <c r="Q140" t="str">
        <f t="shared" si="2"/>
        <v>insert into dbax_desc_info (codi_empr, codi_emex, codi_info, codi_lang, desc_info, tipo_info) values (0,0,'pre_cl-ci_ias-7_2014-03-05_role-520000','es_ES','[520000] Estado de flujos de efectivo, método indirecto – Estados financieros consolidados','C')</v>
      </c>
    </row>
    <row r="141" spans="1:17" x14ac:dyDescent="0.25">
      <c r="A141">
        <v>0</v>
      </c>
      <c r="B141">
        <v>0</v>
      </c>
      <c r="C141" t="s">
        <v>152</v>
      </c>
      <c r="D141" t="s">
        <v>16</v>
      </c>
      <c r="E141" t="s">
        <v>285</v>
      </c>
      <c r="F141" t="s">
        <v>14</v>
      </c>
      <c r="Q141" t="str">
        <f t="shared" si="2"/>
        <v>insert into dbax_desc_info (codi_empr, codi_emex, codi_info, codi_lang, desc_info, tipo_info) values (0,0,'pre_cl-ci_ias-1_2014-03-05_role-800100','es_ES','[800100] Nota - Subclasificaciones de activos, pasivos y patrimonios','C')</v>
      </c>
    </row>
    <row r="142" spans="1:17" x14ac:dyDescent="0.25">
      <c r="A142">
        <v>0</v>
      </c>
      <c r="B142">
        <v>0</v>
      </c>
      <c r="C142" t="s">
        <v>155</v>
      </c>
      <c r="D142" t="s">
        <v>16</v>
      </c>
      <c r="E142" t="s">
        <v>286</v>
      </c>
      <c r="F142" t="s">
        <v>14</v>
      </c>
      <c r="Q142" t="str">
        <f t="shared" si="2"/>
        <v>insert into dbax_desc_info (codi_empr, codi_emex, codi_info, codi_lang, desc_info, tipo_info) values (0,0,'pre_cl-ci_ias-1_2014-03-05_role-800200','es_ES','[800200] Nota - Análisis de ingresos y gastos','C')</v>
      </c>
    </row>
    <row r="143" spans="1:17" x14ac:dyDescent="0.25">
      <c r="A143">
        <v>0</v>
      </c>
      <c r="B143">
        <v>0</v>
      </c>
      <c r="C143" t="s">
        <v>158</v>
      </c>
      <c r="D143" t="s">
        <v>16</v>
      </c>
      <c r="E143" t="s">
        <v>287</v>
      </c>
      <c r="F143" t="s">
        <v>14</v>
      </c>
      <c r="Q143" t="str">
        <f t="shared" si="2"/>
        <v>insert into dbax_desc_info (codi_empr, codi_emex, codi_info, codi_lang, desc_info, tipo_info) values (0,0,'pre_cl-ci_ias-1_2014-03-05_role-800500','es_ES','[800500] Nota - Lista de notas','C')</v>
      </c>
    </row>
    <row r="144" spans="1:17" x14ac:dyDescent="0.25">
      <c r="A144">
        <v>0</v>
      </c>
      <c r="B144">
        <v>0</v>
      </c>
      <c r="C144" t="s">
        <v>244</v>
      </c>
      <c r="D144" t="s">
        <v>16</v>
      </c>
      <c r="E144" t="s">
        <v>288</v>
      </c>
      <c r="F144" t="s">
        <v>14</v>
      </c>
      <c r="Q144" t="str">
        <f t="shared" si="2"/>
        <v>insert into dbax_desc_info (codi_empr, codi_emex, codi_info, codi_lang, desc_info, tipo_info) values (0,0,'pre_ias_1_2014-03-05_role-800600','es_ES','[800600] Notes - List of accounting policies','C')</v>
      </c>
    </row>
    <row r="145" spans="1:17" x14ac:dyDescent="0.25">
      <c r="A145">
        <v>0</v>
      </c>
      <c r="B145">
        <v>0</v>
      </c>
      <c r="C145" t="s">
        <v>161</v>
      </c>
      <c r="D145" t="s">
        <v>16</v>
      </c>
      <c r="E145" t="s">
        <v>289</v>
      </c>
      <c r="F145" t="s">
        <v>14</v>
      </c>
      <c r="Q145" t="str">
        <f t="shared" si="2"/>
        <v>insert into dbax_desc_info (codi_empr, codi_emex, codi_info, codi_lang, desc_info, tipo_info) values (0,0,'pre_cl-ci_ias-1_2014-03-05_role-810000','es_ES','[810000] Nota - Información corporativa y declaración de cumplimiento con las NIIF','C')</v>
      </c>
    </row>
    <row r="146" spans="1:17" x14ac:dyDescent="0.25">
      <c r="A146">
        <v>0</v>
      </c>
      <c r="B146">
        <v>0</v>
      </c>
      <c r="C146" t="s">
        <v>163</v>
      </c>
      <c r="D146" t="s">
        <v>16</v>
      </c>
      <c r="E146" t="s">
        <v>290</v>
      </c>
      <c r="F146" t="s">
        <v>14</v>
      </c>
      <c r="Q146" t="str">
        <f t="shared" si="2"/>
        <v>insert into dbax_desc_info (codi_empr, codi_emex, codi_info, codi_lang, desc_info, tipo_info) values (0,0,'pre_cl-ci_ias-1_2014-03-05_role-861000','es_ES','[861000] Nota - Análisis de otro resultado integral por partida','C')</v>
      </c>
    </row>
    <row r="147" spans="1:17" x14ac:dyDescent="0.25">
      <c r="A147">
        <v>0</v>
      </c>
      <c r="B147">
        <v>0</v>
      </c>
      <c r="C147" t="s">
        <v>166</v>
      </c>
      <c r="D147" t="s">
        <v>16</v>
      </c>
      <c r="E147" t="s">
        <v>291</v>
      </c>
      <c r="F147" t="s">
        <v>14</v>
      </c>
      <c r="Q147" t="str">
        <f t="shared" si="2"/>
        <v>insert into dbax_desc_info (codi_empr, codi_emex, codi_info, codi_lang, desc_info, tipo_info) values (0,0,'pre_cl-ci_ias-1_2014-03-05_role-861200','es_ES','[861200] Nota - Capital en acciones, reservas y otras participaciones en el patrimonio','C')</v>
      </c>
    </row>
    <row r="148" spans="1:17" x14ac:dyDescent="0.25">
      <c r="A148">
        <v>0</v>
      </c>
      <c r="B148">
        <v>0</v>
      </c>
      <c r="C148" t="s">
        <v>169</v>
      </c>
      <c r="D148" t="s">
        <v>16</v>
      </c>
      <c r="E148" t="s">
        <v>292</v>
      </c>
      <c r="F148" t="s">
        <v>14</v>
      </c>
      <c r="Q148" t="str">
        <f t="shared" si="2"/>
        <v>insert into dbax_desc_info (codi_empr, codi_emex, codi_info, codi_lang, desc_info, tipo_info) values (0,0,'pre_cl-ci_ias-1_2014-03-05_role-880000','es_ES','[880000] Nota - Información adicional','C')</v>
      </c>
    </row>
    <row r="149" spans="1:17" x14ac:dyDescent="0.25">
      <c r="A149">
        <v>0</v>
      </c>
      <c r="B149">
        <v>0</v>
      </c>
      <c r="C149" t="s">
        <v>184</v>
      </c>
      <c r="D149" t="s">
        <v>16</v>
      </c>
      <c r="E149" t="s">
        <v>293</v>
      </c>
      <c r="F149" t="s">
        <v>14</v>
      </c>
      <c r="Q149" t="str">
        <f t="shared" si="2"/>
        <v>insert into dbax_desc_info (codi_empr, codi_emex, codi_info, codi_lang, desc_info, tipo_info) values (0,0,'pre_cl-ci_ias-2_2014-03-05_role-826380','es_ES','[826380] Nota - Inventarios','C')</v>
      </c>
    </row>
    <row r="150" spans="1:17" x14ac:dyDescent="0.25">
      <c r="A150">
        <v>0</v>
      </c>
      <c r="B150">
        <v>0</v>
      </c>
      <c r="C150" t="s">
        <v>211</v>
      </c>
      <c r="D150" t="s">
        <v>16</v>
      </c>
      <c r="E150" t="s">
        <v>294</v>
      </c>
      <c r="F150" t="s">
        <v>14</v>
      </c>
      <c r="Q150" t="str">
        <f t="shared" si="2"/>
        <v>insert into dbax_desc_info (codi_empr, codi_emex, codi_info, codi_lang, desc_info, tipo_info) values (0,0,'pre_cl-ci_ias-7_2014-03-05_role-851100','es_ES','[851100] Nota - Estado de flujos de efectivo','C')</v>
      </c>
    </row>
    <row r="151" spans="1:17" x14ac:dyDescent="0.25">
      <c r="A151">
        <v>0</v>
      </c>
      <c r="B151">
        <v>0</v>
      </c>
      <c r="C151" t="s">
        <v>214</v>
      </c>
      <c r="D151" t="s">
        <v>16</v>
      </c>
      <c r="E151" t="s">
        <v>295</v>
      </c>
      <c r="F151" t="s">
        <v>14</v>
      </c>
      <c r="Q151" t="str">
        <f t="shared" si="2"/>
        <v>insert into dbax_desc_info (codi_empr, codi_emex, codi_info, codi_lang, desc_info, tipo_info) values (0,0,'pre_cl-ci_ias-8_2014-03-05_role-811000','es_ES','[811000] Nota -  Cambios en políticas contables, estimaciones contables y errores','C')</v>
      </c>
    </row>
    <row r="152" spans="1:17" x14ac:dyDescent="0.25">
      <c r="A152">
        <v>0</v>
      </c>
      <c r="B152">
        <v>0</v>
      </c>
      <c r="C152" t="s">
        <v>172</v>
      </c>
      <c r="D152" t="s">
        <v>16</v>
      </c>
      <c r="E152" t="s">
        <v>296</v>
      </c>
      <c r="F152" t="s">
        <v>14</v>
      </c>
      <c r="Q152" t="str">
        <f t="shared" si="2"/>
        <v>insert into dbax_desc_info (codi_empr, codi_emex, codi_info, codi_lang, desc_info, tipo_info) values (0,0,'pre_cl-ci_ias-10_2014-03-05_role-815000','es_ES','[815000] Nota -  Hechos ocurridos después del periodo sobre el que se informa','C')</v>
      </c>
    </row>
    <row r="153" spans="1:17" x14ac:dyDescent="0.25">
      <c r="A153">
        <v>0</v>
      </c>
      <c r="B153">
        <v>0</v>
      </c>
      <c r="C153" t="s">
        <v>247</v>
      </c>
      <c r="D153" t="s">
        <v>16</v>
      </c>
      <c r="E153" t="s">
        <v>297</v>
      </c>
      <c r="F153" t="s">
        <v>14</v>
      </c>
      <c r="Q153" t="str">
        <f t="shared" si="2"/>
        <v>insert into dbax_desc_info (codi_empr, codi_emex, codi_info, codi_lang, desc_info, tipo_info) values (0,0,'pre_ias_11_2014-03-05_role-831710','es_ES','[831710] Notes - Construction contracts','C')</v>
      </c>
    </row>
    <row r="154" spans="1:17" x14ac:dyDescent="0.25">
      <c r="A154">
        <v>0</v>
      </c>
      <c r="B154">
        <v>0</v>
      </c>
      <c r="C154" t="s">
        <v>175</v>
      </c>
      <c r="D154" t="s">
        <v>16</v>
      </c>
      <c r="E154" t="s">
        <v>298</v>
      </c>
      <c r="F154" t="s">
        <v>14</v>
      </c>
      <c r="Q154" t="str">
        <f t="shared" si="2"/>
        <v>insert into dbax_desc_info (codi_empr, codi_emex, codi_info, codi_lang, desc_info, tipo_info) values (0,0,'pre_cl-ci_ias-12_2014-03-05_role-835110','es_ES','[835110] Nota - Información a revelar sobre impuestos a las ganancias','C')</v>
      </c>
    </row>
    <row r="155" spans="1:17" x14ac:dyDescent="0.25">
      <c r="A155">
        <v>0</v>
      </c>
      <c r="B155">
        <v>0</v>
      </c>
      <c r="C155" t="s">
        <v>178</v>
      </c>
      <c r="D155" t="s">
        <v>16</v>
      </c>
      <c r="E155" t="s">
        <v>299</v>
      </c>
      <c r="F155" t="s">
        <v>14</v>
      </c>
      <c r="Q155" t="str">
        <f t="shared" si="2"/>
        <v>insert into dbax_desc_info (codi_empr, codi_emex, codi_info, codi_lang, desc_info, tipo_info) values (0,0,'pre_cl-ci_ias-16_2014-03-05_role-822100','es_ES','[822100] Nota - Propiedades, planta y equipo','C')</v>
      </c>
    </row>
    <row r="156" spans="1:17" x14ac:dyDescent="0.25">
      <c r="A156">
        <v>0</v>
      </c>
      <c r="B156">
        <v>0</v>
      </c>
      <c r="C156" t="s">
        <v>250</v>
      </c>
      <c r="D156" t="s">
        <v>16</v>
      </c>
      <c r="E156" t="s">
        <v>300</v>
      </c>
      <c r="F156" t="s">
        <v>14</v>
      </c>
      <c r="Q156" t="str">
        <f t="shared" si="2"/>
        <v>insert into dbax_desc_info (codi_empr, codi_emex, codi_info, codi_lang, desc_info, tipo_info) values (0,0,'pre_ias_17_2014-03-05_role-832600','es_ES','[832600] Notes - Leases','C')</v>
      </c>
    </row>
    <row r="157" spans="1:17" x14ac:dyDescent="0.25">
      <c r="A157">
        <v>0</v>
      </c>
      <c r="B157">
        <v>0</v>
      </c>
      <c r="C157" t="s">
        <v>253</v>
      </c>
      <c r="D157" t="s">
        <v>16</v>
      </c>
      <c r="E157" t="s">
        <v>301</v>
      </c>
      <c r="F157" t="s">
        <v>14</v>
      </c>
      <c r="Q157" t="str">
        <f t="shared" si="2"/>
        <v>insert into dbax_desc_info (codi_empr, codi_emex, codi_info, codi_lang, desc_info, tipo_info) values (0,0,'pre_ias_18_2014-03-05_role-831110','es_ES','[831110] Notes - Revenue','C')</v>
      </c>
    </row>
    <row r="158" spans="1:17" x14ac:dyDescent="0.25">
      <c r="A158">
        <v>0</v>
      </c>
      <c r="B158">
        <v>0</v>
      </c>
      <c r="C158" t="s">
        <v>181</v>
      </c>
      <c r="D158" t="s">
        <v>16</v>
      </c>
      <c r="E158" t="s">
        <v>302</v>
      </c>
      <c r="F158" t="s">
        <v>14</v>
      </c>
      <c r="Q158" t="str">
        <f t="shared" si="2"/>
        <v>insert into dbax_desc_info (codi_empr, codi_emex, codi_info, codi_lang, desc_info, tipo_info) values (0,0,'pre_cl-ci_ias-19_2014-03-05_role-834480','es_ES','[834480] Nota - Beneficios a los empleados','C')</v>
      </c>
    </row>
    <row r="159" spans="1:17" x14ac:dyDescent="0.25">
      <c r="A159">
        <v>0</v>
      </c>
      <c r="B159">
        <v>0</v>
      </c>
      <c r="C159" t="s">
        <v>187</v>
      </c>
      <c r="D159" t="s">
        <v>16</v>
      </c>
      <c r="E159" t="s">
        <v>303</v>
      </c>
      <c r="F159" t="s">
        <v>14</v>
      </c>
      <c r="Q159" t="str">
        <f t="shared" si="2"/>
        <v>insert into dbax_desc_info (codi_empr, codi_emex, codi_info, codi_lang, desc_info, tipo_info) values (0,0,'pre_cl-ci_ias-20_2014-03-05_role-831400','es_ES','[831400] Nota - Subvenciones del gobierno','C')</v>
      </c>
    </row>
    <row r="160" spans="1:17" x14ac:dyDescent="0.25">
      <c r="A160">
        <v>0</v>
      </c>
      <c r="B160">
        <v>0</v>
      </c>
      <c r="C160" t="s">
        <v>190</v>
      </c>
      <c r="D160" t="s">
        <v>16</v>
      </c>
      <c r="E160" t="s">
        <v>304</v>
      </c>
      <c r="F160" t="s">
        <v>14</v>
      </c>
      <c r="Q160" t="str">
        <f t="shared" si="2"/>
        <v>insert into dbax_desc_info (codi_empr, codi_emex, codi_info, codi_lang, desc_info, tipo_info) values (0,0,'pre_cl-ci_ias-21_2014-03-05_role-842000','es_ES','[842000] Nota - Efecto de las variaciones en las tasas de cambio de la moneda extranjera','C')</v>
      </c>
    </row>
    <row r="161" spans="1:17" x14ac:dyDescent="0.25">
      <c r="A161">
        <v>0</v>
      </c>
      <c r="B161">
        <v>0</v>
      </c>
      <c r="C161" t="s">
        <v>256</v>
      </c>
      <c r="D161" t="s">
        <v>16</v>
      </c>
      <c r="E161" t="s">
        <v>305</v>
      </c>
      <c r="F161" t="s">
        <v>14</v>
      </c>
      <c r="Q161" t="str">
        <f t="shared" si="2"/>
        <v>insert into dbax_desc_info (codi_empr, codi_emex, codi_info, codi_lang, desc_info, tipo_info) values (0,0,'pre_ias_23_2014-03-05_role-836200','es_ES','[836200] Notes - Borrowing costs','C')</v>
      </c>
    </row>
    <row r="162" spans="1:17" x14ac:dyDescent="0.25">
      <c r="A162">
        <v>0</v>
      </c>
      <c r="B162">
        <v>0</v>
      </c>
      <c r="C162" t="s">
        <v>193</v>
      </c>
      <c r="D162" t="s">
        <v>16</v>
      </c>
      <c r="E162" t="s">
        <v>306</v>
      </c>
      <c r="F162" t="s">
        <v>14</v>
      </c>
      <c r="Q162" t="str">
        <f t="shared" si="2"/>
        <v>insert into dbax_desc_info (codi_empr, codi_emex, codi_info, codi_lang, desc_info, tipo_info) values (0,0,'pre_cl-ci_ias-24_2014-03-05_role-818000','es_ES','[818000] Nota - Partes relacionadas','C')</v>
      </c>
    </row>
    <row r="163" spans="1:17" x14ac:dyDescent="0.25">
      <c r="A163">
        <v>0</v>
      </c>
      <c r="B163">
        <v>0</v>
      </c>
      <c r="C163" t="s">
        <v>196</v>
      </c>
      <c r="D163" t="s">
        <v>16</v>
      </c>
      <c r="E163" t="s">
        <v>307</v>
      </c>
      <c r="F163" t="s">
        <v>14</v>
      </c>
      <c r="Q163" t="str">
        <f t="shared" si="2"/>
        <v>insert into dbax_desc_info (codi_empr, codi_emex, codi_info, codi_lang, desc_info, tipo_info) values (0,0,'pre_cl-ci_ias-33_2014-03-05_role-838000','es_ES','[838000] Nota - Ganancias por acción','C')</v>
      </c>
    </row>
    <row r="164" spans="1:17" x14ac:dyDescent="0.25">
      <c r="A164">
        <v>0</v>
      </c>
      <c r="B164">
        <v>0</v>
      </c>
      <c r="C164" t="s">
        <v>259</v>
      </c>
      <c r="D164" t="s">
        <v>16</v>
      </c>
      <c r="E164" t="s">
        <v>308</v>
      </c>
      <c r="F164" t="s">
        <v>14</v>
      </c>
      <c r="Q164" t="str">
        <f t="shared" si="2"/>
        <v>insert into dbax_desc_info (codi_empr, codi_emex, codi_info, codi_lang, desc_info, tipo_info) values (0,0,'pre_ias_36_2014-03-05_role-832410','es_ES','[832410] Notes - Impairment of assets','C')</v>
      </c>
    </row>
    <row r="165" spans="1:17" x14ac:dyDescent="0.25">
      <c r="A165">
        <v>0</v>
      </c>
      <c r="B165">
        <v>0</v>
      </c>
      <c r="C165" t="s">
        <v>262</v>
      </c>
      <c r="D165" t="s">
        <v>16</v>
      </c>
      <c r="E165" t="s">
        <v>309</v>
      </c>
      <c r="F165" t="s">
        <v>14</v>
      </c>
      <c r="Q165" t="str">
        <f t="shared" si="2"/>
        <v>insert into dbax_desc_info (codi_empr, codi_emex, codi_info, codi_lang, desc_info, tipo_info) values (0,0,'pre_ias_37_2014-03-05_role-827570','es_ES','[827570] Notes - Other provisions, contingent liabilities and contingent assets','C')</v>
      </c>
    </row>
    <row r="166" spans="1:17" x14ac:dyDescent="0.25">
      <c r="A166">
        <v>0</v>
      </c>
      <c r="B166">
        <v>0</v>
      </c>
      <c r="C166" t="s">
        <v>199</v>
      </c>
      <c r="D166" t="s">
        <v>16</v>
      </c>
      <c r="E166" t="s">
        <v>310</v>
      </c>
      <c r="F166" t="s">
        <v>14</v>
      </c>
      <c r="Q166" t="str">
        <f t="shared" si="2"/>
        <v>insert into dbax_desc_info (codi_empr, codi_emex, codi_info, codi_lang, desc_info, tipo_info) values (0,0,'pre_cl-ci_ias-38_2014-03-05_role-823180','es_ES','[823180] Nota - Activos intangibles distintos de la plusvalía','C')</v>
      </c>
    </row>
    <row r="167" spans="1:17" x14ac:dyDescent="0.25">
      <c r="A167">
        <v>0</v>
      </c>
      <c r="B167">
        <v>0</v>
      </c>
      <c r="C167" t="s">
        <v>265</v>
      </c>
      <c r="D167" t="s">
        <v>16</v>
      </c>
      <c r="E167" t="s">
        <v>311</v>
      </c>
      <c r="F167" t="s">
        <v>14</v>
      </c>
      <c r="Q167" t="str">
        <f t="shared" si="2"/>
        <v>insert into dbax_desc_info (codi_empr, codi_emex, codi_info, codi_lang, desc_info, tipo_info) values (0,0,'pre_ias_40_2014-03-05_role-825100','es_ES','[825100] Notes - Investment property','C')</v>
      </c>
    </row>
    <row r="168" spans="1:17" x14ac:dyDescent="0.25">
      <c r="A168">
        <v>0</v>
      </c>
      <c r="B168">
        <v>0</v>
      </c>
      <c r="C168" t="s">
        <v>202</v>
      </c>
      <c r="D168" t="s">
        <v>16</v>
      </c>
      <c r="E168" t="s">
        <v>312</v>
      </c>
      <c r="F168" t="s">
        <v>14</v>
      </c>
      <c r="Q168" t="str">
        <f t="shared" si="2"/>
        <v>insert into dbax_desc_info (codi_empr, codi_emex, codi_info, codi_lang, desc_info, tipo_info) values (0,0,'pre_cl-ci_ias-41_2014-03-05_role-824180','es_ES','[824180] Nota - Agricultura','C')</v>
      </c>
    </row>
    <row r="169" spans="1:17" x14ac:dyDescent="0.25">
      <c r="A169">
        <v>0</v>
      </c>
      <c r="B169">
        <v>0</v>
      </c>
      <c r="C169" t="s">
        <v>223</v>
      </c>
      <c r="D169" t="s">
        <v>16</v>
      </c>
      <c r="E169" t="s">
        <v>313</v>
      </c>
      <c r="F169" t="s">
        <v>14</v>
      </c>
      <c r="Q169" t="str">
        <f t="shared" si="2"/>
        <v>insert into dbax_desc_info (codi_empr, codi_emex, codi_info, codi_lang, desc_info, tipo_info) values (0,0,'pre_cl-ci_ifrs-2_2014-03-05_role-834120','es_ES','[834120] Nota - Acuerdos de pagos basados en acciones','C')</v>
      </c>
    </row>
    <row r="170" spans="1:17" x14ac:dyDescent="0.25">
      <c r="A170">
        <v>0</v>
      </c>
      <c r="B170">
        <v>0</v>
      </c>
      <c r="C170" t="s">
        <v>226</v>
      </c>
      <c r="D170" t="s">
        <v>16</v>
      </c>
      <c r="E170" t="s">
        <v>314</v>
      </c>
      <c r="F170" t="s">
        <v>14</v>
      </c>
      <c r="Q170" t="str">
        <f t="shared" si="2"/>
        <v>insert into dbax_desc_info (codi_empr, codi_emex, codi_info, codi_lang, desc_info, tipo_info) values (0,0,'pre_cl-ci_ifrs-3_2014-03-05_role-817000','es_ES','[817000] Nota - Combinaciones de negocios','C')</v>
      </c>
    </row>
    <row r="171" spans="1:17" x14ac:dyDescent="0.25">
      <c r="A171">
        <v>0</v>
      </c>
      <c r="B171">
        <v>0</v>
      </c>
      <c r="C171" t="s">
        <v>229</v>
      </c>
      <c r="D171" t="s">
        <v>16</v>
      </c>
      <c r="E171" t="s">
        <v>315</v>
      </c>
      <c r="F171" t="s">
        <v>14</v>
      </c>
      <c r="Q171" t="str">
        <f t="shared" si="2"/>
        <v>insert into dbax_desc_info (codi_empr, codi_emex, codi_info, codi_lang, desc_info, tipo_info) values (0,0,'pre_cl-ci_ifrs-3_2014-03-05_role-817100','es_ES','[817100] Nota - Plusvalía','C')</v>
      </c>
    </row>
    <row r="172" spans="1:17" x14ac:dyDescent="0.25">
      <c r="A172">
        <v>0</v>
      </c>
      <c r="B172">
        <v>0</v>
      </c>
      <c r="C172" t="s">
        <v>268</v>
      </c>
      <c r="D172" t="s">
        <v>16</v>
      </c>
      <c r="E172" t="s">
        <v>316</v>
      </c>
      <c r="F172" t="s">
        <v>14</v>
      </c>
      <c r="Q172" t="str">
        <f t="shared" si="2"/>
        <v>insert into dbax_desc_info (codi_empr, codi_emex, codi_info, codi_lang, desc_info, tipo_info) values (0,0,'pre_ifrs_5_2014-03-05_role-825900','es_ES','[825900] Notes - Non-current asset held for sale and discontinued operations','C')</v>
      </c>
    </row>
    <row r="173" spans="1:17" x14ac:dyDescent="0.25">
      <c r="A173">
        <v>0</v>
      </c>
      <c r="B173">
        <v>0</v>
      </c>
      <c r="C173" t="s">
        <v>271</v>
      </c>
      <c r="D173" t="s">
        <v>16</v>
      </c>
      <c r="E173" t="s">
        <v>317</v>
      </c>
      <c r="F173" t="s">
        <v>14</v>
      </c>
      <c r="Q173" t="str">
        <f t="shared" si="2"/>
        <v>insert into dbax_desc_info (codi_empr, codi_emex, codi_info, codi_lang, desc_info, tipo_info) values (0,0,'pre_ifrs_6_2014-03-05_role-822200','es_ES','[822200] Notes - Exploration for and evaluation of mineral resources','C')</v>
      </c>
    </row>
    <row r="174" spans="1:17" x14ac:dyDescent="0.25">
      <c r="A174">
        <v>0</v>
      </c>
      <c r="B174">
        <v>0</v>
      </c>
      <c r="C174" t="s">
        <v>232</v>
      </c>
      <c r="D174" t="s">
        <v>16</v>
      </c>
      <c r="E174" t="s">
        <v>318</v>
      </c>
      <c r="F174" t="s">
        <v>14</v>
      </c>
      <c r="Q174" t="str">
        <f t="shared" si="2"/>
        <v>insert into dbax_desc_info (codi_empr, codi_emex, codi_info, codi_lang, desc_info, tipo_info) values (0,0,'pre_cl-ci_ifrs-8_2014-03-05_role-871100','es_ES','[871100] Nota - Segmentos de operación','C')</v>
      </c>
    </row>
    <row r="175" spans="1:17" x14ac:dyDescent="0.25">
      <c r="A175">
        <v>0</v>
      </c>
      <c r="B175">
        <v>0</v>
      </c>
      <c r="C175" t="s">
        <v>217</v>
      </c>
      <c r="D175" t="s">
        <v>16</v>
      </c>
      <c r="E175" t="s">
        <v>319</v>
      </c>
      <c r="F175" t="s">
        <v>14</v>
      </c>
      <c r="Q175" t="str">
        <f t="shared" si="2"/>
        <v>insert into dbax_desc_info (codi_empr, codi_emex, codi_info, codi_lang, desc_info, tipo_info) values (0,0,'pre_cl-ci_ifrs-12_2014-03-05_role-825700','es_ES','[825700] Nota - Participaciones en otras entidades','C')</v>
      </c>
    </row>
    <row r="176" spans="1:17" x14ac:dyDescent="0.25">
      <c r="A176">
        <v>0</v>
      </c>
      <c r="B176">
        <v>0</v>
      </c>
      <c r="C176" t="s">
        <v>220</v>
      </c>
      <c r="D176" t="s">
        <v>16</v>
      </c>
      <c r="E176" t="s">
        <v>320</v>
      </c>
      <c r="F176" t="s">
        <v>14</v>
      </c>
      <c r="Q176" t="str">
        <f t="shared" si="2"/>
        <v>insert into dbax_desc_info (codi_empr, codi_emex, codi_info, codi_lang, desc_info, tipo_info) values (0,0,'pre_cl-ci_ifrs-13_2014-03-05_role-823000','es_ES','[823000] Nota - Información a revelar sobre medición del valor razonable','C')</v>
      </c>
    </row>
    <row r="177" spans="1:17" x14ac:dyDescent="0.25">
      <c r="A177">
        <v>0</v>
      </c>
      <c r="B177">
        <v>0</v>
      </c>
      <c r="C177" t="s">
        <v>114</v>
      </c>
      <c r="D177" t="s">
        <v>16</v>
      </c>
      <c r="E177" t="s">
        <v>321</v>
      </c>
      <c r="F177" t="s">
        <v>14</v>
      </c>
      <c r="Q177" t="str">
        <f t="shared" si="2"/>
        <v>insert into dbax_desc_info (codi_empr, codi_emex, codi_info, codi_lang, desc_info, tipo_info) values (0,0,'pre_cl-ci_cl-cp_2015-01-05_role-822400','es_ES','[822400] Nota - Otra información a revelar sobre instrumentos financieros','C')</v>
      </c>
    </row>
    <row r="178" spans="1:17" x14ac:dyDescent="0.25">
      <c r="A178">
        <v>0</v>
      </c>
      <c r="B178">
        <v>0</v>
      </c>
      <c r="C178" t="s">
        <v>117</v>
      </c>
      <c r="D178" t="s">
        <v>16</v>
      </c>
      <c r="E178" t="s">
        <v>322</v>
      </c>
      <c r="F178" t="s">
        <v>14</v>
      </c>
      <c r="Q178" t="str">
        <f t="shared" si="2"/>
        <v>insert into dbax_desc_info (codi_empr, codi_emex, codi_info, codi_lang, desc_info, tipo_info) values (0,0,'pre_cl-ci_cl-cp_2015-01-05_role-822410','es_ES','[822410] Nota - Derivados','C')</v>
      </c>
    </row>
    <row r="179" spans="1:17" x14ac:dyDescent="0.25">
      <c r="A179">
        <v>0</v>
      </c>
      <c r="B179">
        <v>0</v>
      </c>
      <c r="C179" t="s">
        <v>120</v>
      </c>
      <c r="D179" t="s">
        <v>16</v>
      </c>
      <c r="E179" t="s">
        <v>323</v>
      </c>
      <c r="F179" t="s">
        <v>14</v>
      </c>
      <c r="Q179" t="str">
        <f t="shared" si="2"/>
        <v>insert into dbax_desc_info (codi_empr, codi_emex, codi_info, codi_lang, desc_info, tipo_info) values (0,0,'pre_cl-ci_cl-cp_2015-01-05_role-822450','es_ES','[822450] Nota - Cuentas comerciales por pagar y otras cuentas por pagar','C')</v>
      </c>
    </row>
    <row r="180" spans="1:17" x14ac:dyDescent="0.25">
      <c r="A180">
        <v>0</v>
      </c>
      <c r="B180">
        <v>0</v>
      </c>
      <c r="C180" t="s">
        <v>238</v>
      </c>
      <c r="D180" t="s">
        <v>16</v>
      </c>
      <c r="E180" t="s">
        <v>324</v>
      </c>
      <c r="F180" t="s">
        <v>14</v>
      </c>
      <c r="Q180" t="str">
        <f t="shared" si="2"/>
        <v>insert into dbax_desc_info (codi_empr, codi_emex, codi_info, codi_lang, desc_info, tipo_info) values (0,0,'pre_cl-ci_sic-27_2014-03-05_role-832800','es_ES','[832800] Nota - Acuerdos que adoptan forma legal de arrendamiento','C')</v>
      </c>
    </row>
    <row r="181" spans="1:17" x14ac:dyDescent="0.25">
      <c r="A181">
        <v>0</v>
      </c>
      <c r="B181">
        <v>0</v>
      </c>
      <c r="C181" t="s">
        <v>241</v>
      </c>
      <c r="D181" t="s">
        <v>16</v>
      </c>
      <c r="E181" t="s">
        <v>325</v>
      </c>
      <c r="F181" t="s">
        <v>14</v>
      </c>
      <c r="Q181" t="str">
        <f t="shared" si="2"/>
        <v>insert into dbax_desc_info (codi_empr, codi_emex, codi_info, codi_lang, desc_info, tipo_info) values (0,0,'pre_cl-ci_sic-29_2014-03-05_role-832900','es_ES','[832900] Nota - Acuerdos de concesión de servicios','C')</v>
      </c>
    </row>
    <row r="182" spans="1:17" x14ac:dyDescent="0.25">
      <c r="A182">
        <v>0</v>
      </c>
      <c r="B182">
        <v>0</v>
      </c>
      <c r="C182" t="s">
        <v>108</v>
      </c>
      <c r="D182" t="s">
        <v>16</v>
      </c>
      <c r="E182" t="s">
        <v>326</v>
      </c>
      <c r="F182" t="s">
        <v>14</v>
      </c>
      <c r="Q182" t="str">
        <f t="shared" si="2"/>
        <v>insert into dbax_desc_info (codi_empr, codi_emex, codi_info, codi_lang, desc_info, tipo_info) values (0,0,'pre_cl-ci_circ-1901_2015-01-05_role-872000','es_ES','[872000] Nota - Medio ambiente','C')</v>
      </c>
    </row>
    <row r="183" spans="1:17" x14ac:dyDescent="0.25">
      <c r="A183">
        <v>0</v>
      </c>
      <c r="B183">
        <v>0</v>
      </c>
      <c r="C183" t="s">
        <v>123</v>
      </c>
      <c r="D183" t="s">
        <v>16</v>
      </c>
      <c r="E183" t="s">
        <v>327</v>
      </c>
      <c r="F183" t="s">
        <v>14</v>
      </c>
      <c r="Q183" t="str">
        <f t="shared" si="2"/>
        <v>insert into dbax_desc_info (codi_empr, codi_emex, codi_info, codi_lang, desc_info, tipo_info) values (0,0,'pre_cl-ci_cl-cp_2015-01-05_role-873000','es_ES','[873000] Nota - Riesgos financieros','C')</v>
      </c>
    </row>
    <row r="184" spans="1:17" x14ac:dyDescent="0.25">
      <c r="A184">
        <v>0</v>
      </c>
      <c r="B184">
        <v>0</v>
      </c>
      <c r="C184" t="s">
        <v>126</v>
      </c>
      <c r="D184" t="s">
        <v>16</v>
      </c>
      <c r="E184" t="s">
        <v>328</v>
      </c>
      <c r="F184" t="s">
        <v>14</v>
      </c>
      <c r="Q184" t="str">
        <f t="shared" si="2"/>
        <v>insert into dbax_desc_info (codi_empr, codi_emex, codi_info, codi_lang, desc_info, tipo_info) values (0,0,'pre_cl-ci_cl-cp_2015-01-05_role-874000','es_ES','[874000] Nota - Contingencias y restricciones','C')</v>
      </c>
    </row>
    <row r="185" spans="1:17" x14ac:dyDescent="0.25">
      <c r="A185">
        <v>0</v>
      </c>
      <c r="B185">
        <v>0</v>
      </c>
      <c r="C185" t="s">
        <v>129</v>
      </c>
      <c r="D185" t="s">
        <v>16</v>
      </c>
      <c r="E185" t="s">
        <v>329</v>
      </c>
      <c r="F185" t="s">
        <v>14</v>
      </c>
      <c r="Q185" t="str">
        <f t="shared" si="2"/>
        <v>insert into dbax_desc_info (codi_empr, codi_emex, codi_info, codi_lang, desc_info, tipo_info) values (0,0,'pre_cl-ci_cl-cp_2015-01-05_role-875000','es_ES','[875000] Nota - Sanciones','C')</v>
      </c>
    </row>
    <row r="186" spans="1:17" x14ac:dyDescent="0.25">
      <c r="A186">
        <v>0</v>
      </c>
      <c r="B186">
        <v>0</v>
      </c>
      <c r="C186" t="s">
        <v>111</v>
      </c>
      <c r="D186" t="s">
        <v>16</v>
      </c>
      <c r="E186" t="s">
        <v>330</v>
      </c>
      <c r="F186" t="s">
        <v>14</v>
      </c>
      <c r="Q186" t="str">
        <f t="shared" si="2"/>
        <v>insert into dbax_desc_info (codi_empr, codi_emex, codi_info, codi_lang, desc_info, tipo_info) values (0,0,'pre_cl-ci_circ-1901_2015-01-05_role-890000','es_ES','[890000] Nota - Otras notas adicionales','C')</v>
      </c>
    </row>
    <row r="188" spans="1:17" s="2" customFormat="1" x14ac:dyDescent="0.25">
      <c r="A188" s="2" t="s">
        <v>332</v>
      </c>
    </row>
    <row r="189" spans="1:17" s="2" customFormat="1" x14ac:dyDescent="0.25">
      <c r="A189" s="2" t="s">
        <v>335</v>
      </c>
    </row>
    <row r="191" spans="1:17" x14ac:dyDescent="0.25">
      <c r="A191">
        <v>0</v>
      </c>
      <c r="B191">
        <v>0</v>
      </c>
      <c r="C191" t="s">
        <v>108</v>
      </c>
      <c r="D191" t="s">
        <v>14</v>
      </c>
      <c r="E191" t="s">
        <v>331</v>
      </c>
      <c r="Q191" t="str">
        <f>CONCATENATE("Insert into dbax_info_tita (codi_empr,codi_emex, codi_info, tipo_info, tipo_taxo) values (",A191,",",B191,",'",C191,"','",D191,"','",E191,"')")</f>
        <v>Insert into dbax_info_tita (codi_empr,codi_emex, codi_info, tipo_info, tipo_taxo) values (0,0,'pre_cl-ci_circ-1901_2015-01-05_role-872000','C','COME_INDU')</v>
      </c>
    </row>
    <row r="192" spans="1:17" x14ac:dyDescent="0.25">
      <c r="A192">
        <v>0</v>
      </c>
      <c r="B192">
        <v>0</v>
      </c>
      <c r="C192" t="s">
        <v>111</v>
      </c>
      <c r="D192" t="s">
        <v>14</v>
      </c>
      <c r="E192" t="s">
        <v>331</v>
      </c>
      <c r="Q192" t="str">
        <f t="shared" ref="Q192:Q246" si="3">CONCATENATE("Insert into dbax_info_tita (codi_empr,codi_emex, codi_info, tipo_info, tipo_taxo) values (",A192,",",B192,",'",C192,"','",D192,"','",E192,"')")</f>
        <v>Insert into dbax_info_tita (codi_empr,codi_emex, codi_info, tipo_info, tipo_taxo) values (0,0,'pre_cl-ci_circ-1901_2015-01-05_role-890000','C','COME_INDU')</v>
      </c>
    </row>
    <row r="193" spans="1:17" x14ac:dyDescent="0.25">
      <c r="A193">
        <v>0</v>
      </c>
      <c r="B193">
        <v>0</v>
      </c>
      <c r="C193" t="s">
        <v>114</v>
      </c>
      <c r="D193" t="s">
        <v>14</v>
      </c>
      <c r="E193" t="s">
        <v>331</v>
      </c>
      <c r="Q193" t="str">
        <f t="shared" si="3"/>
        <v>Insert into dbax_info_tita (codi_empr,codi_emex, codi_info, tipo_info, tipo_taxo) values (0,0,'pre_cl-ci_cl-cp_2015-01-05_role-822400','C','COME_INDU')</v>
      </c>
    </row>
    <row r="194" spans="1:17" x14ac:dyDescent="0.25">
      <c r="A194">
        <v>0</v>
      </c>
      <c r="B194">
        <v>0</v>
      </c>
      <c r="C194" t="s">
        <v>117</v>
      </c>
      <c r="D194" t="s">
        <v>14</v>
      </c>
      <c r="E194" t="s">
        <v>331</v>
      </c>
      <c r="Q194" t="str">
        <f t="shared" si="3"/>
        <v>Insert into dbax_info_tita (codi_empr,codi_emex, codi_info, tipo_info, tipo_taxo) values (0,0,'pre_cl-ci_cl-cp_2015-01-05_role-822410','C','COME_INDU')</v>
      </c>
    </row>
    <row r="195" spans="1:17" x14ac:dyDescent="0.25">
      <c r="A195">
        <v>0</v>
      </c>
      <c r="B195">
        <v>0</v>
      </c>
      <c r="C195" t="s">
        <v>120</v>
      </c>
      <c r="D195" t="s">
        <v>14</v>
      </c>
      <c r="E195" t="s">
        <v>331</v>
      </c>
      <c r="Q195" t="str">
        <f t="shared" si="3"/>
        <v>Insert into dbax_info_tita (codi_empr,codi_emex, codi_info, tipo_info, tipo_taxo) values (0,0,'pre_cl-ci_cl-cp_2015-01-05_role-822450','C','COME_INDU')</v>
      </c>
    </row>
    <row r="196" spans="1:17" x14ac:dyDescent="0.25">
      <c r="A196">
        <v>0</v>
      </c>
      <c r="B196">
        <v>0</v>
      </c>
      <c r="C196" t="s">
        <v>123</v>
      </c>
      <c r="D196" t="s">
        <v>14</v>
      </c>
      <c r="E196" t="s">
        <v>331</v>
      </c>
      <c r="Q196" t="str">
        <f t="shared" si="3"/>
        <v>Insert into dbax_info_tita (codi_empr,codi_emex, codi_info, tipo_info, tipo_taxo) values (0,0,'pre_cl-ci_cl-cp_2015-01-05_role-873000','C','COME_INDU')</v>
      </c>
    </row>
    <row r="197" spans="1:17" x14ac:dyDescent="0.25">
      <c r="A197">
        <v>0</v>
      </c>
      <c r="B197">
        <v>0</v>
      </c>
      <c r="C197" t="s">
        <v>126</v>
      </c>
      <c r="D197" t="s">
        <v>14</v>
      </c>
      <c r="E197" t="s">
        <v>331</v>
      </c>
      <c r="Q197" t="str">
        <f t="shared" si="3"/>
        <v>Insert into dbax_info_tita (codi_empr,codi_emex, codi_info, tipo_info, tipo_taxo) values (0,0,'pre_cl-ci_cl-cp_2015-01-05_role-874000','C','COME_INDU')</v>
      </c>
    </row>
    <row r="198" spans="1:17" x14ac:dyDescent="0.25">
      <c r="A198">
        <v>0</v>
      </c>
      <c r="B198">
        <v>0</v>
      </c>
      <c r="C198" t="s">
        <v>129</v>
      </c>
      <c r="D198" t="s">
        <v>14</v>
      </c>
      <c r="E198" t="s">
        <v>331</v>
      </c>
      <c r="Q198" t="str">
        <f t="shared" si="3"/>
        <v>Insert into dbax_info_tita (codi_empr,codi_emex, codi_info, tipo_info, tipo_taxo) values (0,0,'pre_cl-ci_cl-cp_2015-01-05_role-875000','C','COME_INDU')</v>
      </c>
    </row>
    <row r="199" spans="1:17" x14ac:dyDescent="0.25">
      <c r="A199">
        <v>0</v>
      </c>
      <c r="B199">
        <v>0</v>
      </c>
      <c r="C199" t="s">
        <v>132</v>
      </c>
      <c r="D199" t="s">
        <v>14</v>
      </c>
      <c r="E199" t="s">
        <v>331</v>
      </c>
      <c r="Q199" t="str">
        <f t="shared" si="3"/>
        <v>Insert into dbax_info_tita (codi_empr,codi_emex, codi_info, tipo_info, tipo_taxo) values (0,0,'pre_cl-ci_ias-1_2014-03-05_role-110000','C','COME_INDU')</v>
      </c>
    </row>
    <row r="200" spans="1:17" x14ac:dyDescent="0.25">
      <c r="A200">
        <v>0</v>
      </c>
      <c r="B200">
        <v>0</v>
      </c>
      <c r="C200" t="s">
        <v>134</v>
      </c>
      <c r="D200" t="s">
        <v>14</v>
      </c>
      <c r="E200" t="s">
        <v>331</v>
      </c>
      <c r="Q200" t="str">
        <f t="shared" si="3"/>
        <v>Insert into dbax_info_tita (codi_empr,codi_emex, codi_info, tipo_info, tipo_taxo) values (0,0,'pre_cl-ci_ias-1_2014-03-05_role-210000','C','COME_INDU')</v>
      </c>
    </row>
    <row r="201" spans="1:17" x14ac:dyDescent="0.25">
      <c r="A201">
        <v>0</v>
      </c>
      <c r="B201">
        <v>0</v>
      </c>
      <c r="C201" t="s">
        <v>137</v>
      </c>
      <c r="D201" t="s">
        <v>14</v>
      </c>
      <c r="E201" t="s">
        <v>331</v>
      </c>
      <c r="Q201" t="str">
        <f t="shared" si="3"/>
        <v>Insert into dbax_info_tita (codi_empr,codi_emex, codi_info, tipo_info, tipo_taxo) values (0,0,'pre_cl-ci_ias-1_2014-03-05_role-220000','C','COME_INDU')</v>
      </c>
    </row>
    <row r="202" spans="1:17" x14ac:dyDescent="0.25">
      <c r="A202">
        <v>0</v>
      </c>
      <c r="B202">
        <v>0</v>
      </c>
      <c r="C202" t="s">
        <v>140</v>
      </c>
      <c r="D202" t="s">
        <v>14</v>
      </c>
      <c r="E202" t="s">
        <v>331</v>
      </c>
      <c r="Q202" t="str">
        <f t="shared" si="3"/>
        <v>Insert into dbax_info_tita (codi_empr,codi_emex, codi_info, tipo_info, tipo_taxo) values (0,0,'pre_cl-ci_ias-1_2014-03-05_role-310000','C','COME_INDU')</v>
      </c>
    </row>
    <row r="203" spans="1:17" x14ac:dyDescent="0.25">
      <c r="A203">
        <v>0</v>
      </c>
      <c r="B203">
        <v>0</v>
      </c>
      <c r="C203" t="s">
        <v>143</v>
      </c>
      <c r="D203" t="s">
        <v>14</v>
      </c>
      <c r="E203" t="s">
        <v>331</v>
      </c>
      <c r="Q203" t="str">
        <f t="shared" si="3"/>
        <v>Insert into dbax_info_tita (codi_empr,codi_emex, codi_info, tipo_info, tipo_taxo) values (0,0,'pre_cl-ci_ias-1_2014-03-05_role-320000','C','COME_INDU')</v>
      </c>
    </row>
    <row r="204" spans="1:17" x14ac:dyDescent="0.25">
      <c r="A204">
        <v>0</v>
      </c>
      <c r="B204">
        <v>0</v>
      </c>
      <c r="C204" t="s">
        <v>146</v>
      </c>
      <c r="D204" t="s">
        <v>14</v>
      </c>
      <c r="E204" t="s">
        <v>331</v>
      </c>
      <c r="Q204" t="str">
        <f t="shared" si="3"/>
        <v>Insert into dbax_info_tita (codi_empr,codi_emex, codi_info, tipo_info, tipo_taxo) values (0,0,'pre_cl-ci_ias-1_2014-03-05_role-420000','C','COME_INDU')</v>
      </c>
    </row>
    <row r="205" spans="1:17" x14ac:dyDescent="0.25">
      <c r="A205">
        <v>0</v>
      </c>
      <c r="B205">
        <v>0</v>
      </c>
      <c r="C205" t="s">
        <v>149</v>
      </c>
      <c r="D205" t="s">
        <v>14</v>
      </c>
      <c r="E205" t="s">
        <v>331</v>
      </c>
      <c r="Q205" t="str">
        <f t="shared" si="3"/>
        <v>Insert into dbax_info_tita (codi_empr,codi_emex, codi_info, tipo_info, tipo_taxo) values (0,0,'pre_cl-ci_ias-1_2014-03-05_role-610000','C','COME_INDU')</v>
      </c>
    </row>
    <row r="206" spans="1:17" x14ac:dyDescent="0.25">
      <c r="A206">
        <v>0</v>
      </c>
      <c r="B206">
        <v>0</v>
      </c>
      <c r="C206" t="s">
        <v>152</v>
      </c>
      <c r="D206" t="s">
        <v>14</v>
      </c>
      <c r="E206" t="s">
        <v>331</v>
      </c>
      <c r="Q206" t="str">
        <f t="shared" si="3"/>
        <v>Insert into dbax_info_tita (codi_empr,codi_emex, codi_info, tipo_info, tipo_taxo) values (0,0,'pre_cl-ci_ias-1_2014-03-05_role-800100','C','COME_INDU')</v>
      </c>
    </row>
    <row r="207" spans="1:17" x14ac:dyDescent="0.25">
      <c r="A207">
        <v>0</v>
      </c>
      <c r="B207">
        <v>0</v>
      </c>
      <c r="C207" t="s">
        <v>155</v>
      </c>
      <c r="D207" t="s">
        <v>14</v>
      </c>
      <c r="E207" t="s">
        <v>331</v>
      </c>
      <c r="Q207" t="str">
        <f t="shared" si="3"/>
        <v>Insert into dbax_info_tita (codi_empr,codi_emex, codi_info, tipo_info, tipo_taxo) values (0,0,'pre_cl-ci_ias-1_2014-03-05_role-800200','C','COME_INDU')</v>
      </c>
    </row>
    <row r="208" spans="1:17" x14ac:dyDescent="0.25">
      <c r="A208">
        <v>0</v>
      </c>
      <c r="B208">
        <v>0</v>
      </c>
      <c r="C208" t="s">
        <v>158</v>
      </c>
      <c r="D208" t="s">
        <v>14</v>
      </c>
      <c r="E208" t="s">
        <v>331</v>
      </c>
      <c r="Q208" t="str">
        <f t="shared" si="3"/>
        <v>Insert into dbax_info_tita (codi_empr,codi_emex, codi_info, tipo_info, tipo_taxo) values (0,0,'pre_cl-ci_ias-1_2014-03-05_role-800500','C','COME_INDU')</v>
      </c>
    </row>
    <row r="209" spans="1:17" x14ac:dyDescent="0.25">
      <c r="A209">
        <v>0</v>
      </c>
      <c r="B209">
        <v>0</v>
      </c>
      <c r="C209" t="s">
        <v>161</v>
      </c>
      <c r="D209" t="s">
        <v>14</v>
      </c>
      <c r="E209" t="s">
        <v>331</v>
      </c>
      <c r="Q209" t="str">
        <f t="shared" si="3"/>
        <v>Insert into dbax_info_tita (codi_empr,codi_emex, codi_info, tipo_info, tipo_taxo) values (0,0,'pre_cl-ci_ias-1_2014-03-05_role-810000','C','COME_INDU')</v>
      </c>
    </row>
    <row r="210" spans="1:17" x14ac:dyDescent="0.25">
      <c r="A210">
        <v>0</v>
      </c>
      <c r="B210">
        <v>0</v>
      </c>
      <c r="C210" t="s">
        <v>163</v>
      </c>
      <c r="D210" t="s">
        <v>14</v>
      </c>
      <c r="E210" t="s">
        <v>331</v>
      </c>
      <c r="Q210" t="str">
        <f t="shared" si="3"/>
        <v>Insert into dbax_info_tita (codi_empr,codi_emex, codi_info, tipo_info, tipo_taxo) values (0,0,'pre_cl-ci_ias-1_2014-03-05_role-861000','C','COME_INDU')</v>
      </c>
    </row>
    <row r="211" spans="1:17" x14ac:dyDescent="0.25">
      <c r="A211">
        <v>0</v>
      </c>
      <c r="B211">
        <v>0</v>
      </c>
      <c r="C211" t="s">
        <v>166</v>
      </c>
      <c r="D211" t="s">
        <v>14</v>
      </c>
      <c r="E211" t="s">
        <v>331</v>
      </c>
      <c r="Q211" t="str">
        <f t="shared" si="3"/>
        <v>Insert into dbax_info_tita (codi_empr,codi_emex, codi_info, tipo_info, tipo_taxo) values (0,0,'pre_cl-ci_ias-1_2014-03-05_role-861200','C','COME_INDU')</v>
      </c>
    </row>
    <row r="212" spans="1:17" x14ac:dyDescent="0.25">
      <c r="A212">
        <v>0</v>
      </c>
      <c r="B212">
        <v>0</v>
      </c>
      <c r="C212" t="s">
        <v>169</v>
      </c>
      <c r="D212" t="s">
        <v>14</v>
      </c>
      <c r="E212" t="s">
        <v>331</v>
      </c>
      <c r="Q212" t="str">
        <f t="shared" si="3"/>
        <v>Insert into dbax_info_tita (codi_empr,codi_emex, codi_info, tipo_info, tipo_taxo) values (0,0,'pre_cl-ci_ias-1_2014-03-05_role-880000','C','COME_INDU')</v>
      </c>
    </row>
    <row r="213" spans="1:17" x14ac:dyDescent="0.25">
      <c r="A213">
        <v>0</v>
      </c>
      <c r="B213">
        <v>0</v>
      </c>
      <c r="C213" t="s">
        <v>172</v>
      </c>
      <c r="D213" t="s">
        <v>14</v>
      </c>
      <c r="E213" t="s">
        <v>331</v>
      </c>
      <c r="Q213" t="str">
        <f t="shared" si="3"/>
        <v>Insert into dbax_info_tita (codi_empr,codi_emex, codi_info, tipo_info, tipo_taxo) values (0,0,'pre_cl-ci_ias-10_2014-03-05_role-815000','C','COME_INDU')</v>
      </c>
    </row>
    <row r="214" spans="1:17" x14ac:dyDescent="0.25">
      <c r="A214">
        <v>0</v>
      </c>
      <c r="B214">
        <v>0</v>
      </c>
      <c r="C214" t="s">
        <v>175</v>
      </c>
      <c r="D214" t="s">
        <v>14</v>
      </c>
      <c r="E214" t="s">
        <v>331</v>
      </c>
      <c r="Q214" t="str">
        <f t="shared" si="3"/>
        <v>Insert into dbax_info_tita (codi_empr,codi_emex, codi_info, tipo_info, tipo_taxo) values (0,0,'pre_cl-ci_ias-12_2014-03-05_role-835110','C','COME_INDU')</v>
      </c>
    </row>
    <row r="215" spans="1:17" x14ac:dyDescent="0.25">
      <c r="A215">
        <v>0</v>
      </c>
      <c r="B215">
        <v>0</v>
      </c>
      <c r="C215" t="s">
        <v>178</v>
      </c>
      <c r="D215" t="s">
        <v>14</v>
      </c>
      <c r="E215" t="s">
        <v>331</v>
      </c>
      <c r="Q215" t="str">
        <f t="shared" si="3"/>
        <v>Insert into dbax_info_tita (codi_empr,codi_emex, codi_info, tipo_info, tipo_taxo) values (0,0,'pre_cl-ci_ias-16_2014-03-05_role-822100','C','COME_INDU')</v>
      </c>
    </row>
    <row r="216" spans="1:17" x14ac:dyDescent="0.25">
      <c r="A216">
        <v>0</v>
      </c>
      <c r="B216">
        <v>0</v>
      </c>
      <c r="C216" t="s">
        <v>181</v>
      </c>
      <c r="D216" t="s">
        <v>14</v>
      </c>
      <c r="E216" t="s">
        <v>331</v>
      </c>
      <c r="Q216" t="str">
        <f t="shared" si="3"/>
        <v>Insert into dbax_info_tita (codi_empr,codi_emex, codi_info, tipo_info, tipo_taxo) values (0,0,'pre_cl-ci_ias-19_2014-03-05_role-834480','C','COME_INDU')</v>
      </c>
    </row>
    <row r="217" spans="1:17" x14ac:dyDescent="0.25">
      <c r="A217">
        <v>0</v>
      </c>
      <c r="B217">
        <v>0</v>
      </c>
      <c r="C217" t="s">
        <v>184</v>
      </c>
      <c r="D217" t="s">
        <v>14</v>
      </c>
      <c r="E217" t="s">
        <v>331</v>
      </c>
      <c r="Q217" t="str">
        <f t="shared" si="3"/>
        <v>Insert into dbax_info_tita (codi_empr,codi_emex, codi_info, tipo_info, tipo_taxo) values (0,0,'pre_cl-ci_ias-2_2014-03-05_role-826380','C','COME_INDU')</v>
      </c>
    </row>
    <row r="218" spans="1:17" x14ac:dyDescent="0.25">
      <c r="A218">
        <v>0</v>
      </c>
      <c r="B218">
        <v>0</v>
      </c>
      <c r="C218" t="s">
        <v>187</v>
      </c>
      <c r="D218" t="s">
        <v>14</v>
      </c>
      <c r="E218" t="s">
        <v>331</v>
      </c>
      <c r="Q218" t="str">
        <f t="shared" si="3"/>
        <v>Insert into dbax_info_tita (codi_empr,codi_emex, codi_info, tipo_info, tipo_taxo) values (0,0,'pre_cl-ci_ias-20_2014-03-05_role-831400','C','COME_INDU')</v>
      </c>
    </row>
    <row r="219" spans="1:17" x14ac:dyDescent="0.25">
      <c r="A219">
        <v>0</v>
      </c>
      <c r="B219">
        <v>0</v>
      </c>
      <c r="C219" t="s">
        <v>190</v>
      </c>
      <c r="D219" t="s">
        <v>14</v>
      </c>
      <c r="E219" t="s">
        <v>331</v>
      </c>
      <c r="Q219" t="str">
        <f t="shared" si="3"/>
        <v>Insert into dbax_info_tita (codi_empr,codi_emex, codi_info, tipo_info, tipo_taxo) values (0,0,'pre_cl-ci_ias-21_2014-03-05_role-842000','C','COME_INDU')</v>
      </c>
    </row>
    <row r="220" spans="1:17" x14ac:dyDescent="0.25">
      <c r="A220">
        <v>0</v>
      </c>
      <c r="B220">
        <v>0</v>
      </c>
      <c r="C220" t="s">
        <v>193</v>
      </c>
      <c r="D220" t="s">
        <v>14</v>
      </c>
      <c r="E220" t="s">
        <v>331</v>
      </c>
      <c r="Q220" t="str">
        <f t="shared" si="3"/>
        <v>Insert into dbax_info_tita (codi_empr,codi_emex, codi_info, tipo_info, tipo_taxo) values (0,0,'pre_cl-ci_ias-24_2014-03-05_role-818000','C','COME_INDU')</v>
      </c>
    </row>
    <row r="221" spans="1:17" x14ac:dyDescent="0.25">
      <c r="A221">
        <v>0</v>
      </c>
      <c r="B221">
        <v>0</v>
      </c>
      <c r="C221" t="s">
        <v>196</v>
      </c>
      <c r="D221" t="s">
        <v>14</v>
      </c>
      <c r="E221" t="s">
        <v>331</v>
      </c>
      <c r="Q221" t="str">
        <f t="shared" si="3"/>
        <v>Insert into dbax_info_tita (codi_empr,codi_emex, codi_info, tipo_info, tipo_taxo) values (0,0,'pre_cl-ci_ias-33_2014-03-05_role-838000','C','COME_INDU')</v>
      </c>
    </row>
    <row r="222" spans="1:17" x14ac:dyDescent="0.25">
      <c r="A222">
        <v>0</v>
      </c>
      <c r="B222">
        <v>0</v>
      </c>
      <c r="C222" t="s">
        <v>199</v>
      </c>
      <c r="D222" t="s">
        <v>14</v>
      </c>
      <c r="E222" t="s">
        <v>331</v>
      </c>
      <c r="Q222" t="str">
        <f t="shared" si="3"/>
        <v>Insert into dbax_info_tita (codi_empr,codi_emex, codi_info, tipo_info, tipo_taxo) values (0,0,'pre_cl-ci_ias-38_2014-03-05_role-823180','C','COME_INDU')</v>
      </c>
    </row>
    <row r="223" spans="1:17" x14ac:dyDescent="0.25">
      <c r="A223">
        <v>0</v>
      </c>
      <c r="B223">
        <v>0</v>
      </c>
      <c r="C223" t="s">
        <v>202</v>
      </c>
      <c r="D223" t="s">
        <v>14</v>
      </c>
      <c r="E223" t="s">
        <v>331</v>
      </c>
      <c r="Q223" t="str">
        <f t="shared" si="3"/>
        <v>Insert into dbax_info_tita (codi_empr,codi_emex, codi_info, tipo_info, tipo_taxo) values (0,0,'pre_cl-ci_ias-41_2014-03-05_role-824180','C','COME_INDU')</v>
      </c>
    </row>
    <row r="224" spans="1:17" x14ac:dyDescent="0.25">
      <c r="A224">
        <v>0</v>
      </c>
      <c r="B224">
        <v>0</v>
      </c>
      <c r="C224" t="s">
        <v>205</v>
      </c>
      <c r="D224" t="s">
        <v>14</v>
      </c>
      <c r="E224" t="s">
        <v>331</v>
      </c>
      <c r="Q224" t="str">
        <f t="shared" si="3"/>
        <v>Insert into dbax_info_tita (codi_empr,codi_emex, codi_info, tipo_info, tipo_taxo) values (0,0,'pre_cl-ci_ias-7_2014-03-05_role-510000','C','COME_INDU')</v>
      </c>
    </row>
    <row r="225" spans="1:17" x14ac:dyDescent="0.25">
      <c r="A225">
        <v>0</v>
      </c>
      <c r="B225">
        <v>0</v>
      </c>
      <c r="C225" t="s">
        <v>208</v>
      </c>
      <c r="D225" t="s">
        <v>14</v>
      </c>
      <c r="E225" t="s">
        <v>331</v>
      </c>
      <c r="Q225" t="str">
        <f t="shared" si="3"/>
        <v>Insert into dbax_info_tita (codi_empr,codi_emex, codi_info, tipo_info, tipo_taxo) values (0,0,'pre_cl-ci_ias-7_2014-03-05_role-520000','C','COME_INDU')</v>
      </c>
    </row>
    <row r="226" spans="1:17" x14ac:dyDescent="0.25">
      <c r="A226">
        <v>0</v>
      </c>
      <c r="B226">
        <v>0</v>
      </c>
      <c r="C226" t="s">
        <v>211</v>
      </c>
      <c r="D226" t="s">
        <v>14</v>
      </c>
      <c r="E226" t="s">
        <v>331</v>
      </c>
      <c r="Q226" t="str">
        <f t="shared" si="3"/>
        <v>Insert into dbax_info_tita (codi_empr,codi_emex, codi_info, tipo_info, tipo_taxo) values (0,0,'pre_cl-ci_ias-7_2014-03-05_role-851100','C','COME_INDU')</v>
      </c>
    </row>
    <row r="227" spans="1:17" x14ac:dyDescent="0.25">
      <c r="A227">
        <v>0</v>
      </c>
      <c r="B227">
        <v>0</v>
      </c>
      <c r="C227" t="s">
        <v>214</v>
      </c>
      <c r="D227" t="s">
        <v>14</v>
      </c>
      <c r="E227" t="s">
        <v>331</v>
      </c>
      <c r="Q227" t="str">
        <f t="shared" si="3"/>
        <v>Insert into dbax_info_tita (codi_empr,codi_emex, codi_info, tipo_info, tipo_taxo) values (0,0,'pre_cl-ci_ias-8_2014-03-05_role-811000','C','COME_INDU')</v>
      </c>
    </row>
    <row r="228" spans="1:17" x14ac:dyDescent="0.25">
      <c r="A228">
        <v>0</v>
      </c>
      <c r="B228">
        <v>0</v>
      </c>
      <c r="C228" t="s">
        <v>217</v>
      </c>
      <c r="D228" t="s">
        <v>14</v>
      </c>
      <c r="E228" t="s">
        <v>331</v>
      </c>
      <c r="Q228" t="str">
        <f t="shared" si="3"/>
        <v>Insert into dbax_info_tita (codi_empr,codi_emex, codi_info, tipo_info, tipo_taxo) values (0,0,'pre_cl-ci_ifrs-12_2014-03-05_role-825700','C','COME_INDU')</v>
      </c>
    </row>
    <row r="229" spans="1:17" x14ac:dyDescent="0.25">
      <c r="A229">
        <v>0</v>
      </c>
      <c r="B229">
        <v>0</v>
      </c>
      <c r="C229" t="s">
        <v>220</v>
      </c>
      <c r="D229" t="s">
        <v>14</v>
      </c>
      <c r="E229" t="s">
        <v>331</v>
      </c>
      <c r="Q229" t="str">
        <f t="shared" si="3"/>
        <v>Insert into dbax_info_tita (codi_empr,codi_emex, codi_info, tipo_info, tipo_taxo) values (0,0,'pre_cl-ci_ifrs-13_2014-03-05_role-823000','C','COME_INDU')</v>
      </c>
    </row>
    <row r="230" spans="1:17" x14ac:dyDescent="0.25">
      <c r="A230">
        <v>0</v>
      </c>
      <c r="B230">
        <v>0</v>
      </c>
      <c r="C230" t="s">
        <v>223</v>
      </c>
      <c r="D230" t="s">
        <v>14</v>
      </c>
      <c r="E230" t="s">
        <v>331</v>
      </c>
      <c r="Q230" t="str">
        <f t="shared" si="3"/>
        <v>Insert into dbax_info_tita (codi_empr,codi_emex, codi_info, tipo_info, tipo_taxo) values (0,0,'pre_cl-ci_ifrs-2_2014-03-05_role-834120','C','COME_INDU')</v>
      </c>
    </row>
    <row r="231" spans="1:17" x14ac:dyDescent="0.25">
      <c r="A231">
        <v>0</v>
      </c>
      <c r="B231">
        <v>0</v>
      </c>
      <c r="C231" t="s">
        <v>226</v>
      </c>
      <c r="D231" t="s">
        <v>14</v>
      </c>
      <c r="E231" t="s">
        <v>331</v>
      </c>
      <c r="Q231" t="str">
        <f t="shared" si="3"/>
        <v>Insert into dbax_info_tita (codi_empr,codi_emex, codi_info, tipo_info, tipo_taxo) values (0,0,'pre_cl-ci_ifrs-3_2014-03-05_role-817000','C','COME_INDU')</v>
      </c>
    </row>
    <row r="232" spans="1:17" x14ac:dyDescent="0.25">
      <c r="A232">
        <v>0</v>
      </c>
      <c r="B232">
        <v>0</v>
      </c>
      <c r="C232" t="s">
        <v>229</v>
      </c>
      <c r="D232" t="s">
        <v>14</v>
      </c>
      <c r="E232" t="s">
        <v>331</v>
      </c>
      <c r="Q232" t="str">
        <f t="shared" si="3"/>
        <v>Insert into dbax_info_tita (codi_empr,codi_emex, codi_info, tipo_info, tipo_taxo) values (0,0,'pre_cl-ci_ifrs-3_2014-03-05_role-817100','C','COME_INDU')</v>
      </c>
    </row>
    <row r="233" spans="1:17" x14ac:dyDescent="0.25">
      <c r="A233">
        <v>0</v>
      </c>
      <c r="B233">
        <v>0</v>
      </c>
      <c r="C233" t="s">
        <v>232</v>
      </c>
      <c r="D233" t="s">
        <v>14</v>
      </c>
      <c r="E233" t="s">
        <v>331</v>
      </c>
      <c r="Q233" t="str">
        <f t="shared" si="3"/>
        <v>Insert into dbax_info_tita (codi_empr,codi_emex, codi_info, tipo_info, tipo_taxo) values (0,0,'pre_cl-ci_ifrs-8_2014-03-05_role-871100','C','COME_INDU')</v>
      </c>
    </row>
    <row r="234" spans="1:17" x14ac:dyDescent="0.25">
      <c r="A234">
        <v>0</v>
      </c>
      <c r="B234">
        <v>0</v>
      </c>
      <c r="C234" t="s">
        <v>235</v>
      </c>
      <c r="D234" t="s">
        <v>14</v>
      </c>
      <c r="E234" t="s">
        <v>331</v>
      </c>
      <c r="Q234" t="str">
        <f t="shared" si="3"/>
        <v>Insert into dbax_info_tita (codi_empr,codi_emex, codi_info, tipo_info, tipo_taxo) values (0,0,'pre_cl-ci_mc_2014-03-05_role-105000','C','COME_INDU')</v>
      </c>
    </row>
    <row r="235" spans="1:17" x14ac:dyDescent="0.25">
      <c r="A235">
        <v>0</v>
      </c>
      <c r="B235">
        <v>0</v>
      </c>
      <c r="C235" t="s">
        <v>238</v>
      </c>
      <c r="D235" t="s">
        <v>14</v>
      </c>
      <c r="E235" t="s">
        <v>331</v>
      </c>
      <c r="Q235" t="str">
        <f t="shared" si="3"/>
        <v>Insert into dbax_info_tita (codi_empr,codi_emex, codi_info, tipo_info, tipo_taxo) values (0,0,'pre_cl-ci_sic-27_2014-03-05_role-832800','C','COME_INDU')</v>
      </c>
    </row>
    <row r="236" spans="1:17" x14ac:dyDescent="0.25">
      <c r="A236">
        <v>0</v>
      </c>
      <c r="B236">
        <v>0</v>
      </c>
      <c r="C236" t="s">
        <v>241</v>
      </c>
      <c r="D236" t="s">
        <v>14</v>
      </c>
      <c r="E236" t="s">
        <v>331</v>
      </c>
      <c r="Q236" t="str">
        <f t="shared" si="3"/>
        <v>Insert into dbax_info_tita (codi_empr,codi_emex, codi_info, tipo_info, tipo_taxo) values (0,0,'pre_cl-ci_sic-29_2014-03-05_role-832900','C','COME_INDU')</v>
      </c>
    </row>
    <row r="237" spans="1:17" x14ac:dyDescent="0.25">
      <c r="A237">
        <v>0</v>
      </c>
      <c r="B237">
        <v>0</v>
      </c>
      <c r="C237" t="s">
        <v>244</v>
      </c>
      <c r="D237" t="s">
        <v>14</v>
      </c>
      <c r="E237" t="s">
        <v>331</v>
      </c>
      <c r="Q237" t="str">
        <f t="shared" si="3"/>
        <v>Insert into dbax_info_tita (codi_empr,codi_emex, codi_info, tipo_info, tipo_taxo) values (0,0,'pre_ias_1_2014-03-05_role-800600','C','COME_INDU')</v>
      </c>
    </row>
    <row r="238" spans="1:17" x14ac:dyDescent="0.25">
      <c r="A238">
        <v>0</v>
      </c>
      <c r="B238">
        <v>0</v>
      </c>
      <c r="C238" t="s">
        <v>247</v>
      </c>
      <c r="D238" t="s">
        <v>14</v>
      </c>
      <c r="E238" t="s">
        <v>331</v>
      </c>
      <c r="Q238" t="str">
        <f t="shared" si="3"/>
        <v>Insert into dbax_info_tita (codi_empr,codi_emex, codi_info, tipo_info, tipo_taxo) values (0,0,'pre_ias_11_2014-03-05_role-831710','C','COME_INDU')</v>
      </c>
    </row>
    <row r="239" spans="1:17" x14ac:dyDescent="0.25">
      <c r="A239">
        <v>0</v>
      </c>
      <c r="B239">
        <v>0</v>
      </c>
      <c r="C239" t="s">
        <v>250</v>
      </c>
      <c r="D239" t="s">
        <v>14</v>
      </c>
      <c r="E239" t="s">
        <v>331</v>
      </c>
      <c r="Q239" t="str">
        <f t="shared" si="3"/>
        <v>Insert into dbax_info_tita (codi_empr,codi_emex, codi_info, tipo_info, tipo_taxo) values (0,0,'pre_ias_17_2014-03-05_role-832600','C','COME_INDU')</v>
      </c>
    </row>
    <row r="240" spans="1:17" x14ac:dyDescent="0.25">
      <c r="A240">
        <v>0</v>
      </c>
      <c r="B240">
        <v>0</v>
      </c>
      <c r="C240" t="s">
        <v>253</v>
      </c>
      <c r="D240" t="s">
        <v>14</v>
      </c>
      <c r="E240" t="s">
        <v>331</v>
      </c>
      <c r="Q240" t="str">
        <f t="shared" si="3"/>
        <v>Insert into dbax_info_tita (codi_empr,codi_emex, codi_info, tipo_info, tipo_taxo) values (0,0,'pre_ias_18_2014-03-05_role-831110','C','COME_INDU')</v>
      </c>
    </row>
    <row r="241" spans="1:17" x14ac:dyDescent="0.25">
      <c r="A241">
        <v>0</v>
      </c>
      <c r="B241">
        <v>0</v>
      </c>
      <c r="C241" t="s">
        <v>256</v>
      </c>
      <c r="D241" t="s">
        <v>14</v>
      </c>
      <c r="E241" t="s">
        <v>331</v>
      </c>
      <c r="Q241" t="str">
        <f t="shared" si="3"/>
        <v>Insert into dbax_info_tita (codi_empr,codi_emex, codi_info, tipo_info, tipo_taxo) values (0,0,'pre_ias_23_2014-03-05_role-836200','C','COME_INDU')</v>
      </c>
    </row>
    <row r="242" spans="1:17" x14ac:dyDescent="0.25">
      <c r="A242">
        <v>0</v>
      </c>
      <c r="B242">
        <v>0</v>
      </c>
      <c r="C242" t="s">
        <v>259</v>
      </c>
      <c r="D242" t="s">
        <v>14</v>
      </c>
      <c r="E242" t="s">
        <v>331</v>
      </c>
      <c r="Q242" t="str">
        <f t="shared" si="3"/>
        <v>Insert into dbax_info_tita (codi_empr,codi_emex, codi_info, tipo_info, tipo_taxo) values (0,0,'pre_ias_36_2014-03-05_role-832410','C','COME_INDU')</v>
      </c>
    </row>
    <row r="243" spans="1:17" x14ac:dyDescent="0.25">
      <c r="A243">
        <v>0</v>
      </c>
      <c r="B243">
        <v>0</v>
      </c>
      <c r="C243" t="s">
        <v>262</v>
      </c>
      <c r="D243" t="s">
        <v>14</v>
      </c>
      <c r="E243" t="s">
        <v>331</v>
      </c>
      <c r="Q243" t="str">
        <f t="shared" si="3"/>
        <v>Insert into dbax_info_tita (codi_empr,codi_emex, codi_info, tipo_info, tipo_taxo) values (0,0,'pre_ias_37_2014-03-05_role-827570','C','COME_INDU')</v>
      </c>
    </row>
    <row r="244" spans="1:17" x14ac:dyDescent="0.25">
      <c r="A244">
        <v>0</v>
      </c>
      <c r="B244">
        <v>0</v>
      </c>
      <c r="C244" t="s">
        <v>265</v>
      </c>
      <c r="D244" t="s">
        <v>14</v>
      </c>
      <c r="E244" t="s">
        <v>331</v>
      </c>
      <c r="Q244" t="str">
        <f t="shared" si="3"/>
        <v>Insert into dbax_info_tita (codi_empr,codi_emex, codi_info, tipo_info, tipo_taxo) values (0,0,'pre_ias_40_2014-03-05_role-825100','C','COME_INDU')</v>
      </c>
    </row>
    <row r="245" spans="1:17" x14ac:dyDescent="0.25">
      <c r="A245">
        <v>0</v>
      </c>
      <c r="B245">
        <v>0</v>
      </c>
      <c r="C245" t="s">
        <v>268</v>
      </c>
      <c r="D245" t="s">
        <v>14</v>
      </c>
      <c r="E245" t="s">
        <v>331</v>
      </c>
      <c r="Q245" t="str">
        <f t="shared" si="3"/>
        <v>Insert into dbax_info_tita (codi_empr,codi_emex, codi_info, tipo_info, tipo_taxo) values (0,0,'pre_ifrs_5_2014-03-05_role-825900','C','COME_INDU')</v>
      </c>
    </row>
    <row r="246" spans="1:17" x14ac:dyDescent="0.25">
      <c r="A246">
        <v>0</v>
      </c>
      <c r="B246">
        <v>0</v>
      </c>
      <c r="C246" t="s">
        <v>271</v>
      </c>
      <c r="D246" t="s">
        <v>14</v>
      </c>
      <c r="E246" t="s">
        <v>331</v>
      </c>
      <c r="Q246" t="str">
        <f t="shared" si="3"/>
        <v>Insert into dbax_info_tita (codi_empr,codi_emex, codi_info, tipo_info, tipo_taxo) values (0,0,'pre_ifrs_6_2014-03-05_role-822200','C','COME_INDU')</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topLeftCell="A64" workbookViewId="0">
      <selection activeCell="Q63" sqref="Q63:Q84"/>
    </sheetView>
  </sheetViews>
  <sheetFormatPr baseColWidth="10" defaultRowHeight="15" x14ac:dyDescent="0.25"/>
  <cols>
    <col min="5" max="5" width="8" customWidth="1"/>
    <col min="6" max="6" width="7" customWidth="1"/>
    <col min="7" max="7" width="5.7109375" customWidth="1"/>
    <col min="8" max="11" width="5.42578125" bestFit="1" customWidth="1"/>
    <col min="13" max="14" width="2" bestFit="1" customWidth="1"/>
    <col min="15" max="15" width="2.28515625" bestFit="1" customWidth="1"/>
    <col min="16" max="16" width="6.140625" customWidth="1"/>
  </cols>
  <sheetData>
    <row r="1" spans="1:17" s="2" customFormat="1" x14ac:dyDescent="0.25">
      <c r="A1" s="2" t="s">
        <v>101</v>
      </c>
    </row>
    <row r="2" spans="1:17" s="2" customFormat="1" x14ac:dyDescent="0.25">
      <c r="A2" s="2" t="s">
        <v>102</v>
      </c>
    </row>
    <row r="3" spans="1:17" s="2" customFormat="1" x14ac:dyDescent="0.25">
      <c r="F3" s="2" t="s">
        <v>334</v>
      </c>
    </row>
    <row r="4" spans="1:17" s="2" customFormat="1" x14ac:dyDescent="0.25">
      <c r="F4" s="2" t="s">
        <v>9</v>
      </c>
      <c r="G4" s="2" t="s">
        <v>103</v>
      </c>
    </row>
    <row r="6" spans="1:17" s="4" customFormat="1" x14ac:dyDescent="0.25">
      <c r="A6" s="4">
        <v>0</v>
      </c>
      <c r="B6" s="4">
        <v>0</v>
      </c>
      <c r="C6" s="4" t="s">
        <v>108</v>
      </c>
      <c r="D6" s="4" t="s">
        <v>109</v>
      </c>
      <c r="E6" s="4" t="s">
        <v>3</v>
      </c>
      <c r="F6" s="4" t="s">
        <v>3</v>
      </c>
      <c r="G6" s="4" t="s">
        <v>3</v>
      </c>
      <c r="H6" s="4" t="s">
        <v>3</v>
      </c>
      <c r="I6" s="4" t="s">
        <v>3</v>
      </c>
      <c r="J6" s="4" t="s">
        <v>3</v>
      </c>
      <c r="K6" s="4" t="s">
        <v>3</v>
      </c>
      <c r="L6" s="4" t="s">
        <v>110</v>
      </c>
      <c r="M6" s="4" t="s">
        <v>2</v>
      </c>
      <c r="N6" s="4">
        <v>1</v>
      </c>
      <c r="O6" s="4" t="s">
        <v>100</v>
      </c>
      <c r="Q6" s="4" t="str">
        <f t="shared" ref="Q6:Q27" si="0">CONCATENATE("INSERT into dbax_info_defi (codi_empr, codi_emex, codi_info, orde_info, indi_eeff, indi_situ, indi_resu, indi_fluj, indi_patr, indi_inte, tipo_xml, sche_info, info_taxo, indi_vige, tipo_info) values ('",A6,"','",B6,"','",C6,"','",D6,"',",IF(E6="NULL","NULL",CONCATENATE("'",E6,"'")),",",IF(F6="NULL","NULL",CONCATENATE("'",F6,"'")),",",IF(G6="NULL","NULL",CONCATENATE("'",G6,"'")),",",IF(H6="NULL","NULL",CONCATENATE("'",H6,"'")),",",IF(I6="NULL","NULL",CONCATENATE("'",I6,"'")),",",IF(J6="NULL","NULL",CONCATENATE("'",J6,"'")),",",IF(K6="NULL","NULL",CONCATENATE("'",K6,"'")),",NULL,'",M6,"','",N6,"','",O6,"')")</f>
        <v>INSERT into dbax_info_defi (codi_empr, codi_emex, codi_info, orde_info, indi_eeff, indi_situ, indi_resu, indi_fluj, indi_patr, indi_inte, tipo_xml, sche_info, info_taxo, indi_vige, tipo_info) values ('0','0','pre_cl-ci_circ-1901_2015-01-05_role-872000','0004#0000#872000',NULL,NULL,NULL,NULL,NULL,NULL,NULL,NULL,'S','1','D')</v>
      </c>
    </row>
    <row r="7" spans="1:17" s="4" customFormat="1" x14ac:dyDescent="0.25">
      <c r="A7" s="4">
        <v>0</v>
      </c>
      <c r="B7" s="4">
        <v>0</v>
      </c>
      <c r="C7" s="4" t="s">
        <v>114</v>
      </c>
      <c r="D7" s="4" t="s">
        <v>115</v>
      </c>
      <c r="E7" s="4" t="s">
        <v>3</v>
      </c>
      <c r="F7" s="4" t="s">
        <v>3</v>
      </c>
      <c r="G7" s="4" t="s">
        <v>3</v>
      </c>
      <c r="H7" s="4" t="s">
        <v>3</v>
      </c>
      <c r="I7" s="4" t="s">
        <v>3</v>
      </c>
      <c r="J7" s="4" t="s">
        <v>3</v>
      </c>
      <c r="K7" s="4" t="s">
        <v>3</v>
      </c>
      <c r="L7" s="4" t="s">
        <v>116</v>
      </c>
      <c r="M7" s="4" t="s">
        <v>2</v>
      </c>
      <c r="N7" s="4">
        <v>1</v>
      </c>
      <c r="O7" s="4" t="s">
        <v>100</v>
      </c>
      <c r="Q7" s="4" t="str">
        <f t="shared" si="0"/>
        <v>INSERT into dbax_info_defi (codi_empr, codi_emex, codi_info, orde_info, indi_eeff, indi_situ, indi_resu, indi_fluj, indi_patr, indi_inte, tipo_xml, sche_info, info_taxo, indi_vige, tipo_info) values ('0','0','pre_cl-ci_cl-cp_2015-01-05_role-822400','0004#0000#822400',NULL,NULL,NULL,NULL,NULL,NULL,NULL,NULL,'S','1','D')</v>
      </c>
    </row>
    <row r="8" spans="1:17" s="4" customFormat="1" x14ac:dyDescent="0.25">
      <c r="A8" s="4">
        <v>0</v>
      </c>
      <c r="B8" s="4">
        <v>0</v>
      </c>
      <c r="C8" s="4" t="s">
        <v>117</v>
      </c>
      <c r="D8" s="4" t="s">
        <v>118</v>
      </c>
      <c r="E8" s="4" t="s">
        <v>3</v>
      </c>
      <c r="F8" s="4" t="s">
        <v>3</v>
      </c>
      <c r="G8" s="4" t="s">
        <v>3</v>
      </c>
      <c r="H8" s="4" t="s">
        <v>3</v>
      </c>
      <c r="I8" s="4" t="s">
        <v>3</v>
      </c>
      <c r="J8" s="4" t="s">
        <v>3</v>
      </c>
      <c r="K8" s="4" t="s">
        <v>3</v>
      </c>
      <c r="L8" s="4" t="s">
        <v>119</v>
      </c>
      <c r="M8" s="4" t="s">
        <v>2</v>
      </c>
      <c r="N8" s="4">
        <v>1</v>
      </c>
      <c r="O8" s="4" t="s">
        <v>100</v>
      </c>
      <c r="Q8" s="4" t="str">
        <f t="shared" si="0"/>
        <v>INSERT into dbax_info_defi (codi_empr, codi_emex, codi_info, orde_info, indi_eeff, indi_situ, indi_resu, indi_fluj, indi_patr, indi_inte, tipo_xml, sche_info, info_taxo, indi_vige, tipo_info) values ('0','0','pre_cl-ci_cl-cp_2015-01-05_role-822410','0004#0000#822410',NULL,NULL,NULL,NULL,NULL,NULL,NULL,NULL,'S','1','D')</v>
      </c>
    </row>
    <row r="9" spans="1:17" s="4" customFormat="1" x14ac:dyDescent="0.25">
      <c r="A9" s="4">
        <v>0</v>
      </c>
      <c r="B9" s="4">
        <v>0</v>
      </c>
      <c r="C9" s="4" t="s">
        <v>120</v>
      </c>
      <c r="D9" s="4" t="s">
        <v>121</v>
      </c>
      <c r="E9" s="4" t="s">
        <v>3</v>
      </c>
      <c r="F9" s="4" t="s">
        <v>3</v>
      </c>
      <c r="G9" s="4" t="s">
        <v>3</v>
      </c>
      <c r="H9" s="4" t="s">
        <v>3</v>
      </c>
      <c r="I9" s="4" t="s">
        <v>3</v>
      </c>
      <c r="J9" s="4" t="s">
        <v>3</v>
      </c>
      <c r="K9" s="4" t="s">
        <v>3</v>
      </c>
      <c r="L9" s="4" t="s">
        <v>122</v>
      </c>
      <c r="M9" s="4" t="s">
        <v>2</v>
      </c>
      <c r="N9" s="4">
        <v>1</v>
      </c>
      <c r="O9" s="4" t="s">
        <v>100</v>
      </c>
      <c r="Q9" s="4" t="str">
        <f t="shared" si="0"/>
        <v>INSERT into dbax_info_defi (codi_empr, codi_emex, codi_info, orde_info, indi_eeff, indi_situ, indi_resu, indi_fluj, indi_patr, indi_inte, tipo_xml, sche_info, info_taxo, indi_vige, tipo_info) values ('0','0','pre_cl-ci_cl-cp_2015-01-05_role-822450','0004#0000#822450',NULL,NULL,NULL,NULL,NULL,NULL,NULL,NULL,'S','1','D')</v>
      </c>
    </row>
    <row r="10" spans="1:17" s="4" customFormat="1" x14ac:dyDescent="0.25">
      <c r="A10" s="4">
        <v>0</v>
      </c>
      <c r="B10" s="4">
        <v>0</v>
      </c>
      <c r="C10" s="4" t="s">
        <v>149</v>
      </c>
      <c r="D10" s="4" t="s">
        <v>150</v>
      </c>
      <c r="E10" s="4" t="s">
        <v>2</v>
      </c>
      <c r="F10" s="4" t="s">
        <v>3</v>
      </c>
      <c r="G10" s="4" t="s">
        <v>3</v>
      </c>
      <c r="H10" s="4" t="s">
        <v>3</v>
      </c>
      <c r="I10" s="4" t="s">
        <v>3</v>
      </c>
      <c r="J10" s="4" t="s">
        <v>3</v>
      </c>
      <c r="K10" s="4" t="s">
        <v>3</v>
      </c>
      <c r="L10" s="4" t="s">
        <v>151</v>
      </c>
      <c r="M10" s="4" t="s">
        <v>2</v>
      </c>
      <c r="N10" s="4">
        <v>1</v>
      </c>
      <c r="O10" s="4" t="s">
        <v>100</v>
      </c>
      <c r="Q10" s="4" t="str">
        <f t="shared" si="0"/>
        <v>INSERT into dbax_info_defi (codi_empr, codi_emex, codi_info, orde_info, indi_eeff, indi_situ, indi_resu, indi_fluj, indi_patr, indi_inte, tipo_xml, sche_info, info_taxo, indi_vige, tipo_info) values ('0','0','pre_cl-ci_ias-1_2014-03-05_role-610000','0001#0001#610000','S',NULL,NULL,NULL,NULL,NULL,NULL,NULL,'S','1','D')</v>
      </c>
    </row>
    <row r="11" spans="1:17" s="4" customFormat="1" x14ac:dyDescent="0.25">
      <c r="A11" s="4">
        <v>0</v>
      </c>
      <c r="B11" s="4">
        <v>0</v>
      </c>
      <c r="C11" s="4" t="s">
        <v>161</v>
      </c>
      <c r="D11" s="4" t="s">
        <v>5</v>
      </c>
      <c r="E11" s="4" t="s">
        <v>3</v>
      </c>
      <c r="F11" s="4" t="s">
        <v>3</v>
      </c>
      <c r="G11" s="4" t="s">
        <v>3</v>
      </c>
      <c r="H11" s="4" t="s">
        <v>3</v>
      </c>
      <c r="I11" s="4" t="s">
        <v>3</v>
      </c>
      <c r="J11" s="4" t="s">
        <v>3</v>
      </c>
      <c r="K11" s="4" t="s">
        <v>3</v>
      </c>
      <c r="L11" s="4" t="s">
        <v>162</v>
      </c>
      <c r="M11" s="4" t="s">
        <v>2</v>
      </c>
      <c r="N11" s="4">
        <v>1</v>
      </c>
      <c r="O11" s="4" t="s">
        <v>100</v>
      </c>
      <c r="Q11" s="4" t="str">
        <f t="shared" si="0"/>
        <v>INSERT into dbax_info_defi (codi_empr, codi_emex, codi_info, orde_info, indi_eeff, indi_situ, indi_resu, indi_fluj, indi_patr, indi_inte, tipo_xml, sche_info, info_taxo, indi_vige, tipo_info) values ('0','0','pre_cl-ci_ias-1_2014-03-05_role-810000','0002#0001#810000',NULL,NULL,NULL,NULL,NULL,NULL,NULL,NULL,'S','1','D')</v>
      </c>
    </row>
    <row r="12" spans="1:17" s="4" customFormat="1" x14ac:dyDescent="0.25">
      <c r="A12" s="4">
        <v>0</v>
      </c>
      <c r="B12" s="4">
        <v>0</v>
      </c>
      <c r="C12" s="4" t="s">
        <v>166</v>
      </c>
      <c r="D12" s="4" t="s">
        <v>167</v>
      </c>
      <c r="E12" s="4" t="s">
        <v>3</v>
      </c>
      <c r="F12" s="4" t="s">
        <v>3</v>
      </c>
      <c r="G12" s="4" t="s">
        <v>3</v>
      </c>
      <c r="H12" s="4" t="s">
        <v>3</v>
      </c>
      <c r="I12" s="4" t="s">
        <v>3</v>
      </c>
      <c r="J12" s="4" t="s">
        <v>3</v>
      </c>
      <c r="K12" s="4" t="s">
        <v>3</v>
      </c>
      <c r="L12" s="4" t="s">
        <v>168</v>
      </c>
      <c r="M12" s="4" t="s">
        <v>2</v>
      </c>
      <c r="N12" s="4">
        <v>1</v>
      </c>
      <c r="O12" s="4" t="s">
        <v>100</v>
      </c>
      <c r="Q12" s="4" t="str">
        <f t="shared" si="0"/>
        <v>INSERT into dbax_info_defi (codi_empr, codi_emex, codi_info, orde_info, indi_eeff, indi_situ, indi_resu, indi_fluj, indi_patr, indi_inte, tipo_xml, sche_info, info_taxo, indi_vige, tipo_info) values ('0','0','pre_cl-ci_ias-1_2014-03-05_role-861200','0002#0001#861200',NULL,NULL,NULL,NULL,NULL,NULL,NULL,NULL,'S','1','D')</v>
      </c>
    </row>
    <row r="13" spans="1:17" s="4" customFormat="1" x14ac:dyDescent="0.25">
      <c r="A13" s="4">
        <v>0</v>
      </c>
      <c r="B13" s="4">
        <v>0</v>
      </c>
      <c r="C13" s="4" t="s">
        <v>175</v>
      </c>
      <c r="D13" s="4" t="s">
        <v>176</v>
      </c>
      <c r="E13" s="4" t="s">
        <v>3</v>
      </c>
      <c r="F13" s="4" t="s">
        <v>3</v>
      </c>
      <c r="G13" s="4" t="s">
        <v>3</v>
      </c>
      <c r="H13" s="4" t="s">
        <v>3</v>
      </c>
      <c r="I13" s="4" t="s">
        <v>3</v>
      </c>
      <c r="J13" s="4" t="s">
        <v>3</v>
      </c>
      <c r="K13" s="4" t="s">
        <v>3</v>
      </c>
      <c r="L13" s="4" t="s">
        <v>177</v>
      </c>
      <c r="M13" s="4" t="s">
        <v>2</v>
      </c>
      <c r="N13" s="4">
        <v>1</v>
      </c>
      <c r="O13" s="4" t="s">
        <v>100</v>
      </c>
      <c r="Q13" s="4" t="str">
        <f t="shared" si="0"/>
        <v>INSERT into dbax_info_defi (codi_empr, codi_emex, codi_info, orde_info, indi_eeff, indi_situ, indi_resu, indi_fluj, indi_patr, indi_inte, tipo_xml, sche_info, info_taxo, indi_vige, tipo_info) values ('0','0','pre_cl-ci_ias-12_2014-03-05_role-835110','0002#0012#835110',NULL,NULL,NULL,NULL,NULL,NULL,NULL,NULL,'S','1','D')</v>
      </c>
    </row>
    <row r="14" spans="1:17" s="4" customFormat="1" x14ac:dyDescent="0.25">
      <c r="A14" s="4">
        <v>0</v>
      </c>
      <c r="B14" s="4">
        <v>0</v>
      </c>
      <c r="C14" s="4" t="s">
        <v>178</v>
      </c>
      <c r="D14" s="4" t="s">
        <v>179</v>
      </c>
      <c r="E14" s="4" t="s">
        <v>3</v>
      </c>
      <c r="F14" s="4" t="s">
        <v>3</v>
      </c>
      <c r="G14" s="4" t="s">
        <v>3</v>
      </c>
      <c r="H14" s="4" t="s">
        <v>3</v>
      </c>
      <c r="I14" s="4" t="s">
        <v>3</v>
      </c>
      <c r="J14" s="4" t="s">
        <v>3</v>
      </c>
      <c r="K14" s="4" t="s">
        <v>3</v>
      </c>
      <c r="L14" s="4" t="s">
        <v>180</v>
      </c>
      <c r="M14" s="4" t="s">
        <v>2</v>
      </c>
      <c r="N14" s="4">
        <v>1</v>
      </c>
      <c r="O14" s="4" t="s">
        <v>100</v>
      </c>
      <c r="Q14" s="4" t="str">
        <f t="shared" si="0"/>
        <v>INSERT into dbax_info_defi (codi_empr, codi_emex, codi_info, orde_info, indi_eeff, indi_situ, indi_resu, indi_fluj, indi_patr, indi_inte, tipo_xml, sche_info, info_taxo, indi_vige, tipo_info) values ('0','0','pre_cl-ci_ias-16_2014-03-05_role-822100','0002#0016#822100',NULL,NULL,NULL,NULL,NULL,NULL,NULL,NULL,'S','1','D')</v>
      </c>
    </row>
    <row r="15" spans="1:17" s="4" customFormat="1" x14ac:dyDescent="0.25">
      <c r="A15" s="4">
        <v>0</v>
      </c>
      <c r="B15" s="4">
        <v>0</v>
      </c>
      <c r="C15" s="4" t="s">
        <v>193</v>
      </c>
      <c r="D15" s="4" t="s">
        <v>194</v>
      </c>
      <c r="E15" s="4" t="s">
        <v>3</v>
      </c>
      <c r="F15" s="4" t="s">
        <v>3</v>
      </c>
      <c r="G15" s="4" t="s">
        <v>3</v>
      </c>
      <c r="H15" s="4" t="s">
        <v>3</v>
      </c>
      <c r="I15" s="4" t="s">
        <v>3</v>
      </c>
      <c r="J15" s="4" t="s">
        <v>3</v>
      </c>
      <c r="K15" s="4" t="s">
        <v>3</v>
      </c>
      <c r="L15" s="4" t="s">
        <v>195</v>
      </c>
      <c r="M15" s="4" t="s">
        <v>2</v>
      </c>
      <c r="N15" s="4">
        <v>1</v>
      </c>
      <c r="O15" s="4" t="s">
        <v>100</v>
      </c>
      <c r="Q15" s="4" t="str">
        <f t="shared" si="0"/>
        <v>INSERT into dbax_info_defi (codi_empr, codi_emex, codi_info, orde_info, indi_eeff, indi_situ, indi_resu, indi_fluj, indi_patr, indi_inte, tipo_xml, sche_info, info_taxo, indi_vige, tipo_info) values ('0','0','pre_cl-ci_ias-24_2014-03-05_role-818000','0002#0024#818000',NULL,NULL,NULL,NULL,NULL,NULL,NULL,NULL,'S','1','D')</v>
      </c>
    </row>
    <row r="16" spans="1:17" s="4" customFormat="1" x14ac:dyDescent="0.25">
      <c r="A16" s="4">
        <v>0</v>
      </c>
      <c r="B16" s="4">
        <v>0</v>
      </c>
      <c r="C16" s="4" t="s">
        <v>199</v>
      </c>
      <c r="D16" s="4" t="s">
        <v>200</v>
      </c>
      <c r="E16" s="4" t="s">
        <v>3</v>
      </c>
      <c r="F16" s="4" t="s">
        <v>3</v>
      </c>
      <c r="G16" s="4" t="s">
        <v>3</v>
      </c>
      <c r="H16" s="4" t="s">
        <v>3</v>
      </c>
      <c r="I16" s="4" t="s">
        <v>3</v>
      </c>
      <c r="J16" s="4" t="s">
        <v>3</v>
      </c>
      <c r="K16" s="4" t="s">
        <v>3</v>
      </c>
      <c r="L16" s="4" t="s">
        <v>201</v>
      </c>
      <c r="M16" s="4" t="s">
        <v>2</v>
      </c>
      <c r="N16" s="4">
        <v>1</v>
      </c>
      <c r="O16" s="4" t="s">
        <v>100</v>
      </c>
      <c r="Q16" s="4" t="str">
        <f t="shared" si="0"/>
        <v>INSERT into dbax_info_defi (codi_empr, codi_emex, codi_info, orde_info, indi_eeff, indi_situ, indi_resu, indi_fluj, indi_patr, indi_inte, tipo_xml, sche_info, info_taxo, indi_vige, tipo_info) values ('0','0','pre_cl-ci_ias-38_2014-03-05_role-823180','0002#0038#823180',NULL,NULL,NULL,NULL,NULL,NULL,NULL,NULL,'S','1','D')</v>
      </c>
    </row>
    <row r="17" spans="1:17" s="4" customFormat="1" x14ac:dyDescent="0.25">
      <c r="A17" s="4">
        <v>0</v>
      </c>
      <c r="B17" s="4">
        <v>0</v>
      </c>
      <c r="C17" s="4" t="s">
        <v>202</v>
      </c>
      <c r="D17" s="4" t="s">
        <v>203</v>
      </c>
      <c r="E17" s="4" t="s">
        <v>3</v>
      </c>
      <c r="F17" s="4" t="s">
        <v>3</v>
      </c>
      <c r="G17" s="4" t="s">
        <v>3</v>
      </c>
      <c r="H17" s="4" t="s">
        <v>3</v>
      </c>
      <c r="I17" s="4" t="s">
        <v>3</v>
      </c>
      <c r="J17" s="4" t="s">
        <v>3</v>
      </c>
      <c r="K17" s="4" t="s">
        <v>3</v>
      </c>
      <c r="L17" s="4" t="s">
        <v>204</v>
      </c>
      <c r="M17" s="4" t="s">
        <v>2</v>
      </c>
      <c r="N17" s="4">
        <v>1</v>
      </c>
      <c r="O17" s="4" t="s">
        <v>100</v>
      </c>
      <c r="Q17" s="4" t="str">
        <f t="shared" si="0"/>
        <v>INSERT into dbax_info_defi (codi_empr, codi_emex, codi_info, orde_info, indi_eeff, indi_situ, indi_resu, indi_fluj, indi_patr, indi_inte, tipo_xml, sche_info, info_taxo, indi_vige, tipo_info) values ('0','0','pre_cl-ci_ias-41_2014-03-05_role-824180','0002#0041#824180',NULL,NULL,NULL,NULL,NULL,NULL,NULL,NULL,'S','1','D')</v>
      </c>
    </row>
    <row r="18" spans="1:17" s="4" customFormat="1" x14ac:dyDescent="0.25">
      <c r="A18" s="4">
        <v>0</v>
      </c>
      <c r="B18" s="4">
        <v>0</v>
      </c>
      <c r="C18" s="4" t="s">
        <v>217</v>
      </c>
      <c r="D18" s="4" t="s">
        <v>218</v>
      </c>
      <c r="E18" s="4" t="s">
        <v>3</v>
      </c>
      <c r="F18" s="4" t="s">
        <v>3</v>
      </c>
      <c r="G18" s="4" t="s">
        <v>3</v>
      </c>
      <c r="H18" s="4" t="s">
        <v>3</v>
      </c>
      <c r="I18" s="4" t="s">
        <v>3</v>
      </c>
      <c r="J18" s="4" t="s">
        <v>3</v>
      </c>
      <c r="K18" s="4" t="s">
        <v>3</v>
      </c>
      <c r="L18" s="4" t="s">
        <v>219</v>
      </c>
      <c r="M18" s="4" t="s">
        <v>2</v>
      </c>
      <c r="N18" s="4">
        <v>1</v>
      </c>
      <c r="O18" s="4" t="s">
        <v>100</v>
      </c>
      <c r="Q18" s="4" t="str">
        <f t="shared" si="0"/>
        <v>INSERT into dbax_info_defi (codi_empr, codi_emex, codi_info, orde_info, indi_eeff, indi_situ, indi_resu, indi_fluj, indi_patr, indi_inte, tipo_xml, sche_info, info_taxo, indi_vige, tipo_info) values ('0','0','pre_cl-ci_ifrs-12_2014-03-05_role-825700','0003#0012#825700',NULL,NULL,NULL,NULL,NULL,NULL,NULL,NULL,'S','1','D')</v>
      </c>
    </row>
    <row r="19" spans="1:17" s="4" customFormat="1" x14ac:dyDescent="0.25">
      <c r="A19" s="4">
        <v>0</v>
      </c>
      <c r="B19" s="4">
        <v>0</v>
      </c>
      <c r="C19" s="4" t="s">
        <v>220</v>
      </c>
      <c r="D19" s="4" t="s">
        <v>221</v>
      </c>
      <c r="E19" s="4" t="s">
        <v>3</v>
      </c>
      <c r="F19" s="4" t="s">
        <v>3</v>
      </c>
      <c r="G19" s="4" t="s">
        <v>3</v>
      </c>
      <c r="H19" s="4" t="s">
        <v>3</v>
      </c>
      <c r="I19" s="4" t="s">
        <v>3</v>
      </c>
      <c r="J19" s="4" t="s">
        <v>3</v>
      </c>
      <c r="K19" s="4" t="s">
        <v>3</v>
      </c>
      <c r="L19" s="4" t="s">
        <v>222</v>
      </c>
      <c r="M19" s="4" t="s">
        <v>2</v>
      </c>
      <c r="N19" s="4">
        <v>1</v>
      </c>
      <c r="O19" s="4" t="s">
        <v>100</v>
      </c>
      <c r="Q19" s="4" t="str">
        <f t="shared" si="0"/>
        <v>INSERT into dbax_info_defi (codi_empr, codi_emex, codi_info, orde_info, indi_eeff, indi_situ, indi_resu, indi_fluj, indi_patr, indi_inte, tipo_xml, sche_info, info_taxo, indi_vige, tipo_info) values ('0','0','pre_cl-ci_ifrs-13_2014-03-05_role-823000','0003#0013#823000',NULL,NULL,NULL,NULL,NULL,NULL,NULL,NULL,'S','1','D')</v>
      </c>
    </row>
    <row r="20" spans="1:17" s="4" customFormat="1" x14ac:dyDescent="0.25">
      <c r="A20" s="4">
        <v>0</v>
      </c>
      <c r="B20" s="4">
        <v>0</v>
      </c>
      <c r="C20" s="4" t="s">
        <v>223</v>
      </c>
      <c r="D20" s="4" t="s">
        <v>224</v>
      </c>
      <c r="E20" s="4" t="s">
        <v>3</v>
      </c>
      <c r="F20" s="4" t="s">
        <v>3</v>
      </c>
      <c r="G20" s="4" t="s">
        <v>3</v>
      </c>
      <c r="H20" s="4" t="s">
        <v>3</v>
      </c>
      <c r="I20" s="4" t="s">
        <v>3</v>
      </c>
      <c r="J20" s="4" t="s">
        <v>3</v>
      </c>
      <c r="K20" s="4" t="s">
        <v>3</v>
      </c>
      <c r="L20" s="4" t="s">
        <v>225</v>
      </c>
      <c r="M20" s="4" t="s">
        <v>2</v>
      </c>
      <c r="N20" s="4">
        <v>1</v>
      </c>
      <c r="O20" s="4" t="s">
        <v>100</v>
      </c>
      <c r="Q20" s="4" t="str">
        <f t="shared" si="0"/>
        <v>INSERT into dbax_info_defi (codi_empr, codi_emex, codi_info, orde_info, indi_eeff, indi_situ, indi_resu, indi_fluj, indi_patr, indi_inte, tipo_xml, sche_info, info_taxo, indi_vige, tipo_info) values ('0','0','pre_cl-ci_ifrs-2_2014-03-05_role-834120','0003#0002#834120',NULL,NULL,NULL,NULL,NULL,NULL,NULL,NULL,'S','1','D')</v>
      </c>
    </row>
    <row r="21" spans="1:17" s="4" customFormat="1" x14ac:dyDescent="0.25">
      <c r="A21" s="4">
        <v>0</v>
      </c>
      <c r="B21" s="4">
        <v>0</v>
      </c>
      <c r="C21" s="4" t="s">
        <v>226</v>
      </c>
      <c r="D21" s="4" t="s">
        <v>227</v>
      </c>
      <c r="E21" s="4" t="s">
        <v>3</v>
      </c>
      <c r="F21" s="4" t="s">
        <v>3</v>
      </c>
      <c r="G21" s="4" t="s">
        <v>3</v>
      </c>
      <c r="H21" s="4" t="s">
        <v>3</v>
      </c>
      <c r="I21" s="4" t="s">
        <v>3</v>
      </c>
      <c r="J21" s="4" t="s">
        <v>3</v>
      </c>
      <c r="K21" s="4" t="s">
        <v>3</v>
      </c>
      <c r="L21" s="4" t="s">
        <v>228</v>
      </c>
      <c r="M21" s="4" t="s">
        <v>2</v>
      </c>
      <c r="N21" s="4">
        <v>1</v>
      </c>
      <c r="O21" s="4" t="s">
        <v>100</v>
      </c>
      <c r="Q21" s="4" t="str">
        <f t="shared" si="0"/>
        <v>INSERT into dbax_info_defi (codi_empr, codi_emex, codi_info, orde_info, indi_eeff, indi_situ, indi_resu, indi_fluj, indi_patr, indi_inte, tipo_xml, sche_info, info_taxo, indi_vige, tipo_info) values ('0','0','pre_cl-ci_ifrs-3_2014-03-05_role-817000','0003#0003#817000',NULL,NULL,NULL,NULL,NULL,NULL,NULL,NULL,'S','1','D')</v>
      </c>
    </row>
    <row r="22" spans="1:17" s="4" customFormat="1" x14ac:dyDescent="0.25">
      <c r="A22" s="4">
        <v>0</v>
      </c>
      <c r="B22" s="4">
        <v>0</v>
      </c>
      <c r="C22" s="4" t="s">
        <v>229</v>
      </c>
      <c r="D22" s="4" t="s">
        <v>230</v>
      </c>
      <c r="E22" s="4" t="s">
        <v>3</v>
      </c>
      <c r="F22" s="4" t="s">
        <v>3</v>
      </c>
      <c r="G22" s="4" t="s">
        <v>3</v>
      </c>
      <c r="H22" s="4" t="s">
        <v>3</v>
      </c>
      <c r="I22" s="4" t="s">
        <v>3</v>
      </c>
      <c r="J22" s="4" t="s">
        <v>3</v>
      </c>
      <c r="K22" s="4" t="s">
        <v>3</v>
      </c>
      <c r="L22" s="4" t="s">
        <v>231</v>
      </c>
      <c r="M22" s="4" t="s">
        <v>2</v>
      </c>
      <c r="N22" s="4">
        <v>1</v>
      </c>
      <c r="O22" s="4" t="s">
        <v>100</v>
      </c>
      <c r="Q22" s="4" t="str">
        <f t="shared" si="0"/>
        <v>INSERT into dbax_info_defi (codi_empr, codi_emex, codi_info, orde_info, indi_eeff, indi_situ, indi_resu, indi_fluj, indi_patr, indi_inte, tipo_xml, sche_info, info_taxo, indi_vige, tipo_info) values ('0','0','pre_cl-ci_ifrs-3_2014-03-05_role-817100','0003#0003#817100',NULL,NULL,NULL,NULL,NULL,NULL,NULL,NULL,'S','1','D')</v>
      </c>
    </row>
    <row r="23" spans="1:17" s="4" customFormat="1" x14ac:dyDescent="0.25">
      <c r="A23" s="4">
        <v>0</v>
      </c>
      <c r="B23" s="4">
        <v>0</v>
      </c>
      <c r="C23" s="4" t="s">
        <v>232</v>
      </c>
      <c r="D23" s="4" t="s">
        <v>233</v>
      </c>
      <c r="E23" s="4" t="s">
        <v>3</v>
      </c>
      <c r="F23" s="4" t="s">
        <v>3</v>
      </c>
      <c r="G23" s="4" t="s">
        <v>3</v>
      </c>
      <c r="H23" s="4" t="s">
        <v>3</v>
      </c>
      <c r="I23" s="4" t="s">
        <v>3</v>
      </c>
      <c r="J23" s="4" t="s">
        <v>3</v>
      </c>
      <c r="K23" s="4" t="s">
        <v>3</v>
      </c>
      <c r="L23" s="4" t="s">
        <v>234</v>
      </c>
      <c r="M23" s="4" t="s">
        <v>2</v>
      </c>
      <c r="N23" s="4">
        <v>1</v>
      </c>
      <c r="O23" s="4" t="s">
        <v>100</v>
      </c>
      <c r="Q23" s="4" t="str">
        <f t="shared" si="0"/>
        <v>INSERT into dbax_info_defi (codi_empr, codi_emex, codi_info, orde_info, indi_eeff, indi_situ, indi_resu, indi_fluj, indi_patr, indi_inte, tipo_xml, sche_info, info_taxo, indi_vige, tipo_info) values ('0','0','pre_cl-ci_ifrs-8_2014-03-05_role-871100','0003#0008#871100',NULL,NULL,NULL,NULL,NULL,NULL,NULL,NULL,'S','1','D')</v>
      </c>
    </row>
    <row r="24" spans="1:17" s="4" customFormat="1" x14ac:dyDescent="0.25">
      <c r="A24" s="4">
        <v>0</v>
      </c>
      <c r="B24" s="4">
        <v>0</v>
      </c>
      <c r="C24" s="4" t="s">
        <v>250</v>
      </c>
      <c r="D24" s="4" t="s">
        <v>251</v>
      </c>
      <c r="E24" s="4" t="s">
        <v>3</v>
      </c>
      <c r="F24" s="4" t="s">
        <v>3</v>
      </c>
      <c r="G24" s="4" t="s">
        <v>3</v>
      </c>
      <c r="H24" s="4" t="s">
        <v>3</v>
      </c>
      <c r="I24" s="4" t="s">
        <v>3</v>
      </c>
      <c r="J24" s="4" t="s">
        <v>3</v>
      </c>
      <c r="K24" s="4" t="s">
        <v>3</v>
      </c>
      <c r="L24" s="4" t="s">
        <v>252</v>
      </c>
      <c r="M24" s="4" t="s">
        <v>2</v>
      </c>
      <c r="N24" s="4">
        <v>1</v>
      </c>
      <c r="O24" s="4" t="s">
        <v>100</v>
      </c>
      <c r="Q24" s="4" t="str">
        <f t="shared" si="0"/>
        <v>INSERT into dbax_info_defi (codi_empr, codi_emex, codi_info, orde_info, indi_eeff, indi_situ, indi_resu, indi_fluj, indi_patr, indi_inte, tipo_xml, sche_info, info_taxo, indi_vige, tipo_info) values ('0','0','pre_ias_17_2014-03-05_role-832600','0002#0017#832600',NULL,NULL,NULL,NULL,NULL,NULL,NULL,NULL,'S','1','D')</v>
      </c>
    </row>
    <row r="25" spans="1:17" s="4" customFormat="1" x14ac:dyDescent="0.25">
      <c r="A25" s="4">
        <v>0</v>
      </c>
      <c r="B25" s="4">
        <v>0</v>
      </c>
      <c r="C25" s="4" t="s">
        <v>259</v>
      </c>
      <c r="D25" s="4" t="s">
        <v>260</v>
      </c>
      <c r="E25" s="4" t="s">
        <v>3</v>
      </c>
      <c r="F25" s="4" t="s">
        <v>3</v>
      </c>
      <c r="G25" s="4" t="s">
        <v>3</v>
      </c>
      <c r="H25" s="4" t="s">
        <v>3</v>
      </c>
      <c r="I25" s="4" t="s">
        <v>3</v>
      </c>
      <c r="J25" s="4" t="s">
        <v>3</v>
      </c>
      <c r="K25" s="4" t="s">
        <v>3</v>
      </c>
      <c r="L25" s="4" t="s">
        <v>261</v>
      </c>
      <c r="M25" s="4" t="s">
        <v>2</v>
      </c>
      <c r="N25" s="4">
        <v>1</v>
      </c>
      <c r="O25" s="4" t="s">
        <v>100</v>
      </c>
      <c r="Q25" s="4" t="str">
        <f t="shared" si="0"/>
        <v>INSERT into dbax_info_defi (codi_empr, codi_emex, codi_info, orde_info, indi_eeff, indi_situ, indi_resu, indi_fluj, indi_patr, indi_inte, tipo_xml, sche_info, info_taxo, indi_vige, tipo_info) values ('0','0','pre_ias_36_2014-03-05_role-832410','0002#0036#832410',NULL,NULL,NULL,NULL,NULL,NULL,NULL,NULL,'S','1','D')</v>
      </c>
    </row>
    <row r="26" spans="1:17" s="4" customFormat="1" x14ac:dyDescent="0.25">
      <c r="A26" s="4">
        <v>0</v>
      </c>
      <c r="B26" s="4">
        <v>0</v>
      </c>
      <c r="C26" s="4" t="s">
        <v>262</v>
      </c>
      <c r="D26" s="4" t="s">
        <v>263</v>
      </c>
      <c r="E26" s="4" t="s">
        <v>3</v>
      </c>
      <c r="F26" s="4" t="s">
        <v>3</v>
      </c>
      <c r="G26" s="4" t="s">
        <v>3</v>
      </c>
      <c r="H26" s="4" t="s">
        <v>3</v>
      </c>
      <c r="I26" s="4" t="s">
        <v>3</v>
      </c>
      <c r="J26" s="4" t="s">
        <v>3</v>
      </c>
      <c r="K26" s="4" t="s">
        <v>3</v>
      </c>
      <c r="L26" s="4" t="s">
        <v>264</v>
      </c>
      <c r="M26" s="4" t="s">
        <v>2</v>
      </c>
      <c r="N26" s="4">
        <v>1</v>
      </c>
      <c r="O26" s="4" t="s">
        <v>100</v>
      </c>
      <c r="Q26" s="4" t="str">
        <f t="shared" si="0"/>
        <v>INSERT into dbax_info_defi (codi_empr, codi_emex, codi_info, orde_info, indi_eeff, indi_situ, indi_resu, indi_fluj, indi_patr, indi_inte, tipo_xml, sche_info, info_taxo, indi_vige, tipo_info) values ('0','0','pre_ias_37_2014-03-05_role-827570','0002#0037#827570',NULL,NULL,NULL,NULL,NULL,NULL,NULL,NULL,'S','1','D')</v>
      </c>
    </row>
    <row r="27" spans="1:17" s="4" customFormat="1" x14ac:dyDescent="0.25">
      <c r="A27" s="4">
        <v>0</v>
      </c>
      <c r="B27" s="4">
        <v>0</v>
      </c>
      <c r="C27" s="4" t="s">
        <v>265</v>
      </c>
      <c r="D27" s="4" t="s">
        <v>266</v>
      </c>
      <c r="E27" s="4" t="s">
        <v>3</v>
      </c>
      <c r="F27" s="4" t="s">
        <v>3</v>
      </c>
      <c r="G27" s="4" t="s">
        <v>3</v>
      </c>
      <c r="H27" s="4" t="s">
        <v>3</v>
      </c>
      <c r="I27" s="4" t="s">
        <v>3</v>
      </c>
      <c r="J27" s="4" t="s">
        <v>3</v>
      </c>
      <c r="K27" s="4" t="s">
        <v>3</v>
      </c>
      <c r="L27" s="4" t="s">
        <v>267</v>
      </c>
      <c r="M27" s="4" t="s">
        <v>2</v>
      </c>
      <c r="N27" s="4">
        <v>1</v>
      </c>
      <c r="O27" s="4" t="s">
        <v>100</v>
      </c>
      <c r="Q27" s="4" t="str">
        <f t="shared" si="0"/>
        <v>INSERT into dbax_info_defi (codi_empr, codi_emex, codi_info, orde_info, indi_eeff, indi_situ, indi_resu, indi_fluj, indi_patr, indi_inte, tipo_xml, sche_info, info_taxo, indi_vige, tipo_info) values ('0','0','pre_ias_40_2014-03-05_role-825100','0002#0040#825100',NULL,NULL,NULL,NULL,NULL,NULL,NULL,NULL,'S','1','D')</v>
      </c>
    </row>
    <row r="29" spans="1:17" s="2" customFormat="1" x14ac:dyDescent="0.25">
      <c r="A29" s="2" t="s">
        <v>104</v>
      </c>
    </row>
    <row r="30" spans="1:17" s="2" customFormat="1" x14ac:dyDescent="0.25">
      <c r="A30" s="2" t="s">
        <v>102</v>
      </c>
    </row>
    <row r="31" spans="1:17" s="2" customFormat="1" x14ac:dyDescent="0.25">
      <c r="F31" s="2" t="s">
        <v>8</v>
      </c>
    </row>
    <row r="32" spans="1:17" s="2" customFormat="1" x14ac:dyDescent="0.25">
      <c r="F32" s="2" t="s">
        <v>9</v>
      </c>
      <c r="G32" s="2" t="s">
        <v>103</v>
      </c>
    </row>
    <row r="33" spans="1:17" s="2" customFormat="1" x14ac:dyDescent="0.25">
      <c r="A33" s="2" t="s">
        <v>10</v>
      </c>
    </row>
    <row r="35" spans="1:17" x14ac:dyDescent="0.25">
      <c r="A35">
        <v>0</v>
      </c>
      <c r="B35">
        <v>0</v>
      </c>
      <c r="C35" t="s">
        <v>149</v>
      </c>
      <c r="D35" t="s">
        <v>16</v>
      </c>
      <c r="E35" t="s">
        <v>282</v>
      </c>
      <c r="F35" t="s">
        <v>100</v>
      </c>
      <c r="Q35" t="str">
        <f>CONCATENATE("insert into dbax_desc_info (codi_empr, codi_emex, codi_info, codi_lang, desc_info, tipo_info) values (",A35,",",B35,",'",C35,"','",D35,"','",E35,"','",F35,"')")</f>
        <v>insert into dbax_desc_info (codi_empr, codi_emex, codi_info, codi_lang, desc_info, tipo_info) values (0,0,'pre_cl-ci_ias-1_2014-03-05_role-610000','es_ES','[610000] Estado de Cambio en el Patrimonio – Estados financieros consolidados','D')</v>
      </c>
    </row>
    <row r="36" spans="1:17" x14ac:dyDescent="0.25">
      <c r="A36">
        <v>0</v>
      </c>
      <c r="B36">
        <v>0</v>
      </c>
      <c r="C36" t="s">
        <v>161</v>
      </c>
      <c r="D36" t="s">
        <v>16</v>
      </c>
      <c r="E36" t="s">
        <v>289</v>
      </c>
      <c r="F36" t="s">
        <v>100</v>
      </c>
      <c r="Q36" t="str">
        <f t="shared" ref="Q36:Q56" si="1">CONCATENATE("insert into dbax_desc_info (codi_empr, codi_emex, codi_info, codi_lang, desc_info, tipo_info) values (",A36,",",B36,",'",C36,"','",D36,"','",E36,"','",F36,"')")</f>
        <v>insert into dbax_desc_info (codi_empr, codi_emex, codi_info, codi_lang, desc_info, tipo_info) values (0,0,'pre_cl-ci_ias-1_2014-03-05_role-810000','es_ES','[810000] Nota - Información corporativa y declaración de cumplimiento con las NIIF','D')</v>
      </c>
    </row>
    <row r="37" spans="1:17" x14ac:dyDescent="0.25">
      <c r="A37">
        <v>0</v>
      </c>
      <c r="B37">
        <v>0</v>
      </c>
      <c r="C37" t="s">
        <v>166</v>
      </c>
      <c r="D37" t="s">
        <v>16</v>
      </c>
      <c r="E37" t="s">
        <v>291</v>
      </c>
      <c r="F37" t="s">
        <v>100</v>
      </c>
      <c r="Q37" t="str">
        <f t="shared" si="1"/>
        <v>insert into dbax_desc_info (codi_empr, codi_emex, codi_info, codi_lang, desc_info, tipo_info) values (0,0,'pre_cl-ci_ias-1_2014-03-05_role-861200','es_ES','[861200] Nota - Capital en acciones, reservas y otras participaciones en el patrimonio','D')</v>
      </c>
    </row>
    <row r="38" spans="1:17" x14ac:dyDescent="0.25">
      <c r="A38">
        <v>0</v>
      </c>
      <c r="B38">
        <v>0</v>
      </c>
      <c r="C38" t="s">
        <v>175</v>
      </c>
      <c r="D38" t="s">
        <v>16</v>
      </c>
      <c r="E38" t="s">
        <v>298</v>
      </c>
      <c r="F38" t="s">
        <v>100</v>
      </c>
      <c r="Q38" t="str">
        <f t="shared" si="1"/>
        <v>insert into dbax_desc_info (codi_empr, codi_emex, codi_info, codi_lang, desc_info, tipo_info) values (0,0,'pre_cl-ci_ias-12_2014-03-05_role-835110','es_ES','[835110] Nota - Información a revelar sobre impuestos a las ganancias','D')</v>
      </c>
    </row>
    <row r="39" spans="1:17" x14ac:dyDescent="0.25">
      <c r="A39">
        <v>0</v>
      </c>
      <c r="B39">
        <v>0</v>
      </c>
      <c r="C39" t="s">
        <v>178</v>
      </c>
      <c r="D39" t="s">
        <v>16</v>
      </c>
      <c r="E39" t="s">
        <v>299</v>
      </c>
      <c r="F39" t="s">
        <v>100</v>
      </c>
      <c r="Q39" t="str">
        <f t="shared" si="1"/>
        <v>insert into dbax_desc_info (codi_empr, codi_emex, codi_info, codi_lang, desc_info, tipo_info) values (0,0,'pre_cl-ci_ias-16_2014-03-05_role-822100','es_ES','[822100] Nota - Propiedades, planta y equipo','D')</v>
      </c>
    </row>
    <row r="40" spans="1:17" x14ac:dyDescent="0.25">
      <c r="A40">
        <v>0</v>
      </c>
      <c r="B40">
        <v>0</v>
      </c>
      <c r="C40" t="s">
        <v>250</v>
      </c>
      <c r="D40" t="s">
        <v>16</v>
      </c>
      <c r="E40" t="s">
        <v>300</v>
      </c>
      <c r="F40" t="s">
        <v>100</v>
      </c>
      <c r="Q40" t="str">
        <f t="shared" si="1"/>
        <v>insert into dbax_desc_info (codi_empr, codi_emex, codi_info, codi_lang, desc_info, tipo_info) values (0,0,'pre_ias_17_2014-03-05_role-832600','es_ES','[832600] Notes - Leases','D')</v>
      </c>
    </row>
    <row r="41" spans="1:17" x14ac:dyDescent="0.25">
      <c r="A41">
        <v>0</v>
      </c>
      <c r="B41">
        <v>0</v>
      </c>
      <c r="C41" t="s">
        <v>193</v>
      </c>
      <c r="D41" t="s">
        <v>16</v>
      </c>
      <c r="E41" t="s">
        <v>306</v>
      </c>
      <c r="F41" t="s">
        <v>100</v>
      </c>
      <c r="Q41" t="str">
        <f t="shared" si="1"/>
        <v>insert into dbax_desc_info (codi_empr, codi_emex, codi_info, codi_lang, desc_info, tipo_info) values (0,0,'pre_cl-ci_ias-24_2014-03-05_role-818000','es_ES','[818000] Nota - Partes relacionadas','D')</v>
      </c>
    </row>
    <row r="42" spans="1:17" x14ac:dyDescent="0.25">
      <c r="A42">
        <v>0</v>
      </c>
      <c r="B42">
        <v>0</v>
      </c>
      <c r="C42" t="s">
        <v>259</v>
      </c>
      <c r="D42" t="s">
        <v>16</v>
      </c>
      <c r="E42" t="s">
        <v>308</v>
      </c>
      <c r="F42" t="s">
        <v>100</v>
      </c>
      <c r="Q42" t="str">
        <f t="shared" si="1"/>
        <v>insert into dbax_desc_info (codi_empr, codi_emex, codi_info, codi_lang, desc_info, tipo_info) values (0,0,'pre_ias_36_2014-03-05_role-832410','es_ES','[832410] Notes - Impairment of assets','D')</v>
      </c>
    </row>
    <row r="43" spans="1:17" x14ac:dyDescent="0.25">
      <c r="A43">
        <v>0</v>
      </c>
      <c r="B43">
        <v>0</v>
      </c>
      <c r="C43" t="s">
        <v>262</v>
      </c>
      <c r="D43" t="s">
        <v>16</v>
      </c>
      <c r="E43" t="s">
        <v>309</v>
      </c>
      <c r="F43" t="s">
        <v>100</v>
      </c>
      <c r="Q43" t="str">
        <f t="shared" si="1"/>
        <v>insert into dbax_desc_info (codi_empr, codi_emex, codi_info, codi_lang, desc_info, tipo_info) values (0,0,'pre_ias_37_2014-03-05_role-827570','es_ES','[827570] Notes - Other provisions, contingent liabilities and contingent assets','D')</v>
      </c>
    </row>
    <row r="44" spans="1:17" x14ac:dyDescent="0.25">
      <c r="A44">
        <v>0</v>
      </c>
      <c r="B44">
        <v>0</v>
      </c>
      <c r="C44" t="s">
        <v>199</v>
      </c>
      <c r="D44" t="s">
        <v>16</v>
      </c>
      <c r="E44" t="s">
        <v>310</v>
      </c>
      <c r="F44" t="s">
        <v>100</v>
      </c>
      <c r="Q44" t="str">
        <f t="shared" si="1"/>
        <v>insert into dbax_desc_info (codi_empr, codi_emex, codi_info, codi_lang, desc_info, tipo_info) values (0,0,'pre_cl-ci_ias-38_2014-03-05_role-823180','es_ES','[823180] Nota - Activos intangibles distintos de la plusvalía','D')</v>
      </c>
    </row>
    <row r="45" spans="1:17" x14ac:dyDescent="0.25">
      <c r="A45">
        <v>0</v>
      </c>
      <c r="B45">
        <v>0</v>
      </c>
      <c r="C45" t="s">
        <v>265</v>
      </c>
      <c r="D45" t="s">
        <v>16</v>
      </c>
      <c r="E45" t="s">
        <v>311</v>
      </c>
      <c r="F45" t="s">
        <v>100</v>
      </c>
      <c r="Q45" t="str">
        <f t="shared" si="1"/>
        <v>insert into dbax_desc_info (codi_empr, codi_emex, codi_info, codi_lang, desc_info, tipo_info) values (0,0,'pre_ias_40_2014-03-05_role-825100','es_ES','[825100] Notes - Investment property','D')</v>
      </c>
    </row>
    <row r="46" spans="1:17" x14ac:dyDescent="0.25">
      <c r="A46">
        <v>0</v>
      </c>
      <c r="B46">
        <v>0</v>
      </c>
      <c r="C46" t="s">
        <v>202</v>
      </c>
      <c r="D46" t="s">
        <v>16</v>
      </c>
      <c r="E46" t="s">
        <v>312</v>
      </c>
      <c r="F46" t="s">
        <v>100</v>
      </c>
      <c r="Q46" t="str">
        <f t="shared" si="1"/>
        <v>insert into dbax_desc_info (codi_empr, codi_emex, codi_info, codi_lang, desc_info, tipo_info) values (0,0,'pre_cl-ci_ias-41_2014-03-05_role-824180','es_ES','[824180] Nota - Agricultura','D')</v>
      </c>
    </row>
    <row r="47" spans="1:17" x14ac:dyDescent="0.25">
      <c r="A47">
        <v>0</v>
      </c>
      <c r="B47">
        <v>0</v>
      </c>
      <c r="C47" t="s">
        <v>223</v>
      </c>
      <c r="D47" t="s">
        <v>16</v>
      </c>
      <c r="E47" t="s">
        <v>313</v>
      </c>
      <c r="F47" t="s">
        <v>100</v>
      </c>
      <c r="Q47" t="str">
        <f t="shared" si="1"/>
        <v>insert into dbax_desc_info (codi_empr, codi_emex, codi_info, codi_lang, desc_info, tipo_info) values (0,0,'pre_cl-ci_ifrs-2_2014-03-05_role-834120','es_ES','[834120] Nota - Acuerdos de pagos basados en acciones','D')</v>
      </c>
    </row>
    <row r="48" spans="1:17" x14ac:dyDescent="0.25">
      <c r="A48">
        <v>0</v>
      </c>
      <c r="B48">
        <v>0</v>
      </c>
      <c r="C48" t="s">
        <v>226</v>
      </c>
      <c r="D48" t="s">
        <v>16</v>
      </c>
      <c r="E48" t="s">
        <v>314</v>
      </c>
      <c r="F48" t="s">
        <v>100</v>
      </c>
      <c r="Q48" t="str">
        <f t="shared" si="1"/>
        <v>insert into dbax_desc_info (codi_empr, codi_emex, codi_info, codi_lang, desc_info, tipo_info) values (0,0,'pre_cl-ci_ifrs-3_2014-03-05_role-817000','es_ES','[817000] Nota - Combinaciones de negocios','D')</v>
      </c>
    </row>
    <row r="49" spans="1:17" x14ac:dyDescent="0.25">
      <c r="A49">
        <v>0</v>
      </c>
      <c r="B49">
        <v>0</v>
      </c>
      <c r="C49" t="s">
        <v>229</v>
      </c>
      <c r="D49" t="s">
        <v>16</v>
      </c>
      <c r="E49" t="s">
        <v>315</v>
      </c>
      <c r="F49" t="s">
        <v>100</v>
      </c>
      <c r="Q49" t="str">
        <f t="shared" si="1"/>
        <v>insert into dbax_desc_info (codi_empr, codi_emex, codi_info, codi_lang, desc_info, tipo_info) values (0,0,'pre_cl-ci_ifrs-3_2014-03-05_role-817100','es_ES','[817100] Nota - Plusvalía','D')</v>
      </c>
    </row>
    <row r="50" spans="1:17" x14ac:dyDescent="0.25">
      <c r="A50">
        <v>0</v>
      </c>
      <c r="B50">
        <v>0</v>
      </c>
      <c r="C50" t="s">
        <v>232</v>
      </c>
      <c r="D50" t="s">
        <v>16</v>
      </c>
      <c r="E50" t="s">
        <v>318</v>
      </c>
      <c r="F50" t="s">
        <v>100</v>
      </c>
      <c r="Q50" t="str">
        <f t="shared" si="1"/>
        <v>insert into dbax_desc_info (codi_empr, codi_emex, codi_info, codi_lang, desc_info, tipo_info) values (0,0,'pre_cl-ci_ifrs-8_2014-03-05_role-871100','es_ES','[871100] Nota - Segmentos de operación','D')</v>
      </c>
    </row>
    <row r="51" spans="1:17" x14ac:dyDescent="0.25">
      <c r="A51">
        <v>0</v>
      </c>
      <c r="B51">
        <v>0</v>
      </c>
      <c r="C51" t="s">
        <v>217</v>
      </c>
      <c r="D51" t="s">
        <v>16</v>
      </c>
      <c r="E51" t="s">
        <v>319</v>
      </c>
      <c r="F51" t="s">
        <v>100</v>
      </c>
      <c r="Q51" t="str">
        <f t="shared" si="1"/>
        <v>insert into dbax_desc_info (codi_empr, codi_emex, codi_info, codi_lang, desc_info, tipo_info) values (0,0,'pre_cl-ci_ifrs-12_2014-03-05_role-825700','es_ES','[825700] Nota - Participaciones en otras entidades','D')</v>
      </c>
    </row>
    <row r="52" spans="1:17" x14ac:dyDescent="0.25">
      <c r="A52">
        <v>0</v>
      </c>
      <c r="B52">
        <v>0</v>
      </c>
      <c r="C52" t="s">
        <v>220</v>
      </c>
      <c r="D52" t="s">
        <v>16</v>
      </c>
      <c r="E52" t="s">
        <v>320</v>
      </c>
      <c r="F52" t="s">
        <v>100</v>
      </c>
      <c r="Q52" t="str">
        <f t="shared" si="1"/>
        <v>insert into dbax_desc_info (codi_empr, codi_emex, codi_info, codi_lang, desc_info, tipo_info) values (0,0,'pre_cl-ci_ifrs-13_2014-03-05_role-823000','es_ES','[823000] Nota - Información a revelar sobre medición del valor razonable','D')</v>
      </c>
    </row>
    <row r="53" spans="1:17" x14ac:dyDescent="0.25">
      <c r="A53">
        <v>0</v>
      </c>
      <c r="B53">
        <v>0</v>
      </c>
      <c r="C53" t="s">
        <v>114</v>
      </c>
      <c r="D53" t="s">
        <v>16</v>
      </c>
      <c r="E53" t="s">
        <v>321</v>
      </c>
      <c r="F53" t="s">
        <v>100</v>
      </c>
      <c r="Q53" t="str">
        <f t="shared" si="1"/>
        <v>insert into dbax_desc_info (codi_empr, codi_emex, codi_info, codi_lang, desc_info, tipo_info) values (0,0,'pre_cl-ci_cl-cp_2015-01-05_role-822400','es_ES','[822400] Nota - Otra información a revelar sobre instrumentos financieros','D')</v>
      </c>
    </row>
    <row r="54" spans="1:17" x14ac:dyDescent="0.25">
      <c r="A54">
        <v>0</v>
      </c>
      <c r="B54">
        <v>0</v>
      </c>
      <c r="C54" t="s">
        <v>117</v>
      </c>
      <c r="D54" t="s">
        <v>16</v>
      </c>
      <c r="E54" t="s">
        <v>322</v>
      </c>
      <c r="F54" t="s">
        <v>100</v>
      </c>
      <c r="Q54" t="str">
        <f t="shared" si="1"/>
        <v>insert into dbax_desc_info (codi_empr, codi_emex, codi_info, codi_lang, desc_info, tipo_info) values (0,0,'pre_cl-ci_cl-cp_2015-01-05_role-822410','es_ES','[822410] Nota - Derivados','D')</v>
      </c>
    </row>
    <row r="55" spans="1:17" x14ac:dyDescent="0.25">
      <c r="A55">
        <v>0</v>
      </c>
      <c r="B55">
        <v>0</v>
      </c>
      <c r="C55" t="s">
        <v>120</v>
      </c>
      <c r="D55" t="s">
        <v>16</v>
      </c>
      <c r="E55" t="s">
        <v>323</v>
      </c>
      <c r="F55" t="s">
        <v>100</v>
      </c>
      <c r="Q55" t="str">
        <f t="shared" si="1"/>
        <v>insert into dbax_desc_info (codi_empr, codi_emex, codi_info, codi_lang, desc_info, tipo_info) values (0,0,'pre_cl-ci_cl-cp_2015-01-05_role-822450','es_ES','[822450] Nota - Cuentas comerciales por pagar y otras cuentas por pagar','D')</v>
      </c>
    </row>
    <row r="56" spans="1:17" x14ac:dyDescent="0.25">
      <c r="A56">
        <v>0</v>
      </c>
      <c r="B56">
        <v>0</v>
      </c>
      <c r="C56" t="s">
        <v>108</v>
      </c>
      <c r="D56" t="s">
        <v>16</v>
      </c>
      <c r="E56" t="s">
        <v>326</v>
      </c>
      <c r="F56" t="s">
        <v>100</v>
      </c>
      <c r="Q56" t="str">
        <f t="shared" si="1"/>
        <v>insert into dbax_desc_info (codi_empr, codi_emex, codi_info, codi_lang, desc_info, tipo_info) values (0,0,'pre_cl-ci_circ-1901_2015-01-05_role-872000','es_ES','[872000] Nota - Medio ambiente','D')</v>
      </c>
    </row>
    <row r="58" spans="1:17" s="2" customFormat="1" x14ac:dyDescent="0.25">
      <c r="A58" s="2" t="s">
        <v>336</v>
      </c>
    </row>
    <row r="59" spans="1:17" s="2" customFormat="1" x14ac:dyDescent="0.25">
      <c r="A59" s="2" t="s">
        <v>105</v>
      </c>
    </row>
    <row r="60" spans="1:17" s="2" customFormat="1" x14ac:dyDescent="0.25">
      <c r="A60" s="2" t="s">
        <v>334</v>
      </c>
    </row>
    <row r="61" spans="1:17" s="2" customFormat="1" x14ac:dyDescent="0.25">
      <c r="A61" s="2" t="s">
        <v>9</v>
      </c>
      <c r="B61" s="2" t="s">
        <v>106</v>
      </c>
    </row>
    <row r="63" spans="1:17" x14ac:dyDescent="0.25">
      <c r="A63">
        <v>0</v>
      </c>
      <c r="B63">
        <v>0</v>
      </c>
      <c r="C63" t="s">
        <v>108</v>
      </c>
      <c r="D63" t="s">
        <v>100</v>
      </c>
      <c r="E63" t="s">
        <v>331</v>
      </c>
      <c r="Q63" t="str">
        <f>CONCATENATE("Insert into dbax_info_tita (codi_empr,codi_emex, codi_info, tipo_info, tipo_taxo) values (",A63,",",B63,",'",C63,"','",D63,"','",E63,"')")</f>
        <v>Insert into dbax_info_tita (codi_empr,codi_emex, codi_info, tipo_info, tipo_taxo) values (0,0,'pre_cl-ci_circ-1901_2015-01-05_role-872000','D','COME_INDU')</v>
      </c>
    </row>
    <row r="64" spans="1:17" x14ac:dyDescent="0.25">
      <c r="A64">
        <v>0</v>
      </c>
      <c r="B64">
        <v>0</v>
      </c>
      <c r="C64" t="s">
        <v>114</v>
      </c>
      <c r="D64" t="s">
        <v>100</v>
      </c>
      <c r="E64" t="s">
        <v>331</v>
      </c>
      <c r="Q64" t="str">
        <f t="shared" ref="Q64:Q84" si="2">CONCATENATE("Insert into dbax_info_tita (codi_empr,codi_emex, codi_info, tipo_info, tipo_taxo) values (",A64,",",B64,",'",C64,"','",D64,"','",E64,"')")</f>
        <v>Insert into dbax_info_tita (codi_empr,codi_emex, codi_info, tipo_info, tipo_taxo) values (0,0,'pre_cl-ci_cl-cp_2015-01-05_role-822400','D','COME_INDU')</v>
      </c>
    </row>
    <row r="65" spans="1:17" x14ac:dyDescent="0.25">
      <c r="A65">
        <v>0</v>
      </c>
      <c r="B65">
        <v>0</v>
      </c>
      <c r="C65" t="s">
        <v>117</v>
      </c>
      <c r="D65" t="s">
        <v>100</v>
      </c>
      <c r="E65" t="s">
        <v>331</v>
      </c>
      <c r="Q65" t="str">
        <f t="shared" si="2"/>
        <v>Insert into dbax_info_tita (codi_empr,codi_emex, codi_info, tipo_info, tipo_taxo) values (0,0,'pre_cl-ci_cl-cp_2015-01-05_role-822410','D','COME_INDU')</v>
      </c>
    </row>
    <row r="66" spans="1:17" x14ac:dyDescent="0.25">
      <c r="A66">
        <v>0</v>
      </c>
      <c r="B66">
        <v>0</v>
      </c>
      <c r="C66" t="s">
        <v>120</v>
      </c>
      <c r="D66" t="s">
        <v>100</v>
      </c>
      <c r="E66" t="s">
        <v>331</v>
      </c>
      <c r="Q66" t="str">
        <f t="shared" si="2"/>
        <v>Insert into dbax_info_tita (codi_empr,codi_emex, codi_info, tipo_info, tipo_taxo) values (0,0,'pre_cl-ci_cl-cp_2015-01-05_role-822450','D','COME_INDU')</v>
      </c>
    </row>
    <row r="67" spans="1:17" x14ac:dyDescent="0.25">
      <c r="A67">
        <v>0</v>
      </c>
      <c r="B67">
        <v>0</v>
      </c>
      <c r="C67" t="s">
        <v>149</v>
      </c>
      <c r="D67" t="s">
        <v>100</v>
      </c>
      <c r="E67" t="s">
        <v>331</v>
      </c>
      <c r="Q67" t="str">
        <f t="shared" si="2"/>
        <v>Insert into dbax_info_tita (codi_empr,codi_emex, codi_info, tipo_info, tipo_taxo) values (0,0,'pre_cl-ci_ias-1_2014-03-05_role-610000','D','COME_INDU')</v>
      </c>
    </row>
    <row r="68" spans="1:17" x14ac:dyDescent="0.25">
      <c r="A68">
        <v>0</v>
      </c>
      <c r="B68">
        <v>0</v>
      </c>
      <c r="C68" t="s">
        <v>161</v>
      </c>
      <c r="D68" t="s">
        <v>100</v>
      </c>
      <c r="E68" t="s">
        <v>331</v>
      </c>
      <c r="Q68" t="str">
        <f t="shared" si="2"/>
        <v>Insert into dbax_info_tita (codi_empr,codi_emex, codi_info, tipo_info, tipo_taxo) values (0,0,'pre_cl-ci_ias-1_2014-03-05_role-810000','D','COME_INDU')</v>
      </c>
    </row>
    <row r="69" spans="1:17" x14ac:dyDescent="0.25">
      <c r="A69">
        <v>0</v>
      </c>
      <c r="B69">
        <v>0</v>
      </c>
      <c r="C69" t="s">
        <v>166</v>
      </c>
      <c r="D69" t="s">
        <v>100</v>
      </c>
      <c r="E69" t="s">
        <v>331</v>
      </c>
      <c r="Q69" t="str">
        <f t="shared" si="2"/>
        <v>Insert into dbax_info_tita (codi_empr,codi_emex, codi_info, tipo_info, tipo_taxo) values (0,0,'pre_cl-ci_ias-1_2014-03-05_role-861200','D','COME_INDU')</v>
      </c>
    </row>
    <row r="70" spans="1:17" x14ac:dyDescent="0.25">
      <c r="A70">
        <v>0</v>
      </c>
      <c r="B70">
        <v>0</v>
      </c>
      <c r="C70" t="s">
        <v>175</v>
      </c>
      <c r="D70" t="s">
        <v>100</v>
      </c>
      <c r="E70" t="s">
        <v>331</v>
      </c>
      <c r="Q70" t="str">
        <f t="shared" si="2"/>
        <v>Insert into dbax_info_tita (codi_empr,codi_emex, codi_info, tipo_info, tipo_taxo) values (0,0,'pre_cl-ci_ias-12_2014-03-05_role-835110','D','COME_INDU')</v>
      </c>
    </row>
    <row r="71" spans="1:17" x14ac:dyDescent="0.25">
      <c r="A71">
        <v>0</v>
      </c>
      <c r="B71">
        <v>0</v>
      </c>
      <c r="C71" t="s">
        <v>178</v>
      </c>
      <c r="D71" t="s">
        <v>100</v>
      </c>
      <c r="E71" t="s">
        <v>331</v>
      </c>
      <c r="Q71" t="str">
        <f t="shared" si="2"/>
        <v>Insert into dbax_info_tita (codi_empr,codi_emex, codi_info, tipo_info, tipo_taxo) values (0,0,'pre_cl-ci_ias-16_2014-03-05_role-822100','D','COME_INDU')</v>
      </c>
    </row>
    <row r="72" spans="1:17" x14ac:dyDescent="0.25">
      <c r="A72">
        <v>0</v>
      </c>
      <c r="B72">
        <v>0</v>
      </c>
      <c r="C72" t="s">
        <v>193</v>
      </c>
      <c r="D72" t="s">
        <v>100</v>
      </c>
      <c r="E72" t="s">
        <v>331</v>
      </c>
      <c r="Q72" t="str">
        <f t="shared" si="2"/>
        <v>Insert into dbax_info_tita (codi_empr,codi_emex, codi_info, tipo_info, tipo_taxo) values (0,0,'pre_cl-ci_ias-24_2014-03-05_role-818000','D','COME_INDU')</v>
      </c>
    </row>
    <row r="73" spans="1:17" x14ac:dyDescent="0.25">
      <c r="A73">
        <v>0</v>
      </c>
      <c r="B73">
        <v>0</v>
      </c>
      <c r="C73" t="s">
        <v>199</v>
      </c>
      <c r="D73" t="s">
        <v>100</v>
      </c>
      <c r="E73" t="s">
        <v>331</v>
      </c>
      <c r="Q73" t="str">
        <f t="shared" si="2"/>
        <v>Insert into dbax_info_tita (codi_empr,codi_emex, codi_info, tipo_info, tipo_taxo) values (0,0,'pre_cl-ci_ias-38_2014-03-05_role-823180','D','COME_INDU')</v>
      </c>
    </row>
    <row r="74" spans="1:17" x14ac:dyDescent="0.25">
      <c r="A74">
        <v>0</v>
      </c>
      <c r="B74">
        <v>0</v>
      </c>
      <c r="C74" t="s">
        <v>202</v>
      </c>
      <c r="D74" t="s">
        <v>100</v>
      </c>
      <c r="E74" t="s">
        <v>331</v>
      </c>
      <c r="Q74" t="str">
        <f t="shared" si="2"/>
        <v>Insert into dbax_info_tita (codi_empr,codi_emex, codi_info, tipo_info, tipo_taxo) values (0,0,'pre_cl-ci_ias-41_2014-03-05_role-824180','D','COME_INDU')</v>
      </c>
    </row>
    <row r="75" spans="1:17" x14ac:dyDescent="0.25">
      <c r="A75">
        <v>0</v>
      </c>
      <c r="B75">
        <v>0</v>
      </c>
      <c r="C75" t="s">
        <v>217</v>
      </c>
      <c r="D75" t="s">
        <v>100</v>
      </c>
      <c r="E75" t="s">
        <v>331</v>
      </c>
      <c r="Q75" t="str">
        <f t="shared" si="2"/>
        <v>Insert into dbax_info_tita (codi_empr,codi_emex, codi_info, tipo_info, tipo_taxo) values (0,0,'pre_cl-ci_ifrs-12_2014-03-05_role-825700','D','COME_INDU')</v>
      </c>
    </row>
    <row r="76" spans="1:17" x14ac:dyDescent="0.25">
      <c r="A76">
        <v>0</v>
      </c>
      <c r="B76">
        <v>0</v>
      </c>
      <c r="C76" t="s">
        <v>220</v>
      </c>
      <c r="D76" t="s">
        <v>100</v>
      </c>
      <c r="E76" t="s">
        <v>331</v>
      </c>
      <c r="Q76" t="str">
        <f t="shared" si="2"/>
        <v>Insert into dbax_info_tita (codi_empr,codi_emex, codi_info, tipo_info, tipo_taxo) values (0,0,'pre_cl-ci_ifrs-13_2014-03-05_role-823000','D','COME_INDU')</v>
      </c>
    </row>
    <row r="77" spans="1:17" x14ac:dyDescent="0.25">
      <c r="A77">
        <v>0</v>
      </c>
      <c r="B77">
        <v>0</v>
      </c>
      <c r="C77" t="s">
        <v>223</v>
      </c>
      <c r="D77" t="s">
        <v>100</v>
      </c>
      <c r="E77" t="s">
        <v>331</v>
      </c>
      <c r="Q77" t="str">
        <f t="shared" si="2"/>
        <v>Insert into dbax_info_tita (codi_empr,codi_emex, codi_info, tipo_info, tipo_taxo) values (0,0,'pre_cl-ci_ifrs-2_2014-03-05_role-834120','D','COME_INDU')</v>
      </c>
    </row>
    <row r="78" spans="1:17" x14ac:dyDescent="0.25">
      <c r="A78">
        <v>0</v>
      </c>
      <c r="B78">
        <v>0</v>
      </c>
      <c r="C78" t="s">
        <v>226</v>
      </c>
      <c r="D78" t="s">
        <v>100</v>
      </c>
      <c r="E78" t="s">
        <v>331</v>
      </c>
      <c r="Q78" t="str">
        <f t="shared" si="2"/>
        <v>Insert into dbax_info_tita (codi_empr,codi_emex, codi_info, tipo_info, tipo_taxo) values (0,0,'pre_cl-ci_ifrs-3_2014-03-05_role-817000','D','COME_INDU')</v>
      </c>
    </row>
    <row r="79" spans="1:17" x14ac:dyDescent="0.25">
      <c r="A79">
        <v>0</v>
      </c>
      <c r="B79">
        <v>0</v>
      </c>
      <c r="C79" t="s">
        <v>229</v>
      </c>
      <c r="D79" t="s">
        <v>100</v>
      </c>
      <c r="E79" t="s">
        <v>331</v>
      </c>
      <c r="Q79" t="str">
        <f t="shared" si="2"/>
        <v>Insert into dbax_info_tita (codi_empr,codi_emex, codi_info, tipo_info, tipo_taxo) values (0,0,'pre_cl-ci_ifrs-3_2014-03-05_role-817100','D','COME_INDU')</v>
      </c>
    </row>
    <row r="80" spans="1:17" x14ac:dyDescent="0.25">
      <c r="A80">
        <v>0</v>
      </c>
      <c r="B80">
        <v>0</v>
      </c>
      <c r="C80" t="s">
        <v>232</v>
      </c>
      <c r="D80" t="s">
        <v>100</v>
      </c>
      <c r="E80" t="s">
        <v>331</v>
      </c>
      <c r="Q80" t="str">
        <f t="shared" si="2"/>
        <v>Insert into dbax_info_tita (codi_empr,codi_emex, codi_info, tipo_info, tipo_taxo) values (0,0,'pre_cl-ci_ifrs-8_2014-03-05_role-871100','D','COME_INDU')</v>
      </c>
    </row>
    <row r="81" spans="1:17" x14ac:dyDescent="0.25">
      <c r="A81">
        <v>0</v>
      </c>
      <c r="B81">
        <v>0</v>
      </c>
      <c r="C81" t="s">
        <v>250</v>
      </c>
      <c r="D81" t="s">
        <v>100</v>
      </c>
      <c r="E81" t="s">
        <v>331</v>
      </c>
      <c r="Q81" t="str">
        <f t="shared" si="2"/>
        <v>Insert into dbax_info_tita (codi_empr,codi_emex, codi_info, tipo_info, tipo_taxo) values (0,0,'pre_ias_17_2014-03-05_role-832600','D','COME_INDU')</v>
      </c>
    </row>
    <row r="82" spans="1:17" x14ac:dyDescent="0.25">
      <c r="A82">
        <v>0</v>
      </c>
      <c r="B82">
        <v>0</v>
      </c>
      <c r="C82" t="s">
        <v>259</v>
      </c>
      <c r="D82" t="s">
        <v>100</v>
      </c>
      <c r="E82" t="s">
        <v>331</v>
      </c>
      <c r="Q82" t="str">
        <f t="shared" si="2"/>
        <v>Insert into dbax_info_tita (codi_empr,codi_emex, codi_info, tipo_info, tipo_taxo) values (0,0,'pre_ias_36_2014-03-05_role-832410','D','COME_INDU')</v>
      </c>
    </row>
    <row r="83" spans="1:17" x14ac:dyDescent="0.25">
      <c r="A83">
        <v>0</v>
      </c>
      <c r="B83">
        <v>0</v>
      </c>
      <c r="C83" t="s">
        <v>262</v>
      </c>
      <c r="D83" t="s">
        <v>100</v>
      </c>
      <c r="E83" t="s">
        <v>331</v>
      </c>
      <c r="Q83" t="str">
        <f t="shared" si="2"/>
        <v>Insert into dbax_info_tita (codi_empr,codi_emex, codi_info, tipo_info, tipo_taxo) values (0,0,'pre_ias_37_2014-03-05_role-827570','D','COME_INDU')</v>
      </c>
    </row>
    <row r="84" spans="1:17" x14ac:dyDescent="0.25">
      <c r="A84">
        <v>0</v>
      </c>
      <c r="B84">
        <v>0</v>
      </c>
      <c r="C84" t="s">
        <v>265</v>
      </c>
      <c r="D84" t="s">
        <v>100</v>
      </c>
      <c r="E84" t="s">
        <v>331</v>
      </c>
      <c r="Q84" t="str">
        <f t="shared" si="2"/>
        <v>Insert into dbax_info_tita (codi_empr,codi_emex, codi_info, tipo_info, tipo_taxo) values (0,0,'pre_ias_40_2014-03-05_role-825100','D','COME_INDU')</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33"/>
  <sheetViews>
    <sheetView topLeftCell="B5410" workbookViewId="0">
      <selection activeCell="M2726" sqref="M2726:M5433"/>
    </sheetView>
  </sheetViews>
  <sheetFormatPr baseColWidth="10" defaultRowHeight="15" x14ac:dyDescent="0.25"/>
  <cols>
    <col min="1" max="1" width="65.140625" customWidth="1"/>
    <col min="7" max="7" width="15.140625" style="1" customWidth="1"/>
    <col min="8" max="8" width="7.5703125" bestFit="1" customWidth="1"/>
  </cols>
  <sheetData>
    <row r="1" spans="1:12" s="2" customFormat="1" x14ac:dyDescent="0.25">
      <c r="A1" s="2" t="s">
        <v>338</v>
      </c>
      <c r="G1" s="3"/>
    </row>
    <row r="2" spans="1:12" s="2" customFormat="1" x14ac:dyDescent="0.25">
      <c r="A2" s="2" t="s">
        <v>339</v>
      </c>
      <c r="G2" s="3"/>
    </row>
    <row r="3" spans="1:12" s="2" customFormat="1" x14ac:dyDescent="0.25">
      <c r="A3" s="2" t="s">
        <v>340</v>
      </c>
      <c r="G3" s="3"/>
    </row>
    <row r="4" spans="1:12" s="2" customFormat="1" x14ac:dyDescent="0.25">
      <c r="A4" s="2" t="s">
        <v>337</v>
      </c>
      <c r="G4" s="3"/>
    </row>
    <row r="5" spans="1:12" s="2" customFormat="1" x14ac:dyDescent="0.25">
      <c r="A5" s="2" t="s">
        <v>335</v>
      </c>
      <c r="G5" s="3"/>
    </row>
    <row r="6" spans="1:12" s="2" customFormat="1" x14ac:dyDescent="0.25">
      <c r="A6" s="2" t="s">
        <v>341</v>
      </c>
      <c r="G6" s="3"/>
    </row>
    <row r="7" spans="1:12" s="2" customFormat="1" x14ac:dyDescent="0.25">
      <c r="A7" s="2" t="s">
        <v>33</v>
      </c>
      <c r="G7" s="3"/>
    </row>
    <row r="9" spans="1:12" x14ac:dyDescent="0.25">
      <c r="A9" t="s">
        <v>342</v>
      </c>
      <c r="B9" t="s">
        <v>17</v>
      </c>
      <c r="C9" t="s">
        <v>18</v>
      </c>
      <c r="D9" t="s">
        <v>343</v>
      </c>
      <c r="F9" t="s">
        <v>3</v>
      </c>
      <c r="G9" s="1" t="str">
        <f t="shared" ref="G9:G72" si="0">MID(A9,FIND("#",A9)+1,10000)</f>
        <v>cl-ci_ActivoGasto</v>
      </c>
      <c r="H9" t="str">
        <f>MID(G9,1,FIND("_",G9)-1)</f>
        <v>cl-ci</v>
      </c>
      <c r="I9" t="str">
        <f>MID(G9,FIND("_",G9)+1,10000)</f>
        <v>ActivoGasto</v>
      </c>
      <c r="J9" t="str">
        <f t="shared" ref="J9:J72" si="1">IF(B9="xbrldt:hypercubeItem","hipercubo",IF(B9="xbrli:item","concepto",IF(B9="xbrldt:dimensionItem","dimension",B9)))</f>
        <v>concepto</v>
      </c>
      <c r="K9">
        <f t="shared" ref="K9:K72" si="2">IF(E9&lt;&gt;"false",E9,"")</f>
        <v>0</v>
      </c>
      <c r="L9" t="str">
        <f>CONCATENATE("insert into dbax_defi_conc (pref_conc, codi_conc, tipo_conc, tipo_peri, tipo_valo, tipo_cuen) values ('",H9,"','",I9,"','",J9,"','",C9,"','",D9,"','",K9,"')")</f>
        <v>insert into dbax_defi_conc (pref_conc, codi_conc, tipo_conc, tipo_peri, tipo_valo, tipo_cuen) values ('cl-ci','ActivoGasto','concepto','duration','cl-ci_typ_cv:ActivoGasto','0')</v>
      </c>
    </row>
    <row r="10" spans="1:12" x14ac:dyDescent="0.25">
      <c r="A10" t="s">
        <v>344</v>
      </c>
      <c r="B10" t="s">
        <v>17</v>
      </c>
      <c r="C10" t="s">
        <v>27</v>
      </c>
      <c r="D10" t="s">
        <v>21</v>
      </c>
      <c r="E10" t="s">
        <v>22</v>
      </c>
      <c r="F10" t="s">
        <v>3</v>
      </c>
      <c r="G10" s="1" t="str">
        <f t="shared" si="0"/>
        <v>cl-ci_ActivoImpuestosDiferidos</v>
      </c>
      <c r="H10" t="str">
        <f t="shared" ref="H10:H73" si="3">MID(G10,1,FIND("_",G10)-1)</f>
        <v>cl-ci</v>
      </c>
      <c r="I10" t="str">
        <f t="shared" ref="I10:I73" si="4">MID(G10,FIND("_",G10)+1,10000)</f>
        <v>ActivoImpuestosDiferidos</v>
      </c>
      <c r="J10" t="str">
        <f t="shared" si="1"/>
        <v>concepto</v>
      </c>
      <c r="K10" t="str">
        <f t="shared" si="2"/>
        <v>debit</v>
      </c>
      <c r="L10" t="str">
        <f t="shared" ref="L10:L73" si="5">CONCATENATE("insert into dbax_defi_conc (pref_conc, codi_conc, tipo_conc, tipo_peri, tipo_valo, tipo_cuen) values ('",H10,"','",I10,"','",J10,"','",C10,"','",D10,"','",K10,"')")</f>
        <v>insert into dbax_defi_conc (pref_conc, codi_conc, tipo_conc, tipo_peri, tipo_valo, tipo_cuen) values ('cl-ci','ActivoImpuestosDiferidos','concepto','instant','xbrli:monetaryItemType','debit')</v>
      </c>
    </row>
    <row r="11" spans="1:12" x14ac:dyDescent="0.25">
      <c r="A11" t="s">
        <v>345</v>
      </c>
      <c r="B11" t="s">
        <v>17</v>
      </c>
      <c r="C11" t="s">
        <v>27</v>
      </c>
      <c r="D11" t="s">
        <v>21</v>
      </c>
      <c r="E11" t="s">
        <v>22</v>
      </c>
      <c r="F11" t="s">
        <v>3</v>
      </c>
      <c r="G11" s="1" t="str">
        <f t="shared" si="0"/>
        <v>cl-ci_ActivoIndividualEntidad</v>
      </c>
      <c r="H11" t="str">
        <f t="shared" si="3"/>
        <v>cl-ci</v>
      </c>
      <c r="I11" t="str">
        <f t="shared" si="4"/>
        <v>ActivoIndividualEntidad</v>
      </c>
      <c r="J11" t="str">
        <f t="shared" si="1"/>
        <v>concepto</v>
      </c>
      <c r="K11" t="str">
        <f t="shared" si="2"/>
        <v>debit</v>
      </c>
      <c r="L11" t="str">
        <f t="shared" si="5"/>
        <v>insert into dbax_defi_conc (pref_conc, codi_conc, tipo_conc, tipo_peri, tipo_valo, tipo_cuen) values ('cl-ci','ActivoIndividualEntidad','concepto','instant','xbrli:monetaryItemType','debit')</v>
      </c>
    </row>
    <row r="12" spans="1:12" x14ac:dyDescent="0.25">
      <c r="A12" t="s">
        <v>346</v>
      </c>
      <c r="B12" t="s">
        <v>17</v>
      </c>
      <c r="C12" t="s">
        <v>18</v>
      </c>
      <c r="D12" t="s">
        <v>19</v>
      </c>
      <c r="E12" t="s">
        <v>20</v>
      </c>
      <c r="F12" t="s">
        <v>3</v>
      </c>
      <c r="G12" s="1" t="str">
        <f t="shared" si="0"/>
        <v>cl-ci_ActivosAntesProvisionesMiembro</v>
      </c>
      <c r="H12" t="str">
        <f t="shared" si="3"/>
        <v>cl-ci</v>
      </c>
      <c r="I12" t="str">
        <f t="shared" si="4"/>
        <v>ActivosAntesProvisionesMiembro</v>
      </c>
      <c r="J12" t="str">
        <f t="shared" si="1"/>
        <v>concepto</v>
      </c>
      <c r="K12" t="str">
        <f t="shared" si="2"/>
        <v>abstract</v>
      </c>
      <c r="L12" t="str">
        <f t="shared" si="5"/>
        <v>insert into dbax_defi_conc (pref_conc, codi_conc, tipo_conc, tipo_peri, tipo_valo, tipo_cuen) values ('cl-ci','ActivosAntesProvisionesMiembro','concepto','duration','nonnum:domainItemType','abstract')</v>
      </c>
    </row>
    <row r="13" spans="1:12" x14ac:dyDescent="0.25">
      <c r="A13" t="s">
        <v>347</v>
      </c>
      <c r="B13" t="s">
        <v>17</v>
      </c>
      <c r="C13" t="s">
        <v>27</v>
      </c>
      <c r="D13" t="s">
        <v>21</v>
      </c>
      <c r="E13" t="s">
        <v>22</v>
      </c>
      <c r="F13" t="s">
        <v>3</v>
      </c>
      <c r="G13" s="1" t="str">
        <f t="shared" si="0"/>
        <v>cl-ci_ActivosCorrientesOtrasEntidades</v>
      </c>
      <c r="H13" t="str">
        <f t="shared" si="3"/>
        <v>cl-ci</v>
      </c>
      <c r="I13" t="str">
        <f t="shared" si="4"/>
        <v>ActivosCorrientesOtrasEntidades</v>
      </c>
      <c r="J13" t="str">
        <f t="shared" si="1"/>
        <v>concepto</v>
      </c>
      <c r="K13" t="str">
        <f t="shared" si="2"/>
        <v>debit</v>
      </c>
      <c r="L13" t="str">
        <f t="shared" si="5"/>
        <v>insert into dbax_defi_conc (pref_conc, codi_conc, tipo_conc, tipo_peri, tipo_valo, tipo_cuen) values ('cl-ci','ActivosCorrientesOtrasEntidades','concepto','instant','xbrli:monetaryItemType','debit')</v>
      </c>
    </row>
    <row r="14" spans="1:12" x14ac:dyDescent="0.25">
      <c r="A14" t="s">
        <v>348</v>
      </c>
      <c r="B14" t="s">
        <v>17</v>
      </c>
      <c r="C14" t="s">
        <v>18</v>
      </c>
      <c r="D14" t="s">
        <v>24</v>
      </c>
      <c r="F14" t="s">
        <v>3</v>
      </c>
      <c r="G14" s="1" t="str">
        <f t="shared" si="0"/>
        <v>cl-ci_ActivosFinancieros</v>
      </c>
      <c r="H14" t="str">
        <f t="shared" si="3"/>
        <v>cl-ci</v>
      </c>
      <c r="I14" t="str">
        <f t="shared" si="4"/>
        <v>ActivosFinancieros</v>
      </c>
      <c r="J14" t="str">
        <f t="shared" si="1"/>
        <v>concepto</v>
      </c>
      <c r="K14">
        <f t="shared" si="2"/>
        <v>0</v>
      </c>
      <c r="L14" t="str">
        <f t="shared" si="5"/>
        <v>insert into dbax_defi_conc (pref_conc, codi_conc, tipo_conc, tipo_peri, tipo_valo, tipo_cuen) values ('cl-ci','ActivosFinancieros','concepto','duration','xbrli:stringItemType','0')</v>
      </c>
    </row>
    <row r="15" spans="1:12" x14ac:dyDescent="0.25">
      <c r="A15" t="s">
        <v>349</v>
      </c>
      <c r="B15" t="s">
        <v>17</v>
      </c>
      <c r="C15" t="s">
        <v>18</v>
      </c>
      <c r="D15" t="s">
        <v>24</v>
      </c>
      <c r="E15" t="s">
        <v>20</v>
      </c>
      <c r="F15" t="s">
        <v>3</v>
      </c>
      <c r="G15" s="1" t="str">
        <f t="shared" si="0"/>
        <v>cl-ci_ActivosFinancierosSinopsis</v>
      </c>
      <c r="H15" t="str">
        <f t="shared" si="3"/>
        <v>cl-ci</v>
      </c>
      <c r="I15" t="str">
        <f t="shared" si="4"/>
        <v>ActivosFinancierosSinopsis</v>
      </c>
      <c r="J15" t="str">
        <f t="shared" si="1"/>
        <v>concepto</v>
      </c>
      <c r="K15" t="str">
        <f t="shared" si="2"/>
        <v>abstract</v>
      </c>
      <c r="L15" t="str">
        <f t="shared" si="5"/>
        <v>insert into dbax_defi_conc (pref_conc, codi_conc, tipo_conc, tipo_peri, tipo_valo, tipo_cuen) values ('cl-ci','ActivosFinancierosSinopsis','concepto','duration','xbrli:stringItemType','abstract')</v>
      </c>
    </row>
    <row r="16" spans="1:12" x14ac:dyDescent="0.25">
      <c r="A16" t="s">
        <v>350</v>
      </c>
      <c r="B16" t="s">
        <v>17</v>
      </c>
      <c r="C16" t="s">
        <v>27</v>
      </c>
      <c r="D16" t="s">
        <v>21</v>
      </c>
      <c r="E16" t="s">
        <v>22</v>
      </c>
      <c r="F16" t="s">
        <v>3</v>
      </c>
      <c r="G16" s="1" t="str">
        <f t="shared" si="0"/>
        <v>cl-ci_ActivosNoCorrientesOtrasEntidades</v>
      </c>
      <c r="H16" t="str">
        <f t="shared" si="3"/>
        <v>cl-ci</v>
      </c>
      <c r="I16" t="str">
        <f t="shared" si="4"/>
        <v>ActivosNoCorrientesOtrasEntidades</v>
      </c>
      <c r="J16" t="str">
        <f t="shared" si="1"/>
        <v>concepto</v>
      </c>
      <c r="K16" t="str">
        <f t="shared" si="2"/>
        <v>debit</v>
      </c>
      <c r="L16" t="str">
        <f t="shared" si="5"/>
        <v>insert into dbax_defi_conc (pref_conc, codi_conc, tipo_conc, tipo_peri, tipo_valo, tipo_cuen) values ('cl-ci','ActivosNoCorrientesOtrasEntidades','concepto','instant','xbrli:monetaryItemType','debit')</v>
      </c>
    </row>
    <row r="17" spans="1:12" x14ac:dyDescent="0.25">
      <c r="A17" t="s">
        <v>351</v>
      </c>
      <c r="B17" t="s">
        <v>17</v>
      </c>
      <c r="C17" t="s">
        <v>27</v>
      </c>
      <c r="D17" t="s">
        <v>21</v>
      </c>
      <c r="E17" t="s">
        <v>22</v>
      </c>
      <c r="F17" t="s">
        <v>3</v>
      </c>
      <c r="G17" s="1" t="str">
        <f t="shared" si="0"/>
        <v>cl-ci_ActivosNota</v>
      </c>
      <c r="H17" t="str">
        <f t="shared" si="3"/>
        <v>cl-ci</v>
      </c>
      <c r="I17" t="str">
        <f t="shared" si="4"/>
        <v>ActivosNota</v>
      </c>
      <c r="J17" t="str">
        <f t="shared" si="1"/>
        <v>concepto</v>
      </c>
      <c r="K17" t="str">
        <f t="shared" si="2"/>
        <v>debit</v>
      </c>
      <c r="L17" t="str">
        <f t="shared" si="5"/>
        <v>insert into dbax_defi_conc (pref_conc, codi_conc, tipo_conc, tipo_peri, tipo_valo, tipo_cuen) values ('cl-ci','ActivosNota','concepto','instant','xbrli:monetaryItemType','debit')</v>
      </c>
    </row>
    <row r="18" spans="1:12" x14ac:dyDescent="0.25">
      <c r="A18" t="s">
        <v>352</v>
      </c>
      <c r="B18" t="s">
        <v>26</v>
      </c>
      <c r="C18" t="s">
        <v>18</v>
      </c>
      <c r="D18" t="s">
        <v>24</v>
      </c>
      <c r="E18" t="s">
        <v>20</v>
      </c>
      <c r="F18" t="s">
        <v>3</v>
      </c>
      <c r="G18" s="1" t="str">
        <f t="shared" si="0"/>
        <v>cl-ci_ActivosPorDeudoresComercialesEje</v>
      </c>
      <c r="H18" t="str">
        <f t="shared" si="3"/>
        <v>cl-ci</v>
      </c>
      <c r="I18" t="str">
        <f t="shared" si="4"/>
        <v>ActivosPorDeudoresComercialesEje</v>
      </c>
      <c r="J18" t="str">
        <f t="shared" si="1"/>
        <v>dimension</v>
      </c>
      <c r="K18" t="str">
        <f t="shared" si="2"/>
        <v>abstract</v>
      </c>
      <c r="L18" t="str">
        <f t="shared" si="5"/>
        <v>insert into dbax_defi_conc (pref_conc, codi_conc, tipo_conc, tipo_peri, tipo_valo, tipo_cuen) values ('cl-ci','ActivosPorDeudoresComercialesEje','dimension','duration','xbrli:stringItemType','abstract')</v>
      </c>
    </row>
    <row r="19" spans="1:12" x14ac:dyDescent="0.25">
      <c r="A19" t="s">
        <v>353</v>
      </c>
      <c r="B19" t="s">
        <v>17</v>
      </c>
      <c r="C19" t="s">
        <v>18</v>
      </c>
      <c r="D19" t="s">
        <v>19</v>
      </c>
      <c r="E19" t="s">
        <v>20</v>
      </c>
      <c r="F19" t="s">
        <v>3</v>
      </c>
      <c r="G19" s="1" t="str">
        <f t="shared" si="0"/>
        <v>cl-ci_ActivosPorDeudoresComercialesNetosMiembro</v>
      </c>
      <c r="H19" t="str">
        <f t="shared" si="3"/>
        <v>cl-ci</v>
      </c>
      <c r="I19" t="str">
        <f t="shared" si="4"/>
        <v>ActivosPorDeudoresComercialesNetosMiembro</v>
      </c>
      <c r="J19" t="str">
        <f t="shared" si="1"/>
        <v>concepto</v>
      </c>
      <c r="K19" t="str">
        <f t="shared" si="2"/>
        <v>abstract</v>
      </c>
      <c r="L19" t="str">
        <f t="shared" si="5"/>
        <v>insert into dbax_defi_conc (pref_conc, codi_conc, tipo_conc, tipo_peri, tipo_valo, tipo_cuen) values ('cl-ci','ActivosPorDeudoresComercialesNetosMiembro','concepto','duration','nonnum:domainItemType','abstract')</v>
      </c>
    </row>
    <row r="20" spans="1:12" x14ac:dyDescent="0.25">
      <c r="A20" t="s">
        <v>354</v>
      </c>
      <c r="B20" t="s">
        <v>17</v>
      </c>
      <c r="C20" t="s">
        <v>18</v>
      </c>
      <c r="D20" t="s">
        <v>24</v>
      </c>
      <c r="E20" t="s">
        <v>20</v>
      </c>
      <c r="F20" t="s">
        <v>3</v>
      </c>
      <c r="G20" s="1" t="str">
        <f t="shared" si="0"/>
        <v>cl-ci_AcuerdosConcesionDeServiciosSinopsis</v>
      </c>
      <c r="H20" t="str">
        <f t="shared" si="3"/>
        <v>cl-ci</v>
      </c>
      <c r="I20" t="str">
        <f t="shared" si="4"/>
        <v>AcuerdosConcesionDeServiciosSinopsis</v>
      </c>
      <c r="J20" t="str">
        <f t="shared" si="1"/>
        <v>concepto</v>
      </c>
      <c r="K20" t="str">
        <f t="shared" si="2"/>
        <v>abstract</v>
      </c>
      <c r="L20" t="str">
        <f t="shared" si="5"/>
        <v>insert into dbax_defi_conc (pref_conc, codi_conc, tipo_conc, tipo_peri, tipo_valo, tipo_cuen) values ('cl-ci','AcuerdosConcesionDeServiciosSinopsis','concepto','duration','xbrli:stringItemType','abstract')</v>
      </c>
    </row>
    <row r="21" spans="1:12" x14ac:dyDescent="0.25">
      <c r="A21" t="s">
        <v>355</v>
      </c>
      <c r="B21" t="s">
        <v>17</v>
      </c>
      <c r="C21" t="s">
        <v>18</v>
      </c>
      <c r="D21" t="s">
        <v>24</v>
      </c>
      <c r="E21" t="s">
        <v>20</v>
      </c>
      <c r="F21" t="s">
        <v>3</v>
      </c>
      <c r="G21" s="1" t="str">
        <f t="shared" si="0"/>
        <v>cl-ci_AcuerdosQueAdoptanFormaLegalDeArrendamientoSinopsis</v>
      </c>
      <c r="H21" t="str">
        <f t="shared" si="3"/>
        <v>cl-ci</v>
      </c>
      <c r="I21" t="str">
        <f t="shared" si="4"/>
        <v>AcuerdosQueAdoptanFormaLegalDeArrendamientoSinopsis</v>
      </c>
      <c r="J21" t="str">
        <f t="shared" si="1"/>
        <v>concepto</v>
      </c>
      <c r="K21" t="str">
        <f t="shared" si="2"/>
        <v>abstract</v>
      </c>
      <c r="L21" t="str">
        <f t="shared" si="5"/>
        <v>insert into dbax_defi_conc (pref_conc, codi_conc, tipo_conc, tipo_peri, tipo_valo, tipo_cuen) values ('cl-ci','AcuerdosQueAdoptanFormaLegalDeArrendamientoSinopsis','concepto','duration','xbrli:stringItemType','abstract')</v>
      </c>
    </row>
    <row r="22" spans="1:12" x14ac:dyDescent="0.25">
      <c r="A22" t="s">
        <v>356</v>
      </c>
      <c r="B22" t="s">
        <v>17</v>
      </c>
      <c r="C22" t="s">
        <v>18</v>
      </c>
      <c r="D22" t="s">
        <v>19</v>
      </c>
      <c r="E22" t="s">
        <v>20</v>
      </c>
      <c r="F22" t="s">
        <v>3</v>
      </c>
      <c r="G22" s="1" t="str">
        <f t="shared" si="0"/>
        <v>cl-ci_AcumuladoAnualMiembro</v>
      </c>
      <c r="H22" t="str">
        <f t="shared" si="3"/>
        <v>cl-ci</v>
      </c>
      <c r="I22" t="str">
        <f t="shared" si="4"/>
        <v>AcumuladoAnualMiembro</v>
      </c>
      <c r="J22" t="str">
        <f t="shared" si="1"/>
        <v>concepto</v>
      </c>
      <c r="K22" t="str">
        <f t="shared" si="2"/>
        <v>abstract</v>
      </c>
      <c r="L22" t="str">
        <f t="shared" si="5"/>
        <v>insert into dbax_defi_conc (pref_conc, codi_conc, tipo_conc, tipo_peri, tipo_valo, tipo_cuen) values ('cl-ci','AcumuladoAnualMiembro','concepto','duration','nonnum:domainItemType','abstract')</v>
      </c>
    </row>
    <row r="23" spans="1:12" x14ac:dyDescent="0.25">
      <c r="A23" t="s">
        <v>357</v>
      </c>
      <c r="B23" t="s">
        <v>17</v>
      </c>
      <c r="C23" t="s">
        <v>18</v>
      </c>
      <c r="D23" t="s">
        <v>21</v>
      </c>
      <c r="E23" t="s">
        <v>23</v>
      </c>
      <c r="F23" t="s">
        <v>3</v>
      </c>
      <c r="G23" s="1" t="str">
        <f t="shared" si="0"/>
        <v>cl-ci_AjustePorFairValueDelPeriodoActivosBiologicos</v>
      </c>
      <c r="H23" t="str">
        <f t="shared" si="3"/>
        <v>cl-ci</v>
      </c>
      <c r="I23" t="str">
        <f t="shared" si="4"/>
        <v>AjustePorFairValueDelPeriodoActivosBiologicos</v>
      </c>
      <c r="J23" t="str">
        <f t="shared" si="1"/>
        <v>concepto</v>
      </c>
      <c r="K23" t="str">
        <f t="shared" si="2"/>
        <v>credit</v>
      </c>
      <c r="L23" t="str">
        <f t="shared" si="5"/>
        <v>insert into dbax_defi_conc (pref_conc, codi_conc, tipo_conc, tipo_peri, tipo_valo, tipo_cuen) values ('cl-ci','AjustePorFairValueDelPeriodoActivosBiologicos','concepto','duration','xbrli:monetaryItemType','credit')</v>
      </c>
    </row>
    <row r="24" spans="1:12" x14ac:dyDescent="0.25">
      <c r="A24" t="s">
        <v>358</v>
      </c>
      <c r="B24" t="s">
        <v>17</v>
      </c>
      <c r="C24" t="s">
        <v>18</v>
      </c>
      <c r="D24" t="s">
        <v>21</v>
      </c>
      <c r="E24" t="s">
        <v>23</v>
      </c>
      <c r="F24" t="s">
        <v>3</v>
      </c>
      <c r="G24" s="1" t="str">
        <f t="shared" si="0"/>
        <v>cl-ci_AjustePorValorNetoRealizableOValorRazonableDelPeriodoInventarios</v>
      </c>
      <c r="H24" t="str">
        <f t="shared" si="3"/>
        <v>cl-ci</v>
      </c>
      <c r="I24" t="str">
        <f t="shared" si="4"/>
        <v>AjustePorValorNetoRealizableOValorRazonableDelPeriodoInventarios</v>
      </c>
      <c r="J24" t="str">
        <f t="shared" si="1"/>
        <v>concepto</v>
      </c>
      <c r="K24" t="str">
        <f t="shared" si="2"/>
        <v>credit</v>
      </c>
      <c r="L24" t="str">
        <f t="shared" si="5"/>
        <v>insert into dbax_defi_conc (pref_conc, codi_conc, tipo_conc, tipo_peri, tipo_valo, tipo_cuen) values ('cl-ci','AjustePorValorNetoRealizableOValorRazonableDelPeriodoInventarios','concepto','duration','xbrli:monetaryItemType','credit')</v>
      </c>
    </row>
    <row r="25" spans="1:12" x14ac:dyDescent="0.25">
      <c r="A25" t="s">
        <v>359</v>
      </c>
      <c r="B25" t="s">
        <v>17</v>
      </c>
      <c r="C25" t="s">
        <v>18</v>
      </c>
      <c r="D25" t="s">
        <v>21</v>
      </c>
      <c r="E25" t="s">
        <v>22</v>
      </c>
      <c r="F25" t="s">
        <v>3</v>
      </c>
      <c r="G25" s="1" t="str">
        <f t="shared" si="0"/>
        <v>cl-ci_AjustesParticipacionesNoControladoras</v>
      </c>
      <c r="H25" t="str">
        <f t="shared" si="3"/>
        <v>cl-ci</v>
      </c>
      <c r="I25" t="str">
        <f t="shared" si="4"/>
        <v>AjustesParticipacionesNoControladoras</v>
      </c>
      <c r="J25" t="str">
        <f t="shared" si="1"/>
        <v>concepto</v>
      </c>
      <c r="K25" t="str">
        <f t="shared" si="2"/>
        <v>debit</v>
      </c>
      <c r="L25" t="str">
        <f t="shared" si="5"/>
        <v>insert into dbax_defi_conc (pref_conc, codi_conc, tipo_conc, tipo_peri, tipo_valo, tipo_cuen) values ('cl-ci','AjustesParticipacionesNoControladoras','concepto','duration','xbrli:monetaryItemType','debit')</v>
      </c>
    </row>
    <row r="26" spans="1:12" x14ac:dyDescent="0.25">
      <c r="A26" t="s">
        <v>360</v>
      </c>
      <c r="B26" t="s">
        <v>17</v>
      </c>
      <c r="C26" t="s">
        <v>18</v>
      </c>
      <c r="D26" t="s">
        <v>19</v>
      </c>
      <c r="E26" t="s">
        <v>20</v>
      </c>
      <c r="F26" t="s">
        <v>3</v>
      </c>
      <c r="G26" s="1" t="str">
        <f t="shared" si="0"/>
        <v>cl-ci_AlDiaMiembro</v>
      </c>
      <c r="H26" t="str">
        <f t="shared" si="3"/>
        <v>cl-ci</v>
      </c>
      <c r="I26" t="str">
        <f t="shared" si="4"/>
        <v>AlDiaMiembro</v>
      </c>
      <c r="J26" t="str">
        <f t="shared" si="1"/>
        <v>concepto</v>
      </c>
      <c r="K26" t="str">
        <f t="shared" si="2"/>
        <v>abstract</v>
      </c>
      <c r="L26" t="str">
        <f t="shared" si="5"/>
        <v>insert into dbax_defi_conc (pref_conc, codi_conc, tipo_conc, tipo_peri, tipo_valo, tipo_cuen) values ('cl-ci','AlDiaMiembro','concepto','duration','nonnum:domainItemType','abstract')</v>
      </c>
    </row>
    <row r="27" spans="1:12" x14ac:dyDescent="0.25">
      <c r="A27" t="s">
        <v>361</v>
      </c>
      <c r="B27" t="s">
        <v>17</v>
      </c>
      <c r="C27" t="s">
        <v>18</v>
      </c>
      <c r="D27" t="s">
        <v>24</v>
      </c>
      <c r="E27" t="s">
        <v>20</v>
      </c>
      <c r="F27" t="s">
        <v>3</v>
      </c>
      <c r="G27" s="1" t="str">
        <f t="shared" si="0"/>
        <v>cl-ci_AnalisisOtroResultadoIntegralPorPartidaSinopsis</v>
      </c>
      <c r="H27" t="str">
        <f t="shared" si="3"/>
        <v>cl-ci</v>
      </c>
      <c r="I27" t="str">
        <f t="shared" si="4"/>
        <v>AnalisisOtroResultadoIntegralPorPartidaSinopsis</v>
      </c>
      <c r="J27" t="str">
        <f t="shared" si="1"/>
        <v>concepto</v>
      </c>
      <c r="K27" t="str">
        <f t="shared" si="2"/>
        <v>abstract</v>
      </c>
      <c r="L27" t="str">
        <f t="shared" si="5"/>
        <v>insert into dbax_defi_conc (pref_conc, codi_conc, tipo_conc, tipo_peri, tipo_valo, tipo_cuen) values ('cl-ci','AnalisisOtroResultadoIntegralPorPartidaSinopsis','concepto','duration','xbrli:stringItemType','abstract')</v>
      </c>
    </row>
    <row r="28" spans="1:12" x14ac:dyDescent="0.25">
      <c r="A28" t="s">
        <v>362</v>
      </c>
      <c r="B28" t="s">
        <v>17</v>
      </c>
      <c r="C28" t="s">
        <v>18</v>
      </c>
      <c r="D28" t="s">
        <v>24</v>
      </c>
      <c r="E28" t="s">
        <v>20</v>
      </c>
      <c r="F28" t="s">
        <v>3</v>
      </c>
      <c r="G28" s="1" t="str">
        <f t="shared" si="0"/>
        <v>cl-ci_BeneficiosALosEmpleadosSinopsis</v>
      </c>
      <c r="H28" t="str">
        <f t="shared" si="3"/>
        <v>cl-ci</v>
      </c>
      <c r="I28" t="str">
        <f t="shared" si="4"/>
        <v>BeneficiosALosEmpleadosSinopsis</v>
      </c>
      <c r="J28" t="str">
        <f t="shared" si="1"/>
        <v>concepto</v>
      </c>
      <c r="K28" t="str">
        <f t="shared" si="2"/>
        <v>abstract</v>
      </c>
      <c r="L28" t="str">
        <f t="shared" si="5"/>
        <v>insert into dbax_defi_conc (pref_conc, codi_conc, tipo_conc, tipo_peri, tipo_valo, tipo_cuen) values ('cl-ci','BeneficiosALosEmpleadosSinopsis','concepto','duration','xbrli:stringItemType','abstract')</v>
      </c>
    </row>
    <row r="29" spans="1:12" x14ac:dyDescent="0.25">
      <c r="A29" t="s">
        <v>363</v>
      </c>
      <c r="B29" t="s">
        <v>17</v>
      </c>
      <c r="C29" t="s">
        <v>18</v>
      </c>
      <c r="D29" t="s">
        <v>24</v>
      </c>
      <c r="E29" t="s">
        <v>20</v>
      </c>
      <c r="F29" t="s">
        <v>3</v>
      </c>
      <c r="G29" s="1" t="str">
        <f t="shared" si="0"/>
        <v>cl-ci_CambiosPoliticasContablesEstimacionesContablesYErroresSinopsis</v>
      </c>
      <c r="H29" t="str">
        <f t="shared" si="3"/>
        <v>cl-ci</v>
      </c>
      <c r="I29" t="str">
        <f t="shared" si="4"/>
        <v>CambiosPoliticasContablesEstimacionesContablesYErroresSinopsis</v>
      </c>
      <c r="J29" t="str">
        <f t="shared" si="1"/>
        <v>concepto</v>
      </c>
      <c r="K29" t="str">
        <f t="shared" si="2"/>
        <v>abstract</v>
      </c>
      <c r="L29" t="str">
        <f t="shared" si="5"/>
        <v>insert into dbax_defi_conc (pref_conc, codi_conc, tipo_conc, tipo_peri, tipo_valo, tipo_cuen) values ('cl-ci','CambiosPoliticasContablesEstimacionesContablesYErroresSinopsis','concepto','duration','xbrli:stringItemType','abstract')</v>
      </c>
    </row>
    <row r="30" spans="1:12" x14ac:dyDescent="0.25">
      <c r="A30" t="s">
        <v>364</v>
      </c>
      <c r="B30" t="s">
        <v>17</v>
      </c>
      <c r="C30" t="s">
        <v>27</v>
      </c>
      <c r="D30" t="s">
        <v>21</v>
      </c>
      <c r="E30" t="s">
        <v>23</v>
      </c>
      <c r="F30" t="s">
        <v>3</v>
      </c>
      <c r="G30" s="1" t="str">
        <f t="shared" si="0"/>
        <v>cl-ci_CapitalSocialAutorizado</v>
      </c>
      <c r="H30" t="str">
        <f t="shared" si="3"/>
        <v>cl-ci</v>
      </c>
      <c r="I30" t="str">
        <f t="shared" si="4"/>
        <v>CapitalSocialAutorizado</v>
      </c>
      <c r="J30" t="str">
        <f t="shared" si="1"/>
        <v>concepto</v>
      </c>
      <c r="K30" t="str">
        <f t="shared" si="2"/>
        <v>credit</v>
      </c>
      <c r="L30" t="str">
        <f t="shared" si="5"/>
        <v>insert into dbax_defi_conc (pref_conc, codi_conc, tipo_conc, tipo_peri, tipo_valo, tipo_cuen) values ('cl-ci','CapitalSocialAutorizado','concepto','instant','xbrli:monetaryItemType','credit')</v>
      </c>
    </row>
    <row r="31" spans="1:12" x14ac:dyDescent="0.25">
      <c r="A31" t="s">
        <v>365</v>
      </c>
      <c r="B31" t="s">
        <v>17</v>
      </c>
      <c r="C31" t="s">
        <v>27</v>
      </c>
      <c r="D31" t="s">
        <v>21</v>
      </c>
      <c r="E31" t="s">
        <v>23</v>
      </c>
      <c r="F31" t="s">
        <v>3</v>
      </c>
      <c r="G31" s="1" t="str">
        <f t="shared" si="0"/>
        <v>cl-ci_CapitalSocialAutorizadoSuscrito</v>
      </c>
      <c r="H31" t="str">
        <f t="shared" si="3"/>
        <v>cl-ci</v>
      </c>
      <c r="I31" t="str">
        <f t="shared" si="4"/>
        <v>CapitalSocialAutorizadoSuscrito</v>
      </c>
      <c r="J31" t="str">
        <f t="shared" si="1"/>
        <v>concepto</v>
      </c>
      <c r="K31" t="str">
        <f t="shared" si="2"/>
        <v>credit</v>
      </c>
      <c r="L31" t="str">
        <f t="shared" si="5"/>
        <v>insert into dbax_defi_conc (pref_conc, codi_conc, tipo_conc, tipo_peri, tipo_valo, tipo_cuen) values ('cl-ci','CapitalSocialAutorizadoSuscrito','concepto','instant','xbrli:monetaryItemType','credit')</v>
      </c>
    </row>
    <row r="32" spans="1:12" x14ac:dyDescent="0.25">
      <c r="A32" t="s">
        <v>366</v>
      </c>
      <c r="B32" t="s">
        <v>17</v>
      </c>
      <c r="C32" t="s">
        <v>18</v>
      </c>
      <c r="D32" t="s">
        <v>21</v>
      </c>
      <c r="E32" t="s">
        <v>22</v>
      </c>
      <c r="F32" t="s">
        <v>3</v>
      </c>
      <c r="G32" s="1" t="str">
        <f t="shared" si="0"/>
        <v>cl-ci_CargoAbonoResultadosFairValueActivosBiologicosCosechadosYVendidos</v>
      </c>
      <c r="H32" t="str">
        <f t="shared" si="3"/>
        <v>cl-ci</v>
      </c>
      <c r="I32" t="str">
        <f t="shared" si="4"/>
        <v>CargoAbonoResultadosFairValueActivosBiologicosCosechadosYVendidos</v>
      </c>
      <c r="J32" t="str">
        <f t="shared" si="1"/>
        <v>concepto</v>
      </c>
      <c r="K32" t="str">
        <f t="shared" si="2"/>
        <v>debit</v>
      </c>
      <c r="L32" t="str">
        <f t="shared" si="5"/>
        <v>insert into dbax_defi_conc (pref_conc, codi_conc, tipo_conc, tipo_peri, tipo_valo, tipo_cuen) values ('cl-ci','CargoAbonoResultadosFairValueActivosBiologicosCosechadosYVendidos','concepto','duration','xbrli:monetaryItemType','debit')</v>
      </c>
    </row>
    <row r="33" spans="1:12" x14ac:dyDescent="0.25">
      <c r="A33" t="s">
        <v>367</v>
      </c>
      <c r="B33" t="s">
        <v>17</v>
      </c>
      <c r="C33" t="s">
        <v>18</v>
      </c>
      <c r="D33" t="s">
        <v>21</v>
      </c>
      <c r="E33" t="s">
        <v>22</v>
      </c>
      <c r="F33" t="s">
        <v>3</v>
      </c>
      <c r="G33" s="1" t="str">
        <f t="shared" si="0"/>
        <v>cl-ci_CargoAbonoResultadosFairValuePorCrecimientoActivosBiologicosDelPeriodo</v>
      </c>
      <c r="H33" t="str">
        <f t="shared" si="3"/>
        <v>cl-ci</v>
      </c>
      <c r="I33" t="str">
        <f t="shared" si="4"/>
        <v>CargoAbonoResultadosFairValuePorCrecimientoActivosBiologicosDelPeriodo</v>
      </c>
      <c r="J33" t="str">
        <f t="shared" si="1"/>
        <v>concepto</v>
      </c>
      <c r="K33" t="str">
        <f t="shared" si="2"/>
        <v>debit</v>
      </c>
      <c r="L33" t="str">
        <f t="shared" si="5"/>
        <v>insert into dbax_defi_conc (pref_conc, codi_conc, tipo_conc, tipo_peri, tipo_valo, tipo_cuen) values ('cl-ci','CargoAbonoResultadosFairValuePorCrecimientoActivosBiologicosDelPeriodo','concepto','duration','xbrli:monetaryItemType','debit')</v>
      </c>
    </row>
    <row r="34" spans="1:12" x14ac:dyDescent="0.25">
      <c r="A34" t="s">
        <v>368</v>
      </c>
      <c r="B34" t="s">
        <v>17</v>
      </c>
      <c r="C34" t="s">
        <v>18</v>
      </c>
      <c r="D34" t="s">
        <v>21</v>
      </c>
      <c r="F34" t="s">
        <v>3</v>
      </c>
      <c r="G34" s="1" t="str">
        <f t="shared" si="0"/>
        <v>cl-ci_CarteraBruta</v>
      </c>
      <c r="H34" t="str">
        <f t="shared" si="3"/>
        <v>cl-ci</v>
      </c>
      <c r="I34" t="str">
        <f t="shared" si="4"/>
        <v>CarteraBruta</v>
      </c>
      <c r="J34" t="str">
        <f t="shared" si="1"/>
        <v>concepto</v>
      </c>
      <c r="K34">
        <f t="shared" si="2"/>
        <v>0</v>
      </c>
      <c r="L34" t="str">
        <f t="shared" si="5"/>
        <v>insert into dbax_defi_conc (pref_conc, codi_conc, tipo_conc, tipo_peri, tipo_valo, tipo_cuen) values ('cl-ci','CarteraBruta','concepto','duration','xbrli:monetaryItemType','0')</v>
      </c>
    </row>
    <row r="35" spans="1:12" x14ac:dyDescent="0.25">
      <c r="A35" t="s">
        <v>369</v>
      </c>
      <c r="B35" t="s">
        <v>17</v>
      </c>
      <c r="C35" t="s">
        <v>18</v>
      </c>
      <c r="D35" t="s">
        <v>21</v>
      </c>
      <c r="F35" t="s">
        <v>3</v>
      </c>
      <c r="G35" s="1" t="str">
        <f t="shared" si="0"/>
        <v>cl-ci_CarteraNoRepactadaBruta</v>
      </c>
      <c r="H35" t="str">
        <f t="shared" si="3"/>
        <v>cl-ci</v>
      </c>
      <c r="I35" t="str">
        <f t="shared" si="4"/>
        <v>CarteraNoRepactadaBruta</v>
      </c>
      <c r="J35" t="str">
        <f t="shared" si="1"/>
        <v>concepto</v>
      </c>
      <c r="K35">
        <f t="shared" si="2"/>
        <v>0</v>
      </c>
      <c r="L35" t="str">
        <f t="shared" si="5"/>
        <v>insert into dbax_defi_conc (pref_conc, codi_conc, tipo_conc, tipo_peri, tipo_valo, tipo_cuen) values ('cl-ci','CarteraNoRepactadaBruta','concepto','duration','xbrli:monetaryItemType','0')</v>
      </c>
    </row>
    <row r="36" spans="1:12" x14ac:dyDescent="0.25">
      <c r="A36" t="s">
        <v>370</v>
      </c>
      <c r="B36" t="s">
        <v>17</v>
      </c>
      <c r="C36" t="s">
        <v>18</v>
      </c>
      <c r="D36" t="s">
        <v>19</v>
      </c>
      <c r="E36" t="s">
        <v>20</v>
      </c>
      <c r="F36" t="s">
        <v>3</v>
      </c>
      <c r="G36" s="1" t="str">
        <f t="shared" si="0"/>
        <v>cl-ci_CarteraNoSecuritizadaMiembro</v>
      </c>
      <c r="H36" t="str">
        <f t="shared" si="3"/>
        <v>cl-ci</v>
      </c>
      <c r="I36" t="str">
        <f t="shared" si="4"/>
        <v>CarteraNoSecuritizadaMiembro</v>
      </c>
      <c r="J36" t="str">
        <f t="shared" si="1"/>
        <v>concepto</v>
      </c>
      <c r="K36" t="str">
        <f t="shared" si="2"/>
        <v>abstract</v>
      </c>
      <c r="L36" t="str">
        <f t="shared" si="5"/>
        <v>insert into dbax_defi_conc (pref_conc, codi_conc, tipo_conc, tipo_peri, tipo_valo, tipo_cuen) values ('cl-ci','CarteraNoSecuritizadaMiembro','concepto','duration','nonnum:domainItemType','abstract')</v>
      </c>
    </row>
    <row r="37" spans="1:12" x14ac:dyDescent="0.25">
      <c r="A37" t="s">
        <v>371</v>
      </c>
      <c r="B37" t="s">
        <v>17</v>
      </c>
      <c r="C37" t="s">
        <v>18</v>
      </c>
      <c r="D37" t="s">
        <v>19</v>
      </c>
      <c r="E37" t="s">
        <v>20</v>
      </c>
      <c r="F37" t="s">
        <v>3</v>
      </c>
      <c r="G37" s="1" t="str">
        <f t="shared" si="0"/>
        <v>cl-ci_CarteraPorTramoMiembro</v>
      </c>
      <c r="H37" t="str">
        <f t="shared" si="3"/>
        <v>cl-ci</v>
      </c>
      <c r="I37" t="str">
        <f t="shared" si="4"/>
        <v>CarteraPorTramoMiembro</v>
      </c>
      <c r="J37" t="str">
        <f t="shared" si="1"/>
        <v>concepto</v>
      </c>
      <c r="K37" t="str">
        <f t="shared" si="2"/>
        <v>abstract</v>
      </c>
      <c r="L37" t="str">
        <f t="shared" si="5"/>
        <v>insert into dbax_defi_conc (pref_conc, codi_conc, tipo_conc, tipo_peri, tipo_valo, tipo_cuen) values ('cl-ci','CarteraPorTramoMiembro','concepto','duration','nonnum:domainItemType','abstract')</v>
      </c>
    </row>
    <row r="38" spans="1:12" x14ac:dyDescent="0.25">
      <c r="A38" t="s">
        <v>372</v>
      </c>
      <c r="B38" t="s">
        <v>17</v>
      </c>
      <c r="C38" t="s">
        <v>18</v>
      </c>
      <c r="D38" t="s">
        <v>21</v>
      </c>
      <c r="F38" t="s">
        <v>3</v>
      </c>
      <c r="G38" s="1" t="str">
        <f t="shared" si="0"/>
        <v>cl-ci_CarteraProtestadaOEnCobranzaJudicial</v>
      </c>
      <c r="H38" t="str">
        <f t="shared" si="3"/>
        <v>cl-ci</v>
      </c>
      <c r="I38" t="str">
        <f t="shared" si="4"/>
        <v>CarteraProtestadaOEnCobranzaJudicial</v>
      </c>
      <c r="J38" t="str">
        <f t="shared" si="1"/>
        <v>concepto</v>
      </c>
      <c r="K38">
        <f t="shared" si="2"/>
        <v>0</v>
      </c>
      <c r="L38" t="str">
        <f t="shared" si="5"/>
        <v>insert into dbax_defi_conc (pref_conc, codi_conc, tipo_conc, tipo_peri, tipo_valo, tipo_cuen) values ('cl-ci','CarteraProtestadaOEnCobranzaJudicial','concepto','duration','xbrli:monetaryItemType','0')</v>
      </c>
    </row>
    <row r="39" spans="1:12" x14ac:dyDescent="0.25">
      <c r="A39" t="s">
        <v>373</v>
      </c>
      <c r="B39" t="s">
        <v>17</v>
      </c>
      <c r="C39" t="s">
        <v>18</v>
      </c>
      <c r="D39" t="s">
        <v>24</v>
      </c>
      <c r="E39" t="s">
        <v>20</v>
      </c>
      <c r="F39" t="s">
        <v>3</v>
      </c>
      <c r="G39" s="1" t="str">
        <f t="shared" si="0"/>
        <v>cl-ci_CarteraProtestadaYEnCobranzaJudicialPartidas</v>
      </c>
      <c r="H39" t="str">
        <f t="shared" si="3"/>
        <v>cl-ci</v>
      </c>
      <c r="I39" t="str">
        <f t="shared" si="4"/>
        <v>CarteraProtestadaYEnCobranzaJudicialPartidas</v>
      </c>
      <c r="J39" t="str">
        <f t="shared" si="1"/>
        <v>concepto</v>
      </c>
      <c r="K39" t="str">
        <f t="shared" si="2"/>
        <v>abstract</v>
      </c>
      <c r="L39" t="str">
        <f t="shared" si="5"/>
        <v>insert into dbax_defi_conc (pref_conc, codi_conc, tipo_conc, tipo_peri, tipo_valo, tipo_cuen) values ('cl-ci','CarteraProtestadaYEnCobranzaJudicialPartidas','concepto','duration','xbrli:stringItemType','abstract')</v>
      </c>
    </row>
    <row r="40" spans="1:12" x14ac:dyDescent="0.25">
      <c r="A40" t="s">
        <v>374</v>
      </c>
      <c r="B40" t="s">
        <v>17</v>
      </c>
      <c r="C40" t="s">
        <v>18</v>
      </c>
      <c r="D40" t="s">
        <v>24</v>
      </c>
      <c r="E40" t="s">
        <v>20</v>
      </c>
      <c r="F40" t="s">
        <v>3</v>
      </c>
      <c r="G40" s="1" t="str">
        <f t="shared" si="0"/>
        <v>cl-ci_CarteraProtestadaYEnCobranzaJudicialSinopsis</v>
      </c>
      <c r="H40" t="str">
        <f t="shared" si="3"/>
        <v>cl-ci</v>
      </c>
      <c r="I40" t="str">
        <f t="shared" si="4"/>
        <v>CarteraProtestadaYEnCobranzaJudicialSinopsis</v>
      </c>
      <c r="J40" t="str">
        <f t="shared" si="1"/>
        <v>concepto</v>
      </c>
      <c r="K40" t="str">
        <f t="shared" si="2"/>
        <v>abstract</v>
      </c>
      <c r="L40" t="str">
        <f t="shared" si="5"/>
        <v>insert into dbax_defi_conc (pref_conc, codi_conc, tipo_conc, tipo_peri, tipo_valo, tipo_cuen) values ('cl-ci','CarteraProtestadaYEnCobranzaJudicialSinopsis','concepto','duration','xbrli:stringItemType','abstract')</v>
      </c>
    </row>
    <row r="41" spans="1:12" x14ac:dyDescent="0.25">
      <c r="A41" t="s">
        <v>375</v>
      </c>
      <c r="B41" t="s">
        <v>25</v>
      </c>
      <c r="C41" t="s">
        <v>18</v>
      </c>
      <c r="D41" t="s">
        <v>24</v>
      </c>
      <c r="E41" t="s">
        <v>20</v>
      </c>
      <c r="F41" t="s">
        <v>3</v>
      </c>
      <c r="G41" s="1" t="str">
        <f t="shared" si="0"/>
        <v>cl-ci_CarteraProtestadaYEnCobranzaJudicialTabla</v>
      </c>
      <c r="H41" t="str">
        <f t="shared" si="3"/>
        <v>cl-ci</v>
      </c>
      <c r="I41" t="str">
        <f t="shared" si="4"/>
        <v>CarteraProtestadaYEnCobranzaJudicialTabla</v>
      </c>
      <c r="J41" t="str">
        <f t="shared" si="1"/>
        <v>hipercubo</v>
      </c>
      <c r="K41" t="str">
        <f t="shared" si="2"/>
        <v>abstract</v>
      </c>
      <c r="L41" t="str">
        <f t="shared" si="5"/>
        <v>insert into dbax_defi_conc (pref_conc, codi_conc, tipo_conc, tipo_peri, tipo_valo, tipo_cuen) values ('cl-ci','CarteraProtestadaYEnCobranzaJudicialTabla','hipercubo','duration','xbrli:stringItemType','abstract')</v>
      </c>
    </row>
    <row r="42" spans="1:12" x14ac:dyDescent="0.25">
      <c r="A42" t="s">
        <v>376</v>
      </c>
      <c r="B42" t="s">
        <v>17</v>
      </c>
      <c r="C42" t="s">
        <v>18</v>
      </c>
      <c r="D42" t="s">
        <v>21</v>
      </c>
      <c r="F42" t="s">
        <v>3</v>
      </c>
      <c r="G42" s="1" t="str">
        <f t="shared" si="0"/>
        <v>cl-ci_CarteraRepactadaBruta</v>
      </c>
      <c r="H42" t="str">
        <f t="shared" si="3"/>
        <v>cl-ci</v>
      </c>
      <c r="I42" t="str">
        <f t="shared" si="4"/>
        <v>CarteraRepactadaBruta</v>
      </c>
      <c r="J42" t="str">
        <f t="shared" si="1"/>
        <v>concepto</v>
      </c>
      <c r="K42">
        <f t="shared" si="2"/>
        <v>0</v>
      </c>
      <c r="L42" t="str">
        <f t="shared" si="5"/>
        <v>insert into dbax_defi_conc (pref_conc, codi_conc, tipo_conc, tipo_peri, tipo_valo, tipo_cuen) values ('cl-ci','CarteraRepactadaBruta','concepto','duration','xbrli:monetaryItemType','0')</v>
      </c>
    </row>
    <row r="43" spans="1:12" x14ac:dyDescent="0.25">
      <c r="A43" t="s">
        <v>377</v>
      </c>
      <c r="B43" t="s">
        <v>17</v>
      </c>
      <c r="C43" t="s">
        <v>18</v>
      </c>
      <c r="D43" t="s">
        <v>19</v>
      </c>
      <c r="E43" t="s">
        <v>20</v>
      </c>
      <c r="F43" t="s">
        <v>3</v>
      </c>
      <c r="G43" s="1" t="str">
        <f t="shared" si="0"/>
        <v>cl-ci_CarteraSecuritizadaMiembro</v>
      </c>
      <c r="H43" t="str">
        <f t="shared" si="3"/>
        <v>cl-ci</v>
      </c>
      <c r="I43" t="str">
        <f t="shared" si="4"/>
        <v>CarteraSecuritizadaMiembro</v>
      </c>
      <c r="J43" t="str">
        <f t="shared" si="1"/>
        <v>concepto</v>
      </c>
      <c r="K43" t="str">
        <f t="shared" si="2"/>
        <v>abstract</v>
      </c>
      <c r="L43" t="str">
        <f t="shared" si="5"/>
        <v>insert into dbax_defi_conc (pref_conc, codi_conc, tipo_conc, tipo_peri, tipo_valo, tipo_cuen) values ('cl-ci','CarteraSecuritizadaMiembro','concepto','duration','nonnum:domainItemType','abstract')</v>
      </c>
    </row>
    <row r="44" spans="1:12" x14ac:dyDescent="0.25">
      <c r="A44" t="s">
        <v>378</v>
      </c>
      <c r="B44" t="s">
        <v>26</v>
      </c>
      <c r="C44" t="s">
        <v>18</v>
      </c>
      <c r="D44" t="s">
        <v>24</v>
      </c>
      <c r="E44" t="s">
        <v>20</v>
      </c>
      <c r="F44" t="s">
        <v>3</v>
      </c>
      <c r="G44" s="1" t="str">
        <f t="shared" si="0"/>
        <v>cl-ci_CarteraSecuritizadaYNoSecuritizadaEje</v>
      </c>
      <c r="H44" t="str">
        <f t="shared" si="3"/>
        <v>cl-ci</v>
      </c>
      <c r="I44" t="str">
        <f t="shared" si="4"/>
        <v>CarteraSecuritizadaYNoSecuritizadaEje</v>
      </c>
      <c r="J44" t="str">
        <f t="shared" si="1"/>
        <v>dimension</v>
      </c>
      <c r="K44" t="str">
        <f t="shared" si="2"/>
        <v>abstract</v>
      </c>
      <c r="L44" t="str">
        <f t="shared" si="5"/>
        <v>insert into dbax_defi_conc (pref_conc, codi_conc, tipo_conc, tipo_peri, tipo_valo, tipo_cuen) values ('cl-ci','CarteraSecuritizadaYNoSecuritizadaEje','dimension','duration','xbrli:stringItemType','abstract')</v>
      </c>
    </row>
    <row r="45" spans="1:12" x14ac:dyDescent="0.25">
      <c r="A45" t="s">
        <v>379</v>
      </c>
      <c r="B45" t="s">
        <v>17</v>
      </c>
      <c r="C45" t="s">
        <v>18</v>
      </c>
      <c r="D45" t="s">
        <v>21</v>
      </c>
      <c r="F45" t="s">
        <v>3</v>
      </c>
      <c r="G45" s="1" t="str">
        <f t="shared" si="0"/>
        <v>cl-ci_CastigosDelPeriodo</v>
      </c>
      <c r="H45" t="str">
        <f t="shared" si="3"/>
        <v>cl-ci</v>
      </c>
      <c r="I45" t="str">
        <f t="shared" si="4"/>
        <v>CastigosDelPeriodo</v>
      </c>
      <c r="J45" t="str">
        <f t="shared" si="1"/>
        <v>concepto</v>
      </c>
      <c r="K45">
        <f t="shared" si="2"/>
        <v>0</v>
      </c>
      <c r="L45" t="str">
        <f t="shared" si="5"/>
        <v>insert into dbax_defi_conc (pref_conc, codi_conc, tipo_conc, tipo_peri, tipo_valo, tipo_cuen) values ('cl-ci','CastigosDelPeriodo','concepto','duration','xbrli:monetaryItemType','0')</v>
      </c>
    </row>
    <row r="46" spans="1:12" x14ac:dyDescent="0.25">
      <c r="A46" t="s">
        <v>380</v>
      </c>
      <c r="B46" t="s">
        <v>17</v>
      </c>
      <c r="C46" t="s">
        <v>18</v>
      </c>
      <c r="D46" t="s">
        <v>21</v>
      </c>
      <c r="E46" t="s">
        <v>22</v>
      </c>
      <c r="F46" t="s">
        <v>3</v>
      </c>
      <c r="G46" s="1" t="str">
        <f t="shared" si="0"/>
        <v>cl-ci_CobrosEntidadesRelacionadasActividadesInversion</v>
      </c>
      <c r="H46" t="str">
        <f t="shared" si="3"/>
        <v>cl-ci</v>
      </c>
      <c r="I46" t="str">
        <f t="shared" si="4"/>
        <v>CobrosEntidadesRelacionadasActividadesInversion</v>
      </c>
      <c r="J46" t="str">
        <f t="shared" si="1"/>
        <v>concepto</v>
      </c>
      <c r="K46" t="str">
        <f t="shared" si="2"/>
        <v>debit</v>
      </c>
      <c r="L46" t="str">
        <f t="shared" si="5"/>
        <v>insert into dbax_defi_conc (pref_conc, codi_conc, tipo_conc, tipo_peri, tipo_valo, tipo_cuen) values ('cl-ci','CobrosEntidadesRelacionadasActividadesInversion','concepto','duration','xbrli:monetaryItemType','debit')</v>
      </c>
    </row>
    <row r="47" spans="1:12" x14ac:dyDescent="0.25">
      <c r="A47" t="s">
        <v>381</v>
      </c>
      <c r="B47" t="s">
        <v>17</v>
      </c>
      <c r="C47" t="s">
        <v>18</v>
      </c>
      <c r="D47" t="s">
        <v>382</v>
      </c>
      <c r="F47" t="s">
        <v>3</v>
      </c>
      <c r="G47" s="1" t="str">
        <f t="shared" si="0"/>
        <v>cl-ci_CodigoActividadDos</v>
      </c>
      <c r="H47" t="str">
        <f t="shared" si="3"/>
        <v>cl-ci</v>
      </c>
      <c r="I47" t="str">
        <f t="shared" si="4"/>
        <v>CodigoActividadDos</v>
      </c>
      <c r="J47" t="str">
        <f t="shared" si="1"/>
        <v>concepto</v>
      </c>
      <c r="K47">
        <f t="shared" si="2"/>
        <v>0</v>
      </c>
      <c r="L47" t="str">
        <f t="shared" si="5"/>
        <v>insert into dbax_defi_conc (pref_conc, codi_conc, tipo_conc, tipo_peri, tipo_valo, tipo_cuen) values ('cl-ci','CodigoActividadDos','concepto','duration','cl-ci_typ:CodigoActividad','0')</v>
      </c>
    </row>
    <row r="48" spans="1:12" x14ac:dyDescent="0.25">
      <c r="A48" t="s">
        <v>383</v>
      </c>
      <c r="B48" t="s">
        <v>17</v>
      </c>
      <c r="C48" t="s">
        <v>18</v>
      </c>
      <c r="D48" t="s">
        <v>382</v>
      </c>
      <c r="F48" t="s">
        <v>3</v>
      </c>
      <c r="G48" s="1" t="str">
        <f t="shared" si="0"/>
        <v>cl-ci_CodigoActividadPrincipal</v>
      </c>
      <c r="H48" t="str">
        <f t="shared" si="3"/>
        <v>cl-ci</v>
      </c>
      <c r="I48" t="str">
        <f t="shared" si="4"/>
        <v>CodigoActividadPrincipal</v>
      </c>
      <c r="J48" t="str">
        <f t="shared" si="1"/>
        <v>concepto</v>
      </c>
      <c r="K48">
        <f t="shared" si="2"/>
        <v>0</v>
      </c>
      <c r="L48" t="str">
        <f t="shared" si="5"/>
        <v>insert into dbax_defi_conc (pref_conc, codi_conc, tipo_conc, tipo_peri, tipo_valo, tipo_cuen) values ('cl-ci','CodigoActividadPrincipal','concepto','duration','cl-ci_typ:CodigoActividad','0')</v>
      </c>
    </row>
    <row r="49" spans="1:12" x14ac:dyDescent="0.25">
      <c r="A49" t="s">
        <v>384</v>
      </c>
      <c r="B49" t="s">
        <v>17</v>
      </c>
      <c r="C49" t="s">
        <v>18</v>
      </c>
      <c r="D49" t="s">
        <v>382</v>
      </c>
      <c r="F49" t="s">
        <v>3</v>
      </c>
      <c r="G49" s="1" t="str">
        <f t="shared" si="0"/>
        <v>cl-ci_CodigoActividadTres</v>
      </c>
      <c r="H49" t="str">
        <f t="shared" si="3"/>
        <v>cl-ci</v>
      </c>
      <c r="I49" t="str">
        <f t="shared" si="4"/>
        <v>CodigoActividadTres</v>
      </c>
      <c r="J49" t="str">
        <f t="shared" si="1"/>
        <v>concepto</v>
      </c>
      <c r="K49">
        <f t="shared" si="2"/>
        <v>0</v>
      </c>
      <c r="L49" t="str">
        <f t="shared" si="5"/>
        <v>insert into dbax_defi_conc (pref_conc, codi_conc, tipo_conc, tipo_peri, tipo_valo, tipo_cuen) values ('cl-ci','CodigoActividadTres','concepto','duration','cl-ci_typ:CodigoActividad','0')</v>
      </c>
    </row>
    <row r="50" spans="1:12" x14ac:dyDescent="0.25">
      <c r="A50" t="s">
        <v>385</v>
      </c>
      <c r="B50" t="s">
        <v>17</v>
      </c>
      <c r="C50" t="s">
        <v>18</v>
      </c>
      <c r="D50" t="s">
        <v>24</v>
      </c>
      <c r="F50" t="s">
        <v>3</v>
      </c>
      <c r="G50" s="1" t="str">
        <f t="shared" si="0"/>
        <v>cl-ci_Concepto</v>
      </c>
      <c r="H50" t="str">
        <f t="shared" si="3"/>
        <v>cl-ci</v>
      </c>
      <c r="I50" t="str">
        <f t="shared" si="4"/>
        <v>Concepto</v>
      </c>
      <c r="J50" t="str">
        <f t="shared" si="1"/>
        <v>concepto</v>
      </c>
      <c r="K50">
        <f t="shared" si="2"/>
        <v>0</v>
      </c>
      <c r="L50" t="str">
        <f t="shared" si="5"/>
        <v>insert into dbax_defi_conc (pref_conc, codi_conc, tipo_conc, tipo_peri, tipo_valo, tipo_cuen) values ('cl-ci','Concepto','concepto','duration','xbrli:stringItemType','0')</v>
      </c>
    </row>
    <row r="51" spans="1:12" x14ac:dyDescent="0.25">
      <c r="A51" t="s">
        <v>386</v>
      </c>
      <c r="B51" t="s">
        <v>17</v>
      </c>
      <c r="C51" t="s">
        <v>18</v>
      </c>
      <c r="D51" t="s">
        <v>24</v>
      </c>
      <c r="E51" t="s">
        <v>20</v>
      </c>
      <c r="F51" t="s">
        <v>3</v>
      </c>
      <c r="G51" s="1" t="str">
        <f t="shared" si="0"/>
        <v>cl-ci_ContingenciasYRestriccionesSinopsis</v>
      </c>
      <c r="H51" t="str">
        <f t="shared" si="3"/>
        <v>cl-ci</v>
      </c>
      <c r="I51" t="str">
        <f t="shared" si="4"/>
        <v>ContingenciasYRestriccionesSinopsis</v>
      </c>
      <c r="J51" t="str">
        <f t="shared" si="1"/>
        <v>concepto</v>
      </c>
      <c r="K51" t="str">
        <f t="shared" si="2"/>
        <v>abstract</v>
      </c>
      <c r="L51" t="str">
        <f t="shared" si="5"/>
        <v>insert into dbax_defi_conc (pref_conc, codi_conc, tipo_conc, tipo_peri, tipo_valo, tipo_cuen) values ('cl-ci','ContingenciasYRestriccionesSinopsis','concepto','duration','xbrli:stringItemType','abstract')</v>
      </c>
    </row>
    <row r="52" spans="1:12" x14ac:dyDescent="0.25">
      <c r="A52" t="s">
        <v>387</v>
      </c>
      <c r="B52" t="s">
        <v>17</v>
      </c>
      <c r="C52" t="s">
        <v>27</v>
      </c>
      <c r="D52" t="s">
        <v>21</v>
      </c>
      <c r="E52" t="s">
        <v>22</v>
      </c>
      <c r="F52" t="s">
        <v>3</v>
      </c>
      <c r="G52" s="1" t="str">
        <f t="shared" si="0"/>
        <v>cl-ci_ContratosLeasingNetoCorrientes</v>
      </c>
      <c r="H52" t="str">
        <f t="shared" si="3"/>
        <v>cl-ci</v>
      </c>
      <c r="I52" t="str">
        <f t="shared" si="4"/>
        <v>ContratosLeasingNetoCorrientes</v>
      </c>
      <c r="J52" t="str">
        <f t="shared" si="1"/>
        <v>concepto</v>
      </c>
      <c r="K52" t="str">
        <f t="shared" si="2"/>
        <v>debit</v>
      </c>
      <c r="L52" t="str">
        <f t="shared" si="5"/>
        <v>insert into dbax_defi_conc (pref_conc, codi_conc, tipo_conc, tipo_peri, tipo_valo, tipo_cuen) values ('cl-ci','ContratosLeasingNetoCorrientes','concepto','instant','xbrli:monetaryItemType','debit')</v>
      </c>
    </row>
    <row r="53" spans="1:12" x14ac:dyDescent="0.25">
      <c r="A53" t="s">
        <v>388</v>
      </c>
      <c r="B53" t="s">
        <v>17</v>
      </c>
      <c r="C53" t="s">
        <v>27</v>
      </c>
      <c r="D53" t="s">
        <v>21</v>
      </c>
      <c r="E53" t="s">
        <v>22</v>
      </c>
      <c r="F53" t="s">
        <v>3</v>
      </c>
      <c r="G53" s="1" t="str">
        <f t="shared" si="0"/>
        <v>cl-ci_ContratosLeasingNetoNoCorrientes</v>
      </c>
      <c r="H53" t="str">
        <f t="shared" si="3"/>
        <v>cl-ci</v>
      </c>
      <c r="I53" t="str">
        <f t="shared" si="4"/>
        <v>ContratosLeasingNetoNoCorrientes</v>
      </c>
      <c r="J53" t="str">
        <f t="shared" si="1"/>
        <v>concepto</v>
      </c>
      <c r="K53" t="str">
        <f t="shared" si="2"/>
        <v>debit</v>
      </c>
      <c r="L53" t="str">
        <f t="shared" si="5"/>
        <v>insert into dbax_defi_conc (pref_conc, codi_conc, tipo_conc, tipo_peri, tipo_valo, tipo_cuen) values ('cl-ci','ContratosLeasingNetoNoCorrientes','concepto','instant','xbrli:monetaryItemType','debit')</v>
      </c>
    </row>
    <row r="54" spans="1:12" x14ac:dyDescent="0.25">
      <c r="A54" t="s">
        <v>389</v>
      </c>
      <c r="B54" t="s">
        <v>17</v>
      </c>
      <c r="C54" t="s">
        <v>18</v>
      </c>
      <c r="D54" t="s">
        <v>21</v>
      </c>
      <c r="E54" t="s">
        <v>22</v>
      </c>
      <c r="F54" t="s">
        <v>3</v>
      </c>
      <c r="G54" s="1" t="str">
        <f t="shared" si="0"/>
        <v>cl-ci_CostoVentasPreFairValue</v>
      </c>
      <c r="H54" t="str">
        <f t="shared" si="3"/>
        <v>cl-ci</v>
      </c>
      <c r="I54" t="str">
        <f t="shared" si="4"/>
        <v>CostoVentasPreFairValue</v>
      </c>
      <c r="J54" t="str">
        <f t="shared" si="1"/>
        <v>concepto</v>
      </c>
      <c r="K54" t="str">
        <f t="shared" si="2"/>
        <v>debit</v>
      </c>
      <c r="L54" t="str">
        <f t="shared" si="5"/>
        <v>insert into dbax_defi_conc (pref_conc, codi_conc, tipo_conc, tipo_peri, tipo_valo, tipo_cuen) values ('cl-ci','CostoVentasPreFairValue','concepto','duration','xbrli:monetaryItemType','debit')</v>
      </c>
    </row>
    <row r="55" spans="1:12" x14ac:dyDescent="0.25">
      <c r="A55" t="s">
        <v>390</v>
      </c>
      <c r="B55" t="s">
        <v>17</v>
      </c>
      <c r="C55" t="s">
        <v>18</v>
      </c>
      <c r="D55" t="s">
        <v>391</v>
      </c>
      <c r="F55" t="s">
        <v>3</v>
      </c>
      <c r="G55" s="1" t="str">
        <f t="shared" si="0"/>
        <v>cl-ci_CountryOfIncorporation</v>
      </c>
      <c r="H55" t="str">
        <f t="shared" si="3"/>
        <v>cl-ci</v>
      </c>
      <c r="I55" t="str">
        <f t="shared" si="4"/>
        <v>CountryOfIncorporation</v>
      </c>
      <c r="J55" t="str">
        <f t="shared" si="1"/>
        <v>concepto</v>
      </c>
      <c r="K55">
        <f t="shared" si="2"/>
        <v>0</v>
      </c>
      <c r="L55" t="str">
        <f t="shared" si="5"/>
        <v>insert into dbax_defi_conc (pref_conc, codi_conc, tipo_conc, tipo_peri, tipo_valo, tipo_cuen) values ('cl-ci','CountryOfIncorporation','concepto','duration','cl-ci_typ_pa:Paises','0')</v>
      </c>
    </row>
    <row r="56" spans="1:12" x14ac:dyDescent="0.25">
      <c r="A56" t="s">
        <v>392</v>
      </c>
      <c r="B56" t="s">
        <v>17</v>
      </c>
      <c r="C56" t="s">
        <v>18</v>
      </c>
      <c r="D56" t="s">
        <v>391</v>
      </c>
      <c r="F56" t="s">
        <v>3</v>
      </c>
      <c r="G56" s="1" t="str">
        <f t="shared" si="0"/>
        <v>cl-ci_CountryOfIncorporationOfJointOperation</v>
      </c>
      <c r="H56" t="str">
        <f t="shared" si="3"/>
        <v>cl-ci</v>
      </c>
      <c r="I56" t="str">
        <f t="shared" si="4"/>
        <v>CountryOfIncorporationOfJointOperation</v>
      </c>
      <c r="J56" t="str">
        <f t="shared" si="1"/>
        <v>concepto</v>
      </c>
      <c r="K56">
        <f t="shared" si="2"/>
        <v>0</v>
      </c>
      <c r="L56" t="str">
        <f t="shared" si="5"/>
        <v>insert into dbax_defi_conc (pref_conc, codi_conc, tipo_conc, tipo_peri, tipo_valo, tipo_cuen) values ('cl-ci','CountryOfIncorporationOfJointOperation','concepto','duration','cl-ci_typ_pa:Paises','0')</v>
      </c>
    </row>
    <row r="57" spans="1:12" x14ac:dyDescent="0.25">
      <c r="A57" t="s">
        <v>393</v>
      </c>
      <c r="B57" t="s">
        <v>17</v>
      </c>
      <c r="C57" t="s">
        <v>18</v>
      </c>
      <c r="D57" t="s">
        <v>391</v>
      </c>
      <c r="F57" t="s">
        <v>3</v>
      </c>
      <c r="G57" s="1" t="str">
        <f t="shared" si="0"/>
        <v>cl-ci_CountryOfIncorporationOfJointVenture</v>
      </c>
      <c r="H57" t="str">
        <f t="shared" si="3"/>
        <v>cl-ci</v>
      </c>
      <c r="I57" t="str">
        <f t="shared" si="4"/>
        <v>CountryOfIncorporationOfJointVenture</v>
      </c>
      <c r="J57" t="str">
        <f t="shared" si="1"/>
        <v>concepto</v>
      </c>
      <c r="K57">
        <f t="shared" si="2"/>
        <v>0</v>
      </c>
      <c r="L57" t="str">
        <f t="shared" si="5"/>
        <v>insert into dbax_defi_conc (pref_conc, codi_conc, tipo_conc, tipo_peri, tipo_valo, tipo_cuen) values ('cl-ci','CountryOfIncorporationOfJointVenture','concepto','duration','cl-ci_typ_pa:Paises','0')</v>
      </c>
    </row>
    <row r="58" spans="1:12" x14ac:dyDescent="0.25">
      <c r="A58" t="s">
        <v>394</v>
      </c>
      <c r="B58" t="s">
        <v>17</v>
      </c>
      <c r="C58" t="s">
        <v>18</v>
      </c>
      <c r="D58" t="s">
        <v>391</v>
      </c>
      <c r="F58" t="s">
        <v>3</v>
      </c>
      <c r="G58" s="1" t="str">
        <f t="shared" si="0"/>
        <v>cl-ci_CountryOfIncorporationOrResidenceOfAssociate</v>
      </c>
      <c r="H58" t="str">
        <f t="shared" si="3"/>
        <v>cl-ci</v>
      </c>
      <c r="I58" t="str">
        <f t="shared" si="4"/>
        <v>CountryOfIncorporationOrResidenceOfAssociate</v>
      </c>
      <c r="J58" t="str">
        <f t="shared" si="1"/>
        <v>concepto</v>
      </c>
      <c r="K58">
        <f t="shared" si="2"/>
        <v>0</v>
      </c>
      <c r="L58" t="str">
        <f t="shared" si="5"/>
        <v>insert into dbax_defi_conc (pref_conc, codi_conc, tipo_conc, tipo_peri, tipo_valo, tipo_cuen) values ('cl-ci','CountryOfIncorporationOrResidenceOfAssociate','concepto','duration','cl-ci_typ_pa:Paises','0')</v>
      </c>
    </row>
    <row r="59" spans="1:12" x14ac:dyDescent="0.25">
      <c r="A59" t="s">
        <v>395</v>
      </c>
      <c r="B59" t="s">
        <v>17</v>
      </c>
      <c r="C59" t="s">
        <v>18</v>
      </c>
      <c r="D59" t="s">
        <v>391</v>
      </c>
      <c r="F59" t="s">
        <v>3</v>
      </c>
      <c r="G59" s="1" t="str">
        <f t="shared" si="0"/>
        <v>cl-ci_CountryOfIncorporationOrResidenceOfSubsidiary</v>
      </c>
      <c r="H59" t="str">
        <f t="shared" si="3"/>
        <v>cl-ci</v>
      </c>
      <c r="I59" t="str">
        <f t="shared" si="4"/>
        <v>CountryOfIncorporationOrResidenceOfSubsidiary</v>
      </c>
      <c r="J59" t="str">
        <f t="shared" si="1"/>
        <v>concepto</v>
      </c>
      <c r="K59">
        <f t="shared" si="2"/>
        <v>0</v>
      </c>
      <c r="L59" t="str">
        <f t="shared" si="5"/>
        <v>insert into dbax_defi_conc (pref_conc, codi_conc, tipo_conc, tipo_peri, tipo_valo, tipo_cuen) values ('cl-ci','CountryOfIncorporationOrResidenceOfSubsidiary','concepto','duration','cl-ci_typ_pa:Paises','0')</v>
      </c>
    </row>
    <row r="60" spans="1:12" x14ac:dyDescent="0.25">
      <c r="A60" t="s">
        <v>396</v>
      </c>
      <c r="B60" t="s">
        <v>17</v>
      </c>
      <c r="C60" t="s">
        <v>18</v>
      </c>
      <c r="D60" t="s">
        <v>397</v>
      </c>
      <c r="F60" t="s">
        <v>3</v>
      </c>
      <c r="G60" s="1" t="str">
        <f t="shared" si="0"/>
        <v>cl-ci_CuentaAjusteActivosBiologicos</v>
      </c>
      <c r="H60" t="str">
        <f t="shared" si="3"/>
        <v>cl-ci</v>
      </c>
      <c r="I60" t="str">
        <f t="shared" si="4"/>
        <v>CuentaAjusteActivosBiologicos</v>
      </c>
      <c r="J60" t="str">
        <f t="shared" si="1"/>
        <v>concepto</v>
      </c>
      <c r="K60">
        <f t="shared" si="2"/>
        <v>0</v>
      </c>
      <c r="L60" t="str">
        <f t="shared" si="5"/>
        <v>insert into dbax_defi_conc (pref_conc, codi_conc, tipo_conc, tipo_peri, tipo_valo, tipo_cuen) values ('cl-ci','CuentaAjusteActivosBiologicos','concepto','duration','cl-ci_typ_cv:AjusteResultados','0')</v>
      </c>
    </row>
    <row r="61" spans="1:12" x14ac:dyDescent="0.25">
      <c r="A61" t="s">
        <v>398</v>
      </c>
      <c r="B61" t="s">
        <v>17</v>
      </c>
      <c r="C61" t="s">
        <v>18</v>
      </c>
      <c r="D61" t="s">
        <v>397</v>
      </c>
      <c r="F61" t="s">
        <v>3</v>
      </c>
      <c r="G61" s="1" t="str">
        <f t="shared" si="0"/>
        <v>cl-ci_CuentaAjusteInventarios</v>
      </c>
      <c r="H61" t="str">
        <f t="shared" si="3"/>
        <v>cl-ci</v>
      </c>
      <c r="I61" t="str">
        <f t="shared" si="4"/>
        <v>CuentaAjusteInventarios</v>
      </c>
      <c r="J61" t="str">
        <f t="shared" si="1"/>
        <v>concepto</v>
      </c>
      <c r="K61">
        <f t="shared" si="2"/>
        <v>0</v>
      </c>
      <c r="L61" t="str">
        <f t="shared" si="5"/>
        <v>insert into dbax_defi_conc (pref_conc, codi_conc, tipo_conc, tipo_peri, tipo_valo, tipo_cuen) values ('cl-ci','CuentaAjusteInventarios','concepto','duration','cl-ci_typ_cv:AjusteResultados','0')</v>
      </c>
    </row>
    <row r="62" spans="1:12" x14ac:dyDescent="0.25">
      <c r="A62" t="s">
        <v>399</v>
      </c>
      <c r="B62" t="s">
        <v>26</v>
      </c>
      <c r="C62" t="s">
        <v>18</v>
      </c>
      <c r="D62" t="s">
        <v>24</v>
      </c>
      <c r="E62" t="s">
        <v>20</v>
      </c>
      <c r="F62" t="s">
        <v>3</v>
      </c>
      <c r="G62" s="1" t="str">
        <f t="shared" si="0"/>
        <v>cl-ci_CuentasAlDiaPorTipoProveedorEje</v>
      </c>
      <c r="H62" t="str">
        <f t="shared" si="3"/>
        <v>cl-ci</v>
      </c>
      <c r="I62" t="str">
        <f t="shared" si="4"/>
        <v>CuentasAlDiaPorTipoProveedorEje</v>
      </c>
      <c r="J62" t="str">
        <f t="shared" si="1"/>
        <v>dimension</v>
      </c>
      <c r="K62" t="str">
        <f t="shared" si="2"/>
        <v>abstract</v>
      </c>
      <c r="L62" t="str">
        <f t="shared" si="5"/>
        <v>insert into dbax_defi_conc (pref_conc, codi_conc, tipo_conc, tipo_peri, tipo_valo, tipo_cuen) values ('cl-ci','CuentasAlDiaPorTipoProveedorEje','dimension','duration','xbrli:stringItemType','abstract')</v>
      </c>
    </row>
    <row r="63" spans="1:12" x14ac:dyDescent="0.25">
      <c r="A63" t="s">
        <v>400</v>
      </c>
      <c r="B63" t="s">
        <v>17</v>
      </c>
      <c r="C63" t="s">
        <v>18</v>
      </c>
      <c r="D63" t="s">
        <v>19</v>
      </c>
      <c r="E63" t="s">
        <v>20</v>
      </c>
      <c r="F63" t="s">
        <v>3</v>
      </c>
      <c r="G63" s="1" t="str">
        <f t="shared" si="0"/>
        <v>cl-ci_CuentasAlDiaProveedorBienesMiembro</v>
      </c>
      <c r="H63" t="str">
        <f t="shared" si="3"/>
        <v>cl-ci</v>
      </c>
      <c r="I63" t="str">
        <f t="shared" si="4"/>
        <v>CuentasAlDiaProveedorBienesMiembro</v>
      </c>
      <c r="J63" t="str">
        <f t="shared" si="1"/>
        <v>concepto</v>
      </c>
      <c r="K63" t="str">
        <f t="shared" si="2"/>
        <v>abstract</v>
      </c>
      <c r="L63" t="str">
        <f t="shared" si="5"/>
        <v>insert into dbax_defi_conc (pref_conc, codi_conc, tipo_conc, tipo_peri, tipo_valo, tipo_cuen) values ('cl-ci','CuentasAlDiaProveedorBienesMiembro','concepto','duration','nonnum:domainItemType','abstract')</v>
      </c>
    </row>
    <row r="64" spans="1:12" x14ac:dyDescent="0.25">
      <c r="A64" t="s">
        <v>401</v>
      </c>
      <c r="B64" t="s">
        <v>17</v>
      </c>
      <c r="C64" t="s">
        <v>18</v>
      </c>
      <c r="D64" t="s">
        <v>19</v>
      </c>
      <c r="E64" t="s">
        <v>20</v>
      </c>
      <c r="F64" t="s">
        <v>3</v>
      </c>
      <c r="G64" s="1" t="str">
        <f t="shared" si="0"/>
        <v>cl-ci_CuentasAlDiaProveedorOtrosMiembro</v>
      </c>
      <c r="H64" t="str">
        <f t="shared" si="3"/>
        <v>cl-ci</v>
      </c>
      <c r="I64" t="str">
        <f t="shared" si="4"/>
        <v>CuentasAlDiaProveedorOtrosMiembro</v>
      </c>
      <c r="J64" t="str">
        <f t="shared" si="1"/>
        <v>concepto</v>
      </c>
      <c r="K64" t="str">
        <f t="shared" si="2"/>
        <v>abstract</v>
      </c>
      <c r="L64" t="str">
        <f t="shared" si="5"/>
        <v>insert into dbax_defi_conc (pref_conc, codi_conc, tipo_conc, tipo_peri, tipo_valo, tipo_cuen) values ('cl-ci','CuentasAlDiaProveedorOtrosMiembro','concepto','duration','nonnum:domainItemType','abstract')</v>
      </c>
    </row>
    <row r="65" spans="1:12" x14ac:dyDescent="0.25">
      <c r="A65" t="s">
        <v>402</v>
      </c>
      <c r="B65" t="s">
        <v>17</v>
      </c>
      <c r="C65" t="s">
        <v>18</v>
      </c>
      <c r="D65" t="s">
        <v>19</v>
      </c>
      <c r="E65" t="s">
        <v>20</v>
      </c>
      <c r="F65" t="s">
        <v>3</v>
      </c>
      <c r="G65" s="1" t="str">
        <f t="shared" si="0"/>
        <v>cl-ci_CuentasAlDiaProveedorServiciosMiembro</v>
      </c>
      <c r="H65" t="str">
        <f t="shared" si="3"/>
        <v>cl-ci</v>
      </c>
      <c r="I65" t="str">
        <f t="shared" si="4"/>
        <v>CuentasAlDiaProveedorServiciosMiembro</v>
      </c>
      <c r="J65" t="str">
        <f t="shared" si="1"/>
        <v>concepto</v>
      </c>
      <c r="K65" t="str">
        <f t="shared" si="2"/>
        <v>abstract</v>
      </c>
      <c r="L65" t="str">
        <f t="shared" si="5"/>
        <v>insert into dbax_defi_conc (pref_conc, codi_conc, tipo_conc, tipo_peri, tipo_valo, tipo_cuen) values ('cl-ci','CuentasAlDiaProveedorServiciosMiembro','concepto','duration','nonnum:domainItemType','abstract')</v>
      </c>
    </row>
    <row r="66" spans="1:12" x14ac:dyDescent="0.25">
      <c r="A66" t="s">
        <v>403</v>
      </c>
      <c r="B66" t="s">
        <v>17</v>
      </c>
      <c r="C66" t="s">
        <v>27</v>
      </c>
      <c r="D66" t="s">
        <v>21</v>
      </c>
      <c r="E66" t="s">
        <v>22</v>
      </c>
      <c r="F66" t="s">
        <v>3</v>
      </c>
      <c r="G66" s="1" t="str">
        <f t="shared" si="0"/>
        <v>cl-ci_CuentasCobrarEntidadesRelacionadas</v>
      </c>
      <c r="H66" t="str">
        <f t="shared" si="3"/>
        <v>cl-ci</v>
      </c>
      <c r="I66" t="str">
        <f t="shared" si="4"/>
        <v>CuentasCobrarEntidadesRelacionadas</v>
      </c>
      <c r="J66" t="str">
        <f t="shared" si="1"/>
        <v>concepto</v>
      </c>
      <c r="K66" t="str">
        <f t="shared" si="2"/>
        <v>debit</v>
      </c>
      <c r="L66" t="str">
        <f t="shared" si="5"/>
        <v>insert into dbax_defi_conc (pref_conc, codi_conc, tipo_conc, tipo_peri, tipo_valo, tipo_cuen) values ('cl-ci','CuentasCobrarEntidadesRelacionadas','concepto','instant','xbrli:monetaryItemType','debit')</v>
      </c>
    </row>
    <row r="67" spans="1:12" x14ac:dyDescent="0.25">
      <c r="A67" t="s">
        <v>404</v>
      </c>
      <c r="B67" t="s">
        <v>17</v>
      </c>
      <c r="C67" t="s">
        <v>27</v>
      </c>
      <c r="D67" t="s">
        <v>21</v>
      </c>
      <c r="E67" t="s">
        <v>22</v>
      </c>
      <c r="F67" t="s">
        <v>3</v>
      </c>
      <c r="G67" s="1" t="str">
        <f t="shared" si="0"/>
        <v>cl-ci_CuentasCobrarEntidadesRelacionadasCorrientes</v>
      </c>
      <c r="H67" t="str">
        <f t="shared" si="3"/>
        <v>cl-ci</v>
      </c>
      <c r="I67" t="str">
        <f t="shared" si="4"/>
        <v>CuentasCobrarEntidadesRelacionadasCorrientes</v>
      </c>
      <c r="J67" t="str">
        <f t="shared" si="1"/>
        <v>concepto</v>
      </c>
      <c r="K67" t="str">
        <f t="shared" si="2"/>
        <v>debit</v>
      </c>
      <c r="L67" t="str">
        <f t="shared" si="5"/>
        <v>insert into dbax_defi_conc (pref_conc, codi_conc, tipo_conc, tipo_peri, tipo_valo, tipo_cuen) values ('cl-ci','CuentasCobrarEntidadesRelacionadasCorrientes','concepto','instant','xbrli:monetaryItemType','debit')</v>
      </c>
    </row>
    <row r="68" spans="1:12" x14ac:dyDescent="0.25">
      <c r="A68" t="s">
        <v>405</v>
      </c>
      <c r="B68" t="s">
        <v>17</v>
      </c>
      <c r="C68" t="s">
        <v>27</v>
      </c>
      <c r="D68" t="s">
        <v>21</v>
      </c>
      <c r="E68" t="s">
        <v>22</v>
      </c>
      <c r="F68" t="s">
        <v>3</v>
      </c>
      <c r="G68" s="1" t="str">
        <f t="shared" si="0"/>
        <v>cl-ci_CuentasCobrarEntidadesRelacionadasNoCorrientes</v>
      </c>
      <c r="H68" t="str">
        <f t="shared" si="3"/>
        <v>cl-ci</v>
      </c>
      <c r="I68" t="str">
        <f t="shared" si="4"/>
        <v>CuentasCobrarEntidadesRelacionadasNoCorrientes</v>
      </c>
      <c r="J68" t="str">
        <f t="shared" si="1"/>
        <v>concepto</v>
      </c>
      <c r="K68" t="str">
        <f t="shared" si="2"/>
        <v>debit</v>
      </c>
      <c r="L68" t="str">
        <f t="shared" si="5"/>
        <v>insert into dbax_defi_conc (pref_conc, codi_conc, tipo_conc, tipo_peri, tipo_valo, tipo_cuen) values ('cl-ci','CuentasCobrarEntidadesRelacionadasNoCorrientes','concepto','instant','xbrli:monetaryItemType','debit')</v>
      </c>
    </row>
    <row r="69" spans="1:12" x14ac:dyDescent="0.25">
      <c r="A69" t="s">
        <v>406</v>
      </c>
      <c r="B69" t="s">
        <v>17</v>
      </c>
      <c r="C69" t="s">
        <v>27</v>
      </c>
      <c r="D69" t="s">
        <v>21</v>
      </c>
      <c r="E69" t="s">
        <v>23</v>
      </c>
      <c r="F69" t="s">
        <v>3</v>
      </c>
      <c r="G69" s="1" t="str">
        <f t="shared" si="0"/>
        <v>cl-ci_CuentasComercialesAlDia</v>
      </c>
      <c r="H69" t="str">
        <f t="shared" si="3"/>
        <v>cl-ci</v>
      </c>
      <c r="I69" t="str">
        <f t="shared" si="4"/>
        <v>CuentasComercialesAlDia</v>
      </c>
      <c r="J69" t="str">
        <f t="shared" si="1"/>
        <v>concepto</v>
      </c>
      <c r="K69" t="str">
        <f t="shared" si="2"/>
        <v>credit</v>
      </c>
      <c r="L69" t="str">
        <f t="shared" si="5"/>
        <v>insert into dbax_defi_conc (pref_conc, codi_conc, tipo_conc, tipo_peri, tipo_valo, tipo_cuen) values ('cl-ci','CuentasComercialesAlDia','concepto','instant','xbrli:monetaryItemType','credit')</v>
      </c>
    </row>
    <row r="70" spans="1:12" x14ac:dyDescent="0.25">
      <c r="A70" t="s">
        <v>407</v>
      </c>
      <c r="B70" t="s">
        <v>17</v>
      </c>
      <c r="C70" t="s">
        <v>27</v>
      </c>
      <c r="D70" t="s">
        <v>21</v>
      </c>
      <c r="E70" t="s">
        <v>23</v>
      </c>
      <c r="F70" t="s">
        <v>3</v>
      </c>
      <c r="G70" s="1" t="str">
        <f t="shared" si="0"/>
        <v>cl-ci_CuentasComercialesAlDiaEntre121Y365Dias</v>
      </c>
      <c r="H70" t="str">
        <f t="shared" si="3"/>
        <v>cl-ci</v>
      </c>
      <c r="I70" t="str">
        <f t="shared" si="4"/>
        <v>CuentasComercialesAlDiaEntre121Y365Dias</v>
      </c>
      <c r="J70" t="str">
        <f t="shared" si="1"/>
        <v>concepto</v>
      </c>
      <c r="K70" t="str">
        <f t="shared" si="2"/>
        <v>credit</v>
      </c>
      <c r="L70" t="str">
        <f t="shared" si="5"/>
        <v>insert into dbax_defi_conc (pref_conc, codi_conc, tipo_conc, tipo_peri, tipo_valo, tipo_cuen) values ('cl-ci','CuentasComercialesAlDiaEntre121Y365Dias','concepto','instant','xbrli:monetaryItemType','credit')</v>
      </c>
    </row>
    <row r="71" spans="1:12" x14ac:dyDescent="0.25">
      <c r="A71" t="s">
        <v>408</v>
      </c>
      <c r="B71" t="s">
        <v>17</v>
      </c>
      <c r="C71" t="s">
        <v>27</v>
      </c>
      <c r="D71" t="s">
        <v>21</v>
      </c>
      <c r="E71" t="s">
        <v>23</v>
      </c>
      <c r="F71" t="s">
        <v>3</v>
      </c>
      <c r="G71" s="1" t="str">
        <f t="shared" si="0"/>
        <v>cl-ci_CuentasComercialesAlDiaEntre31Y60Dias</v>
      </c>
      <c r="H71" t="str">
        <f t="shared" si="3"/>
        <v>cl-ci</v>
      </c>
      <c r="I71" t="str">
        <f t="shared" si="4"/>
        <v>CuentasComercialesAlDiaEntre31Y60Dias</v>
      </c>
      <c r="J71" t="str">
        <f t="shared" si="1"/>
        <v>concepto</v>
      </c>
      <c r="K71" t="str">
        <f t="shared" si="2"/>
        <v>credit</v>
      </c>
      <c r="L71" t="str">
        <f t="shared" si="5"/>
        <v>insert into dbax_defi_conc (pref_conc, codi_conc, tipo_conc, tipo_peri, tipo_valo, tipo_cuen) values ('cl-ci','CuentasComercialesAlDiaEntre31Y60Dias','concepto','instant','xbrli:monetaryItemType','credit')</v>
      </c>
    </row>
    <row r="72" spans="1:12" x14ac:dyDescent="0.25">
      <c r="A72" t="s">
        <v>409</v>
      </c>
      <c r="B72" t="s">
        <v>17</v>
      </c>
      <c r="C72" t="s">
        <v>27</v>
      </c>
      <c r="D72" t="s">
        <v>21</v>
      </c>
      <c r="E72" t="s">
        <v>23</v>
      </c>
      <c r="F72" t="s">
        <v>3</v>
      </c>
      <c r="G72" s="1" t="str">
        <f t="shared" si="0"/>
        <v>cl-ci_CuentasComercialesAlDiaEntre61Y90Dias</v>
      </c>
      <c r="H72" t="str">
        <f t="shared" si="3"/>
        <v>cl-ci</v>
      </c>
      <c r="I72" t="str">
        <f t="shared" si="4"/>
        <v>CuentasComercialesAlDiaEntre61Y90Dias</v>
      </c>
      <c r="J72" t="str">
        <f t="shared" si="1"/>
        <v>concepto</v>
      </c>
      <c r="K72" t="str">
        <f t="shared" si="2"/>
        <v>credit</v>
      </c>
      <c r="L72" t="str">
        <f t="shared" si="5"/>
        <v>insert into dbax_defi_conc (pref_conc, codi_conc, tipo_conc, tipo_peri, tipo_valo, tipo_cuen) values ('cl-ci','CuentasComercialesAlDiaEntre61Y90Dias','concepto','instant','xbrli:monetaryItemType','credit')</v>
      </c>
    </row>
    <row r="73" spans="1:12" x14ac:dyDescent="0.25">
      <c r="A73" t="s">
        <v>410</v>
      </c>
      <c r="B73" t="s">
        <v>17</v>
      </c>
      <c r="C73" t="s">
        <v>27</v>
      </c>
      <c r="D73" t="s">
        <v>21</v>
      </c>
      <c r="E73" t="s">
        <v>23</v>
      </c>
      <c r="F73" t="s">
        <v>3</v>
      </c>
      <c r="G73" s="1" t="str">
        <f t="shared" ref="G73:G136" si="6">MID(A73,FIND("#",A73)+1,10000)</f>
        <v>cl-ci_CuentasComercialesAlDiaEntre91Y120Dias</v>
      </c>
      <c r="H73" t="str">
        <f t="shared" si="3"/>
        <v>cl-ci</v>
      </c>
      <c r="I73" t="str">
        <f t="shared" si="4"/>
        <v>CuentasComercialesAlDiaEntre91Y120Dias</v>
      </c>
      <c r="J73" t="str">
        <f t="shared" ref="J73:J136" si="7">IF(B73="xbrldt:hypercubeItem","hipercubo",IF(B73="xbrli:item","concepto",IF(B73="xbrldt:dimensionItem","dimension",B73)))</f>
        <v>concepto</v>
      </c>
      <c r="K73" t="str">
        <f t="shared" ref="K73:K136" si="8">IF(E73&lt;&gt;"false",E73,"")</f>
        <v>credit</v>
      </c>
      <c r="L73" t="str">
        <f t="shared" si="5"/>
        <v>insert into dbax_defi_conc (pref_conc, codi_conc, tipo_conc, tipo_peri, tipo_valo, tipo_cuen) values ('cl-ci','CuentasComercialesAlDiaEntre91Y120Dias','concepto','instant','xbrli:monetaryItemType','credit')</v>
      </c>
    </row>
    <row r="74" spans="1:12" x14ac:dyDescent="0.25">
      <c r="A74" t="s">
        <v>411</v>
      </c>
      <c r="B74" t="s">
        <v>17</v>
      </c>
      <c r="C74" t="s">
        <v>27</v>
      </c>
      <c r="D74" t="s">
        <v>21</v>
      </c>
      <c r="E74" t="s">
        <v>23</v>
      </c>
      <c r="F74" t="s">
        <v>3</v>
      </c>
      <c r="G74" s="1" t="str">
        <f t="shared" si="6"/>
        <v>cl-ci_CuentasComercialesAlDiaHasta30Dias</v>
      </c>
      <c r="H74" t="str">
        <f t="shared" ref="H74:H137" si="9">MID(G74,1,FIND("_",G74)-1)</f>
        <v>cl-ci</v>
      </c>
      <c r="I74" t="str">
        <f t="shared" ref="I74:I137" si="10">MID(G74,FIND("_",G74)+1,10000)</f>
        <v>CuentasComercialesAlDiaHasta30Dias</v>
      </c>
      <c r="J74" t="str">
        <f t="shared" si="7"/>
        <v>concepto</v>
      </c>
      <c r="K74" t="str">
        <f t="shared" si="8"/>
        <v>credit</v>
      </c>
      <c r="L74" t="str">
        <f t="shared" ref="L74:L137" si="11">CONCATENATE("insert into dbax_defi_conc (pref_conc, codi_conc, tipo_conc, tipo_peri, tipo_valo, tipo_cuen) values ('",H74,"','",I74,"','",J74,"','",C74,"','",D74,"','",K74,"')")</f>
        <v>insert into dbax_defi_conc (pref_conc, codi_conc, tipo_conc, tipo_peri, tipo_valo, tipo_cuen) values ('cl-ci','CuentasComercialesAlDiaHasta30Dias','concepto','instant','xbrli:monetaryItemType','credit')</v>
      </c>
    </row>
    <row r="75" spans="1:12" x14ac:dyDescent="0.25">
      <c r="A75" t="s">
        <v>412</v>
      </c>
      <c r="B75" t="s">
        <v>17</v>
      </c>
      <c r="C75" t="s">
        <v>27</v>
      </c>
      <c r="D75" t="s">
        <v>21</v>
      </c>
      <c r="E75" t="s">
        <v>23</v>
      </c>
      <c r="F75" t="s">
        <v>3</v>
      </c>
      <c r="G75" s="1" t="str">
        <f t="shared" si="6"/>
        <v>cl-ci_CuentasComercialesAlDiaMasDe365Dias</v>
      </c>
      <c r="H75" t="str">
        <f t="shared" si="9"/>
        <v>cl-ci</v>
      </c>
      <c r="I75" t="str">
        <f t="shared" si="10"/>
        <v>CuentasComercialesAlDiaMasDe365Dias</v>
      </c>
      <c r="J75" t="str">
        <f t="shared" si="7"/>
        <v>concepto</v>
      </c>
      <c r="K75" t="str">
        <f t="shared" si="8"/>
        <v>credit</v>
      </c>
      <c r="L75" t="str">
        <f t="shared" si="11"/>
        <v>insert into dbax_defi_conc (pref_conc, codi_conc, tipo_conc, tipo_peri, tipo_valo, tipo_cuen) values ('cl-ci','CuentasComercialesAlDiaMasDe365Dias','concepto','instant','xbrli:monetaryItemType','credit')</v>
      </c>
    </row>
    <row r="76" spans="1:12" x14ac:dyDescent="0.25">
      <c r="A76" t="s">
        <v>413</v>
      </c>
      <c r="B76" t="s">
        <v>17</v>
      </c>
      <c r="C76" t="s">
        <v>18</v>
      </c>
      <c r="D76" t="s">
        <v>19</v>
      </c>
      <c r="E76" t="s">
        <v>20</v>
      </c>
      <c r="F76" t="s">
        <v>3</v>
      </c>
      <c r="G76" s="1" t="str">
        <f t="shared" si="6"/>
        <v>cl-ci_CuentasComercialesAlDiaMiembro</v>
      </c>
      <c r="H76" t="str">
        <f t="shared" si="9"/>
        <v>cl-ci</v>
      </c>
      <c r="I76" t="str">
        <f t="shared" si="10"/>
        <v>CuentasComercialesAlDiaMiembro</v>
      </c>
      <c r="J76" t="str">
        <f t="shared" si="7"/>
        <v>concepto</v>
      </c>
      <c r="K76" t="str">
        <f t="shared" si="8"/>
        <v>abstract</v>
      </c>
      <c r="L76" t="str">
        <f t="shared" si="11"/>
        <v>insert into dbax_defi_conc (pref_conc, codi_conc, tipo_conc, tipo_peri, tipo_valo, tipo_cuen) values ('cl-ci','CuentasComercialesAlDiaMiembro','concepto','duration','nonnum:domainItemType','abstract')</v>
      </c>
    </row>
    <row r="77" spans="1:12" x14ac:dyDescent="0.25">
      <c r="A77" t="s">
        <v>414</v>
      </c>
      <c r="B77" t="s">
        <v>17</v>
      </c>
      <c r="C77" t="s">
        <v>18</v>
      </c>
      <c r="D77" t="s">
        <v>24</v>
      </c>
      <c r="E77" t="s">
        <v>20</v>
      </c>
      <c r="F77" t="s">
        <v>3</v>
      </c>
      <c r="G77" s="1" t="str">
        <f t="shared" si="6"/>
        <v>cl-ci_CuentasComercialesAlDiaSegunPlazoPartidas</v>
      </c>
      <c r="H77" t="str">
        <f t="shared" si="9"/>
        <v>cl-ci</v>
      </c>
      <c r="I77" t="str">
        <f t="shared" si="10"/>
        <v>CuentasComercialesAlDiaSegunPlazoPartidas</v>
      </c>
      <c r="J77" t="str">
        <f t="shared" si="7"/>
        <v>concepto</v>
      </c>
      <c r="K77" t="str">
        <f t="shared" si="8"/>
        <v>abstract</v>
      </c>
      <c r="L77" t="str">
        <f t="shared" si="11"/>
        <v>insert into dbax_defi_conc (pref_conc, codi_conc, tipo_conc, tipo_peri, tipo_valo, tipo_cuen) values ('cl-ci','CuentasComercialesAlDiaSegunPlazoPartidas','concepto','duration','xbrli:stringItemType','abstract')</v>
      </c>
    </row>
    <row r="78" spans="1:12" x14ac:dyDescent="0.25">
      <c r="A78" t="s">
        <v>415</v>
      </c>
      <c r="B78" t="s">
        <v>17</v>
      </c>
      <c r="C78" t="s">
        <v>27</v>
      </c>
      <c r="D78" t="s">
        <v>21</v>
      </c>
      <c r="E78" t="s">
        <v>23</v>
      </c>
      <c r="F78" t="s">
        <v>3</v>
      </c>
      <c r="G78" s="1" t="str">
        <f t="shared" si="6"/>
        <v>cl-ci_CuentasComercialesVencidas</v>
      </c>
      <c r="H78" t="str">
        <f t="shared" si="9"/>
        <v>cl-ci</v>
      </c>
      <c r="I78" t="str">
        <f t="shared" si="10"/>
        <v>CuentasComercialesVencidas</v>
      </c>
      <c r="J78" t="str">
        <f t="shared" si="7"/>
        <v>concepto</v>
      </c>
      <c r="K78" t="str">
        <f t="shared" si="8"/>
        <v>credit</v>
      </c>
      <c r="L78" t="str">
        <f t="shared" si="11"/>
        <v>insert into dbax_defi_conc (pref_conc, codi_conc, tipo_conc, tipo_peri, tipo_valo, tipo_cuen) values ('cl-ci','CuentasComercialesVencidas','concepto','instant','xbrli:monetaryItemType','credit')</v>
      </c>
    </row>
    <row r="79" spans="1:12" x14ac:dyDescent="0.25">
      <c r="A79" t="s">
        <v>416</v>
      </c>
      <c r="B79" t="s">
        <v>17</v>
      </c>
      <c r="C79" t="s">
        <v>27</v>
      </c>
      <c r="D79" t="s">
        <v>21</v>
      </c>
      <c r="E79" t="s">
        <v>23</v>
      </c>
      <c r="F79" t="s">
        <v>3</v>
      </c>
      <c r="G79" s="1" t="str">
        <f t="shared" si="6"/>
        <v>cl-ci_CuentasComercialesVencidasEntre121Y180Dias</v>
      </c>
      <c r="H79" t="str">
        <f t="shared" si="9"/>
        <v>cl-ci</v>
      </c>
      <c r="I79" t="str">
        <f t="shared" si="10"/>
        <v>CuentasComercialesVencidasEntre121Y180Dias</v>
      </c>
      <c r="J79" t="str">
        <f t="shared" si="7"/>
        <v>concepto</v>
      </c>
      <c r="K79" t="str">
        <f t="shared" si="8"/>
        <v>credit</v>
      </c>
      <c r="L79" t="str">
        <f t="shared" si="11"/>
        <v>insert into dbax_defi_conc (pref_conc, codi_conc, tipo_conc, tipo_peri, tipo_valo, tipo_cuen) values ('cl-ci','CuentasComercialesVencidasEntre121Y180Dias','concepto','instant','xbrli:monetaryItemType','credit')</v>
      </c>
    </row>
    <row r="80" spans="1:12" x14ac:dyDescent="0.25">
      <c r="A80" t="s">
        <v>417</v>
      </c>
      <c r="B80" t="s">
        <v>17</v>
      </c>
      <c r="C80" t="s">
        <v>27</v>
      </c>
      <c r="D80" t="s">
        <v>21</v>
      </c>
      <c r="E80" t="s">
        <v>23</v>
      </c>
      <c r="F80" t="s">
        <v>3</v>
      </c>
      <c r="G80" s="1" t="str">
        <f t="shared" si="6"/>
        <v>cl-ci_CuentasComercialesVencidasEntre1Y30Dias</v>
      </c>
      <c r="H80" t="str">
        <f t="shared" si="9"/>
        <v>cl-ci</v>
      </c>
      <c r="I80" t="str">
        <f t="shared" si="10"/>
        <v>CuentasComercialesVencidasEntre1Y30Dias</v>
      </c>
      <c r="J80" t="str">
        <f t="shared" si="7"/>
        <v>concepto</v>
      </c>
      <c r="K80" t="str">
        <f t="shared" si="8"/>
        <v>credit</v>
      </c>
      <c r="L80" t="str">
        <f t="shared" si="11"/>
        <v>insert into dbax_defi_conc (pref_conc, codi_conc, tipo_conc, tipo_peri, tipo_valo, tipo_cuen) values ('cl-ci','CuentasComercialesVencidasEntre1Y30Dias','concepto','instant','xbrli:monetaryItemType','credit')</v>
      </c>
    </row>
    <row r="81" spans="1:12" x14ac:dyDescent="0.25">
      <c r="A81" t="s">
        <v>418</v>
      </c>
      <c r="B81" t="s">
        <v>17</v>
      </c>
      <c r="C81" t="s">
        <v>27</v>
      </c>
      <c r="D81" t="s">
        <v>21</v>
      </c>
      <c r="E81" t="s">
        <v>23</v>
      </c>
      <c r="F81" t="s">
        <v>3</v>
      </c>
      <c r="G81" s="1" t="str">
        <f t="shared" si="6"/>
        <v>cl-ci_CuentasComercialesVencidasEntre31Y60Dias</v>
      </c>
      <c r="H81" t="str">
        <f t="shared" si="9"/>
        <v>cl-ci</v>
      </c>
      <c r="I81" t="str">
        <f t="shared" si="10"/>
        <v>CuentasComercialesVencidasEntre31Y60Dias</v>
      </c>
      <c r="J81" t="str">
        <f t="shared" si="7"/>
        <v>concepto</v>
      </c>
      <c r="K81" t="str">
        <f t="shared" si="8"/>
        <v>credit</v>
      </c>
      <c r="L81" t="str">
        <f t="shared" si="11"/>
        <v>insert into dbax_defi_conc (pref_conc, codi_conc, tipo_conc, tipo_peri, tipo_valo, tipo_cuen) values ('cl-ci','CuentasComercialesVencidasEntre31Y60Dias','concepto','instant','xbrli:monetaryItemType','credit')</v>
      </c>
    </row>
    <row r="82" spans="1:12" x14ac:dyDescent="0.25">
      <c r="A82" t="s">
        <v>419</v>
      </c>
      <c r="B82" t="s">
        <v>17</v>
      </c>
      <c r="C82" t="s">
        <v>27</v>
      </c>
      <c r="D82" t="s">
        <v>21</v>
      </c>
      <c r="E82" t="s">
        <v>23</v>
      </c>
      <c r="F82" t="s">
        <v>3</v>
      </c>
      <c r="G82" s="1" t="str">
        <f t="shared" si="6"/>
        <v>cl-ci_CuentasComercialesVencidasEntre61Y90Dias</v>
      </c>
      <c r="H82" t="str">
        <f t="shared" si="9"/>
        <v>cl-ci</v>
      </c>
      <c r="I82" t="str">
        <f t="shared" si="10"/>
        <v>CuentasComercialesVencidasEntre61Y90Dias</v>
      </c>
      <c r="J82" t="str">
        <f t="shared" si="7"/>
        <v>concepto</v>
      </c>
      <c r="K82" t="str">
        <f t="shared" si="8"/>
        <v>credit</v>
      </c>
      <c r="L82" t="str">
        <f t="shared" si="11"/>
        <v>insert into dbax_defi_conc (pref_conc, codi_conc, tipo_conc, tipo_peri, tipo_valo, tipo_cuen) values ('cl-ci','CuentasComercialesVencidasEntre61Y90Dias','concepto','instant','xbrli:monetaryItemType','credit')</v>
      </c>
    </row>
    <row r="83" spans="1:12" x14ac:dyDescent="0.25">
      <c r="A83" t="s">
        <v>420</v>
      </c>
      <c r="B83" t="s">
        <v>17</v>
      </c>
      <c r="C83" t="s">
        <v>27</v>
      </c>
      <c r="D83" t="s">
        <v>21</v>
      </c>
      <c r="E83" t="s">
        <v>23</v>
      </c>
      <c r="F83" t="s">
        <v>3</v>
      </c>
      <c r="G83" s="1" t="str">
        <f t="shared" si="6"/>
        <v>cl-ci_CuentasComercialesVencidasEntre91Y120Dias</v>
      </c>
      <c r="H83" t="str">
        <f t="shared" si="9"/>
        <v>cl-ci</v>
      </c>
      <c r="I83" t="str">
        <f t="shared" si="10"/>
        <v>CuentasComercialesVencidasEntre91Y120Dias</v>
      </c>
      <c r="J83" t="str">
        <f t="shared" si="7"/>
        <v>concepto</v>
      </c>
      <c r="K83" t="str">
        <f t="shared" si="8"/>
        <v>credit</v>
      </c>
      <c r="L83" t="str">
        <f t="shared" si="11"/>
        <v>insert into dbax_defi_conc (pref_conc, codi_conc, tipo_conc, tipo_peri, tipo_valo, tipo_cuen) values ('cl-ci','CuentasComercialesVencidasEntre91Y120Dias','concepto','instant','xbrli:monetaryItemType','credit')</v>
      </c>
    </row>
    <row r="84" spans="1:12" x14ac:dyDescent="0.25">
      <c r="A84" t="s">
        <v>421</v>
      </c>
      <c r="B84" t="s">
        <v>17</v>
      </c>
      <c r="C84" t="s">
        <v>27</v>
      </c>
      <c r="D84" t="s">
        <v>21</v>
      </c>
      <c r="E84" t="s">
        <v>23</v>
      </c>
      <c r="F84" t="s">
        <v>3</v>
      </c>
      <c r="G84" s="1" t="str">
        <f t="shared" si="6"/>
        <v>cl-ci_CuentasComercialesVencidasMasDe180Dias</v>
      </c>
      <c r="H84" t="str">
        <f t="shared" si="9"/>
        <v>cl-ci</v>
      </c>
      <c r="I84" t="str">
        <f t="shared" si="10"/>
        <v>CuentasComercialesVencidasMasDe180Dias</v>
      </c>
      <c r="J84" t="str">
        <f t="shared" si="7"/>
        <v>concepto</v>
      </c>
      <c r="K84" t="str">
        <f t="shared" si="8"/>
        <v>credit</v>
      </c>
      <c r="L84" t="str">
        <f t="shared" si="11"/>
        <v>insert into dbax_defi_conc (pref_conc, codi_conc, tipo_conc, tipo_peri, tipo_valo, tipo_cuen) values ('cl-ci','CuentasComercialesVencidasMasDe180Dias','concepto','instant','xbrli:monetaryItemType','credit')</v>
      </c>
    </row>
    <row r="85" spans="1:12" x14ac:dyDescent="0.25">
      <c r="A85" t="s">
        <v>422</v>
      </c>
      <c r="B85" t="s">
        <v>17</v>
      </c>
      <c r="C85" t="s">
        <v>18</v>
      </c>
      <c r="D85" t="s">
        <v>19</v>
      </c>
      <c r="E85" t="s">
        <v>20</v>
      </c>
      <c r="F85" t="s">
        <v>3</v>
      </c>
      <c r="G85" s="1" t="str">
        <f t="shared" si="6"/>
        <v>cl-ci_CuentasComercialesVencidasMiembro</v>
      </c>
      <c r="H85" t="str">
        <f t="shared" si="9"/>
        <v>cl-ci</v>
      </c>
      <c r="I85" t="str">
        <f t="shared" si="10"/>
        <v>CuentasComercialesVencidasMiembro</v>
      </c>
      <c r="J85" t="str">
        <f t="shared" si="7"/>
        <v>concepto</v>
      </c>
      <c r="K85" t="str">
        <f t="shared" si="8"/>
        <v>abstract</v>
      </c>
      <c r="L85" t="str">
        <f t="shared" si="11"/>
        <v>insert into dbax_defi_conc (pref_conc, codi_conc, tipo_conc, tipo_peri, tipo_valo, tipo_cuen) values ('cl-ci','CuentasComercialesVencidasMiembro','concepto','duration','nonnum:domainItemType','abstract')</v>
      </c>
    </row>
    <row r="86" spans="1:12" x14ac:dyDescent="0.25">
      <c r="A86" t="s">
        <v>423</v>
      </c>
      <c r="B86" t="s">
        <v>17</v>
      </c>
      <c r="C86" t="s">
        <v>18</v>
      </c>
      <c r="D86" t="s">
        <v>24</v>
      </c>
      <c r="E86" t="s">
        <v>20</v>
      </c>
      <c r="F86" t="s">
        <v>3</v>
      </c>
      <c r="G86" s="1" t="str">
        <f t="shared" si="6"/>
        <v>cl-ci_CuentasComercialesVencidasSegunPlazoPartidas</v>
      </c>
      <c r="H86" t="str">
        <f t="shared" si="9"/>
        <v>cl-ci</v>
      </c>
      <c r="I86" t="str">
        <f t="shared" si="10"/>
        <v>CuentasComercialesVencidasSegunPlazoPartidas</v>
      </c>
      <c r="J86" t="str">
        <f t="shared" si="7"/>
        <v>concepto</v>
      </c>
      <c r="K86" t="str">
        <f t="shared" si="8"/>
        <v>abstract</v>
      </c>
      <c r="L86" t="str">
        <f t="shared" si="11"/>
        <v>insert into dbax_defi_conc (pref_conc, codi_conc, tipo_conc, tipo_peri, tipo_valo, tipo_cuen) values ('cl-ci','CuentasComercialesVencidasSegunPlazoPartidas','concepto','duration','xbrli:stringItemType','abstract')</v>
      </c>
    </row>
    <row r="87" spans="1:12" x14ac:dyDescent="0.25">
      <c r="A87" t="s">
        <v>424</v>
      </c>
      <c r="B87" t="s">
        <v>17</v>
      </c>
      <c r="C87" t="s">
        <v>27</v>
      </c>
      <c r="D87" t="s">
        <v>21</v>
      </c>
      <c r="E87" t="s">
        <v>23</v>
      </c>
      <c r="F87" t="s">
        <v>3</v>
      </c>
      <c r="G87" s="1" t="str">
        <f t="shared" si="6"/>
        <v>cl-ci_CuentasPagarEntidadesRelacionadas</v>
      </c>
      <c r="H87" t="str">
        <f t="shared" si="9"/>
        <v>cl-ci</v>
      </c>
      <c r="I87" t="str">
        <f t="shared" si="10"/>
        <v>CuentasPagarEntidadesRelacionadas</v>
      </c>
      <c r="J87" t="str">
        <f t="shared" si="7"/>
        <v>concepto</v>
      </c>
      <c r="K87" t="str">
        <f t="shared" si="8"/>
        <v>credit</v>
      </c>
      <c r="L87" t="str">
        <f t="shared" si="11"/>
        <v>insert into dbax_defi_conc (pref_conc, codi_conc, tipo_conc, tipo_peri, tipo_valo, tipo_cuen) values ('cl-ci','CuentasPagarEntidadesRelacionadas','concepto','instant','xbrli:monetaryItemType','credit')</v>
      </c>
    </row>
    <row r="88" spans="1:12" x14ac:dyDescent="0.25">
      <c r="A88" t="s">
        <v>425</v>
      </c>
      <c r="B88" t="s">
        <v>17</v>
      </c>
      <c r="C88" t="s">
        <v>27</v>
      </c>
      <c r="D88" t="s">
        <v>21</v>
      </c>
      <c r="E88" t="s">
        <v>23</v>
      </c>
      <c r="F88" t="s">
        <v>3</v>
      </c>
      <c r="G88" s="1" t="str">
        <f t="shared" si="6"/>
        <v>cl-ci_CuentasPagarEntidadesRelacionadasCorrientes</v>
      </c>
      <c r="H88" t="str">
        <f t="shared" si="9"/>
        <v>cl-ci</v>
      </c>
      <c r="I88" t="str">
        <f t="shared" si="10"/>
        <v>CuentasPagarEntidadesRelacionadasCorrientes</v>
      </c>
      <c r="J88" t="str">
        <f t="shared" si="7"/>
        <v>concepto</v>
      </c>
      <c r="K88" t="str">
        <f t="shared" si="8"/>
        <v>credit</v>
      </c>
      <c r="L88" t="str">
        <f t="shared" si="11"/>
        <v>insert into dbax_defi_conc (pref_conc, codi_conc, tipo_conc, tipo_peri, tipo_valo, tipo_cuen) values ('cl-ci','CuentasPagarEntidadesRelacionadasCorrientes','concepto','instant','xbrli:monetaryItemType','credit')</v>
      </c>
    </row>
    <row r="89" spans="1:12" x14ac:dyDescent="0.25">
      <c r="A89" t="s">
        <v>426</v>
      </c>
      <c r="B89" t="s">
        <v>17</v>
      </c>
      <c r="C89" t="s">
        <v>27</v>
      </c>
      <c r="D89" t="s">
        <v>21</v>
      </c>
      <c r="E89" t="s">
        <v>23</v>
      </c>
      <c r="F89" t="s">
        <v>3</v>
      </c>
      <c r="G89" s="1" t="str">
        <f t="shared" si="6"/>
        <v>cl-ci_CuentasPagarEntidadesRelacionadasNoCorrientes</v>
      </c>
      <c r="H89" t="str">
        <f t="shared" si="9"/>
        <v>cl-ci</v>
      </c>
      <c r="I89" t="str">
        <f t="shared" si="10"/>
        <v>CuentasPagarEntidadesRelacionadasNoCorrientes</v>
      </c>
      <c r="J89" t="str">
        <f t="shared" si="7"/>
        <v>concepto</v>
      </c>
      <c r="K89" t="str">
        <f t="shared" si="8"/>
        <v>credit</v>
      </c>
      <c r="L89" t="str">
        <f t="shared" si="11"/>
        <v>insert into dbax_defi_conc (pref_conc, codi_conc, tipo_conc, tipo_peri, tipo_valo, tipo_cuen) values ('cl-ci','CuentasPagarEntidadesRelacionadasNoCorrientes','concepto','instant','xbrli:monetaryItemType','credit')</v>
      </c>
    </row>
    <row r="90" spans="1:12" x14ac:dyDescent="0.25">
      <c r="A90" t="s">
        <v>427</v>
      </c>
      <c r="B90" t="s">
        <v>26</v>
      </c>
      <c r="C90" t="s">
        <v>18</v>
      </c>
      <c r="D90" t="s">
        <v>24</v>
      </c>
      <c r="E90" t="s">
        <v>20</v>
      </c>
      <c r="F90" t="s">
        <v>3</v>
      </c>
      <c r="G90" s="1" t="str">
        <f t="shared" si="6"/>
        <v>cl-ci_CuentasPlazosVencidosPorTipoProveedorEje</v>
      </c>
      <c r="H90" t="str">
        <f t="shared" si="9"/>
        <v>cl-ci</v>
      </c>
      <c r="I90" t="str">
        <f t="shared" si="10"/>
        <v>CuentasPlazosVencidosPorTipoProveedorEje</v>
      </c>
      <c r="J90" t="str">
        <f t="shared" si="7"/>
        <v>dimension</v>
      </c>
      <c r="K90" t="str">
        <f t="shared" si="8"/>
        <v>abstract</v>
      </c>
      <c r="L90" t="str">
        <f t="shared" si="11"/>
        <v>insert into dbax_defi_conc (pref_conc, codi_conc, tipo_conc, tipo_peri, tipo_valo, tipo_cuen) values ('cl-ci','CuentasPlazosVencidosPorTipoProveedorEje','dimension','duration','xbrli:stringItemType','abstract')</v>
      </c>
    </row>
    <row r="91" spans="1:12" x14ac:dyDescent="0.25">
      <c r="A91" t="s">
        <v>428</v>
      </c>
      <c r="B91" t="s">
        <v>17</v>
      </c>
      <c r="C91" t="s">
        <v>18</v>
      </c>
      <c r="D91" t="s">
        <v>19</v>
      </c>
      <c r="E91" t="s">
        <v>20</v>
      </c>
      <c r="F91" t="s">
        <v>3</v>
      </c>
      <c r="G91" s="1" t="str">
        <f t="shared" si="6"/>
        <v>cl-ci_CuentasPlazosVencidosProveedorBienesMiembro</v>
      </c>
      <c r="H91" t="str">
        <f t="shared" si="9"/>
        <v>cl-ci</v>
      </c>
      <c r="I91" t="str">
        <f t="shared" si="10"/>
        <v>CuentasPlazosVencidosProveedorBienesMiembro</v>
      </c>
      <c r="J91" t="str">
        <f t="shared" si="7"/>
        <v>concepto</v>
      </c>
      <c r="K91" t="str">
        <f t="shared" si="8"/>
        <v>abstract</v>
      </c>
      <c r="L91" t="str">
        <f t="shared" si="11"/>
        <v>insert into dbax_defi_conc (pref_conc, codi_conc, tipo_conc, tipo_peri, tipo_valo, tipo_cuen) values ('cl-ci','CuentasPlazosVencidosProveedorBienesMiembro','concepto','duration','nonnum:domainItemType','abstract')</v>
      </c>
    </row>
    <row r="92" spans="1:12" x14ac:dyDescent="0.25">
      <c r="A92" t="s">
        <v>429</v>
      </c>
      <c r="B92" t="s">
        <v>17</v>
      </c>
      <c r="C92" t="s">
        <v>18</v>
      </c>
      <c r="D92" t="s">
        <v>19</v>
      </c>
      <c r="E92" t="s">
        <v>20</v>
      </c>
      <c r="F92" t="s">
        <v>3</v>
      </c>
      <c r="G92" s="1" t="str">
        <f t="shared" si="6"/>
        <v>cl-ci_CuentasPlazosVencidosProveedorOtrosMiembro</v>
      </c>
      <c r="H92" t="str">
        <f t="shared" si="9"/>
        <v>cl-ci</v>
      </c>
      <c r="I92" t="str">
        <f t="shared" si="10"/>
        <v>CuentasPlazosVencidosProveedorOtrosMiembro</v>
      </c>
      <c r="J92" t="str">
        <f t="shared" si="7"/>
        <v>concepto</v>
      </c>
      <c r="K92" t="str">
        <f t="shared" si="8"/>
        <v>abstract</v>
      </c>
      <c r="L92" t="str">
        <f t="shared" si="11"/>
        <v>insert into dbax_defi_conc (pref_conc, codi_conc, tipo_conc, tipo_peri, tipo_valo, tipo_cuen) values ('cl-ci','CuentasPlazosVencidosProveedorOtrosMiembro','concepto','duration','nonnum:domainItemType','abstract')</v>
      </c>
    </row>
    <row r="93" spans="1:12" x14ac:dyDescent="0.25">
      <c r="A93" t="s">
        <v>430</v>
      </c>
      <c r="B93" t="s">
        <v>17</v>
      </c>
      <c r="C93" t="s">
        <v>18</v>
      </c>
      <c r="D93" t="s">
        <v>19</v>
      </c>
      <c r="E93" t="s">
        <v>20</v>
      </c>
      <c r="F93" t="s">
        <v>3</v>
      </c>
      <c r="G93" s="1" t="str">
        <f t="shared" si="6"/>
        <v>cl-ci_CuentasPlazosVencidosProveedorServiciosMiembro</v>
      </c>
      <c r="H93" t="str">
        <f t="shared" si="9"/>
        <v>cl-ci</v>
      </c>
      <c r="I93" t="str">
        <f t="shared" si="10"/>
        <v>CuentasPlazosVencidosProveedorServiciosMiembro</v>
      </c>
      <c r="J93" t="str">
        <f t="shared" si="7"/>
        <v>concepto</v>
      </c>
      <c r="K93" t="str">
        <f t="shared" si="8"/>
        <v>abstract</v>
      </c>
      <c r="L93" t="str">
        <f t="shared" si="11"/>
        <v>insert into dbax_defi_conc (pref_conc, codi_conc, tipo_conc, tipo_peri, tipo_valo, tipo_cuen) values ('cl-ci','CuentasPlazosVencidosProveedorServiciosMiembro','concepto','duration','nonnum:domainItemType','abstract')</v>
      </c>
    </row>
    <row r="94" spans="1:12" x14ac:dyDescent="0.25">
      <c r="A94" t="s">
        <v>431</v>
      </c>
      <c r="B94" t="s">
        <v>17</v>
      </c>
      <c r="C94" t="s">
        <v>27</v>
      </c>
      <c r="D94" t="s">
        <v>29</v>
      </c>
      <c r="F94" t="s">
        <v>3</v>
      </c>
      <c r="G94" s="1" t="str">
        <f t="shared" si="6"/>
        <v>cl-ci_DateOfAcquisition</v>
      </c>
      <c r="H94" t="str">
        <f t="shared" si="9"/>
        <v>cl-ci</v>
      </c>
      <c r="I94" t="str">
        <f t="shared" si="10"/>
        <v>DateOfAcquisition</v>
      </c>
      <c r="J94" t="str">
        <f t="shared" si="7"/>
        <v>concepto</v>
      </c>
      <c r="K94">
        <f t="shared" si="8"/>
        <v>0</v>
      </c>
      <c r="L94" t="str">
        <f t="shared" si="11"/>
        <v>insert into dbax_defi_conc (pref_conc, codi_conc, tipo_conc, tipo_peri, tipo_valo, tipo_cuen) values ('cl-ci','DateOfAcquisition','concepto','instant','xbrli:dateItemType','0')</v>
      </c>
    </row>
    <row r="95" spans="1:12" x14ac:dyDescent="0.25">
      <c r="A95" t="s">
        <v>432</v>
      </c>
      <c r="B95" t="s">
        <v>17</v>
      </c>
      <c r="C95" t="s">
        <v>27</v>
      </c>
      <c r="D95" t="s">
        <v>29</v>
      </c>
      <c r="F95" t="s">
        <v>3</v>
      </c>
      <c r="G95" s="1" t="str">
        <f t="shared" si="6"/>
        <v>cl-ci_DateOfEndOfReportingPeriod</v>
      </c>
      <c r="H95" t="str">
        <f t="shared" si="9"/>
        <v>cl-ci</v>
      </c>
      <c r="I95" t="str">
        <f t="shared" si="10"/>
        <v>DateOfEndOfReportingPeriod</v>
      </c>
      <c r="J95" t="str">
        <f t="shared" si="7"/>
        <v>concepto</v>
      </c>
      <c r="K95">
        <f t="shared" si="8"/>
        <v>0</v>
      </c>
      <c r="L95" t="str">
        <f t="shared" si="11"/>
        <v>insert into dbax_defi_conc (pref_conc, codi_conc, tipo_conc, tipo_peri, tipo_valo, tipo_cuen) values ('cl-ci','DateOfEndOfReportingPeriod','concepto','instant','xbrli:dateItemType','0')</v>
      </c>
    </row>
    <row r="96" spans="1:12" x14ac:dyDescent="0.25">
      <c r="A96" t="s">
        <v>433</v>
      </c>
      <c r="B96" t="s">
        <v>17</v>
      </c>
      <c r="C96" t="s">
        <v>27</v>
      </c>
      <c r="D96" t="s">
        <v>29</v>
      </c>
      <c r="F96" t="s">
        <v>3</v>
      </c>
      <c r="G96" s="1" t="str">
        <f t="shared" si="6"/>
        <v>cl-ci_DateOfEndOfReportingPeriodOfFinancialStatementsOfJointVenture</v>
      </c>
      <c r="H96" t="str">
        <f t="shared" si="9"/>
        <v>cl-ci</v>
      </c>
      <c r="I96" t="str">
        <f t="shared" si="10"/>
        <v>DateOfEndOfReportingPeriodOfFinancialStatementsOfJointVenture</v>
      </c>
      <c r="J96" t="str">
        <f t="shared" si="7"/>
        <v>concepto</v>
      </c>
      <c r="K96">
        <f t="shared" si="8"/>
        <v>0</v>
      </c>
      <c r="L96" t="str">
        <f t="shared" si="11"/>
        <v>insert into dbax_defi_conc (pref_conc, codi_conc, tipo_conc, tipo_peri, tipo_valo, tipo_cuen) values ('cl-ci','DateOfEndOfReportingPeriodOfFinancialStatementsOfJointVenture','concepto','instant','xbrli:dateItemType','0')</v>
      </c>
    </row>
    <row r="97" spans="1:12" x14ac:dyDescent="0.25">
      <c r="A97" t="s">
        <v>434</v>
      </c>
      <c r="B97" t="s">
        <v>17</v>
      </c>
      <c r="C97" t="s">
        <v>18</v>
      </c>
      <c r="D97" t="s">
        <v>24</v>
      </c>
      <c r="F97" t="s">
        <v>3</v>
      </c>
      <c r="G97" s="1" t="str">
        <f t="shared" si="6"/>
        <v>cl-ci_DescripcionOperacion</v>
      </c>
      <c r="H97" t="str">
        <f t="shared" si="9"/>
        <v>cl-ci</v>
      </c>
      <c r="I97" t="str">
        <f t="shared" si="10"/>
        <v>DescripcionOperacion</v>
      </c>
      <c r="J97" t="str">
        <f t="shared" si="7"/>
        <v>concepto</v>
      </c>
      <c r="K97">
        <f t="shared" si="8"/>
        <v>0</v>
      </c>
      <c r="L97" t="str">
        <f t="shared" si="11"/>
        <v>insert into dbax_defi_conc (pref_conc, codi_conc, tipo_conc, tipo_peri, tipo_valo, tipo_cuen) values ('cl-ci','DescripcionOperacion','concepto','duration','xbrli:stringItemType','0')</v>
      </c>
    </row>
    <row r="98" spans="1:12" x14ac:dyDescent="0.25">
      <c r="A98" t="s">
        <v>435</v>
      </c>
      <c r="B98" t="s">
        <v>17</v>
      </c>
      <c r="C98" t="s">
        <v>18</v>
      </c>
      <c r="D98" t="s">
        <v>436</v>
      </c>
      <c r="F98" t="s">
        <v>3</v>
      </c>
      <c r="G98" s="1" t="str">
        <f t="shared" si="6"/>
        <v>cl-ci_DescriptionOfPresentationCurrency</v>
      </c>
      <c r="H98" t="str">
        <f t="shared" si="9"/>
        <v>cl-ci</v>
      </c>
      <c r="I98" t="str">
        <f t="shared" si="10"/>
        <v>DescriptionOfPresentationCurrency</v>
      </c>
      <c r="J98" t="str">
        <f t="shared" si="7"/>
        <v>concepto</v>
      </c>
      <c r="K98">
        <f t="shared" si="8"/>
        <v>0</v>
      </c>
      <c r="L98" t="str">
        <f t="shared" si="11"/>
        <v>insert into dbax_defi_conc (pref_conc, codi_conc, tipo_conc, tipo_peri, tipo_valo, tipo_cuen) values ('cl-ci','DescriptionOfPresentationCurrency','concepto','duration','cl-ci_typ_mo:Monedas','0')</v>
      </c>
    </row>
    <row r="99" spans="1:12" x14ac:dyDescent="0.25">
      <c r="A99" t="s">
        <v>437</v>
      </c>
      <c r="B99" t="s">
        <v>17</v>
      </c>
      <c r="C99" t="s">
        <v>18</v>
      </c>
      <c r="D99" t="s">
        <v>24</v>
      </c>
      <c r="E99" t="s">
        <v>20</v>
      </c>
      <c r="F99" t="s">
        <v>3</v>
      </c>
      <c r="G99" s="1" t="str">
        <f t="shared" si="6"/>
        <v>cl-ci_DesembolsosComprometidosAFuturoSinopsis</v>
      </c>
      <c r="H99" t="str">
        <f t="shared" si="9"/>
        <v>cl-ci</v>
      </c>
      <c r="I99" t="str">
        <f t="shared" si="10"/>
        <v>DesembolsosComprometidosAFuturoSinopsis</v>
      </c>
      <c r="J99" t="str">
        <f t="shared" si="7"/>
        <v>concepto</v>
      </c>
      <c r="K99" t="str">
        <f t="shared" si="8"/>
        <v>abstract</v>
      </c>
      <c r="L99" t="str">
        <f t="shared" si="11"/>
        <v>insert into dbax_defi_conc (pref_conc, codi_conc, tipo_conc, tipo_peri, tipo_valo, tipo_cuen) values ('cl-ci','DesembolsosComprometidosAFuturoSinopsis','concepto','duration','xbrli:stringItemType','abstract')</v>
      </c>
    </row>
    <row r="100" spans="1:12" x14ac:dyDescent="0.25">
      <c r="A100" t="s">
        <v>438</v>
      </c>
      <c r="B100" t="s">
        <v>17</v>
      </c>
      <c r="C100" t="s">
        <v>18</v>
      </c>
      <c r="D100" t="s">
        <v>24</v>
      </c>
      <c r="E100" t="s">
        <v>20</v>
      </c>
      <c r="F100" t="s">
        <v>3</v>
      </c>
      <c r="G100" s="1" t="str">
        <f t="shared" si="6"/>
        <v>cl-ci_DesembolsosEfectuadosAlPeriodoActualSinopsis</v>
      </c>
      <c r="H100" t="str">
        <f t="shared" si="9"/>
        <v>cl-ci</v>
      </c>
      <c r="I100" t="str">
        <f t="shared" si="10"/>
        <v>DesembolsosEfectuadosAlPeriodoActualSinopsis</v>
      </c>
      <c r="J100" t="str">
        <f t="shared" si="7"/>
        <v>concepto</v>
      </c>
      <c r="K100" t="str">
        <f t="shared" si="8"/>
        <v>abstract</v>
      </c>
      <c r="L100" t="str">
        <f t="shared" si="11"/>
        <v>insert into dbax_defi_conc (pref_conc, codi_conc, tipo_conc, tipo_peri, tipo_valo, tipo_cuen) values ('cl-ci','DesembolsosEfectuadosAlPeriodoActualSinopsis','concepto','duration','xbrli:stringItemType','abstract')</v>
      </c>
    </row>
    <row r="101" spans="1:12" x14ac:dyDescent="0.25">
      <c r="A101" t="s">
        <v>439</v>
      </c>
      <c r="B101" t="s">
        <v>17</v>
      </c>
      <c r="C101" t="s">
        <v>18</v>
      </c>
      <c r="D101" t="s">
        <v>24</v>
      </c>
      <c r="E101" t="s">
        <v>20</v>
      </c>
      <c r="F101" t="s">
        <v>3</v>
      </c>
      <c r="G101" s="1" t="str">
        <f t="shared" si="6"/>
        <v>cl-ci_DetalleCarteraPartidas</v>
      </c>
      <c r="H101" t="str">
        <f t="shared" si="9"/>
        <v>cl-ci</v>
      </c>
      <c r="I101" t="str">
        <f t="shared" si="10"/>
        <v>DetalleCarteraPartidas</v>
      </c>
      <c r="J101" t="str">
        <f t="shared" si="7"/>
        <v>concepto</v>
      </c>
      <c r="K101" t="str">
        <f t="shared" si="8"/>
        <v>abstract</v>
      </c>
      <c r="L101" t="str">
        <f t="shared" si="11"/>
        <v>insert into dbax_defi_conc (pref_conc, codi_conc, tipo_conc, tipo_peri, tipo_valo, tipo_cuen) values ('cl-ci','DetalleCarteraPartidas','concepto','duration','xbrli:stringItemType','abstract')</v>
      </c>
    </row>
    <row r="102" spans="1:12" x14ac:dyDescent="0.25">
      <c r="A102" t="s">
        <v>440</v>
      </c>
      <c r="B102" t="s">
        <v>26</v>
      </c>
      <c r="C102" t="s">
        <v>18</v>
      </c>
      <c r="D102" t="s">
        <v>24</v>
      </c>
      <c r="E102" t="s">
        <v>20</v>
      </c>
      <c r="F102" t="s">
        <v>3</v>
      </c>
      <c r="G102" s="1" t="str">
        <f t="shared" si="6"/>
        <v>cl-ci_DetalleOperacionesEje</v>
      </c>
      <c r="H102" t="str">
        <f t="shared" si="9"/>
        <v>cl-ci</v>
      </c>
      <c r="I102" t="str">
        <f t="shared" si="10"/>
        <v>DetalleOperacionesEje</v>
      </c>
      <c r="J102" t="str">
        <f t="shared" si="7"/>
        <v>dimension</v>
      </c>
      <c r="K102" t="str">
        <f t="shared" si="8"/>
        <v>abstract</v>
      </c>
      <c r="L102" t="str">
        <f t="shared" si="11"/>
        <v>insert into dbax_defi_conc (pref_conc, codi_conc, tipo_conc, tipo_peri, tipo_valo, tipo_cuen) values ('cl-ci','DetalleOperacionesEje','dimension','duration','xbrli:stringItemType','abstract')</v>
      </c>
    </row>
    <row r="103" spans="1:12" x14ac:dyDescent="0.25">
      <c r="A103" t="s">
        <v>441</v>
      </c>
      <c r="B103" t="s">
        <v>17</v>
      </c>
      <c r="C103" t="s">
        <v>18</v>
      </c>
      <c r="D103" t="s">
        <v>24</v>
      </c>
      <c r="E103" t="s">
        <v>20</v>
      </c>
      <c r="F103" t="s">
        <v>3</v>
      </c>
      <c r="G103" s="1" t="str">
        <f t="shared" si="6"/>
        <v>cl-ci_DetalleOperacionesPartidas</v>
      </c>
      <c r="H103" t="str">
        <f t="shared" si="9"/>
        <v>cl-ci</v>
      </c>
      <c r="I103" t="str">
        <f t="shared" si="10"/>
        <v>DetalleOperacionesPartidas</v>
      </c>
      <c r="J103" t="str">
        <f t="shared" si="7"/>
        <v>concepto</v>
      </c>
      <c r="K103" t="str">
        <f t="shared" si="8"/>
        <v>abstract</v>
      </c>
      <c r="L103" t="str">
        <f t="shared" si="11"/>
        <v>insert into dbax_defi_conc (pref_conc, codi_conc, tipo_conc, tipo_peri, tipo_valo, tipo_cuen) values ('cl-ci','DetalleOperacionesPartidas','concepto','duration','xbrli:stringItemType','abstract')</v>
      </c>
    </row>
    <row r="104" spans="1:12" x14ac:dyDescent="0.25">
      <c r="A104" t="s">
        <v>442</v>
      </c>
      <c r="B104" t="s">
        <v>25</v>
      </c>
      <c r="C104" t="s">
        <v>18</v>
      </c>
      <c r="D104" t="s">
        <v>24</v>
      </c>
      <c r="E104" t="s">
        <v>20</v>
      </c>
      <c r="F104" t="s">
        <v>3</v>
      </c>
      <c r="G104" s="1" t="str">
        <f t="shared" si="6"/>
        <v>cl-ci_DetalleOperacionesTabla</v>
      </c>
      <c r="H104" t="str">
        <f t="shared" si="9"/>
        <v>cl-ci</v>
      </c>
      <c r="I104" t="str">
        <f t="shared" si="10"/>
        <v>DetalleOperacionesTabla</v>
      </c>
      <c r="J104" t="str">
        <f t="shared" si="7"/>
        <v>hipercubo</v>
      </c>
      <c r="K104" t="str">
        <f t="shared" si="8"/>
        <v>abstract</v>
      </c>
      <c r="L104" t="str">
        <f t="shared" si="11"/>
        <v>insert into dbax_defi_conc (pref_conc, codi_conc, tipo_conc, tipo_peri, tipo_valo, tipo_cuen) values ('cl-ci','DetalleOperacionesTabla','hipercubo','duration','xbrli:stringItemType','abstract')</v>
      </c>
    </row>
    <row r="105" spans="1:12" x14ac:dyDescent="0.25">
      <c r="A105" t="s">
        <v>443</v>
      </c>
      <c r="B105" t="s">
        <v>17</v>
      </c>
      <c r="C105" t="s">
        <v>18</v>
      </c>
      <c r="D105" t="s">
        <v>19</v>
      </c>
      <c r="E105" t="s">
        <v>20</v>
      </c>
      <c r="F105" t="s">
        <v>3</v>
      </c>
      <c r="G105" s="1" t="str">
        <f t="shared" si="6"/>
        <v>cl-ci_DetallePorTipoOperacionesMiembro</v>
      </c>
      <c r="H105" t="str">
        <f t="shared" si="9"/>
        <v>cl-ci</v>
      </c>
      <c r="I105" t="str">
        <f t="shared" si="10"/>
        <v>DetallePorTipoOperacionesMiembro</v>
      </c>
      <c r="J105" t="str">
        <f t="shared" si="7"/>
        <v>concepto</v>
      </c>
      <c r="K105" t="str">
        <f t="shared" si="8"/>
        <v>abstract</v>
      </c>
      <c r="L105" t="str">
        <f t="shared" si="11"/>
        <v>insert into dbax_defi_conc (pref_conc, codi_conc, tipo_conc, tipo_peri, tipo_valo, tipo_cuen) values ('cl-ci','DetallePorTipoOperacionesMiembro','concepto','duration','nonnum:domainItemType','abstract')</v>
      </c>
    </row>
    <row r="106" spans="1:12" x14ac:dyDescent="0.25">
      <c r="A106" t="s">
        <v>444</v>
      </c>
      <c r="B106" t="s">
        <v>17</v>
      </c>
      <c r="C106" t="s">
        <v>18</v>
      </c>
      <c r="D106" t="s">
        <v>24</v>
      </c>
      <c r="E106" t="s">
        <v>20</v>
      </c>
      <c r="F106" t="s">
        <v>3</v>
      </c>
      <c r="G106" s="1" t="str">
        <f t="shared" si="6"/>
        <v>cl-ci_DeudoresComercialesYOtrasCuentasPorCobrarPartidas</v>
      </c>
      <c r="H106" t="str">
        <f t="shared" si="9"/>
        <v>cl-ci</v>
      </c>
      <c r="I106" t="str">
        <f t="shared" si="10"/>
        <v>DeudoresComercialesYOtrasCuentasPorCobrarPartidas</v>
      </c>
      <c r="J106" t="str">
        <f t="shared" si="7"/>
        <v>concepto</v>
      </c>
      <c r="K106" t="str">
        <f t="shared" si="8"/>
        <v>abstract</v>
      </c>
      <c r="L106" t="str">
        <f t="shared" si="11"/>
        <v>insert into dbax_defi_conc (pref_conc, codi_conc, tipo_conc, tipo_peri, tipo_valo, tipo_cuen) values ('cl-ci','DeudoresComercialesYOtrasCuentasPorCobrarPartidas','concepto','duration','xbrli:stringItemType','abstract')</v>
      </c>
    </row>
    <row r="107" spans="1:12" x14ac:dyDescent="0.25">
      <c r="A107" t="s">
        <v>445</v>
      </c>
      <c r="B107" t="s">
        <v>17</v>
      </c>
      <c r="C107" t="s">
        <v>18</v>
      </c>
      <c r="D107" t="s">
        <v>24</v>
      </c>
      <c r="E107" t="s">
        <v>20</v>
      </c>
      <c r="F107" t="s">
        <v>3</v>
      </c>
      <c r="G107" s="1" t="str">
        <f t="shared" si="6"/>
        <v>cl-ci_DeudoresComercialesYOtrasCuentasPorCobrarSinopsis</v>
      </c>
      <c r="H107" t="str">
        <f t="shared" si="9"/>
        <v>cl-ci</v>
      </c>
      <c r="I107" t="str">
        <f t="shared" si="10"/>
        <v>DeudoresComercialesYOtrasCuentasPorCobrarSinopsis</v>
      </c>
      <c r="J107" t="str">
        <f t="shared" si="7"/>
        <v>concepto</v>
      </c>
      <c r="K107" t="str">
        <f t="shared" si="8"/>
        <v>abstract</v>
      </c>
      <c r="L107" t="str">
        <f t="shared" si="11"/>
        <v>insert into dbax_defi_conc (pref_conc, codi_conc, tipo_conc, tipo_peri, tipo_valo, tipo_cuen) values ('cl-ci','DeudoresComercialesYOtrasCuentasPorCobrarSinopsis','concepto','duration','xbrli:stringItemType','abstract')</v>
      </c>
    </row>
    <row r="108" spans="1:12" x14ac:dyDescent="0.25">
      <c r="A108" t="s">
        <v>446</v>
      </c>
      <c r="B108" t="s">
        <v>25</v>
      </c>
      <c r="C108" t="s">
        <v>18</v>
      </c>
      <c r="D108" t="s">
        <v>24</v>
      </c>
      <c r="E108" t="s">
        <v>20</v>
      </c>
      <c r="F108" t="s">
        <v>3</v>
      </c>
      <c r="G108" s="1" t="str">
        <f t="shared" si="6"/>
        <v>cl-ci_DeudoresComercialesYOtrasCuentasPorCobrarTabla</v>
      </c>
      <c r="H108" t="str">
        <f t="shared" si="9"/>
        <v>cl-ci</v>
      </c>
      <c r="I108" t="str">
        <f t="shared" si="10"/>
        <v>DeudoresComercialesYOtrasCuentasPorCobrarTabla</v>
      </c>
      <c r="J108" t="str">
        <f t="shared" si="7"/>
        <v>hipercubo</v>
      </c>
      <c r="K108" t="str">
        <f t="shared" si="8"/>
        <v>abstract</v>
      </c>
      <c r="L108" t="str">
        <f t="shared" si="11"/>
        <v>insert into dbax_defi_conc (pref_conc, codi_conc, tipo_conc, tipo_peri, tipo_valo, tipo_cuen) values ('cl-ci','DeudoresComercialesYOtrasCuentasPorCobrarTabla','hipercubo','duration','xbrli:stringItemType','abstract')</v>
      </c>
    </row>
    <row r="109" spans="1:12" x14ac:dyDescent="0.25">
      <c r="A109" t="s">
        <v>447</v>
      </c>
      <c r="B109" t="s">
        <v>17</v>
      </c>
      <c r="C109" t="s">
        <v>27</v>
      </c>
      <c r="D109" t="s">
        <v>21</v>
      </c>
      <c r="E109" t="s">
        <v>22</v>
      </c>
      <c r="F109" t="s">
        <v>3</v>
      </c>
      <c r="G109" s="1" t="str">
        <f t="shared" si="6"/>
        <v>cl-ci_DeudoresOperacionesCreditoCorrientes</v>
      </c>
      <c r="H109" t="str">
        <f t="shared" si="9"/>
        <v>cl-ci</v>
      </c>
      <c r="I109" t="str">
        <f t="shared" si="10"/>
        <v>DeudoresOperacionesCreditoCorrientes</v>
      </c>
      <c r="J109" t="str">
        <f t="shared" si="7"/>
        <v>concepto</v>
      </c>
      <c r="K109" t="str">
        <f t="shared" si="8"/>
        <v>debit</v>
      </c>
      <c r="L109" t="str">
        <f t="shared" si="11"/>
        <v>insert into dbax_defi_conc (pref_conc, codi_conc, tipo_conc, tipo_peri, tipo_valo, tipo_cuen) values ('cl-ci','DeudoresOperacionesCreditoCorrientes','concepto','instant','xbrli:monetaryItemType','debit')</v>
      </c>
    </row>
    <row r="110" spans="1:12" x14ac:dyDescent="0.25">
      <c r="A110" t="s">
        <v>448</v>
      </c>
      <c r="B110" t="s">
        <v>17</v>
      </c>
      <c r="C110" t="s">
        <v>27</v>
      </c>
      <c r="D110" t="s">
        <v>21</v>
      </c>
      <c r="E110" t="s">
        <v>22</v>
      </c>
      <c r="F110" t="s">
        <v>3</v>
      </c>
      <c r="G110" s="1" t="str">
        <f t="shared" si="6"/>
        <v>cl-ci_DeudoresOperacionesCreditoNoCorrientes</v>
      </c>
      <c r="H110" t="str">
        <f t="shared" si="9"/>
        <v>cl-ci</v>
      </c>
      <c r="I110" t="str">
        <f t="shared" si="10"/>
        <v>DeudoresOperacionesCreditoNoCorrientes</v>
      </c>
      <c r="J110" t="str">
        <f t="shared" si="7"/>
        <v>concepto</v>
      </c>
      <c r="K110" t="str">
        <f t="shared" si="8"/>
        <v>debit</v>
      </c>
      <c r="L110" t="str">
        <f t="shared" si="11"/>
        <v>insert into dbax_defi_conc (pref_conc, codi_conc, tipo_conc, tipo_peri, tipo_valo, tipo_cuen) values ('cl-ci','DeudoresOperacionesCreditoNoCorrientes','concepto','instant','xbrli:monetaryItemType','debit')</v>
      </c>
    </row>
    <row r="111" spans="1:12" x14ac:dyDescent="0.25">
      <c r="A111" t="s">
        <v>449</v>
      </c>
      <c r="B111" t="s">
        <v>17</v>
      </c>
      <c r="C111" t="s">
        <v>27</v>
      </c>
      <c r="D111" t="s">
        <v>21</v>
      </c>
      <c r="E111" t="s">
        <v>22</v>
      </c>
      <c r="F111" t="s">
        <v>3</v>
      </c>
      <c r="G111" s="1" t="str">
        <f t="shared" si="6"/>
        <v>cl-ci_DeudoresOperacionesFactoringCorrientes</v>
      </c>
      <c r="H111" t="str">
        <f t="shared" si="9"/>
        <v>cl-ci</v>
      </c>
      <c r="I111" t="str">
        <f t="shared" si="10"/>
        <v>DeudoresOperacionesFactoringCorrientes</v>
      </c>
      <c r="J111" t="str">
        <f t="shared" si="7"/>
        <v>concepto</v>
      </c>
      <c r="K111" t="str">
        <f t="shared" si="8"/>
        <v>debit</v>
      </c>
      <c r="L111" t="str">
        <f t="shared" si="11"/>
        <v>insert into dbax_defi_conc (pref_conc, codi_conc, tipo_conc, tipo_peri, tipo_valo, tipo_cuen) values ('cl-ci','DeudoresOperacionesFactoringCorrientes','concepto','instant','xbrli:monetaryItemType','debit')</v>
      </c>
    </row>
    <row r="112" spans="1:12" x14ac:dyDescent="0.25">
      <c r="A112" t="s">
        <v>450</v>
      </c>
      <c r="B112" t="s">
        <v>17</v>
      </c>
      <c r="C112" t="s">
        <v>27</v>
      </c>
      <c r="D112" t="s">
        <v>21</v>
      </c>
      <c r="E112" t="s">
        <v>22</v>
      </c>
      <c r="F112" t="s">
        <v>3</v>
      </c>
      <c r="G112" s="1" t="str">
        <f t="shared" si="6"/>
        <v>cl-ci_DeudoresOperacionesFactoringNoCorrientes</v>
      </c>
      <c r="H112" t="str">
        <f t="shared" si="9"/>
        <v>cl-ci</v>
      </c>
      <c r="I112" t="str">
        <f t="shared" si="10"/>
        <v>DeudoresOperacionesFactoringNoCorrientes</v>
      </c>
      <c r="J112" t="str">
        <f t="shared" si="7"/>
        <v>concepto</v>
      </c>
      <c r="K112" t="str">
        <f t="shared" si="8"/>
        <v>debit</v>
      </c>
      <c r="L112" t="str">
        <f t="shared" si="11"/>
        <v>insert into dbax_defi_conc (pref_conc, codi_conc, tipo_conc, tipo_peri, tipo_valo, tipo_cuen) values ('cl-ci','DeudoresOperacionesFactoringNoCorrientes','concepto','instant','xbrli:monetaryItemType','debit')</v>
      </c>
    </row>
    <row r="113" spans="1:12" x14ac:dyDescent="0.25">
      <c r="A113" t="s">
        <v>451</v>
      </c>
      <c r="B113" t="s">
        <v>17</v>
      </c>
      <c r="C113" t="s">
        <v>27</v>
      </c>
      <c r="D113" t="s">
        <v>21</v>
      </c>
      <c r="E113" t="s">
        <v>22</v>
      </c>
      <c r="F113" t="s">
        <v>3</v>
      </c>
      <c r="G113" s="1" t="str">
        <f t="shared" si="6"/>
        <v>cl-ci_DeudoresVariosCorrientes</v>
      </c>
      <c r="H113" t="str">
        <f t="shared" si="9"/>
        <v>cl-ci</v>
      </c>
      <c r="I113" t="str">
        <f t="shared" si="10"/>
        <v>DeudoresVariosCorrientes</v>
      </c>
      <c r="J113" t="str">
        <f t="shared" si="7"/>
        <v>concepto</v>
      </c>
      <c r="K113" t="str">
        <f t="shared" si="8"/>
        <v>debit</v>
      </c>
      <c r="L113" t="str">
        <f t="shared" si="11"/>
        <v>insert into dbax_defi_conc (pref_conc, codi_conc, tipo_conc, tipo_peri, tipo_valo, tipo_cuen) values ('cl-ci','DeudoresVariosCorrientes','concepto','instant','xbrli:monetaryItemType','debit')</v>
      </c>
    </row>
    <row r="114" spans="1:12" x14ac:dyDescent="0.25">
      <c r="A114" t="s">
        <v>452</v>
      </c>
      <c r="B114" t="s">
        <v>17</v>
      </c>
      <c r="C114" t="s">
        <v>27</v>
      </c>
      <c r="D114" t="s">
        <v>21</v>
      </c>
      <c r="E114" t="s">
        <v>22</v>
      </c>
      <c r="F114" t="s">
        <v>3</v>
      </c>
      <c r="G114" s="1" t="str">
        <f t="shared" si="6"/>
        <v>cl-ci_DeudoresVariosNoCorrientes</v>
      </c>
      <c r="H114" t="str">
        <f t="shared" si="9"/>
        <v>cl-ci</v>
      </c>
      <c r="I114" t="str">
        <f t="shared" si="10"/>
        <v>DeudoresVariosNoCorrientes</v>
      </c>
      <c r="J114" t="str">
        <f t="shared" si="7"/>
        <v>concepto</v>
      </c>
      <c r="K114" t="str">
        <f t="shared" si="8"/>
        <v>debit</v>
      </c>
      <c r="L114" t="str">
        <f t="shared" si="11"/>
        <v>insert into dbax_defi_conc (pref_conc, codi_conc, tipo_conc, tipo_peri, tipo_valo, tipo_cuen) values ('cl-ci','DeudoresVariosNoCorrientes','concepto','instant','xbrli:monetaryItemType','debit')</v>
      </c>
    </row>
    <row r="115" spans="1:12" x14ac:dyDescent="0.25">
      <c r="A115" t="s">
        <v>453</v>
      </c>
      <c r="B115" t="s">
        <v>17</v>
      </c>
      <c r="C115" t="s">
        <v>18</v>
      </c>
      <c r="D115" t="s">
        <v>21</v>
      </c>
      <c r="E115" t="s">
        <v>23</v>
      </c>
      <c r="F115" t="s">
        <v>3</v>
      </c>
      <c r="G115" s="1" t="str">
        <f t="shared" si="6"/>
        <v>cl-ci_DiferenciasCambio</v>
      </c>
      <c r="H115" t="str">
        <f t="shared" si="9"/>
        <v>cl-ci</v>
      </c>
      <c r="I115" t="str">
        <f t="shared" si="10"/>
        <v>DiferenciasCambio</v>
      </c>
      <c r="J115" t="str">
        <f t="shared" si="7"/>
        <v>concepto</v>
      </c>
      <c r="K115" t="str">
        <f t="shared" si="8"/>
        <v>credit</v>
      </c>
      <c r="L115" t="str">
        <f t="shared" si="11"/>
        <v>insert into dbax_defi_conc (pref_conc, codi_conc, tipo_conc, tipo_peri, tipo_valo, tipo_cuen) values ('cl-ci','DiferenciasCambio','concepto','duration','xbrli:monetaryItemType','credit')</v>
      </c>
    </row>
    <row r="116" spans="1:12" x14ac:dyDescent="0.25">
      <c r="A116" t="s">
        <v>454</v>
      </c>
      <c r="B116" t="s">
        <v>17</v>
      </c>
      <c r="C116" t="s">
        <v>18</v>
      </c>
      <c r="D116" t="s">
        <v>21</v>
      </c>
      <c r="E116" t="s">
        <v>22</v>
      </c>
      <c r="F116" t="s">
        <v>3</v>
      </c>
      <c r="G116" s="1" t="str">
        <f t="shared" si="6"/>
        <v>cl-ci_Dividendos</v>
      </c>
      <c r="H116" t="str">
        <f t="shared" si="9"/>
        <v>cl-ci</v>
      </c>
      <c r="I116" t="str">
        <f t="shared" si="10"/>
        <v>Dividendos</v>
      </c>
      <c r="J116" t="str">
        <f t="shared" si="7"/>
        <v>concepto</v>
      </c>
      <c r="K116" t="str">
        <f t="shared" si="8"/>
        <v>debit</v>
      </c>
      <c r="L116" t="str">
        <f t="shared" si="11"/>
        <v>insert into dbax_defi_conc (pref_conc, codi_conc, tipo_conc, tipo_peri, tipo_valo, tipo_cuen) values ('cl-ci','Dividendos','concepto','duration','xbrli:monetaryItemType','debit')</v>
      </c>
    </row>
    <row r="117" spans="1:12" x14ac:dyDescent="0.25">
      <c r="A117" t="s">
        <v>455</v>
      </c>
      <c r="B117" t="s">
        <v>17</v>
      </c>
      <c r="C117" t="s">
        <v>18</v>
      </c>
      <c r="D117" t="s">
        <v>19</v>
      </c>
      <c r="E117" t="s">
        <v>20</v>
      </c>
      <c r="F117" t="s">
        <v>3</v>
      </c>
      <c r="G117" s="1" t="str">
        <f t="shared" si="6"/>
        <v>cl-ci_DocumentosPorCobrarEnCobranzaJudicialMiembro</v>
      </c>
      <c r="H117" t="str">
        <f t="shared" si="9"/>
        <v>cl-ci</v>
      </c>
      <c r="I117" t="str">
        <f t="shared" si="10"/>
        <v>DocumentosPorCobrarEnCobranzaJudicialMiembro</v>
      </c>
      <c r="J117" t="str">
        <f t="shared" si="7"/>
        <v>concepto</v>
      </c>
      <c r="K117" t="str">
        <f t="shared" si="8"/>
        <v>abstract</v>
      </c>
      <c r="L117" t="str">
        <f t="shared" si="11"/>
        <v>insert into dbax_defi_conc (pref_conc, codi_conc, tipo_conc, tipo_peri, tipo_valo, tipo_cuen) values ('cl-ci','DocumentosPorCobrarEnCobranzaJudicialMiembro','concepto','duration','nonnum:domainItemType','abstract')</v>
      </c>
    </row>
    <row r="118" spans="1:12" x14ac:dyDescent="0.25">
      <c r="A118" t="s">
        <v>456</v>
      </c>
      <c r="B118" t="s">
        <v>17</v>
      </c>
      <c r="C118" t="s">
        <v>18</v>
      </c>
      <c r="D118" t="s">
        <v>19</v>
      </c>
      <c r="E118" t="s">
        <v>20</v>
      </c>
      <c r="F118" t="s">
        <v>3</v>
      </c>
      <c r="G118" s="1" t="str">
        <f t="shared" si="6"/>
        <v>cl-ci_DocumentosPorCobrarProtestadosMiembro</v>
      </c>
      <c r="H118" t="str">
        <f t="shared" si="9"/>
        <v>cl-ci</v>
      </c>
      <c r="I118" t="str">
        <f t="shared" si="10"/>
        <v>DocumentosPorCobrarProtestadosMiembro</v>
      </c>
      <c r="J118" t="str">
        <f t="shared" si="7"/>
        <v>concepto</v>
      </c>
      <c r="K118" t="str">
        <f t="shared" si="8"/>
        <v>abstract</v>
      </c>
      <c r="L118" t="str">
        <f t="shared" si="11"/>
        <v>insert into dbax_defi_conc (pref_conc, codi_conc, tipo_conc, tipo_peri, tipo_valo, tipo_cuen) values ('cl-ci','DocumentosPorCobrarProtestadosMiembro','concepto','duration','nonnum:domainItemType','abstract')</v>
      </c>
    </row>
    <row r="119" spans="1:12" x14ac:dyDescent="0.25">
      <c r="A119" t="s">
        <v>457</v>
      </c>
      <c r="B119" t="s">
        <v>17</v>
      </c>
      <c r="C119" t="s">
        <v>27</v>
      </c>
      <c r="D119" t="s">
        <v>21</v>
      </c>
      <c r="E119" t="s">
        <v>22</v>
      </c>
      <c r="F119" t="s">
        <v>3</v>
      </c>
      <c r="G119" s="1" t="str">
        <f t="shared" si="6"/>
        <v>cl-ci_EfectivoEquivalentesEfectivoOtrasEntidades</v>
      </c>
      <c r="H119" t="str">
        <f t="shared" si="9"/>
        <v>cl-ci</v>
      </c>
      <c r="I119" t="str">
        <f t="shared" si="10"/>
        <v>EfectivoEquivalentesEfectivoOtrasEntidades</v>
      </c>
      <c r="J119" t="str">
        <f t="shared" si="7"/>
        <v>concepto</v>
      </c>
      <c r="K119" t="str">
        <f t="shared" si="8"/>
        <v>debit</v>
      </c>
      <c r="L119" t="str">
        <f t="shared" si="11"/>
        <v>insert into dbax_defi_conc (pref_conc, codi_conc, tipo_conc, tipo_peri, tipo_valo, tipo_cuen) values ('cl-ci','EfectivoEquivalentesEfectivoOtrasEntidades','concepto','instant','xbrli:monetaryItemType','debit')</v>
      </c>
    </row>
    <row r="120" spans="1:12" x14ac:dyDescent="0.25">
      <c r="A120" t="s">
        <v>458</v>
      </c>
      <c r="B120" t="s">
        <v>17</v>
      </c>
      <c r="C120" t="s">
        <v>27</v>
      </c>
      <c r="D120" t="s">
        <v>21</v>
      </c>
      <c r="E120" t="s">
        <v>22</v>
      </c>
      <c r="F120" t="s">
        <v>3</v>
      </c>
      <c r="G120" s="1" t="str">
        <f t="shared" si="6"/>
        <v>cl-ci_EfectivoYEquivalentesEfectivoEstadoFlujo</v>
      </c>
      <c r="H120" t="str">
        <f t="shared" si="9"/>
        <v>cl-ci</v>
      </c>
      <c r="I120" t="str">
        <f t="shared" si="10"/>
        <v>EfectivoYEquivalentesEfectivoEstadoFlujo</v>
      </c>
      <c r="J120" t="str">
        <f t="shared" si="7"/>
        <v>concepto</v>
      </c>
      <c r="K120" t="str">
        <f t="shared" si="8"/>
        <v>debit</v>
      </c>
      <c r="L120" t="str">
        <f t="shared" si="11"/>
        <v>insert into dbax_defi_conc (pref_conc, codi_conc, tipo_conc, tipo_peri, tipo_valo, tipo_cuen) values ('cl-ci','EfectivoYEquivalentesEfectivoEstadoFlujo','concepto','instant','xbrli:monetaryItemType','debit')</v>
      </c>
    </row>
    <row r="121" spans="1:12" x14ac:dyDescent="0.25">
      <c r="A121" t="s">
        <v>459</v>
      </c>
      <c r="B121" t="s">
        <v>17</v>
      </c>
      <c r="C121" t="s">
        <v>18</v>
      </c>
      <c r="D121" t="s">
        <v>24</v>
      </c>
      <c r="E121" t="s">
        <v>20</v>
      </c>
      <c r="F121" t="s">
        <v>3</v>
      </c>
      <c r="G121" s="1" t="str">
        <f t="shared" si="6"/>
        <v>cl-ci_EfectoVariacionesTasasDeCambioMonedaExtranjeraSinopsis</v>
      </c>
      <c r="H121" t="str">
        <f t="shared" si="9"/>
        <v>cl-ci</v>
      </c>
      <c r="I121" t="str">
        <f t="shared" si="10"/>
        <v>EfectoVariacionesTasasDeCambioMonedaExtranjeraSinopsis</v>
      </c>
      <c r="J121" t="str">
        <f t="shared" si="7"/>
        <v>concepto</v>
      </c>
      <c r="K121" t="str">
        <f t="shared" si="8"/>
        <v>abstract</v>
      </c>
      <c r="L121" t="str">
        <f t="shared" si="11"/>
        <v>insert into dbax_defi_conc (pref_conc, codi_conc, tipo_conc, tipo_peri, tipo_valo, tipo_cuen) values ('cl-ci','EfectoVariacionesTasasDeCambioMonedaExtranjeraSinopsis','concepto','duration','xbrli:stringItemType','abstract')</v>
      </c>
    </row>
    <row r="122" spans="1:12" x14ac:dyDescent="0.25">
      <c r="A122" t="s">
        <v>460</v>
      </c>
      <c r="B122" t="s">
        <v>26</v>
      </c>
      <c r="C122" t="s">
        <v>18</v>
      </c>
      <c r="D122" t="s">
        <v>24</v>
      </c>
      <c r="E122" t="s">
        <v>20</v>
      </c>
      <c r="F122" t="s">
        <v>3</v>
      </c>
      <c r="G122" s="1" t="str">
        <f t="shared" si="6"/>
        <v>cl-ci_EmisionesDeudaEje</v>
      </c>
      <c r="H122" t="str">
        <f t="shared" si="9"/>
        <v>cl-ci</v>
      </c>
      <c r="I122" t="str">
        <f t="shared" si="10"/>
        <v>EmisionesDeudaEje</v>
      </c>
      <c r="J122" t="str">
        <f t="shared" si="7"/>
        <v>dimension</v>
      </c>
      <c r="K122" t="str">
        <f t="shared" si="8"/>
        <v>abstract</v>
      </c>
      <c r="L122" t="str">
        <f t="shared" si="11"/>
        <v>insert into dbax_defi_conc (pref_conc, codi_conc, tipo_conc, tipo_peri, tipo_valo, tipo_cuen) values ('cl-ci','EmisionesDeudaEje','dimension','duration','xbrli:stringItemType','abstract')</v>
      </c>
    </row>
    <row r="123" spans="1:12" x14ac:dyDescent="0.25">
      <c r="A123" t="s">
        <v>461</v>
      </c>
      <c r="B123" t="s">
        <v>17</v>
      </c>
      <c r="C123" t="s">
        <v>18</v>
      </c>
      <c r="D123" t="s">
        <v>19</v>
      </c>
      <c r="E123" t="s">
        <v>20</v>
      </c>
      <c r="F123" t="s">
        <v>3</v>
      </c>
      <c r="G123" s="1" t="str">
        <f t="shared" si="6"/>
        <v>cl-ci_EntitysTotalMember</v>
      </c>
      <c r="H123" t="str">
        <f t="shared" si="9"/>
        <v>cl-ci</v>
      </c>
      <c r="I123" t="str">
        <f t="shared" si="10"/>
        <v>EntitysTotalMember</v>
      </c>
      <c r="J123" t="str">
        <f t="shared" si="7"/>
        <v>concepto</v>
      </c>
      <c r="K123" t="str">
        <f t="shared" si="8"/>
        <v>abstract</v>
      </c>
      <c r="L123" t="str">
        <f t="shared" si="11"/>
        <v>insert into dbax_defi_conc (pref_conc, codi_conc, tipo_conc, tipo_peri, tipo_valo, tipo_cuen) values ('cl-ci','EntitysTotalMember','concepto','duration','nonnum:domainItemType','abstract')</v>
      </c>
    </row>
    <row r="124" spans="1:12" x14ac:dyDescent="0.25">
      <c r="A124" t="s">
        <v>462</v>
      </c>
      <c r="B124" t="s">
        <v>17</v>
      </c>
      <c r="C124" t="s">
        <v>18</v>
      </c>
      <c r="D124" t="s">
        <v>19</v>
      </c>
      <c r="E124" t="s">
        <v>20</v>
      </c>
      <c r="F124" t="s">
        <v>3</v>
      </c>
      <c r="G124" s="1" t="str">
        <f t="shared" si="6"/>
        <v>cl-ci_Entre121Y150DiasMiembro</v>
      </c>
      <c r="H124" t="str">
        <f t="shared" si="9"/>
        <v>cl-ci</v>
      </c>
      <c r="I124" t="str">
        <f t="shared" si="10"/>
        <v>Entre121Y150DiasMiembro</v>
      </c>
      <c r="J124" t="str">
        <f t="shared" si="7"/>
        <v>concepto</v>
      </c>
      <c r="K124" t="str">
        <f t="shared" si="8"/>
        <v>abstract</v>
      </c>
      <c r="L124" t="str">
        <f t="shared" si="11"/>
        <v>insert into dbax_defi_conc (pref_conc, codi_conc, tipo_conc, tipo_peri, tipo_valo, tipo_cuen) values ('cl-ci','Entre121Y150DiasMiembro','concepto','duration','nonnum:domainItemType','abstract')</v>
      </c>
    </row>
    <row r="125" spans="1:12" x14ac:dyDescent="0.25">
      <c r="A125" t="s">
        <v>463</v>
      </c>
      <c r="B125" t="s">
        <v>17</v>
      </c>
      <c r="C125" t="s">
        <v>18</v>
      </c>
      <c r="D125" t="s">
        <v>19</v>
      </c>
      <c r="E125" t="s">
        <v>20</v>
      </c>
      <c r="F125" t="s">
        <v>3</v>
      </c>
      <c r="G125" s="1" t="str">
        <f t="shared" si="6"/>
        <v>cl-ci_Entre151Y180DiasMiembro</v>
      </c>
      <c r="H125" t="str">
        <f t="shared" si="9"/>
        <v>cl-ci</v>
      </c>
      <c r="I125" t="str">
        <f t="shared" si="10"/>
        <v>Entre151Y180DiasMiembro</v>
      </c>
      <c r="J125" t="str">
        <f t="shared" si="7"/>
        <v>concepto</v>
      </c>
      <c r="K125" t="str">
        <f t="shared" si="8"/>
        <v>abstract</v>
      </c>
      <c r="L125" t="str">
        <f t="shared" si="11"/>
        <v>insert into dbax_defi_conc (pref_conc, codi_conc, tipo_conc, tipo_peri, tipo_valo, tipo_cuen) values ('cl-ci','Entre151Y180DiasMiembro','concepto','duration','nonnum:domainItemType','abstract')</v>
      </c>
    </row>
    <row r="126" spans="1:12" x14ac:dyDescent="0.25">
      <c r="A126" t="s">
        <v>464</v>
      </c>
      <c r="B126" t="s">
        <v>17</v>
      </c>
      <c r="C126" t="s">
        <v>18</v>
      </c>
      <c r="D126" t="s">
        <v>19</v>
      </c>
      <c r="E126" t="s">
        <v>20</v>
      </c>
      <c r="F126" t="s">
        <v>3</v>
      </c>
      <c r="G126" s="1" t="str">
        <f t="shared" si="6"/>
        <v>cl-ci_Entre181Y210DiasMiembro</v>
      </c>
      <c r="H126" t="str">
        <f t="shared" si="9"/>
        <v>cl-ci</v>
      </c>
      <c r="I126" t="str">
        <f t="shared" si="10"/>
        <v>Entre181Y210DiasMiembro</v>
      </c>
      <c r="J126" t="str">
        <f t="shared" si="7"/>
        <v>concepto</v>
      </c>
      <c r="K126" t="str">
        <f t="shared" si="8"/>
        <v>abstract</v>
      </c>
      <c r="L126" t="str">
        <f t="shared" si="11"/>
        <v>insert into dbax_defi_conc (pref_conc, codi_conc, tipo_conc, tipo_peri, tipo_valo, tipo_cuen) values ('cl-ci','Entre181Y210DiasMiembro','concepto','duration','nonnum:domainItemType','abstract')</v>
      </c>
    </row>
    <row r="127" spans="1:12" x14ac:dyDescent="0.25">
      <c r="A127" t="s">
        <v>465</v>
      </c>
      <c r="B127" t="s">
        <v>17</v>
      </c>
      <c r="C127" t="s">
        <v>18</v>
      </c>
      <c r="D127" t="s">
        <v>19</v>
      </c>
      <c r="E127" t="s">
        <v>20</v>
      </c>
      <c r="F127" t="s">
        <v>3</v>
      </c>
      <c r="G127" s="1" t="str">
        <f t="shared" si="6"/>
        <v>cl-ci_Entre1Y30DiasMiembro</v>
      </c>
      <c r="H127" t="str">
        <f t="shared" si="9"/>
        <v>cl-ci</v>
      </c>
      <c r="I127" t="str">
        <f t="shared" si="10"/>
        <v>Entre1Y30DiasMiembro</v>
      </c>
      <c r="J127" t="str">
        <f t="shared" si="7"/>
        <v>concepto</v>
      </c>
      <c r="K127" t="str">
        <f t="shared" si="8"/>
        <v>abstract</v>
      </c>
      <c r="L127" t="str">
        <f t="shared" si="11"/>
        <v>insert into dbax_defi_conc (pref_conc, codi_conc, tipo_conc, tipo_peri, tipo_valo, tipo_cuen) values ('cl-ci','Entre1Y30DiasMiembro','concepto','duration','nonnum:domainItemType','abstract')</v>
      </c>
    </row>
    <row r="128" spans="1:12" x14ac:dyDescent="0.25">
      <c r="A128" t="s">
        <v>466</v>
      </c>
      <c r="B128" t="s">
        <v>17</v>
      </c>
      <c r="C128" t="s">
        <v>18</v>
      </c>
      <c r="D128" t="s">
        <v>19</v>
      </c>
      <c r="E128" t="s">
        <v>20</v>
      </c>
      <c r="F128" t="s">
        <v>3</v>
      </c>
      <c r="G128" s="1" t="str">
        <f t="shared" si="6"/>
        <v>cl-ci_Entre211Y250DiasMiembro</v>
      </c>
      <c r="H128" t="str">
        <f t="shared" si="9"/>
        <v>cl-ci</v>
      </c>
      <c r="I128" t="str">
        <f t="shared" si="10"/>
        <v>Entre211Y250DiasMiembro</v>
      </c>
      <c r="J128" t="str">
        <f t="shared" si="7"/>
        <v>concepto</v>
      </c>
      <c r="K128" t="str">
        <f t="shared" si="8"/>
        <v>abstract</v>
      </c>
      <c r="L128" t="str">
        <f t="shared" si="11"/>
        <v>insert into dbax_defi_conc (pref_conc, codi_conc, tipo_conc, tipo_peri, tipo_valo, tipo_cuen) values ('cl-ci','Entre211Y250DiasMiembro','concepto','duration','nonnum:domainItemType','abstract')</v>
      </c>
    </row>
    <row r="129" spans="1:12" x14ac:dyDescent="0.25">
      <c r="A129" t="s">
        <v>467</v>
      </c>
      <c r="B129" t="s">
        <v>17</v>
      </c>
      <c r="C129" t="s">
        <v>18</v>
      </c>
      <c r="D129" t="s">
        <v>19</v>
      </c>
      <c r="E129" t="s">
        <v>20</v>
      </c>
      <c r="F129" t="s">
        <v>3</v>
      </c>
      <c r="G129" s="1" t="str">
        <f t="shared" si="6"/>
        <v>cl-ci_Entre31Y60DiasMiembro</v>
      </c>
      <c r="H129" t="str">
        <f t="shared" si="9"/>
        <v>cl-ci</v>
      </c>
      <c r="I129" t="str">
        <f t="shared" si="10"/>
        <v>Entre31Y60DiasMiembro</v>
      </c>
      <c r="J129" t="str">
        <f t="shared" si="7"/>
        <v>concepto</v>
      </c>
      <c r="K129" t="str">
        <f t="shared" si="8"/>
        <v>abstract</v>
      </c>
      <c r="L129" t="str">
        <f t="shared" si="11"/>
        <v>insert into dbax_defi_conc (pref_conc, codi_conc, tipo_conc, tipo_peri, tipo_valo, tipo_cuen) values ('cl-ci','Entre31Y60DiasMiembro','concepto','duration','nonnum:domainItemType','abstract')</v>
      </c>
    </row>
    <row r="130" spans="1:12" x14ac:dyDescent="0.25">
      <c r="A130" t="s">
        <v>468</v>
      </c>
      <c r="B130" t="s">
        <v>17</v>
      </c>
      <c r="C130" t="s">
        <v>18</v>
      </c>
      <c r="D130" t="s">
        <v>19</v>
      </c>
      <c r="E130" t="s">
        <v>20</v>
      </c>
      <c r="F130" t="s">
        <v>3</v>
      </c>
      <c r="G130" s="1" t="str">
        <f t="shared" si="6"/>
        <v>cl-ci_Entre61Y90DiasMiembro</v>
      </c>
      <c r="H130" t="str">
        <f t="shared" si="9"/>
        <v>cl-ci</v>
      </c>
      <c r="I130" t="str">
        <f t="shared" si="10"/>
        <v>Entre61Y90DiasMiembro</v>
      </c>
      <c r="J130" t="str">
        <f t="shared" si="7"/>
        <v>concepto</v>
      </c>
      <c r="K130" t="str">
        <f t="shared" si="8"/>
        <v>abstract</v>
      </c>
      <c r="L130" t="str">
        <f t="shared" si="11"/>
        <v>insert into dbax_defi_conc (pref_conc, codi_conc, tipo_conc, tipo_peri, tipo_valo, tipo_cuen) values ('cl-ci','Entre61Y90DiasMiembro','concepto','duration','nonnum:domainItemType','abstract')</v>
      </c>
    </row>
    <row r="131" spans="1:12" x14ac:dyDescent="0.25">
      <c r="A131" t="s">
        <v>469</v>
      </c>
      <c r="B131" t="s">
        <v>17</v>
      </c>
      <c r="C131" t="s">
        <v>18</v>
      </c>
      <c r="D131" t="s">
        <v>19</v>
      </c>
      <c r="E131" t="s">
        <v>20</v>
      </c>
      <c r="F131" t="s">
        <v>3</v>
      </c>
      <c r="G131" s="1" t="str">
        <f t="shared" si="6"/>
        <v>cl-ci_Entre91Y120DiasMiembro</v>
      </c>
      <c r="H131" t="str">
        <f t="shared" si="9"/>
        <v>cl-ci</v>
      </c>
      <c r="I131" t="str">
        <f t="shared" si="10"/>
        <v>Entre91Y120DiasMiembro</v>
      </c>
      <c r="J131" t="str">
        <f t="shared" si="7"/>
        <v>concepto</v>
      </c>
      <c r="K131" t="str">
        <f t="shared" si="8"/>
        <v>abstract</v>
      </c>
      <c r="L131" t="str">
        <f t="shared" si="11"/>
        <v>insert into dbax_defi_conc (pref_conc, codi_conc, tipo_conc, tipo_peri, tipo_valo, tipo_cuen) values ('cl-ci','Entre91Y120DiasMiembro','concepto','duration','nonnum:domainItemType','abstract')</v>
      </c>
    </row>
    <row r="132" spans="1:12" x14ac:dyDescent="0.25">
      <c r="A132" t="s">
        <v>470</v>
      </c>
      <c r="B132" t="s">
        <v>17</v>
      </c>
      <c r="C132" t="s">
        <v>18</v>
      </c>
      <c r="D132" t="s">
        <v>471</v>
      </c>
      <c r="F132" t="s">
        <v>3</v>
      </c>
      <c r="G132" s="1" t="str">
        <f t="shared" si="6"/>
        <v>cl-ci_EstadoDelProyecto</v>
      </c>
      <c r="H132" t="str">
        <f t="shared" si="9"/>
        <v>cl-ci</v>
      </c>
      <c r="I132" t="str">
        <f t="shared" si="10"/>
        <v>EstadoDelProyecto</v>
      </c>
      <c r="J132" t="str">
        <f t="shared" si="7"/>
        <v>concepto</v>
      </c>
      <c r="K132">
        <f t="shared" si="8"/>
        <v>0</v>
      </c>
      <c r="L132" t="str">
        <f t="shared" si="11"/>
        <v>insert into dbax_defi_conc (pref_conc, codi_conc, tipo_conc, tipo_peri, tipo_valo, tipo_cuen) values ('cl-ci','EstadoDelProyecto','concepto','duration','cl-ci_typ_cv:EstadoDelProyecto','0')</v>
      </c>
    </row>
    <row r="133" spans="1:12" x14ac:dyDescent="0.25">
      <c r="A133" t="s">
        <v>472</v>
      </c>
      <c r="B133" t="s">
        <v>17</v>
      </c>
      <c r="C133" t="s">
        <v>18</v>
      </c>
      <c r="D133" t="s">
        <v>24</v>
      </c>
      <c r="E133" t="s">
        <v>20</v>
      </c>
      <c r="F133" t="s">
        <v>3</v>
      </c>
      <c r="G133" s="1" t="str">
        <f t="shared" si="6"/>
        <v>cl-ci_EstratificacionCarteraSinopsis</v>
      </c>
      <c r="H133" t="str">
        <f t="shared" si="9"/>
        <v>cl-ci</v>
      </c>
      <c r="I133" t="str">
        <f t="shared" si="10"/>
        <v>EstratificacionCarteraSinopsis</v>
      </c>
      <c r="J133" t="str">
        <f t="shared" si="7"/>
        <v>concepto</v>
      </c>
      <c r="K133" t="str">
        <f t="shared" si="8"/>
        <v>abstract</v>
      </c>
      <c r="L133" t="str">
        <f t="shared" si="11"/>
        <v>insert into dbax_defi_conc (pref_conc, codi_conc, tipo_conc, tipo_peri, tipo_valo, tipo_cuen) values ('cl-ci','EstratificacionCarteraSinopsis','concepto','duration','xbrli:stringItemType','abstract')</v>
      </c>
    </row>
    <row r="134" spans="1:12" x14ac:dyDescent="0.25">
      <c r="A134" t="s">
        <v>473</v>
      </c>
      <c r="B134" t="s">
        <v>25</v>
      </c>
      <c r="C134" t="s">
        <v>18</v>
      </c>
      <c r="D134" t="s">
        <v>24</v>
      </c>
      <c r="E134" t="s">
        <v>20</v>
      </c>
      <c r="F134" t="s">
        <v>3</v>
      </c>
      <c r="G134" s="1" t="str">
        <f t="shared" si="6"/>
        <v>cl-ci_EstratificacionCarteraTabla</v>
      </c>
      <c r="H134" t="str">
        <f t="shared" si="9"/>
        <v>cl-ci</v>
      </c>
      <c r="I134" t="str">
        <f t="shared" si="10"/>
        <v>EstratificacionCarteraTabla</v>
      </c>
      <c r="J134" t="str">
        <f t="shared" si="7"/>
        <v>hipercubo</v>
      </c>
      <c r="K134" t="str">
        <f t="shared" si="8"/>
        <v>abstract</v>
      </c>
      <c r="L134" t="str">
        <f t="shared" si="11"/>
        <v>insert into dbax_defi_conc (pref_conc, codi_conc, tipo_conc, tipo_peri, tipo_valo, tipo_cuen) values ('cl-ci','EstratificacionCarteraTabla','hipercubo','duration','xbrli:stringItemType','abstract')</v>
      </c>
    </row>
    <row r="135" spans="1:12" x14ac:dyDescent="0.25">
      <c r="A135" t="s">
        <v>474</v>
      </c>
      <c r="B135" t="s">
        <v>17</v>
      </c>
      <c r="C135" t="s">
        <v>18</v>
      </c>
      <c r="D135" t="s">
        <v>29</v>
      </c>
      <c r="F135" t="s">
        <v>3</v>
      </c>
      <c r="G135" s="1" t="str">
        <f t="shared" si="6"/>
        <v>cl-ci_FechaAdopcionNormasNIIF</v>
      </c>
      <c r="H135" t="str">
        <f t="shared" si="9"/>
        <v>cl-ci</v>
      </c>
      <c r="I135" t="str">
        <f t="shared" si="10"/>
        <v>FechaAdopcionNormasNIIF</v>
      </c>
      <c r="J135" t="str">
        <f t="shared" si="7"/>
        <v>concepto</v>
      </c>
      <c r="K135">
        <f t="shared" si="8"/>
        <v>0</v>
      </c>
      <c r="L135" t="str">
        <f t="shared" si="11"/>
        <v>insert into dbax_defi_conc (pref_conc, codi_conc, tipo_conc, tipo_peri, tipo_valo, tipo_cuen) values ('cl-ci','FechaAdopcionNormasNIIF','concepto','duration','xbrli:dateItemType','0')</v>
      </c>
    </row>
    <row r="136" spans="1:12" x14ac:dyDescent="0.25">
      <c r="A136" t="s">
        <v>475</v>
      </c>
      <c r="B136" t="s">
        <v>17</v>
      </c>
      <c r="C136" t="s">
        <v>18</v>
      </c>
      <c r="D136" t="s">
        <v>29</v>
      </c>
      <c r="F136" t="s">
        <v>3</v>
      </c>
      <c r="G136" s="1" t="str">
        <f t="shared" si="6"/>
        <v>cl-ci_FechaEmisionOpinionEstadosFinancieros</v>
      </c>
      <c r="H136" t="str">
        <f t="shared" si="9"/>
        <v>cl-ci</v>
      </c>
      <c r="I136" t="str">
        <f t="shared" si="10"/>
        <v>FechaEmisionOpinionEstadosFinancieros</v>
      </c>
      <c r="J136" t="str">
        <f t="shared" si="7"/>
        <v>concepto</v>
      </c>
      <c r="K136">
        <f t="shared" si="8"/>
        <v>0</v>
      </c>
      <c r="L136" t="str">
        <f t="shared" si="11"/>
        <v>insert into dbax_defi_conc (pref_conc, codi_conc, tipo_conc, tipo_peri, tipo_valo, tipo_cuen) values ('cl-ci','FechaEmisionOpinionEstadosFinancieros','concepto','duration','xbrli:dateItemType','0')</v>
      </c>
    </row>
    <row r="137" spans="1:12" x14ac:dyDescent="0.25">
      <c r="A137" t="s">
        <v>476</v>
      </c>
      <c r="B137" t="s">
        <v>17</v>
      </c>
      <c r="C137" t="s">
        <v>27</v>
      </c>
      <c r="D137" t="s">
        <v>29</v>
      </c>
      <c r="F137" t="s">
        <v>3</v>
      </c>
      <c r="G137" s="1" t="str">
        <f t="shared" ref="G137:G200" si="12">MID(A137,FIND("#",A137)+1,10000)</f>
        <v>cl-ci_FechaEstimadaDesembolso</v>
      </c>
      <c r="H137" t="str">
        <f t="shared" si="9"/>
        <v>cl-ci</v>
      </c>
      <c r="I137" t="str">
        <f t="shared" si="10"/>
        <v>FechaEstimadaDesembolso</v>
      </c>
      <c r="J137" t="str">
        <f t="shared" ref="J137:J200" si="13">IF(B137="xbrldt:hypercubeItem","hipercubo",IF(B137="xbrli:item","concepto",IF(B137="xbrldt:dimensionItem","dimension",B137)))</f>
        <v>concepto</v>
      </c>
      <c r="K137">
        <f t="shared" ref="K137:K200" si="14">IF(E137&lt;&gt;"false",E137,"")</f>
        <v>0</v>
      </c>
      <c r="L137" t="str">
        <f t="shared" si="11"/>
        <v>insert into dbax_defi_conc (pref_conc, codi_conc, tipo_conc, tipo_peri, tipo_valo, tipo_cuen) values ('cl-ci','FechaEstimadaDesembolso','concepto','instant','xbrli:dateItemType','0')</v>
      </c>
    </row>
    <row r="138" spans="1:12" x14ac:dyDescent="0.25">
      <c r="A138" t="s">
        <v>477</v>
      </c>
      <c r="B138" t="s">
        <v>17</v>
      </c>
      <c r="C138" t="s">
        <v>18</v>
      </c>
      <c r="D138" t="s">
        <v>29</v>
      </c>
      <c r="F138" t="s">
        <v>3</v>
      </c>
      <c r="G138" s="1" t="str">
        <f t="shared" si="12"/>
        <v>cl-ci_FechaSesionDirectorioAprobaronEstadosFinancieros</v>
      </c>
      <c r="H138" t="str">
        <f t="shared" ref="H138:H201" si="15">MID(G138,1,FIND("_",G138)-1)</f>
        <v>cl-ci</v>
      </c>
      <c r="I138" t="str">
        <f t="shared" ref="I138:I201" si="16">MID(G138,FIND("_",G138)+1,10000)</f>
        <v>FechaSesionDirectorioAprobaronEstadosFinancieros</v>
      </c>
      <c r="J138" t="str">
        <f t="shared" si="13"/>
        <v>concepto</v>
      </c>
      <c r="K138">
        <f t="shared" si="14"/>
        <v>0</v>
      </c>
      <c r="L138" t="str">
        <f t="shared" ref="L138:L201" si="17">CONCATENATE("insert into dbax_defi_conc (pref_conc, codi_conc, tipo_conc, tipo_peri, tipo_valo, tipo_cuen) values ('",H138,"','",I138,"','",J138,"','",C138,"','",D138,"','",K138,"')")</f>
        <v>insert into dbax_defi_conc (pref_conc, codi_conc, tipo_conc, tipo_peri, tipo_valo, tipo_cuen) values ('cl-ci','FechaSesionDirectorioAprobaronEstadosFinancieros','concepto','duration','xbrli:dateItemType','0')</v>
      </c>
    </row>
    <row r="139" spans="1:12" x14ac:dyDescent="0.25">
      <c r="A139" t="s">
        <v>478</v>
      </c>
      <c r="B139" t="s">
        <v>17</v>
      </c>
      <c r="C139" t="s">
        <v>18</v>
      </c>
      <c r="D139" t="s">
        <v>29</v>
      </c>
      <c r="F139" t="s">
        <v>3</v>
      </c>
      <c r="G139" s="1" t="str">
        <f t="shared" si="12"/>
        <v>cl-ci_FechaVencimiento</v>
      </c>
      <c r="H139" t="str">
        <f t="shared" si="15"/>
        <v>cl-ci</v>
      </c>
      <c r="I139" t="str">
        <f t="shared" si="16"/>
        <v>FechaVencimiento</v>
      </c>
      <c r="J139" t="str">
        <f t="shared" si="13"/>
        <v>concepto</v>
      </c>
      <c r="K139">
        <f t="shared" si="14"/>
        <v>0</v>
      </c>
      <c r="L139" t="str">
        <f t="shared" si="17"/>
        <v>insert into dbax_defi_conc (pref_conc, codi_conc, tipo_conc, tipo_peri, tipo_valo, tipo_cuen) values ('cl-ci','FechaVencimiento','concepto','duration','xbrli:dateItemType','0')</v>
      </c>
    </row>
    <row r="140" spans="1:12" x14ac:dyDescent="0.25">
      <c r="A140" t="s">
        <v>479</v>
      </c>
      <c r="B140" t="s">
        <v>17</v>
      </c>
      <c r="C140" t="s">
        <v>18</v>
      </c>
      <c r="D140" t="s">
        <v>21</v>
      </c>
      <c r="E140" t="s">
        <v>22</v>
      </c>
      <c r="F140" t="s">
        <v>3</v>
      </c>
      <c r="G140" s="1" t="str">
        <f t="shared" si="12"/>
        <v>cl-ci_FlujosEfectivoProcedentesVentaParticipacionesNoControladorasActividadesInversion</v>
      </c>
      <c r="H140" t="str">
        <f t="shared" si="15"/>
        <v>cl-ci</v>
      </c>
      <c r="I140" t="str">
        <f t="shared" si="16"/>
        <v>FlujosEfectivoProcedentesVentaParticipacionesNoControladorasActividadesInversion</v>
      </c>
      <c r="J140" t="str">
        <f t="shared" si="13"/>
        <v>concepto</v>
      </c>
      <c r="K140" t="str">
        <f t="shared" si="14"/>
        <v>debit</v>
      </c>
      <c r="L140" t="str">
        <f t="shared" si="17"/>
        <v>insert into dbax_defi_conc (pref_conc, codi_conc, tipo_conc, tipo_peri, tipo_valo, tipo_cuen) values ('cl-ci','FlujosEfectivoProcedentesVentaParticipacionesNoControladorasActividadesInversion','concepto','duration','xbrli:monetaryItemType','debit')</v>
      </c>
    </row>
    <row r="141" spans="1:12" x14ac:dyDescent="0.25">
      <c r="A141" t="s">
        <v>480</v>
      </c>
      <c r="B141" t="s">
        <v>17</v>
      </c>
      <c r="C141" t="s">
        <v>18</v>
      </c>
      <c r="D141" t="s">
        <v>21</v>
      </c>
      <c r="E141" t="s">
        <v>23</v>
      </c>
      <c r="F141" t="s">
        <v>3</v>
      </c>
      <c r="G141" s="1" t="str">
        <f t="shared" si="12"/>
        <v>cl-ci_FlujosEfectivoUtilizadosCompraParticipacionesNoControladorasActividadesInversion</v>
      </c>
      <c r="H141" t="str">
        <f t="shared" si="15"/>
        <v>cl-ci</v>
      </c>
      <c r="I141" t="str">
        <f t="shared" si="16"/>
        <v>FlujosEfectivoUtilizadosCompraParticipacionesNoControladorasActividadesInversion</v>
      </c>
      <c r="J141" t="str">
        <f t="shared" si="13"/>
        <v>concepto</v>
      </c>
      <c r="K141" t="str">
        <f t="shared" si="14"/>
        <v>credit</v>
      </c>
      <c r="L141" t="str">
        <f t="shared" si="17"/>
        <v>insert into dbax_defi_conc (pref_conc, codi_conc, tipo_conc, tipo_peri, tipo_valo, tipo_cuen) values ('cl-ci','FlujosEfectivoUtilizadosCompraParticipacionesNoControladorasActividadesInversion','concepto','duration','xbrli:monetaryItemType','credit')</v>
      </c>
    </row>
    <row r="142" spans="1:12" x14ac:dyDescent="0.25">
      <c r="A142" t="s">
        <v>481</v>
      </c>
      <c r="B142" t="s">
        <v>17</v>
      </c>
      <c r="C142" t="s">
        <v>18</v>
      </c>
      <c r="D142" t="s">
        <v>21</v>
      </c>
      <c r="E142" t="s">
        <v>23</v>
      </c>
      <c r="F142" t="s">
        <v>3</v>
      </c>
      <c r="G142" s="1" t="str">
        <f t="shared" si="12"/>
        <v>cl-ci_GainsLossesFromGovernmentGrants</v>
      </c>
      <c r="H142" t="str">
        <f t="shared" si="15"/>
        <v>cl-ci</v>
      </c>
      <c r="I142" t="str">
        <f t="shared" si="16"/>
        <v>GainsLossesFromGovernmentGrants</v>
      </c>
      <c r="J142" t="str">
        <f t="shared" si="13"/>
        <v>concepto</v>
      </c>
      <c r="K142" t="str">
        <f t="shared" si="14"/>
        <v>credit</v>
      </c>
      <c r="L142" t="str">
        <f t="shared" si="17"/>
        <v>insert into dbax_defi_conc (pref_conc, codi_conc, tipo_conc, tipo_peri, tipo_valo, tipo_cuen) values ('cl-ci','GainsLossesFromGovernmentGrants','concepto','duration','xbrli:monetaryItemType','credit')</v>
      </c>
    </row>
    <row r="143" spans="1:12" x14ac:dyDescent="0.25">
      <c r="A143" t="s">
        <v>482</v>
      </c>
      <c r="B143" t="s">
        <v>17</v>
      </c>
      <c r="C143" t="s">
        <v>27</v>
      </c>
      <c r="D143" t="s">
        <v>21</v>
      </c>
      <c r="E143" t="s">
        <v>23</v>
      </c>
      <c r="F143" t="s">
        <v>3</v>
      </c>
      <c r="G143" s="1" t="str">
        <f t="shared" si="12"/>
        <v>cl-ci_GananciaPerdidaAcumulada</v>
      </c>
      <c r="H143" t="str">
        <f t="shared" si="15"/>
        <v>cl-ci</v>
      </c>
      <c r="I143" t="str">
        <f t="shared" si="16"/>
        <v>GananciaPerdidaAcumulada</v>
      </c>
      <c r="J143" t="str">
        <f t="shared" si="13"/>
        <v>concepto</v>
      </c>
      <c r="K143" t="str">
        <f t="shared" si="14"/>
        <v>credit</v>
      </c>
      <c r="L143" t="str">
        <f t="shared" si="17"/>
        <v>insert into dbax_defi_conc (pref_conc, codi_conc, tipo_conc, tipo_peri, tipo_valo, tipo_cuen) values ('cl-ci','GananciaPerdidaAcumulada','concepto','instant','xbrli:monetaryItemType','credit')</v>
      </c>
    </row>
    <row r="144" spans="1:12" x14ac:dyDescent="0.25">
      <c r="A144" t="s">
        <v>483</v>
      </c>
      <c r="B144" t="s">
        <v>17</v>
      </c>
      <c r="C144" t="s">
        <v>18</v>
      </c>
      <c r="D144" t="s">
        <v>19</v>
      </c>
      <c r="E144" t="s">
        <v>20</v>
      </c>
      <c r="F144" t="s">
        <v>3</v>
      </c>
      <c r="G144" s="1" t="str">
        <f t="shared" si="12"/>
        <v>cl-ci_GananciaPerdidaAcumuladaMember</v>
      </c>
      <c r="H144" t="str">
        <f t="shared" si="15"/>
        <v>cl-ci</v>
      </c>
      <c r="I144" t="str">
        <f t="shared" si="16"/>
        <v>GananciaPerdidaAcumuladaMember</v>
      </c>
      <c r="J144" t="str">
        <f t="shared" si="13"/>
        <v>concepto</v>
      </c>
      <c r="K144" t="str">
        <f t="shared" si="14"/>
        <v>abstract</v>
      </c>
      <c r="L144" t="str">
        <f t="shared" si="17"/>
        <v>insert into dbax_defi_conc (pref_conc, codi_conc, tipo_conc, tipo_peri, tipo_valo, tipo_cuen) values ('cl-ci','GananciaPerdidaAcumuladaMember','concepto','duration','nonnum:domainItemType','abstract')</v>
      </c>
    </row>
    <row r="145" spans="1:12" x14ac:dyDescent="0.25">
      <c r="A145" t="s">
        <v>484</v>
      </c>
      <c r="B145" t="s">
        <v>17</v>
      </c>
      <c r="C145" t="s">
        <v>18</v>
      </c>
      <c r="D145" t="s">
        <v>21</v>
      </c>
      <c r="E145" t="s">
        <v>23</v>
      </c>
      <c r="F145" t="s">
        <v>3</v>
      </c>
      <c r="G145" s="1" t="str">
        <f t="shared" si="12"/>
        <v>cl-ci_GananciaPerdidaAtribuibleParticipacionesNoControladorasOtrasEntidades</v>
      </c>
      <c r="H145" t="str">
        <f t="shared" si="15"/>
        <v>cl-ci</v>
      </c>
      <c r="I145" t="str">
        <f t="shared" si="16"/>
        <v>GananciaPerdidaAtribuibleParticipacionesNoControladorasOtrasEntidades</v>
      </c>
      <c r="J145" t="str">
        <f t="shared" si="13"/>
        <v>concepto</v>
      </c>
      <c r="K145" t="str">
        <f t="shared" si="14"/>
        <v>credit</v>
      </c>
      <c r="L145" t="str">
        <f t="shared" si="17"/>
        <v>insert into dbax_defi_conc (pref_conc, codi_conc, tipo_conc, tipo_peri, tipo_valo, tipo_cuen) values ('cl-ci','GananciaPerdidaAtribuibleParticipacionesNoControladorasOtrasEntidades','concepto','duration','xbrli:monetaryItemType','credit')</v>
      </c>
    </row>
    <row r="146" spans="1:12" x14ac:dyDescent="0.25">
      <c r="A146" t="s">
        <v>485</v>
      </c>
      <c r="B146" t="s">
        <v>17</v>
      </c>
      <c r="C146" t="s">
        <v>18</v>
      </c>
      <c r="D146" t="s">
        <v>21</v>
      </c>
      <c r="E146" t="s">
        <v>23</v>
      </c>
      <c r="F146" t="s">
        <v>3</v>
      </c>
      <c r="G146" s="1" t="str">
        <f t="shared" si="12"/>
        <v>cl-ci_GananciaPerdidaOtrasEntidades</v>
      </c>
      <c r="H146" t="str">
        <f t="shared" si="15"/>
        <v>cl-ci</v>
      </c>
      <c r="I146" t="str">
        <f t="shared" si="16"/>
        <v>GananciaPerdidaOtrasEntidades</v>
      </c>
      <c r="J146" t="str">
        <f t="shared" si="13"/>
        <v>concepto</v>
      </c>
      <c r="K146" t="str">
        <f t="shared" si="14"/>
        <v>credit</v>
      </c>
      <c r="L146" t="str">
        <f t="shared" si="17"/>
        <v>insert into dbax_defi_conc (pref_conc, codi_conc, tipo_conc, tipo_peri, tipo_valo, tipo_cuen) values ('cl-ci','GananciaPerdidaOtrasEntidades','concepto','duration','xbrli:monetaryItemType','credit')</v>
      </c>
    </row>
    <row r="147" spans="1:12" x14ac:dyDescent="0.25">
      <c r="A147" t="s">
        <v>486</v>
      </c>
      <c r="B147" t="s">
        <v>17</v>
      </c>
      <c r="C147" t="s">
        <v>18</v>
      </c>
      <c r="D147" t="s">
        <v>21</v>
      </c>
      <c r="E147" t="s">
        <v>23</v>
      </c>
      <c r="F147" t="s">
        <v>3</v>
      </c>
      <c r="G147" s="1" t="str">
        <f t="shared" si="12"/>
        <v>cl-ci_GananciaPerdidaProcedenteOperacionesContinuadasOtrasEntidades</v>
      </c>
      <c r="H147" t="str">
        <f t="shared" si="15"/>
        <v>cl-ci</v>
      </c>
      <c r="I147" t="str">
        <f t="shared" si="16"/>
        <v>GananciaPerdidaProcedenteOperacionesContinuadasOtrasEntidades</v>
      </c>
      <c r="J147" t="str">
        <f t="shared" si="13"/>
        <v>concepto</v>
      </c>
      <c r="K147" t="str">
        <f t="shared" si="14"/>
        <v>credit</v>
      </c>
      <c r="L147" t="str">
        <f t="shared" si="17"/>
        <v>insert into dbax_defi_conc (pref_conc, codi_conc, tipo_conc, tipo_peri, tipo_valo, tipo_cuen) values ('cl-ci','GananciaPerdidaProcedenteOperacionesContinuadasOtrasEntidades','concepto','duration','xbrli:monetaryItemType','credit')</v>
      </c>
    </row>
    <row r="148" spans="1:12" x14ac:dyDescent="0.25">
      <c r="A148" t="s">
        <v>487</v>
      </c>
      <c r="B148" t="s">
        <v>17</v>
      </c>
      <c r="C148" t="s">
        <v>18</v>
      </c>
      <c r="D148" t="s">
        <v>21</v>
      </c>
      <c r="E148" t="s">
        <v>23</v>
      </c>
      <c r="F148" t="s">
        <v>3</v>
      </c>
      <c r="G148" s="1" t="str">
        <f t="shared" si="12"/>
        <v>cl-ci_GananciaPerdidaProcedenteOperacionesDiscontinuadasOtrasEntidades</v>
      </c>
      <c r="H148" t="str">
        <f t="shared" si="15"/>
        <v>cl-ci</v>
      </c>
      <c r="I148" t="str">
        <f t="shared" si="16"/>
        <v>GananciaPerdidaProcedenteOperacionesDiscontinuadasOtrasEntidades</v>
      </c>
      <c r="J148" t="str">
        <f t="shared" si="13"/>
        <v>concepto</v>
      </c>
      <c r="K148" t="str">
        <f t="shared" si="14"/>
        <v>credit</v>
      </c>
      <c r="L148" t="str">
        <f t="shared" si="17"/>
        <v>insert into dbax_defi_conc (pref_conc, codi_conc, tipo_conc, tipo_peri, tipo_valo, tipo_cuen) values ('cl-ci','GananciaPerdidaProcedenteOperacionesDiscontinuadasOtrasEntidades','concepto','duration','xbrli:monetaryItemType','credit')</v>
      </c>
    </row>
    <row r="149" spans="1:12" x14ac:dyDescent="0.25">
      <c r="A149" t="s">
        <v>488</v>
      </c>
      <c r="B149" t="s">
        <v>17</v>
      </c>
      <c r="C149" t="s">
        <v>18</v>
      </c>
      <c r="D149" t="s">
        <v>24</v>
      </c>
      <c r="E149" t="s">
        <v>20</v>
      </c>
      <c r="F149" t="s">
        <v>3</v>
      </c>
      <c r="G149" s="1" t="str">
        <f t="shared" si="12"/>
        <v>cl-ci_GananciasPorAccionSinopsis</v>
      </c>
      <c r="H149" t="str">
        <f t="shared" si="15"/>
        <v>cl-ci</v>
      </c>
      <c r="I149" t="str">
        <f t="shared" si="16"/>
        <v>GananciasPorAccionSinopsis</v>
      </c>
      <c r="J149" t="str">
        <f t="shared" si="13"/>
        <v>concepto</v>
      </c>
      <c r="K149" t="str">
        <f t="shared" si="14"/>
        <v>abstract</v>
      </c>
      <c r="L149" t="str">
        <f t="shared" si="17"/>
        <v>insert into dbax_defi_conc (pref_conc, codi_conc, tipo_conc, tipo_peri, tipo_valo, tipo_cuen) values ('cl-ci','GananciasPorAccionSinopsis','concepto','duration','xbrli:stringItemType','abstract')</v>
      </c>
    </row>
    <row r="150" spans="1:12" x14ac:dyDescent="0.25">
      <c r="A150" t="s">
        <v>489</v>
      </c>
      <c r="B150" t="s">
        <v>17</v>
      </c>
      <c r="C150" t="s">
        <v>18</v>
      </c>
      <c r="D150" t="s">
        <v>21</v>
      </c>
      <c r="E150" t="s">
        <v>22</v>
      </c>
      <c r="F150" t="s">
        <v>3</v>
      </c>
      <c r="G150" s="1" t="str">
        <f t="shared" si="12"/>
        <v>cl-ci_GastoDepreciacionAmortizacionOtrasEntidades</v>
      </c>
      <c r="H150" t="str">
        <f t="shared" si="15"/>
        <v>cl-ci</v>
      </c>
      <c r="I150" t="str">
        <f t="shared" si="16"/>
        <v>GastoDepreciacionAmortizacionOtrasEntidades</v>
      </c>
      <c r="J150" t="str">
        <f t="shared" si="13"/>
        <v>concepto</v>
      </c>
      <c r="K150" t="str">
        <f t="shared" si="14"/>
        <v>debit</v>
      </c>
      <c r="L150" t="str">
        <f t="shared" si="17"/>
        <v>insert into dbax_defi_conc (pref_conc, codi_conc, tipo_conc, tipo_peri, tipo_valo, tipo_cuen) values ('cl-ci','GastoDepreciacionAmortizacionOtrasEntidades','concepto','duration','xbrli:monetaryItemType','debit')</v>
      </c>
    </row>
    <row r="151" spans="1:12" x14ac:dyDescent="0.25">
      <c r="A151" t="s">
        <v>490</v>
      </c>
      <c r="B151" t="s">
        <v>17</v>
      </c>
      <c r="C151" t="s">
        <v>18</v>
      </c>
      <c r="D151" t="s">
        <v>21</v>
      </c>
      <c r="E151" t="s">
        <v>22</v>
      </c>
      <c r="F151" t="s">
        <v>3</v>
      </c>
      <c r="G151" s="1" t="str">
        <f t="shared" si="12"/>
        <v>cl-ci_GastoImpuestosGananciasOperacionesContinuadasOtrasEntidades</v>
      </c>
      <c r="H151" t="str">
        <f t="shared" si="15"/>
        <v>cl-ci</v>
      </c>
      <c r="I151" t="str">
        <f t="shared" si="16"/>
        <v>GastoImpuestosGananciasOperacionesContinuadasOtrasEntidades</v>
      </c>
      <c r="J151" t="str">
        <f t="shared" si="13"/>
        <v>concepto</v>
      </c>
      <c r="K151" t="str">
        <f t="shared" si="14"/>
        <v>debit</v>
      </c>
      <c r="L151" t="str">
        <f t="shared" si="17"/>
        <v>insert into dbax_defi_conc (pref_conc, codi_conc, tipo_conc, tipo_peri, tipo_valo, tipo_cuen) values ('cl-ci','GastoImpuestosGananciasOperacionesContinuadasOtrasEntidades','concepto','duration','xbrli:monetaryItemType','debit')</v>
      </c>
    </row>
    <row r="152" spans="1:12" x14ac:dyDescent="0.25">
      <c r="A152" t="s">
        <v>491</v>
      </c>
      <c r="B152" t="s">
        <v>17</v>
      </c>
      <c r="C152" t="s">
        <v>18</v>
      </c>
      <c r="D152" t="s">
        <v>21</v>
      </c>
      <c r="E152" t="s">
        <v>23</v>
      </c>
      <c r="F152" t="s">
        <v>3</v>
      </c>
      <c r="G152" s="1" t="str">
        <f t="shared" si="12"/>
        <v>cl-ci_GastosPorInteresesOtrasEntidades</v>
      </c>
      <c r="H152" t="str">
        <f t="shared" si="15"/>
        <v>cl-ci</v>
      </c>
      <c r="I152" t="str">
        <f t="shared" si="16"/>
        <v>GastosPorInteresesOtrasEntidades</v>
      </c>
      <c r="J152" t="str">
        <f t="shared" si="13"/>
        <v>concepto</v>
      </c>
      <c r="K152" t="str">
        <f t="shared" si="14"/>
        <v>credit</v>
      </c>
      <c r="L152" t="str">
        <f t="shared" si="17"/>
        <v>insert into dbax_defi_conc (pref_conc, codi_conc, tipo_conc, tipo_peri, tipo_valo, tipo_cuen) values ('cl-ci','GastosPorInteresesOtrasEntidades','concepto','duration','xbrli:monetaryItemType','credit')</v>
      </c>
    </row>
    <row r="153" spans="1:12" x14ac:dyDescent="0.25">
      <c r="A153" t="s">
        <v>492</v>
      </c>
      <c r="B153" t="s">
        <v>17</v>
      </c>
      <c r="C153" t="s">
        <v>27</v>
      </c>
      <c r="D153" t="s">
        <v>21</v>
      </c>
      <c r="E153" t="s">
        <v>23</v>
      </c>
      <c r="F153" t="s">
        <v>3</v>
      </c>
      <c r="G153" s="1" t="str">
        <f t="shared" si="12"/>
        <v>cl-ci_Hasta90DiasLeasingContable</v>
      </c>
      <c r="H153" t="str">
        <f t="shared" si="15"/>
        <v>cl-ci</v>
      </c>
      <c r="I153" t="str">
        <f t="shared" si="16"/>
        <v>Hasta90DiasLeasingContable</v>
      </c>
      <c r="J153" t="str">
        <f t="shared" si="13"/>
        <v>concepto</v>
      </c>
      <c r="K153" t="str">
        <f t="shared" si="14"/>
        <v>credit</v>
      </c>
      <c r="L153" t="str">
        <f t="shared" si="17"/>
        <v>insert into dbax_defi_conc (pref_conc, codi_conc, tipo_conc, tipo_peri, tipo_valo, tipo_cuen) values ('cl-ci','Hasta90DiasLeasingContable','concepto','instant','xbrli:monetaryItemType','credit')</v>
      </c>
    </row>
    <row r="154" spans="1:12" x14ac:dyDescent="0.25">
      <c r="A154" t="s">
        <v>493</v>
      </c>
      <c r="B154" t="s">
        <v>17</v>
      </c>
      <c r="C154" t="s">
        <v>27</v>
      </c>
      <c r="D154" t="s">
        <v>21</v>
      </c>
      <c r="E154" t="s">
        <v>23</v>
      </c>
      <c r="F154" t="s">
        <v>3</v>
      </c>
      <c r="G154" s="1" t="str">
        <f t="shared" si="12"/>
        <v>cl-ci_Hasta90DiasLeasingNominales</v>
      </c>
      <c r="H154" t="str">
        <f t="shared" si="15"/>
        <v>cl-ci</v>
      </c>
      <c r="I154" t="str">
        <f t="shared" si="16"/>
        <v>Hasta90DiasLeasingNominales</v>
      </c>
      <c r="J154" t="str">
        <f t="shared" si="13"/>
        <v>concepto</v>
      </c>
      <c r="K154" t="str">
        <f t="shared" si="14"/>
        <v>credit</v>
      </c>
      <c r="L154" t="str">
        <f t="shared" si="17"/>
        <v>insert into dbax_defi_conc (pref_conc, codi_conc, tipo_conc, tipo_peri, tipo_valo, tipo_cuen) values ('cl-ci','Hasta90DiasLeasingNominales','concepto','instant','xbrli:monetaryItemType','credit')</v>
      </c>
    </row>
    <row r="155" spans="1:12" x14ac:dyDescent="0.25">
      <c r="A155" t="s">
        <v>494</v>
      </c>
      <c r="B155" t="s">
        <v>17</v>
      </c>
      <c r="C155" t="s">
        <v>27</v>
      </c>
      <c r="D155" t="s">
        <v>21</v>
      </c>
      <c r="E155" t="s">
        <v>23</v>
      </c>
      <c r="F155" t="s">
        <v>3</v>
      </c>
      <c r="G155" s="1" t="str">
        <f t="shared" si="12"/>
        <v>cl-ci_Hasta90DiasObligacionesPublicoContable</v>
      </c>
      <c r="H155" t="str">
        <f t="shared" si="15"/>
        <v>cl-ci</v>
      </c>
      <c r="I155" t="str">
        <f t="shared" si="16"/>
        <v>Hasta90DiasObligacionesPublicoContable</v>
      </c>
      <c r="J155" t="str">
        <f t="shared" si="13"/>
        <v>concepto</v>
      </c>
      <c r="K155" t="str">
        <f t="shared" si="14"/>
        <v>credit</v>
      </c>
      <c r="L155" t="str">
        <f t="shared" si="17"/>
        <v>insert into dbax_defi_conc (pref_conc, codi_conc, tipo_conc, tipo_peri, tipo_valo, tipo_cuen) values ('cl-ci','Hasta90DiasObligacionesPublicoContable','concepto','instant','xbrli:monetaryItemType','credit')</v>
      </c>
    </row>
    <row r="156" spans="1:12" x14ac:dyDescent="0.25">
      <c r="A156" t="s">
        <v>495</v>
      </c>
      <c r="B156" t="s">
        <v>17</v>
      </c>
      <c r="C156" t="s">
        <v>27</v>
      </c>
      <c r="D156" t="s">
        <v>21</v>
      </c>
      <c r="E156" t="s">
        <v>23</v>
      </c>
      <c r="F156" t="s">
        <v>3</v>
      </c>
      <c r="G156" s="1" t="str">
        <f t="shared" si="12"/>
        <v>cl-ci_Hasta90DiasObligacionesPublicoNominales</v>
      </c>
      <c r="H156" t="str">
        <f t="shared" si="15"/>
        <v>cl-ci</v>
      </c>
      <c r="I156" t="str">
        <f t="shared" si="16"/>
        <v>Hasta90DiasObligacionesPublicoNominales</v>
      </c>
      <c r="J156" t="str">
        <f t="shared" si="13"/>
        <v>concepto</v>
      </c>
      <c r="K156" t="str">
        <f t="shared" si="14"/>
        <v>credit</v>
      </c>
      <c r="L156" t="str">
        <f t="shared" si="17"/>
        <v>insert into dbax_defi_conc (pref_conc, codi_conc, tipo_conc, tipo_peri, tipo_valo, tipo_cuen) values ('cl-ci','Hasta90DiasObligacionesPublicoNominales','concepto','instant','xbrli:monetaryItemType','credit')</v>
      </c>
    </row>
    <row r="157" spans="1:12" x14ac:dyDescent="0.25">
      <c r="A157" t="s">
        <v>496</v>
      </c>
      <c r="B157" t="s">
        <v>17</v>
      </c>
      <c r="C157" t="s">
        <v>27</v>
      </c>
      <c r="D157" t="s">
        <v>21</v>
      </c>
      <c r="E157" t="s">
        <v>23</v>
      </c>
      <c r="F157" t="s">
        <v>3</v>
      </c>
      <c r="G157" s="1" t="str">
        <f t="shared" si="12"/>
        <v>cl-ci_Hasta90DiasPrestamosContable</v>
      </c>
      <c r="H157" t="str">
        <f t="shared" si="15"/>
        <v>cl-ci</v>
      </c>
      <c r="I157" t="str">
        <f t="shared" si="16"/>
        <v>Hasta90DiasPrestamosContable</v>
      </c>
      <c r="J157" t="str">
        <f t="shared" si="13"/>
        <v>concepto</v>
      </c>
      <c r="K157" t="str">
        <f t="shared" si="14"/>
        <v>credit</v>
      </c>
      <c r="L157" t="str">
        <f t="shared" si="17"/>
        <v>insert into dbax_defi_conc (pref_conc, codi_conc, tipo_conc, tipo_peri, tipo_valo, tipo_cuen) values ('cl-ci','Hasta90DiasPrestamosContable','concepto','instant','xbrli:monetaryItemType','credit')</v>
      </c>
    </row>
    <row r="158" spans="1:12" x14ac:dyDescent="0.25">
      <c r="A158" t="s">
        <v>497</v>
      </c>
      <c r="B158" t="s">
        <v>17</v>
      </c>
      <c r="C158" t="s">
        <v>27</v>
      </c>
      <c r="D158" t="s">
        <v>21</v>
      </c>
      <c r="E158" t="s">
        <v>23</v>
      </c>
      <c r="F158" t="s">
        <v>3</v>
      </c>
      <c r="G158" s="1" t="str">
        <f t="shared" si="12"/>
        <v>cl-ci_Hasta90DiasPrestamosNominales</v>
      </c>
      <c r="H158" t="str">
        <f t="shared" si="15"/>
        <v>cl-ci</v>
      </c>
      <c r="I158" t="str">
        <f t="shared" si="16"/>
        <v>Hasta90DiasPrestamosNominales</v>
      </c>
      <c r="J158" t="str">
        <f t="shared" si="13"/>
        <v>concepto</v>
      </c>
      <c r="K158" t="str">
        <f t="shared" si="14"/>
        <v>credit</v>
      </c>
      <c r="L158" t="str">
        <f t="shared" si="17"/>
        <v>insert into dbax_defi_conc (pref_conc, codi_conc, tipo_conc, tipo_peri, tipo_valo, tipo_cuen) values ('cl-ci','Hasta90DiasPrestamosNominales','concepto','instant','xbrli:monetaryItemType','credit')</v>
      </c>
    </row>
    <row r="159" spans="1:12" x14ac:dyDescent="0.25">
      <c r="A159" t="s">
        <v>498</v>
      </c>
      <c r="B159" t="s">
        <v>17</v>
      </c>
      <c r="C159" t="s">
        <v>18</v>
      </c>
      <c r="D159" t="s">
        <v>24</v>
      </c>
      <c r="E159" t="s">
        <v>20</v>
      </c>
      <c r="F159" t="s">
        <v>3</v>
      </c>
      <c r="G159" s="1" t="str">
        <f t="shared" si="12"/>
        <v>cl-ci_HechosOcurridosDespuesDelPeriodoSobreElQueSeInformaSinopsis</v>
      </c>
      <c r="H159" t="str">
        <f t="shared" si="15"/>
        <v>cl-ci</v>
      </c>
      <c r="I159" t="str">
        <f t="shared" si="16"/>
        <v>HechosOcurridosDespuesDelPeriodoSobreElQueSeInformaSinopsis</v>
      </c>
      <c r="J159" t="str">
        <f t="shared" si="13"/>
        <v>concepto</v>
      </c>
      <c r="K159" t="str">
        <f t="shared" si="14"/>
        <v>abstract</v>
      </c>
      <c r="L159" t="str">
        <f t="shared" si="17"/>
        <v>insert into dbax_defi_conc (pref_conc, codi_conc, tipo_conc, tipo_peri, tipo_valo, tipo_cuen) values ('cl-ci','HechosOcurridosDespuesDelPeriodoSobreElQueSeInformaSinopsis','concepto','duration','xbrli:stringItemType','abstract')</v>
      </c>
    </row>
    <row r="160" spans="1:12" x14ac:dyDescent="0.25">
      <c r="A160" t="s">
        <v>499</v>
      </c>
      <c r="B160" t="s">
        <v>17</v>
      </c>
      <c r="C160" t="s">
        <v>18</v>
      </c>
      <c r="D160" t="s">
        <v>24</v>
      </c>
      <c r="F160" t="s">
        <v>3</v>
      </c>
      <c r="G160" s="1" t="str">
        <f t="shared" si="12"/>
        <v>cl-ci_IdentificacionEmpresa</v>
      </c>
      <c r="H160" t="str">
        <f t="shared" si="15"/>
        <v>cl-ci</v>
      </c>
      <c r="I160" t="str">
        <f t="shared" si="16"/>
        <v>IdentificacionEmpresa</v>
      </c>
      <c r="J160" t="str">
        <f t="shared" si="13"/>
        <v>concepto</v>
      </c>
      <c r="K160">
        <f t="shared" si="14"/>
        <v>0</v>
      </c>
      <c r="L160" t="str">
        <f t="shared" si="17"/>
        <v>insert into dbax_defi_conc (pref_conc, codi_conc, tipo_conc, tipo_peri, tipo_valo, tipo_cuen) values ('cl-ci','IdentificacionEmpresa','concepto','duration','xbrli:stringItemType','0')</v>
      </c>
    </row>
    <row r="161" spans="1:12" x14ac:dyDescent="0.25">
      <c r="A161" t="s">
        <v>500</v>
      </c>
      <c r="B161" t="s">
        <v>17</v>
      </c>
      <c r="C161" t="s">
        <v>18</v>
      </c>
      <c r="D161" t="s">
        <v>24</v>
      </c>
      <c r="E161" t="s">
        <v>20</v>
      </c>
      <c r="F161" t="s">
        <v>3</v>
      </c>
      <c r="G161" s="1" t="str">
        <f t="shared" si="12"/>
        <v>cl-ci_ImporteReclasificadoEnElPeriodoAResultadosPartidas</v>
      </c>
      <c r="H161" t="str">
        <f t="shared" si="15"/>
        <v>cl-ci</v>
      </c>
      <c r="I161" t="str">
        <f t="shared" si="16"/>
        <v>ImporteReclasificadoEnElPeriodoAResultadosPartidas</v>
      </c>
      <c r="J161" t="str">
        <f t="shared" si="13"/>
        <v>concepto</v>
      </c>
      <c r="K161" t="str">
        <f t="shared" si="14"/>
        <v>abstract</v>
      </c>
      <c r="L161" t="str">
        <f t="shared" si="17"/>
        <v>insert into dbax_defi_conc (pref_conc, codi_conc, tipo_conc, tipo_peri, tipo_valo, tipo_cuen) values ('cl-ci','ImporteReclasificadoEnElPeriodoAResultadosPartidas','concepto','duration','xbrli:stringItemType','abstract')</v>
      </c>
    </row>
    <row r="162" spans="1:12" x14ac:dyDescent="0.25">
      <c r="A162" t="s">
        <v>501</v>
      </c>
      <c r="B162" t="s">
        <v>17</v>
      </c>
      <c r="C162" t="s">
        <v>18</v>
      </c>
      <c r="D162" t="s">
        <v>24</v>
      </c>
      <c r="E162" t="s">
        <v>20</v>
      </c>
      <c r="F162" t="s">
        <v>3</v>
      </c>
      <c r="G162" s="1" t="str">
        <f t="shared" si="12"/>
        <v>cl-ci_ImporteReclasificadoEnElPeriodoAResultadosSinopsis</v>
      </c>
      <c r="H162" t="str">
        <f t="shared" si="15"/>
        <v>cl-ci</v>
      </c>
      <c r="I162" t="str">
        <f t="shared" si="16"/>
        <v>ImporteReclasificadoEnElPeriodoAResultadosSinopsis</v>
      </c>
      <c r="J162" t="str">
        <f t="shared" si="13"/>
        <v>concepto</v>
      </c>
      <c r="K162" t="str">
        <f t="shared" si="14"/>
        <v>abstract</v>
      </c>
      <c r="L162" t="str">
        <f t="shared" si="17"/>
        <v>insert into dbax_defi_conc (pref_conc, codi_conc, tipo_conc, tipo_peri, tipo_valo, tipo_cuen) values ('cl-ci','ImporteReclasificadoEnElPeriodoAResultadosSinopsis','concepto','duration','xbrli:stringItemType','abstract')</v>
      </c>
    </row>
    <row r="163" spans="1:12" x14ac:dyDescent="0.25">
      <c r="A163" t="s">
        <v>502</v>
      </c>
      <c r="B163" t="s">
        <v>25</v>
      </c>
      <c r="C163" t="s">
        <v>18</v>
      </c>
      <c r="D163" t="s">
        <v>24</v>
      </c>
      <c r="E163" t="s">
        <v>20</v>
      </c>
      <c r="F163" t="s">
        <v>3</v>
      </c>
      <c r="G163" s="1" t="str">
        <f t="shared" si="12"/>
        <v>cl-ci_ImporteReclasificadoEnElPeriodoAResultadosTabla</v>
      </c>
      <c r="H163" t="str">
        <f t="shared" si="15"/>
        <v>cl-ci</v>
      </c>
      <c r="I163" t="str">
        <f t="shared" si="16"/>
        <v>ImporteReclasificadoEnElPeriodoAResultadosTabla</v>
      </c>
      <c r="J163" t="str">
        <f t="shared" si="13"/>
        <v>hipercubo</v>
      </c>
      <c r="K163" t="str">
        <f t="shared" si="14"/>
        <v>abstract</v>
      </c>
      <c r="L163" t="str">
        <f t="shared" si="17"/>
        <v>insert into dbax_defi_conc (pref_conc, codi_conc, tipo_conc, tipo_peri, tipo_valo, tipo_cuen) values ('cl-ci','ImporteReclasificadoEnElPeriodoAResultadosTabla','hipercubo','duration','xbrli:stringItemType','abstract')</v>
      </c>
    </row>
    <row r="164" spans="1:12" x14ac:dyDescent="0.25">
      <c r="A164" t="s">
        <v>503</v>
      </c>
      <c r="B164" t="s">
        <v>17</v>
      </c>
      <c r="C164" t="s">
        <v>18</v>
      </c>
      <c r="D164" t="s">
        <v>21</v>
      </c>
      <c r="F164" t="s">
        <v>3</v>
      </c>
      <c r="G164" s="1" t="str">
        <f t="shared" si="12"/>
        <v>cl-ci_ImporteReclasificadoEnElPeriodoDesdePatrimonioAResultado</v>
      </c>
      <c r="H164" t="str">
        <f t="shared" si="15"/>
        <v>cl-ci</v>
      </c>
      <c r="I164" t="str">
        <f t="shared" si="16"/>
        <v>ImporteReclasificadoEnElPeriodoDesdePatrimonioAResultado</v>
      </c>
      <c r="J164" t="str">
        <f t="shared" si="13"/>
        <v>concepto</v>
      </c>
      <c r="K164">
        <f t="shared" si="14"/>
        <v>0</v>
      </c>
      <c r="L164" t="str">
        <f t="shared" si="17"/>
        <v>insert into dbax_defi_conc (pref_conc, codi_conc, tipo_conc, tipo_peri, tipo_valo, tipo_cuen) values ('cl-ci','ImporteReclasificadoEnElPeriodoDesdePatrimonioAResultado','concepto','duration','xbrli:monetaryItemType','0')</v>
      </c>
    </row>
    <row r="165" spans="1:12" x14ac:dyDescent="0.25">
      <c r="A165" t="s">
        <v>504</v>
      </c>
      <c r="B165" t="s">
        <v>17</v>
      </c>
      <c r="C165" t="s">
        <v>18</v>
      </c>
      <c r="D165" t="s">
        <v>21</v>
      </c>
      <c r="F165" t="s">
        <v>3</v>
      </c>
      <c r="G165" s="1" t="str">
        <f t="shared" si="12"/>
        <v>cl-ci_ImporteReconocidoEnOtroResultadoIntegralEnElPeriodo</v>
      </c>
      <c r="H165" t="str">
        <f t="shared" si="15"/>
        <v>cl-ci</v>
      </c>
      <c r="I165" t="str">
        <f t="shared" si="16"/>
        <v>ImporteReconocidoEnOtroResultadoIntegralEnElPeriodo</v>
      </c>
      <c r="J165" t="str">
        <f t="shared" si="13"/>
        <v>concepto</v>
      </c>
      <c r="K165">
        <f t="shared" si="14"/>
        <v>0</v>
      </c>
      <c r="L165" t="str">
        <f t="shared" si="17"/>
        <v>insert into dbax_defi_conc (pref_conc, codi_conc, tipo_conc, tipo_peri, tipo_valo, tipo_cuen) values ('cl-ci','ImporteReconocidoEnOtroResultadoIntegralEnElPeriodo','concepto','duration','xbrli:monetaryItemType','0')</v>
      </c>
    </row>
    <row r="166" spans="1:12" x14ac:dyDescent="0.25">
      <c r="A166" t="s">
        <v>505</v>
      </c>
      <c r="B166" t="s">
        <v>17</v>
      </c>
      <c r="C166" t="s">
        <v>18</v>
      </c>
      <c r="D166" t="s">
        <v>21</v>
      </c>
      <c r="E166" t="s">
        <v>22</v>
      </c>
      <c r="F166" t="s">
        <v>3</v>
      </c>
      <c r="G166" s="1" t="str">
        <f t="shared" si="12"/>
        <v>cl-ci_ImportesPrestamosCortoPlazoActividadesFinanciacion</v>
      </c>
      <c r="H166" t="str">
        <f t="shared" si="15"/>
        <v>cl-ci</v>
      </c>
      <c r="I166" t="str">
        <f t="shared" si="16"/>
        <v>ImportesPrestamosCortoPlazoActividadesFinanciacion</v>
      </c>
      <c r="J166" t="str">
        <f t="shared" si="13"/>
        <v>concepto</v>
      </c>
      <c r="K166" t="str">
        <f t="shared" si="14"/>
        <v>debit</v>
      </c>
      <c r="L166" t="str">
        <f t="shared" si="17"/>
        <v>insert into dbax_defi_conc (pref_conc, codi_conc, tipo_conc, tipo_peri, tipo_valo, tipo_cuen) values ('cl-ci','ImportesPrestamosCortoPlazoActividadesFinanciacion','concepto','duration','xbrli:monetaryItemType','debit')</v>
      </c>
    </row>
    <row r="167" spans="1:12" x14ac:dyDescent="0.25">
      <c r="A167" t="s">
        <v>506</v>
      </c>
      <c r="B167" t="s">
        <v>17</v>
      </c>
      <c r="C167" t="s">
        <v>18</v>
      </c>
      <c r="D167" t="s">
        <v>21</v>
      </c>
      <c r="E167" t="s">
        <v>22</v>
      </c>
      <c r="F167" t="s">
        <v>3</v>
      </c>
      <c r="G167" s="1" t="str">
        <f t="shared" si="12"/>
        <v>cl-ci_ImportesPrestamosLargoPlazoActividadesFinanciacion</v>
      </c>
      <c r="H167" t="str">
        <f t="shared" si="15"/>
        <v>cl-ci</v>
      </c>
      <c r="I167" t="str">
        <f t="shared" si="16"/>
        <v>ImportesPrestamosLargoPlazoActividadesFinanciacion</v>
      </c>
      <c r="J167" t="str">
        <f t="shared" si="13"/>
        <v>concepto</v>
      </c>
      <c r="K167" t="str">
        <f t="shared" si="14"/>
        <v>debit</v>
      </c>
      <c r="L167" t="str">
        <f t="shared" si="17"/>
        <v>insert into dbax_defi_conc (pref_conc, codi_conc, tipo_conc, tipo_peri, tipo_valo, tipo_cuen) values ('cl-ci','ImportesPrestamosLargoPlazoActividadesFinanciacion','concepto','duration','xbrli:monetaryItemType','debit')</v>
      </c>
    </row>
    <row r="168" spans="1:12" x14ac:dyDescent="0.25">
      <c r="A168" t="s">
        <v>507</v>
      </c>
      <c r="B168" t="s">
        <v>17</v>
      </c>
      <c r="C168" t="s">
        <v>27</v>
      </c>
      <c r="D168" t="s">
        <v>21</v>
      </c>
      <c r="E168" t="s">
        <v>23</v>
      </c>
      <c r="F168" t="s">
        <v>3</v>
      </c>
      <c r="G168" s="1" t="str">
        <f t="shared" si="12"/>
        <v>cl-ci_IncreaseDecreaseThroughChangesInAccountingPolicies</v>
      </c>
      <c r="H168" t="str">
        <f t="shared" si="15"/>
        <v>cl-ci</v>
      </c>
      <c r="I168" t="str">
        <f t="shared" si="16"/>
        <v>IncreaseDecreaseThroughChangesInAccountingPolicies</v>
      </c>
      <c r="J168" t="str">
        <f t="shared" si="13"/>
        <v>concepto</v>
      </c>
      <c r="K168" t="str">
        <f t="shared" si="14"/>
        <v>credit</v>
      </c>
      <c r="L168" t="str">
        <f t="shared" si="17"/>
        <v>insert into dbax_defi_conc (pref_conc, codi_conc, tipo_conc, tipo_peri, tipo_valo, tipo_cuen) values ('cl-ci','IncreaseDecreaseThroughChangesInAccountingPolicies','concepto','instant','xbrli:monetaryItemType','credit')</v>
      </c>
    </row>
    <row r="169" spans="1:12" x14ac:dyDescent="0.25">
      <c r="A169" t="s">
        <v>508</v>
      </c>
      <c r="B169" t="s">
        <v>17</v>
      </c>
      <c r="C169" t="s">
        <v>27</v>
      </c>
      <c r="D169" t="s">
        <v>21</v>
      </c>
      <c r="E169" t="s">
        <v>23</v>
      </c>
      <c r="F169" t="s">
        <v>3</v>
      </c>
      <c r="G169" s="1" t="str">
        <f t="shared" si="12"/>
        <v>cl-ci_IncreaseDecreaseThroughCorrectionsOfErrors</v>
      </c>
      <c r="H169" t="str">
        <f t="shared" si="15"/>
        <v>cl-ci</v>
      </c>
      <c r="I169" t="str">
        <f t="shared" si="16"/>
        <v>IncreaseDecreaseThroughCorrectionsOfErrors</v>
      </c>
      <c r="J169" t="str">
        <f t="shared" si="13"/>
        <v>concepto</v>
      </c>
      <c r="K169" t="str">
        <f t="shared" si="14"/>
        <v>credit</v>
      </c>
      <c r="L169" t="str">
        <f t="shared" si="17"/>
        <v>insert into dbax_defi_conc (pref_conc, codi_conc, tipo_conc, tipo_peri, tipo_valo, tipo_cuen) values ('cl-ci','IncreaseDecreaseThroughCorrectionsOfErrors','concepto','instant','xbrli:monetaryItemType','credit')</v>
      </c>
    </row>
    <row r="170" spans="1:12" x14ac:dyDescent="0.25">
      <c r="A170" t="s">
        <v>509</v>
      </c>
      <c r="B170" t="s">
        <v>17</v>
      </c>
      <c r="C170" t="s">
        <v>18</v>
      </c>
      <c r="D170" t="s">
        <v>30</v>
      </c>
      <c r="F170" t="s">
        <v>3</v>
      </c>
      <c r="G170" s="1" t="str">
        <f t="shared" si="12"/>
        <v>cl-ci_InformacionAdicionalRevelarSobreInstrumentosFinancierosBloqueTexto</v>
      </c>
      <c r="H170" t="str">
        <f t="shared" si="15"/>
        <v>cl-ci</v>
      </c>
      <c r="I170" t="str">
        <f t="shared" si="16"/>
        <v>InformacionAdicionalRevelarSobreInstrumentosFinancierosBloqueTexto</v>
      </c>
      <c r="J170" t="str">
        <f t="shared" si="13"/>
        <v>concepto</v>
      </c>
      <c r="K170">
        <f t="shared" si="14"/>
        <v>0</v>
      </c>
      <c r="L170" t="str">
        <f t="shared" si="17"/>
        <v>insert into dbax_defi_conc (pref_conc, codi_conc, tipo_conc, tipo_peri, tipo_valo, tipo_cuen) values ('cl-ci','InformacionAdicionalRevelarSobreInstrumentosFinancierosBloqueTexto','concepto','duration','nonnum:escapedItemType','0')</v>
      </c>
    </row>
    <row r="171" spans="1:12" x14ac:dyDescent="0.25">
      <c r="A171" t="s">
        <v>510</v>
      </c>
      <c r="B171" t="s">
        <v>17</v>
      </c>
      <c r="C171" t="s">
        <v>18</v>
      </c>
      <c r="D171" t="s">
        <v>30</v>
      </c>
      <c r="F171" t="s">
        <v>3</v>
      </c>
      <c r="G171" s="1" t="str">
        <f t="shared" si="12"/>
        <v>cl-ci_InformacionAdicionalSobreMedioAmbienteBloqueDeTexto</v>
      </c>
      <c r="H171" t="str">
        <f t="shared" si="15"/>
        <v>cl-ci</v>
      </c>
      <c r="I171" t="str">
        <f t="shared" si="16"/>
        <v>InformacionAdicionalSobreMedioAmbienteBloqueDeTexto</v>
      </c>
      <c r="J171" t="str">
        <f t="shared" si="13"/>
        <v>concepto</v>
      </c>
      <c r="K171">
        <f t="shared" si="14"/>
        <v>0</v>
      </c>
      <c r="L171" t="str">
        <f t="shared" si="17"/>
        <v>insert into dbax_defi_conc (pref_conc, codi_conc, tipo_conc, tipo_peri, tipo_valo, tipo_cuen) values ('cl-ci','InformacionAdicionalSobreMedioAmbienteBloqueDeTexto','concepto','duration','nonnum:escapedItemType','0')</v>
      </c>
    </row>
    <row r="172" spans="1:12" x14ac:dyDescent="0.25">
      <c r="A172" t="s">
        <v>511</v>
      </c>
      <c r="B172" t="s">
        <v>17</v>
      </c>
      <c r="C172" t="s">
        <v>18</v>
      </c>
      <c r="D172" t="s">
        <v>30</v>
      </c>
      <c r="F172" t="s">
        <v>3</v>
      </c>
      <c r="G172" s="1" t="str">
        <f t="shared" si="12"/>
        <v>cl-ci_InformacionARevelarSobreCuentasComercialesPorPagarYOtrasCuentasPorPagarBloqueDeTexto</v>
      </c>
      <c r="H172" t="str">
        <f t="shared" si="15"/>
        <v>cl-ci</v>
      </c>
      <c r="I172" t="str">
        <f t="shared" si="16"/>
        <v>InformacionARevelarSobreCuentasComercialesPorPagarYOtrasCuentasPorPagarBloqueDeTexto</v>
      </c>
      <c r="J172" t="str">
        <f t="shared" si="13"/>
        <v>concepto</v>
      </c>
      <c r="K172">
        <f t="shared" si="14"/>
        <v>0</v>
      </c>
      <c r="L172" t="str">
        <f t="shared" si="17"/>
        <v>insert into dbax_defi_conc (pref_conc, codi_conc, tipo_conc, tipo_peri, tipo_valo, tipo_cuen) values ('cl-ci','InformacionARevelarSobreCuentasComercialesPorPagarYOtrasCuentasPorPagarBloqueDeTexto','concepto','duration','nonnum:escapedItemType','0')</v>
      </c>
    </row>
    <row r="173" spans="1:12" x14ac:dyDescent="0.25">
      <c r="A173" t="s">
        <v>512</v>
      </c>
      <c r="B173" t="s">
        <v>26</v>
      </c>
      <c r="C173" t="s">
        <v>18</v>
      </c>
      <c r="D173" t="s">
        <v>24</v>
      </c>
      <c r="E173" t="s">
        <v>20</v>
      </c>
      <c r="F173" t="s">
        <v>3</v>
      </c>
      <c r="G173" s="1" t="str">
        <f t="shared" si="12"/>
        <v>cl-ci_InformacionARevelarSobreMedicionValorRazonableActivosEje</v>
      </c>
      <c r="H173" t="str">
        <f t="shared" si="15"/>
        <v>cl-ci</v>
      </c>
      <c r="I173" t="str">
        <f t="shared" si="16"/>
        <v>InformacionARevelarSobreMedicionValorRazonableActivosEje</v>
      </c>
      <c r="J173" t="str">
        <f t="shared" si="13"/>
        <v>dimension</v>
      </c>
      <c r="K173" t="str">
        <f t="shared" si="14"/>
        <v>abstract</v>
      </c>
      <c r="L173" t="str">
        <f t="shared" si="17"/>
        <v>insert into dbax_defi_conc (pref_conc, codi_conc, tipo_conc, tipo_peri, tipo_valo, tipo_cuen) values ('cl-ci','InformacionARevelarSobreMedicionValorRazonableActivosEje','dimension','duration','xbrli:stringItemType','abstract')</v>
      </c>
    </row>
    <row r="174" spans="1:12" x14ac:dyDescent="0.25">
      <c r="A174" t="s">
        <v>513</v>
      </c>
      <c r="B174" t="s">
        <v>26</v>
      </c>
      <c r="C174" t="s">
        <v>18</v>
      </c>
      <c r="D174" t="s">
        <v>24</v>
      </c>
      <c r="E174" t="s">
        <v>20</v>
      </c>
      <c r="F174" t="s">
        <v>3</v>
      </c>
      <c r="G174" s="1" t="str">
        <f t="shared" si="12"/>
        <v>cl-ci_InformacionARevelarSobreMedicionValorRazonablePasivosEje</v>
      </c>
      <c r="H174" t="str">
        <f t="shared" si="15"/>
        <v>cl-ci</v>
      </c>
      <c r="I174" t="str">
        <f t="shared" si="16"/>
        <v>InformacionARevelarSobreMedicionValorRazonablePasivosEje</v>
      </c>
      <c r="J174" t="str">
        <f t="shared" si="13"/>
        <v>dimension</v>
      </c>
      <c r="K174" t="str">
        <f t="shared" si="14"/>
        <v>abstract</v>
      </c>
      <c r="L174" t="str">
        <f t="shared" si="17"/>
        <v>insert into dbax_defi_conc (pref_conc, codi_conc, tipo_conc, tipo_peri, tipo_valo, tipo_cuen) values ('cl-ci','InformacionARevelarSobreMedicionValorRazonablePasivosEje','dimension','duration','xbrli:stringItemType','abstract')</v>
      </c>
    </row>
    <row r="175" spans="1:12" x14ac:dyDescent="0.25">
      <c r="A175" t="s">
        <v>514</v>
      </c>
      <c r="B175" t="s">
        <v>17</v>
      </c>
      <c r="C175" t="s">
        <v>18</v>
      </c>
      <c r="D175" t="s">
        <v>30</v>
      </c>
      <c r="F175" t="s">
        <v>3</v>
      </c>
      <c r="G175" s="1" t="str">
        <f t="shared" si="12"/>
        <v>cl-ci_InformacionARevelarSobreMedioAmbienteBloqueDeTexto</v>
      </c>
      <c r="H175" t="str">
        <f t="shared" si="15"/>
        <v>cl-ci</v>
      </c>
      <c r="I175" t="str">
        <f t="shared" si="16"/>
        <v>InformacionARevelarSobreMedioAmbienteBloqueDeTexto</v>
      </c>
      <c r="J175" t="str">
        <f t="shared" si="13"/>
        <v>concepto</v>
      </c>
      <c r="K175">
        <f t="shared" si="14"/>
        <v>0</v>
      </c>
      <c r="L175" t="str">
        <f t="shared" si="17"/>
        <v>insert into dbax_defi_conc (pref_conc, codi_conc, tipo_conc, tipo_peri, tipo_valo, tipo_cuen) values ('cl-ci','InformacionARevelarSobreMedioAmbienteBloqueDeTexto','concepto','duration','nonnum:escapedItemType','0')</v>
      </c>
    </row>
    <row r="176" spans="1:12" x14ac:dyDescent="0.25">
      <c r="A176" t="s">
        <v>515</v>
      </c>
      <c r="B176" t="s">
        <v>17</v>
      </c>
      <c r="C176" t="s">
        <v>18</v>
      </c>
      <c r="D176" t="s">
        <v>24</v>
      </c>
      <c r="E176" t="s">
        <v>20</v>
      </c>
      <c r="F176" t="s">
        <v>3</v>
      </c>
      <c r="G176" s="1" t="str">
        <f t="shared" si="12"/>
        <v>cl-ci_InformacionARevelarSobreMedioAmbientePartidas</v>
      </c>
      <c r="H176" t="str">
        <f t="shared" si="15"/>
        <v>cl-ci</v>
      </c>
      <c r="I176" t="str">
        <f t="shared" si="16"/>
        <v>InformacionARevelarSobreMedioAmbientePartidas</v>
      </c>
      <c r="J176" t="str">
        <f t="shared" si="13"/>
        <v>concepto</v>
      </c>
      <c r="K176" t="str">
        <f t="shared" si="14"/>
        <v>abstract</v>
      </c>
      <c r="L176" t="str">
        <f t="shared" si="17"/>
        <v>insert into dbax_defi_conc (pref_conc, codi_conc, tipo_conc, tipo_peri, tipo_valo, tipo_cuen) values ('cl-ci','InformacionARevelarSobreMedioAmbientePartidas','concepto','duration','xbrli:stringItemType','abstract')</v>
      </c>
    </row>
    <row r="177" spans="1:12" x14ac:dyDescent="0.25">
      <c r="A177" t="s">
        <v>516</v>
      </c>
      <c r="B177" t="s">
        <v>17</v>
      </c>
      <c r="C177" t="s">
        <v>18</v>
      </c>
      <c r="D177" t="s">
        <v>30</v>
      </c>
      <c r="F177" t="s">
        <v>3</v>
      </c>
      <c r="G177" s="1" t="str">
        <f t="shared" si="12"/>
        <v>cl-ci_InformacionARevelarSobreOtrasNotasAdicionalesBloqueDeTexto</v>
      </c>
      <c r="H177" t="str">
        <f t="shared" si="15"/>
        <v>cl-ci</v>
      </c>
      <c r="I177" t="str">
        <f t="shared" si="16"/>
        <v>InformacionARevelarSobreOtrasNotasAdicionalesBloqueDeTexto</v>
      </c>
      <c r="J177" t="str">
        <f t="shared" si="13"/>
        <v>concepto</v>
      </c>
      <c r="K177">
        <f t="shared" si="14"/>
        <v>0</v>
      </c>
      <c r="L177" t="str">
        <f t="shared" si="17"/>
        <v>insert into dbax_defi_conc (pref_conc, codi_conc, tipo_conc, tipo_peri, tipo_valo, tipo_cuen) values ('cl-ci','InformacionARevelarSobreOtrasNotasAdicionalesBloqueDeTexto','concepto','duration','nonnum:escapedItemType','0')</v>
      </c>
    </row>
    <row r="178" spans="1:12" x14ac:dyDescent="0.25">
      <c r="A178" t="s">
        <v>517</v>
      </c>
      <c r="B178" t="s">
        <v>26</v>
      </c>
      <c r="C178" t="s">
        <v>18</v>
      </c>
      <c r="D178" t="s">
        <v>24</v>
      </c>
      <c r="E178" t="s">
        <v>20</v>
      </c>
      <c r="F178" t="s">
        <v>3</v>
      </c>
      <c r="G178" s="1" t="str">
        <f t="shared" si="12"/>
        <v>cl-ci_InformacionARrevelarSobreMedicionValorRazonablePatrimonioEje</v>
      </c>
      <c r="H178" t="str">
        <f t="shared" si="15"/>
        <v>cl-ci</v>
      </c>
      <c r="I178" t="str">
        <f t="shared" si="16"/>
        <v>InformacionARrevelarSobreMedicionValorRazonablePatrimonioEje</v>
      </c>
      <c r="J178" t="str">
        <f t="shared" si="13"/>
        <v>dimension</v>
      </c>
      <c r="K178" t="str">
        <f t="shared" si="14"/>
        <v>abstract</v>
      </c>
      <c r="L178" t="str">
        <f t="shared" si="17"/>
        <v>insert into dbax_defi_conc (pref_conc, codi_conc, tipo_conc, tipo_peri, tipo_valo, tipo_cuen) values ('cl-ci','InformacionARrevelarSobreMedicionValorRazonablePatrimonioEje','dimension','duration','xbrli:stringItemType','abstract')</v>
      </c>
    </row>
    <row r="179" spans="1:12" x14ac:dyDescent="0.25">
      <c r="A179" t="s">
        <v>518</v>
      </c>
      <c r="B179" t="s">
        <v>17</v>
      </c>
      <c r="C179" t="s">
        <v>18</v>
      </c>
      <c r="D179" t="s">
        <v>24</v>
      </c>
      <c r="E179" t="s">
        <v>20</v>
      </c>
      <c r="F179" t="s">
        <v>3</v>
      </c>
      <c r="G179" s="1" t="str">
        <f t="shared" si="12"/>
        <v>cl-ci_InformacionARrevelarSobreMedioAmbienteSinopsis</v>
      </c>
      <c r="H179" t="str">
        <f t="shared" si="15"/>
        <v>cl-ci</v>
      </c>
      <c r="I179" t="str">
        <f t="shared" si="16"/>
        <v>InformacionARrevelarSobreMedioAmbienteSinopsis</v>
      </c>
      <c r="J179" t="str">
        <f t="shared" si="13"/>
        <v>concepto</v>
      </c>
      <c r="K179" t="str">
        <f t="shared" si="14"/>
        <v>abstract</v>
      </c>
      <c r="L179" t="str">
        <f t="shared" si="17"/>
        <v>insert into dbax_defi_conc (pref_conc, codi_conc, tipo_conc, tipo_peri, tipo_valo, tipo_cuen) values ('cl-ci','InformacionARrevelarSobreMedioAmbienteSinopsis','concepto','duration','xbrli:stringItemType','abstract')</v>
      </c>
    </row>
    <row r="180" spans="1:12" x14ac:dyDescent="0.25">
      <c r="A180" t="s">
        <v>519</v>
      </c>
      <c r="B180" t="s">
        <v>25</v>
      </c>
      <c r="C180" t="s">
        <v>18</v>
      </c>
      <c r="D180" t="s">
        <v>24</v>
      </c>
      <c r="E180" t="s">
        <v>20</v>
      </c>
      <c r="F180" t="s">
        <v>3</v>
      </c>
      <c r="G180" s="1" t="str">
        <f t="shared" si="12"/>
        <v>cl-ci_InformacionARrevelarSobreMedioAmbienteTabla</v>
      </c>
      <c r="H180" t="str">
        <f t="shared" si="15"/>
        <v>cl-ci</v>
      </c>
      <c r="I180" t="str">
        <f t="shared" si="16"/>
        <v>InformacionARrevelarSobreMedioAmbienteTabla</v>
      </c>
      <c r="J180" t="str">
        <f t="shared" si="13"/>
        <v>hipercubo</v>
      </c>
      <c r="K180" t="str">
        <f t="shared" si="14"/>
        <v>abstract</v>
      </c>
      <c r="L180" t="str">
        <f t="shared" si="17"/>
        <v>insert into dbax_defi_conc (pref_conc, codi_conc, tipo_conc, tipo_peri, tipo_valo, tipo_cuen) values ('cl-ci','InformacionARrevelarSobreMedioAmbienteTabla','hipercubo','duration','xbrli:stringItemType','abstract')</v>
      </c>
    </row>
    <row r="181" spans="1:12" x14ac:dyDescent="0.25">
      <c r="A181" t="s">
        <v>520</v>
      </c>
      <c r="B181" t="s">
        <v>17</v>
      </c>
      <c r="C181" t="s">
        <v>18</v>
      </c>
      <c r="D181" t="s">
        <v>24</v>
      </c>
      <c r="E181" t="s">
        <v>20</v>
      </c>
      <c r="F181" t="s">
        <v>3</v>
      </c>
      <c r="G181" s="1" t="str">
        <f t="shared" si="12"/>
        <v>cl-ci_InformacionEstadoFlujosEfectivoSinopsis</v>
      </c>
      <c r="H181" t="str">
        <f t="shared" si="15"/>
        <v>cl-ci</v>
      </c>
      <c r="I181" t="str">
        <f t="shared" si="16"/>
        <v>InformacionEstadoFlujosEfectivoSinopsis</v>
      </c>
      <c r="J181" t="str">
        <f t="shared" si="13"/>
        <v>concepto</v>
      </c>
      <c r="K181" t="str">
        <f t="shared" si="14"/>
        <v>abstract</v>
      </c>
      <c r="L181" t="str">
        <f t="shared" si="17"/>
        <v>insert into dbax_defi_conc (pref_conc, codi_conc, tipo_conc, tipo_peri, tipo_valo, tipo_cuen) values ('cl-ci','InformacionEstadoFlujosEfectivoSinopsis','concepto','duration','xbrli:stringItemType','abstract')</v>
      </c>
    </row>
    <row r="182" spans="1:12" x14ac:dyDescent="0.25">
      <c r="A182" t="s">
        <v>521</v>
      </c>
      <c r="B182" t="s">
        <v>17</v>
      </c>
      <c r="C182" t="s">
        <v>18</v>
      </c>
      <c r="D182" t="s">
        <v>24</v>
      </c>
      <c r="E182" t="s">
        <v>20</v>
      </c>
      <c r="F182" t="s">
        <v>3</v>
      </c>
      <c r="G182" s="1" t="str">
        <f t="shared" si="12"/>
        <v>cl-ci_InformacionRespectoACoberturaFlujoEfectivoSinopsis</v>
      </c>
      <c r="H182" t="str">
        <f t="shared" si="15"/>
        <v>cl-ci</v>
      </c>
      <c r="I182" t="str">
        <f t="shared" si="16"/>
        <v>InformacionRespectoACoberturaFlujoEfectivoSinopsis</v>
      </c>
      <c r="J182" t="str">
        <f t="shared" si="13"/>
        <v>concepto</v>
      </c>
      <c r="K182" t="str">
        <f t="shared" si="14"/>
        <v>abstract</v>
      </c>
      <c r="L182" t="str">
        <f t="shared" si="17"/>
        <v>insert into dbax_defi_conc (pref_conc, codi_conc, tipo_conc, tipo_peri, tipo_valo, tipo_cuen) values ('cl-ci','InformacionRespectoACoberturaFlujoEfectivoSinopsis','concepto','duration','xbrli:stringItemType','abstract')</v>
      </c>
    </row>
    <row r="183" spans="1:12" x14ac:dyDescent="0.25">
      <c r="A183" t="s">
        <v>522</v>
      </c>
      <c r="B183" t="s">
        <v>17</v>
      </c>
      <c r="C183" t="s">
        <v>18</v>
      </c>
      <c r="D183" t="s">
        <v>30</v>
      </c>
      <c r="F183" t="s">
        <v>3</v>
      </c>
      <c r="G183" s="1" t="str">
        <f t="shared" si="12"/>
        <v>cl-ci_InformacionRevelarSobreContingenciasYRestriccionesBloqueTexto</v>
      </c>
      <c r="H183" t="str">
        <f t="shared" si="15"/>
        <v>cl-ci</v>
      </c>
      <c r="I183" t="str">
        <f t="shared" si="16"/>
        <v>InformacionRevelarSobreContingenciasYRestriccionesBloqueTexto</v>
      </c>
      <c r="J183" t="str">
        <f t="shared" si="13"/>
        <v>concepto</v>
      </c>
      <c r="K183">
        <f t="shared" si="14"/>
        <v>0</v>
      </c>
      <c r="L183" t="str">
        <f t="shared" si="17"/>
        <v>insert into dbax_defi_conc (pref_conc, codi_conc, tipo_conc, tipo_peri, tipo_valo, tipo_cuen) values ('cl-ci','InformacionRevelarSobreContingenciasYRestriccionesBloqueTexto','concepto','duration','nonnum:escapedItemType','0')</v>
      </c>
    </row>
    <row r="184" spans="1:12" x14ac:dyDescent="0.25">
      <c r="A184" t="s">
        <v>523</v>
      </c>
      <c r="B184" t="s">
        <v>17</v>
      </c>
      <c r="C184" t="s">
        <v>18</v>
      </c>
      <c r="D184" t="s">
        <v>30</v>
      </c>
      <c r="F184" t="s">
        <v>3</v>
      </c>
      <c r="G184" s="1" t="str">
        <f t="shared" si="12"/>
        <v>cl-ci_InformacionRevelarSobreDerivadosBloqueTexto</v>
      </c>
      <c r="H184" t="str">
        <f t="shared" si="15"/>
        <v>cl-ci</v>
      </c>
      <c r="I184" t="str">
        <f t="shared" si="16"/>
        <v>InformacionRevelarSobreDerivadosBloqueTexto</v>
      </c>
      <c r="J184" t="str">
        <f t="shared" si="13"/>
        <v>concepto</v>
      </c>
      <c r="K184">
        <f t="shared" si="14"/>
        <v>0</v>
      </c>
      <c r="L184" t="str">
        <f t="shared" si="17"/>
        <v>insert into dbax_defi_conc (pref_conc, codi_conc, tipo_conc, tipo_peri, tipo_valo, tipo_cuen) values ('cl-ci','InformacionRevelarSobreDerivadosBloqueTexto','concepto','duration','nonnum:escapedItemType','0')</v>
      </c>
    </row>
    <row r="185" spans="1:12" x14ac:dyDescent="0.25">
      <c r="A185" t="s">
        <v>524</v>
      </c>
      <c r="B185" t="s">
        <v>17</v>
      </c>
      <c r="C185" t="s">
        <v>18</v>
      </c>
      <c r="D185" t="s">
        <v>30</v>
      </c>
      <c r="F185" t="s">
        <v>3</v>
      </c>
      <c r="G185" s="1" t="str">
        <f t="shared" si="12"/>
        <v>cl-ci_InformacionRevelarSobreRiesgosFinancierosBloqueTexto</v>
      </c>
      <c r="H185" t="str">
        <f t="shared" si="15"/>
        <v>cl-ci</v>
      </c>
      <c r="I185" t="str">
        <f t="shared" si="16"/>
        <v>InformacionRevelarSobreRiesgosFinancierosBloqueTexto</v>
      </c>
      <c r="J185" t="str">
        <f t="shared" si="13"/>
        <v>concepto</v>
      </c>
      <c r="K185">
        <f t="shared" si="14"/>
        <v>0</v>
      </c>
      <c r="L185" t="str">
        <f t="shared" si="17"/>
        <v>insert into dbax_defi_conc (pref_conc, codi_conc, tipo_conc, tipo_peri, tipo_valo, tipo_cuen) values ('cl-ci','InformacionRevelarSobreRiesgosFinancierosBloqueTexto','concepto','duration','nonnum:escapedItemType','0')</v>
      </c>
    </row>
    <row r="186" spans="1:12" x14ac:dyDescent="0.25">
      <c r="A186" t="s">
        <v>525</v>
      </c>
      <c r="B186" t="s">
        <v>17</v>
      </c>
      <c r="C186" t="s">
        <v>18</v>
      </c>
      <c r="D186" t="s">
        <v>30</v>
      </c>
      <c r="F186" t="s">
        <v>3</v>
      </c>
      <c r="G186" s="1" t="str">
        <f t="shared" si="12"/>
        <v>cl-ci_InformacionRevelarSobreSancionesBloqueTexto</v>
      </c>
      <c r="H186" t="str">
        <f t="shared" si="15"/>
        <v>cl-ci</v>
      </c>
      <c r="I186" t="str">
        <f t="shared" si="16"/>
        <v>InformacionRevelarSobreSancionesBloqueTexto</v>
      </c>
      <c r="J186" t="str">
        <f t="shared" si="13"/>
        <v>concepto</v>
      </c>
      <c r="K186">
        <f t="shared" si="14"/>
        <v>0</v>
      </c>
      <c r="L186" t="str">
        <f t="shared" si="17"/>
        <v>insert into dbax_defi_conc (pref_conc, codi_conc, tipo_conc, tipo_peri, tipo_valo, tipo_cuen) values ('cl-ci','InformacionRevelarSobreSancionesBloqueTexto','concepto','duration','nonnum:escapedItemType','0')</v>
      </c>
    </row>
    <row r="187" spans="1:12" x14ac:dyDescent="0.25">
      <c r="A187" t="s">
        <v>526</v>
      </c>
      <c r="B187" t="s">
        <v>17</v>
      </c>
      <c r="C187" t="s">
        <v>18</v>
      </c>
      <c r="D187" t="s">
        <v>24</v>
      </c>
      <c r="E187" t="s">
        <v>20</v>
      </c>
      <c r="F187" t="s">
        <v>3</v>
      </c>
      <c r="G187" s="1" t="str">
        <f t="shared" si="12"/>
        <v>cl-ci_InformacionRevelarSobreSubsidiariasConsolidadasSinopsis</v>
      </c>
      <c r="H187" t="str">
        <f t="shared" si="15"/>
        <v>cl-ci</v>
      </c>
      <c r="I187" t="str">
        <f t="shared" si="16"/>
        <v>InformacionRevelarSobreSubsidiariasConsolidadasSinopsis</v>
      </c>
      <c r="J187" t="str">
        <f t="shared" si="13"/>
        <v>concepto</v>
      </c>
      <c r="K187" t="str">
        <f t="shared" si="14"/>
        <v>abstract</v>
      </c>
      <c r="L187" t="str">
        <f t="shared" si="17"/>
        <v>insert into dbax_defi_conc (pref_conc, codi_conc, tipo_conc, tipo_peri, tipo_valo, tipo_cuen) values ('cl-ci','InformacionRevelarSobreSubsidiariasConsolidadasSinopsis','concepto','duration','xbrli:stringItemType','abstract')</v>
      </c>
    </row>
    <row r="188" spans="1:12" x14ac:dyDescent="0.25">
      <c r="A188" t="s">
        <v>527</v>
      </c>
      <c r="B188" t="s">
        <v>17</v>
      </c>
      <c r="C188" t="s">
        <v>18</v>
      </c>
      <c r="D188" t="s">
        <v>24</v>
      </c>
      <c r="E188" t="s">
        <v>20</v>
      </c>
      <c r="F188" t="s">
        <v>3</v>
      </c>
      <c r="G188" s="1" t="str">
        <f t="shared" si="12"/>
        <v>cl-ci_InformacionSobreSubsidiariasConsolidadasPartidas</v>
      </c>
      <c r="H188" t="str">
        <f t="shared" si="15"/>
        <v>cl-ci</v>
      </c>
      <c r="I188" t="str">
        <f t="shared" si="16"/>
        <v>InformacionSobreSubsidiariasConsolidadasPartidas</v>
      </c>
      <c r="J188" t="str">
        <f t="shared" si="13"/>
        <v>concepto</v>
      </c>
      <c r="K188" t="str">
        <f t="shared" si="14"/>
        <v>abstract</v>
      </c>
      <c r="L188" t="str">
        <f t="shared" si="17"/>
        <v>insert into dbax_defi_conc (pref_conc, codi_conc, tipo_conc, tipo_peri, tipo_valo, tipo_cuen) values ('cl-ci','InformacionSobreSubsidiariasConsolidadasPartidas','concepto','duration','xbrli:stringItemType','abstract')</v>
      </c>
    </row>
    <row r="189" spans="1:12" x14ac:dyDescent="0.25">
      <c r="A189" t="s">
        <v>528</v>
      </c>
      <c r="B189" t="s">
        <v>25</v>
      </c>
      <c r="C189" t="s">
        <v>18</v>
      </c>
      <c r="D189" t="s">
        <v>24</v>
      </c>
      <c r="E189" t="s">
        <v>20</v>
      </c>
      <c r="F189" t="s">
        <v>3</v>
      </c>
      <c r="G189" s="1" t="str">
        <f t="shared" si="12"/>
        <v>cl-ci_InformacionSobreSubsidiariasConsolidadasTabla</v>
      </c>
      <c r="H189" t="str">
        <f t="shared" si="15"/>
        <v>cl-ci</v>
      </c>
      <c r="I189" t="str">
        <f t="shared" si="16"/>
        <v>InformacionSobreSubsidiariasConsolidadasTabla</v>
      </c>
      <c r="J189" t="str">
        <f t="shared" si="13"/>
        <v>hipercubo</v>
      </c>
      <c r="K189" t="str">
        <f t="shared" si="14"/>
        <v>abstract</v>
      </c>
      <c r="L189" t="str">
        <f t="shared" si="17"/>
        <v>insert into dbax_defi_conc (pref_conc, codi_conc, tipo_conc, tipo_peri, tipo_valo, tipo_cuen) values ('cl-ci','InformacionSobreSubsidiariasConsolidadasTabla','hipercubo','duration','xbrli:stringItemType','abstract')</v>
      </c>
    </row>
    <row r="190" spans="1:12" x14ac:dyDescent="0.25">
      <c r="A190" t="s">
        <v>529</v>
      </c>
      <c r="B190" t="s">
        <v>17</v>
      </c>
      <c r="C190" t="s">
        <v>18</v>
      </c>
      <c r="D190" t="s">
        <v>24</v>
      </c>
      <c r="F190" t="s">
        <v>3</v>
      </c>
      <c r="G190" s="1" t="str">
        <f t="shared" si="12"/>
        <v>cl-ci_InformarPrincipalesProveedoresOAcreedoresMontosOPorcentajesRepresentatividad</v>
      </c>
      <c r="H190" t="str">
        <f t="shared" si="15"/>
        <v>cl-ci</v>
      </c>
      <c r="I190" t="str">
        <f t="shared" si="16"/>
        <v>InformarPrincipalesProveedoresOAcreedoresMontosOPorcentajesRepresentatividad</v>
      </c>
      <c r="J190" t="str">
        <f t="shared" si="13"/>
        <v>concepto</v>
      </c>
      <c r="K190">
        <f t="shared" si="14"/>
        <v>0</v>
      </c>
      <c r="L190" t="str">
        <f t="shared" si="17"/>
        <v>insert into dbax_defi_conc (pref_conc, codi_conc, tipo_conc, tipo_peri, tipo_valo, tipo_cuen) values ('cl-ci','InformarPrincipalesProveedoresOAcreedoresMontosOPorcentajesRepresentatividad','concepto','duration','xbrli:stringItemType','0')</v>
      </c>
    </row>
    <row r="191" spans="1:12" x14ac:dyDescent="0.25">
      <c r="A191" t="s">
        <v>530</v>
      </c>
      <c r="B191" t="s">
        <v>17</v>
      </c>
      <c r="C191" t="s">
        <v>18</v>
      </c>
      <c r="D191" t="s">
        <v>531</v>
      </c>
      <c r="F191" t="s">
        <v>3</v>
      </c>
      <c r="G191" s="1" t="str">
        <f t="shared" si="12"/>
        <v>cl-ci_InformeEEFFJunio</v>
      </c>
      <c r="H191" t="str">
        <f t="shared" si="15"/>
        <v>cl-ci</v>
      </c>
      <c r="I191" t="str">
        <f t="shared" si="16"/>
        <v>InformeEEFFJunio</v>
      </c>
      <c r="J191" t="str">
        <f t="shared" si="13"/>
        <v>concepto</v>
      </c>
      <c r="K191">
        <f t="shared" si="14"/>
        <v>0</v>
      </c>
      <c r="L191" t="str">
        <f t="shared" si="17"/>
        <v>insert into dbax_defi_conc (pref_conc, codi_conc, tipo_conc, tipo_peri, tipo_valo, tipo_cuen) values ('cl-ci','InformeEEFFJunio','concepto','duration','cl-ci_typ_ae:InformeAuditorJunio','0')</v>
      </c>
    </row>
    <row r="192" spans="1:12" x14ac:dyDescent="0.25">
      <c r="A192" t="s">
        <v>532</v>
      </c>
      <c r="B192" t="s">
        <v>17</v>
      </c>
      <c r="C192" t="s">
        <v>18</v>
      </c>
      <c r="D192" t="s">
        <v>21</v>
      </c>
      <c r="E192" t="s">
        <v>23</v>
      </c>
      <c r="F192" t="s">
        <v>3</v>
      </c>
      <c r="G192" s="1" t="str">
        <f t="shared" si="12"/>
        <v>cl-ci_IngresosActividadesInteresesNota</v>
      </c>
      <c r="H192" t="str">
        <f t="shared" si="15"/>
        <v>cl-ci</v>
      </c>
      <c r="I192" t="str">
        <f t="shared" si="16"/>
        <v>IngresosActividadesInteresesNota</v>
      </c>
      <c r="J192" t="str">
        <f t="shared" si="13"/>
        <v>concepto</v>
      </c>
      <c r="K192" t="str">
        <f t="shared" si="14"/>
        <v>credit</v>
      </c>
      <c r="L192" t="str">
        <f t="shared" si="17"/>
        <v>insert into dbax_defi_conc (pref_conc, codi_conc, tipo_conc, tipo_peri, tipo_valo, tipo_cuen) values ('cl-ci','IngresosActividadesInteresesNota','concepto','duration','xbrli:monetaryItemType','credit')</v>
      </c>
    </row>
    <row r="193" spans="1:12" x14ac:dyDescent="0.25">
      <c r="A193" t="s">
        <v>533</v>
      </c>
      <c r="B193" t="s">
        <v>17</v>
      </c>
      <c r="C193" t="s">
        <v>18</v>
      </c>
      <c r="D193" t="s">
        <v>21</v>
      </c>
      <c r="E193" t="s">
        <v>23</v>
      </c>
      <c r="F193" t="s">
        <v>3</v>
      </c>
      <c r="G193" s="1" t="str">
        <f t="shared" si="12"/>
        <v>cl-ci_IngresosActividadesOrdinariasOtrasEntidades</v>
      </c>
      <c r="H193" t="str">
        <f t="shared" si="15"/>
        <v>cl-ci</v>
      </c>
      <c r="I193" t="str">
        <f t="shared" si="16"/>
        <v>IngresosActividadesOrdinariasOtrasEntidades</v>
      </c>
      <c r="J193" t="str">
        <f t="shared" si="13"/>
        <v>concepto</v>
      </c>
      <c r="K193" t="str">
        <f t="shared" si="14"/>
        <v>credit</v>
      </c>
      <c r="L193" t="str">
        <f t="shared" si="17"/>
        <v>insert into dbax_defi_conc (pref_conc, codi_conc, tipo_conc, tipo_peri, tipo_valo, tipo_cuen) values ('cl-ci','IngresosActividadesOrdinariasOtrasEntidades','concepto','duration','xbrli:monetaryItemType','credit')</v>
      </c>
    </row>
    <row r="194" spans="1:12" x14ac:dyDescent="0.25">
      <c r="A194" t="s">
        <v>534</v>
      </c>
      <c r="B194" t="s">
        <v>17</v>
      </c>
      <c r="C194" t="s">
        <v>18</v>
      </c>
      <c r="D194" t="s">
        <v>21</v>
      </c>
      <c r="E194" t="s">
        <v>22</v>
      </c>
      <c r="F194" t="s">
        <v>3</v>
      </c>
      <c r="G194" s="1" t="str">
        <f t="shared" si="12"/>
        <v>cl-ci_IngresosActividadesOrdinariasProcedentesInteresesOtrasEntidades</v>
      </c>
      <c r="H194" t="str">
        <f t="shared" si="15"/>
        <v>cl-ci</v>
      </c>
      <c r="I194" t="str">
        <f t="shared" si="16"/>
        <v>IngresosActividadesOrdinariasProcedentesInteresesOtrasEntidades</v>
      </c>
      <c r="J194" t="str">
        <f t="shared" si="13"/>
        <v>concepto</v>
      </c>
      <c r="K194" t="str">
        <f t="shared" si="14"/>
        <v>debit</v>
      </c>
      <c r="L194" t="str">
        <f t="shared" si="17"/>
        <v>insert into dbax_defi_conc (pref_conc, codi_conc, tipo_conc, tipo_peri, tipo_valo, tipo_cuen) values ('cl-ci','IngresosActividadesOrdinariasProcedentesInteresesOtrasEntidades','concepto','duration','xbrli:monetaryItemType','debit')</v>
      </c>
    </row>
    <row r="195" spans="1:12" x14ac:dyDescent="0.25">
      <c r="A195" t="s">
        <v>535</v>
      </c>
      <c r="B195" t="s">
        <v>17</v>
      </c>
      <c r="C195" t="s">
        <v>18</v>
      </c>
      <c r="D195" t="s">
        <v>24</v>
      </c>
      <c r="F195" t="s">
        <v>3</v>
      </c>
      <c r="G195" s="1" t="str">
        <f t="shared" si="12"/>
        <v>cl-ci_InteresesAsocieadosALasDeudas</v>
      </c>
      <c r="H195" t="str">
        <f t="shared" si="15"/>
        <v>cl-ci</v>
      </c>
      <c r="I195" t="str">
        <f t="shared" si="16"/>
        <v>InteresesAsocieadosALasDeudas</v>
      </c>
      <c r="J195" t="str">
        <f t="shared" si="13"/>
        <v>concepto</v>
      </c>
      <c r="K195">
        <f t="shared" si="14"/>
        <v>0</v>
      </c>
      <c r="L195" t="str">
        <f t="shared" si="17"/>
        <v>insert into dbax_defi_conc (pref_conc, codi_conc, tipo_conc, tipo_peri, tipo_valo, tipo_cuen) values ('cl-ci','InteresesAsocieadosALasDeudas','concepto','duration','xbrli:stringItemType','0')</v>
      </c>
    </row>
    <row r="196" spans="1:12" x14ac:dyDescent="0.25">
      <c r="A196" t="s">
        <v>536</v>
      </c>
      <c r="B196" t="s">
        <v>17</v>
      </c>
      <c r="C196" t="s">
        <v>27</v>
      </c>
      <c r="D196" t="s">
        <v>21</v>
      </c>
      <c r="E196" t="s">
        <v>22</v>
      </c>
      <c r="F196" t="s">
        <v>3</v>
      </c>
      <c r="G196" s="1" t="str">
        <f t="shared" si="12"/>
        <v>cl-ci_InversionesContabilizadasMetodoParticipacion</v>
      </c>
      <c r="H196" t="str">
        <f t="shared" si="15"/>
        <v>cl-ci</v>
      </c>
      <c r="I196" t="str">
        <f t="shared" si="16"/>
        <v>InversionesContabilizadasMetodoParticipacion</v>
      </c>
      <c r="J196" t="str">
        <f t="shared" si="13"/>
        <v>concepto</v>
      </c>
      <c r="K196" t="str">
        <f t="shared" si="14"/>
        <v>debit</v>
      </c>
      <c r="L196" t="str">
        <f t="shared" si="17"/>
        <v>insert into dbax_defi_conc (pref_conc, codi_conc, tipo_conc, tipo_peri, tipo_valo, tipo_cuen) values ('cl-ci','InversionesContabilizadasMetodoParticipacion','concepto','instant','xbrli:monetaryItemType','debit')</v>
      </c>
    </row>
    <row r="197" spans="1:12" x14ac:dyDescent="0.25">
      <c r="A197" t="s">
        <v>537</v>
      </c>
      <c r="B197" t="s">
        <v>17</v>
      </c>
      <c r="C197" t="s">
        <v>27</v>
      </c>
      <c r="D197" t="s">
        <v>21</v>
      </c>
      <c r="E197" t="s">
        <v>22</v>
      </c>
      <c r="F197" t="s">
        <v>3</v>
      </c>
      <c r="G197" s="1" t="str">
        <f t="shared" si="12"/>
        <v>cl-ci_InversionesContabilizadasUtilizandoMetodoParticipacionOtrasEntidades</v>
      </c>
      <c r="H197" t="str">
        <f t="shared" si="15"/>
        <v>cl-ci</v>
      </c>
      <c r="I197" t="str">
        <f t="shared" si="16"/>
        <v>InversionesContabilizadasUtilizandoMetodoParticipacionOtrasEntidades</v>
      </c>
      <c r="J197" t="str">
        <f t="shared" si="13"/>
        <v>concepto</v>
      </c>
      <c r="K197" t="str">
        <f t="shared" si="14"/>
        <v>debit</v>
      </c>
      <c r="L197" t="str">
        <f t="shared" si="17"/>
        <v>insert into dbax_defi_conc (pref_conc, codi_conc, tipo_conc, tipo_peri, tipo_valo, tipo_cuen) values ('cl-ci','InversionesContabilizadasUtilizandoMetodoParticipacionOtrasEntidades','concepto','instant','xbrli:monetaryItemType','debit')</v>
      </c>
    </row>
    <row r="198" spans="1:12" x14ac:dyDescent="0.25">
      <c r="A198" t="s">
        <v>538</v>
      </c>
      <c r="B198" t="s">
        <v>17</v>
      </c>
      <c r="C198" t="s">
        <v>18</v>
      </c>
      <c r="D198" t="s">
        <v>24</v>
      </c>
      <c r="F198" t="s">
        <v>3</v>
      </c>
      <c r="G198" s="1" t="str">
        <f t="shared" si="12"/>
        <v>cl-ci_ItemActivoGastoDeDestino</v>
      </c>
      <c r="H198" t="str">
        <f t="shared" si="15"/>
        <v>cl-ci</v>
      </c>
      <c r="I198" t="str">
        <f t="shared" si="16"/>
        <v>ItemActivoGastoDeDestino</v>
      </c>
      <c r="J198" t="str">
        <f t="shared" si="13"/>
        <v>concepto</v>
      </c>
      <c r="K198">
        <f t="shared" si="14"/>
        <v>0</v>
      </c>
      <c r="L198" t="str">
        <f t="shared" si="17"/>
        <v>insert into dbax_defi_conc (pref_conc, codi_conc, tipo_conc, tipo_peri, tipo_valo, tipo_cuen) values ('cl-ci','ItemActivoGastoDeDestino','concepto','duration','xbrli:stringItemType','0')</v>
      </c>
    </row>
    <row r="199" spans="1:12" x14ac:dyDescent="0.25">
      <c r="A199" t="s">
        <v>539</v>
      </c>
      <c r="B199" t="s">
        <v>17</v>
      </c>
      <c r="C199" t="s">
        <v>18</v>
      </c>
      <c r="D199" t="s">
        <v>540</v>
      </c>
      <c r="F199" t="s">
        <v>3</v>
      </c>
      <c r="G199" s="1" t="str">
        <f t="shared" si="12"/>
        <v>cl-ci_JerarquiaMedicion</v>
      </c>
      <c r="H199" t="str">
        <f t="shared" si="15"/>
        <v>cl-ci</v>
      </c>
      <c r="I199" t="str">
        <f t="shared" si="16"/>
        <v>JerarquiaMedicion</v>
      </c>
      <c r="J199" t="str">
        <f t="shared" si="13"/>
        <v>concepto</v>
      </c>
      <c r="K199">
        <f t="shared" si="14"/>
        <v>0</v>
      </c>
      <c r="L199" t="str">
        <f t="shared" si="17"/>
        <v>insert into dbax_defi_conc (pref_conc, codi_conc, tipo_conc, tipo_peri, tipo_valo, tipo_cuen) values ('cl-ci','JerarquiaMedicion','concepto','duration','cl-ci_typ_cv:Jerarquia','0')</v>
      </c>
    </row>
    <row r="200" spans="1:12" x14ac:dyDescent="0.25">
      <c r="A200" t="s">
        <v>541</v>
      </c>
      <c r="B200" t="s">
        <v>26</v>
      </c>
      <c r="C200" t="s">
        <v>18</v>
      </c>
      <c r="D200" t="s">
        <v>24</v>
      </c>
      <c r="E200" t="s">
        <v>20</v>
      </c>
      <c r="F200" t="s">
        <v>3</v>
      </c>
      <c r="G200" s="1" t="str">
        <f t="shared" si="12"/>
        <v>cl-ci_LeasingEje</v>
      </c>
      <c r="H200" t="str">
        <f t="shared" si="15"/>
        <v>cl-ci</v>
      </c>
      <c r="I200" t="str">
        <f t="shared" si="16"/>
        <v>LeasingEje</v>
      </c>
      <c r="J200" t="str">
        <f t="shared" si="13"/>
        <v>dimension</v>
      </c>
      <c r="K200" t="str">
        <f t="shared" si="14"/>
        <v>abstract</v>
      </c>
      <c r="L200" t="str">
        <f t="shared" si="17"/>
        <v>insert into dbax_defi_conc (pref_conc, codi_conc, tipo_conc, tipo_peri, tipo_valo, tipo_cuen) values ('cl-ci','LeasingEje','dimension','duration','xbrli:stringItemType','abstract')</v>
      </c>
    </row>
    <row r="201" spans="1:12" x14ac:dyDescent="0.25">
      <c r="A201" t="s">
        <v>542</v>
      </c>
      <c r="B201" t="s">
        <v>17</v>
      </c>
      <c r="C201" t="s">
        <v>18</v>
      </c>
      <c r="D201" t="s">
        <v>24</v>
      </c>
      <c r="E201" t="s">
        <v>20</v>
      </c>
      <c r="F201" t="s">
        <v>3</v>
      </c>
      <c r="G201" s="1" t="str">
        <f t="shared" ref="G201:G264" si="18">MID(A201,FIND("#",A201)+1,10000)</f>
        <v>cl-ci_ListaDeNotasSinopsis</v>
      </c>
      <c r="H201" t="str">
        <f t="shared" si="15"/>
        <v>cl-ci</v>
      </c>
      <c r="I201" t="str">
        <f t="shared" si="16"/>
        <v>ListaDeNotasSinopsis</v>
      </c>
      <c r="J201" t="str">
        <f t="shared" ref="J201:J264" si="19">IF(B201="xbrldt:hypercubeItem","hipercubo",IF(B201="xbrli:item","concepto",IF(B201="xbrldt:dimensionItem","dimension",B201)))</f>
        <v>concepto</v>
      </c>
      <c r="K201" t="str">
        <f t="shared" ref="K201:K264" si="20">IF(E201&lt;&gt;"false",E201,"")</f>
        <v>abstract</v>
      </c>
      <c r="L201" t="str">
        <f t="shared" si="17"/>
        <v>insert into dbax_defi_conc (pref_conc, codi_conc, tipo_conc, tipo_peri, tipo_valo, tipo_cuen) values ('cl-ci','ListaDeNotasSinopsis','concepto','duration','xbrli:stringItemType','abstract')</v>
      </c>
    </row>
    <row r="202" spans="1:12" x14ac:dyDescent="0.25">
      <c r="A202" t="s">
        <v>543</v>
      </c>
      <c r="B202" t="s">
        <v>17</v>
      </c>
      <c r="C202" t="s">
        <v>27</v>
      </c>
      <c r="D202" t="s">
        <v>21</v>
      </c>
      <c r="E202" t="s">
        <v>23</v>
      </c>
      <c r="F202" t="s">
        <v>3</v>
      </c>
      <c r="G202" s="1" t="str">
        <f t="shared" si="18"/>
        <v>cl-ci_MasDe1AñoHasta2AñosLeasingContable</v>
      </c>
      <c r="H202" t="str">
        <f t="shared" ref="H202:H265" si="21">MID(G202,1,FIND("_",G202)-1)</f>
        <v>cl-ci</v>
      </c>
      <c r="I202" t="str">
        <f t="shared" ref="I202:I265" si="22">MID(G202,FIND("_",G202)+1,10000)</f>
        <v>MasDe1AñoHasta2AñosLeasingContable</v>
      </c>
      <c r="J202" t="str">
        <f t="shared" si="19"/>
        <v>concepto</v>
      </c>
      <c r="K202" t="str">
        <f t="shared" si="20"/>
        <v>credit</v>
      </c>
      <c r="L202" t="str">
        <f t="shared" ref="L202:L265" si="23">CONCATENATE("insert into dbax_defi_conc (pref_conc, codi_conc, tipo_conc, tipo_peri, tipo_valo, tipo_cuen) values ('",H202,"','",I202,"','",J202,"','",C202,"','",D202,"','",K202,"')")</f>
        <v>insert into dbax_defi_conc (pref_conc, codi_conc, tipo_conc, tipo_peri, tipo_valo, tipo_cuen) values ('cl-ci','MasDe1AñoHasta2AñosLeasingContable','concepto','instant','xbrli:monetaryItemType','credit')</v>
      </c>
    </row>
    <row r="203" spans="1:12" x14ac:dyDescent="0.25">
      <c r="A203" t="s">
        <v>544</v>
      </c>
      <c r="B203" t="s">
        <v>17</v>
      </c>
      <c r="C203" t="s">
        <v>27</v>
      </c>
      <c r="D203" t="s">
        <v>21</v>
      </c>
      <c r="E203" t="s">
        <v>23</v>
      </c>
      <c r="F203" t="s">
        <v>3</v>
      </c>
      <c r="G203" s="1" t="str">
        <f t="shared" si="18"/>
        <v>cl-ci_MasDe1AñoHasta2AñosLeasingNominales</v>
      </c>
      <c r="H203" t="str">
        <f t="shared" si="21"/>
        <v>cl-ci</v>
      </c>
      <c r="I203" t="str">
        <f t="shared" si="22"/>
        <v>MasDe1AñoHasta2AñosLeasingNominales</v>
      </c>
      <c r="J203" t="str">
        <f t="shared" si="19"/>
        <v>concepto</v>
      </c>
      <c r="K203" t="str">
        <f t="shared" si="20"/>
        <v>credit</v>
      </c>
      <c r="L203" t="str">
        <f t="shared" si="23"/>
        <v>insert into dbax_defi_conc (pref_conc, codi_conc, tipo_conc, tipo_peri, tipo_valo, tipo_cuen) values ('cl-ci','MasDe1AñoHasta2AñosLeasingNominales','concepto','instant','xbrli:monetaryItemType','credit')</v>
      </c>
    </row>
    <row r="204" spans="1:12" x14ac:dyDescent="0.25">
      <c r="A204" t="s">
        <v>545</v>
      </c>
      <c r="B204" t="s">
        <v>17</v>
      </c>
      <c r="C204" t="s">
        <v>27</v>
      </c>
      <c r="D204" t="s">
        <v>21</v>
      </c>
      <c r="E204" t="s">
        <v>23</v>
      </c>
      <c r="F204" t="s">
        <v>3</v>
      </c>
      <c r="G204" s="1" t="str">
        <f t="shared" si="18"/>
        <v>cl-ci_MasDe1AñoHasta2AñosObligacionesPublicoContable</v>
      </c>
      <c r="H204" t="str">
        <f t="shared" si="21"/>
        <v>cl-ci</v>
      </c>
      <c r="I204" t="str">
        <f t="shared" si="22"/>
        <v>MasDe1AñoHasta2AñosObligacionesPublicoContable</v>
      </c>
      <c r="J204" t="str">
        <f t="shared" si="19"/>
        <v>concepto</v>
      </c>
      <c r="K204" t="str">
        <f t="shared" si="20"/>
        <v>credit</v>
      </c>
      <c r="L204" t="str">
        <f t="shared" si="23"/>
        <v>insert into dbax_defi_conc (pref_conc, codi_conc, tipo_conc, tipo_peri, tipo_valo, tipo_cuen) values ('cl-ci','MasDe1AñoHasta2AñosObligacionesPublicoContable','concepto','instant','xbrli:monetaryItemType','credit')</v>
      </c>
    </row>
    <row r="205" spans="1:12" x14ac:dyDescent="0.25">
      <c r="A205" t="s">
        <v>546</v>
      </c>
      <c r="B205" t="s">
        <v>17</v>
      </c>
      <c r="C205" t="s">
        <v>27</v>
      </c>
      <c r="D205" t="s">
        <v>21</v>
      </c>
      <c r="E205" t="s">
        <v>23</v>
      </c>
      <c r="F205" t="s">
        <v>3</v>
      </c>
      <c r="G205" s="1" t="str">
        <f t="shared" si="18"/>
        <v>cl-ci_MasDe1AñoHasta2AñosObligacionesPublicoNominales</v>
      </c>
      <c r="H205" t="str">
        <f t="shared" si="21"/>
        <v>cl-ci</v>
      </c>
      <c r="I205" t="str">
        <f t="shared" si="22"/>
        <v>MasDe1AñoHasta2AñosObligacionesPublicoNominales</v>
      </c>
      <c r="J205" t="str">
        <f t="shared" si="19"/>
        <v>concepto</v>
      </c>
      <c r="K205" t="str">
        <f t="shared" si="20"/>
        <v>credit</v>
      </c>
      <c r="L205" t="str">
        <f t="shared" si="23"/>
        <v>insert into dbax_defi_conc (pref_conc, codi_conc, tipo_conc, tipo_peri, tipo_valo, tipo_cuen) values ('cl-ci','MasDe1AñoHasta2AñosObligacionesPublicoNominales','concepto','instant','xbrli:monetaryItemType','credit')</v>
      </c>
    </row>
    <row r="206" spans="1:12" x14ac:dyDescent="0.25">
      <c r="A206" t="s">
        <v>547</v>
      </c>
      <c r="B206" t="s">
        <v>17</v>
      </c>
      <c r="C206" t="s">
        <v>27</v>
      </c>
      <c r="D206" t="s">
        <v>21</v>
      </c>
      <c r="E206" t="s">
        <v>23</v>
      </c>
      <c r="F206" t="s">
        <v>3</v>
      </c>
      <c r="G206" s="1" t="str">
        <f t="shared" si="18"/>
        <v>cl-ci_MasDe1AñoHasta2AñosPrestamosContable</v>
      </c>
      <c r="H206" t="str">
        <f t="shared" si="21"/>
        <v>cl-ci</v>
      </c>
      <c r="I206" t="str">
        <f t="shared" si="22"/>
        <v>MasDe1AñoHasta2AñosPrestamosContable</v>
      </c>
      <c r="J206" t="str">
        <f t="shared" si="19"/>
        <v>concepto</v>
      </c>
      <c r="K206" t="str">
        <f t="shared" si="20"/>
        <v>credit</v>
      </c>
      <c r="L206" t="str">
        <f t="shared" si="23"/>
        <v>insert into dbax_defi_conc (pref_conc, codi_conc, tipo_conc, tipo_peri, tipo_valo, tipo_cuen) values ('cl-ci','MasDe1AñoHasta2AñosPrestamosContable','concepto','instant','xbrli:monetaryItemType','credit')</v>
      </c>
    </row>
    <row r="207" spans="1:12" x14ac:dyDescent="0.25">
      <c r="A207" t="s">
        <v>548</v>
      </c>
      <c r="B207" t="s">
        <v>17</v>
      </c>
      <c r="C207" t="s">
        <v>27</v>
      </c>
      <c r="D207" t="s">
        <v>21</v>
      </c>
      <c r="E207" t="s">
        <v>23</v>
      </c>
      <c r="F207" t="s">
        <v>3</v>
      </c>
      <c r="G207" s="1" t="str">
        <f t="shared" si="18"/>
        <v>cl-ci_MasDe1AñoHasta2AñosPrestamosNominales</v>
      </c>
      <c r="H207" t="str">
        <f t="shared" si="21"/>
        <v>cl-ci</v>
      </c>
      <c r="I207" t="str">
        <f t="shared" si="22"/>
        <v>MasDe1AñoHasta2AñosPrestamosNominales</v>
      </c>
      <c r="J207" t="str">
        <f t="shared" si="19"/>
        <v>concepto</v>
      </c>
      <c r="K207" t="str">
        <f t="shared" si="20"/>
        <v>credit</v>
      </c>
      <c r="L207" t="str">
        <f t="shared" si="23"/>
        <v>insert into dbax_defi_conc (pref_conc, codi_conc, tipo_conc, tipo_peri, tipo_valo, tipo_cuen) values ('cl-ci','MasDe1AñoHasta2AñosPrestamosNominales','concepto','instant','xbrli:monetaryItemType','credit')</v>
      </c>
    </row>
    <row r="208" spans="1:12" x14ac:dyDescent="0.25">
      <c r="A208" t="s">
        <v>549</v>
      </c>
      <c r="B208" t="s">
        <v>17</v>
      </c>
      <c r="C208" t="s">
        <v>27</v>
      </c>
      <c r="D208" t="s">
        <v>21</v>
      </c>
      <c r="E208" t="s">
        <v>23</v>
      </c>
      <c r="F208" t="s">
        <v>3</v>
      </c>
      <c r="G208" s="1" t="str">
        <f t="shared" si="18"/>
        <v>cl-ci_MasDe1AñoHasta3AñosLeasingContable</v>
      </c>
      <c r="H208" t="str">
        <f t="shared" si="21"/>
        <v>cl-ci</v>
      </c>
      <c r="I208" t="str">
        <f t="shared" si="22"/>
        <v>MasDe1AñoHasta3AñosLeasingContable</v>
      </c>
      <c r="J208" t="str">
        <f t="shared" si="19"/>
        <v>concepto</v>
      </c>
      <c r="K208" t="str">
        <f t="shared" si="20"/>
        <v>credit</v>
      </c>
      <c r="L208" t="str">
        <f t="shared" si="23"/>
        <v>insert into dbax_defi_conc (pref_conc, codi_conc, tipo_conc, tipo_peri, tipo_valo, tipo_cuen) values ('cl-ci','MasDe1AñoHasta3AñosLeasingContable','concepto','instant','xbrli:monetaryItemType','credit')</v>
      </c>
    </row>
    <row r="209" spans="1:12" x14ac:dyDescent="0.25">
      <c r="A209" t="s">
        <v>550</v>
      </c>
      <c r="B209" t="s">
        <v>17</v>
      </c>
      <c r="C209" t="s">
        <v>27</v>
      </c>
      <c r="D209" t="s">
        <v>21</v>
      </c>
      <c r="E209" t="s">
        <v>23</v>
      </c>
      <c r="F209" t="s">
        <v>3</v>
      </c>
      <c r="G209" s="1" t="str">
        <f t="shared" si="18"/>
        <v>cl-ci_MasDe1AñoHasta3AñosLeasingNominales</v>
      </c>
      <c r="H209" t="str">
        <f t="shared" si="21"/>
        <v>cl-ci</v>
      </c>
      <c r="I209" t="str">
        <f t="shared" si="22"/>
        <v>MasDe1AñoHasta3AñosLeasingNominales</v>
      </c>
      <c r="J209" t="str">
        <f t="shared" si="19"/>
        <v>concepto</v>
      </c>
      <c r="K209" t="str">
        <f t="shared" si="20"/>
        <v>credit</v>
      </c>
      <c r="L209" t="str">
        <f t="shared" si="23"/>
        <v>insert into dbax_defi_conc (pref_conc, codi_conc, tipo_conc, tipo_peri, tipo_valo, tipo_cuen) values ('cl-ci','MasDe1AñoHasta3AñosLeasingNominales','concepto','instant','xbrli:monetaryItemType','credit')</v>
      </c>
    </row>
    <row r="210" spans="1:12" x14ac:dyDescent="0.25">
      <c r="A210" t="s">
        <v>551</v>
      </c>
      <c r="B210" t="s">
        <v>17</v>
      </c>
      <c r="C210" t="s">
        <v>27</v>
      </c>
      <c r="D210" t="s">
        <v>21</v>
      </c>
      <c r="E210" t="s">
        <v>23</v>
      </c>
      <c r="F210" t="s">
        <v>3</v>
      </c>
      <c r="G210" s="1" t="str">
        <f t="shared" si="18"/>
        <v>cl-ci_MasDe1AñoHasta3AñosObligacionesPublicoContable</v>
      </c>
      <c r="H210" t="str">
        <f t="shared" si="21"/>
        <v>cl-ci</v>
      </c>
      <c r="I210" t="str">
        <f t="shared" si="22"/>
        <v>MasDe1AñoHasta3AñosObligacionesPublicoContable</v>
      </c>
      <c r="J210" t="str">
        <f t="shared" si="19"/>
        <v>concepto</v>
      </c>
      <c r="K210" t="str">
        <f t="shared" si="20"/>
        <v>credit</v>
      </c>
      <c r="L210" t="str">
        <f t="shared" si="23"/>
        <v>insert into dbax_defi_conc (pref_conc, codi_conc, tipo_conc, tipo_peri, tipo_valo, tipo_cuen) values ('cl-ci','MasDe1AñoHasta3AñosObligacionesPublicoContable','concepto','instant','xbrli:monetaryItemType','credit')</v>
      </c>
    </row>
    <row r="211" spans="1:12" x14ac:dyDescent="0.25">
      <c r="A211" t="s">
        <v>552</v>
      </c>
      <c r="B211" t="s">
        <v>17</v>
      </c>
      <c r="C211" t="s">
        <v>27</v>
      </c>
      <c r="D211" t="s">
        <v>21</v>
      </c>
      <c r="E211" t="s">
        <v>23</v>
      </c>
      <c r="F211" t="s">
        <v>3</v>
      </c>
      <c r="G211" s="1" t="str">
        <f t="shared" si="18"/>
        <v>cl-ci_MasDe1AñoHasta3AñosObligacionesPublicoNominales</v>
      </c>
      <c r="H211" t="str">
        <f t="shared" si="21"/>
        <v>cl-ci</v>
      </c>
      <c r="I211" t="str">
        <f t="shared" si="22"/>
        <v>MasDe1AñoHasta3AñosObligacionesPublicoNominales</v>
      </c>
      <c r="J211" t="str">
        <f t="shared" si="19"/>
        <v>concepto</v>
      </c>
      <c r="K211" t="str">
        <f t="shared" si="20"/>
        <v>credit</v>
      </c>
      <c r="L211" t="str">
        <f t="shared" si="23"/>
        <v>insert into dbax_defi_conc (pref_conc, codi_conc, tipo_conc, tipo_peri, tipo_valo, tipo_cuen) values ('cl-ci','MasDe1AñoHasta3AñosObligacionesPublicoNominales','concepto','instant','xbrli:monetaryItemType','credit')</v>
      </c>
    </row>
    <row r="212" spans="1:12" x14ac:dyDescent="0.25">
      <c r="A212" t="s">
        <v>553</v>
      </c>
      <c r="B212" t="s">
        <v>17</v>
      </c>
      <c r="C212" t="s">
        <v>27</v>
      </c>
      <c r="D212" t="s">
        <v>21</v>
      </c>
      <c r="E212" t="s">
        <v>23</v>
      </c>
      <c r="F212" t="s">
        <v>3</v>
      </c>
      <c r="G212" s="1" t="str">
        <f t="shared" si="18"/>
        <v>cl-ci_MasDe1AñoHasta3AñosPrestamosContable</v>
      </c>
      <c r="H212" t="str">
        <f t="shared" si="21"/>
        <v>cl-ci</v>
      </c>
      <c r="I212" t="str">
        <f t="shared" si="22"/>
        <v>MasDe1AñoHasta3AñosPrestamosContable</v>
      </c>
      <c r="J212" t="str">
        <f t="shared" si="19"/>
        <v>concepto</v>
      </c>
      <c r="K212" t="str">
        <f t="shared" si="20"/>
        <v>credit</v>
      </c>
      <c r="L212" t="str">
        <f t="shared" si="23"/>
        <v>insert into dbax_defi_conc (pref_conc, codi_conc, tipo_conc, tipo_peri, tipo_valo, tipo_cuen) values ('cl-ci','MasDe1AñoHasta3AñosPrestamosContable','concepto','instant','xbrli:monetaryItemType','credit')</v>
      </c>
    </row>
    <row r="213" spans="1:12" x14ac:dyDescent="0.25">
      <c r="A213" t="s">
        <v>554</v>
      </c>
      <c r="B213" t="s">
        <v>17</v>
      </c>
      <c r="C213" t="s">
        <v>27</v>
      </c>
      <c r="D213" t="s">
        <v>21</v>
      </c>
      <c r="E213" t="s">
        <v>23</v>
      </c>
      <c r="F213" t="s">
        <v>3</v>
      </c>
      <c r="G213" s="1" t="str">
        <f t="shared" si="18"/>
        <v>cl-ci_MasDe1AñoHasta3AñosPrestamosNominales</v>
      </c>
      <c r="H213" t="str">
        <f t="shared" si="21"/>
        <v>cl-ci</v>
      </c>
      <c r="I213" t="str">
        <f t="shared" si="22"/>
        <v>MasDe1AñoHasta3AñosPrestamosNominales</v>
      </c>
      <c r="J213" t="str">
        <f t="shared" si="19"/>
        <v>concepto</v>
      </c>
      <c r="K213" t="str">
        <f t="shared" si="20"/>
        <v>credit</v>
      </c>
      <c r="L213" t="str">
        <f t="shared" si="23"/>
        <v>insert into dbax_defi_conc (pref_conc, codi_conc, tipo_conc, tipo_peri, tipo_valo, tipo_cuen) values ('cl-ci','MasDe1AñoHasta3AñosPrestamosNominales','concepto','instant','xbrli:monetaryItemType','credit')</v>
      </c>
    </row>
    <row r="214" spans="1:12" x14ac:dyDescent="0.25">
      <c r="A214" t="s">
        <v>555</v>
      </c>
      <c r="B214" t="s">
        <v>17</v>
      </c>
      <c r="C214" t="s">
        <v>18</v>
      </c>
      <c r="D214" t="s">
        <v>19</v>
      </c>
      <c r="E214" t="s">
        <v>20</v>
      </c>
      <c r="F214" t="s">
        <v>3</v>
      </c>
      <c r="G214" s="1" t="str">
        <f t="shared" si="18"/>
        <v>cl-ci_MasDe250DiasMiembro</v>
      </c>
      <c r="H214" t="str">
        <f t="shared" si="21"/>
        <v>cl-ci</v>
      </c>
      <c r="I214" t="str">
        <f t="shared" si="22"/>
        <v>MasDe250DiasMiembro</v>
      </c>
      <c r="J214" t="str">
        <f t="shared" si="19"/>
        <v>concepto</v>
      </c>
      <c r="K214" t="str">
        <f t="shared" si="20"/>
        <v>abstract</v>
      </c>
      <c r="L214" t="str">
        <f t="shared" si="23"/>
        <v>insert into dbax_defi_conc (pref_conc, codi_conc, tipo_conc, tipo_peri, tipo_valo, tipo_cuen) values ('cl-ci','MasDe250DiasMiembro','concepto','duration','nonnum:domainItemType','abstract')</v>
      </c>
    </row>
    <row r="215" spans="1:12" x14ac:dyDescent="0.25">
      <c r="A215" t="s">
        <v>556</v>
      </c>
      <c r="B215" t="s">
        <v>17</v>
      </c>
      <c r="C215" t="s">
        <v>27</v>
      </c>
      <c r="D215" t="s">
        <v>21</v>
      </c>
      <c r="E215" t="s">
        <v>23</v>
      </c>
      <c r="F215" t="s">
        <v>3</v>
      </c>
      <c r="G215" s="1" t="str">
        <f t="shared" si="18"/>
        <v>cl-ci_MasDe2AñosHasta3AñosLeasingContable</v>
      </c>
      <c r="H215" t="str">
        <f t="shared" si="21"/>
        <v>cl-ci</v>
      </c>
      <c r="I215" t="str">
        <f t="shared" si="22"/>
        <v>MasDe2AñosHasta3AñosLeasingContable</v>
      </c>
      <c r="J215" t="str">
        <f t="shared" si="19"/>
        <v>concepto</v>
      </c>
      <c r="K215" t="str">
        <f t="shared" si="20"/>
        <v>credit</v>
      </c>
      <c r="L215" t="str">
        <f t="shared" si="23"/>
        <v>insert into dbax_defi_conc (pref_conc, codi_conc, tipo_conc, tipo_peri, tipo_valo, tipo_cuen) values ('cl-ci','MasDe2AñosHasta3AñosLeasingContable','concepto','instant','xbrli:monetaryItemType','credit')</v>
      </c>
    </row>
    <row r="216" spans="1:12" x14ac:dyDescent="0.25">
      <c r="A216" t="s">
        <v>557</v>
      </c>
      <c r="B216" t="s">
        <v>17</v>
      </c>
      <c r="C216" t="s">
        <v>27</v>
      </c>
      <c r="D216" t="s">
        <v>21</v>
      </c>
      <c r="E216" t="s">
        <v>23</v>
      </c>
      <c r="F216" t="s">
        <v>3</v>
      </c>
      <c r="G216" s="1" t="str">
        <f t="shared" si="18"/>
        <v>cl-ci_MasDe2AñosHasta3AñosLeasingNominales</v>
      </c>
      <c r="H216" t="str">
        <f t="shared" si="21"/>
        <v>cl-ci</v>
      </c>
      <c r="I216" t="str">
        <f t="shared" si="22"/>
        <v>MasDe2AñosHasta3AñosLeasingNominales</v>
      </c>
      <c r="J216" t="str">
        <f t="shared" si="19"/>
        <v>concepto</v>
      </c>
      <c r="K216" t="str">
        <f t="shared" si="20"/>
        <v>credit</v>
      </c>
      <c r="L216" t="str">
        <f t="shared" si="23"/>
        <v>insert into dbax_defi_conc (pref_conc, codi_conc, tipo_conc, tipo_peri, tipo_valo, tipo_cuen) values ('cl-ci','MasDe2AñosHasta3AñosLeasingNominales','concepto','instant','xbrli:monetaryItemType','credit')</v>
      </c>
    </row>
    <row r="217" spans="1:12" x14ac:dyDescent="0.25">
      <c r="A217" t="s">
        <v>558</v>
      </c>
      <c r="B217" t="s">
        <v>17</v>
      </c>
      <c r="C217" t="s">
        <v>27</v>
      </c>
      <c r="D217" t="s">
        <v>21</v>
      </c>
      <c r="E217" t="s">
        <v>23</v>
      </c>
      <c r="F217" t="s">
        <v>3</v>
      </c>
      <c r="G217" s="1" t="str">
        <f t="shared" si="18"/>
        <v>cl-ci_MasDe2AñosHasta3AñosObligacionesPublicoContable</v>
      </c>
      <c r="H217" t="str">
        <f t="shared" si="21"/>
        <v>cl-ci</v>
      </c>
      <c r="I217" t="str">
        <f t="shared" si="22"/>
        <v>MasDe2AñosHasta3AñosObligacionesPublicoContable</v>
      </c>
      <c r="J217" t="str">
        <f t="shared" si="19"/>
        <v>concepto</v>
      </c>
      <c r="K217" t="str">
        <f t="shared" si="20"/>
        <v>credit</v>
      </c>
      <c r="L217" t="str">
        <f t="shared" si="23"/>
        <v>insert into dbax_defi_conc (pref_conc, codi_conc, tipo_conc, tipo_peri, tipo_valo, tipo_cuen) values ('cl-ci','MasDe2AñosHasta3AñosObligacionesPublicoContable','concepto','instant','xbrli:monetaryItemType','credit')</v>
      </c>
    </row>
    <row r="218" spans="1:12" x14ac:dyDescent="0.25">
      <c r="A218" t="s">
        <v>559</v>
      </c>
      <c r="B218" t="s">
        <v>17</v>
      </c>
      <c r="C218" t="s">
        <v>27</v>
      </c>
      <c r="D218" t="s">
        <v>21</v>
      </c>
      <c r="E218" t="s">
        <v>23</v>
      </c>
      <c r="F218" t="s">
        <v>3</v>
      </c>
      <c r="G218" s="1" t="str">
        <f t="shared" si="18"/>
        <v>cl-ci_MasDe2AñosHasta3AñosObligacionesPublicoNominales</v>
      </c>
      <c r="H218" t="str">
        <f t="shared" si="21"/>
        <v>cl-ci</v>
      </c>
      <c r="I218" t="str">
        <f t="shared" si="22"/>
        <v>MasDe2AñosHasta3AñosObligacionesPublicoNominales</v>
      </c>
      <c r="J218" t="str">
        <f t="shared" si="19"/>
        <v>concepto</v>
      </c>
      <c r="K218" t="str">
        <f t="shared" si="20"/>
        <v>credit</v>
      </c>
      <c r="L218" t="str">
        <f t="shared" si="23"/>
        <v>insert into dbax_defi_conc (pref_conc, codi_conc, tipo_conc, tipo_peri, tipo_valo, tipo_cuen) values ('cl-ci','MasDe2AñosHasta3AñosObligacionesPublicoNominales','concepto','instant','xbrli:monetaryItemType','credit')</v>
      </c>
    </row>
    <row r="219" spans="1:12" x14ac:dyDescent="0.25">
      <c r="A219" t="s">
        <v>560</v>
      </c>
      <c r="B219" t="s">
        <v>17</v>
      </c>
      <c r="C219" t="s">
        <v>27</v>
      </c>
      <c r="D219" t="s">
        <v>21</v>
      </c>
      <c r="E219" t="s">
        <v>23</v>
      </c>
      <c r="F219" t="s">
        <v>3</v>
      </c>
      <c r="G219" s="1" t="str">
        <f t="shared" si="18"/>
        <v>cl-ci_MasDe2AñosHasta3AñosPrestamosContable</v>
      </c>
      <c r="H219" t="str">
        <f t="shared" si="21"/>
        <v>cl-ci</v>
      </c>
      <c r="I219" t="str">
        <f t="shared" si="22"/>
        <v>MasDe2AñosHasta3AñosPrestamosContable</v>
      </c>
      <c r="J219" t="str">
        <f t="shared" si="19"/>
        <v>concepto</v>
      </c>
      <c r="K219" t="str">
        <f t="shared" si="20"/>
        <v>credit</v>
      </c>
      <c r="L219" t="str">
        <f t="shared" si="23"/>
        <v>insert into dbax_defi_conc (pref_conc, codi_conc, tipo_conc, tipo_peri, tipo_valo, tipo_cuen) values ('cl-ci','MasDe2AñosHasta3AñosPrestamosContable','concepto','instant','xbrli:monetaryItemType','credit')</v>
      </c>
    </row>
    <row r="220" spans="1:12" x14ac:dyDescent="0.25">
      <c r="A220" t="s">
        <v>561</v>
      </c>
      <c r="B220" t="s">
        <v>17</v>
      </c>
      <c r="C220" t="s">
        <v>27</v>
      </c>
      <c r="D220" t="s">
        <v>21</v>
      </c>
      <c r="E220" t="s">
        <v>23</v>
      </c>
      <c r="F220" t="s">
        <v>3</v>
      </c>
      <c r="G220" s="1" t="str">
        <f t="shared" si="18"/>
        <v>cl-ci_MasDe2AñosHasta3AñosPrestamosNominales</v>
      </c>
      <c r="H220" t="str">
        <f t="shared" si="21"/>
        <v>cl-ci</v>
      </c>
      <c r="I220" t="str">
        <f t="shared" si="22"/>
        <v>MasDe2AñosHasta3AñosPrestamosNominales</v>
      </c>
      <c r="J220" t="str">
        <f t="shared" si="19"/>
        <v>concepto</v>
      </c>
      <c r="K220" t="str">
        <f t="shared" si="20"/>
        <v>credit</v>
      </c>
      <c r="L220" t="str">
        <f t="shared" si="23"/>
        <v>insert into dbax_defi_conc (pref_conc, codi_conc, tipo_conc, tipo_peri, tipo_valo, tipo_cuen) values ('cl-ci','MasDe2AñosHasta3AñosPrestamosNominales','concepto','instant','xbrli:monetaryItemType','credit')</v>
      </c>
    </row>
    <row r="221" spans="1:12" x14ac:dyDescent="0.25">
      <c r="A221" t="s">
        <v>562</v>
      </c>
      <c r="B221" t="s">
        <v>17</v>
      </c>
      <c r="C221" t="s">
        <v>27</v>
      </c>
      <c r="D221" t="s">
        <v>21</v>
      </c>
      <c r="E221" t="s">
        <v>23</v>
      </c>
      <c r="F221" t="s">
        <v>3</v>
      </c>
      <c r="G221" s="1" t="str">
        <f t="shared" si="18"/>
        <v>cl-ci_MasDe3AñosHasta4AñosLeasingContable</v>
      </c>
      <c r="H221" t="str">
        <f t="shared" si="21"/>
        <v>cl-ci</v>
      </c>
      <c r="I221" t="str">
        <f t="shared" si="22"/>
        <v>MasDe3AñosHasta4AñosLeasingContable</v>
      </c>
      <c r="J221" t="str">
        <f t="shared" si="19"/>
        <v>concepto</v>
      </c>
      <c r="K221" t="str">
        <f t="shared" si="20"/>
        <v>credit</v>
      </c>
      <c r="L221" t="str">
        <f t="shared" si="23"/>
        <v>insert into dbax_defi_conc (pref_conc, codi_conc, tipo_conc, tipo_peri, tipo_valo, tipo_cuen) values ('cl-ci','MasDe3AñosHasta4AñosLeasingContable','concepto','instant','xbrli:monetaryItemType','credit')</v>
      </c>
    </row>
    <row r="222" spans="1:12" x14ac:dyDescent="0.25">
      <c r="A222" t="s">
        <v>563</v>
      </c>
      <c r="B222" t="s">
        <v>17</v>
      </c>
      <c r="C222" t="s">
        <v>27</v>
      </c>
      <c r="D222" t="s">
        <v>21</v>
      </c>
      <c r="E222" t="s">
        <v>23</v>
      </c>
      <c r="F222" t="s">
        <v>3</v>
      </c>
      <c r="G222" s="1" t="str">
        <f t="shared" si="18"/>
        <v>cl-ci_MasDe3AñosHasta4AñosLeasingNominales</v>
      </c>
      <c r="H222" t="str">
        <f t="shared" si="21"/>
        <v>cl-ci</v>
      </c>
      <c r="I222" t="str">
        <f t="shared" si="22"/>
        <v>MasDe3AñosHasta4AñosLeasingNominales</v>
      </c>
      <c r="J222" t="str">
        <f t="shared" si="19"/>
        <v>concepto</v>
      </c>
      <c r="K222" t="str">
        <f t="shared" si="20"/>
        <v>credit</v>
      </c>
      <c r="L222" t="str">
        <f t="shared" si="23"/>
        <v>insert into dbax_defi_conc (pref_conc, codi_conc, tipo_conc, tipo_peri, tipo_valo, tipo_cuen) values ('cl-ci','MasDe3AñosHasta4AñosLeasingNominales','concepto','instant','xbrli:monetaryItemType','credit')</v>
      </c>
    </row>
    <row r="223" spans="1:12" x14ac:dyDescent="0.25">
      <c r="A223" t="s">
        <v>564</v>
      </c>
      <c r="B223" t="s">
        <v>17</v>
      </c>
      <c r="C223" t="s">
        <v>27</v>
      </c>
      <c r="D223" t="s">
        <v>21</v>
      </c>
      <c r="E223" t="s">
        <v>23</v>
      </c>
      <c r="F223" t="s">
        <v>3</v>
      </c>
      <c r="G223" s="1" t="str">
        <f t="shared" si="18"/>
        <v>cl-ci_MasDe3AñosHasta4AñosObligacionesPublicoContable</v>
      </c>
      <c r="H223" t="str">
        <f t="shared" si="21"/>
        <v>cl-ci</v>
      </c>
      <c r="I223" t="str">
        <f t="shared" si="22"/>
        <v>MasDe3AñosHasta4AñosObligacionesPublicoContable</v>
      </c>
      <c r="J223" t="str">
        <f t="shared" si="19"/>
        <v>concepto</v>
      </c>
      <c r="K223" t="str">
        <f t="shared" si="20"/>
        <v>credit</v>
      </c>
      <c r="L223" t="str">
        <f t="shared" si="23"/>
        <v>insert into dbax_defi_conc (pref_conc, codi_conc, tipo_conc, tipo_peri, tipo_valo, tipo_cuen) values ('cl-ci','MasDe3AñosHasta4AñosObligacionesPublicoContable','concepto','instant','xbrli:monetaryItemType','credit')</v>
      </c>
    </row>
    <row r="224" spans="1:12" x14ac:dyDescent="0.25">
      <c r="A224" t="s">
        <v>565</v>
      </c>
      <c r="B224" t="s">
        <v>17</v>
      </c>
      <c r="C224" t="s">
        <v>27</v>
      </c>
      <c r="D224" t="s">
        <v>21</v>
      </c>
      <c r="E224" t="s">
        <v>23</v>
      </c>
      <c r="F224" t="s">
        <v>3</v>
      </c>
      <c r="G224" s="1" t="str">
        <f t="shared" si="18"/>
        <v>cl-ci_MasDe3AñosHasta4AñosObligacionesPublicoNominales</v>
      </c>
      <c r="H224" t="str">
        <f t="shared" si="21"/>
        <v>cl-ci</v>
      </c>
      <c r="I224" t="str">
        <f t="shared" si="22"/>
        <v>MasDe3AñosHasta4AñosObligacionesPublicoNominales</v>
      </c>
      <c r="J224" t="str">
        <f t="shared" si="19"/>
        <v>concepto</v>
      </c>
      <c r="K224" t="str">
        <f t="shared" si="20"/>
        <v>credit</v>
      </c>
      <c r="L224" t="str">
        <f t="shared" si="23"/>
        <v>insert into dbax_defi_conc (pref_conc, codi_conc, tipo_conc, tipo_peri, tipo_valo, tipo_cuen) values ('cl-ci','MasDe3AñosHasta4AñosObligacionesPublicoNominales','concepto','instant','xbrli:monetaryItemType','credit')</v>
      </c>
    </row>
    <row r="225" spans="1:12" x14ac:dyDescent="0.25">
      <c r="A225" t="s">
        <v>566</v>
      </c>
      <c r="B225" t="s">
        <v>17</v>
      </c>
      <c r="C225" t="s">
        <v>27</v>
      </c>
      <c r="D225" t="s">
        <v>21</v>
      </c>
      <c r="E225" t="s">
        <v>23</v>
      </c>
      <c r="F225" t="s">
        <v>3</v>
      </c>
      <c r="G225" s="1" t="str">
        <f t="shared" si="18"/>
        <v>cl-ci_MasDe3AñosHasta4AñosPrestamosContable</v>
      </c>
      <c r="H225" t="str">
        <f t="shared" si="21"/>
        <v>cl-ci</v>
      </c>
      <c r="I225" t="str">
        <f t="shared" si="22"/>
        <v>MasDe3AñosHasta4AñosPrestamosContable</v>
      </c>
      <c r="J225" t="str">
        <f t="shared" si="19"/>
        <v>concepto</v>
      </c>
      <c r="K225" t="str">
        <f t="shared" si="20"/>
        <v>credit</v>
      </c>
      <c r="L225" t="str">
        <f t="shared" si="23"/>
        <v>insert into dbax_defi_conc (pref_conc, codi_conc, tipo_conc, tipo_peri, tipo_valo, tipo_cuen) values ('cl-ci','MasDe3AñosHasta4AñosPrestamosContable','concepto','instant','xbrli:monetaryItemType','credit')</v>
      </c>
    </row>
    <row r="226" spans="1:12" x14ac:dyDescent="0.25">
      <c r="A226" t="s">
        <v>567</v>
      </c>
      <c r="B226" t="s">
        <v>17</v>
      </c>
      <c r="C226" t="s">
        <v>27</v>
      </c>
      <c r="D226" t="s">
        <v>21</v>
      </c>
      <c r="E226" t="s">
        <v>23</v>
      </c>
      <c r="F226" t="s">
        <v>3</v>
      </c>
      <c r="G226" s="1" t="str">
        <f t="shared" si="18"/>
        <v>cl-ci_MasDe3AñosHasta4AñosPrestamosNominales</v>
      </c>
      <c r="H226" t="str">
        <f t="shared" si="21"/>
        <v>cl-ci</v>
      </c>
      <c r="I226" t="str">
        <f t="shared" si="22"/>
        <v>MasDe3AñosHasta4AñosPrestamosNominales</v>
      </c>
      <c r="J226" t="str">
        <f t="shared" si="19"/>
        <v>concepto</v>
      </c>
      <c r="K226" t="str">
        <f t="shared" si="20"/>
        <v>credit</v>
      </c>
      <c r="L226" t="str">
        <f t="shared" si="23"/>
        <v>insert into dbax_defi_conc (pref_conc, codi_conc, tipo_conc, tipo_peri, tipo_valo, tipo_cuen) values ('cl-ci','MasDe3AñosHasta4AñosPrestamosNominales','concepto','instant','xbrli:monetaryItemType','credit')</v>
      </c>
    </row>
    <row r="227" spans="1:12" x14ac:dyDescent="0.25">
      <c r="A227" t="s">
        <v>568</v>
      </c>
      <c r="B227" t="s">
        <v>17</v>
      </c>
      <c r="C227" t="s">
        <v>27</v>
      </c>
      <c r="D227" t="s">
        <v>21</v>
      </c>
      <c r="E227" t="s">
        <v>23</v>
      </c>
      <c r="F227" t="s">
        <v>3</v>
      </c>
      <c r="G227" s="1" t="str">
        <f t="shared" si="18"/>
        <v>cl-ci_MasDe3AñosHasta5AñosLeasingContable</v>
      </c>
      <c r="H227" t="str">
        <f t="shared" si="21"/>
        <v>cl-ci</v>
      </c>
      <c r="I227" t="str">
        <f t="shared" si="22"/>
        <v>MasDe3AñosHasta5AñosLeasingContable</v>
      </c>
      <c r="J227" t="str">
        <f t="shared" si="19"/>
        <v>concepto</v>
      </c>
      <c r="K227" t="str">
        <f t="shared" si="20"/>
        <v>credit</v>
      </c>
      <c r="L227" t="str">
        <f t="shared" si="23"/>
        <v>insert into dbax_defi_conc (pref_conc, codi_conc, tipo_conc, tipo_peri, tipo_valo, tipo_cuen) values ('cl-ci','MasDe3AñosHasta5AñosLeasingContable','concepto','instant','xbrli:monetaryItemType','credit')</v>
      </c>
    </row>
    <row r="228" spans="1:12" x14ac:dyDescent="0.25">
      <c r="A228" t="s">
        <v>569</v>
      </c>
      <c r="B228" t="s">
        <v>17</v>
      </c>
      <c r="C228" t="s">
        <v>27</v>
      </c>
      <c r="D228" t="s">
        <v>21</v>
      </c>
      <c r="E228" t="s">
        <v>23</v>
      </c>
      <c r="F228" t="s">
        <v>3</v>
      </c>
      <c r="G228" s="1" t="str">
        <f t="shared" si="18"/>
        <v>cl-ci_MasDe3AñosHasta5AñosLeasingNominales</v>
      </c>
      <c r="H228" t="str">
        <f t="shared" si="21"/>
        <v>cl-ci</v>
      </c>
      <c r="I228" t="str">
        <f t="shared" si="22"/>
        <v>MasDe3AñosHasta5AñosLeasingNominales</v>
      </c>
      <c r="J228" t="str">
        <f t="shared" si="19"/>
        <v>concepto</v>
      </c>
      <c r="K228" t="str">
        <f t="shared" si="20"/>
        <v>credit</v>
      </c>
      <c r="L228" t="str">
        <f t="shared" si="23"/>
        <v>insert into dbax_defi_conc (pref_conc, codi_conc, tipo_conc, tipo_peri, tipo_valo, tipo_cuen) values ('cl-ci','MasDe3AñosHasta5AñosLeasingNominales','concepto','instant','xbrli:monetaryItemType','credit')</v>
      </c>
    </row>
    <row r="229" spans="1:12" x14ac:dyDescent="0.25">
      <c r="A229" t="s">
        <v>570</v>
      </c>
      <c r="B229" t="s">
        <v>17</v>
      </c>
      <c r="C229" t="s">
        <v>27</v>
      </c>
      <c r="D229" t="s">
        <v>21</v>
      </c>
      <c r="E229" t="s">
        <v>23</v>
      </c>
      <c r="F229" t="s">
        <v>3</v>
      </c>
      <c r="G229" s="1" t="str">
        <f t="shared" si="18"/>
        <v>cl-ci_MasDe3AñosHasta5AñosObligacionesPublicoContable</v>
      </c>
      <c r="H229" t="str">
        <f t="shared" si="21"/>
        <v>cl-ci</v>
      </c>
      <c r="I229" t="str">
        <f t="shared" si="22"/>
        <v>MasDe3AñosHasta5AñosObligacionesPublicoContable</v>
      </c>
      <c r="J229" t="str">
        <f t="shared" si="19"/>
        <v>concepto</v>
      </c>
      <c r="K229" t="str">
        <f t="shared" si="20"/>
        <v>credit</v>
      </c>
      <c r="L229" t="str">
        <f t="shared" si="23"/>
        <v>insert into dbax_defi_conc (pref_conc, codi_conc, tipo_conc, tipo_peri, tipo_valo, tipo_cuen) values ('cl-ci','MasDe3AñosHasta5AñosObligacionesPublicoContable','concepto','instant','xbrli:monetaryItemType','credit')</v>
      </c>
    </row>
    <row r="230" spans="1:12" x14ac:dyDescent="0.25">
      <c r="A230" t="s">
        <v>571</v>
      </c>
      <c r="B230" t="s">
        <v>17</v>
      </c>
      <c r="C230" t="s">
        <v>27</v>
      </c>
      <c r="D230" t="s">
        <v>21</v>
      </c>
      <c r="E230" t="s">
        <v>23</v>
      </c>
      <c r="F230" t="s">
        <v>3</v>
      </c>
      <c r="G230" s="1" t="str">
        <f t="shared" si="18"/>
        <v>cl-ci_MasDe3AñosHasta5AñosObligacionesPublicoNominales</v>
      </c>
      <c r="H230" t="str">
        <f t="shared" si="21"/>
        <v>cl-ci</v>
      </c>
      <c r="I230" t="str">
        <f t="shared" si="22"/>
        <v>MasDe3AñosHasta5AñosObligacionesPublicoNominales</v>
      </c>
      <c r="J230" t="str">
        <f t="shared" si="19"/>
        <v>concepto</v>
      </c>
      <c r="K230" t="str">
        <f t="shared" si="20"/>
        <v>credit</v>
      </c>
      <c r="L230" t="str">
        <f t="shared" si="23"/>
        <v>insert into dbax_defi_conc (pref_conc, codi_conc, tipo_conc, tipo_peri, tipo_valo, tipo_cuen) values ('cl-ci','MasDe3AñosHasta5AñosObligacionesPublicoNominales','concepto','instant','xbrli:monetaryItemType','credit')</v>
      </c>
    </row>
    <row r="231" spans="1:12" x14ac:dyDescent="0.25">
      <c r="A231" t="s">
        <v>572</v>
      </c>
      <c r="B231" t="s">
        <v>17</v>
      </c>
      <c r="C231" t="s">
        <v>27</v>
      </c>
      <c r="D231" t="s">
        <v>21</v>
      </c>
      <c r="E231" t="s">
        <v>23</v>
      </c>
      <c r="F231" t="s">
        <v>3</v>
      </c>
      <c r="G231" s="1" t="str">
        <f t="shared" si="18"/>
        <v>cl-ci_MasDe3AñosHasta5AñosPrestamosContable</v>
      </c>
      <c r="H231" t="str">
        <f t="shared" si="21"/>
        <v>cl-ci</v>
      </c>
      <c r="I231" t="str">
        <f t="shared" si="22"/>
        <v>MasDe3AñosHasta5AñosPrestamosContable</v>
      </c>
      <c r="J231" t="str">
        <f t="shared" si="19"/>
        <v>concepto</v>
      </c>
      <c r="K231" t="str">
        <f t="shared" si="20"/>
        <v>credit</v>
      </c>
      <c r="L231" t="str">
        <f t="shared" si="23"/>
        <v>insert into dbax_defi_conc (pref_conc, codi_conc, tipo_conc, tipo_peri, tipo_valo, tipo_cuen) values ('cl-ci','MasDe3AñosHasta5AñosPrestamosContable','concepto','instant','xbrli:monetaryItemType','credit')</v>
      </c>
    </row>
    <row r="232" spans="1:12" x14ac:dyDescent="0.25">
      <c r="A232" t="s">
        <v>573</v>
      </c>
      <c r="B232" t="s">
        <v>17</v>
      </c>
      <c r="C232" t="s">
        <v>27</v>
      </c>
      <c r="D232" t="s">
        <v>21</v>
      </c>
      <c r="E232" t="s">
        <v>23</v>
      </c>
      <c r="F232" t="s">
        <v>3</v>
      </c>
      <c r="G232" s="1" t="str">
        <f t="shared" si="18"/>
        <v>cl-ci_MasDe3AñosHasta5AñosPrestamosNominales</v>
      </c>
      <c r="H232" t="str">
        <f t="shared" si="21"/>
        <v>cl-ci</v>
      </c>
      <c r="I232" t="str">
        <f t="shared" si="22"/>
        <v>MasDe3AñosHasta5AñosPrestamosNominales</v>
      </c>
      <c r="J232" t="str">
        <f t="shared" si="19"/>
        <v>concepto</v>
      </c>
      <c r="K232" t="str">
        <f t="shared" si="20"/>
        <v>credit</v>
      </c>
      <c r="L232" t="str">
        <f t="shared" si="23"/>
        <v>insert into dbax_defi_conc (pref_conc, codi_conc, tipo_conc, tipo_peri, tipo_valo, tipo_cuen) values ('cl-ci','MasDe3AñosHasta5AñosPrestamosNominales','concepto','instant','xbrli:monetaryItemType','credit')</v>
      </c>
    </row>
    <row r="233" spans="1:12" x14ac:dyDescent="0.25">
      <c r="A233" t="s">
        <v>574</v>
      </c>
      <c r="B233" t="s">
        <v>17</v>
      </c>
      <c r="C233" t="s">
        <v>27</v>
      </c>
      <c r="D233" t="s">
        <v>21</v>
      </c>
      <c r="E233" t="s">
        <v>23</v>
      </c>
      <c r="F233" t="s">
        <v>3</v>
      </c>
      <c r="G233" s="1" t="str">
        <f t="shared" si="18"/>
        <v>cl-ci_MasDe4AñosHasta5AñosLeasingContable</v>
      </c>
      <c r="H233" t="str">
        <f t="shared" si="21"/>
        <v>cl-ci</v>
      </c>
      <c r="I233" t="str">
        <f t="shared" si="22"/>
        <v>MasDe4AñosHasta5AñosLeasingContable</v>
      </c>
      <c r="J233" t="str">
        <f t="shared" si="19"/>
        <v>concepto</v>
      </c>
      <c r="K233" t="str">
        <f t="shared" si="20"/>
        <v>credit</v>
      </c>
      <c r="L233" t="str">
        <f t="shared" si="23"/>
        <v>insert into dbax_defi_conc (pref_conc, codi_conc, tipo_conc, tipo_peri, tipo_valo, tipo_cuen) values ('cl-ci','MasDe4AñosHasta5AñosLeasingContable','concepto','instant','xbrli:monetaryItemType','credit')</v>
      </c>
    </row>
    <row r="234" spans="1:12" x14ac:dyDescent="0.25">
      <c r="A234" t="s">
        <v>575</v>
      </c>
      <c r="B234" t="s">
        <v>17</v>
      </c>
      <c r="C234" t="s">
        <v>27</v>
      </c>
      <c r="D234" t="s">
        <v>21</v>
      </c>
      <c r="E234" t="s">
        <v>23</v>
      </c>
      <c r="F234" t="s">
        <v>3</v>
      </c>
      <c r="G234" s="1" t="str">
        <f t="shared" si="18"/>
        <v>cl-ci_MasDe4AñosHasta5AñosLeasingNominales</v>
      </c>
      <c r="H234" t="str">
        <f t="shared" si="21"/>
        <v>cl-ci</v>
      </c>
      <c r="I234" t="str">
        <f t="shared" si="22"/>
        <v>MasDe4AñosHasta5AñosLeasingNominales</v>
      </c>
      <c r="J234" t="str">
        <f t="shared" si="19"/>
        <v>concepto</v>
      </c>
      <c r="K234" t="str">
        <f t="shared" si="20"/>
        <v>credit</v>
      </c>
      <c r="L234" t="str">
        <f t="shared" si="23"/>
        <v>insert into dbax_defi_conc (pref_conc, codi_conc, tipo_conc, tipo_peri, tipo_valo, tipo_cuen) values ('cl-ci','MasDe4AñosHasta5AñosLeasingNominales','concepto','instant','xbrli:monetaryItemType','credit')</v>
      </c>
    </row>
    <row r="235" spans="1:12" x14ac:dyDescent="0.25">
      <c r="A235" t="s">
        <v>576</v>
      </c>
      <c r="B235" t="s">
        <v>17</v>
      </c>
      <c r="C235" t="s">
        <v>27</v>
      </c>
      <c r="D235" t="s">
        <v>21</v>
      </c>
      <c r="E235" t="s">
        <v>23</v>
      </c>
      <c r="F235" t="s">
        <v>3</v>
      </c>
      <c r="G235" s="1" t="str">
        <f t="shared" si="18"/>
        <v>cl-ci_MasDe4AñosHasta5AñosObligacionesPublicoContable</v>
      </c>
      <c r="H235" t="str">
        <f t="shared" si="21"/>
        <v>cl-ci</v>
      </c>
      <c r="I235" t="str">
        <f t="shared" si="22"/>
        <v>MasDe4AñosHasta5AñosObligacionesPublicoContable</v>
      </c>
      <c r="J235" t="str">
        <f t="shared" si="19"/>
        <v>concepto</v>
      </c>
      <c r="K235" t="str">
        <f t="shared" si="20"/>
        <v>credit</v>
      </c>
      <c r="L235" t="str">
        <f t="shared" si="23"/>
        <v>insert into dbax_defi_conc (pref_conc, codi_conc, tipo_conc, tipo_peri, tipo_valo, tipo_cuen) values ('cl-ci','MasDe4AñosHasta5AñosObligacionesPublicoContable','concepto','instant','xbrli:monetaryItemType','credit')</v>
      </c>
    </row>
    <row r="236" spans="1:12" x14ac:dyDescent="0.25">
      <c r="A236" t="s">
        <v>577</v>
      </c>
      <c r="B236" t="s">
        <v>17</v>
      </c>
      <c r="C236" t="s">
        <v>27</v>
      </c>
      <c r="D236" t="s">
        <v>21</v>
      </c>
      <c r="E236" t="s">
        <v>23</v>
      </c>
      <c r="F236" t="s">
        <v>3</v>
      </c>
      <c r="G236" s="1" t="str">
        <f t="shared" si="18"/>
        <v>cl-ci_MasDe4AñosHasta5AñosObligacionesPublicoNominales</v>
      </c>
      <c r="H236" t="str">
        <f t="shared" si="21"/>
        <v>cl-ci</v>
      </c>
      <c r="I236" t="str">
        <f t="shared" si="22"/>
        <v>MasDe4AñosHasta5AñosObligacionesPublicoNominales</v>
      </c>
      <c r="J236" t="str">
        <f t="shared" si="19"/>
        <v>concepto</v>
      </c>
      <c r="K236" t="str">
        <f t="shared" si="20"/>
        <v>credit</v>
      </c>
      <c r="L236" t="str">
        <f t="shared" si="23"/>
        <v>insert into dbax_defi_conc (pref_conc, codi_conc, tipo_conc, tipo_peri, tipo_valo, tipo_cuen) values ('cl-ci','MasDe4AñosHasta5AñosObligacionesPublicoNominales','concepto','instant','xbrli:monetaryItemType','credit')</v>
      </c>
    </row>
    <row r="237" spans="1:12" x14ac:dyDescent="0.25">
      <c r="A237" t="s">
        <v>578</v>
      </c>
      <c r="B237" t="s">
        <v>17</v>
      </c>
      <c r="C237" t="s">
        <v>27</v>
      </c>
      <c r="D237" t="s">
        <v>21</v>
      </c>
      <c r="E237" t="s">
        <v>23</v>
      </c>
      <c r="F237" t="s">
        <v>3</v>
      </c>
      <c r="G237" s="1" t="str">
        <f t="shared" si="18"/>
        <v>cl-ci_MasDe4AñosHasta5AñosPrestamosContable</v>
      </c>
      <c r="H237" t="str">
        <f t="shared" si="21"/>
        <v>cl-ci</v>
      </c>
      <c r="I237" t="str">
        <f t="shared" si="22"/>
        <v>MasDe4AñosHasta5AñosPrestamosContable</v>
      </c>
      <c r="J237" t="str">
        <f t="shared" si="19"/>
        <v>concepto</v>
      </c>
      <c r="K237" t="str">
        <f t="shared" si="20"/>
        <v>credit</v>
      </c>
      <c r="L237" t="str">
        <f t="shared" si="23"/>
        <v>insert into dbax_defi_conc (pref_conc, codi_conc, tipo_conc, tipo_peri, tipo_valo, tipo_cuen) values ('cl-ci','MasDe4AñosHasta5AñosPrestamosContable','concepto','instant','xbrli:monetaryItemType','credit')</v>
      </c>
    </row>
    <row r="238" spans="1:12" x14ac:dyDescent="0.25">
      <c r="A238" t="s">
        <v>579</v>
      </c>
      <c r="B238" t="s">
        <v>17</v>
      </c>
      <c r="C238" t="s">
        <v>27</v>
      </c>
      <c r="D238" t="s">
        <v>21</v>
      </c>
      <c r="E238" t="s">
        <v>23</v>
      </c>
      <c r="F238" t="s">
        <v>3</v>
      </c>
      <c r="G238" s="1" t="str">
        <f t="shared" si="18"/>
        <v>cl-ci_MasDe4AñosHasta5AñosPrestamosNominales</v>
      </c>
      <c r="H238" t="str">
        <f t="shared" si="21"/>
        <v>cl-ci</v>
      </c>
      <c r="I238" t="str">
        <f t="shared" si="22"/>
        <v>MasDe4AñosHasta5AñosPrestamosNominales</v>
      </c>
      <c r="J238" t="str">
        <f t="shared" si="19"/>
        <v>concepto</v>
      </c>
      <c r="K238" t="str">
        <f t="shared" si="20"/>
        <v>credit</v>
      </c>
      <c r="L238" t="str">
        <f t="shared" si="23"/>
        <v>insert into dbax_defi_conc (pref_conc, codi_conc, tipo_conc, tipo_peri, tipo_valo, tipo_cuen) values ('cl-ci','MasDe4AñosHasta5AñosPrestamosNominales','concepto','instant','xbrli:monetaryItemType','credit')</v>
      </c>
    </row>
    <row r="239" spans="1:12" x14ac:dyDescent="0.25">
      <c r="A239" t="s">
        <v>580</v>
      </c>
      <c r="B239" t="s">
        <v>17</v>
      </c>
      <c r="C239" t="s">
        <v>27</v>
      </c>
      <c r="D239" t="s">
        <v>21</v>
      </c>
      <c r="E239" t="s">
        <v>23</v>
      </c>
      <c r="F239" t="s">
        <v>3</v>
      </c>
      <c r="G239" s="1" t="str">
        <f t="shared" si="18"/>
        <v>cl-ci_MasDe5AñosLeasingContable</v>
      </c>
      <c r="H239" t="str">
        <f t="shared" si="21"/>
        <v>cl-ci</v>
      </c>
      <c r="I239" t="str">
        <f t="shared" si="22"/>
        <v>MasDe5AñosLeasingContable</v>
      </c>
      <c r="J239" t="str">
        <f t="shared" si="19"/>
        <v>concepto</v>
      </c>
      <c r="K239" t="str">
        <f t="shared" si="20"/>
        <v>credit</v>
      </c>
      <c r="L239" t="str">
        <f t="shared" si="23"/>
        <v>insert into dbax_defi_conc (pref_conc, codi_conc, tipo_conc, tipo_peri, tipo_valo, tipo_cuen) values ('cl-ci','MasDe5AñosLeasingContable','concepto','instant','xbrli:monetaryItemType','credit')</v>
      </c>
    </row>
    <row r="240" spans="1:12" x14ac:dyDescent="0.25">
      <c r="A240" t="s">
        <v>581</v>
      </c>
      <c r="B240" t="s">
        <v>17</v>
      </c>
      <c r="C240" t="s">
        <v>27</v>
      </c>
      <c r="D240" t="s">
        <v>21</v>
      </c>
      <c r="E240" t="s">
        <v>23</v>
      </c>
      <c r="F240" t="s">
        <v>3</v>
      </c>
      <c r="G240" s="1" t="str">
        <f t="shared" si="18"/>
        <v>cl-ci_MasDe5AñosLeasingNominales</v>
      </c>
      <c r="H240" t="str">
        <f t="shared" si="21"/>
        <v>cl-ci</v>
      </c>
      <c r="I240" t="str">
        <f t="shared" si="22"/>
        <v>MasDe5AñosLeasingNominales</v>
      </c>
      <c r="J240" t="str">
        <f t="shared" si="19"/>
        <v>concepto</v>
      </c>
      <c r="K240" t="str">
        <f t="shared" si="20"/>
        <v>credit</v>
      </c>
      <c r="L240" t="str">
        <f t="shared" si="23"/>
        <v>insert into dbax_defi_conc (pref_conc, codi_conc, tipo_conc, tipo_peri, tipo_valo, tipo_cuen) values ('cl-ci','MasDe5AñosLeasingNominales','concepto','instant','xbrli:monetaryItemType','credit')</v>
      </c>
    </row>
    <row r="241" spans="1:12" x14ac:dyDescent="0.25">
      <c r="A241" t="s">
        <v>582</v>
      </c>
      <c r="B241" t="s">
        <v>17</v>
      </c>
      <c r="C241" t="s">
        <v>27</v>
      </c>
      <c r="D241" t="s">
        <v>21</v>
      </c>
      <c r="E241" t="s">
        <v>23</v>
      </c>
      <c r="F241" t="s">
        <v>3</v>
      </c>
      <c r="G241" s="1" t="str">
        <f t="shared" si="18"/>
        <v>cl-ci_MasDe5AñosObligacionesPublicoContable</v>
      </c>
      <c r="H241" t="str">
        <f t="shared" si="21"/>
        <v>cl-ci</v>
      </c>
      <c r="I241" t="str">
        <f t="shared" si="22"/>
        <v>MasDe5AñosObligacionesPublicoContable</v>
      </c>
      <c r="J241" t="str">
        <f t="shared" si="19"/>
        <v>concepto</v>
      </c>
      <c r="K241" t="str">
        <f t="shared" si="20"/>
        <v>credit</v>
      </c>
      <c r="L241" t="str">
        <f t="shared" si="23"/>
        <v>insert into dbax_defi_conc (pref_conc, codi_conc, tipo_conc, tipo_peri, tipo_valo, tipo_cuen) values ('cl-ci','MasDe5AñosObligacionesPublicoContable','concepto','instant','xbrli:monetaryItemType','credit')</v>
      </c>
    </row>
    <row r="242" spans="1:12" x14ac:dyDescent="0.25">
      <c r="A242" t="s">
        <v>583</v>
      </c>
      <c r="B242" t="s">
        <v>17</v>
      </c>
      <c r="C242" t="s">
        <v>27</v>
      </c>
      <c r="D242" t="s">
        <v>21</v>
      </c>
      <c r="E242" t="s">
        <v>23</v>
      </c>
      <c r="F242" t="s">
        <v>3</v>
      </c>
      <c r="G242" s="1" t="str">
        <f t="shared" si="18"/>
        <v>cl-ci_MasDe5AñosObligacionesPublicoNominales</v>
      </c>
      <c r="H242" t="str">
        <f t="shared" si="21"/>
        <v>cl-ci</v>
      </c>
      <c r="I242" t="str">
        <f t="shared" si="22"/>
        <v>MasDe5AñosObligacionesPublicoNominales</v>
      </c>
      <c r="J242" t="str">
        <f t="shared" si="19"/>
        <v>concepto</v>
      </c>
      <c r="K242" t="str">
        <f t="shared" si="20"/>
        <v>credit</v>
      </c>
      <c r="L242" t="str">
        <f t="shared" si="23"/>
        <v>insert into dbax_defi_conc (pref_conc, codi_conc, tipo_conc, tipo_peri, tipo_valo, tipo_cuen) values ('cl-ci','MasDe5AñosObligacionesPublicoNominales','concepto','instant','xbrli:monetaryItemType','credit')</v>
      </c>
    </row>
    <row r="243" spans="1:12" x14ac:dyDescent="0.25">
      <c r="A243" t="s">
        <v>584</v>
      </c>
      <c r="B243" t="s">
        <v>17</v>
      </c>
      <c r="C243" t="s">
        <v>27</v>
      </c>
      <c r="D243" t="s">
        <v>21</v>
      </c>
      <c r="E243" t="s">
        <v>23</v>
      </c>
      <c r="F243" t="s">
        <v>3</v>
      </c>
      <c r="G243" s="1" t="str">
        <f t="shared" si="18"/>
        <v>cl-ci_MasDe5AñosPrestamosContable</v>
      </c>
      <c r="H243" t="str">
        <f t="shared" si="21"/>
        <v>cl-ci</v>
      </c>
      <c r="I243" t="str">
        <f t="shared" si="22"/>
        <v>MasDe5AñosPrestamosContable</v>
      </c>
      <c r="J243" t="str">
        <f t="shared" si="19"/>
        <v>concepto</v>
      </c>
      <c r="K243" t="str">
        <f t="shared" si="20"/>
        <v>credit</v>
      </c>
      <c r="L243" t="str">
        <f t="shared" si="23"/>
        <v>insert into dbax_defi_conc (pref_conc, codi_conc, tipo_conc, tipo_peri, tipo_valo, tipo_cuen) values ('cl-ci','MasDe5AñosPrestamosContable','concepto','instant','xbrli:monetaryItemType','credit')</v>
      </c>
    </row>
    <row r="244" spans="1:12" x14ac:dyDescent="0.25">
      <c r="A244" t="s">
        <v>585</v>
      </c>
      <c r="B244" t="s">
        <v>17</v>
      </c>
      <c r="C244" t="s">
        <v>27</v>
      </c>
      <c r="D244" t="s">
        <v>21</v>
      </c>
      <c r="E244" t="s">
        <v>23</v>
      </c>
      <c r="F244" t="s">
        <v>3</v>
      </c>
      <c r="G244" s="1" t="str">
        <f t="shared" si="18"/>
        <v>cl-ci_MasDe5AñosPrestamosNominales</v>
      </c>
      <c r="H244" t="str">
        <f t="shared" si="21"/>
        <v>cl-ci</v>
      </c>
      <c r="I244" t="str">
        <f t="shared" si="22"/>
        <v>MasDe5AñosPrestamosNominales</v>
      </c>
      <c r="J244" t="str">
        <f t="shared" si="19"/>
        <v>concepto</v>
      </c>
      <c r="K244" t="str">
        <f t="shared" si="20"/>
        <v>credit</v>
      </c>
      <c r="L244" t="str">
        <f t="shared" si="23"/>
        <v>insert into dbax_defi_conc (pref_conc, codi_conc, tipo_conc, tipo_peri, tipo_valo, tipo_cuen) values ('cl-ci','MasDe5AñosPrestamosNominales','concepto','instant','xbrli:monetaryItemType','credit')</v>
      </c>
    </row>
    <row r="245" spans="1:12" x14ac:dyDescent="0.25">
      <c r="A245" t="s">
        <v>586</v>
      </c>
      <c r="B245" t="s">
        <v>17</v>
      </c>
      <c r="C245" t="s">
        <v>27</v>
      </c>
      <c r="D245" t="s">
        <v>21</v>
      </c>
      <c r="E245" t="s">
        <v>23</v>
      </c>
      <c r="F245" t="s">
        <v>3</v>
      </c>
      <c r="G245" s="1" t="str">
        <f t="shared" si="18"/>
        <v>cl-ci_Masde90DiasHasta1AñoLeasingContable</v>
      </c>
      <c r="H245" t="str">
        <f t="shared" si="21"/>
        <v>cl-ci</v>
      </c>
      <c r="I245" t="str">
        <f t="shared" si="22"/>
        <v>Masde90DiasHasta1AñoLeasingContable</v>
      </c>
      <c r="J245" t="str">
        <f t="shared" si="19"/>
        <v>concepto</v>
      </c>
      <c r="K245" t="str">
        <f t="shared" si="20"/>
        <v>credit</v>
      </c>
      <c r="L245" t="str">
        <f t="shared" si="23"/>
        <v>insert into dbax_defi_conc (pref_conc, codi_conc, tipo_conc, tipo_peri, tipo_valo, tipo_cuen) values ('cl-ci','Masde90DiasHasta1AñoLeasingContable','concepto','instant','xbrli:monetaryItemType','credit')</v>
      </c>
    </row>
    <row r="246" spans="1:12" x14ac:dyDescent="0.25">
      <c r="A246" t="s">
        <v>587</v>
      </c>
      <c r="B246" t="s">
        <v>17</v>
      </c>
      <c r="C246" t="s">
        <v>27</v>
      </c>
      <c r="D246" t="s">
        <v>21</v>
      </c>
      <c r="E246" t="s">
        <v>23</v>
      </c>
      <c r="F246" t="s">
        <v>3</v>
      </c>
      <c r="G246" s="1" t="str">
        <f t="shared" si="18"/>
        <v>cl-ci_MasDe90DiasHasta1AñoLeasingNominales</v>
      </c>
      <c r="H246" t="str">
        <f t="shared" si="21"/>
        <v>cl-ci</v>
      </c>
      <c r="I246" t="str">
        <f t="shared" si="22"/>
        <v>MasDe90DiasHasta1AñoLeasingNominales</v>
      </c>
      <c r="J246" t="str">
        <f t="shared" si="19"/>
        <v>concepto</v>
      </c>
      <c r="K246" t="str">
        <f t="shared" si="20"/>
        <v>credit</v>
      </c>
      <c r="L246" t="str">
        <f t="shared" si="23"/>
        <v>insert into dbax_defi_conc (pref_conc, codi_conc, tipo_conc, tipo_peri, tipo_valo, tipo_cuen) values ('cl-ci','MasDe90DiasHasta1AñoLeasingNominales','concepto','instant','xbrli:monetaryItemType','credit')</v>
      </c>
    </row>
    <row r="247" spans="1:12" x14ac:dyDescent="0.25">
      <c r="A247" t="s">
        <v>588</v>
      </c>
      <c r="B247" t="s">
        <v>17</v>
      </c>
      <c r="C247" t="s">
        <v>27</v>
      </c>
      <c r="D247" t="s">
        <v>21</v>
      </c>
      <c r="E247" t="s">
        <v>23</v>
      </c>
      <c r="F247" t="s">
        <v>3</v>
      </c>
      <c r="G247" s="1" t="str">
        <f t="shared" si="18"/>
        <v>cl-ci_Masde90DiasHasta1AñoObligacionesPublicoContable</v>
      </c>
      <c r="H247" t="str">
        <f t="shared" si="21"/>
        <v>cl-ci</v>
      </c>
      <c r="I247" t="str">
        <f t="shared" si="22"/>
        <v>Masde90DiasHasta1AñoObligacionesPublicoContable</v>
      </c>
      <c r="J247" t="str">
        <f t="shared" si="19"/>
        <v>concepto</v>
      </c>
      <c r="K247" t="str">
        <f t="shared" si="20"/>
        <v>credit</v>
      </c>
      <c r="L247" t="str">
        <f t="shared" si="23"/>
        <v>insert into dbax_defi_conc (pref_conc, codi_conc, tipo_conc, tipo_peri, tipo_valo, tipo_cuen) values ('cl-ci','Masde90DiasHasta1AñoObligacionesPublicoContable','concepto','instant','xbrli:monetaryItemType','credit')</v>
      </c>
    </row>
    <row r="248" spans="1:12" x14ac:dyDescent="0.25">
      <c r="A248" t="s">
        <v>589</v>
      </c>
      <c r="B248" t="s">
        <v>17</v>
      </c>
      <c r="C248" t="s">
        <v>27</v>
      </c>
      <c r="D248" t="s">
        <v>21</v>
      </c>
      <c r="E248" t="s">
        <v>23</v>
      </c>
      <c r="F248" t="s">
        <v>3</v>
      </c>
      <c r="G248" s="1" t="str">
        <f t="shared" si="18"/>
        <v>cl-ci_MasDe90DiasHasta1AñoObligacionesPublicoNominales</v>
      </c>
      <c r="H248" t="str">
        <f t="shared" si="21"/>
        <v>cl-ci</v>
      </c>
      <c r="I248" t="str">
        <f t="shared" si="22"/>
        <v>MasDe90DiasHasta1AñoObligacionesPublicoNominales</v>
      </c>
      <c r="J248" t="str">
        <f t="shared" si="19"/>
        <v>concepto</v>
      </c>
      <c r="K248" t="str">
        <f t="shared" si="20"/>
        <v>credit</v>
      </c>
      <c r="L248" t="str">
        <f t="shared" si="23"/>
        <v>insert into dbax_defi_conc (pref_conc, codi_conc, tipo_conc, tipo_peri, tipo_valo, tipo_cuen) values ('cl-ci','MasDe90DiasHasta1AñoObligacionesPublicoNominales','concepto','instant','xbrli:monetaryItemType','credit')</v>
      </c>
    </row>
    <row r="249" spans="1:12" x14ac:dyDescent="0.25">
      <c r="A249" t="s">
        <v>590</v>
      </c>
      <c r="B249" t="s">
        <v>17</v>
      </c>
      <c r="C249" t="s">
        <v>27</v>
      </c>
      <c r="D249" t="s">
        <v>21</v>
      </c>
      <c r="E249" t="s">
        <v>23</v>
      </c>
      <c r="F249" t="s">
        <v>3</v>
      </c>
      <c r="G249" s="1" t="str">
        <f t="shared" si="18"/>
        <v>cl-ci_Masde90DiasHasta1AñoPrestamosContable</v>
      </c>
      <c r="H249" t="str">
        <f t="shared" si="21"/>
        <v>cl-ci</v>
      </c>
      <c r="I249" t="str">
        <f t="shared" si="22"/>
        <v>Masde90DiasHasta1AñoPrestamosContable</v>
      </c>
      <c r="J249" t="str">
        <f t="shared" si="19"/>
        <v>concepto</v>
      </c>
      <c r="K249" t="str">
        <f t="shared" si="20"/>
        <v>credit</v>
      </c>
      <c r="L249" t="str">
        <f t="shared" si="23"/>
        <v>insert into dbax_defi_conc (pref_conc, codi_conc, tipo_conc, tipo_peri, tipo_valo, tipo_cuen) values ('cl-ci','Masde90DiasHasta1AñoPrestamosContable','concepto','instant','xbrli:monetaryItemType','credit')</v>
      </c>
    </row>
    <row r="250" spans="1:12" x14ac:dyDescent="0.25">
      <c r="A250" t="s">
        <v>591</v>
      </c>
      <c r="B250" t="s">
        <v>17</v>
      </c>
      <c r="C250" t="s">
        <v>27</v>
      </c>
      <c r="D250" t="s">
        <v>21</v>
      </c>
      <c r="E250" t="s">
        <v>23</v>
      </c>
      <c r="F250" t="s">
        <v>3</v>
      </c>
      <c r="G250" s="1" t="str">
        <f t="shared" si="18"/>
        <v>cl-ci_MasDe90DiasHasta1AñoPrestamosNominales</v>
      </c>
      <c r="H250" t="str">
        <f t="shared" si="21"/>
        <v>cl-ci</v>
      </c>
      <c r="I250" t="str">
        <f t="shared" si="22"/>
        <v>MasDe90DiasHasta1AñoPrestamosNominales</v>
      </c>
      <c r="J250" t="str">
        <f t="shared" si="19"/>
        <v>concepto</v>
      </c>
      <c r="K250" t="str">
        <f t="shared" si="20"/>
        <v>credit</v>
      </c>
      <c r="L250" t="str">
        <f t="shared" si="23"/>
        <v>insert into dbax_defi_conc (pref_conc, codi_conc, tipo_conc, tipo_peri, tipo_valo, tipo_cuen) values ('cl-ci','MasDe90DiasHasta1AñoPrestamosNominales','concepto','instant','xbrli:monetaryItemType','credit')</v>
      </c>
    </row>
    <row r="251" spans="1:12" x14ac:dyDescent="0.25">
      <c r="A251" t="s">
        <v>592</v>
      </c>
      <c r="B251" t="s">
        <v>17</v>
      </c>
      <c r="C251" t="s">
        <v>18</v>
      </c>
      <c r="D251" t="s">
        <v>436</v>
      </c>
      <c r="F251" t="s">
        <v>3</v>
      </c>
      <c r="G251" s="1" t="str">
        <f t="shared" si="18"/>
        <v>cl-ci_MonedaFuncionalSubsidiaria</v>
      </c>
      <c r="H251" t="str">
        <f t="shared" si="21"/>
        <v>cl-ci</v>
      </c>
      <c r="I251" t="str">
        <f t="shared" si="22"/>
        <v>MonedaFuncionalSubsidiaria</v>
      </c>
      <c r="J251" t="str">
        <f t="shared" si="19"/>
        <v>concepto</v>
      </c>
      <c r="K251">
        <f t="shared" si="20"/>
        <v>0</v>
      </c>
      <c r="L251" t="str">
        <f t="shared" si="23"/>
        <v>insert into dbax_defi_conc (pref_conc, codi_conc, tipo_conc, tipo_peri, tipo_valo, tipo_cuen) values ('cl-ci','MonedaFuncionalSubsidiaria','concepto','duration','cl-ci_typ_mo:Monedas','0')</v>
      </c>
    </row>
    <row r="252" spans="1:12" x14ac:dyDescent="0.25">
      <c r="A252" t="s">
        <v>593</v>
      </c>
      <c r="B252" t="s">
        <v>17</v>
      </c>
      <c r="C252" t="s">
        <v>18</v>
      </c>
      <c r="D252" t="s">
        <v>436</v>
      </c>
      <c r="F252" t="s">
        <v>3</v>
      </c>
      <c r="G252" s="1" t="str">
        <f t="shared" si="18"/>
        <v>cl-ci_MonedaOUnidadReajuste</v>
      </c>
      <c r="H252" t="str">
        <f t="shared" si="21"/>
        <v>cl-ci</v>
      </c>
      <c r="I252" t="str">
        <f t="shared" si="22"/>
        <v>MonedaOUnidadReajuste</v>
      </c>
      <c r="J252" t="str">
        <f t="shared" si="19"/>
        <v>concepto</v>
      </c>
      <c r="K252">
        <f t="shared" si="20"/>
        <v>0</v>
      </c>
      <c r="L252" t="str">
        <f t="shared" si="23"/>
        <v>insert into dbax_defi_conc (pref_conc, codi_conc, tipo_conc, tipo_peri, tipo_valo, tipo_cuen) values ('cl-ci','MonedaOUnidadReajuste','concepto','duration','cl-ci_typ_mo:Monedas','0')</v>
      </c>
    </row>
    <row r="253" spans="1:12" x14ac:dyDescent="0.25">
      <c r="A253" t="s">
        <v>594</v>
      </c>
      <c r="B253" t="s">
        <v>17</v>
      </c>
      <c r="C253" t="s">
        <v>27</v>
      </c>
      <c r="D253" t="s">
        <v>21</v>
      </c>
      <c r="F253" t="s">
        <v>3</v>
      </c>
      <c r="G253" s="1" t="str">
        <f t="shared" si="18"/>
        <v>cl-ci_MontoDesembolsoAFuturo</v>
      </c>
      <c r="H253" t="str">
        <f t="shared" si="21"/>
        <v>cl-ci</v>
      </c>
      <c r="I253" t="str">
        <f t="shared" si="22"/>
        <v>MontoDesembolsoAFuturo</v>
      </c>
      <c r="J253" t="str">
        <f t="shared" si="19"/>
        <v>concepto</v>
      </c>
      <c r="K253">
        <f t="shared" si="20"/>
        <v>0</v>
      </c>
      <c r="L253" t="str">
        <f t="shared" si="23"/>
        <v>insert into dbax_defi_conc (pref_conc, codi_conc, tipo_conc, tipo_peri, tipo_valo, tipo_cuen) values ('cl-ci','MontoDesembolsoAFuturo','concepto','instant','xbrli:monetaryItemType','0')</v>
      </c>
    </row>
    <row r="254" spans="1:12" x14ac:dyDescent="0.25">
      <c r="A254" t="s">
        <v>595</v>
      </c>
      <c r="B254" t="s">
        <v>17</v>
      </c>
      <c r="C254" t="s">
        <v>27</v>
      </c>
      <c r="D254" t="s">
        <v>21</v>
      </c>
      <c r="F254" t="s">
        <v>3</v>
      </c>
      <c r="G254" s="1" t="str">
        <f t="shared" si="18"/>
        <v>cl-ci_MontoDesembolsoAlPeriodoAnterior</v>
      </c>
      <c r="H254" t="str">
        <f t="shared" si="21"/>
        <v>cl-ci</v>
      </c>
      <c r="I254" t="str">
        <f t="shared" si="22"/>
        <v>MontoDesembolsoAlPeriodoAnterior</v>
      </c>
      <c r="J254" t="str">
        <f t="shared" si="19"/>
        <v>concepto</v>
      </c>
      <c r="K254">
        <f t="shared" si="20"/>
        <v>0</v>
      </c>
      <c r="L254" t="str">
        <f t="shared" si="23"/>
        <v>insert into dbax_defi_conc (pref_conc, codi_conc, tipo_conc, tipo_peri, tipo_valo, tipo_cuen) values ('cl-ci','MontoDesembolsoAlPeriodoAnterior','concepto','instant','xbrli:monetaryItemType','0')</v>
      </c>
    </row>
    <row r="255" spans="1:12" x14ac:dyDescent="0.25">
      <c r="A255" t="s">
        <v>596</v>
      </c>
      <c r="B255" t="s">
        <v>17</v>
      </c>
      <c r="C255" t="s">
        <v>27</v>
      </c>
      <c r="D255" t="s">
        <v>21</v>
      </c>
      <c r="F255" t="s">
        <v>3</v>
      </c>
      <c r="G255" s="1" t="str">
        <f t="shared" si="18"/>
        <v>cl-ci_MontoDesembolsosAlPeriodoActual</v>
      </c>
      <c r="H255" t="str">
        <f t="shared" si="21"/>
        <v>cl-ci</v>
      </c>
      <c r="I255" t="str">
        <f t="shared" si="22"/>
        <v>MontoDesembolsosAlPeriodoActual</v>
      </c>
      <c r="J255" t="str">
        <f t="shared" si="19"/>
        <v>concepto</v>
      </c>
      <c r="K255">
        <f t="shared" si="20"/>
        <v>0</v>
      </c>
      <c r="L255" t="str">
        <f t="shared" si="23"/>
        <v>insert into dbax_defi_conc (pref_conc, codi_conc, tipo_conc, tipo_peri, tipo_valo, tipo_cuen) values ('cl-ci','MontoDesembolsosAlPeriodoActual','concepto','instant','xbrli:monetaryItemType','0')</v>
      </c>
    </row>
    <row r="256" spans="1:12" x14ac:dyDescent="0.25">
      <c r="A256" t="s">
        <v>597</v>
      </c>
      <c r="B256" t="s">
        <v>17</v>
      </c>
      <c r="C256" t="s">
        <v>18</v>
      </c>
      <c r="D256" t="s">
        <v>21</v>
      </c>
      <c r="F256" t="s">
        <v>3</v>
      </c>
      <c r="G256" s="1" t="str">
        <f t="shared" si="18"/>
        <v>cl-ci_MontoOperaciones</v>
      </c>
      <c r="H256" t="str">
        <f t="shared" si="21"/>
        <v>cl-ci</v>
      </c>
      <c r="I256" t="str">
        <f t="shared" si="22"/>
        <v>MontoOperaciones</v>
      </c>
      <c r="J256" t="str">
        <f t="shared" si="19"/>
        <v>concepto</v>
      </c>
      <c r="K256">
        <f t="shared" si="20"/>
        <v>0</v>
      </c>
      <c r="L256" t="str">
        <f t="shared" si="23"/>
        <v>insert into dbax_defi_conc (pref_conc, codi_conc, tipo_conc, tipo_peri, tipo_valo, tipo_cuen) values ('cl-ci','MontoOperaciones','concepto','duration','xbrli:monetaryItemType','0')</v>
      </c>
    </row>
    <row r="257" spans="1:12" x14ac:dyDescent="0.25">
      <c r="A257" t="s">
        <v>598</v>
      </c>
      <c r="B257" t="s">
        <v>17</v>
      </c>
      <c r="C257" t="s">
        <v>27</v>
      </c>
      <c r="D257" t="s">
        <v>21</v>
      </c>
      <c r="E257" t="s">
        <v>23</v>
      </c>
      <c r="F257" t="s">
        <v>3</v>
      </c>
      <c r="G257" s="1" t="str">
        <f t="shared" si="18"/>
        <v>cl-ci_MontosNominalesLeasing</v>
      </c>
      <c r="H257" t="str">
        <f t="shared" si="21"/>
        <v>cl-ci</v>
      </c>
      <c r="I257" t="str">
        <f t="shared" si="22"/>
        <v>MontosNominalesLeasing</v>
      </c>
      <c r="J257" t="str">
        <f t="shared" si="19"/>
        <v>concepto</v>
      </c>
      <c r="K257" t="str">
        <f t="shared" si="20"/>
        <v>credit</v>
      </c>
      <c r="L257" t="str">
        <f t="shared" si="23"/>
        <v>insert into dbax_defi_conc (pref_conc, codi_conc, tipo_conc, tipo_peri, tipo_valo, tipo_cuen) values ('cl-ci','MontosNominalesLeasing','concepto','instant','xbrli:monetaryItemType','credit')</v>
      </c>
    </row>
    <row r="258" spans="1:12" x14ac:dyDescent="0.25">
      <c r="A258" t="s">
        <v>599</v>
      </c>
      <c r="B258" t="s">
        <v>17</v>
      </c>
      <c r="C258" t="s">
        <v>18</v>
      </c>
      <c r="D258" t="s">
        <v>24</v>
      </c>
      <c r="E258" t="s">
        <v>20</v>
      </c>
      <c r="F258" t="s">
        <v>3</v>
      </c>
      <c r="G258" s="1" t="str">
        <f t="shared" si="18"/>
        <v>cl-ci_MontosNominalesLeasingSinopsis</v>
      </c>
      <c r="H258" t="str">
        <f t="shared" si="21"/>
        <v>cl-ci</v>
      </c>
      <c r="I258" t="str">
        <f t="shared" si="22"/>
        <v>MontosNominalesLeasingSinopsis</v>
      </c>
      <c r="J258" t="str">
        <f t="shared" si="19"/>
        <v>concepto</v>
      </c>
      <c r="K258" t="str">
        <f t="shared" si="20"/>
        <v>abstract</v>
      </c>
      <c r="L258" t="str">
        <f t="shared" si="23"/>
        <v>insert into dbax_defi_conc (pref_conc, codi_conc, tipo_conc, tipo_peri, tipo_valo, tipo_cuen) values ('cl-ci','MontosNominalesLeasingSinopsis','concepto','duration','xbrli:stringItemType','abstract')</v>
      </c>
    </row>
    <row r="259" spans="1:12" x14ac:dyDescent="0.25">
      <c r="A259" t="s">
        <v>600</v>
      </c>
      <c r="B259" t="s">
        <v>17</v>
      </c>
      <c r="C259" t="s">
        <v>27</v>
      </c>
      <c r="D259" t="s">
        <v>21</v>
      </c>
      <c r="E259" t="s">
        <v>23</v>
      </c>
      <c r="F259" t="s">
        <v>3</v>
      </c>
      <c r="G259" s="1" t="str">
        <f t="shared" si="18"/>
        <v>cl-ci_MontosNominalesObligacionesPublico</v>
      </c>
      <c r="H259" t="str">
        <f t="shared" si="21"/>
        <v>cl-ci</v>
      </c>
      <c r="I259" t="str">
        <f t="shared" si="22"/>
        <v>MontosNominalesObligacionesPublico</v>
      </c>
      <c r="J259" t="str">
        <f t="shared" si="19"/>
        <v>concepto</v>
      </c>
      <c r="K259" t="str">
        <f t="shared" si="20"/>
        <v>credit</v>
      </c>
      <c r="L259" t="str">
        <f t="shared" si="23"/>
        <v>insert into dbax_defi_conc (pref_conc, codi_conc, tipo_conc, tipo_peri, tipo_valo, tipo_cuen) values ('cl-ci','MontosNominalesObligacionesPublico','concepto','instant','xbrli:monetaryItemType','credit')</v>
      </c>
    </row>
    <row r="260" spans="1:12" x14ac:dyDescent="0.25">
      <c r="A260" t="s">
        <v>601</v>
      </c>
      <c r="B260" t="s">
        <v>17</v>
      </c>
      <c r="C260" t="s">
        <v>18</v>
      </c>
      <c r="D260" t="s">
        <v>24</v>
      </c>
      <c r="E260" t="s">
        <v>20</v>
      </c>
      <c r="F260" t="s">
        <v>3</v>
      </c>
      <c r="G260" s="1" t="str">
        <f t="shared" si="18"/>
        <v>cl-ci_MontosNominalesObligacionesPublicoSinopsis</v>
      </c>
      <c r="H260" t="str">
        <f t="shared" si="21"/>
        <v>cl-ci</v>
      </c>
      <c r="I260" t="str">
        <f t="shared" si="22"/>
        <v>MontosNominalesObligacionesPublicoSinopsis</v>
      </c>
      <c r="J260" t="str">
        <f t="shared" si="19"/>
        <v>concepto</v>
      </c>
      <c r="K260" t="str">
        <f t="shared" si="20"/>
        <v>abstract</v>
      </c>
      <c r="L260" t="str">
        <f t="shared" si="23"/>
        <v>insert into dbax_defi_conc (pref_conc, codi_conc, tipo_conc, tipo_peri, tipo_valo, tipo_cuen) values ('cl-ci','MontosNominalesObligacionesPublicoSinopsis','concepto','duration','xbrli:stringItemType','abstract')</v>
      </c>
    </row>
    <row r="261" spans="1:12" x14ac:dyDescent="0.25">
      <c r="A261" t="s">
        <v>602</v>
      </c>
      <c r="B261" t="s">
        <v>17</v>
      </c>
      <c r="C261" t="s">
        <v>27</v>
      </c>
      <c r="D261" t="s">
        <v>21</v>
      </c>
      <c r="E261" t="s">
        <v>23</v>
      </c>
      <c r="F261" t="s">
        <v>3</v>
      </c>
      <c r="G261" s="1" t="str">
        <f t="shared" si="18"/>
        <v>cl-ci_MontosNominalesPrestamos</v>
      </c>
      <c r="H261" t="str">
        <f t="shared" si="21"/>
        <v>cl-ci</v>
      </c>
      <c r="I261" t="str">
        <f t="shared" si="22"/>
        <v>MontosNominalesPrestamos</v>
      </c>
      <c r="J261" t="str">
        <f t="shared" si="19"/>
        <v>concepto</v>
      </c>
      <c r="K261" t="str">
        <f t="shared" si="20"/>
        <v>credit</v>
      </c>
      <c r="L261" t="str">
        <f t="shared" si="23"/>
        <v>insert into dbax_defi_conc (pref_conc, codi_conc, tipo_conc, tipo_peri, tipo_valo, tipo_cuen) values ('cl-ci','MontosNominalesPrestamos','concepto','instant','xbrli:monetaryItemType','credit')</v>
      </c>
    </row>
    <row r="262" spans="1:12" x14ac:dyDescent="0.25">
      <c r="A262" t="s">
        <v>603</v>
      </c>
      <c r="B262" t="s">
        <v>17</v>
      </c>
      <c r="C262" t="s">
        <v>18</v>
      </c>
      <c r="D262" t="s">
        <v>24</v>
      </c>
      <c r="E262" t="s">
        <v>20</v>
      </c>
      <c r="F262" t="s">
        <v>3</v>
      </c>
      <c r="G262" s="1" t="str">
        <f t="shared" si="18"/>
        <v>cl-ci_MontosNominalesPrestamosSinopsis</v>
      </c>
      <c r="H262" t="str">
        <f t="shared" si="21"/>
        <v>cl-ci</v>
      </c>
      <c r="I262" t="str">
        <f t="shared" si="22"/>
        <v>MontosNominalesPrestamosSinopsis</v>
      </c>
      <c r="J262" t="str">
        <f t="shared" si="19"/>
        <v>concepto</v>
      </c>
      <c r="K262" t="str">
        <f t="shared" si="20"/>
        <v>abstract</v>
      </c>
      <c r="L262" t="str">
        <f t="shared" si="23"/>
        <v>insert into dbax_defi_conc (pref_conc, codi_conc, tipo_conc, tipo_peri, tipo_valo, tipo_cuen) values ('cl-ci','MontosNominalesPrestamosSinopsis','concepto','duration','xbrli:stringItemType','abstract')</v>
      </c>
    </row>
    <row r="263" spans="1:12" x14ac:dyDescent="0.25">
      <c r="A263" t="s">
        <v>604</v>
      </c>
      <c r="B263" t="s">
        <v>17</v>
      </c>
      <c r="C263" t="s">
        <v>18</v>
      </c>
      <c r="D263" t="s">
        <v>24</v>
      </c>
      <c r="F263" t="s">
        <v>3</v>
      </c>
      <c r="G263" s="1" t="str">
        <f t="shared" si="18"/>
        <v>cl-ci_NombreEmpresaAuditoriExterna</v>
      </c>
      <c r="H263" t="str">
        <f t="shared" si="21"/>
        <v>cl-ci</v>
      </c>
      <c r="I263" t="str">
        <f t="shared" si="22"/>
        <v>NombreEmpresaAuditoriExterna</v>
      </c>
      <c r="J263" t="str">
        <f t="shared" si="19"/>
        <v>concepto</v>
      </c>
      <c r="K263">
        <f t="shared" si="20"/>
        <v>0</v>
      </c>
      <c r="L263" t="str">
        <f t="shared" si="23"/>
        <v>insert into dbax_defi_conc (pref_conc, codi_conc, tipo_conc, tipo_peri, tipo_valo, tipo_cuen) values ('cl-ci','NombreEmpresaAuditoriExterna','concepto','duration','xbrli:stringItemType','0')</v>
      </c>
    </row>
    <row r="264" spans="1:12" x14ac:dyDescent="0.25">
      <c r="A264" t="s">
        <v>605</v>
      </c>
      <c r="B264" t="s">
        <v>17</v>
      </c>
      <c r="C264" t="s">
        <v>18</v>
      </c>
      <c r="D264" t="s">
        <v>24</v>
      </c>
      <c r="F264" t="s">
        <v>3</v>
      </c>
      <c r="G264" s="1" t="str">
        <f t="shared" si="18"/>
        <v>cl-ci_NombreEntidadAcreedora</v>
      </c>
      <c r="H264" t="str">
        <f t="shared" si="21"/>
        <v>cl-ci</v>
      </c>
      <c r="I264" t="str">
        <f t="shared" si="22"/>
        <v>NombreEntidadAcreedora</v>
      </c>
      <c r="J264" t="str">
        <f t="shared" si="19"/>
        <v>concepto</v>
      </c>
      <c r="K264">
        <f t="shared" si="20"/>
        <v>0</v>
      </c>
      <c r="L264" t="str">
        <f t="shared" si="23"/>
        <v>insert into dbax_defi_conc (pref_conc, codi_conc, tipo_conc, tipo_peri, tipo_valo, tipo_cuen) values ('cl-ci','NombreEntidadAcreedora','concepto','duration','xbrli:stringItemType','0')</v>
      </c>
    </row>
    <row r="265" spans="1:12" x14ac:dyDescent="0.25">
      <c r="A265" t="s">
        <v>606</v>
      </c>
      <c r="B265" t="s">
        <v>17</v>
      </c>
      <c r="C265" t="s">
        <v>18</v>
      </c>
      <c r="D265" t="s">
        <v>24</v>
      </c>
      <c r="F265" t="s">
        <v>3</v>
      </c>
      <c r="G265" s="1" t="str">
        <f t="shared" ref="G265:G328" si="24">MID(A265,FIND("#",A265)+1,10000)</f>
        <v>cl-ci_NombreEntidadDeudora</v>
      </c>
      <c r="H265" t="str">
        <f t="shared" si="21"/>
        <v>cl-ci</v>
      </c>
      <c r="I265" t="str">
        <f t="shared" si="22"/>
        <v>NombreEntidadDeudora</v>
      </c>
      <c r="J265" t="str">
        <f t="shared" ref="J265:J328" si="25">IF(B265="xbrldt:hypercubeItem","hipercubo",IF(B265="xbrli:item","concepto",IF(B265="xbrldt:dimensionItem","dimension",B265)))</f>
        <v>concepto</v>
      </c>
      <c r="K265">
        <f t="shared" ref="K265:K328" si="26">IF(E265&lt;&gt;"false",E265,"")</f>
        <v>0</v>
      </c>
      <c r="L265" t="str">
        <f t="shared" si="23"/>
        <v>insert into dbax_defi_conc (pref_conc, codi_conc, tipo_conc, tipo_peri, tipo_valo, tipo_cuen) values ('cl-ci','NombreEntidadDeudora','concepto','duration','xbrli:stringItemType','0')</v>
      </c>
    </row>
    <row r="266" spans="1:12" x14ac:dyDescent="0.25">
      <c r="A266" t="s">
        <v>607</v>
      </c>
      <c r="B266" t="s">
        <v>17</v>
      </c>
      <c r="C266" t="s">
        <v>18</v>
      </c>
      <c r="D266" t="s">
        <v>24</v>
      </c>
      <c r="F266" t="s">
        <v>3</v>
      </c>
      <c r="G266" s="1" t="str">
        <f t="shared" si="24"/>
        <v>cl-ci_NombreParteRelacionada</v>
      </c>
      <c r="H266" t="str">
        <f t="shared" ref="H266:H329" si="27">MID(G266,1,FIND("_",G266)-1)</f>
        <v>cl-ci</v>
      </c>
      <c r="I266" t="str">
        <f t="shared" ref="I266:I329" si="28">MID(G266,FIND("_",G266)+1,10000)</f>
        <v>NombreParteRelacionada</v>
      </c>
      <c r="J266" t="str">
        <f t="shared" si="25"/>
        <v>concepto</v>
      </c>
      <c r="K266">
        <f t="shared" si="26"/>
        <v>0</v>
      </c>
      <c r="L266" t="str">
        <f t="shared" ref="L266:L329" si="29">CONCATENATE("insert into dbax_defi_conc (pref_conc, codi_conc, tipo_conc, tipo_peri, tipo_valo, tipo_cuen) values ('",H266,"','",I266,"','",J266,"','",C266,"','",D266,"','",K266,"')")</f>
        <v>insert into dbax_defi_conc (pref_conc, codi_conc, tipo_conc, tipo_peri, tipo_valo, tipo_cuen) values ('cl-ci','NombreParteRelacionada','concepto','duration','xbrli:stringItemType','0')</v>
      </c>
    </row>
    <row r="267" spans="1:12" x14ac:dyDescent="0.25">
      <c r="A267" t="s">
        <v>608</v>
      </c>
      <c r="B267" t="s">
        <v>17</v>
      </c>
      <c r="C267" t="s">
        <v>18</v>
      </c>
      <c r="D267" t="s">
        <v>24</v>
      </c>
      <c r="F267" t="s">
        <v>3</v>
      </c>
      <c r="G267" s="1" t="str">
        <f t="shared" si="24"/>
        <v>cl-ci_NombreProyecto</v>
      </c>
      <c r="H267" t="str">
        <f t="shared" si="27"/>
        <v>cl-ci</v>
      </c>
      <c r="I267" t="str">
        <f t="shared" si="28"/>
        <v>NombreProyecto</v>
      </c>
      <c r="J267" t="str">
        <f t="shared" si="25"/>
        <v>concepto</v>
      </c>
      <c r="K267">
        <f t="shared" si="26"/>
        <v>0</v>
      </c>
      <c r="L267" t="str">
        <f t="shared" si="29"/>
        <v>insert into dbax_defi_conc (pref_conc, codi_conc, tipo_conc, tipo_peri, tipo_valo, tipo_cuen) values ('cl-ci','NombreProyecto','concepto','duration','xbrli:stringItemType','0')</v>
      </c>
    </row>
    <row r="268" spans="1:12" x14ac:dyDescent="0.25">
      <c r="A268" t="s">
        <v>609</v>
      </c>
      <c r="B268" t="s">
        <v>17</v>
      </c>
      <c r="C268" t="s">
        <v>18</v>
      </c>
      <c r="D268" t="s">
        <v>24</v>
      </c>
      <c r="F268" t="s">
        <v>3</v>
      </c>
      <c r="G268" s="1" t="str">
        <f t="shared" si="24"/>
        <v>cl-ci_NombreSociedadCombinacion</v>
      </c>
      <c r="H268" t="str">
        <f t="shared" si="27"/>
        <v>cl-ci</v>
      </c>
      <c r="I268" t="str">
        <f t="shared" si="28"/>
        <v>NombreSociedadCombinacion</v>
      </c>
      <c r="J268" t="str">
        <f t="shared" si="25"/>
        <v>concepto</v>
      </c>
      <c r="K268">
        <f t="shared" si="26"/>
        <v>0</v>
      </c>
      <c r="L268" t="str">
        <f t="shared" si="29"/>
        <v>insert into dbax_defi_conc (pref_conc, codi_conc, tipo_conc, tipo_peri, tipo_valo, tipo_cuen) values ('cl-ci','NombreSociedadCombinacion','concepto','duration','xbrli:stringItemType','0')</v>
      </c>
    </row>
    <row r="269" spans="1:12" x14ac:dyDescent="0.25">
      <c r="A269" t="s">
        <v>610</v>
      </c>
      <c r="B269" t="s">
        <v>17</v>
      </c>
      <c r="C269" t="s">
        <v>18</v>
      </c>
      <c r="D269" t="s">
        <v>24</v>
      </c>
      <c r="F269" t="s">
        <v>3</v>
      </c>
      <c r="G269" s="1" t="str">
        <f t="shared" si="24"/>
        <v>cl-ci_NombreSocioFirmaOpinion</v>
      </c>
      <c r="H269" t="str">
        <f t="shared" si="27"/>
        <v>cl-ci</v>
      </c>
      <c r="I269" t="str">
        <f t="shared" si="28"/>
        <v>NombreSocioFirmaOpinion</v>
      </c>
      <c r="J269" t="str">
        <f t="shared" si="25"/>
        <v>concepto</v>
      </c>
      <c r="K269">
        <f t="shared" si="26"/>
        <v>0</v>
      </c>
      <c r="L269" t="str">
        <f t="shared" si="29"/>
        <v>insert into dbax_defi_conc (pref_conc, codi_conc, tipo_conc, tipo_peri, tipo_valo, tipo_cuen) values ('cl-ci','NombreSocioFirmaOpinion','concepto','duration','xbrli:stringItemType','0')</v>
      </c>
    </row>
    <row r="270" spans="1:12" x14ac:dyDescent="0.25">
      <c r="A270" t="s">
        <v>611</v>
      </c>
      <c r="B270" t="s">
        <v>17</v>
      </c>
      <c r="C270" t="s">
        <v>27</v>
      </c>
      <c r="D270" t="s">
        <v>612</v>
      </c>
      <c r="F270" t="s">
        <v>3</v>
      </c>
      <c r="G270" s="1" t="str">
        <f t="shared" si="24"/>
        <v>cl-ci_NumeroAccionistas</v>
      </c>
      <c r="H270" t="str">
        <f t="shared" si="27"/>
        <v>cl-ci</v>
      </c>
      <c r="I270" t="str">
        <f t="shared" si="28"/>
        <v>NumeroAccionistas</v>
      </c>
      <c r="J270" t="str">
        <f t="shared" si="25"/>
        <v>concepto</v>
      </c>
      <c r="K270">
        <f t="shared" si="26"/>
        <v>0</v>
      </c>
      <c r="L270" t="str">
        <f t="shared" si="29"/>
        <v>insert into dbax_defi_conc (pref_conc, codi_conc, tipo_conc, tipo_peri, tipo_valo, tipo_cuen) values ('cl-ci','NumeroAccionistas','concepto','instant','xbrli:pureItemType','0')</v>
      </c>
    </row>
    <row r="271" spans="1:12" x14ac:dyDescent="0.25">
      <c r="A271" t="s">
        <v>613</v>
      </c>
      <c r="B271" t="s">
        <v>17</v>
      </c>
      <c r="C271" t="s">
        <v>18</v>
      </c>
      <c r="D271" t="s">
        <v>612</v>
      </c>
      <c r="F271" t="s">
        <v>3</v>
      </c>
      <c r="G271" s="1" t="str">
        <f t="shared" si="24"/>
        <v>cl-ci_NumeroClientesCarteraNoRepactada</v>
      </c>
      <c r="H271" t="str">
        <f t="shared" si="27"/>
        <v>cl-ci</v>
      </c>
      <c r="I271" t="str">
        <f t="shared" si="28"/>
        <v>NumeroClientesCarteraNoRepactada</v>
      </c>
      <c r="J271" t="str">
        <f t="shared" si="25"/>
        <v>concepto</v>
      </c>
      <c r="K271">
        <f t="shared" si="26"/>
        <v>0</v>
      </c>
      <c r="L271" t="str">
        <f t="shared" si="29"/>
        <v>insert into dbax_defi_conc (pref_conc, codi_conc, tipo_conc, tipo_peri, tipo_valo, tipo_cuen) values ('cl-ci','NumeroClientesCarteraNoRepactada','concepto','duration','xbrli:pureItemType','0')</v>
      </c>
    </row>
    <row r="272" spans="1:12" x14ac:dyDescent="0.25">
      <c r="A272" t="s">
        <v>614</v>
      </c>
      <c r="B272" t="s">
        <v>17</v>
      </c>
      <c r="C272" t="s">
        <v>18</v>
      </c>
      <c r="D272" t="s">
        <v>612</v>
      </c>
      <c r="F272" t="s">
        <v>3</v>
      </c>
      <c r="G272" s="1" t="str">
        <f t="shared" si="24"/>
        <v>cl-ci_NumeroClientesCarteraProtestadaOEnCobranzaJudicial</v>
      </c>
      <c r="H272" t="str">
        <f t="shared" si="27"/>
        <v>cl-ci</v>
      </c>
      <c r="I272" t="str">
        <f t="shared" si="28"/>
        <v>NumeroClientesCarteraProtestadaOEnCobranzaJudicial</v>
      </c>
      <c r="J272" t="str">
        <f t="shared" si="25"/>
        <v>concepto</v>
      </c>
      <c r="K272">
        <f t="shared" si="26"/>
        <v>0</v>
      </c>
      <c r="L272" t="str">
        <f t="shared" si="29"/>
        <v>insert into dbax_defi_conc (pref_conc, codi_conc, tipo_conc, tipo_peri, tipo_valo, tipo_cuen) values ('cl-ci','NumeroClientesCarteraProtestadaOEnCobranzaJudicial','concepto','duration','xbrli:pureItemType','0')</v>
      </c>
    </row>
    <row r="273" spans="1:12" x14ac:dyDescent="0.25">
      <c r="A273" t="s">
        <v>615</v>
      </c>
      <c r="B273" t="s">
        <v>17</v>
      </c>
      <c r="C273" t="s">
        <v>18</v>
      </c>
      <c r="D273" t="s">
        <v>612</v>
      </c>
      <c r="F273" t="s">
        <v>3</v>
      </c>
      <c r="G273" s="1" t="str">
        <f t="shared" si="24"/>
        <v>cl-ci_NumeroClientesCarteraRepactada</v>
      </c>
      <c r="H273" t="str">
        <f t="shared" si="27"/>
        <v>cl-ci</v>
      </c>
      <c r="I273" t="str">
        <f t="shared" si="28"/>
        <v>NumeroClientesCarteraRepactada</v>
      </c>
      <c r="J273" t="str">
        <f t="shared" si="25"/>
        <v>concepto</v>
      </c>
      <c r="K273">
        <f t="shared" si="26"/>
        <v>0</v>
      </c>
      <c r="L273" t="str">
        <f t="shared" si="29"/>
        <v>insert into dbax_defi_conc (pref_conc, codi_conc, tipo_conc, tipo_peri, tipo_valo, tipo_cuen) values ('cl-ci','NumeroClientesCarteraRepactada','concepto','duration','xbrli:pureItemType','0')</v>
      </c>
    </row>
    <row r="274" spans="1:12" x14ac:dyDescent="0.25">
      <c r="A274" t="s">
        <v>616</v>
      </c>
      <c r="B274" t="s">
        <v>17</v>
      </c>
      <c r="C274" t="s">
        <v>18</v>
      </c>
      <c r="D274" t="s">
        <v>24</v>
      </c>
      <c r="F274" t="s">
        <v>3</v>
      </c>
      <c r="G274" s="1" t="str">
        <f t="shared" si="24"/>
        <v>cl-ci_NumeroInscripcion</v>
      </c>
      <c r="H274" t="str">
        <f t="shared" si="27"/>
        <v>cl-ci</v>
      </c>
      <c r="I274" t="str">
        <f t="shared" si="28"/>
        <v>NumeroInscripcion</v>
      </c>
      <c r="J274" t="str">
        <f t="shared" si="25"/>
        <v>concepto</v>
      </c>
      <c r="K274">
        <f t="shared" si="26"/>
        <v>0</v>
      </c>
      <c r="L274" t="str">
        <f t="shared" si="29"/>
        <v>insert into dbax_defi_conc (pref_conc, codi_conc, tipo_conc, tipo_peri, tipo_valo, tipo_cuen) values ('cl-ci','NumeroInscripcion','concepto','duration','xbrli:stringItemType','0')</v>
      </c>
    </row>
    <row r="275" spans="1:12" x14ac:dyDescent="0.25">
      <c r="A275" t="s">
        <v>617</v>
      </c>
      <c r="B275" t="s">
        <v>17</v>
      </c>
      <c r="C275" t="s">
        <v>18</v>
      </c>
      <c r="D275" t="s">
        <v>612</v>
      </c>
      <c r="F275" t="s">
        <v>3</v>
      </c>
      <c r="G275" s="1" t="str">
        <f t="shared" si="24"/>
        <v>cl-ci_NumeroOperaciones</v>
      </c>
      <c r="H275" t="str">
        <f t="shared" si="27"/>
        <v>cl-ci</v>
      </c>
      <c r="I275" t="str">
        <f t="shared" si="28"/>
        <v>NumeroOperaciones</v>
      </c>
      <c r="J275" t="str">
        <f t="shared" si="25"/>
        <v>concepto</v>
      </c>
      <c r="K275">
        <f t="shared" si="26"/>
        <v>0</v>
      </c>
      <c r="L275" t="str">
        <f t="shared" si="29"/>
        <v>insert into dbax_defi_conc (pref_conc, codi_conc, tipo_conc, tipo_peri, tipo_valo, tipo_cuen) values ('cl-ci','NumeroOperaciones','concepto','duration','xbrli:pureItemType','0')</v>
      </c>
    </row>
    <row r="276" spans="1:12" x14ac:dyDescent="0.25">
      <c r="A276" t="s">
        <v>618</v>
      </c>
      <c r="B276" t="s">
        <v>17</v>
      </c>
      <c r="C276" t="s">
        <v>18</v>
      </c>
      <c r="D276" t="s">
        <v>612</v>
      </c>
      <c r="F276" t="s">
        <v>3</v>
      </c>
      <c r="G276" s="1" t="str">
        <f t="shared" si="24"/>
        <v>cl-ci_NumeroRegistroValores</v>
      </c>
      <c r="H276" t="str">
        <f t="shared" si="27"/>
        <v>cl-ci</v>
      </c>
      <c r="I276" t="str">
        <f t="shared" si="28"/>
        <v>NumeroRegistroValores</v>
      </c>
      <c r="J276" t="str">
        <f t="shared" si="25"/>
        <v>concepto</v>
      </c>
      <c r="K276">
        <f t="shared" si="26"/>
        <v>0</v>
      </c>
      <c r="L276" t="str">
        <f t="shared" si="29"/>
        <v>insert into dbax_defi_conc (pref_conc, codi_conc, tipo_conc, tipo_peri, tipo_valo, tipo_cuen) values ('cl-ci','NumeroRegistroValores','concepto','duration','xbrli:pureItemType','0')</v>
      </c>
    </row>
    <row r="277" spans="1:12" x14ac:dyDescent="0.25">
      <c r="A277" t="s">
        <v>619</v>
      </c>
      <c r="B277" t="s">
        <v>17</v>
      </c>
      <c r="C277" t="s">
        <v>18</v>
      </c>
      <c r="D277" t="s">
        <v>24</v>
      </c>
      <c r="E277" t="s">
        <v>20</v>
      </c>
      <c r="F277" t="s">
        <v>3</v>
      </c>
      <c r="G277" s="1" t="str">
        <f t="shared" si="24"/>
        <v>cl-ci_NumeroYMontoOperacionesSinopsis</v>
      </c>
      <c r="H277" t="str">
        <f t="shared" si="27"/>
        <v>cl-ci</v>
      </c>
      <c r="I277" t="str">
        <f t="shared" si="28"/>
        <v>NumeroYMontoOperacionesSinopsis</v>
      </c>
      <c r="J277" t="str">
        <f t="shared" si="25"/>
        <v>concepto</v>
      </c>
      <c r="K277" t="str">
        <f t="shared" si="26"/>
        <v>abstract</v>
      </c>
      <c r="L277" t="str">
        <f t="shared" si="29"/>
        <v>insert into dbax_defi_conc (pref_conc, codi_conc, tipo_conc, tipo_peri, tipo_valo, tipo_cuen) values ('cl-ci','NumeroYMontoOperacionesSinopsis','concepto','duration','xbrli:stringItemType','abstract')</v>
      </c>
    </row>
    <row r="278" spans="1:12" x14ac:dyDescent="0.25">
      <c r="A278" t="s">
        <v>620</v>
      </c>
      <c r="B278" t="s">
        <v>17</v>
      </c>
      <c r="C278" t="s">
        <v>18</v>
      </c>
      <c r="D278" t="s">
        <v>24</v>
      </c>
      <c r="E278" t="s">
        <v>20</v>
      </c>
      <c r="F278" t="s">
        <v>3</v>
      </c>
      <c r="G278" s="1" t="str">
        <f t="shared" si="24"/>
        <v>cl-ci_ObligacionesConBancosSinopsis</v>
      </c>
      <c r="H278" t="str">
        <f t="shared" si="27"/>
        <v>cl-ci</v>
      </c>
      <c r="I278" t="str">
        <f t="shared" si="28"/>
        <v>ObligacionesConBancosSinopsis</v>
      </c>
      <c r="J278" t="str">
        <f t="shared" si="25"/>
        <v>concepto</v>
      </c>
      <c r="K278" t="str">
        <f t="shared" si="26"/>
        <v>abstract</v>
      </c>
      <c r="L278" t="str">
        <f t="shared" si="29"/>
        <v>insert into dbax_defi_conc (pref_conc, codi_conc, tipo_conc, tipo_peri, tipo_valo, tipo_cuen) values ('cl-ci','ObligacionesConBancosSinopsis','concepto','duration','xbrli:stringItemType','abstract')</v>
      </c>
    </row>
    <row r="279" spans="1:12" x14ac:dyDescent="0.25">
      <c r="A279" t="s">
        <v>621</v>
      </c>
      <c r="B279" t="s">
        <v>17</v>
      </c>
      <c r="C279" t="s">
        <v>27</v>
      </c>
      <c r="D279" t="s">
        <v>21</v>
      </c>
      <c r="E279" t="s">
        <v>23</v>
      </c>
      <c r="F279" t="s">
        <v>3</v>
      </c>
      <c r="G279" s="1" t="str">
        <f t="shared" si="24"/>
        <v>cl-ci_ObligacionesConPublico</v>
      </c>
      <c r="H279" t="str">
        <f t="shared" si="27"/>
        <v>cl-ci</v>
      </c>
      <c r="I279" t="str">
        <f t="shared" si="28"/>
        <v>ObligacionesConPublico</v>
      </c>
      <c r="J279" t="str">
        <f t="shared" si="25"/>
        <v>concepto</v>
      </c>
      <c r="K279" t="str">
        <f t="shared" si="26"/>
        <v>credit</v>
      </c>
      <c r="L279" t="str">
        <f t="shared" si="29"/>
        <v>insert into dbax_defi_conc (pref_conc, codi_conc, tipo_conc, tipo_peri, tipo_valo, tipo_cuen) values ('cl-ci','ObligacionesConPublico','concepto','instant','xbrli:monetaryItemType','credit')</v>
      </c>
    </row>
    <row r="280" spans="1:12" x14ac:dyDescent="0.25">
      <c r="A280" t="s">
        <v>622</v>
      </c>
      <c r="B280" t="s">
        <v>17</v>
      </c>
      <c r="C280" t="s">
        <v>27</v>
      </c>
      <c r="D280" t="s">
        <v>21</v>
      </c>
      <c r="E280" t="s">
        <v>23</v>
      </c>
      <c r="F280" t="s">
        <v>3</v>
      </c>
      <c r="G280" s="1" t="str">
        <f t="shared" si="24"/>
        <v>cl-ci_ObligacionesConPublicoCorrientes</v>
      </c>
      <c r="H280" t="str">
        <f t="shared" si="27"/>
        <v>cl-ci</v>
      </c>
      <c r="I280" t="str">
        <f t="shared" si="28"/>
        <v>ObligacionesConPublicoCorrientes</v>
      </c>
      <c r="J280" t="str">
        <f t="shared" si="25"/>
        <v>concepto</v>
      </c>
      <c r="K280" t="str">
        <f t="shared" si="26"/>
        <v>credit</v>
      </c>
      <c r="L280" t="str">
        <f t="shared" si="29"/>
        <v>insert into dbax_defi_conc (pref_conc, codi_conc, tipo_conc, tipo_peri, tipo_valo, tipo_cuen) values ('cl-ci','ObligacionesConPublicoCorrientes','concepto','instant','xbrli:monetaryItemType','credit')</v>
      </c>
    </row>
    <row r="281" spans="1:12" x14ac:dyDescent="0.25">
      <c r="A281" t="s">
        <v>623</v>
      </c>
      <c r="B281" t="s">
        <v>17</v>
      </c>
      <c r="C281" t="s">
        <v>27</v>
      </c>
      <c r="D281" t="s">
        <v>21</v>
      </c>
      <c r="E281" t="s">
        <v>23</v>
      </c>
      <c r="F281" t="s">
        <v>3</v>
      </c>
      <c r="G281" s="1" t="str">
        <f t="shared" si="24"/>
        <v>cl-ci_ObligacionesConPublicoNoCorrientes</v>
      </c>
      <c r="H281" t="str">
        <f t="shared" si="27"/>
        <v>cl-ci</v>
      </c>
      <c r="I281" t="str">
        <f t="shared" si="28"/>
        <v>ObligacionesConPublicoNoCorrientes</v>
      </c>
      <c r="J281" t="str">
        <f t="shared" si="25"/>
        <v>concepto</v>
      </c>
      <c r="K281" t="str">
        <f t="shared" si="26"/>
        <v>credit</v>
      </c>
      <c r="L281" t="str">
        <f t="shared" si="29"/>
        <v>insert into dbax_defi_conc (pref_conc, codi_conc, tipo_conc, tipo_peri, tipo_valo, tipo_cuen) values ('cl-ci','ObligacionesConPublicoNoCorrientes','concepto','instant','xbrli:monetaryItemType','credit')</v>
      </c>
    </row>
    <row r="282" spans="1:12" x14ac:dyDescent="0.25">
      <c r="A282" t="s">
        <v>624</v>
      </c>
      <c r="B282" t="s">
        <v>17</v>
      </c>
      <c r="C282" t="s">
        <v>18</v>
      </c>
      <c r="D282" t="s">
        <v>24</v>
      </c>
      <c r="E282" t="s">
        <v>20</v>
      </c>
      <c r="F282" t="s">
        <v>3</v>
      </c>
      <c r="G282" s="1" t="str">
        <f t="shared" si="24"/>
        <v>cl-ci_ObligacionesConPublicoPartidas</v>
      </c>
      <c r="H282" t="str">
        <f t="shared" si="27"/>
        <v>cl-ci</v>
      </c>
      <c r="I282" t="str">
        <f t="shared" si="28"/>
        <v>ObligacionesConPublicoPartidas</v>
      </c>
      <c r="J282" t="str">
        <f t="shared" si="25"/>
        <v>concepto</v>
      </c>
      <c r="K282" t="str">
        <f t="shared" si="26"/>
        <v>abstract</v>
      </c>
      <c r="L282" t="str">
        <f t="shared" si="29"/>
        <v>insert into dbax_defi_conc (pref_conc, codi_conc, tipo_conc, tipo_peri, tipo_valo, tipo_cuen) values ('cl-ci','ObligacionesConPublicoPartidas','concepto','duration','xbrli:stringItemType','abstract')</v>
      </c>
    </row>
    <row r="283" spans="1:12" x14ac:dyDescent="0.25">
      <c r="A283" t="s">
        <v>625</v>
      </c>
      <c r="B283" t="s">
        <v>17</v>
      </c>
      <c r="C283" t="s">
        <v>18</v>
      </c>
      <c r="D283" t="s">
        <v>24</v>
      </c>
      <c r="E283" t="s">
        <v>20</v>
      </c>
      <c r="F283" t="s">
        <v>3</v>
      </c>
      <c r="G283" s="1" t="str">
        <f t="shared" si="24"/>
        <v>cl-ci_ObligacionesConPublicoSinopsis</v>
      </c>
      <c r="H283" t="str">
        <f t="shared" si="27"/>
        <v>cl-ci</v>
      </c>
      <c r="I283" t="str">
        <f t="shared" si="28"/>
        <v>ObligacionesConPublicoSinopsis</v>
      </c>
      <c r="J283" t="str">
        <f t="shared" si="25"/>
        <v>concepto</v>
      </c>
      <c r="K283" t="str">
        <f t="shared" si="26"/>
        <v>abstract</v>
      </c>
      <c r="L283" t="str">
        <f t="shared" si="29"/>
        <v>insert into dbax_defi_conc (pref_conc, codi_conc, tipo_conc, tipo_peri, tipo_valo, tipo_cuen) values ('cl-ci','ObligacionesConPublicoSinopsis','concepto','duration','xbrli:stringItemType','abstract')</v>
      </c>
    </row>
    <row r="284" spans="1:12" x14ac:dyDescent="0.25">
      <c r="A284" t="s">
        <v>626</v>
      </c>
      <c r="B284" t="s">
        <v>25</v>
      </c>
      <c r="C284" t="s">
        <v>18</v>
      </c>
      <c r="D284" t="s">
        <v>24</v>
      </c>
      <c r="E284" t="s">
        <v>20</v>
      </c>
      <c r="F284" t="s">
        <v>3</v>
      </c>
      <c r="G284" s="1" t="str">
        <f t="shared" si="24"/>
        <v>cl-ci_ObligacionesConPublicoTabla</v>
      </c>
      <c r="H284" t="str">
        <f t="shared" si="27"/>
        <v>cl-ci</v>
      </c>
      <c r="I284" t="str">
        <f t="shared" si="28"/>
        <v>ObligacionesConPublicoTabla</v>
      </c>
      <c r="J284" t="str">
        <f t="shared" si="25"/>
        <v>hipercubo</v>
      </c>
      <c r="K284" t="str">
        <f t="shared" si="26"/>
        <v>abstract</v>
      </c>
      <c r="L284" t="str">
        <f t="shared" si="29"/>
        <v>insert into dbax_defi_conc (pref_conc, codi_conc, tipo_conc, tipo_peri, tipo_valo, tipo_cuen) values ('cl-ci','ObligacionesConPublicoTabla','hipercubo','duration','xbrli:stringItemType','abstract')</v>
      </c>
    </row>
    <row r="285" spans="1:12" x14ac:dyDescent="0.25">
      <c r="A285" t="s">
        <v>627</v>
      </c>
      <c r="B285" t="s">
        <v>17</v>
      </c>
      <c r="C285" t="s">
        <v>18</v>
      </c>
      <c r="D285" t="s">
        <v>19</v>
      </c>
      <c r="E285" t="s">
        <v>20</v>
      </c>
      <c r="F285" t="s">
        <v>3</v>
      </c>
      <c r="G285" s="1" t="str">
        <f t="shared" si="24"/>
        <v>cl-ci_ObligacionesEmisionesDeudaMiembro</v>
      </c>
      <c r="H285" t="str">
        <f t="shared" si="27"/>
        <v>cl-ci</v>
      </c>
      <c r="I285" t="str">
        <f t="shared" si="28"/>
        <v>ObligacionesEmisionesDeudaMiembro</v>
      </c>
      <c r="J285" t="str">
        <f t="shared" si="25"/>
        <v>concepto</v>
      </c>
      <c r="K285" t="str">
        <f t="shared" si="26"/>
        <v>abstract</v>
      </c>
      <c r="L285" t="str">
        <f t="shared" si="29"/>
        <v>insert into dbax_defi_conc (pref_conc, codi_conc, tipo_conc, tipo_peri, tipo_valo, tipo_cuen) values ('cl-ci','ObligacionesEmisionesDeudaMiembro','concepto','duration','nonnum:domainItemType','abstract')</v>
      </c>
    </row>
    <row r="286" spans="1:12" x14ac:dyDescent="0.25">
      <c r="A286" t="s">
        <v>628</v>
      </c>
      <c r="B286" t="s">
        <v>17</v>
      </c>
      <c r="C286" t="s">
        <v>18</v>
      </c>
      <c r="D286" t="s">
        <v>19</v>
      </c>
      <c r="E286" t="s">
        <v>20</v>
      </c>
      <c r="F286" t="s">
        <v>3</v>
      </c>
      <c r="G286" s="1" t="str">
        <f t="shared" si="24"/>
        <v>cl-ci_ObligacionesLeasingMiembro</v>
      </c>
      <c r="H286" t="str">
        <f t="shared" si="27"/>
        <v>cl-ci</v>
      </c>
      <c r="I286" t="str">
        <f t="shared" si="28"/>
        <v>ObligacionesLeasingMiembro</v>
      </c>
      <c r="J286" t="str">
        <f t="shared" si="25"/>
        <v>concepto</v>
      </c>
      <c r="K286" t="str">
        <f t="shared" si="26"/>
        <v>abstract</v>
      </c>
      <c r="L286" t="str">
        <f t="shared" si="29"/>
        <v>insert into dbax_defi_conc (pref_conc, codi_conc, tipo_conc, tipo_peri, tipo_valo, tipo_cuen) values ('cl-ci','ObligacionesLeasingMiembro','concepto','duration','nonnum:domainItemType','abstract')</v>
      </c>
    </row>
    <row r="287" spans="1:12" x14ac:dyDescent="0.25">
      <c r="A287" t="s">
        <v>629</v>
      </c>
      <c r="B287" t="s">
        <v>17</v>
      </c>
      <c r="C287" t="s">
        <v>18</v>
      </c>
      <c r="D287" t="s">
        <v>24</v>
      </c>
      <c r="E287" t="s">
        <v>20</v>
      </c>
      <c r="F287" t="s">
        <v>3</v>
      </c>
      <c r="G287" s="1" t="str">
        <f t="shared" si="24"/>
        <v>cl-ci_ObligacionesLeasingPartidas</v>
      </c>
      <c r="H287" t="str">
        <f t="shared" si="27"/>
        <v>cl-ci</v>
      </c>
      <c r="I287" t="str">
        <f t="shared" si="28"/>
        <v>ObligacionesLeasingPartidas</v>
      </c>
      <c r="J287" t="str">
        <f t="shared" si="25"/>
        <v>concepto</v>
      </c>
      <c r="K287" t="str">
        <f t="shared" si="26"/>
        <v>abstract</v>
      </c>
      <c r="L287" t="str">
        <f t="shared" si="29"/>
        <v>insert into dbax_defi_conc (pref_conc, codi_conc, tipo_conc, tipo_peri, tipo_valo, tipo_cuen) values ('cl-ci','ObligacionesLeasingPartidas','concepto','duration','xbrli:stringItemType','abstract')</v>
      </c>
    </row>
    <row r="288" spans="1:12" x14ac:dyDescent="0.25">
      <c r="A288" t="s">
        <v>630</v>
      </c>
      <c r="B288" t="s">
        <v>17</v>
      </c>
      <c r="C288" t="s">
        <v>18</v>
      </c>
      <c r="D288" t="s">
        <v>24</v>
      </c>
      <c r="E288" t="s">
        <v>20</v>
      </c>
      <c r="F288" t="s">
        <v>3</v>
      </c>
      <c r="G288" s="1" t="str">
        <f t="shared" si="24"/>
        <v>cl-ci_ObligacionesLeasingSinopsis</v>
      </c>
      <c r="H288" t="str">
        <f t="shared" si="27"/>
        <v>cl-ci</v>
      </c>
      <c r="I288" t="str">
        <f t="shared" si="28"/>
        <v>ObligacionesLeasingSinopsis</v>
      </c>
      <c r="J288" t="str">
        <f t="shared" si="25"/>
        <v>concepto</v>
      </c>
      <c r="K288" t="str">
        <f t="shared" si="26"/>
        <v>abstract</v>
      </c>
      <c r="L288" t="str">
        <f t="shared" si="29"/>
        <v>insert into dbax_defi_conc (pref_conc, codi_conc, tipo_conc, tipo_peri, tipo_valo, tipo_cuen) values ('cl-ci','ObligacionesLeasingSinopsis','concepto','duration','xbrli:stringItemType','abstract')</v>
      </c>
    </row>
    <row r="289" spans="1:12" x14ac:dyDescent="0.25">
      <c r="A289" t="s">
        <v>631</v>
      </c>
      <c r="B289" t="s">
        <v>25</v>
      </c>
      <c r="C289" t="s">
        <v>18</v>
      </c>
      <c r="D289" t="s">
        <v>24</v>
      </c>
      <c r="E289" t="s">
        <v>20</v>
      </c>
      <c r="F289" t="s">
        <v>3</v>
      </c>
      <c r="G289" s="1" t="str">
        <f t="shared" si="24"/>
        <v>cl-ci_ObligacionesLeasingTabla</v>
      </c>
      <c r="H289" t="str">
        <f t="shared" si="27"/>
        <v>cl-ci</v>
      </c>
      <c r="I289" t="str">
        <f t="shared" si="28"/>
        <v>ObligacionesLeasingTabla</v>
      </c>
      <c r="J289" t="str">
        <f t="shared" si="25"/>
        <v>hipercubo</v>
      </c>
      <c r="K289" t="str">
        <f t="shared" si="26"/>
        <v>abstract</v>
      </c>
      <c r="L289" t="str">
        <f t="shared" si="29"/>
        <v>insert into dbax_defi_conc (pref_conc, codi_conc, tipo_conc, tipo_peri, tipo_valo, tipo_cuen) values ('cl-ci','ObligacionesLeasingTabla','hipercubo','duration','xbrli:stringItemType','abstract')</v>
      </c>
    </row>
    <row r="290" spans="1:12" x14ac:dyDescent="0.25">
      <c r="A290" t="s">
        <v>632</v>
      </c>
      <c r="B290" t="s">
        <v>17</v>
      </c>
      <c r="C290" t="s">
        <v>27</v>
      </c>
      <c r="D290" t="s">
        <v>21</v>
      </c>
      <c r="E290" t="s">
        <v>23</v>
      </c>
      <c r="F290" t="s">
        <v>3</v>
      </c>
      <c r="G290" s="1" t="str">
        <f t="shared" si="24"/>
        <v>cl-ci_ObligacionesPorLeasing</v>
      </c>
      <c r="H290" t="str">
        <f t="shared" si="27"/>
        <v>cl-ci</v>
      </c>
      <c r="I290" t="str">
        <f t="shared" si="28"/>
        <v>ObligacionesPorLeasing</v>
      </c>
      <c r="J290" t="str">
        <f t="shared" si="25"/>
        <v>concepto</v>
      </c>
      <c r="K290" t="str">
        <f t="shared" si="26"/>
        <v>credit</v>
      </c>
      <c r="L290" t="str">
        <f t="shared" si="29"/>
        <v>insert into dbax_defi_conc (pref_conc, codi_conc, tipo_conc, tipo_peri, tipo_valo, tipo_cuen) values ('cl-ci','ObligacionesPorLeasing','concepto','instant','xbrli:monetaryItemType','credit')</v>
      </c>
    </row>
    <row r="291" spans="1:12" x14ac:dyDescent="0.25">
      <c r="A291" t="s">
        <v>633</v>
      </c>
      <c r="B291" t="s">
        <v>17</v>
      </c>
      <c r="C291" t="s">
        <v>27</v>
      </c>
      <c r="D291" t="s">
        <v>21</v>
      </c>
      <c r="E291" t="s">
        <v>23</v>
      </c>
      <c r="F291" t="s">
        <v>3</v>
      </c>
      <c r="G291" s="1" t="str">
        <f t="shared" si="24"/>
        <v>cl-ci_ObligacionesPorLeasingCorrientes</v>
      </c>
      <c r="H291" t="str">
        <f t="shared" si="27"/>
        <v>cl-ci</v>
      </c>
      <c r="I291" t="str">
        <f t="shared" si="28"/>
        <v>ObligacionesPorLeasingCorrientes</v>
      </c>
      <c r="J291" t="str">
        <f t="shared" si="25"/>
        <v>concepto</v>
      </c>
      <c r="K291" t="str">
        <f t="shared" si="26"/>
        <v>credit</v>
      </c>
      <c r="L291" t="str">
        <f t="shared" si="29"/>
        <v>insert into dbax_defi_conc (pref_conc, codi_conc, tipo_conc, tipo_peri, tipo_valo, tipo_cuen) values ('cl-ci','ObligacionesPorLeasingCorrientes','concepto','instant','xbrli:monetaryItemType','credit')</v>
      </c>
    </row>
    <row r="292" spans="1:12" x14ac:dyDescent="0.25">
      <c r="A292" t="s">
        <v>634</v>
      </c>
      <c r="B292" t="s">
        <v>17</v>
      </c>
      <c r="C292" t="s">
        <v>27</v>
      </c>
      <c r="D292" t="s">
        <v>21</v>
      </c>
      <c r="E292" t="s">
        <v>23</v>
      </c>
      <c r="F292" t="s">
        <v>3</v>
      </c>
      <c r="G292" s="1" t="str">
        <f t="shared" si="24"/>
        <v>cl-ci_ObligacionesPorLeasingNoCorrientes</v>
      </c>
      <c r="H292" t="str">
        <f t="shared" si="27"/>
        <v>cl-ci</v>
      </c>
      <c r="I292" t="str">
        <f t="shared" si="28"/>
        <v>ObligacionesPorLeasingNoCorrientes</v>
      </c>
      <c r="J292" t="str">
        <f t="shared" si="25"/>
        <v>concepto</v>
      </c>
      <c r="K292" t="str">
        <f t="shared" si="26"/>
        <v>credit</v>
      </c>
      <c r="L292" t="str">
        <f t="shared" si="29"/>
        <v>insert into dbax_defi_conc (pref_conc, codi_conc, tipo_conc, tipo_peri, tipo_valo, tipo_cuen) values ('cl-ci','ObligacionesPorLeasingNoCorrientes','concepto','instant','xbrli:monetaryItemType','credit')</v>
      </c>
    </row>
    <row r="293" spans="1:12" x14ac:dyDescent="0.25">
      <c r="A293" t="s">
        <v>635</v>
      </c>
      <c r="B293" t="s">
        <v>26</v>
      </c>
      <c r="C293" t="s">
        <v>18</v>
      </c>
      <c r="D293" t="s">
        <v>24</v>
      </c>
      <c r="E293" t="s">
        <v>20</v>
      </c>
      <c r="F293" t="s">
        <v>3</v>
      </c>
      <c r="G293" s="1" t="str">
        <f t="shared" si="24"/>
        <v>cl-ci_OperatingSegmentsAxis</v>
      </c>
      <c r="H293" t="str">
        <f t="shared" si="27"/>
        <v>cl-ci</v>
      </c>
      <c r="I293" t="str">
        <f t="shared" si="28"/>
        <v>OperatingSegmentsAxis</v>
      </c>
      <c r="J293" t="str">
        <f t="shared" si="25"/>
        <v>dimension</v>
      </c>
      <c r="K293" t="str">
        <f t="shared" si="26"/>
        <v>abstract</v>
      </c>
      <c r="L293" t="str">
        <f t="shared" si="29"/>
        <v>insert into dbax_defi_conc (pref_conc, codi_conc, tipo_conc, tipo_peri, tipo_valo, tipo_cuen) values ('cl-ci','OperatingSegmentsAxis','dimension','duration','xbrli:stringItemType','abstract')</v>
      </c>
    </row>
    <row r="294" spans="1:12" x14ac:dyDescent="0.25">
      <c r="A294" t="s">
        <v>636</v>
      </c>
      <c r="B294" t="s">
        <v>17</v>
      </c>
      <c r="C294" t="s">
        <v>18</v>
      </c>
      <c r="D294" t="s">
        <v>24</v>
      </c>
      <c r="E294" t="s">
        <v>20</v>
      </c>
      <c r="F294" t="s">
        <v>3</v>
      </c>
      <c r="G294" s="1" t="str">
        <f t="shared" si="24"/>
        <v>cl-ci_OtherCurrentFinancialLiabilitiesAbstract</v>
      </c>
      <c r="H294" t="str">
        <f t="shared" si="27"/>
        <v>cl-ci</v>
      </c>
      <c r="I294" t="str">
        <f t="shared" si="28"/>
        <v>OtherCurrentFinancialLiabilitiesAbstract</v>
      </c>
      <c r="J294" t="str">
        <f t="shared" si="25"/>
        <v>concepto</v>
      </c>
      <c r="K294" t="str">
        <f t="shared" si="26"/>
        <v>abstract</v>
      </c>
      <c r="L294" t="str">
        <f t="shared" si="29"/>
        <v>insert into dbax_defi_conc (pref_conc, codi_conc, tipo_conc, tipo_peri, tipo_valo, tipo_cuen) values ('cl-ci','OtherCurrentFinancialLiabilitiesAbstract','concepto','duration','xbrli:stringItemType','abstract')</v>
      </c>
    </row>
    <row r="295" spans="1:12" x14ac:dyDescent="0.25">
      <c r="A295" t="s">
        <v>637</v>
      </c>
      <c r="B295" t="s">
        <v>17</v>
      </c>
      <c r="C295" t="s">
        <v>18</v>
      </c>
      <c r="D295" t="s">
        <v>24</v>
      </c>
      <c r="E295" t="s">
        <v>20</v>
      </c>
      <c r="F295" t="s">
        <v>3</v>
      </c>
      <c r="G295" s="1" t="str">
        <f t="shared" si="24"/>
        <v>cl-ci_OtherFinancialLiabilitiesAbstract</v>
      </c>
      <c r="H295" t="str">
        <f t="shared" si="27"/>
        <v>cl-ci</v>
      </c>
      <c r="I295" t="str">
        <f t="shared" si="28"/>
        <v>OtherFinancialLiabilitiesAbstract</v>
      </c>
      <c r="J295" t="str">
        <f t="shared" si="25"/>
        <v>concepto</v>
      </c>
      <c r="K295" t="str">
        <f t="shared" si="26"/>
        <v>abstract</v>
      </c>
      <c r="L295" t="str">
        <f t="shared" si="29"/>
        <v>insert into dbax_defi_conc (pref_conc, codi_conc, tipo_conc, tipo_peri, tipo_valo, tipo_cuen) values ('cl-ci','OtherFinancialLiabilitiesAbstract','concepto','duration','xbrli:stringItemType','abstract')</v>
      </c>
    </row>
    <row r="296" spans="1:12" x14ac:dyDescent="0.25">
      <c r="A296" t="s">
        <v>638</v>
      </c>
      <c r="B296" t="s">
        <v>17</v>
      </c>
      <c r="C296" t="s">
        <v>18</v>
      </c>
      <c r="D296" t="s">
        <v>24</v>
      </c>
      <c r="E296" t="s">
        <v>20</v>
      </c>
      <c r="F296" t="s">
        <v>3</v>
      </c>
      <c r="G296" s="1" t="str">
        <f t="shared" si="24"/>
        <v>cl-ci_OtherNoncurrentFinancialLiabilitiesAbstract</v>
      </c>
      <c r="H296" t="str">
        <f t="shared" si="27"/>
        <v>cl-ci</v>
      </c>
      <c r="I296" t="str">
        <f t="shared" si="28"/>
        <v>OtherNoncurrentFinancialLiabilitiesAbstract</v>
      </c>
      <c r="J296" t="str">
        <f t="shared" si="25"/>
        <v>concepto</v>
      </c>
      <c r="K296" t="str">
        <f t="shared" si="26"/>
        <v>abstract</v>
      </c>
      <c r="L296" t="str">
        <f t="shared" si="29"/>
        <v>insert into dbax_defi_conc (pref_conc, codi_conc, tipo_conc, tipo_peri, tipo_valo, tipo_cuen) values ('cl-ci','OtherNoncurrentFinancialLiabilitiesAbstract','concepto','duration','xbrli:stringItemType','abstract')</v>
      </c>
    </row>
    <row r="297" spans="1:12" x14ac:dyDescent="0.25">
      <c r="A297" t="s">
        <v>639</v>
      </c>
      <c r="B297" t="s">
        <v>17</v>
      </c>
      <c r="C297" t="s">
        <v>18</v>
      </c>
      <c r="D297" t="s">
        <v>24</v>
      </c>
      <c r="E297" t="s">
        <v>20</v>
      </c>
      <c r="F297" t="s">
        <v>3</v>
      </c>
      <c r="G297" s="1" t="str">
        <f t="shared" si="24"/>
        <v>cl-ci_OtraInformacionActivosBiologicosSinopsis</v>
      </c>
      <c r="H297" t="str">
        <f t="shared" si="27"/>
        <v>cl-ci</v>
      </c>
      <c r="I297" t="str">
        <f t="shared" si="28"/>
        <v>OtraInformacionActivosBiologicosSinopsis</v>
      </c>
      <c r="J297" t="str">
        <f t="shared" si="25"/>
        <v>concepto</v>
      </c>
      <c r="K297" t="str">
        <f t="shared" si="26"/>
        <v>abstract</v>
      </c>
      <c r="L297" t="str">
        <f t="shared" si="29"/>
        <v>insert into dbax_defi_conc (pref_conc, codi_conc, tipo_conc, tipo_peri, tipo_valo, tipo_cuen) values ('cl-ci','OtraInformacionActivosBiologicosSinopsis','concepto','duration','xbrli:stringItemType','abstract')</v>
      </c>
    </row>
    <row r="298" spans="1:12" x14ac:dyDescent="0.25">
      <c r="A298" t="s">
        <v>640</v>
      </c>
      <c r="B298" t="s">
        <v>17</v>
      </c>
      <c r="C298" t="s">
        <v>18</v>
      </c>
      <c r="D298" t="s">
        <v>30</v>
      </c>
      <c r="F298" t="s">
        <v>3</v>
      </c>
      <c r="G298" s="1" t="str">
        <f t="shared" si="24"/>
        <v>cl-ci_OtraInformacionAdicionalBloqueDeTexto</v>
      </c>
      <c r="H298" t="str">
        <f t="shared" si="27"/>
        <v>cl-ci</v>
      </c>
      <c r="I298" t="str">
        <f t="shared" si="28"/>
        <v>OtraInformacionAdicionalBloqueDeTexto</v>
      </c>
      <c r="J298" t="str">
        <f t="shared" si="25"/>
        <v>concepto</v>
      </c>
      <c r="K298">
        <f t="shared" si="26"/>
        <v>0</v>
      </c>
      <c r="L298" t="str">
        <f t="shared" si="29"/>
        <v>insert into dbax_defi_conc (pref_conc, codi_conc, tipo_conc, tipo_peri, tipo_valo, tipo_cuen) values ('cl-ci','OtraInformacionAdicionalBloqueDeTexto','concepto','duration','nonnum:escapedItemType','0')</v>
      </c>
    </row>
    <row r="299" spans="1:12" x14ac:dyDescent="0.25">
      <c r="A299" t="s">
        <v>641</v>
      </c>
      <c r="B299" t="s">
        <v>17</v>
      </c>
      <c r="C299" t="s">
        <v>18</v>
      </c>
      <c r="D299" t="s">
        <v>24</v>
      </c>
      <c r="F299" t="s">
        <v>3</v>
      </c>
      <c r="G299" s="1" t="str">
        <f t="shared" si="24"/>
        <v>cl-ci_OtraInformacionAdicionalCuentasPorPagar</v>
      </c>
      <c r="H299" t="str">
        <f t="shared" si="27"/>
        <v>cl-ci</v>
      </c>
      <c r="I299" t="str">
        <f t="shared" si="28"/>
        <v>OtraInformacionAdicionalCuentasPorPagar</v>
      </c>
      <c r="J299" t="str">
        <f t="shared" si="25"/>
        <v>concepto</v>
      </c>
      <c r="K299">
        <f t="shared" si="26"/>
        <v>0</v>
      </c>
      <c r="L299" t="str">
        <f t="shared" si="29"/>
        <v>insert into dbax_defi_conc (pref_conc, codi_conc, tipo_conc, tipo_peri, tipo_valo, tipo_cuen) values ('cl-ci','OtraInformacionAdicionalCuentasPorPagar','concepto','duration','xbrli:stringItemType','0')</v>
      </c>
    </row>
    <row r="300" spans="1:12" x14ac:dyDescent="0.25">
      <c r="A300" t="s">
        <v>642</v>
      </c>
      <c r="B300" t="s">
        <v>17</v>
      </c>
      <c r="C300" t="s">
        <v>18</v>
      </c>
      <c r="D300" t="s">
        <v>24</v>
      </c>
      <c r="E300" t="s">
        <v>20</v>
      </c>
      <c r="F300" t="s">
        <v>3</v>
      </c>
      <c r="G300" s="1" t="str">
        <f t="shared" si="24"/>
        <v>cl-ci_OtrasNotasAdicionalesSinopsis</v>
      </c>
      <c r="H300" t="str">
        <f t="shared" si="27"/>
        <v>cl-ci</v>
      </c>
      <c r="I300" t="str">
        <f t="shared" si="28"/>
        <v>OtrasNotasAdicionalesSinopsis</v>
      </c>
      <c r="J300" t="str">
        <f t="shared" si="25"/>
        <v>concepto</v>
      </c>
      <c r="K300" t="str">
        <f t="shared" si="26"/>
        <v>abstract</v>
      </c>
      <c r="L300" t="str">
        <f t="shared" si="29"/>
        <v>insert into dbax_defi_conc (pref_conc, codi_conc, tipo_conc, tipo_peri, tipo_valo, tipo_cuen) values ('cl-ci','OtrasNotasAdicionalesSinopsis','concepto','duration','xbrli:stringItemType','abstract')</v>
      </c>
    </row>
    <row r="301" spans="1:12" x14ac:dyDescent="0.25">
      <c r="A301" t="s">
        <v>643</v>
      </c>
      <c r="B301" t="s">
        <v>17</v>
      </c>
      <c r="C301" t="s">
        <v>27</v>
      </c>
      <c r="D301" t="s">
        <v>21</v>
      </c>
      <c r="E301" t="s">
        <v>23</v>
      </c>
      <c r="F301" t="s">
        <v>3</v>
      </c>
      <c r="G301" s="1" t="str">
        <f t="shared" si="24"/>
        <v>cl-ci_OtrasReservasVarias</v>
      </c>
      <c r="H301" t="str">
        <f t="shared" si="27"/>
        <v>cl-ci</v>
      </c>
      <c r="I301" t="str">
        <f t="shared" si="28"/>
        <v>OtrasReservasVarias</v>
      </c>
      <c r="J301" t="str">
        <f t="shared" si="25"/>
        <v>concepto</v>
      </c>
      <c r="K301" t="str">
        <f t="shared" si="26"/>
        <v>credit</v>
      </c>
      <c r="L301" t="str">
        <f t="shared" si="29"/>
        <v>insert into dbax_defi_conc (pref_conc, codi_conc, tipo_conc, tipo_peri, tipo_valo, tipo_cuen) values ('cl-ci','OtrasReservasVarias','concepto','instant','xbrli:monetaryItemType','credit')</v>
      </c>
    </row>
    <row r="302" spans="1:12" x14ac:dyDescent="0.25">
      <c r="A302" t="s">
        <v>644</v>
      </c>
      <c r="B302" t="s">
        <v>17</v>
      </c>
      <c r="C302" t="s">
        <v>18</v>
      </c>
      <c r="D302" t="s">
        <v>19</v>
      </c>
      <c r="E302" t="s">
        <v>20</v>
      </c>
      <c r="F302" t="s">
        <v>3</v>
      </c>
      <c r="G302" s="1" t="str">
        <f t="shared" si="24"/>
        <v>cl-ci_OtrasReservasVariasMember</v>
      </c>
      <c r="H302" t="str">
        <f t="shared" si="27"/>
        <v>cl-ci</v>
      </c>
      <c r="I302" t="str">
        <f t="shared" si="28"/>
        <v>OtrasReservasVariasMember</v>
      </c>
      <c r="J302" t="str">
        <f t="shared" si="25"/>
        <v>concepto</v>
      </c>
      <c r="K302" t="str">
        <f t="shared" si="26"/>
        <v>abstract</v>
      </c>
      <c r="L302" t="str">
        <f t="shared" si="29"/>
        <v>insert into dbax_defi_conc (pref_conc, codi_conc, tipo_conc, tipo_peri, tipo_valo, tipo_cuen) values ('cl-ci','OtrasReservasVariasMember','concepto','duration','nonnum:domainItemType','abstract')</v>
      </c>
    </row>
    <row r="303" spans="1:12" x14ac:dyDescent="0.25">
      <c r="A303" t="s">
        <v>645</v>
      </c>
      <c r="B303" t="s">
        <v>17</v>
      </c>
      <c r="C303" t="s">
        <v>18</v>
      </c>
      <c r="D303" t="s">
        <v>21</v>
      </c>
      <c r="E303" t="s">
        <v>23</v>
      </c>
      <c r="F303" t="s">
        <v>3</v>
      </c>
      <c r="G303" s="1" t="str">
        <f t="shared" si="24"/>
        <v>cl-ci_OtroResultadoIntegralOtrasEntidades</v>
      </c>
      <c r="H303" t="str">
        <f t="shared" si="27"/>
        <v>cl-ci</v>
      </c>
      <c r="I303" t="str">
        <f t="shared" si="28"/>
        <v>OtroResultadoIntegralOtrasEntidades</v>
      </c>
      <c r="J303" t="str">
        <f t="shared" si="25"/>
        <v>concepto</v>
      </c>
      <c r="K303" t="str">
        <f t="shared" si="26"/>
        <v>credit</v>
      </c>
      <c r="L303" t="str">
        <f t="shared" si="29"/>
        <v>insert into dbax_defi_conc (pref_conc, codi_conc, tipo_conc, tipo_peri, tipo_valo, tipo_cuen) values ('cl-ci','OtroResultadoIntegralOtrasEntidades','concepto','duration','xbrli:monetaryItemType','credit')</v>
      </c>
    </row>
    <row r="304" spans="1:12" x14ac:dyDescent="0.25">
      <c r="A304" t="s">
        <v>646</v>
      </c>
      <c r="B304" t="s">
        <v>17</v>
      </c>
      <c r="C304" t="s">
        <v>27</v>
      </c>
      <c r="D304" t="s">
        <v>21</v>
      </c>
      <c r="E304" t="s">
        <v>23</v>
      </c>
      <c r="F304" t="s">
        <v>3</v>
      </c>
      <c r="G304" s="1" t="str">
        <f t="shared" si="24"/>
        <v>cl-ci_OtrosPasivosFinancierosCorrientesOtrasEntidades</v>
      </c>
      <c r="H304" t="str">
        <f t="shared" si="27"/>
        <v>cl-ci</v>
      </c>
      <c r="I304" t="str">
        <f t="shared" si="28"/>
        <v>OtrosPasivosFinancierosCorrientesOtrasEntidades</v>
      </c>
      <c r="J304" t="str">
        <f t="shared" si="25"/>
        <v>concepto</v>
      </c>
      <c r="K304" t="str">
        <f t="shared" si="26"/>
        <v>credit</v>
      </c>
      <c r="L304" t="str">
        <f t="shared" si="29"/>
        <v>insert into dbax_defi_conc (pref_conc, codi_conc, tipo_conc, tipo_peri, tipo_valo, tipo_cuen) values ('cl-ci','OtrosPasivosFinancierosCorrientesOtrasEntidades','concepto','instant','xbrli:monetaryItemType','credit')</v>
      </c>
    </row>
    <row r="305" spans="1:12" x14ac:dyDescent="0.25">
      <c r="A305" t="s">
        <v>647</v>
      </c>
      <c r="B305" t="s">
        <v>17</v>
      </c>
      <c r="C305" t="s">
        <v>27</v>
      </c>
      <c r="D305" t="s">
        <v>21</v>
      </c>
      <c r="E305" t="s">
        <v>23</v>
      </c>
      <c r="F305" t="s">
        <v>3</v>
      </c>
      <c r="G305" s="1" t="str">
        <f t="shared" si="24"/>
        <v>cl-ci_OtrosPasivosFinancierosNoClasificados</v>
      </c>
      <c r="H305" t="str">
        <f t="shared" si="27"/>
        <v>cl-ci</v>
      </c>
      <c r="I305" t="str">
        <f t="shared" si="28"/>
        <v>OtrosPasivosFinancierosNoClasificados</v>
      </c>
      <c r="J305" t="str">
        <f t="shared" si="25"/>
        <v>concepto</v>
      </c>
      <c r="K305" t="str">
        <f t="shared" si="26"/>
        <v>credit</v>
      </c>
      <c r="L305" t="str">
        <f t="shared" si="29"/>
        <v>insert into dbax_defi_conc (pref_conc, codi_conc, tipo_conc, tipo_peri, tipo_valo, tipo_cuen) values ('cl-ci','OtrosPasivosFinancierosNoClasificados','concepto','instant','xbrli:monetaryItemType','credit')</v>
      </c>
    </row>
    <row r="306" spans="1:12" x14ac:dyDescent="0.25">
      <c r="A306" t="s">
        <v>648</v>
      </c>
      <c r="B306" t="s">
        <v>17</v>
      </c>
      <c r="C306" t="s">
        <v>27</v>
      </c>
      <c r="D306" t="s">
        <v>21</v>
      </c>
      <c r="E306" t="s">
        <v>23</v>
      </c>
      <c r="F306" t="s">
        <v>3</v>
      </c>
      <c r="G306" s="1" t="str">
        <f t="shared" si="24"/>
        <v>cl-ci_OtrosPasivosFinancierosNoClasificadosCorrientes</v>
      </c>
      <c r="H306" t="str">
        <f t="shared" si="27"/>
        <v>cl-ci</v>
      </c>
      <c r="I306" t="str">
        <f t="shared" si="28"/>
        <v>OtrosPasivosFinancierosNoClasificadosCorrientes</v>
      </c>
      <c r="J306" t="str">
        <f t="shared" si="25"/>
        <v>concepto</v>
      </c>
      <c r="K306" t="str">
        <f t="shared" si="26"/>
        <v>credit</v>
      </c>
      <c r="L306" t="str">
        <f t="shared" si="29"/>
        <v>insert into dbax_defi_conc (pref_conc, codi_conc, tipo_conc, tipo_peri, tipo_valo, tipo_cuen) values ('cl-ci','OtrosPasivosFinancierosNoClasificadosCorrientes','concepto','instant','xbrli:monetaryItemType','credit')</v>
      </c>
    </row>
    <row r="307" spans="1:12" x14ac:dyDescent="0.25">
      <c r="A307" t="s">
        <v>649</v>
      </c>
      <c r="B307" t="s">
        <v>17</v>
      </c>
      <c r="C307" t="s">
        <v>27</v>
      </c>
      <c r="D307" t="s">
        <v>21</v>
      </c>
      <c r="E307" t="s">
        <v>23</v>
      </c>
      <c r="F307" t="s">
        <v>3</v>
      </c>
      <c r="G307" s="1" t="str">
        <f t="shared" si="24"/>
        <v>cl-ci_OtrosPasivosFinancierosNoClasificadosNoCorrientes</v>
      </c>
      <c r="H307" t="str">
        <f t="shared" si="27"/>
        <v>cl-ci</v>
      </c>
      <c r="I307" t="str">
        <f t="shared" si="28"/>
        <v>OtrosPasivosFinancierosNoClasificadosNoCorrientes</v>
      </c>
      <c r="J307" t="str">
        <f t="shared" si="25"/>
        <v>concepto</v>
      </c>
      <c r="K307" t="str">
        <f t="shared" si="26"/>
        <v>credit</v>
      </c>
      <c r="L307" t="str">
        <f t="shared" si="29"/>
        <v>insert into dbax_defi_conc (pref_conc, codi_conc, tipo_conc, tipo_peri, tipo_valo, tipo_cuen) values ('cl-ci','OtrosPasivosFinancierosNoClasificadosNoCorrientes','concepto','instant','xbrli:monetaryItemType','credit')</v>
      </c>
    </row>
    <row r="308" spans="1:12" x14ac:dyDescent="0.25">
      <c r="A308" t="s">
        <v>650</v>
      </c>
      <c r="B308" t="s">
        <v>17</v>
      </c>
      <c r="C308" t="s">
        <v>27</v>
      </c>
      <c r="D308" t="s">
        <v>21</v>
      </c>
      <c r="E308" t="s">
        <v>23</v>
      </c>
      <c r="F308" t="s">
        <v>3</v>
      </c>
      <c r="G308" s="1" t="str">
        <f t="shared" si="24"/>
        <v>cl-ci_OtrosPasivosFinancierosNoCorrientesOtrasEntidades</v>
      </c>
      <c r="H308" t="str">
        <f t="shared" si="27"/>
        <v>cl-ci</v>
      </c>
      <c r="I308" t="str">
        <f t="shared" si="28"/>
        <v>OtrosPasivosFinancierosNoCorrientesOtrasEntidades</v>
      </c>
      <c r="J308" t="str">
        <f t="shared" si="25"/>
        <v>concepto</v>
      </c>
      <c r="K308" t="str">
        <f t="shared" si="26"/>
        <v>credit</v>
      </c>
      <c r="L308" t="str">
        <f t="shared" si="29"/>
        <v>insert into dbax_defi_conc (pref_conc, codi_conc, tipo_conc, tipo_peri, tipo_valo, tipo_cuen) values ('cl-ci','OtrosPasivosFinancierosNoCorrientesOtrasEntidades','concepto','instant','xbrli:monetaryItemType','credit')</v>
      </c>
    </row>
    <row r="309" spans="1:12" x14ac:dyDescent="0.25">
      <c r="A309" t="s">
        <v>651</v>
      </c>
      <c r="B309" t="s">
        <v>17</v>
      </c>
      <c r="C309" t="s">
        <v>18</v>
      </c>
      <c r="D309" t="s">
        <v>21</v>
      </c>
      <c r="E309" t="s">
        <v>23</v>
      </c>
      <c r="F309" t="s">
        <v>3</v>
      </c>
      <c r="G309" s="1" t="str">
        <f t="shared" si="24"/>
        <v>cl-ci_PagosPrestamosEntidadesRelacionadasActividadesFinanciacion</v>
      </c>
      <c r="H309" t="str">
        <f t="shared" si="27"/>
        <v>cl-ci</v>
      </c>
      <c r="I309" t="str">
        <f t="shared" si="28"/>
        <v>PagosPrestamosEntidadesRelacionadasActividadesFinanciacion</v>
      </c>
      <c r="J309" t="str">
        <f t="shared" si="25"/>
        <v>concepto</v>
      </c>
      <c r="K309" t="str">
        <f t="shared" si="26"/>
        <v>credit</v>
      </c>
      <c r="L309" t="str">
        <f t="shared" si="29"/>
        <v>insert into dbax_defi_conc (pref_conc, codi_conc, tipo_conc, tipo_peri, tipo_valo, tipo_cuen) values ('cl-ci','PagosPrestamosEntidadesRelacionadasActividadesFinanciacion','concepto','duration','xbrli:monetaryItemType','credit')</v>
      </c>
    </row>
    <row r="310" spans="1:12" x14ac:dyDescent="0.25">
      <c r="A310" t="s">
        <v>652</v>
      </c>
      <c r="B310" t="s">
        <v>17</v>
      </c>
      <c r="C310" t="s">
        <v>18</v>
      </c>
      <c r="D310" t="s">
        <v>391</v>
      </c>
      <c r="F310" t="s">
        <v>3</v>
      </c>
      <c r="G310" s="1" t="str">
        <f t="shared" si="24"/>
        <v>cl-ci_PaisEmpresaDeudora</v>
      </c>
      <c r="H310" t="str">
        <f t="shared" si="27"/>
        <v>cl-ci</v>
      </c>
      <c r="I310" t="str">
        <f t="shared" si="28"/>
        <v>PaisEmpresaDeudora</v>
      </c>
      <c r="J310" t="str">
        <f t="shared" si="25"/>
        <v>concepto</v>
      </c>
      <c r="K310">
        <f t="shared" si="26"/>
        <v>0</v>
      </c>
      <c r="L310" t="str">
        <f t="shared" si="29"/>
        <v>insert into dbax_defi_conc (pref_conc, codi_conc, tipo_conc, tipo_peri, tipo_valo, tipo_cuen) values ('cl-ci','PaisEmpresaDeudora','concepto','duration','cl-ci_typ_pa:Paises','0')</v>
      </c>
    </row>
    <row r="311" spans="1:12" x14ac:dyDescent="0.25">
      <c r="A311" t="s">
        <v>653</v>
      </c>
      <c r="B311" t="s">
        <v>17</v>
      </c>
      <c r="C311" t="s">
        <v>18</v>
      </c>
      <c r="D311" t="s">
        <v>391</v>
      </c>
      <c r="F311" t="s">
        <v>3</v>
      </c>
      <c r="G311" s="1" t="str">
        <f t="shared" si="24"/>
        <v>cl-ci_PaisOrigen</v>
      </c>
      <c r="H311" t="str">
        <f t="shared" si="27"/>
        <v>cl-ci</v>
      </c>
      <c r="I311" t="str">
        <f t="shared" si="28"/>
        <v>PaisOrigen</v>
      </c>
      <c r="J311" t="str">
        <f t="shared" si="25"/>
        <v>concepto</v>
      </c>
      <c r="K311">
        <f t="shared" si="26"/>
        <v>0</v>
      </c>
      <c r="L311" t="str">
        <f t="shared" si="29"/>
        <v>insert into dbax_defi_conc (pref_conc, codi_conc, tipo_conc, tipo_peri, tipo_valo, tipo_cuen) values ('cl-ci','PaisOrigen','concepto','duration','cl-ci_typ_pa:Paises','0')</v>
      </c>
    </row>
    <row r="312" spans="1:12" x14ac:dyDescent="0.25">
      <c r="A312" t="s">
        <v>654</v>
      </c>
      <c r="B312" t="s">
        <v>17</v>
      </c>
      <c r="C312" t="s">
        <v>27</v>
      </c>
      <c r="D312" t="s">
        <v>21</v>
      </c>
      <c r="E312" t="s">
        <v>23</v>
      </c>
      <c r="F312" t="s">
        <v>3</v>
      </c>
      <c r="G312" s="1" t="str">
        <f t="shared" si="24"/>
        <v>cl-ci_ParticipacionesNoControladorasOtrasEntidades</v>
      </c>
      <c r="H312" t="str">
        <f t="shared" si="27"/>
        <v>cl-ci</v>
      </c>
      <c r="I312" t="str">
        <f t="shared" si="28"/>
        <v>ParticipacionesNoControladorasOtrasEntidades</v>
      </c>
      <c r="J312" t="str">
        <f t="shared" si="25"/>
        <v>concepto</v>
      </c>
      <c r="K312" t="str">
        <f t="shared" si="26"/>
        <v>credit</v>
      </c>
      <c r="L312" t="str">
        <f t="shared" si="29"/>
        <v>insert into dbax_defi_conc (pref_conc, codi_conc, tipo_conc, tipo_peri, tipo_valo, tipo_cuen) values ('cl-ci','ParticipacionesNoControladorasOtrasEntidades','concepto','instant','xbrli:monetaryItemType','credit')</v>
      </c>
    </row>
    <row r="313" spans="1:12" x14ac:dyDescent="0.25">
      <c r="A313" t="s">
        <v>655</v>
      </c>
      <c r="B313" t="s">
        <v>17</v>
      </c>
      <c r="C313" t="s">
        <v>18</v>
      </c>
      <c r="D313" t="s">
        <v>21</v>
      </c>
      <c r="E313" t="s">
        <v>23</v>
      </c>
      <c r="F313" t="s">
        <v>3</v>
      </c>
      <c r="G313" s="1" t="str">
        <f t="shared" si="24"/>
        <v>cl-ci_ParticipacionGananciasAsociadasNegociosConjuntosContabilicenUtilizandoMetodoParticipacionNota</v>
      </c>
      <c r="H313" t="str">
        <f t="shared" si="27"/>
        <v>cl-ci</v>
      </c>
      <c r="I313" t="str">
        <f t="shared" si="28"/>
        <v>ParticipacionGananciasAsociadasNegociosConjuntosContabilicenUtilizandoMetodoParticipacionNota</v>
      </c>
      <c r="J313" t="str">
        <f t="shared" si="25"/>
        <v>concepto</v>
      </c>
      <c r="K313" t="str">
        <f t="shared" si="26"/>
        <v>credit</v>
      </c>
      <c r="L313" t="str">
        <f t="shared" si="29"/>
        <v>insert into dbax_defi_conc (pref_conc, codi_conc, tipo_conc, tipo_peri, tipo_valo, tipo_cuen) values ('cl-ci','ParticipacionGananciasAsociadasNegociosConjuntosContabilicenUtilizandoMetodoParticipacionNota','concepto','duration','xbrli:monetaryItemType','credit')</v>
      </c>
    </row>
    <row r="314" spans="1:12" x14ac:dyDescent="0.25">
      <c r="A314" t="s">
        <v>656</v>
      </c>
      <c r="B314" t="s">
        <v>17</v>
      </c>
      <c r="C314" t="s">
        <v>18</v>
      </c>
      <c r="D314" t="s">
        <v>24</v>
      </c>
      <c r="F314" t="s">
        <v>3</v>
      </c>
      <c r="G314" s="1" t="str">
        <f t="shared" si="24"/>
        <v>cl-ci_PartidaDelEstadoResultadoIntegral</v>
      </c>
      <c r="H314" t="str">
        <f t="shared" si="27"/>
        <v>cl-ci</v>
      </c>
      <c r="I314" t="str">
        <f t="shared" si="28"/>
        <v>PartidaDelEstadoResultadoIntegral</v>
      </c>
      <c r="J314" t="str">
        <f t="shared" si="25"/>
        <v>concepto</v>
      </c>
      <c r="K314">
        <f t="shared" si="26"/>
        <v>0</v>
      </c>
      <c r="L314" t="str">
        <f t="shared" si="29"/>
        <v>insert into dbax_defi_conc (pref_conc, codi_conc, tipo_conc, tipo_peri, tipo_valo, tipo_cuen) values ('cl-ci','PartidaDelEstadoResultadoIntegral','concepto','duration','xbrli:stringItemType','0')</v>
      </c>
    </row>
    <row r="315" spans="1:12" x14ac:dyDescent="0.25">
      <c r="A315" t="s">
        <v>657</v>
      </c>
      <c r="B315" t="s">
        <v>17</v>
      </c>
      <c r="C315" t="s">
        <v>27</v>
      </c>
      <c r="D315" t="s">
        <v>21</v>
      </c>
      <c r="E315" t="s">
        <v>23</v>
      </c>
      <c r="F315" t="s">
        <v>3</v>
      </c>
      <c r="G315" s="1" t="str">
        <f t="shared" si="24"/>
        <v>cl-ci_PasivoImpuestosDiferidos</v>
      </c>
      <c r="H315" t="str">
        <f t="shared" si="27"/>
        <v>cl-ci</v>
      </c>
      <c r="I315" t="str">
        <f t="shared" si="28"/>
        <v>PasivoImpuestosDiferidos</v>
      </c>
      <c r="J315" t="str">
        <f t="shared" si="25"/>
        <v>concepto</v>
      </c>
      <c r="K315" t="str">
        <f t="shared" si="26"/>
        <v>credit</v>
      </c>
      <c r="L315" t="str">
        <f t="shared" si="29"/>
        <v>insert into dbax_defi_conc (pref_conc, codi_conc, tipo_conc, tipo_peri, tipo_valo, tipo_cuen) values ('cl-ci','PasivoImpuestosDiferidos','concepto','instant','xbrli:monetaryItemType','credit')</v>
      </c>
    </row>
    <row r="316" spans="1:12" x14ac:dyDescent="0.25">
      <c r="A316" t="s">
        <v>658</v>
      </c>
      <c r="B316" t="s">
        <v>17</v>
      </c>
      <c r="C316" t="s">
        <v>27</v>
      </c>
      <c r="D316" t="s">
        <v>21</v>
      </c>
      <c r="E316" t="s">
        <v>23</v>
      </c>
      <c r="F316" t="s">
        <v>3</v>
      </c>
      <c r="G316" s="1" t="str">
        <f t="shared" si="24"/>
        <v>cl-ci_PasivosCorrientesOtrasEntidades</v>
      </c>
      <c r="H316" t="str">
        <f t="shared" si="27"/>
        <v>cl-ci</v>
      </c>
      <c r="I316" t="str">
        <f t="shared" si="28"/>
        <v>PasivosCorrientesOtrasEntidades</v>
      </c>
      <c r="J316" t="str">
        <f t="shared" si="25"/>
        <v>concepto</v>
      </c>
      <c r="K316" t="str">
        <f t="shared" si="26"/>
        <v>credit</v>
      </c>
      <c r="L316" t="str">
        <f t="shared" si="29"/>
        <v>insert into dbax_defi_conc (pref_conc, codi_conc, tipo_conc, tipo_peri, tipo_valo, tipo_cuen) values ('cl-ci','PasivosCorrientesOtrasEntidades','concepto','instant','xbrli:monetaryItemType','credit')</v>
      </c>
    </row>
    <row r="317" spans="1:12" x14ac:dyDescent="0.25">
      <c r="A317" t="s">
        <v>659</v>
      </c>
      <c r="B317" t="s">
        <v>17</v>
      </c>
      <c r="C317" t="s">
        <v>18</v>
      </c>
      <c r="D317" t="s">
        <v>24</v>
      </c>
      <c r="F317" t="s">
        <v>3</v>
      </c>
      <c r="G317" s="1" t="str">
        <f t="shared" si="24"/>
        <v>cl-ci_PasivosFinancieros</v>
      </c>
      <c r="H317" t="str">
        <f t="shared" si="27"/>
        <v>cl-ci</v>
      </c>
      <c r="I317" t="str">
        <f t="shared" si="28"/>
        <v>PasivosFinancieros</v>
      </c>
      <c r="J317" t="str">
        <f t="shared" si="25"/>
        <v>concepto</v>
      </c>
      <c r="K317">
        <f t="shared" si="26"/>
        <v>0</v>
      </c>
      <c r="L317" t="str">
        <f t="shared" si="29"/>
        <v>insert into dbax_defi_conc (pref_conc, codi_conc, tipo_conc, tipo_peri, tipo_valo, tipo_cuen) values ('cl-ci','PasivosFinancieros','concepto','duration','xbrli:stringItemType','0')</v>
      </c>
    </row>
    <row r="318" spans="1:12" x14ac:dyDescent="0.25">
      <c r="A318" t="s">
        <v>660</v>
      </c>
      <c r="B318" t="s">
        <v>17</v>
      </c>
      <c r="C318" t="s">
        <v>18</v>
      </c>
      <c r="D318" t="s">
        <v>24</v>
      </c>
      <c r="E318" t="s">
        <v>20</v>
      </c>
      <c r="F318" t="s">
        <v>3</v>
      </c>
      <c r="G318" s="1" t="str">
        <f t="shared" si="24"/>
        <v>cl-ci_PasivosFinancierosSinopsis</v>
      </c>
      <c r="H318" t="str">
        <f t="shared" si="27"/>
        <v>cl-ci</v>
      </c>
      <c r="I318" t="str">
        <f t="shared" si="28"/>
        <v>PasivosFinancierosSinopsis</v>
      </c>
      <c r="J318" t="str">
        <f t="shared" si="25"/>
        <v>concepto</v>
      </c>
      <c r="K318" t="str">
        <f t="shared" si="26"/>
        <v>abstract</v>
      </c>
      <c r="L318" t="str">
        <f t="shared" si="29"/>
        <v>insert into dbax_defi_conc (pref_conc, codi_conc, tipo_conc, tipo_peri, tipo_valo, tipo_cuen) values ('cl-ci','PasivosFinancierosSinopsis','concepto','duration','xbrli:stringItemType','abstract')</v>
      </c>
    </row>
    <row r="319" spans="1:12" x14ac:dyDescent="0.25">
      <c r="A319" t="s">
        <v>661</v>
      </c>
      <c r="B319" t="s">
        <v>17</v>
      </c>
      <c r="C319" t="s">
        <v>27</v>
      </c>
      <c r="D319" t="s">
        <v>21</v>
      </c>
      <c r="E319" t="s">
        <v>23</v>
      </c>
      <c r="F319" t="s">
        <v>3</v>
      </c>
      <c r="G319" s="1" t="str">
        <f t="shared" si="24"/>
        <v>cl-ci_PasivosNoCorrientesOtrasEntidades</v>
      </c>
      <c r="H319" t="str">
        <f t="shared" si="27"/>
        <v>cl-ci</v>
      </c>
      <c r="I319" t="str">
        <f t="shared" si="28"/>
        <v>PasivosNoCorrientesOtrasEntidades</v>
      </c>
      <c r="J319" t="str">
        <f t="shared" si="25"/>
        <v>concepto</v>
      </c>
      <c r="K319" t="str">
        <f t="shared" si="26"/>
        <v>credit</v>
      </c>
      <c r="L319" t="str">
        <f t="shared" si="29"/>
        <v>insert into dbax_defi_conc (pref_conc, codi_conc, tipo_conc, tipo_peri, tipo_valo, tipo_cuen) values ('cl-ci','PasivosNoCorrientesOtrasEntidades','concepto','instant','xbrli:monetaryItemType','credit')</v>
      </c>
    </row>
    <row r="320" spans="1:12" x14ac:dyDescent="0.25">
      <c r="A320" t="s">
        <v>662</v>
      </c>
      <c r="B320" t="s">
        <v>17</v>
      </c>
      <c r="C320" t="s">
        <v>27</v>
      </c>
      <c r="D320" t="s">
        <v>21</v>
      </c>
      <c r="E320" t="s">
        <v>23</v>
      </c>
      <c r="F320" t="s">
        <v>3</v>
      </c>
      <c r="G320" s="1" t="str">
        <f t="shared" si="24"/>
        <v>cl-ci_PasivosNota</v>
      </c>
      <c r="H320" t="str">
        <f t="shared" si="27"/>
        <v>cl-ci</v>
      </c>
      <c r="I320" t="str">
        <f t="shared" si="28"/>
        <v>PasivosNota</v>
      </c>
      <c r="J320" t="str">
        <f t="shared" si="25"/>
        <v>concepto</v>
      </c>
      <c r="K320" t="str">
        <f t="shared" si="26"/>
        <v>credit</v>
      </c>
      <c r="L320" t="str">
        <f t="shared" si="29"/>
        <v>insert into dbax_defi_conc (pref_conc, codi_conc, tipo_conc, tipo_peri, tipo_valo, tipo_cuen) values ('cl-ci','PasivosNota','concepto','instant','xbrli:monetaryItemType','credit')</v>
      </c>
    </row>
    <row r="321" spans="1:12" x14ac:dyDescent="0.25">
      <c r="A321" t="s">
        <v>663</v>
      </c>
      <c r="B321" t="s">
        <v>17</v>
      </c>
      <c r="C321" t="s">
        <v>27</v>
      </c>
      <c r="D321" t="s">
        <v>21</v>
      </c>
      <c r="E321" t="s">
        <v>23</v>
      </c>
      <c r="F321" t="s">
        <v>3</v>
      </c>
      <c r="G321" s="1" t="str">
        <f t="shared" si="24"/>
        <v>cl-ci_PatrimonioNota</v>
      </c>
      <c r="H321" t="str">
        <f t="shared" si="27"/>
        <v>cl-ci</v>
      </c>
      <c r="I321" t="str">
        <f t="shared" si="28"/>
        <v>PatrimonioNota</v>
      </c>
      <c r="J321" t="str">
        <f t="shared" si="25"/>
        <v>concepto</v>
      </c>
      <c r="K321" t="str">
        <f t="shared" si="26"/>
        <v>credit</v>
      </c>
      <c r="L321" t="str">
        <f t="shared" si="29"/>
        <v>insert into dbax_defi_conc (pref_conc, codi_conc, tipo_conc, tipo_peri, tipo_valo, tipo_cuen) values ('cl-ci','PatrimonioNota','concepto','instant','xbrli:monetaryItemType','credit')</v>
      </c>
    </row>
    <row r="322" spans="1:12" x14ac:dyDescent="0.25">
      <c r="A322" t="s">
        <v>664</v>
      </c>
      <c r="B322" t="s">
        <v>17</v>
      </c>
      <c r="C322" t="s">
        <v>27</v>
      </c>
      <c r="D322" t="s">
        <v>21</v>
      </c>
      <c r="E322" t="s">
        <v>23</v>
      </c>
      <c r="F322" t="s">
        <v>3</v>
      </c>
      <c r="G322" s="1" t="str">
        <f t="shared" si="24"/>
        <v>cl-ci_PatrimonioPreviamenteReportado</v>
      </c>
      <c r="H322" t="str">
        <f t="shared" si="27"/>
        <v>cl-ci</v>
      </c>
      <c r="I322" t="str">
        <f t="shared" si="28"/>
        <v>PatrimonioPreviamenteReportado</v>
      </c>
      <c r="J322" t="str">
        <f t="shared" si="25"/>
        <v>concepto</v>
      </c>
      <c r="K322" t="str">
        <f t="shared" si="26"/>
        <v>credit</v>
      </c>
      <c r="L322" t="str">
        <f t="shared" si="29"/>
        <v>insert into dbax_defi_conc (pref_conc, codi_conc, tipo_conc, tipo_peri, tipo_valo, tipo_cuen) values ('cl-ci','PatrimonioPreviamenteReportado','concepto','instant','xbrli:monetaryItemType','credit')</v>
      </c>
    </row>
    <row r="323" spans="1:12" x14ac:dyDescent="0.25">
      <c r="A323" t="s">
        <v>665</v>
      </c>
      <c r="B323" t="s">
        <v>17</v>
      </c>
      <c r="C323" t="s">
        <v>18</v>
      </c>
      <c r="D323" t="s">
        <v>24</v>
      </c>
      <c r="F323" t="s">
        <v>3</v>
      </c>
      <c r="G323" s="1" t="str">
        <f t="shared" si="24"/>
        <v>cl-ci_PeriodicidadAmortizacion</v>
      </c>
      <c r="H323" t="str">
        <f t="shared" si="27"/>
        <v>cl-ci</v>
      </c>
      <c r="I323" t="str">
        <f t="shared" si="28"/>
        <v>PeriodicidadAmortizacion</v>
      </c>
      <c r="J323" t="str">
        <f t="shared" si="25"/>
        <v>concepto</v>
      </c>
      <c r="K323">
        <f t="shared" si="26"/>
        <v>0</v>
      </c>
      <c r="L323" t="str">
        <f t="shared" si="29"/>
        <v>insert into dbax_defi_conc (pref_conc, codi_conc, tipo_conc, tipo_peri, tipo_valo, tipo_cuen) values ('cl-ci','PeriodicidadAmortizacion','concepto','duration','xbrli:stringItemType','0')</v>
      </c>
    </row>
    <row r="324" spans="1:12" x14ac:dyDescent="0.25">
      <c r="A324" t="s">
        <v>666</v>
      </c>
      <c r="B324" t="s">
        <v>26</v>
      </c>
      <c r="C324" t="s">
        <v>18</v>
      </c>
      <c r="D324" t="s">
        <v>24</v>
      </c>
      <c r="E324" t="s">
        <v>20</v>
      </c>
      <c r="F324" t="s">
        <v>3</v>
      </c>
      <c r="G324" s="1" t="str">
        <f t="shared" si="24"/>
        <v>cl-ci_PeriodoOperacionesEje</v>
      </c>
      <c r="H324" t="str">
        <f t="shared" si="27"/>
        <v>cl-ci</v>
      </c>
      <c r="I324" t="str">
        <f t="shared" si="28"/>
        <v>PeriodoOperacionesEje</v>
      </c>
      <c r="J324" t="str">
        <f t="shared" si="25"/>
        <v>dimension</v>
      </c>
      <c r="K324" t="str">
        <f t="shared" si="26"/>
        <v>abstract</v>
      </c>
      <c r="L324" t="str">
        <f t="shared" si="29"/>
        <v>insert into dbax_defi_conc (pref_conc, codi_conc, tipo_conc, tipo_peri, tipo_valo, tipo_cuen) values ('cl-ci','PeriodoOperacionesEje','dimension','duration','xbrli:stringItemType','abstract')</v>
      </c>
    </row>
    <row r="325" spans="1:12" x14ac:dyDescent="0.25">
      <c r="A325" t="s">
        <v>667</v>
      </c>
      <c r="B325" t="s">
        <v>17</v>
      </c>
      <c r="C325" t="s">
        <v>27</v>
      </c>
      <c r="D325" t="s">
        <v>612</v>
      </c>
      <c r="F325" t="s">
        <v>3</v>
      </c>
      <c r="G325" s="1" t="str">
        <f t="shared" si="24"/>
        <v>cl-ci_PeriodoPromedioPagoCuentasAlDiaEnDias</v>
      </c>
      <c r="H325" t="str">
        <f t="shared" si="27"/>
        <v>cl-ci</v>
      </c>
      <c r="I325" t="str">
        <f t="shared" si="28"/>
        <v>PeriodoPromedioPagoCuentasAlDiaEnDias</v>
      </c>
      <c r="J325" t="str">
        <f t="shared" si="25"/>
        <v>concepto</v>
      </c>
      <c r="K325">
        <f t="shared" si="26"/>
        <v>0</v>
      </c>
      <c r="L325" t="str">
        <f t="shared" si="29"/>
        <v>insert into dbax_defi_conc (pref_conc, codi_conc, tipo_conc, tipo_peri, tipo_valo, tipo_cuen) values ('cl-ci','PeriodoPromedioPagoCuentasAlDiaEnDias','concepto','instant','xbrli:pureItemType','0')</v>
      </c>
    </row>
    <row r="326" spans="1:12" x14ac:dyDescent="0.25">
      <c r="A326" t="s">
        <v>668</v>
      </c>
      <c r="B326" t="s">
        <v>17</v>
      </c>
      <c r="C326" t="s">
        <v>27</v>
      </c>
      <c r="D326" t="s">
        <v>612</v>
      </c>
      <c r="F326" t="s">
        <v>3</v>
      </c>
      <c r="G326" s="1" t="str">
        <f t="shared" si="24"/>
        <v>cl-ci_PeriodoPromedioPagoCuentasVencidasEnDias</v>
      </c>
      <c r="H326" t="str">
        <f t="shared" si="27"/>
        <v>cl-ci</v>
      </c>
      <c r="I326" t="str">
        <f t="shared" si="28"/>
        <v>PeriodoPromedioPagoCuentasVencidasEnDias</v>
      </c>
      <c r="J326" t="str">
        <f t="shared" si="25"/>
        <v>concepto</v>
      </c>
      <c r="K326">
        <f t="shared" si="26"/>
        <v>0</v>
      </c>
      <c r="L326" t="str">
        <f t="shared" si="29"/>
        <v>insert into dbax_defi_conc (pref_conc, codi_conc, tipo_conc, tipo_peri, tipo_valo, tipo_cuen) values ('cl-ci','PeriodoPromedioPagoCuentasVencidasEnDias','concepto','instant','xbrli:pureItemType','0')</v>
      </c>
    </row>
    <row r="327" spans="1:12" x14ac:dyDescent="0.25">
      <c r="A327" t="s">
        <v>669</v>
      </c>
      <c r="B327" t="s">
        <v>17</v>
      </c>
      <c r="C327" t="s">
        <v>18</v>
      </c>
      <c r="D327" t="s">
        <v>24</v>
      </c>
      <c r="F327" t="s">
        <v>3</v>
      </c>
      <c r="G327" s="1" t="str">
        <f t="shared" si="24"/>
        <v>cl-ci_PersonaOGrupoPersonasConAcuerdoActuacionConjuntaQuePoseaLaMayorParticipacionAccionaria</v>
      </c>
      <c r="H327" t="str">
        <f t="shared" si="27"/>
        <v>cl-ci</v>
      </c>
      <c r="I327" t="str">
        <f t="shared" si="28"/>
        <v>PersonaOGrupoPersonasConAcuerdoActuacionConjuntaQuePoseaLaMayorParticipacionAccionaria</v>
      </c>
      <c r="J327" t="str">
        <f t="shared" si="25"/>
        <v>concepto</v>
      </c>
      <c r="K327">
        <f t="shared" si="26"/>
        <v>0</v>
      </c>
      <c r="L327" t="str">
        <f t="shared" si="29"/>
        <v>insert into dbax_defi_conc (pref_conc, codi_conc, tipo_conc, tipo_peri, tipo_valo, tipo_cuen) values ('cl-ci','PersonaOGrupoPersonasConAcuerdoActuacionConjuntaQuePoseaLaMayorParticipacionAccionaria','concepto','duration','xbrli:stringItemType','0')</v>
      </c>
    </row>
    <row r="328" spans="1:12" x14ac:dyDescent="0.25">
      <c r="A328" t="s">
        <v>670</v>
      </c>
      <c r="B328" t="s">
        <v>17</v>
      </c>
      <c r="C328" t="s">
        <v>18</v>
      </c>
      <c r="D328" t="s">
        <v>24</v>
      </c>
      <c r="F328" t="s">
        <v>3</v>
      </c>
      <c r="G328" s="1" t="str">
        <f t="shared" si="24"/>
        <v>cl-ci_PlazosPromedioPagoAProveedores</v>
      </c>
      <c r="H328" t="str">
        <f t="shared" si="27"/>
        <v>cl-ci</v>
      </c>
      <c r="I328" t="str">
        <f t="shared" si="28"/>
        <v>PlazosPromedioPagoAProveedores</v>
      </c>
      <c r="J328" t="str">
        <f t="shared" si="25"/>
        <v>concepto</v>
      </c>
      <c r="K328">
        <f t="shared" si="26"/>
        <v>0</v>
      </c>
      <c r="L328" t="str">
        <f t="shared" si="29"/>
        <v>insert into dbax_defi_conc (pref_conc, codi_conc, tipo_conc, tipo_peri, tipo_valo, tipo_cuen) values ('cl-ci','PlazosPromedioPagoAProveedores','concepto','duration','xbrli:stringItemType','0')</v>
      </c>
    </row>
    <row r="329" spans="1:12" x14ac:dyDescent="0.25">
      <c r="A329" t="s">
        <v>671</v>
      </c>
      <c r="B329" t="s">
        <v>17</v>
      </c>
      <c r="C329" t="s">
        <v>18</v>
      </c>
      <c r="D329" t="s">
        <v>31</v>
      </c>
      <c r="F329" t="s">
        <v>3</v>
      </c>
      <c r="G329" s="1" t="str">
        <f t="shared" ref="G329:G392" si="30">MID(A329,FIND("#",A329)+1,10000)</f>
        <v>cl-ci_PorcentajeParticipacionDirecta</v>
      </c>
      <c r="H329" t="str">
        <f t="shared" si="27"/>
        <v>cl-ci</v>
      </c>
      <c r="I329" t="str">
        <f t="shared" si="28"/>
        <v>PorcentajeParticipacionDirecta</v>
      </c>
      <c r="J329" t="str">
        <f t="shared" ref="J329:J392" si="31">IF(B329="xbrldt:hypercubeItem","hipercubo",IF(B329="xbrli:item","concepto",IF(B329="xbrldt:dimensionItem","dimension",B329)))</f>
        <v>concepto</v>
      </c>
      <c r="K329">
        <f t="shared" ref="K329:K392" si="32">IF(E329&lt;&gt;"false",E329,"")</f>
        <v>0</v>
      </c>
      <c r="L329" t="str">
        <f t="shared" si="29"/>
        <v>insert into dbax_defi_conc (pref_conc, codi_conc, tipo_conc, tipo_peri, tipo_valo, tipo_cuen) values ('cl-ci','PorcentajeParticipacionDirecta','concepto','duration','num:percentItemType','0')</v>
      </c>
    </row>
    <row r="330" spans="1:12" x14ac:dyDescent="0.25">
      <c r="A330" t="s">
        <v>672</v>
      </c>
      <c r="B330" t="s">
        <v>17</v>
      </c>
      <c r="C330" t="s">
        <v>18</v>
      </c>
      <c r="D330" t="s">
        <v>31</v>
      </c>
      <c r="F330" t="s">
        <v>3</v>
      </c>
      <c r="G330" s="1" t="str">
        <f t="shared" si="30"/>
        <v>cl-ci_PorcentajeParticipacionIndirecta</v>
      </c>
      <c r="H330" t="str">
        <f t="shared" ref="H330:H393" si="33">MID(G330,1,FIND("_",G330)-1)</f>
        <v>cl-ci</v>
      </c>
      <c r="I330" t="str">
        <f t="shared" ref="I330:I393" si="34">MID(G330,FIND("_",G330)+1,10000)</f>
        <v>PorcentajeParticipacionIndirecta</v>
      </c>
      <c r="J330" t="str">
        <f t="shared" si="31"/>
        <v>concepto</v>
      </c>
      <c r="K330">
        <f t="shared" si="32"/>
        <v>0</v>
      </c>
      <c r="L330" t="str">
        <f t="shared" ref="L330:L393" si="35">CONCATENATE("insert into dbax_defi_conc (pref_conc, codi_conc, tipo_conc, tipo_peri, tipo_valo, tipo_cuen) values ('",H330,"','",I330,"','",J330,"','",C330,"','",D330,"','",K330,"')")</f>
        <v>insert into dbax_defi_conc (pref_conc, codi_conc, tipo_conc, tipo_peri, tipo_valo, tipo_cuen) values ('cl-ci','PorcentajeParticipacionIndirecta','concepto','duration','num:percentItemType','0')</v>
      </c>
    </row>
    <row r="331" spans="1:12" x14ac:dyDescent="0.25">
      <c r="A331" t="s">
        <v>673</v>
      </c>
      <c r="B331" t="s">
        <v>17</v>
      </c>
      <c r="C331" t="s">
        <v>27</v>
      </c>
      <c r="D331" t="s">
        <v>21</v>
      </c>
      <c r="E331" t="s">
        <v>23</v>
      </c>
      <c r="F331" t="s">
        <v>3</v>
      </c>
      <c r="G331" s="1" t="str">
        <f t="shared" si="30"/>
        <v>cl-ci_PrestamosBancarios</v>
      </c>
      <c r="H331" t="str">
        <f t="shared" si="33"/>
        <v>cl-ci</v>
      </c>
      <c r="I331" t="str">
        <f t="shared" si="34"/>
        <v>PrestamosBancarios</v>
      </c>
      <c r="J331" t="str">
        <f t="shared" si="31"/>
        <v>concepto</v>
      </c>
      <c r="K331" t="str">
        <f t="shared" si="32"/>
        <v>credit</v>
      </c>
      <c r="L331" t="str">
        <f t="shared" si="35"/>
        <v>insert into dbax_defi_conc (pref_conc, codi_conc, tipo_conc, tipo_peri, tipo_valo, tipo_cuen) values ('cl-ci','PrestamosBancarios','concepto','instant','xbrli:monetaryItemType','credit')</v>
      </c>
    </row>
    <row r="332" spans="1:12" x14ac:dyDescent="0.25">
      <c r="A332" t="s">
        <v>674</v>
      </c>
      <c r="B332" t="s">
        <v>17</v>
      </c>
      <c r="C332" t="s">
        <v>27</v>
      </c>
      <c r="D332" t="s">
        <v>21</v>
      </c>
      <c r="E332" t="s">
        <v>23</v>
      </c>
      <c r="F332" t="s">
        <v>3</v>
      </c>
      <c r="G332" s="1" t="str">
        <f t="shared" si="30"/>
        <v>cl-ci_PrestamosBancariosCorrientes</v>
      </c>
      <c r="H332" t="str">
        <f t="shared" si="33"/>
        <v>cl-ci</v>
      </c>
      <c r="I332" t="str">
        <f t="shared" si="34"/>
        <v>PrestamosBancariosCorrientes</v>
      </c>
      <c r="J332" t="str">
        <f t="shared" si="31"/>
        <v>concepto</v>
      </c>
      <c r="K332" t="str">
        <f t="shared" si="32"/>
        <v>credit</v>
      </c>
      <c r="L332" t="str">
        <f t="shared" si="35"/>
        <v>insert into dbax_defi_conc (pref_conc, codi_conc, tipo_conc, tipo_peri, tipo_valo, tipo_cuen) values ('cl-ci','PrestamosBancariosCorrientes','concepto','instant','xbrli:monetaryItemType','credit')</v>
      </c>
    </row>
    <row r="333" spans="1:12" x14ac:dyDescent="0.25">
      <c r="A333" t="s">
        <v>675</v>
      </c>
      <c r="B333" t="s">
        <v>17</v>
      </c>
      <c r="C333" t="s">
        <v>27</v>
      </c>
      <c r="D333" t="s">
        <v>21</v>
      </c>
      <c r="E333" t="s">
        <v>23</v>
      </c>
      <c r="F333" t="s">
        <v>3</v>
      </c>
      <c r="G333" s="1" t="str">
        <f t="shared" si="30"/>
        <v>cl-ci_PrestamosBancariosNoCorrientes</v>
      </c>
      <c r="H333" t="str">
        <f t="shared" si="33"/>
        <v>cl-ci</v>
      </c>
      <c r="I333" t="str">
        <f t="shared" si="34"/>
        <v>PrestamosBancariosNoCorrientes</v>
      </c>
      <c r="J333" t="str">
        <f t="shared" si="31"/>
        <v>concepto</v>
      </c>
      <c r="K333" t="str">
        <f t="shared" si="32"/>
        <v>credit</v>
      </c>
      <c r="L333" t="str">
        <f t="shared" si="35"/>
        <v>insert into dbax_defi_conc (pref_conc, codi_conc, tipo_conc, tipo_peri, tipo_valo, tipo_cuen) values ('cl-ci','PrestamosBancariosNoCorrientes','concepto','instant','xbrli:monetaryItemType','credit')</v>
      </c>
    </row>
    <row r="334" spans="1:12" x14ac:dyDescent="0.25">
      <c r="A334" t="s">
        <v>676</v>
      </c>
      <c r="B334" t="s">
        <v>17</v>
      </c>
      <c r="C334" t="s">
        <v>18</v>
      </c>
      <c r="D334" t="s">
        <v>24</v>
      </c>
      <c r="E334" t="s">
        <v>20</v>
      </c>
      <c r="F334" t="s">
        <v>3</v>
      </c>
      <c r="G334" s="1" t="str">
        <f t="shared" si="30"/>
        <v>cl-ci_PrestamosBancariosPartidas</v>
      </c>
      <c r="H334" t="str">
        <f t="shared" si="33"/>
        <v>cl-ci</v>
      </c>
      <c r="I334" t="str">
        <f t="shared" si="34"/>
        <v>PrestamosBancariosPartidas</v>
      </c>
      <c r="J334" t="str">
        <f t="shared" si="31"/>
        <v>concepto</v>
      </c>
      <c r="K334" t="str">
        <f t="shared" si="32"/>
        <v>abstract</v>
      </c>
      <c r="L334" t="str">
        <f t="shared" si="35"/>
        <v>insert into dbax_defi_conc (pref_conc, codi_conc, tipo_conc, tipo_peri, tipo_valo, tipo_cuen) values ('cl-ci','PrestamosBancariosPartidas','concepto','duration','xbrli:stringItemType','abstract')</v>
      </c>
    </row>
    <row r="335" spans="1:12" x14ac:dyDescent="0.25">
      <c r="A335" t="s">
        <v>677</v>
      </c>
      <c r="B335" t="s">
        <v>25</v>
      </c>
      <c r="C335" t="s">
        <v>18</v>
      </c>
      <c r="D335" t="s">
        <v>24</v>
      </c>
      <c r="E335" t="s">
        <v>20</v>
      </c>
      <c r="F335" t="s">
        <v>3</v>
      </c>
      <c r="G335" s="1" t="str">
        <f t="shared" si="30"/>
        <v>cl-ci_PrestamosBancariosTabla</v>
      </c>
      <c r="H335" t="str">
        <f t="shared" si="33"/>
        <v>cl-ci</v>
      </c>
      <c r="I335" t="str">
        <f t="shared" si="34"/>
        <v>PrestamosBancariosTabla</v>
      </c>
      <c r="J335" t="str">
        <f t="shared" si="31"/>
        <v>hipercubo</v>
      </c>
      <c r="K335" t="str">
        <f t="shared" si="32"/>
        <v>abstract</v>
      </c>
      <c r="L335" t="str">
        <f t="shared" si="35"/>
        <v>insert into dbax_defi_conc (pref_conc, codi_conc, tipo_conc, tipo_peri, tipo_valo, tipo_cuen) values ('cl-ci','PrestamosBancariosTabla','hipercubo','duration','xbrli:stringItemType','abstract')</v>
      </c>
    </row>
    <row r="336" spans="1:12" x14ac:dyDescent="0.25">
      <c r="A336" t="s">
        <v>678</v>
      </c>
      <c r="B336" t="s">
        <v>26</v>
      </c>
      <c r="C336" t="s">
        <v>18</v>
      </c>
      <c r="D336" t="s">
        <v>24</v>
      </c>
      <c r="E336" t="s">
        <v>20</v>
      </c>
      <c r="F336" t="s">
        <v>3</v>
      </c>
      <c r="G336" s="1" t="str">
        <f t="shared" si="30"/>
        <v>cl-ci_PrestamosEje</v>
      </c>
      <c r="H336" t="str">
        <f t="shared" si="33"/>
        <v>cl-ci</v>
      </c>
      <c r="I336" t="str">
        <f t="shared" si="34"/>
        <v>PrestamosEje</v>
      </c>
      <c r="J336" t="str">
        <f t="shared" si="31"/>
        <v>dimension</v>
      </c>
      <c r="K336" t="str">
        <f t="shared" si="32"/>
        <v>abstract</v>
      </c>
      <c r="L336" t="str">
        <f t="shared" si="35"/>
        <v>insert into dbax_defi_conc (pref_conc, codi_conc, tipo_conc, tipo_peri, tipo_valo, tipo_cuen) values ('cl-ci','PrestamosEje','dimension','duration','xbrli:stringItemType','abstract')</v>
      </c>
    </row>
    <row r="337" spans="1:12" x14ac:dyDescent="0.25">
      <c r="A337" t="s">
        <v>679</v>
      </c>
      <c r="B337" t="s">
        <v>17</v>
      </c>
      <c r="C337" t="s">
        <v>18</v>
      </c>
      <c r="D337" t="s">
        <v>21</v>
      </c>
      <c r="E337" t="s">
        <v>22</v>
      </c>
      <c r="F337" t="s">
        <v>3</v>
      </c>
      <c r="G337" s="1" t="str">
        <f t="shared" si="30"/>
        <v>cl-ci_PrestamosEntidadesRelacionadasActividadesFinanciacion</v>
      </c>
      <c r="H337" t="str">
        <f t="shared" si="33"/>
        <v>cl-ci</v>
      </c>
      <c r="I337" t="str">
        <f t="shared" si="34"/>
        <v>PrestamosEntidadesRelacionadasActividadesFinanciacion</v>
      </c>
      <c r="J337" t="str">
        <f t="shared" si="31"/>
        <v>concepto</v>
      </c>
      <c r="K337" t="str">
        <f t="shared" si="32"/>
        <v>debit</v>
      </c>
      <c r="L337" t="str">
        <f t="shared" si="35"/>
        <v>insert into dbax_defi_conc (pref_conc, codi_conc, tipo_conc, tipo_peri, tipo_valo, tipo_cuen) values ('cl-ci','PrestamosEntidadesRelacionadasActividadesFinanciacion','concepto','duration','xbrli:monetaryItemType','debit')</v>
      </c>
    </row>
    <row r="338" spans="1:12" x14ac:dyDescent="0.25">
      <c r="A338" t="s">
        <v>680</v>
      </c>
      <c r="B338" t="s">
        <v>17</v>
      </c>
      <c r="C338" t="s">
        <v>18</v>
      </c>
      <c r="D338" t="s">
        <v>21</v>
      </c>
      <c r="E338" t="s">
        <v>23</v>
      </c>
      <c r="F338" t="s">
        <v>3</v>
      </c>
      <c r="G338" s="1" t="str">
        <f t="shared" si="30"/>
        <v>cl-ci_PrestamosEntidadesRelacionadasActividadesInversion</v>
      </c>
      <c r="H338" t="str">
        <f t="shared" si="33"/>
        <v>cl-ci</v>
      </c>
      <c r="I338" t="str">
        <f t="shared" si="34"/>
        <v>PrestamosEntidadesRelacionadasActividadesInversion</v>
      </c>
      <c r="J338" t="str">
        <f t="shared" si="31"/>
        <v>concepto</v>
      </c>
      <c r="K338" t="str">
        <f t="shared" si="32"/>
        <v>credit</v>
      </c>
      <c r="L338" t="str">
        <f t="shared" si="35"/>
        <v>insert into dbax_defi_conc (pref_conc, codi_conc, tipo_conc, tipo_peri, tipo_valo, tipo_cuen) values ('cl-ci','PrestamosEntidadesRelacionadasActividadesInversion','concepto','duration','xbrli:monetaryItemType','credit')</v>
      </c>
    </row>
    <row r="339" spans="1:12" x14ac:dyDescent="0.25">
      <c r="A339" t="s">
        <v>681</v>
      </c>
      <c r="B339" t="s">
        <v>17</v>
      </c>
      <c r="C339" t="s">
        <v>18</v>
      </c>
      <c r="D339" t="s">
        <v>19</v>
      </c>
      <c r="E339" t="s">
        <v>20</v>
      </c>
      <c r="F339" t="s">
        <v>3</v>
      </c>
      <c r="G339" s="1" t="str">
        <f t="shared" si="30"/>
        <v>cl-ci_PrestamosMiembro</v>
      </c>
      <c r="H339" t="str">
        <f t="shared" si="33"/>
        <v>cl-ci</v>
      </c>
      <c r="I339" t="str">
        <f t="shared" si="34"/>
        <v>PrestamosMiembro</v>
      </c>
      <c r="J339" t="str">
        <f t="shared" si="31"/>
        <v>concepto</v>
      </c>
      <c r="K339" t="str">
        <f t="shared" si="32"/>
        <v>abstract</v>
      </c>
      <c r="L339" t="str">
        <f t="shared" si="35"/>
        <v>insert into dbax_defi_conc (pref_conc, codi_conc, tipo_conc, tipo_peri, tipo_valo, tipo_cuen) values ('cl-ci','PrestamosMiembro','concepto','duration','nonnum:domainItemType','abstract')</v>
      </c>
    </row>
    <row r="340" spans="1:12" x14ac:dyDescent="0.25">
      <c r="A340" t="s">
        <v>682</v>
      </c>
      <c r="B340" t="s">
        <v>17</v>
      </c>
      <c r="C340" t="s">
        <v>18</v>
      </c>
      <c r="D340" t="s">
        <v>19</v>
      </c>
      <c r="E340" t="s">
        <v>20</v>
      </c>
      <c r="F340" t="s">
        <v>3</v>
      </c>
      <c r="G340" s="1" t="str">
        <f t="shared" si="30"/>
        <v>cl-ci_PropiedadesPlantaYEquipoEnArrendamientoFinancieroMiembro</v>
      </c>
      <c r="H340" t="str">
        <f t="shared" si="33"/>
        <v>cl-ci</v>
      </c>
      <c r="I340" t="str">
        <f t="shared" si="34"/>
        <v>PropiedadesPlantaYEquipoEnArrendamientoFinancieroMiembro</v>
      </c>
      <c r="J340" t="str">
        <f t="shared" si="31"/>
        <v>concepto</v>
      </c>
      <c r="K340" t="str">
        <f t="shared" si="32"/>
        <v>abstract</v>
      </c>
      <c r="L340" t="str">
        <f t="shared" si="35"/>
        <v>insert into dbax_defi_conc (pref_conc, codi_conc, tipo_conc, tipo_peri, tipo_valo, tipo_cuen) values ('cl-ci','PropiedadesPlantaYEquipoEnArrendamientoFinancieroMiembro','concepto','duration','nonnum:domainItemType','abstract')</v>
      </c>
    </row>
    <row r="341" spans="1:12" x14ac:dyDescent="0.25">
      <c r="A341" t="s">
        <v>683</v>
      </c>
      <c r="B341" t="s">
        <v>26</v>
      </c>
      <c r="C341" t="s">
        <v>18</v>
      </c>
      <c r="D341" t="s">
        <v>24</v>
      </c>
      <c r="E341" t="s">
        <v>20</v>
      </c>
      <c r="F341" t="s">
        <v>3</v>
      </c>
      <c r="G341" s="1" t="str">
        <f t="shared" si="30"/>
        <v>cl-ci_ProtestadosYEnCobranzaJudicialEje</v>
      </c>
      <c r="H341" t="str">
        <f t="shared" si="33"/>
        <v>cl-ci</v>
      </c>
      <c r="I341" t="str">
        <f t="shared" si="34"/>
        <v>ProtestadosYEnCobranzaJudicialEje</v>
      </c>
      <c r="J341" t="str">
        <f t="shared" si="31"/>
        <v>dimension</v>
      </c>
      <c r="K341" t="str">
        <f t="shared" si="32"/>
        <v>abstract</v>
      </c>
      <c r="L341" t="str">
        <f t="shared" si="35"/>
        <v>insert into dbax_defi_conc (pref_conc, codi_conc, tipo_conc, tipo_peri, tipo_valo, tipo_cuen) values ('cl-ci','ProtestadosYEnCobranzaJudicialEje','dimension','duration','xbrli:stringItemType','abstract')</v>
      </c>
    </row>
    <row r="342" spans="1:12" x14ac:dyDescent="0.25">
      <c r="A342" t="s">
        <v>684</v>
      </c>
      <c r="B342" t="s">
        <v>17</v>
      </c>
      <c r="C342" t="s">
        <v>18</v>
      </c>
      <c r="D342" t="s">
        <v>24</v>
      </c>
      <c r="E342" t="s">
        <v>20</v>
      </c>
      <c r="F342" t="s">
        <v>3</v>
      </c>
      <c r="G342" s="1" t="str">
        <f t="shared" si="30"/>
        <v>cl-ci_ProveedoresConPagosAlDiaSinopsis</v>
      </c>
      <c r="H342" t="str">
        <f t="shared" si="33"/>
        <v>cl-ci</v>
      </c>
      <c r="I342" t="str">
        <f t="shared" si="34"/>
        <v>ProveedoresConPagosAlDiaSinopsis</v>
      </c>
      <c r="J342" t="str">
        <f t="shared" si="31"/>
        <v>concepto</v>
      </c>
      <c r="K342" t="str">
        <f t="shared" si="32"/>
        <v>abstract</v>
      </c>
      <c r="L342" t="str">
        <f t="shared" si="35"/>
        <v>insert into dbax_defi_conc (pref_conc, codi_conc, tipo_conc, tipo_peri, tipo_valo, tipo_cuen) values ('cl-ci','ProveedoresConPagosAlDiaSinopsis','concepto','duration','xbrli:stringItemType','abstract')</v>
      </c>
    </row>
    <row r="343" spans="1:12" x14ac:dyDescent="0.25">
      <c r="A343" t="s">
        <v>685</v>
      </c>
      <c r="B343" t="s">
        <v>25</v>
      </c>
      <c r="C343" t="s">
        <v>18</v>
      </c>
      <c r="D343" t="s">
        <v>24</v>
      </c>
      <c r="E343" t="s">
        <v>20</v>
      </c>
      <c r="F343" t="s">
        <v>3</v>
      </c>
      <c r="G343" s="1" t="str">
        <f t="shared" si="30"/>
        <v>cl-ci_ProveedoresConPagosAlDiaTabla</v>
      </c>
      <c r="H343" t="str">
        <f t="shared" si="33"/>
        <v>cl-ci</v>
      </c>
      <c r="I343" t="str">
        <f t="shared" si="34"/>
        <v>ProveedoresConPagosAlDiaTabla</v>
      </c>
      <c r="J343" t="str">
        <f t="shared" si="31"/>
        <v>hipercubo</v>
      </c>
      <c r="K343" t="str">
        <f t="shared" si="32"/>
        <v>abstract</v>
      </c>
      <c r="L343" t="str">
        <f t="shared" si="35"/>
        <v>insert into dbax_defi_conc (pref_conc, codi_conc, tipo_conc, tipo_peri, tipo_valo, tipo_cuen) values ('cl-ci','ProveedoresConPagosAlDiaTabla','hipercubo','duration','xbrli:stringItemType','abstract')</v>
      </c>
    </row>
    <row r="344" spans="1:12" x14ac:dyDescent="0.25">
      <c r="A344" t="s">
        <v>686</v>
      </c>
      <c r="B344" t="s">
        <v>17</v>
      </c>
      <c r="C344" t="s">
        <v>18</v>
      </c>
      <c r="D344" t="s">
        <v>24</v>
      </c>
      <c r="E344" t="s">
        <v>20</v>
      </c>
      <c r="F344" t="s">
        <v>3</v>
      </c>
      <c r="G344" s="1" t="str">
        <f t="shared" si="30"/>
        <v>cl-ci_ProveedoresConPlazosVencidosSinopsis</v>
      </c>
      <c r="H344" t="str">
        <f t="shared" si="33"/>
        <v>cl-ci</v>
      </c>
      <c r="I344" t="str">
        <f t="shared" si="34"/>
        <v>ProveedoresConPlazosVencidosSinopsis</v>
      </c>
      <c r="J344" t="str">
        <f t="shared" si="31"/>
        <v>concepto</v>
      </c>
      <c r="K344" t="str">
        <f t="shared" si="32"/>
        <v>abstract</v>
      </c>
      <c r="L344" t="str">
        <f t="shared" si="35"/>
        <v>insert into dbax_defi_conc (pref_conc, codi_conc, tipo_conc, tipo_peri, tipo_valo, tipo_cuen) values ('cl-ci','ProveedoresConPlazosVencidosSinopsis','concepto','duration','xbrli:stringItemType','abstract')</v>
      </c>
    </row>
    <row r="345" spans="1:12" x14ac:dyDescent="0.25">
      <c r="A345" t="s">
        <v>687</v>
      </c>
      <c r="B345" t="s">
        <v>25</v>
      </c>
      <c r="C345" t="s">
        <v>18</v>
      </c>
      <c r="D345" t="s">
        <v>24</v>
      </c>
      <c r="E345" t="s">
        <v>20</v>
      </c>
      <c r="F345" t="s">
        <v>3</v>
      </c>
      <c r="G345" s="1" t="str">
        <f t="shared" si="30"/>
        <v>cl-ci_ProveedoresConPlazosVencidosTabla</v>
      </c>
      <c r="H345" t="str">
        <f t="shared" si="33"/>
        <v>cl-ci</v>
      </c>
      <c r="I345" t="str">
        <f t="shared" si="34"/>
        <v>ProveedoresConPlazosVencidosTabla</v>
      </c>
      <c r="J345" t="str">
        <f t="shared" si="31"/>
        <v>hipercubo</v>
      </c>
      <c r="K345" t="str">
        <f t="shared" si="32"/>
        <v>abstract</v>
      </c>
      <c r="L345" t="str">
        <f t="shared" si="35"/>
        <v>insert into dbax_defi_conc (pref_conc, codi_conc, tipo_conc, tipo_peri, tipo_valo, tipo_cuen) values ('cl-ci','ProveedoresConPlazosVencidosTabla','hipercubo','duration','xbrli:stringItemType','abstract')</v>
      </c>
    </row>
    <row r="346" spans="1:12" x14ac:dyDescent="0.25">
      <c r="A346" t="s">
        <v>688</v>
      </c>
      <c r="B346" t="s">
        <v>17</v>
      </c>
      <c r="C346" t="s">
        <v>18</v>
      </c>
      <c r="D346" t="s">
        <v>21</v>
      </c>
      <c r="F346" t="s">
        <v>3</v>
      </c>
      <c r="G346" s="1" t="str">
        <f t="shared" si="30"/>
        <v>cl-ci_ProvisionCarteraNoRepactada</v>
      </c>
      <c r="H346" t="str">
        <f t="shared" si="33"/>
        <v>cl-ci</v>
      </c>
      <c r="I346" t="str">
        <f t="shared" si="34"/>
        <v>ProvisionCarteraNoRepactada</v>
      </c>
      <c r="J346" t="str">
        <f t="shared" si="31"/>
        <v>concepto</v>
      </c>
      <c r="K346">
        <f t="shared" si="32"/>
        <v>0</v>
      </c>
      <c r="L346" t="str">
        <f t="shared" si="35"/>
        <v>insert into dbax_defi_conc (pref_conc, codi_conc, tipo_conc, tipo_peri, tipo_valo, tipo_cuen) values ('cl-ci','ProvisionCarteraNoRepactada','concepto','duration','xbrli:monetaryItemType','0')</v>
      </c>
    </row>
    <row r="347" spans="1:12" x14ac:dyDescent="0.25">
      <c r="A347" t="s">
        <v>689</v>
      </c>
      <c r="B347" t="s">
        <v>17</v>
      </c>
      <c r="C347" t="s">
        <v>18</v>
      </c>
      <c r="D347" t="s">
        <v>21</v>
      </c>
      <c r="F347" t="s">
        <v>3</v>
      </c>
      <c r="G347" s="1" t="str">
        <f t="shared" si="30"/>
        <v>cl-ci_ProvisionCarteraRepactada</v>
      </c>
      <c r="H347" t="str">
        <f t="shared" si="33"/>
        <v>cl-ci</v>
      </c>
      <c r="I347" t="str">
        <f t="shared" si="34"/>
        <v>ProvisionCarteraRepactada</v>
      </c>
      <c r="J347" t="str">
        <f t="shared" si="31"/>
        <v>concepto</v>
      </c>
      <c r="K347">
        <f t="shared" si="32"/>
        <v>0</v>
      </c>
      <c r="L347" t="str">
        <f t="shared" si="35"/>
        <v>insert into dbax_defi_conc (pref_conc, codi_conc, tipo_conc, tipo_peri, tipo_valo, tipo_cuen) values ('cl-ci','ProvisionCarteraRepactada','concepto','duration','xbrli:monetaryItemType','0')</v>
      </c>
    </row>
    <row r="348" spans="1:12" x14ac:dyDescent="0.25">
      <c r="A348" t="s">
        <v>690</v>
      </c>
      <c r="B348" t="s">
        <v>17</v>
      </c>
      <c r="C348" t="s">
        <v>18</v>
      </c>
      <c r="D348" t="s">
        <v>19</v>
      </c>
      <c r="E348" t="s">
        <v>20</v>
      </c>
      <c r="F348" t="s">
        <v>3</v>
      </c>
      <c r="G348" s="1" t="str">
        <f t="shared" si="30"/>
        <v>cl-ci_ProvisionesDeudoresComercialesMiembro</v>
      </c>
      <c r="H348" t="str">
        <f t="shared" si="33"/>
        <v>cl-ci</v>
      </c>
      <c r="I348" t="str">
        <f t="shared" si="34"/>
        <v>ProvisionesDeudoresComercialesMiembro</v>
      </c>
      <c r="J348" t="str">
        <f t="shared" si="31"/>
        <v>concepto</v>
      </c>
      <c r="K348" t="str">
        <f t="shared" si="32"/>
        <v>abstract</v>
      </c>
      <c r="L348" t="str">
        <f t="shared" si="35"/>
        <v>insert into dbax_defi_conc (pref_conc, codi_conc, tipo_conc, tipo_peri, tipo_valo, tipo_cuen) values ('cl-ci','ProvisionesDeudoresComercialesMiembro','concepto','duration','nonnum:domainItemType','abstract')</v>
      </c>
    </row>
    <row r="349" spans="1:12" x14ac:dyDescent="0.25">
      <c r="A349" t="s">
        <v>691</v>
      </c>
      <c r="B349" t="s">
        <v>17</v>
      </c>
      <c r="C349" t="s">
        <v>18</v>
      </c>
      <c r="D349" t="s">
        <v>24</v>
      </c>
      <c r="E349" t="s">
        <v>20</v>
      </c>
      <c r="F349" t="s">
        <v>3</v>
      </c>
      <c r="G349" s="1" t="str">
        <f t="shared" si="30"/>
        <v>cl-ci_ProvisionesYCastigosSinopsis</v>
      </c>
      <c r="H349" t="str">
        <f t="shared" si="33"/>
        <v>cl-ci</v>
      </c>
      <c r="I349" t="str">
        <f t="shared" si="34"/>
        <v>ProvisionesYCastigosSinopsis</v>
      </c>
      <c r="J349" t="str">
        <f t="shared" si="31"/>
        <v>concepto</v>
      </c>
      <c r="K349" t="str">
        <f t="shared" si="32"/>
        <v>abstract</v>
      </c>
      <c r="L349" t="str">
        <f t="shared" si="35"/>
        <v>insert into dbax_defi_conc (pref_conc, codi_conc, tipo_conc, tipo_peri, tipo_valo, tipo_cuen) values ('cl-ci','ProvisionesYCastigosSinopsis','concepto','duration','xbrli:stringItemType','abstract')</v>
      </c>
    </row>
    <row r="350" spans="1:12" x14ac:dyDescent="0.25">
      <c r="A350" t="s">
        <v>692</v>
      </c>
      <c r="B350" t="s">
        <v>26</v>
      </c>
      <c r="C350" t="s">
        <v>18</v>
      </c>
      <c r="D350" t="s">
        <v>24</v>
      </c>
      <c r="E350" t="s">
        <v>20</v>
      </c>
      <c r="F350" t="s">
        <v>3</v>
      </c>
      <c r="G350" s="1" t="str">
        <f t="shared" si="30"/>
        <v>cl-ci_ProyectosProteccionMedioAmbienteEje</v>
      </c>
      <c r="H350" t="str">
        <f t="shared" si="33"/>
        <v>cl-ci</v>
      </c>
      <c r="I350" t="str">
        <f t="shared" si="34"/>
        <v>ProyectosProteccionMedioAmbienteEje</v>
      </c>
      <c r="J350" t="str">
        <f t="shared" si="31"/>
        <v>dimension</v>
      </c>
      <c r="K350" t="str">
        <f t="shared" si="32"/>
        <v>abstract</v>
      </c>
      <c r="L350" t="str">
        <f t="shared" si="35"/>
        <v>insert into dbax_defi_conc (pref_conc, codi_conc, tipo_conc, tipo_peri, tipo_valo, tipo_cuen) values ('cl-ci','ProyectosProteccionMedioAmbienteEje','dimension','duration','xbrli:stringItemType','abstract')</v>
      </c>
    </row>
    <row r="351" spans="1:12" x14ac:dyDescent="0.25">
      <c r="A351" t="s">
        <v>693</v>
      </c>
      <c r="B351" t="s">
        <v>26</v>
      </c>
      <c r="C351" t="s">
        <v>18</v>
      </c>
      <c r="D351" t="s">
        <v>24</v>
      </c>
      <c r="E351" t="s">
        <v>20</v>
      </c>
      <c r="F351" t="s">
        <v>3</v>
      </c>
      <c r="G351" s="1" t="str">
        <f t="shared" si="30"/>
        <v>cl-ci_ReclasificacionesDesdePatrimonioAResultadosEje</v>
      </c>
      <c r="H351" t="str">
        <f t="shared" si="33"/>
        <v>cl-ci</v>
      </c>
      <c r="I351" t="str">
        <f t="shared" si="34"/>
        <v>ReclasificacionesDesdePatrimonioAResultadosEje</v>
      </c>
      <c r="J351" t="str">
        <f t="shared" si="31"/>
        <v>dimension</v>
      </c>
      <c r="K351" t="str">
        <f t="shared" si="32"/>
        <v>abstract</v>
      </c>
      <c r="L351" t="str">
        <f t="shared" si="35"/>
        <v>insert into dbax_defi_conc (pref_conc, codi_conc, tipo_conc, tipo_peri, tipo_valo, tipo_cuen) values ('cl-ci','ReclasificacionesDesdePatrimonioAResultadosEje','dimension','duration','xbrli:stringItemType','abstract')</v>
      </c>
    </row>
    <row r="352" spans="1:12" x14ac:dyDescent="0.25">
      <c r="A352" t="s">
        <v>694</v>
      </c>
      <c r="B352" t="s">
        <v>17</v>
      </c>
      <c r="C352" t="s">
        <v>18</v>
      </c>
      <c r="D352" t="s">
        <v>19</v>
      </c>
      <c r="E352" t="s">
        <v>20</v>
      </c>
      <c r="F352" t="s">
        <v>3</v>
      </c>
      <c r="G352" s="1" t="str">
        <f t="shared" si="30"/>
        <v>cl-ci_ReclasificacionesDesdePatrimonioAResultadosMiembro</v>
      </c>
      <c r="H352" t="str">
        <f t="shared" si="33"/>
        <v>cl-ci</v>
      </c>
      <c r="I352" t="str">
        <f t="shared" si="34"/>
        <v>ReclasificacionesDesdePatrimonioAResultadosMiembro</v>
      </c>
      <c r="J352" t="str">
        <f t="shared" si="31"/>
        <v>concepto</v>
      </c>
      <c r="K352" t="str">
        <f t="shared" si="32"/>
        <v>abstract</v>
      </c>
      <c r="L352" t="str">
        <f t="shared" si="35"/>
        <v>insert into dbax_defi_conc (pref_conc, codi_conc, tipo_conc, tipo_peri, tipo_valo, tipo_cuen) values ('cl-ci','ReclasificacionesDesdePatrimonioAResultadosMiembro','concepto','duration','nonnum:domainItemType','abstract')</v>
      </c>
    </row>
    <row r="353" spans="1:12" x14ac:dyDescent="0.25">
      <c r="A353" t="s">
        <v>695</v>
      </c>
      <c r="B353" t="s">
        <v>17</v>
      </c>
      <c r="C353" t="s">
        <v>18</v>
      </c>
      <c r="D353" t="s">
        <v>21</v>
      </c>
      <c r="F353" t="s">
        <v>3</v>
      </c>
      <c r="G353" s="1" t="str">
        <f t="shared" si="30"/>
        <v>cl-ci_RecuperosDelPeriodo</v>
      </c>
      <c r="H353" t="str">
        <f t="shared" si="33"/>
        <v>cl-ci</v>
      </c>
      <c r="I353" t="str">
        <f t="shared" si="34"/>
        <v>RecuperosDelPeriodo</v>
      </c>
      <c r="J353" t="str">
        <f t="shared" si="31"/>
        <v>concepto</v>
      </c>
      <c r="K353">
        <f t="shared" si="32"/>
        <v>0</v>
      </c>
      <c r="L353" t="str">
        <f t="shared" si="35"/>
        <v>insert into dbax_defi_conc (pref_conc, codi_conc, tipo_conc, tipo_peri, tipo_valo, tipo_cuen) values ('cl-ci','RecuperosDelPeriodo','concepto','duration','xbrli:monetaryItemType','0')</v>
      </c>
    </row>
    <row r="354" spans="1:12" x14ac:dyDescent="0.25">
      <c r="A354" t="s">
        <v>696</v>
      </c>
      <c r="B354" t="s">
        <v>17</v>
      </c>
      <c r="C354" t="s">
        <v>18</v>
      </c>
      <c r="D354" t="s">
        <v>19</v>
      </c>
      <c r="E354" t="s">
        <v>20</v>
      </c>
      <c r="F354" t="s">
        <v>3</v>
      </c>
      <c r="G354" s="1" t="str">
        <f t="shared" si="30"/>
        <v>cl-ci_ReserveOfActuarialGainsOrLossesOnDefinedBenefitPlansMember</v>
      </c>
      <c r="H354" t="str">
        <f t="shared" si="33"/>
        <v>cl-ci</v>
      </c>
      <c r="I354" t="str">
        <f t="shared" si="34"/>
        <v>ReserveOfActuarialGainsOrLossesOnDefinedBenefitPlansMember</v>
      </c>
      <c r="J354" t="str">
        <f t="shared" si="31"/>
        <v>concepto</v>
      </c>
      <c r="K354" t="str">
        <f t="shared" si="32"/>
        <v>abstract</v>
      </c>
      <c r="L354" t="str">
        <f t="shared" si="35"/>
        <v>insert into dbax_defi_conc (pref_conc, codi_conc, tipo_conc, tipo_peri, tipo_valo, tipo_cuen) values ('cl-ci','ReserveOfActuarialGainsOrLossesOnDefinedBenefitPlansMember','concepto','duration','nonnum:domainItemType','abstract')</v>
      </c>
    </row>
    <row r="355" spans="1:12" x14ac:dyDescent="0.25">
      <c r="A355" t="s">
        <v>697</v>
      </c>
      <c r="B355" t="s">
        <v>17</v>
      </c>
      <c r="C355" t="s">
        <v>27</v>
      </c>
      <c r="D355" t="s">
        <v>21</v>
      </c>
      <c r="E355" t="s">
        <v>23</v>
      </c>
      <c r="F355" t="s">
        <v>3</v>
      </c>
      <c r="G355" s="1" t="str">
        <f t="shared" si="30"/>
        <v>cl-ci_ReserveOfActurialGainsOrLossesOnDefinedBenefitPlans</v>
      </c>
      <c r="H355" t="str">
        <f t="shared" si="33"/>
        <v>cl-ci</v>
      </c>
      <c r="I355" t="str">
        <f t="shared" si="34"/>
        <v>ReserveOfActurialGainsOrLossesOnDefinedBenefitPlans</v>
      </c>
      <c r="J355" t="str">
        <f t="shared" si="31"/>
        <v>concepto</v>
      </c>
      <c r="K355" t="str">
        <f t="shared" si="32"/>
        <v>credit</v>
      </c>
      <c r="L355" t="str">
        <f t="shared" si="35"/>
        <v>insert into dbax_defi_conc (pref_conc, codi_conc, tipo_conc, tipo_peri, tipo_valo, tipo_cuen) values ('cl-ci','ReserveOfActurialGainsOrLossesOnDefinedBenefitPlans','concepto','instant','xbrli:monetaryItemType','credit')</v>
      </c>
    </row>
    <row r="356" spans="1:12" x14ac:dyDescent="0.25">
      <c r="A356" t="s">
        <v>698</v>
      </c>
      <c r="B356" t="s">
        <v>17</v>
      </c>
      <c r="C356" t="s">
        <v>18</v>
      </c>
      <c r="D356" t="s">
        <v>21</v>
      </c>
      <c r="E356" t="s">
        <v>23</v>
      </c>
      <c r="F356" t="s">
        <v>3</v>
      </c>
      <c r="G356" s="1" t="str">
        <f t="shared" si="30"/>
        <v>cl-ci_ResultadoIntegralOtrasEntidades</v>
      </c>
      <c r="H356" t="str">
        <f t="shared" si="33"/>
        <v>cl-ci</v>
      </c>
      <c r="I356" t="str">
        <f t="shared" si="34"/>
        <v>ResultadoIntegralOtrasEntidades</v>
      </c>
      <c r="J356" t="str">
        <f t="shared" si="31"/>
        <v>concepto</v>
      </c>
      <c r="K356" t="str">
        <f t="shared" si="32"/>
        <v>credit</v>
      </c>
      <c r="L356" t="str">
        <f t="shared" si="35"/>
        <v>insert into dbax_defi_conc (pref_conc, codi_conc, tipo_conc, tipo_peri, tipo_valo, tipo_cuen) values ('cl-ci','ResultadoIntegralOtrasEntidades','concepto','duration','xbrli:monetaryItemType','credit')</v>
      </c>
    </row>
    <row r="357" spans="1:12" x14ac:dyDescent="0.25">
      <c r="A357" t="s">
        <v>699</v>
      </c>
      <c r="B357" t="s">
        <v>17</v>
      </c>
      <c r="C357" t="s">
        <v>18</v>
      </c>
      <c r="D357" t="s">
        <v>21</v>
      </c>
      <c r="E357" t="s">
        <v>23</v>
      </c>
      <c r="F357" t="s">
        <v>3</v>
      </c>
      <c r="G357" s="1" t="str">
        <f t="shared" si="30"/>
        <v>cl-ci_ResultadosUnidadesReajuste</v>
      </c>
      <c r="H357" t="str">
        <f t="shared" si="33"/>
        <v>cl-ci</v>
      </c>
      <c r="I357" t="str">
        <f t="shared" si="34"/>
        <v>ResultadosUnidadesReajuste</v>
      </c>
      <c r="J357" t="str">
        <f t="shared" si="31"/>
        <v>concepto</v>
      </c>
      <c r="K357" t="str">
        <f t="shared" si="32"/>
        <v>credit</v>
      </c>
      <c r="L357" t="str">
        <f t="shared" si="35"/>
        <v>insert into dbax_defi_conc (pref_conc, codi_conc, tipo_conc, tipo_peri, tipo_valo, tipo_cuen) values ('cl-ci','ResultadosUnidadesReajuste','concepto','duration','xbrli:monetaryItemType','credit')</v>
      </c>
    </row>
    <row r="358" spans="1:12" x14ac:dyDescent="0.25">
      <c r="A358" t="s">
        <v>700</v>
      </c>
      <c r="B358" t="s">
        <v>17</v>
      </c>
      <c r="C358" t="s">
        <v>18</v>
      </c>
      <c r="D358" t="s">
        <v>21</v>
      </c>
      <c r="E358" t="s">
        <v>23</v>
      </c>
      <c r="F358" t="s">
        <v>3</v>
      </c>
      <c r="G358" s="1" t="str">
        <f t="shared" si="30"/>
        <v>cl-ci_RevenuesFromExternalCustomersAndTransactionsWithOtherOperatingSegmentsOfSameEntity</v>
      </c>
      <c r="H358" t="str">
        <f t="shared" si="33"/>
        <v>cl-ci</v>
      </c>
      <c r="I358" t="str">
        <f t="shared" si="34"/>
        <v>RevenuesFromExternalCustomersAndTransactionsWithOtherOperatingSegmentsOfSameEntity</v>
      </c>
      <c r="J358" t="str">
        <f t="shared" si="31"/>
        <v>concepto</v>
      </c>
      <c r="K358" t="str">
        <f t="shared" si="32"/>
        <v>credit</v>
      </c>
      <c r="L358" t="str">
        <f t="shared" si="35"/>
        <v>insert into dbax_defi_conc (pref_conc, codi_conc, tipo_conc, tipo_peri, tipo_valo, tipo_cuen) values ('cl-ci','RevenuesFromExternalCustomersAndTransactionsWithOtherOperatingSegmentsOfSameEntity','concepto','duration','xbrli:monetaryItemType','credit')</v>
      </c>
    </row>
    <row r="359" spans="1:12" x14ac:dyDescent="0.25">
      <c r="A359" t="s">
        <v>701</v>
      </c>
      <c r="B359" t="s">
        <v>17</v>
      </c>
      <c r="C359" t="s">
        <v>18</v>
      </c>
      <c r="D359" t="s">
        <v>21</v>
      </c>
      <c r="E359" t="s">
        <v>23</v>
      </c>
      <c r="F359" t="s">
        <v>3</v>
      </c>
      <c r="G359" s="1" t="str">
        <f t="shared" si="30"/>
        <v>cl-ci_RevenuesFromTransactionsWithOtherOperatingSegmentsOfSameEntity</v>
      </c>
      <c r="H359" t="str">
        <f t="shared" si="33"/>
        <v>cl-ci</v>
      </c>
      <c r="I359" t="str">
        <f t="shared" si="34"/>
        <v>RevenuesFromTransactionsWithOtherOperatingSegmentsOfSameEntity</v>
      </c>
      <c r="J359" t="str">
        <f t="shared" si="31"/>
        <v>concepto</v>
      </c>
      <c r="K359" t="str">
        <f t="shared" si="32"/>
        <v>credit</v>
      </c>
      <c r="L359" t="str">
        <f t="shared" si="35"/>
        <v>insert into dbax_defi_conc (pref_conc, codi_conc, tipo_conc, tipo_peri, tipo_valo, tipo_cuen) values ('cl-ci','RevenuesFromTransactionsWithOtherOperatingSegmentsOfSameEntity','concepto','duration','xbrli:monetaryItemType','credit')</v>
      </c>
    </row>
    <row r="360" spans="1:12" x14ac:dyDescent="0.25">
      <c r="A360" t="s">
        <v>702</v>
      </c>
      <c r="B360" t="s">
        <v>17</v>
      </c>
      <c r="C360" t="s">
        <v>18</v>
      </c>
      <c r="D360" t="s">
        <v>24</v>
      </c>
      <c r="E360" t="s">
        <v>20</v>
      </c>
      <c r="F360" t="s">
        <v>3</v>
      </c>
      <c r="G360" s="1" t="str">
        <f t="shared" si="30"/>
        <v>cl-ci_RiesgosFinancierosSinopsis</v>
      </c>
      <c r="H360" t="str">
        <f t="shared" si="33"/>
        <v>cl-ci</v>
      </c>
      <c r="I360" t="str">
        <f t="shared" si="34"/>
        <v>RiesgosFinancierosSinopsis</v>
      </c>
      <c r="J360" t="str">
        <f t="shared" si="31"/>
        <v>concepto</v>
      </c>
      <c r="K360" t="str">
        <f t="shared" si="32"/>
        <v>abstract</v>
      </c>
      <c r="L360" t="str">
        <f t="shared" si="35"/>
        <v>insert into dbax_defi_conc (pref_conc, codi_conc, tipo_conc, tipo_peri, tipo_valo, tipo_cuen) values ('cl-ci','RiesgosFinancierosSinopsis','concepto','duration','xbrli:stringItemType','abstract')</v>
      </c>
    </row>
    <row r="361" spans="1:12" x14ac:dyDescent="0.25">
      <c r="A361" t="s">
        <v>703</v>
      </c>
      <c r="B361" t="s">
        <v>17</v>
      </c>
      <c r="C361" t="s">
        <v>18</v>
      </c>
      <c r="D361" t="s">
        <v>24</v>
      </c>
      <c r="F361" t="s">
        <v>3</v>
      </c>
      <c r="G361" s="1" t="str">
        <f t="shared" si="30"/>
        <v>cl-ci_RUTEntidadDeudora</v>
      </c>
      <c r="H361" t="str">
        <f t="shared" si="33"/>
        <v>cl-ci</v>
      </c>
      <c r="I361" t="str">
        <f t="shared" si="34"/>
        <v>RUTEntidadDeudora</v>
      </c>
      <c r="J361" t="str">
        <f t="shared" si="31"/>
        <v>concepto</v>
      </c>
      <c r="K361">
        <f t="shared" si="32"/>
        <v>0</v>
      </c>
      <c r="L361" t="str">
        <f t="shared" si="35"/>
        <v>insert into dbax_defi_conc (pref_conc, codi_conc, tipo_conc, tipo_peri, tipo_valo, tipo_cuen) values ('cl-ci','RUTEntidadDeudora','concepto','duration','xbrli:stringItemType','0')</v>
      </c>
    </row>
    <row r="362" spans="1:12" x14ac:dyDescent="0.25">
      <c r="A362" t="s">
        <v>704</v>
      </c>
      <c r="B362" t="s">
        <v>17</v>
      </c>
      <c r="C362" t="s">
        <v>18</v>
      </c>
      <c r="D362" t="s">
        <v>24</v>
      </c>
      <c r="F362" t="s">
        <v>3</v>
      </c>
      <c r="G362" s="1" t="str">
        <f t="shared" si="30"/>
        <v>cl-ci_RUTEntidadInforma</v>
      </c>
      <c r="H362" t="str">
        <f t="shared" si="33"/>
        <v>cl-ci</v>
      </c>
      <c r="I362" t="str">
        <f t="shared" si="34"/>
        <v>RUTEntidadInforma</v>
      </c>
      <c r="J362" t="str">
        <f t="shared" si="31"/>
        <v>concepto</v>
      </c>
      <c r="K362">
        <f t="shared" si="32"/>
        <v>0</v>
      </c>
      <c r="L362" t="str">
        <f t="shared" si="35"/>
        <v>insert into dbax_defi_conc (pref_conc, codi_conc, tipo_conc, tipo_peri, tipo_valo, tipo_cuen) values ('cl-ci','RUTEntidadInforma','concepto','duration','xbrli:stringItemType','0')</v>
      </c>
    </row>
    <row r="363" spans="1:12" x14ac:dyDescent="0.25">
      <c r="A363" t="s">
        <v>705</v>
      </c>
      <c r="B363" t="s">
        <v>17</v>
      </c>
      <c r="C363" t="s">
        <v>18</v>
      </c>
      <c r="D363" t="s">
        <v>24</v>
      </c>
      <c r="F363" t="s">
        <v>3</v>
      </c>
      <c r="G363" s="1" t="str">
        <f t="shared" si="30"/>
        <v>cl-ci_RUTParteRelacionada</v>
      </c>
      <c r="H363" t="str">
        <f t="shared" si="33"/>
        <v>cl-ci</v>
      </c>
      <c r="I363" t="str">
        <f t="shared" si="34"/>
        <v>RUTParteRelacionada</v>
      </c>
      <c r="J363" t="str">
        <f t="shared" si="31"/>
        <v>concepto</v>
      </c>
      <c r="K363">
        <f t="shared" si="32"/>
        <v>0</v>
      </c>
      <c r="L363" t="str">
        <f t="shared" si="35"/>
        <v>insert into dbax_defi_conc (pref_conc, codi_conc, tipo_conc, tipo_peri, tipo_valo, tipo_cuen) values ('cl-ci','RUTParteRelacionada','concepto','duration','xbrli:stringItemType','0')</v>
      </c>
    </row>
    <row r="364" spans="1:12" x14ac:dyDescent="0.25">
      <c r="A364" t="s">
        <v>706</v>
      </c>
      <c r="B364" t="s">
        <v>17</v>
      </c>
      <c r="C364" t="s">
        <v>18</v>
      </c>
      <c r="D364" t="s">
        <v>24</v>
      </c>
      <c r="F364" t="s">
        <v>3</v>
      </c>
      <c r="G364" s="1" t="str">
        <f t="shared" si="30"/>
        <v>cl-ci_RutSociedadCombinacion</v>
      </c>
      <c r="H364" t="str">
        <f t="shared" si="33"/>
        <v>cl-ci</v>
      </c>
      <c r="I364" t="str">
        <f t="shared" si="34"/>
        <v>RutSociedadCombinacion</v>
      </c>
      <c r="J364" t="str">
        <f t="shared" si="31"/>
        <v>concepto</v>
      </c>
      <c r="K364">
        <f t="shared" si="32"/>
        <v>0</v>
      </c>
      <c r="L364" t="str">
        <f t="shared" si="35"/>
        <v>insert into dbax_defi_conc (pref_conc, codi_conc, tipo_conc, tipo_peri, tipo_valo, tipo_cuen) values ('cl-ci','RutSociedadCombinacion','concepto','duration','xbrli:stringItemType','0')</v>
      </c>
    </row>
    <row r="365" spans="1:12" x14ac:dyDescent="0.25">
      <c r="A365" t="s">
        <v>707</v>
      </c>
      <c r="B365" t="s">
        <v>17</v>
      </c>
      <c r="C365" t="s">
        <v>18</v>
      </c>
      <c r="D365" t="s">
        <v>24</v>
      </c>
      <c r="F365" t="s">
        <v>3</v>
      </c>
      <c r="G365" s="1" t="str">
        <f t="shared" si="30"/>
        <v>cl-ci_RutSocioFirmaOpinion</v>
      </c>
      <c r="H365" t="str">
        <f t="shared" si="33"/>
        <v>cl-ci</v>
      </c>
      <c r="I365" t="str">
        <f t="shared" si="34"/>
        <v>RutSocioFirmaOpinion</v>
      </c>
      <c r="J365" t="str">
        <f t="shared" si="31"/>
        <v>concepto</v>
      </c>
      <c r="K365">
        <f t="shared" si="32"/>
        <v>0</v>
      </c>
      <c r="L365" t="str">
        <f t="shared" si="35"/>
        <v>insert into dbax_defi_conc (pref_conc, codi_conc, tipo_conc, tipo_peri, tipo_valo, tipo_cuen) values ('cl-ci','RutSocioFirmaOpinion','concepto','duration','xbrli:stringItemType','0')</v>
      </c>
    </row>
    <row r="366" spans="1:12" x14ac:dyDescent="0.25">
      <c r="A366" t="s">
        <v>708</v>
      </c>
      <c r="B366" t="s">
        <v>17</v>
      </c>
      <c r="C366" t="s">
        <v>18</v>
      </c>
      <c r="D366" t="s">
        <v>24</v>
      </c>
      <c r="F366" t="s">
        <v>3</v>
      </c>
      <c r="G366" s="1" t="str">
        <f t="shared" si="30"/>
        <v>cl-ci_RutSubsidiaria</v>
      </c>
      <c r="H366" t="str">
        <f t="shared" si="33"/>
        <v>cl-ci</v>
      </c>
      <c r="I366" t="str">
        <f t="shared" si="34"/>
        <v>RutSubsidiaria</v>
      </c>
      <c r="J366" t="str">
        <f t="shared" si="31"/>
        <v>concepto</v>
      </c>
      <c r="K366">
        <f t="shared" si="32"/>
        <v>0</v>
      </c>
      <c r="L366" t="str">
        <f t="shared" si="35"/>
        <v>insert into dbax_defi_conc (pref_conc, codi_conc, tipo_conc, tipo_peri, tipo_valo, tipo_cuen) values ('cl-ci','RutSubsidiaria','concepto','duration','xbrli:stringItemType','0')</v>
      </c>
    </row>
    <row r="367" spans="1:12" x14ac:dyDescent="0.25">
      <c r="A367" t="s">
        <v>709</v>
      </c>
      <c r="B367" t="s">
        <v>17</v>
      </c>
      <c r="C367" t="s">
        <v>18</v>
      </c>
      <c r="D367" t="s">
        <v>24</v>
      </c>
      <c r="E367" t="s">
        <v>20</v>
      </c>
      <c r="F367" t="s">
        <v>3</v>
      </c>
      <c r="G367" s="1" t="str">
        <f t="shared" si="30"/>
        <v>cl-ci_SancionesSinopsis</v>
      </c>
      <c r="H367" t="str">
        <f t="shared" si="33"/>
        <v>cl-ci</v>
      </c>
      <c r="I367" t="str">
        <f t="shared" si="34"/>
        <v>SancionesSinopsis</v>
      </c>
      <c r="J367" t="str">
        <f t="shared" si="31"/>
        <v>concepto</v>
      </c>
      <c r="K367" t="str">
        <f t="shared" si="32"/>
        <v>abstract</v>
      </c>
      <c r="L367" t="str">
        <f t="shared" si="35"/>
        <v>insert into dbax_defi_conc (pref_conc, codi_conc, tipo_conc, tipo_peri, tipo_valo, tipo_cuen) values ('cl-ci','SancionesSinopsis','concepto','duration','xbrli:stringItemType','abstract')</v>
      </c>
    </row>
    <row r="368" spans="1:12" x14ac:dyDescent="0.25">
      <c r="A368" t="s">
        <v>710</v>
      </c>
      <c r="B368" t="s">
        <v>17</v>
      </c>
      <c r="C368" t="s">
        <v>18</v>
      </c>
      <c r="D368" t="s">
        <v>24</v>
      </c>
      <c r="F368" t="s">
        <v>3</v>
      </c>
      <c r="G368" s="1" t="str">
        <f t="shared" si="30"/>
        <v>cl-ci_Series</v>
      </c>
      <c r="H368" t="str">
        <f t="shared" si="33"/>
        <v>cl-ci</v>
      </c>
      <c r="I368" t="str">
        <f t="shared" si="34"/>
        <v>Series</v>
      </c>
      <c r="J368" t="str">
        <f t="shared" si="31"/>
        <v>concepto</v>
      </c>
      <c r="K368">
        <f t="shared" si="32"/>
        <v>0</v>
      </c>
      <c r="L368" t="str">
        <f t="shared" si="35"/>
        <v>insert into dbax_defi_conc (pref_conc, codi_conc, tipo_conc, tipo_peri, tipo_valo, tipo_cuen) values ('cl-ci','Series','concepto','duration','xbrli:stringItemType','0')</v>
      </c>
    </row>
    <row r="369" spans="1:12" x14ac:dyDescent="0.25">
      <c r="A369" t="s">
        <v>711</v>
      </c>
      <c r="B369" t="s">
        <v>26</v>
      </c>
      <c r="C369" t="s">
        <v>18</v>
      </c>
      <c r="D369" t="s">
        <v>24</v>
      </c>
      <c r="E369" t="s">
        <v>20</v>
      </c>
      <c r="F369" t="s">
        <v>3</v>
      </c>
      <c r="G369" s="1" t="str">
        <f t="shared" si="30"/>
        <v>cl-ci_SubsidiariasConsolidadasEje</v>
      </c>
      <c r="H369" t="str">
        <f t="shared" si="33"/>
        <v>cl-ci</v>
      </c>
      <c r="I369" t="str">
        <f t="shared" si="34"/>
        <v>SubsidiariasConsolidadasEje</v>
      </c>
      <c r="J369" t="str">
        <f t="shared" si="31"/>
        <v>dimension</v>
      </c>
      <c r="K369" t="str">
        <f t="shared" si="32"/>
        <v>abstract</v>
      </c>
      <c r="L369" t="str">
        <f t="shared" si="35"/>
        <v>insert into dbax_defi_conc (pref_conc, codi_conc, tipo_conc, tipo_peri, tipo_valo, tipo_cuen) values ('cl-ci','SubsidiariasConsolidadasEje','dimension','duration','xbrli:stringItemType','abstract')</v>
      </c>
    </row>
    <row r="370" spans="1:12" x14ac:dyDescent="0.25">
      <c r="A370" t="s">
        <v>712</v>
      </c>
      <c r="B370" t="s">
        <v>17</v>
      </c>
      <c r="C370" t="s">
        <v>18</v>
      </c>
      <c r="D370" t="s">
        <v>28</v>
      </c>
      <c r="F370" t="s">
        <v>3</v>
      </c>
      <c r="G370" s="1" t="str">
        <f t="shared" si="30"/>
        <v>cl-ci_TasaEfectiva</v>
      </c>
      <c r="H370" t="str">
        <f t="shared" si="33"/>
        <v>cl-ci</v>
      </c>
      <c r="I370" t="str">
        <f t="shared" si="34"/>
        <v>TasaEfectiva</v>
      </c>
      <c r="J370" t="str">
        <f t="shared" si="31"/>
        <v>concepto</v>
      </c>
      <c r="K370">
        <f t="shared" si="32"/>
        <v>0</v>
      </c>
      <c r="L370" t="str">
        <f t="shared" si="35"/>
        <v>insert into dbax_defi_conc (pref_conc, codi_conc, tipo_conc, tipo_peri, tipo_valo, tipo_cuen) values ('cl-ci','TasaEfectiva','concepto','duration','xbrli:decimalItemType','0')</v>
      </c>
    </row>
    <row r="371" spans="1:12" x14ac:dyDescent="0.25">
      <c r="A371" t="s">
        <v>713</v>
      </c>
      <c r="B371" t="s">
        <v>17</v>
      </c>
      <c r="C371" t="s">
        <v>18</v>
      </c>
      <c r="D371" t="s">
        <v>28</v>
      </c>
      <c r="F371" t="s">
        <v>3</v>
      </c>
      <c r="G371" s="1" t="str">
        <f t="shared" si="30"/>
        <v>cl-ci_TasaNominal</v>
      </c>
      <c r="H371" t="str">
        <f t="shared" si="33"/>
        <v>cl-ci</v>
      </c>
      <c r="I371" t="str">
        <f t="shared" si="34"/>
        <v>TasaNominal</v>
      </c>
      <c r="J371" t="str">
        <f t="shared" si="31"/>
        <v>concepto</v>
      </c>
      <c r="K371">
        <f t="shared" si="32"/>
        <v>0</v>
      </c>
      <c r="L371" t="str">
        <f t="shared" si="35"/>
        <v>insert into dbax_defi_conc (pref_conc, codi_conc, tipo_conc, tipo_peri, tipo_valo, tipo_cuen) values ('cl-ci','TasaNominal','concepto','duration','xbrli:decimalItemType','0')</v>
      </c>
    </row>
    <row r="372" spans="1:12" x14ac:dyDescent="0.25">
      <c r="A372" t="s">
        <v>714</v>
      </c>
      <c r="B372" t="s">
        <v>17</v>
      </c>
      <c r="C372" t="s">
        <v>18</v>
      </c>
      <c r="D372" t="s">
        <v>715</v>
      </c>
      <c r="F372" t="s">
        <v>3</v>
      </c>
      <c r="G372" s="1" t="str">
        <f t="shared" si="30"/>
        <v>cl-ci_TipoActivo</v>
      </c>
      <c r="H372" t="str">
        <f t="shared" si="33"/>
        <v>cl-ci</v>
      </c>
      <c r="I372" t="str">
        <f t="shared" si="34"/>
        <v>TipoActivo</v>
      </c>
      <c r="J372" t="str">
        <f t="shared" si="31"/>
        <v>concepto</v>
      </c>
      <c r="K372">
        <f t="shared" si="32"/>
        <v>0</v>
      </c>
      <c r="L372" t="str">
        <f t="shared" si="35"/>
        <v>insert into dbax_defi_conc (pref_conc, codi_conc, tipo_conc, tipo_peri, tipo_valo, tipo_cuen) values ('cl-ci','TipoActivo','concepto','duration','cl-ci_typ_cv:Activos','0')</v>
      </c>
    </row>
    <row r="373" spans="1:12" x14ac:dyDescent="0.25">
      <c r="A373" t="s">
        <v>716</v>
      </c>
      <c r="B373" t="s">
        <v>17</v>
      </c>
      <c r="C373" t="s">
        <v>18</v>
      </c>
      <c r="D373" t="s">
        <v>24</v>
      </c>
      <c r="F373" t="s">
        <v>3</v>
      </c>
      <c r="G373" s="1" t="str">
        <f t="shared" si="30"/>
        <v>cl-ci_TipoAmortizacion</v>
      </c>
      <c r="H373" t="str">
        <f t="shared" si="33"/>
        <v>cl-ci</v>
      </c>
      <c r="I373" t="str">
        <f t="shared" si="34"/>
        <v>TipoAmortizacion</v>
      </c>
      <c r="J373" t="str">
        <f t="shared" si="31"/>
        <v>concepto</v>
      </c>
      <c r="K373">
        <f t="shared" si="32"/>
        <v>0</v>
      </c>
      <c r="L373" t="str">
        <f t="shared" si="35"/>
        <v>insert into dbax_defi_conc (pref_conc, codi_conc, tipo_conc, tipo_peri, tipo_valo, tipo_cuen) values ('cl-ci','TipoAmortizacion','concepto','duration','xbrli:stringItemType','0')</v>
      </c>
    </row>
    <row r="374" spans="1:12" x14ac:dyDescent="0.25">
      <c r="A374" t="s">
        <v>717</v>
      </c>
      <c r="B374" t="s">
        <v>17</v>
      </c>
      <c r="C374" t="s">
        <v>18</v>
      </c>
      <c r="D374" t="s">
        <v>718</v>
      </c>
      <c r="F374" t="s">
        <v>3</v>
      </c>
      <c r="G374" s="1" t="str">
        <f t="shared" si="30"/>
        <v>cl-ci_TipoMedicion</v>
      </c>
      <c r="H374" t="str">
        <f t="shared" si="33"/>
        <v>cl-ci</v>
      </c>
      <c r="I374" t="str">
        <f t="shared" si="34"/>
        <v>TipoMedicion</v>
      </c>
      <c r="J374" t="str">
        <f t="shared" si="31"/>
        <v>concepto</v>
      </c>
      <c r="K374">
        <f t="shared" si="32"/>
        <v>0</v>
      </c>
      <c r="L374" t="str">
        <f t="shared" si="35"/>
        <v>insert into dbax_defi_conc (pref_conc, codi_conc, tipo_conc, tipo_peri, tipo_valo, tipo_cuen) values ('cl-ci','TipoMedicion','concepto','duration','cl-ci_typ_cv:Medicion','0')</v>
      </c>
    </row>
    <row r="375" spans="1:12" x14ac:dyDescent="0.25">
      <c r="A375" t="s">
        <v>719</v>
      </c>
      <c r="B375" t="s">
        <v>17</v>
      </c>
      <c r="C375" t="s">
        <v>18</v>
      </c>
      <c r="D375" t="s">
        <v>436</v>
      </c>
      <c r="F375" t="s">
        <v>3</v>
      </c>
      <c r="G375" s="1" t="str">
        <f t="shared" si="30"/>
        <v>cl-ci_TipoMonedaOUnidadReajuste</v>
      </c>
      <c r="H375" t="str">
        <f t="shared" si="33"/>
        <v>cl-ci</v>
      </c>
      <c r="I375" t="str">
        <f t="shared" si="34"/>
        <v>TipoMonedaOUnidadReajuste</v>
      </c>
      <c r="J375" t="str">
        <f t="shared" si="31"/>
        <v>concepto</v>
      </c>
      <c r="K375">
        <f t="shared" si="32"/>
        <v>0</v>
      </c>
      <c r="L375" t="str">
        <f t="shared" si="35"/>
        <v>insert into dbax_defi_conc (pref_conc, codi_conc, tipo_conc, tipo_peri, tipo_valo, tipo_cuen) values ('cl-ci','TipoMonedaOUnidadReajuste','concepto','duration','cl-ci_typ_mo:Monedas','0')</v>
      </c>
    </row>
    <row r="376" spans="1:12" x14ac:dyDescent="0.25">
      <c r="A376" t="s">
        <v>720</v>
      </c>
      <c r="B376" t="s">
        <v>17</v>
      </c>
      <c r="C376" t="s">
        <v>18</v>
      </c>
      <c r="D376" t="s">
        <v>721</v>
      </c>
      <c r="F376" t="s">
        <v>3</v>
      </c>
      <c r="G376" s="1" t="str">
        <f t="shared" si="30"/>
        <v>cl-ci_TipoOpinionEEFFDiciembre</v>
      </c>
      <c r="H376" t="str">
        <f t="shared" si="33"/>
        <v>cl-ci</v>
      </c>
      <c r="I376" t="str">
        <f t="shared" si="34"/>
        <v>TipoOpinionEEFFDiciembre</v>
      </c>
      <c r="J376" t="str">
        <f t="shared" si="31"/>
        <v>concepto</v>
      </c>
      <c r="K376">
        <f t="shared" si="32"/>
        <v>0</v>
      </c>
      <c r="L376" t="str">
        <f t="shared" si="35"/>
        <v>insert into dbax_defi_conc (pref_conc, codi_conc, tipo_conc, tipo_peri, tipo_valo, tipo_cuen) values ('cl-ci','TipoOpinionEEFFDiciembre','concepto','duration','cl-ci_typ_ae:OpinionAuditorDiciembre','0')</v>
      </c>
    </row>
    <row r="377" spans="1:12" x14ac:dyDescent="0.25">
      <c r="A377" t="s">
        <v>722</v>
      </c>
      <c r="B377" t="s">
        <v>17</v>
      </c>
      <c r="C377" t="s">
        <v>18</v>
      </c>
      <c r="D377" t="s">
        <v>24</v>
      </c>
      <c r="F377" t="s">
        <v>3</v>
      </c>
      <c r="G377" s="1" t="str">
        <f t="shared" si="30"/>
        <v>cl-ci_TipoPasivo</v>
      </c>
      <c r="H377" t="str">
        <f t="shared" si="33"/>
        <v>cl-ci</v>
      </c>
      <c r="I377" t="str">
        <f t="shared" si="34"/>
        <v>TipoPasivo</v>
      </c>
      <c r="J377" t="str">
        <f t="shared" si="31"/>
        <v>concepto</v>
      </c>
      <c r="K377">
        <f t="shared" si="32"/>
        <v>0</v>
      </c>
      <c r="L377" t="str">
        <f t="shared" si="35"/>
        <v>insert into dbax_defi_conc (pref_conc, codi_conc, tipo_conc, tipo_peri, tipo_valo, tipo_cuen) values ('cl-ci','TipoPasivo','concepto','duration','xbrli:stringItemType','0')</v>
      </c>
    </row>
    <row r="378" spans="1:12" x14ac:dyDescent="0.25">
      <c r="A378" t="s">
        <v>723</v>
      </c>
      <c r="B378" t="s">
        <v>17</v>
      </c>
      <c r="C378" t="s">
        <v>18</v>
      </c>
      <c r="D378" t="s">
        <v>19</v>
      </c>
      <c r="E378" t="s">
        <v>20</v>
      </c>
      <c r="F378" t="s">
        <v>3</v>
      </c>
      <c r="G378" s="1" t="str">
        <f t="shared" si="30"/>
        <v>cl-ci_TotalCarteraMiembro</v>
      </c>
      <c r="H378" t="str">
        <f t="shared" si="33"/>
        <v>cl-ci</v>
      </c>
      <c r="I378" t="str">
        <f t="shared" si="34"/>
        <v>TotalCarteraMiembro</v>
      </c>
      <c r="J378" t="str">
        <f t="shared" si="31"/>
        <v>concepto</v>
      </c>
      <c r="K378" t="str">
        <f t="shared" si="32"/>
        <v>abstract</v>
      </c>
      <c r="L378" t="str">
        <f t="shared" si="35"/>
        <v>insert into dbax_defi_conc (pref_conc, codi_conc, tipo_conc, tipo_peri, tipo_valo, tipo_cuen) values ('cl-ci','TotalCarteraMiembro','concepto','duration','nonnum:domainItemType','abstract')</v>
      </c>
    </row>
    <row r="379" spans="1:12" x14ac:dyDescent="0.25">
      <c r="A379" t="s">
        <v>724</v>
      </c>
      <c r="B379" t="s">
        <v>17</v>
      </c>
      <c r="C379" t="s">
        <v>27</v>
      </c>
      <c r="D379" t="s">
        <v>21</v>
      </c>
      <c r="F379" t="s">
        <v>3</v>
      </c>
      <c r="G379" s="1" t="str">
        <f t="shared" si="30"/>
        <v>cl-ci_TotalDesembolsosEnMedioAmbiente</v>
      </c>
      <c r="H379" t="str">
        <f t="shared" si="33"/>
        <v>cl-ci</v>
      </c>
      <c r="I379" t="str">
        <f t="shared" si="34"/>
        <v>TotalDesembolsosEnMedioAmbiente</v>
      </c>
      <c r="J379" t="str">
        <f t="shared" si="31"/>
        <v>concepto</v>
      </c>
      <c r="K379">
        <f t="shared" si="32"/>
        <v>0</v>
      </c>
      <c r="L379" t="str">
        <f t="shared" si="35"/>
        <v>insert into dbax_defi_conc (pref_conc, codi_conc, tipo_conc, tipo_peri, tipo_valo, tipo_cuen) values ('cl-ci','TotalDesembolsosEnMedioAmbiente','concepto','instant','xbrli:monetaryItemType','0')</v>
      </c>
    </row>
    <row r="380" spans="1:12" x14ac:dyDescent="0.25">
      <c r="A380" t="s">
        <v>725</v>
      </c>
      <c r="B380" t="s">
        <v>17</v>
      </c>
      <c r="C380" t="s">
        <v>18</v>
      </c>
      <c r="D380" t="s">
        <v>19</v>
      </c>
      <c r="E380" t="s">
        <v>20</v>
      </c>
      <c r="F380" t="s">
        <v>3</v>
      </c>
      <c r="G380" s="1" t="str">
        <f t="shared" si="30"/>
        <v>cl-ci_TotalDesembolsosEnMedioAmbienteMiembro</v>
      </c>
      <c r="H380" t="str">
        <f t="shared" si="33"/>
        <v>cl-ci</v>
      </c>
      <c r="I380" t="str">
        <f t="shared" si="34"/>
        <v>TotalDesembolsosEnMedioAmbienteMiembro</v>
      </c>
      <c r="J380" t="str">
        <f t="shared" si="31"/>
        <v>concepto</v>
      </c>
      <c r="K380" t="str">
        <f t="shared" si="32"/>
        <v>abstract</v>
      </c>
      <c r="L380" t="str">
        <f t="shared" si="35"/>
        <v>insert into dbax_defi_conc (pref_conc, codi_conc, tipo_conc, tipo_peri, tipo_valo, tipo_cuen) values ('cl-ci','TotalDesembolsosEnMedioAmbienteMiembro','concepto','duration','nonnum:domainItemType','abstract')</v>
      </c>
    </row>
    <row r="381" spans="1:12" x14ac:dyDescent="0.25">
      <c r="A381" t="s">
        <v>726</v>
      </c>
      <c r="B381" t="s">
        <v>17</v>
      </c>
      <c r="C381" t="s">
        <v>27</v>
      </c>
      <c r="D381" t="s">
        <v>21</v>
      </c>
      <c r="E381" t="s">
        <v>23</v>
      </c>
      <c r="F381" t="s">
        <v>3</v>
      </c>
      <c r="G381" s="1" t="str">
        <f t="shared" si="30"/>
        <v>cl-ci_TotalDocumentosProtestadosCobranzaJudicial</v>
      </c>
      <c r="H381" t="str">
        <f t="shared" si="33"/>
        <v>cl-ci</v>
      </c>
      <c r="I381" t="str">
        <f t="shared" si="34"/>
        <v>TotalDocumentosProtestadosCobranzaJudicial</v>
      </c>
      <c r="J381" t="str">
        <f t="shared" si="31"/>
        <v>concepto</v>
      </c>
      <c r="K381" t="str">
        <f t="shared" si="32"/>
        <v>credit</v>
      </c>
      <c r="L381" t="str">
        <f t="shared" si="35"/>
        <v>insert into dbax_defi_conc (pref_conc, codi_conc, tipo_conc, tipo_peri, tipo_valo, tipo_cuen) values ('cl-ci','TotalDocumentosProtestadosCobranzaJudicial','concepto','instant','xbrli:monetaryItemType','credit')</v>
      </c>
    </row>
    <row r="382" spans="1:12" x14ac:dyDescent="0.25">
      <c r="A382" t="s">
        <v>727</v>
      </c>
      <c r="B382" t="s">
        <v>26</v>
      </c>
      <c r="C382" t="s">
        <v>18</v>
      </c>
      <c r="D382" t="s">
        <v>24</v>
      </c>
      <c r="E382" t="s">
        <v>20</v>
      </c>
      <c r="F382" t="s">
        <v>3</v>
      </c>
      <c r="G382" s="1" t="str">
        <f t="shared" si="30"/>
        <v>cl-ci_TramosMorosidadEje</v>
      </c>
      <c r="H382" t="str">
        <f t="shared" si="33"/>
        <v>cl-ci</v>
      </c>
      <c r="I382" t="str">
        <f t="shared" si="34"/>
        <v>TramosMorosidadEje</v>
      </c>
      <c r="J382" t="str">
        <f t="shared" si="31"/>
        <v>dimension</v>
      </c>
      <c r="K382" t="str">
        <f t="shared" si="32"/>
        <v>abstract</v>
      </c>
      <c r="L382" t="str">
        <f t="shared" si="35"/>
        <v>insert into dbax_defi_conc (pref_conc, codi_conc, tipo_conc, tipo_peri, tipo_valo, tipo_cuen) values ('cl-ci','TramosMorosidadEje','dimension','duration','xbrli:stringItemType','abstract')</v>
      </c>
    </row>
    <row r="383" spans="1:12" x14ac:dyDescent="0.25">
      <c r="A383" t="s">
        <v>728</v>
      </c>
      <c r="B383" t="s">
        <v>17</v>
      </c>
      <c r="C383" t="s">
        <v>18</v>
      </c>
      <c r="D383" t="s">
        <v>19</v>
      </c>
      <c r="E383" t="s">
        <v>20</v>
      </c>
      <c r="F383" t="s">
        <v>3</v>
      </c>
      <c r="G383" s="1" t="str">
        <f t="shared" si="30"/>
        <v>cl-ci_UltimoTrimestreMiembro</v>
      </c>
      <c r="H383" t="str">
        <f t="shared" si="33"/>
        <v>cl-ci</v>
      </c>
      <c r="I383" t="str">
        <f t="shared" si="34"/>
        <v>UltimoTrimestreMiembro</v>
      </c>
      <c r="J383" t="str">
        <f t="shared" si="31"/>
        <v>concepto</v>
      </c>
      <c r="K383" t="str">
        <f t="shared" si="32"/>
        <v>abstract</v>
      </c>
      <c r="L383" t="str">
        <f t="shared" si="35"/>
        <v>insert into dbax_defi_conc (pref_conc, codi_conc, tipo_conc, tipo_peri, tipo_valo, tipo_cuen) values ('cl-ci','UltimoTrimestreMiembro','concepto','duration','nonnum:domainItemType','abstract')</v>
      </c>
    </row>
    <row r="384" spans="1:12" x14ac:dyDescent="0.25">
      <c r="A384" t="s">
        <v>729</v>
      </c>
      <c r="B384" t="s">
        <v>17</v>
      </c>
      <c r="C384" t="s">
        <v>18</v>
      </c>
      <c r="D384" t="s">
        <v>24</v>
      </c>
      <c r="E384" t="s">
        <v>20</v>
      </c>
      <c r="F384" t="s">
        <v>3</v>
      </c>
      <c r="G384" s="1" t="str">
        <f t="shared" si="30"/>
        <v>cl-ci_ValoresContablesLeasingSinopsis</v>
      </c>
      <c r="H384" t="str">
        <f t="shared" si="33"/>
        <v>cl-ci</v>
      </c>
      <c r="I384" t="str">
        <f t="shared" si="34"/>
        <v>ValoresContablesLeasingSinopsis</v>
      </c>
      <c r="J384" t="str">
        <f t="shared" si="31"/>
        <v>concepto</v>
      </c>
      <c r="K384" t="str">
        <f t="shared" si="32"/>
        <v>abstract</v>
      </c>
      <c r="L384" t="str">
        <f t="shared" si="35"/>
        <v>insert into dbax_defi_conc (pref_conc, codi_conc, tipo_conc, tipo_peri, tipo_valo, tipo_cuen) values ('cl-ci','ValoresContablesLeasingSinopsis','concepto','duration','xbrli:stringItemType','abstract')</v>
      </c>
    </row>
    <row r="385" spans="1:12" x14ac:dyDescent="0.25">
      <c r="A385" t="s">
        <v>730</v>
      </c>
      <c r="B385" t="s">
        <v>17</v>
      </c>
      <c r="C385" t="s">
        <v>18</v>
      </c>
      <c r="D385" t="s">
        <v>24</v>
      </c>
      <c r="E385" t="s">
        <v>20</v>
      </c>
      <c r="F385" t="s">
        <v>3</v>
      </c>
      <c r="G385" s="1" t="str">
        <f t="shared" si="30"/>
        <v>cl-ci_ValoresContablesObligacionesPublicoSinopsis</v>
      </c>
      <c r="H385" t="str">
        <f t="shared" si="33"/>
        <v>cl-ci</v>
      </c>
      <c r="I385" t="str">
        <f t="shared" si="34"/>
        <v>ValoresContablesObligacionesPublicoSinopsis</v>
      </c>
      <c r="J385" t="str">
        <f t="shared" si="31"/>
        <v>concepto</v>
      </c>
      <c r="K385" t="str">
        <f t="shared" si="32"/>
        <v>abstract</v>
      </c>
      <c r="L385" t="str">
        <f t="shared" si="35"/>
        <v>insert into dbax_defi_conc (pref_conc, codi_conc, tipo_conc, tipo_peri, tipo_valo, tipo_cuen) values ('cl-ci','ValoresContablesObligacionesPublicoSinopsis','concepto','duration','xbrli:stringItemType','abstract')</v>
      </c>
    </row>
    <row r="386" spans="1:12" x14ac:dyDescent="0.25">
      <c r="A386" t="s">
        <v>731</v>
      </c>
      <c r="B386" t="s">
        <v>17</v>
      </c>
      <c r="C386" t="s">
        <v>18</v>
      </c>
      <c r="D386" t="s">
        <v>24</v>
      </c>
      <c r="E386" t="s">
        <v>20</v>
      </c>
      <c r="F386" t="s">
        <v>3</v>
      </c>
      <c r="G386" s="1" t="str">
        <f t="shared" si="30"/>
        <v>cl-ci_ValoresContablesPrestamosSinopsis</v>
      </c>
      <c r="H386" t="str">
        <f t="shared" si="33"/>
        <v>cl-ci</v>
      </c>
      <c r="I386" t="str">
        <f t="shared" si="34"/>
        <v>ValoresContablesPrestamosSinopsis</v>
      </c>
      <c r="J386" t="str">
        <f t="shared" si="31"/>
        <v>concepto</v>
      </c>
      <c r="K386" t="str">
        <f t="shared" si="32"/>
        <v>abstract</v>
      </c>
      <c r="L386" t="str">
        <f t="shared" si="35"/>
        <v>insert into dbax_defi_conc (pref_conc, codi_conc, tipo_conc, tipo_peri, tipo_valo, tipo_cuen) values ('cl-ci','ValoresContablesPrestamosSinopsis','concepto','duration','xbrli:stringItemType','abstract')</v>
      </c>
    </row>
    <row r="387" spans="1:12" x14ac:dyDescent="0.25">
      <c r="A387" t="s">
        <v>732</v>
      </c>
      <c r="B387" t="s">
        <v>17</v>
      </c>
      <c r="C387" t="s">
        <v>18</v>
      </c>
      <c r="D387" t="s">
        <v>21</v>
      </c>
      <c r="E387" t="s">
        <v>23</v>
      </c>
      <c r="F387" t="s">
        <v>3</v>
      </c>
      <c r="G387" s="1" t="str">
        <f t="shared" si="30"/>
        <v>ifrs-full_AccountingProfit</v>
      </c>
      <c r="H387" t="str">
        <f t="shared" si="33"/>
        <v>ifrs-full</v>
      </c>
      <c r="I387" t="str">
        <f t="shared" si="34"/>
        <v>AccountingProfit</v>
      </c>
      <c r="J387" t="str">
        <f t="shared" si="31"/>
        <v>concepto</v>
      </c>
      <c r="K387" t="str">
        <f t="shared" si="32"/>
        <v>credit</v>
      </c>
      <c r="L387" t="str">
        <f t="shared" si="35"/>
        <v>insert into dbax_defi_conc (pref_conc, codi_conc, tipo_conc, tipo_peri, tipo_valo, tipo_cuen) values ('ifrs-full','AccountingProfit','concepto','duration','xbrli:monetaryItemType','credit')</v>
      </c>
    </row>
    <row r="388" spans="1:12" x14ac:dyDescent="0.25">
      <c r="A388" t="s">
        <v>733</v>
      </c>
      <c r="B388" t="s">
        <v>17</v>
      </c>
      <c r="C388" t="s">
        <v>27</v>
      </c>
      <c r="D388" t="s">
        <v>21</v>
      </c>
      <c r="E388" t="s">
        <v>23</v>
      </c>
      <c r="F388" t="s">
        <v>3</v>
      </c>
      <c r="G388" s="1" t="str">
        <f t="shared" si="30"/>
        <v>ifrs-full_Accruals</v>
      </c>
      <c r="H388" t="str">
        <f t="shared" si="33"/>
        <v>ifrs-full</v>
      </c>
      <c r="I388" t="str">
        <f t="shared" si="34"/>
        <v>Accruals</v>
      </c>
      <c r="J388" t="str">
        <f t="shared" si="31"/>
        <v>concepto</v>
      </c>
      <c r="K388" t="str">
        <f t="shared" si="32"/>
        <v>credit</v>
      </c>
      <c r="L388" t="str">
        <f t="shared" si="35"/>
        <v>insert into dbax_defi_conc (pref_conc, codi_conc, tipo_conc, tipo_peri, tipo_valo, tipo_cuen) values ('ifrs-full','Accruals','concepto','instant','xbrli:monetaryItemType','credit')</v>
      </c>
    </row>
    <row r="389" spans="1:12" x14ac:dyDescent="0.25">
      <c r="A389" t="s">
        <v>734</v>
      </c>
      <c r="B389" t="s">
        <v>17</v>
      </c>
      <c r="C389" t="s">
        <v>27</v>
      </c>
      <c r="D389" t="s">
        <v>21</v>
      </c>
      <c r="E389" t="s">
        <v>23</v>
      </c>
      <c r="F389" t="s">
        <v>3</v>
      </c>
      <c r="G389" s="1" t="str">
        <f t="shared" si="30"/>
        <v>ifrs-full_AccrualsAndDeferredIncome</v>
      </c>
      <c r="H389" t="str">
        <f t="shared" si="33"/>
        <v>ifrs-full</v>
      </c>
      <c r="I389" t="str">
        <f t="shared" si="34"/>
        <v>AccrualsAndDeferredIncome</v>
      </c>
      <c r="J389" t="str">
        <f t="shared" si="31"/>
        <v>concepto</v>
      </c>
      <c r="K389" t="str">
        <f t="shared" si="32"/>
        <v>credit</v>
      </c>
      <c r="L389" t="str">
        <f t="shared" si="35"/>
        <v>insert into dbax_defi_conc (pref_conc, codi_conc, tipo_conc, tipo_peri, tipo_valo, tipo_cuen) values ('ifrs-full','AccrualsAndDeferredIncome','concepto','instant','xbrli:monetaryItemType','credit')</v>
      </c>
    </row>
    <row r="390" spans="1:12" x14ac:dyDescent="0.25">
      <c r="A390" t="s">
        <v>735</v>
      </c>
      <c r="B390" t="s">
        <v>17</v>
      </c>
      <c r="C390" t="s">
        <v>18</v>
      </c>
      <c r="D390" t="s">
        <v>24</v>
      </c>
      <c r="E390" t="s">
        <v>20</v>
      </c>
      <c r="F390" t="s">
        <v>3</v>
      </c>
      <c r="G390" s="1" t="str">
        <f t="shared" si="30"/>
        <v>ifrs-full_AccrualsAndDeferredIncomeAbstract</v>
      </c>
      <c r="H390" t="str">
        <f t="shared" si="33"/>
        <v>ifrs-full</v>
      </c>
      <c r="I390" t="str">
        <f t="shared" si="34"/>
        <v>AccrualsAndDeferredIncomeAbstract</v>
      </c>
      <c r="J390" t="str">
        <f t="shared" si="31"/>
        <v>concepto</v>
      </c>
      <c r="K390" t="str">
        <f t="shared" si="32"/>
        <v>abstract</v>
      </c>
      <c r="L390" t="str">
        <f t="shared" si="35"/>
        <v>insert into dbax_defi_conc (pref_conc, codi_conc, tipo_conc, tipo_peri, tipo_valo, tipo_cuen) values ('ifrs-full','AccrualsAndDeferredIncomeAbstract','concepto','duration','xbrli:stringItemType','abstract')</v>
      </c>
    </row>
    <row r="391" spans="1:12" x14ac:dyDescent="0.25">
      <c r="A391" t="s">
        <v>736</v>
      </c>
      <c r="B391" t="s">
        <v>17</v>
      </c>
      <c r="C391" t="s">
        <v>27</v>
      </c>
      <c r="D391" t="s">
        <v>21</v>
      </c>
      <c r="E391" t="s">
        <v>23</v>
      </c>
      <c r="F391" t="s">
        <v>3</v>
      </c>
      <c r="G391" s="1" t="str">
        <f t="shared" si="30"/>
        <v>ifrs-full_AccrualsAndDeferredIncomeClassifiedAsCurrent</v>
      </c>
      <c r="H391" t="str">
        <f t="shared" si="33"/>
        <v>ifrs-full</v>
      </c>
      <c r="I391" t="str">
        <f t="shared" si="34"/>
        <v>AccrualsAndDeferredIncomeClassifiedAsCurrent</v>
      </c>
      <c r="J391" t="str">
        <f t="shared" si="31"/>
        <v>concepto</v>
      </c>
      <c r="K391" t="str">
        <f t="shared" si="32"/>
        <v>credit</v>
      </c>
      <c r="L391" t="str">
        <f t="shared" si="35"/>
        <v>insert into dbax_defi_conc (pref_conc, codi_conc, tipo_conc, tipo_peri, tipo_valo, tipo_cuen) values ('ifrs-full','AccrualsAndDeferredIncomeClassifiedAsCurrent','concepto','instant','xbrli:monetaryItemType','credit')</v>
      </c>
    </row>
    <row r="392" spans="1:12" x14ac:dyDescent="0.25">
      <c r="A392" t="s">
        <v>737</v>
      </c>
      <c r="B392" t="s">
        <v>17</v>
      </c>
      <c r="C392" t="s">
        <v>18</v>
      </c>
      <c r="D392" t="s">
        <v>24</v>
      </c>
      <c r="E392" t="s">
        <v>20</v>
      </c>
      <c r="F392" t="s">
        <v>3</v>
      </c>
      <c r="G392" s="1" t="str">
        <f t="shared" si="30"/>
        <v>ifrs-full_AccrualsAndDeferredIncomeClassifiedAsCurrentAbstract</v>
      </c>
      <c r="H392" t="str">
        <f t="shared" si="33"/>
        <v>ifrs-full</v>
      </c>
      <c r="I392" t="str">
        <f t="shared" si="34"/>
        <v>AccrualsAndDeferredIncomeClassifiedAsCurrentAbstract</v>
      </c>
      <c r="J392" t="str">
        <f t="shared" si="31"/>
        <v>concepto</v>
      </c>
      <c r="K392" t="str">
        <f t="shared" si="32"/>
        <v>abstract</v>
      </c>
      <c r="L392" t="str">
        <f t="shared" si="35"/>
        <v>insert into dbax_defi_conc (pref_conc, codi_conc, tipo_conc, tipo_peri, tipo_valo, tipo_cuen) values ('ifrs-full','AccrualsAndDeferredIncomeClassifiedAsCurrentAbstract','concepto','duration','xbrli:stringItemType','abstract')</v>
      </c>
    </row>
    <row r="393" spans="1:12" x14ac:dyDescent="0.25">
      <c r="A393" t="s">
        <v>738</v>
      </c>
      <c r="B393" t="s">
        <v>17</v>
      </c>
      <c r="C393" t="s">
        <v>27</v>
      </c>
      <c r="D393" t="s">
        <v>21</v>
      </c>
      <c r="E393" t="s">
        <v>23</v>
      </c>
      <c r="F393" t="s">
        <v>3</v>
      </c>
      <c r="G393" s="1" t="str">
        <f t="shared" ref="G393:G456" si="36">MID(A393,FIND("#",A393)+1,10000)</f>
        <v>ifrs-full_AccrualsAndDeferredIncomeClassifiedAsNoncurrent</v>
      </c>
      <c r="H393" t="str">
        <f t="shared" si="33"/>
        <v>ifrs-full</v>
      </c>
      <c r="I393" t="str">
        <f t="shared" si="34"/>
        <v>AccrualsAndDeferredIncomeClassifiedAsNoncurrent</v>
      </c>
      <c r="J393" t="str">
        <f t="shared" ref="J393:J456" si="37">IF(B393="xbrldt:hypercubeItem","hipercubo",IF(B393="xbrli:item","concepto",IF(B393="xbrldt:dimensionItem","dimension",B393)))</f>
        <v>concepto</v>
      </c>
      <c r="K393" t="str">
        <f t="shared" ref="K393:K456" si="38">IF(E393&lt;&gt;"false",E393,"")</f>
        <v>credit</v>
      </c>
      <c r="L393" t="str">
        <f t="shared" si="35"/>
        <v>insert into dbax_defi_conc (pref_conc, codi_conc, tipo_conc, tipo_peri, tipo_valo, tipo_cuen) values ('ifrs-full','AccrualsAndDeferredIncomeClassifiedAsNoncurrent','concepto','instant','xbrli:monetaryItemType','credit')</v>
      </c>
    </row>
    <row r="394" spans="1:12" x14ac:dyDescent="0.25">
      <c r="A394" t="s">
        <v>739</v>
      </c>
      <c r="B394" t="s">
        <v>17</v>
      </c>
      <c r="C394" t="s">
        <v>18</v>
      </c>
      <c r="D394" t="s">
        <v>24</v>
      </c>
      <c r="E394" t="s">
        <v>20</v>
      </c>
      <c r="F394" t="s">
        <v>3</v>
      </c>
      <c r="G394" s="1" t="str">
        <f t="shared" si="36"/>
        <v>ifrs-full_AccrualsAndDeferredIncomeClassifiedAsNoncurrentAbstract</v>
      </c>
      <c r="H394" t="str">
        <f t="shared" ref="H394:H457" si="39">MID(G394,1,FIND("_",G394)-1)</f>
        <v>ifrs-full</v>
      </c>
      <c r="I394" t="str">
        <f t="shared" ref="I394:I457" si="40">MID(G394,FIND("_",G394)+1,10000)</f>
        <v>AccrualsAndDeferredIncomeClassifiedAsNoncurrentAbstract</v>
      </c>
      <c r="J394" t="str">
        <f t="shared" si="37"/>
        <v>concepto</v>
      </c>
      <c r="K394" t="str">
        <f t="shared" si="38"/>
        <v>abstract</v>
      </c>
      <c r="L394" t="str">
        <f t="shared" ref="L394:L457" si="41">CONCATENATE("insert into dbax_defi_conc (pref_conc, codi_conc, tipo_conc, tipo_peri, tipo_valo, tipo_cuen) values ('",H394,"','",I394,"','",J394,"','",C394,"','",D394,"','",K394,"')")</f>
        <v>insert into dbax_defi_conc (pref_conc, codi_conc, tipo_conc, tipo_peri, tipo_valo, tipo_cuen) values ('ifrs-full','AccrualsAndDeferredIncomeClassifiedAsNoncurrentAbstract','concepto','duration','xbrli:stringItemType','abstract')</v>
      </c>
    </row>
    <row r="395" spans="1:12" x14ac:dyDescent="0.25">
      <c r="A395" t="s">
        <v>740</v>
      </c>
      <c r="B395" t="s">
        <v>17</v>
      </c>
      <c r="C395" t="s">
        <v>27</v>
      </c>
      <c r="D395" t="s">
        <v>21</v>
      </c>
      <c r="E395" t="s">
        <v>23</v>
      </c>
      <c r="F395" t="s">
        <v>3</v>
      </c>
      <c r="G395" s="1" t="str">
        <f t="shared" si="36"/>
        <v>ifrs-full_AccrualsClassifiedAsCurrent</v>
      </c>
      <c r="H395" t="str">
        <f t="shared" si="39"/>
        <v>ifrs-full</v>
      </c>
      <c r="I395" t="str">
        <f t="shared" si="40"/>
        <v>AccrualsClassifiedAsCurrent</v>
      </c>
      <c r="J395" t="str">
        <f t="shared" si="37"/>
        <v>concepto</v>
      </c>
      <c r="K395" t="str">
        <f t="shared" si="38"/>
        <v>credit</v>
      </c>
      <c r="L395" t="str">
        <f t="shared" si="41"/>
        <v>insert into dbax_defi_conc (pref_conc, codi_conc, tipo_conc, tipo_peri, tipo_valo, tipo_cuen) values ('ifrs-full','AccrualsClassifiedAsCurrent','concepto','instant','xbrli:monetaryItemType','credit')</v>
      </c>
    </row>
    <row r="396" spans="1:12" x14ac:dyDescent="0.25">
      <c r="A396" t="s">
        <v>741</v>
      </c>
      <c r="B396" t="s">
        <v>17</v>
      </c>
      <c r="C396" t="s">
        <v>27</v>
      </c>
      <c r="D396" t="s">
        <v>21</v>
      </c>
      <c r="E396" t="s">
        <v>23</v>
      </c>
      <c r="F396" t="s">
        <v>3</v>
      </c>
      <c r="G396" s="1" t="str">
        <f t="shared" si="36"/>
        <v>ifrs-full_AccrualsClassifiedAsNoncurrent</v>
      </c>
      <c r="H396" t="str">
        <f t="shared" si="39"/>
        <v>ifrs-full</v>
      </c>
      <c r="I396" t="str">
        <f t="shared" si="40"/>
        <v>AccrualsClassifiedAsNoncurrent</v>
      </c>
      <c r="J396" t="str">
        <f t="shared" si="37"/>
        <v>concepto</v>
      </c>
      <c r="K396" t="str">
        <f t="shared" si="38"/>
        <v>credit</v>
      </c>
      <c r="L396" t="str">
        <f t="shared" si="41"/>
        <v>insert into dbax_defi_conc (pref_conc, codi_conc, tipo_conc, tipo_peri, tipo_valo, tipo_cuen) values ('ifrs-full','AccrualsClassifiedAsNoncurrent','concepto','instant','xbrli:monetaryItemType','credit')</v>
      </c>
    </row>
    <row r="397" spans="1:12" x14ac:dyDescent="0.25">
      <c r="A397" t="s">
        <v>742</v>
      </c>
      <c r="B397" t="s">
        <v>17</v>
      </c>
      <c r="C397" t="s">
        <v>27</v>
      </c>
      <c r="D397" t="s">
        <v>21</v>
      </c>
      <c r="E397" t="s">
        <v>23</v>
      </c>
      <c r="F397" t="s">
        <v>3</v>
      </c>
      <c r="G397" s="1" t="str">
        <f t="shared" si="36"/>
        <v>ifrs-full_AccumulatedAllowanceForUncollectibleMinimumLeasePaymentsReceivable</v>
      </c>
      <c r="H397" t="str">
        <f t="shared" si="39"/>
        <v>ifrs-full</v>
      </c>
      <c r="I397" t="str">
        <f t="shared" si="40"/>
        <v>AccumulatedAllowanceForUncollectibleMinimumLeasePaymentsReceivable</v>
      </c>
      <c r="J397" t="str">
        <f t="shared" si="37"/>
        <v>concepto</v>
      </c>
      <c r="K397" t="str">
        <f t="shared" si="38"/>
        <v>credit</v>
      </c>
      <c r="L397" t="str">
        <f t="shared" si="41"/>
        <v>insert into dbax_defi_conc (pref_conc, codi_conc, tipo_conc, tipo_peri, tipo_valo, tipo_cuen) values ('ifrs-full','AccumulatedAllowanceForUncollectibleMinimumLeasePaymentsReceivable','concepto','instant','xbrli:monetaryItemType','credit')</v>
      </c>
    </row>
    <row r="398" spans="1:12" x14ac:dyDescent="0.25">
      <c r="A398" t="s">
        <v>743</v>
      </c>
      <c r="B398" t="s">
        <v>17</v>
      </c>
      <c r="C398" t="s">
        <v>18</v>
      </c>
      <c r="D398" t="s">
        <v>19</v>
      </c>
      <c r="E398" t="s">
        <v>20</v>
      </c>
      <c r="F398" t="s">
        <v>3</v>
      </c>
      <c r="G398" s="1" t="str">
        <f t="shared" si="36"/>
        <v>ifrs-full_AccumulatedDepreciationAmortisationAndImpairmentMember</v>
      </c>
      <c r="H398" t="str">
        <f t="shared" si="39"/>
        <v>ifrs-full</v>
      </c>
      <c r="I398" t="str">
        <f t="shared" si="40"/>
        <v>AccumulatedDepreciationAmortisationAndImpairmentMember</v>
      </c>
      <c r="J398" t="str">
        <f t="shared" si="37"/>
        <v>concepto</v>
      </c>
      <c r="K398" t="str">
        <f t="shared" si="38"/>
        <v>abstract</v>
      </c>
      <c r="L398" t="str">
        <f t="shared" si="41"/>
        <v>insert into dbax_defi_conc (pref_conc, codi_conc, tipo_conc, tipo_peri, tipo_valo, tipo_cuen) values ('ifrs-full','AccumulatedDepreciationAmortisationAndImpairmentMember','concepto','duration','nonnum:domainItemType','abstract')</v>
      </c>
    </row>
    <row r="399" spans="1:12" x14ac:dyDescent="0.25">
      <c r="A399" t="s">
        <v>744</v>
      </c>
      <c r="B399" t="s">
        <v>17</v>
      </c>
      <c r="C399" t="s">
        <v>18</v>
      </c>
      <c r="D399" t="s">
        <v>19</v>
      </c>
      <c r="E399" t="s">
        <v>20</v>
      </c>
      <c r="F399" t="s">
        <v>3</v>
      </c>
      <c r="G399" s="1" t="str">
        <f t="shared" si="36"/>
        <v>ifrs-full_AccumulatedDepreciationAndAmortisationMember</v>
      </c>
      <c r="H399" t="str">
        <f t="shared" si="39"/>
        <v>ifrs-full</v>
      </c>
      <c r="I399" t="str">
        <f t="shared" si="40"/>
        <v>AccumulatedDepreciationAndAmortisationMember</v>
      </c>
      <c r="J399" t="str">
        <f t="shared" si="37"/>
        <v>concepto</v>
      </c>
      <c r="K399" t="str">
        <f t="shared" si="38"/>
        <v>abstract</v>
      </c>
      <c r="L399" t="str">
        <f t="shared" si="41"/>
        <v>insert into dbax_defi_conc (pref_conc, codi_conc, tipo_conc, tipo_peri, tipo_valo, tipo_cuen) values ('ifrs-full','AccumulatedDepreciationAndAmortisationMember','concepto','duration','nonnum:domainItemType','abstract')</v>
      </c>
    </row>
    <row r="400" spans="1:12" x14ac:dyDescent="0.25">
      <c r="A400" t="s">
        <v>745</v>
      </c>
      <c r="B400" t="s">
        <v>17</v>
      </c>
      <c r="C400" t="s">
        <v>18</v>
      </c>
      <c r="D400" t="s">
        <v>19</v>
      </c>
      <c r="E400" t="s">
        <v>20</v>
      </c>
      <c r="F400" t="s">
        <v>3</v>
      </c>
      <c r="G400" s="1" t="str">
        <f t="shared" si="36"/>
        <v>ifrs-full_AccumulatedImpairmentMember</v>
      </c>
      <c r="H400" t="str">
        <f t="shared" si="39"/>
        <v>ifrs-full</v>
      </c>
      <c r="I400" t="str">
        <f t="shared" si="40"/>
        <v>AccumulatedImpairmentMember</v>
      </c>
      <c r="J400" t="str">
        <f t="shared" si="37"/>
        <v>concepto</v>
      </c>
      <c r="K400" t="str">
        <f t="shared" si="38"/>
        <v>abstract</v>
      </c>
      <c r="L400" t="str">
        <f t="shared" si="41"/>
        <v>insert into dbax_defi_conc (pref_conc, codi_conc, tipo_conc, tipo_peri, tipo_valo, tipo_cuen) values ('ifrs-full','AccumulatedImpairmentMember','concepto','duration','nonnum:domainItemType','abstract')</v>
      </c>
    </row>
    <row r="401" spans="1:12" x14ac:dyDescent="0.25">
      <c r="A401" t="s">
        <v>746</v>
      </c>
      <c r="B401" t="s">
        <v>17</v>
      </c>
      <c r="C401" t="s">
        <v>27</v>
      </c>
      <c r="D401" t="s">
        <v>21</v>
      </c>
      <c r="E401" t="s">
        <v>23</v>
      </c>
      <c r="F401" t="s">
        <v>3</v>
      </c>
      <c r="G401" s="1" t="str">
        <f t="shared" si="36"/>
        <v>ifrs-full_AccumulatedOtherComprehensiveIncome</v>
      </c>
      <c r="H401" t="str">
        <f t="shared" si="39"/>
        <v>ifrs-full</v>
      </c>
      <c r="I401" t="str">
        <f t="shared" si="40"/>
        <v>AccumulatedOtherComprehensiveIncome</v>
      </c>
      <c r="J401" t="str">
        <f t="shared" si="37"/>
        <v>concepto</v>
      </c>
      <c r="K401" t="str">
        <f t="shared" si="38"/>
        <v>credit</v>
      </c>
      <c r="L401" t="str">
        <f t="shared" si="41"/>
        <v>insert into dbax_defi_conc (pref_conc, codi_conc, tipo_conc, tipo_peri, tipo_valo, tipo_cuen) values ('ifrs-full','AccumulatedOtherComprehensiveIncome','concepto','instant','xbrli:monetaryItemType','credit')</v>
      </c>
    </row>
    <row r="402" spans="1:12" x14ac:dyDescent="0.25">
      <c r="A402" t="s">
        <v>747</v>
      </c>
      <c r="B402" t="s">
        <v>17</v>
      </c>
      <c r="C402" t="s">
        <v>27</v>
      </c>
      <c r="D402" t="s">
        <v>21</v>
      </c>
      <c r="E402" t="s">
        <v>23</v>
      </c>
      <c r="F402" t="s">
        <v>3</v>
      </c>
      <c r="G402" s="1" t="str">
        <f t="shared" si="36"/>
        <v>ifrs-full_AcquisitiondateFairValueOfEquityInterestInAcquireeHeldByAcquirerImmediatelyBeforeAcquisitionDate</v>
      </c>
      <c r="H402" t="str">
        <f t="shared" si="39"/>
        <v>ifrs-full</v>
      </c>
      <c r="I402" t="str">
        <f t="shared" si="40"/>
        <v>AcquisitiondateFairValueOfEquityInterestInAcquireeHeldByAcquirerImmediatelyBeforeAcquisitionDate</v>
      </c>
      <c r="J402" t="str">
        <f t="shared" si="37"/>
        <v>concepto</v>
      </c>
      <c r="K402" t="str">
        <f t="shared" si="38"/>
        <v>credit</v>
      </c>
      <c r="L402" t="str">
        <f t="shared" si="41"/>
        <v>insert into dbax_defi_conc (pref_conc, codi_conc, tipo_conc, tipo_peri, tipo_valo, tipo_cuen) values ('ifrs-full','AcquisitiondateFairValueOfEquityInterestInAcquireeHeldByAcquirerImmediatelyBeforeAcquisitionDate','concepto','instant','xbrli:monetaryItemType','credit')</v>
      </c>
    </row>
    <row r="403" spans="1:12" x14ac:dyDescent="0.25">
      <c r="A403" t="s">
        <v>748</v>
      </c>
      <c r="B403" t="s">
        <v>17</v>
      </c>
      <c r="C403" t="s">
        <v>27</v>
      </c>
      <c r="D403" t="s">
        <v>21</v>
      </c>
      <c r="E403" t="s">
        <v>23</v>
      </c>
      <c r="F403" t="s">
        <v>3</v>
      </c>
      <c r="G403" s="1" t="str">
        <f t="shared" si="36"/>
        <v>ifrs-full_AcquisitiondateFairValueOfTotalConsiderationTransferred</v>
      </c>
      <c r="H403" t="str">
        <f t="shared" si="39"/>
        <v>ifrs-full</v>
      </c>
      <c r="I403" t="str">
        <f t="shared" si="40"/>
        <v>AcquisitiondateFairValueOfTotalConsiderationTransferred</v>
      </c>
      <c r="J403" t="str">
        <f t="shared" si="37"/>
        <v>concepto</v>
      </c>
      <c r="K403" t="str">
        <f t="shared" si="38"/>
        <v>credit</v>
      </c>
      <c r="L403" t="str">
        <f t="shared" si="41"/>
        <v>insert into dbax_defi_conc (pref_conc, codi_conc, tipo_conc, tipo_peri, tipo_valo, tipo_cuen) values ('ifrs-full','AcquisitiondateFairValueOfTotalConsiderationTransferred','concepto','instant','xbrli:monetaryItemType','credit')</v>
      </c>
    </row>
    <row r="404" spans="1:12" x14ac:dyDescent="0.25">
      <c r="A404" t="s">
        <v>749</v>
      </c>
      <c r="B404" t="s">
        <v>17</v>
      </c>
      <c r="C404" t="s">
        <v>18</v>
      </c>
      <c r="D404" t="s">
        <v>24</v>
      </c>
      <c r="E404" t="s">
        <v>20</v>
      </c>
      <c r="F404" t="s">
        <v>3</v>
      </c>
      <c r="G404" s="1" t="str">
        <f t="shared" si="36"/>
        <v>ifrs-full_AcquisitiondateFairValueOfTotalConsiderationTransferredAbstract</v>
      </c>
      <c r="H404" t="str">
        <f t="shared" si="39"/>
        <v>ifrs-full</v>
      </c>
      <c r="I404" t="str">
        <f t="shared" si="40"/>
        <v>AcquisitiondateFairValueOfTotalConsiderationTransferredAbstract</v>
      </c>
      <c r="J404" t="str">
        <f t="shared" si="37"/>
        <v>concepto</v>
      </c>
      <c r="K404" t="str">
        <f t="shared" si="38"/>
        <v>abstract</v>
      </c>
      <c r="L404" t="str">
        <f t="shared" si="41"/>
        <v>insert into dbax_defi_conc (pref_conc, codi_conc, tipo_conc, tipo_peri, tipo_valo, tipo_cuen) values ('ifrs-full','AcquisitiondateFairValueOfTotalConsiderationTransferredAbstract','concepto','duration','xbrli:stringItemType','abstract')</v>
      </c>
    </row>
    <row r="405" spans="1:12" x14ac:dyDescent="0.25">
      <c r="A405" t="s">
        <v>750</v>
      </c>
      <c r="B405" t="s">
        <v>17</v>
      </c>
      <c r="C405" t="s">
        <v>18</v>
      </c>
      <c r="D405" t="s">
        <v>21</v>
      </c>
      <c r="E405" t="s">
        <v>22</v>
      </c>
      <c r="F405" t="s">
        <v>3</v>
      </c>
      <c r="G405" s="1" t="str">
        <f t="shared" si="36"/>
        <v>ifrs-full_AcquisitionrelatedCostsForTransactionRecognisedSeparatelyFromAcquisitionOfAssetsAndAssumptionOfLiabilitiesInBusinessCombination</v>
      </c>
      <c r="H405" t="str">
        <f t="shared" si="39"/>
        <v>ifrs-full</v>
      </c>
      <c r="I405" t="str">
        <f t="shared" si="40"/>
        <v>AcquisitionrelatedCostsForTransactionRecognisedSeparatelyFromAcquisitionOfAssetsAndAssumptionOfLiabilitiesInBusinessCombination</v>
      </c>
      <c r="J405" t="str">
        <f t="shared" si="37"/>
        <v>concepto</v>
      </c>
      <c r="K405" t="str">
        <f t="shared" si="38"/>
        <v>debit</v>
      </c>
      <c r="L405" t="str">
        <f t="shared" si="41"/>
        <v>insert into dbax_defi_conc (pref_conc, codi_conc, tipo_conc, tipo_peri, tipo_valo, tipo_cuen) values ('ifrs-full','AcquisitionrelatedCostsForTransactionRecognisedSeparatelyFromAcquisitionOfAssetsAndAssumptionOfLiabilitiesInBusinessCombination','concepto','duration','xbrli:monetaryItemType','debit')</v>
      </c>
    </row>
    <row r="406" spans="1:12" x14ac:dyDescent="0.25">
      <c r="A406" t="s">
        <v>751</v>
      </c>
      <c r="B406" t="s">
        <v>17</v>
      </c>
      <c r="C406" t="s">
        <v>18</v>
      </c>
      <c r="D406" t="s">
        <v>21</v>
      </c>
      <c r="E406" t="s">
        <v>22</v>
      </c>
      <c r="F406" t="s">
        <v>3</v>
      </c>
      <c r="G406" s="1" t="str">
        <f t="shared" si="36"/>
        <v>ifrs-full_AcquisitionrelatedCostsRecognisedAsExpenseForTransactionRecognisedSeparatelyFromAcquisitionOfAssetsAndAssumptionOfLiabilitiesInBusinessCombination</v>
      </c>
      <c r="H406" t="str">
        <f t="shared" si="39"/>
        <v>ifrs-full</v>
      </c>
      <c r="I406" t="str">
        <f t="shared" si="40"/>
        <v>AcquisitionrelatedCostsRecognisedAsExpenseForTransactionRecognisedSeparatelyFromAcquisitionOfAssetsAndAssumptionOfLiabilitiesInBusinessCombination</v>
      </c>
      <c r="J406" t="str">
        <f t="shared" si="37"/>
        <v>concepto</v>
      </c>
      <c r="K406" t="str">
        <f t="shared" si="38"/>
        <v>debit</v>
      </c>
      <c r="L406" t="str">
        <f t="shared" si="41"/>
        <v>insert into dbax_defi_conc (pref_conc, codi_conc, tipo_conc, tipo_peri, tipo_valo, tipo_cuen) values ('ifrs-full','AcquisitionrelatedCostsRecognisedAsExpenseForTransactionRecognisedSeparatelyFromAcquisitionOfAssetsAndAssumptionOfLiabilitiesInBusinessCombination','concepto','duration','xbrli:monetaryItemType','debit')</v>
      </c>
    </row>
    <row r="407" spans="1:12" x14ac:dyDescent="0.25">
      <c r="A407" t="s">
        <v>752</v>
      </c>
      <c r="B407" t="s">
        <v>17</v>
      </c>
      <c r="C407" t="s">
        <v>18</v>
      </c>
      <c r="D407" t="s">
        <v>21</v>
      </c>
      <c r="E407" t="s">
        <v>22</v>
      </c>
      <c r="F407" t="s">
        <v>3</v>
      </c>
      <c r="G407" s="1" t="str">
        <f t="shared" si="36"/>
        <v>ifrs-full_AcquisitionsThroughBusinessCombinationsBiologicalAssets</v>
      </c>
      <c r="H407" t="str">
        <f t="shared" si="39"/>
        <v>ifrs-full</v>
      </c>
      <c r="I407" t="str">
        <f t="shared" si="40"/>
        <v>AcquisitionsThroughBusinessCombinationsBiologicalAssets</v>
      </c>
      <c r="J407" t="str">
        <f t="shared" si="37"/>
        <v>concepto</v>
      </c>
      <c r="K407" t="str">
        <f t="shared" si="38"/>
        <v>debit</v>
      </c>
      <c r="L407" t="str">
        <f t="shared" si="41"/>
        <v>insert into dbax_defi_conc (pref_conc, codi_conc, tipo_conc, tipo_peri, tipo_valo, tipo_cuen) values ('ifrs-full','AcquisitionsThroughBusinessCombinationsBiologicalAssets','concepto','duration','xbrli:monetaryItemType','debit')</v>
      </c>
    </row>
    <row r="408" spans="1:12" x14ac:dyDescent="0.25">
      <c r="A408" t="s">
        <v>753</v>
      </c>
      <c r="B408" t="s">
        <v>17</v>
      </c>
      <c r="C408" t="s">
        <v>18</v>
      </c>
      <c r="D408" t="s">
        <v>21</v>
      </c>
      <c r="E408" t="s">
        <v>22</v>
      </c>
      <c r="F408" t="s">
        <v>3</v>
      </c>
      <c r="G408" s="1" t="str">
        <f t="shared" si="36"/>
        <v>ifrs-full_AcquisitionsThroughBusinessCombinationsIntangibleAssetsOtherThanGoodwill</v>
      </c>
      <c r="H408" t="str">
        <f t="shared" si="39"/>
        <v>ifrs-full</v>
      </c>
      <c r="I408" t="str">
        <f t="shared" si="40"/>
        <v>AcquisitionsThroughBusinessCombinationsIntangibleAssetsOtherThanGoodwill</v>
      </c>
      <c r="J408" t="str">
        <f t="shared" si="37"/>
        <v>concepto</v>
      </c>
      <c r="K408" t="str">
        <f t="shared" si="38"/>
        <v>debit</v>
      </c>
      <c r="L408" t="str">
        <f t="shared" si="41"/>
        <v>insert into dbax_defi_conc (pref_conc, codi_conc, tipo_conc, tipo_peri, tipo_valo, tipo_cuen) values ('ifrs-full','AcquisitionsThroughBusinessCombinationsIntangibleAssetsOtherThanGoodwill','concepto','duration','xbrli:monetaryItemType','debit')</v>
      </c>
    </row>
    <row r="409" spans="1:12" x14ac:dyDescent="0.25">
      <c r="A409" t="s">
        <v>754</v>
      </c>
      <c r="B409" t="s">
        <v>17</v>
      </c>
      <c r="C409" t="s">
        <v>18</v>
      </c>
      <c r="D409" t="s">
        <v>21</v>
      </c>
      <c r="E409" t="s">
        <v>22</v>
      </c>
      <c r="F409" t="s">
        <v>3</v>
      </c>
      <c r="G409" s="1" t="str">
        <f t="shared" si="36"/>
        <v>ifrs-full_AcquisitionsThroughBusinessCombinationsInvestmentProperty</v>
      </c>
      <c r="H409" t="str">
        <f t="shared" si="39"/>
        <v>ifrs-full</v>
      </c>
      <c r="I409" t="str">
        <f t="shared" si="40"/>
        <v>AcquisitionsThroughBusinessCombinationsInvestmentProperty</v>
      </c>
      <c r="J409" t="str">
        <f t="shared" si="37"/>
        <v>concepto</v>
      </c>
      <c r="K409" t="str">
        <f t="shared" si="38"/>
        <v>debit</v>
      </c>
      <c r="L409" t="str">
        <f t="shared" si="41"/>
        <v>insert into dbax_defi_conc (pref_conc, codi_conc, tipo_conc, tipo_peri, tipo_valo, tipo_cuen) values ('ifrs-full','AcquisitionsThroughBusinessCombinationsInvestmentProperty','concepto','duration','xbrli:monetaryItemType','debit')</v>
      </c>
    </row>
    <row r="410" spans="1:12" x14ac:dyDescent="0.25">
      <c r="A410" t="s">
        <v>755</v>
      </c>
      <c r="B410" t="s">
        <v>17</v>
      </c>
      <c r="C410" t="s">
        <v>18</v>
      </c>
      <c r="D410" t="s">
        <v>21</v>
      </c>
      <c r="E410" t="s">
        <v>23</v>
      </c>
      <c r="F410" t="s">
        <v>3</v>
      </c>
      <c r="G410" s="1" t="str">
        <f t="shared" si="36"/>
        <v>ifrs-full_AcquisitionsThroughBusinessCombinationsOtherProvisions</v>
      </c>
      <c r="H410" t="str">
        <f t="shared" si="39"/>
        <v>ifrs-full</v>
      </c>
      <c r="I410" t="str">
        <f t="shared" si="40"/>
        <v>AcquisitionsThroughBusinessCombinationsOtherProvisions</v>
      </c>
      <c r="J410" t="str">
        <f t="shared" si="37"/>
        <v>concepto</v>
      </c>
      <c r="K410" t="str">
        <f t="shared" si="38"/>
        <v>credit</v>
      </c>
      <c r="L410" t="str">
        <f t="shared" si="41"/>
        <v>insert into dbax_defi_conc (pref_conc, codi_conc, tipo_conc, tipo_peri, tipo_valo, tipo_cuen) values ('ifrs-full','AcquisitionsThroughBusinessCombinationsOtherProvisions','concepto','duration','xbrli:monetaryItemType','credit')</v>
      </c>
    </row>
    <row r="411" spans="1:12" x14ac:dyDescent="0.25">
      <c r="A411" t="s">
        <v>756</v>
      </c>
      <c r="B411" t="s">
        <v>17</v>
      </c>
      <c r="C411" t="s">
        <v>18</v>
      </c>
      <c r="D411" t="s">
        <v>21</v>
      </c>
      <c r="E411" t="s">
        <v>22</v>
      </c>
      <c r="F411" t="s">
        <v>3</v>
      </c>
      <c r="G411" s="1" t="str">
        <f t="shared" si="36"/>
        <v>ifrs-full_AcquisitionsThroughBusinessCombinationsPropertyPlantAndEquipment</v>
      </c>
      <c r="H411" t="str">
        <f t="shared" si="39"/>
        <v>ifrs-full</v>
      </c>
      <c r="I411" t="str">
        <f t="shared" si="40"/>
        <v>AcquisitionsThroughBusinessCombinationsPropertyPlantAndEquipment</v>
      </c>
      <c r="J411" t="str">
        <f t="shared" si="37"/>
        <v>concepto</v>
      </c>
      <c r="K411" t="str">
        <f t="shared" si="38"/>
        <v>debit</v>
      </c>
      <c r="L411" t="str">
        <f t="shared" si="41"/>
        <v>insert into dbax_defi_conc (pref_conc, codi_conc, tipo_conc, tipo_peri, tipo_valo, tipo_cuen) values ('ifrs-full','AcquisitionsThroughBusinessCombinationsPropertyPlantAndEquipment','concepto','duration','xbrli:monetaryItemType','debit')</v>
      </c>
    </row>
    <row r="412" spans="1:12" x14ac:dyDescent="0.25">
      <c r="A412" t="s">
        <v>757</v>
      </c>
      <c r="B412" t="s">
        <v>17</v>
      </c>
      <c r="C412" t="s">
        <v>18</v>
      </c>
      <c r="D412" t="s">
        <v>24</v>
      </c>
      <c r="E412" t="s">
        <v>20</v>
      </c>
      <c r="F412" t="s">
        <v>3</v>
      </c>
      <c r="G412" s="1" t="str">
        <f t="shared" si="36"/>
        <v>ifrs-full_AdditionalDisclosuresForAmountsRecognisedAsOfAcquisitionDateForEachMajorClassOfAssetsAcquiredAndLiabilitiesAssumedAbstract</v>
      </c>
      <c r="H412" t="str">
        <f t="shared" si="39"/>
        <v>ifrs-full</v>
      </c>
      <c r="I412" t="str">
        <f t="shared" si="40"/>
        <v>AdditionalDisclosuresForAmountsRecognisedAsOfAcquisitionDateForEachMajorClassOfAssetsAcquiredAndLiabilitiesAssumedAbstract</v>
      </c>
      <c r="J412" t="str">
        <f t="shared" si="37"/>
        <v>concepto</v>
      </c>
      <c r="K412" t="str">
        <f t="shared" si="38"/>
        <v>abstract</v>
      </c>
      <c r="L412" t="str">
        <f t="shared" si="41"/>
        <v>insert into dbax_defi_conc (pref_conc, codi_conc, tipo_conc, tipo_peri, tipo_valo, tipo_cuen) values ('ifrs-full','AdditionalDisclosuresForAmountsRecognisedAsOfAcquisitionDateForEachMajorClassOfAssetsAcquiredAndLiabilitiesAssumedAbstract','concepto','duration','xbrli:stringItemType','abstract')</v>
      </c>
    </row>
    <row r="413" spans="1:12" x14ac:dyDescent="0.25">
      <c r="A413" t="s">
        <v>758</v>
      </c>
      <c r="B413" t="s">
        <v>17</v>
      </c>
      <c r="C413" t="s">
        <v>18</v>
      </c>
      <c r="D413" t="s">
        <v>24</v>
      </c>
      <c r="F413" t="s">
        <v>3</v>
      </c>
      <c r="G413" s="1" t="str">
        <f t="shared" si="36"/>
        <v>ifrs-full_AdditionalInformationAboutNatureAndFinancialEffectOfBusinessCombination</v>
      </c>
      <c r="H413" t="str">
        <f t="shared" si="39"/>
        <v>ifrs-full</v>
      </c>
      <c r="I413" t="str">
        <f t="shared" si="40"/>
        <v>AdditionalInformationAboutNatureAndFinancialEffectOfBusinessCombination</v>
      </c>
      <c r="J413" t="str">
        <f t="shared" si="37"/>
        <v>concepto</v>
      </c>
      <c r="K413">
        <f t="shared" si="38"/>
        <v>0</v>
      </c>
      <c r="L413" t="str">
        <f t="shared" si="41"/>
        <v>insert into dbax_defi_conc (pref_conc, codi_conc, tipo_conc, tipo_peri, tipo_valo, tipo_cuen) values ('ifrs-full','AdditionalInformationAboutNatureAndFinancialEffectOfBusinessCombination','concepto','duration','xbrli:stringItemType','0')</v>
      </c>
    </row>
    <row r="414" spans="1:12" x14ac:dyDescent="0.25">
      <c r="A414" t="s">
        <v>759</v>
      </c>
      <c r="B414" t="s">
        <v>17</v>
      </c>
      <c r="C414" t="s">
        <v>18</v>
      </c>
      <c r="D414" t="s">
        <v>30</v>
      </c>
      <c r="F414" t="s">
        <v>3</v>
      </c>
      <c r="G414" s="1" t="str">
        <f t="shared" si="36"/>
        <v>ifrs-full_AdditionalInformationAboutNatureOfAndChangesInRisksAssociatedWithInterestsInStructuredEntitiesExplanatory</v>
      </c>
      <c r="H414" t="str">
        <f t="shared" si="39"/>
        <v>ifrs-full</v>
      </c>
      <c r="I414" t="str">
        <f t="shared" si="40"/>
        <v>AdditionalInformationAboutNatureOfAndChangesInRisksAssociatedWithInterestsInStructuredEntitiesExplanatory</v>
      </c>
      <c r="J414" t="str">
        <f t="shared" si="37"/>
        <v>concepto</v>
      </c>
      <c r="K414">
        <f t="shared" si="38"/>
        <v>0</v>
      </c>
      <c r="L414" t="str">
        <f t="shared" si="41"/>
        <v>insert into dbax_defi_conc (pref_conc, codi_conc, tipo_conc, tipo_peri, tipo_valo, tipo_cuen) values ('ifrs-full','AdditionalInformationAboutNatureOfAndChangesInRisksAssociatedWithInterestsInStructuredEntitiesExplanatory','concepto','duration','nonnum:escapedItemType','0')</v>
      </c>
    </row>
    <row r="415" spans="1:12" x14ac:dyDescent="0.25">
      <c r="A415" t="s">
        <v>760</v>
      </c>
      <c r="B415" t="s">
        <v>17</v>
      </c>
      <c r="C415" t="s">
        <v>18</v>
      </c>
      <c r="D415" t="s">
        <v>30</v>
      </c>
      <c r="F415" t="s">
        <v>3</v>
      </c>
      <c r="G415" s="1" t="str">
        <f t="shared" si="36"/>
        <v>ifrs-full_AdditionalInformationAboutSharebasedPaymentArrangements</v>
      </c>
      <c r="H415" t="str">
        <f t="shared" si="39"/>
        <v>ifrs-full</v>
      </c>
      <c r="I415" t="str">
        <f t="shared" si="40"/>
        <v>AdditionalInformationAboutSharebasedPaymentArrangements</v>
      </c>
      <c r="J415" t="str">
        <f t="shared" si="37"/>
        <v>concepto</v>
      </c>
      <c r="K415">
        <f t="shared" si="38"/>
        <v>0</v>
      </c>
      <c r="L415" t="str">
        <f t="shared" si="41"/>
        <v>insert into dbax_defi_conc (pref_conc, codi_conc, tipo_conc, tipo_peri, tipo_valo, tipo_cuen) values ('ifrs-full','AdditionalInformationAboutSharebasedPaymentArrangements','concepto','duration','nonnum:escapedItemType','0')</v>
      </c>
    </row>
    <row r="416" spans="1:12" x14ac:dyDescent="0.25">
      <c r="A416" t="s">
        <v>761</v>
      </c>
      <c r="B416" t="s">
        <v>17</v>
      </c>
      <c r="C416" t="s">
        <v>18</v>
      </c>
      <c r="D416" t="s">
        <v>24</v>
      </c>
      <c r="E416" t="s">
        <v>20</v>
      </c>
      <c r="F416" t="s">
        <v>3</v>
      </c>
      <c r="G416" s="1" t="str">
        <f t="shared" si="36"/>
        <v>ifrs-full_AdditionalInformationAbstract</v>
      </c>
      <c r="H416" t="str">
        <f t="shared" si="39"/>
        <v>ifrs-full</v>
      </c>
      <c r="I416" t="str">
        <f t="shared" si="40"/>
        <v>AdditionalInformationAbstract</v>
      </c>
      <c r="J416" t="str">
        <f t="shared" si="37"/>
        <v>concepto</v>
      </c>
      <c r="K416" t="str">
        <f t="shared" si="38"/>
        <v>abstract</v>
      </c>
      <c r="L416" t="str">
        <f t="shared" si="41"/>
        <v>insert into dbax_defi_conc (pref_conc, codi_conc, tipo_conc, tipo_peri, tipo_valo, tipo_cuen) values ('ifrs-full','AdditionalInformationAbstract','concepto','duration','xbrli:stringItemType','abstract')</v>
      </c>
    </row>
    <row r="417" spans="1:12" x14ac:dyDescent="0.25">
      <c r="A417" t="s">
        <v>762</v>
      </c>
      <c r="B417" t="s">
        <v>17</v>
      </c>
      <c r="C417" t="s">
        <v>18</v>
      </c>
      <c r="D417" t="s">
        <v>21</v>
      </c>
      <c r="E417" t="s">
        <v>23</v>
      </c>
      <c r="F417" t="s">
        <v>3</v>
      </c>
      <c r="G417" s="1" t="str">
        <f t="shared" si="36"/>
        <v>ifrs-full_AdditionalLiabilitiesContingentLiabilitiesRecognisedInBusinessCombination</v>
      </c>
      <c r="H417" t="str">
        <f t="shared" si="39"/>
        <v>ifrs-full</v>
      </c>
      <c r="I417" t="str">
        <f t="shared" si="40"/>
        <v>AdditionalLiabilitiesContingentLiabilitiesRecognisedInBusinessCombination</v>
      </c>
      <c r="J417" t="str">
        <f t="shared" si="37"/>
        <v>concepto</v>
      </c>
      <c r="K417" t="str">
        <f t="shared" si="38"/>
        <v>credit</v>
      </c>
      <c r="L417" t="str">
        <f t="shared" si="41"/>
        <v>insert into dbax_defi_conc (pref_conc, codi_conc, tipo_conc, tipo_peri, tipo_valo, tipo_cuen) values ('ifrs-full','AdditionalLiabilitiesContingentLiabilitiesRecognisedInBusinessCombination','concepto','duration','xbrli:monetaryItemType','credit')</v>
      </c>
    </row>
    <row r="418" spans="1:12" x14ac:dyDescent="0.25">
      <c r="A418" t="s">
        <v>763</v>
      </c>
      <c r="B418" t="s">
        <v>17</v>
      </c>
      <c r="C418" t="s">
        <v>18</v>
      </c>
      <c r="D418" t="s">
        <v>24</v>
      </c>
      <c r="E418" t="s">
        <v>20</v>
      </c>
      <c r="F418" t="s">
        <v>3</v>
      </c>
      <c r="G418" s="1" t="str">
        <f t="shared" si="36"/>
        <v>ifrs-full_AdditionalLiabilitiesContingentLiabilitiesRecognisedInBusinessCombinationAbstract</v>
      </c>
      <c r="H418" t="str">
        <f t="shared" si="39"/>
        <v>ifrs-full</v>
      </c>
      <c r="I418" t="str">
        <f t="shared" si="40"/>
        <v>AdditionalLiabilitiesContingentLiabilitiesRecognisedInBusinessCombinationAbstract</v>
      </c>
      <c r="J418" t="str">
        <f t="shared" si="37"/>
        <v>concepto</v>
      </c>
      <c r="K418" t="str">
        <f t="shared" si="38"/>
        <v>abstract</v>
      </c>
      <c r="L418" t="str">
        <f t="shared" si="41"/>
        <v>insert into dbax_defi_conc (pref_conc, codi_conc, tipo_conc, tipo_peri, tipo_valo, tipo_cuen) values ('ifrs-full','AdditionalLiabilitiesContingentLiabilitiesRecognisedInBusinessCombinationAbstract','concepto','duration','xbrli:stringItemType','abstract')</v>
      </c>
    </row>
    <row r="419" spans="1:12" x14ac:dyDescent="0.25">
      <c r="A419" t="s">
        <v>764</v>
      </c>
      <c r="B419" t="s">
        <v>17</v>
      </c>
      <c r="C419" t="s">
        <v>27</v>
      </c>
      <c r="D419" t="s">
        <v>21</v>
      </c>
      <c r="E419" t="s">
        <v>23</v>
      </c>
      <c r="F419" t="s">
        <v>3</v>
      </c>
      <c r="G419" s="1" t="str">
        <f t="shared" si="36"/>
        <v>ifrs-full_AdditionalPaidinCapital</v>
      </c>
      <c r="H419" t="str">
        <f t="shared" si="39"/>
        <v>ifrs-full</v>
      </c>
      <c r="I419" t="str">
        <f t="shared" si="40"/>
        <v>AdditionalPaidinCapital</v>
      </c>
      <c r="J419" t="str">
        <f t="shared" si="37"/>
        <v>concepto</v>
      </c>
      <c r="K419" t="str">
        <f t="shared" si="38"/>
        <v>credit</v>
      </c>
      <c r="L419" t="str">
        <f t="shared" si="41"/>
        <v>insert into dbax_defi_conc (pref_conc, codi_conc, tipo_conc, tipo_peri, tipo_valo, tipo_cuen) values ('ifrs-full','AdditionalPaidinCapital','concepto','instant','xbrli:monetaryItemType','credit')</v>
      </c>
    </row>
    <row r="420" spans="1:12" x14ac:dyDescent="0.25">
      <c r="A420" t="s">
        <v>765</v>
      </c>
      <c r="B420" t="s">
        <v>17</v>
      </c>
      <c r="C420" t="s">
        <v>18</v>
      </c>
      <c r="D420" t="s">
        <v>21</v>
      </c>
      <c r="E420" t="s">
        <v>23</v>
      </c>
      <c r="F420" t="s">
        <v>3</v>
      </c>
      <c r="G420" s="1" t="str">
        <f t="shared" si="36"/>
        <v>ifrs-full_AdditionalProvisionsOtherProvisions</v>
      </c>
      <c r="H420" t="str">
        <f t="shared" si="39"/>
        <v>ifrs-full</v>
      </c>
      <c r="I420" t="str">
        <f t="shared" si="40"/>
        <v>AdditionalProvisionsOtherProvisions</v>
      </c>
      <c r="J420" t="str">
        <f t="shared" si="37"/>
        <v>concepto</v>
      </c>
      <c r="K420" t="str">
        <f t="shared" si="38"/>
        <v>credit</v>
      </c>
      <c r="L420" t="str">
        <f t="shared" si="41"/>
        <v>insert into dbax_defi_conc (pref_conc, codi_conc, tipo_conc, tipo_peri, tipo_valo, tipo_cuen) values ('ifrs-full','AdditionalProvisionsOtherProvisions','concepto','duration','xbrli:monetaryItemType','credit')</v>
      </c>
    </row>
    <row r="421" spans="1:12" x14ac:dyDescent="0.25">
      <c r="A421" t="s">
        <v>766</v>
      </c>
      <c r="B421" t="s">
        <v>17</v>
      </c>
      <c r="C421" t="s">
        <v>18</v>
      </c>
      <c r="D421" t="s">
        <v>24</v>
      </c>
      <c r="E421" t="s">
        <v>20</v>
      </c>
      <c r="F421" t="s">
        <v>3</v>
      </c>
      <c r="G421" s="1" t="str">
        <f t="shared" si="36"/>
        <v>ifrs-full_AdditionalProvisionsOtherProvisionsAbstract</v>
      </c>
      <c r="H421" t="str">
        <f t="shared" si="39"/>
        <v>ifrs-full</v>
      </c>
      <c r="I421" t="str">
        <f t="shared" si="40"/>
        <v>AdditionalProvisionsOtherProvisionsAbstract</v>
      </c>
      <c r="J421" t="str">
        <f t="shared" si="37"/>
        <v>concepto</v>
      </c>
      <c r="K421" t="str">
        <f t="shared" si="38"/>
        <v>abstract</v>
      </c>
      <c r="L421" t="str">
        <f t="shared" si="41"/>
        <v>insert into dbax_defi_conc (pref_conc, codi_conc, tipo_conc, tipo_peri, tipo_valo, tipo_cuen) values ('ifrs-full','AdditionalProvisionsOtherProvisionsAbstract','concepto','duration','xbrli:stringItemType','abstract')</v>
      </c>
    </row>
    <row r="422" spans="1:12" x14ac:dyDescent="0.25">
      <c r="A422" t="s">
        <v>767</v>
      </c>
      <c r="B422" t="s">
        <v>17</v>
      </c>
      <c r="C422" t="s">
        <v>18</v>
      </c>
      <c r="D422" t="s">
        <v>21</v>
      </c>
      <c r="E422" t="s">
        <v>22</v>
      </c>
      <c r="F422" t="s">
        <v>3</v>
      </c>
      <c r="G422" s="1" t="str">
        <f t="shared" si="36"/>
        <v>ifrs-full_AdditionalRecognitionGoodwill</v>
      </c>
      <c r="H422" t="str">
        <f t="shared" si="39"/>
        <v>ifrs-full</v>
      </c>
      <c r="I422" t="str">
        <f t="shared" si="40"/>
        <v>AdditionalRecognitionGoodwill</v>
      </c>
      <c r="J422" t="str">
        <f t="shared" si="37"/>
        <v>concepto</v>
      </c>
      <c r="K422" t="str">
        <f t="shared" si="38"/>
        <v>debit</v>
      </c>
      <c r="L422" t="str">
        <f t="shared" si="41"/>
        <v>insert into dbax_defi_conc (pref_conc, codi_conc, tipo_conc, tipo_peri, tipo_valo, tipo_cuen) values ('ifrs-full','AdditionalRecognitionGoodwill','concepto','duration','xbrli:monetaryItemType','debit')</v>
      </c>
    </row>
    <row r="423" spans="1:12" x14ac:dyDescent="0.25">
      <c r="A423" t="s">
        <v>768</v>
      </c>
      <c r="B423" t="s">
        <v>17</v>
      </c>
      <c r="C423" t="s">
        <v>18</v>
      </c>
      <c r="D423" t="s">
        <v>21</v>
      </c>
      <c r="E423" t="s">
        <v>22</v>
      </c>
      <c r="F423" t="s">
        <v>3</v>
      </c>
      <c r="G423" s="1" t="str">
        <f t="shared" si="36"/>
        <v>ifrs-full_AdditionsFromAcquisitionsInvestmentProperty</v>
      </c>
      <c r="H423" t="str">
        <f t="shared" si="39"/>
        <v>ifrs-full</v>
      </c>
      <c r="I423" t="str">
        <f t="shared" si="40"/>
        <v>AdditionsFromAcquisitionsInvestmentProperty</v>
      </c>
      <c r="J423" t="str">
        <f t="shared" si="37"/>
        <v>concepto</v>
      </c>
      <c r="K423" t="str">
        <f t="shared" si="38"/>
        <v>debit</v>
      </c>
      <c r="L423" t="str">
        <f t="shared" si="41"/>
        <v>insert into dbax_defi_conc (pref_conc, codi_conc, tipo_conc, tipo_peri, tipo_valo, tipo_cuen) values ('ifrs-full','AdditionsFromAcquisitionsInvestmentProperty','concepto','duration','xbrli:monetaryItemType','debit')</v>
      </c>
    </row>
    <row r="424" spans="1:12" x14ac:dyDescent="0.25">
      <c r="A424" t="s">
        <v>769</v>
      </c>
      <c r="B424" t="s">
        <v>17</v>
      </c>
      <c r="C424" t="s">
        <v>18</v>
      </c>
      <c r="D424" t="s">
        <v>21</v>
      </c>
      <c r="E424" t="s">
        <v>22</v>
      </c>
      <c r="F424" t="s">
        <v>3</v>
      </c>
      <c r="G424" s="1" t="str">
        <f t="shared" si="36"/>
        <v>ifrs-full_AdditionsFromSubsequentExpenditureRecognisedAsAssetInvestmentProperty</v>
      </c>
      <c r="H424" t="str">
        <f t="shared" si="39"/>
        <v>ifrs-full</v>
      </c>
      <c r="I424" t="str">
        <f t="shared" si="40"/>
        <v>AdditionsFromSubsequentExpenditureRecognisedAsAssetInvestmentProperty</v>
      </c>
      <c r="J424" t="str">
        <f t="shared" si="37"/>
        <v>concepto</v>
      </c>
      <c r="K424" t="str">
        <f t="shared" si="38"/>
        <v>debit</v>
      </c>
      <c r="L424" t="str">
        <f t="shared" si="41"/>
        <v>insert into dbax_defi_conc (pref_conc, codi_conc, tipo_conc, tipo_peri, tipo_valo, tipo_cuen) values ('ifrs-full','AdditionsFromSubsequentExpenditureRecognisedAsAssetInvestmentProperty','concepto','duration','xbrli:monetaryItemType','debit')</v>
      </c>
    </row>
    <row r="425" spans="1:12" x14ac:dyDescent="0.25">
      <c r="A425" t="s">
        <v>770</v>
      </c>
      <c r="B425" t="s">
        <v>17</v>
      </c>
      <c r="C425" t="s">
        <v>18</v>
      </c>
      <c r="D425" t="s">
        <v>24</v>
      </c>
      <c r="E425" t="s">
        <v>20</v>
      </c>
      <c r="F425" t="s">
        <v>3</v>
      </c>
      <c r="G425" s="1" t="str">
        <f t="shared" si="36"/>
        <v>ifrs-full_AdditionsInvestmentPropertyAbstract</v>
      </c>
      <c r="H425" t="str">
        <f t="shared" si="39"/>
        <v>ifrs-full</v>
      </c>
      <c r="I425" t="str">
        <f t="shared" si="40"/>
        <v>AdditionsInvestmentPropertyAbstract</v>
      </c>
      <c r="J425" t="str">
        <f t="shared" si="37"/>
        <v>concepto</v>
      </c>
      <c r="K425" t="str">
        <f t="shared" si="38"/>
        <v>abstract</v>
      </c>
      <c r="L425" t="str">
        <f t="shared" si="41"/>
        <v>insert into dbax_defi_conc (pref_conc, codi_conc, tipo_conc, tipo_peri, tipo_valo, tipo_cuen) values ('ifrs-full','AdditionsInvestmentPropertyAbstract','concepto','duration','xbrli:stringItemType','abstract')</v>
      </c>
    </row>
    <row r="426" spans="1:12" x14ac:dyDescent="0.25">
      <c r="A426" t="s">
        <v>771</v>
      </c>
      <c r="B426" t="s">
        <v>17</v>
      </c>
      <c r="C426" t="s">
        <v>18</v>
      </c>
      <c r="D426" t="s">
        <v>21</v>
      </c>
      <c r="E426" t="s">
        <v>22</v>
      </c>
      <c r="F426" t="s">
        <v>3</v>
      </c>
      <c r="G426" s="1" t="str">
        <f t="shared" si="36"/>
        <v>ifrs-full_AdditionsOtherThanThroughBusinessCombinationsBiologicalAssets</v>
      </c>
      <c r="H426" t="str">
        <f t="shared" si="39"/>
        <v>ifrs-full</v>
      </c>
      <c r="I426" t="str">
        <f t="shared" si="40"/>
        <v>AdditionsOtherThanThroughBusinessCombinationsBiologicalAssets</v>
      </c>
      <c r="J426" t="str">
        <f t="shared" si="37"/>
        <v>concepto</v>
      </c>
      <c r="K426" t="str">
        <f t="shared" si="38"/>
        <v>debit</v>
      </c>
      <c r="L426" t="str">
        <f t="shared" si="41"/>
        <v>insert into dbax_defi_conc (pref_conc, codi_conc, tipo_conc, tipo_peri, tipo_valo, tipo_cuen) values ('ifrs-full','AdditionsOtherThanThroughBusinessCombinationsBiologicalAssets','concepto','duration','xbrli:monetaryItemType','debit')</v>
      </c>
    </row>
    <row r="427" spans="1:12" x14ac:dyDescent="0.25">
      <c r="A427" t="s">
        <v>772</v>
      </c>
      <c r="B427" t="s">
        <v>17</v>
      </c>
      <c r="C427" t="s">
        <v>18</v>
      </c>
      <c r="D427" t="s">
        <v>21</v>
      </c>
      <c r="E427" t="s">
        <v>22</v>
      </c>
      <c r="F427" t="s">
        <v>3</v>
      </c>
      <c r="G427" s="1" t="str">
        <f t="shared" si="36"/>
        <v>ifrs-full_AdditionsOtherThanThroughBusinessCombinationsIntangibleAssetsOtherThanGoodwill</v>
      </c>
      <c r="H427" t="str">
        <f t="shared" si="39"/>
        <v>ifrs-full</v>
      </c>
      <c r="I427" t="str">
        <f t="shared" si="40"/>
        <v>AdditionsOtherThanThroughBusinessCombinationsIntangibleAssetsOtherThanGoodwill</v>
      </c>
      <c r="J427" t="str">
        <f t="shared" si="37"/>
        <v>concepto</v>
      </c>
      <c r="K427" t="str">
        <f t="shared" si="38"/>
        <v>debit</v>
      </c>
      <c r="L427" t="str">
        <f t="shared" si="41"/>
        <v>insert into dbax_defi_conc (pref_conc, codi_conc, tipo_conc, tipo_peri, tipo_valo, tipo_cuen) values ('ifrs-full','AdditionsOtherThanThroughBusinessCombinationsIntangibleAssetsOtherThanGoodwill','concepto','duration','xbrli:monetaryItemType','debit')</v>
      </c>
    </row>
    <row r="428" spans="1:12" x14ac:dyDescent="0.25">
      <c r="A428" t="s">
        <v>773</v>
      </c>
      <c r="B428" t="s">
        <v>17</v>
      </c>
      <c r="C428" t="s">
        <v>18</v>
      </c>
      <c r="D428" t="s">
        <v>21</v>
      </c>
      <c r="E428" t="s">
        <v>22</v>
      </c>
      <c r="F428" t="s">
        <v>3</v>
      </c>
      <c r="G428" s="1" t="str">
        <f t="shared" si="36"/>
        <v>ifrs-full_AdditionsOtherThanThroughBusinessCombinationsInvestmentProperty</v>
      </c>
      <c r="H428" t="str">
        <f t="shared" si="39"/>
        <v>ifrs-full</v>
      </c>
      <c r="I428" t="str">
        <f t="shared" si="40"/>
        <v>AdditionsOtherThanThroughBusinessCombinationsInvestmentProperty</v>
      </c>
      <c r="J428" t="str">
        <f t="shared" si="37"/>
        <v>concepto</v>
      </c>
      <c r="K428" t="str">
        <f t="shared" si="38"/>
        <v>debit</v>
      </c>
      <c r="L428" t="str">
        <f t="shared" si="41"/>
        <v>insert into dbax_defi_conc (pref_conc, codi_conc, tipo_conc, tipo_peri, tipo_valo, tipo_cuen) values ('ifrs-full','AdditionsOtherThanThroughBusinessCombinationsInvestmentProperty','concepto','duration','xbrli:monetaryItemType','debit')</v>
      </c>
    </row>
    <row r="429" spans="1:12" x14ac:dyDescent="0.25">
      <c r="A429" t="s">
        <v>774</v>
      </c>
      <c r="B429" t="s">
        <v>17</v>
      </c>
      <c r="C429" t="s">
        <v>18</v>
      </c>
      <c r="D429" t="s">
        <v>21</v>
      </c>
      <c r="E429" t="s">
        <v>22</v>
      </c>
      <c r="F429" t="s">
        <v>3</v>
      </c>
      <c r="G429" s="1" t="str">
        <f t="shared" si="36"/>
        <v>ifrs-full_AdditionsOtherThanThroughBusinessCombinationsPropertyPlantAndEquipment</v>
      </c>
      <c r="H429" t="str">
        <f t="shared" si="39"/>
        <v>ifrs-full</v>
      </c>
      <c r="I429" t="str">
        <f t="shared" si="40"/>
        <v>AdditionsOtherThanThroughBusinessCombinationsPropertyPlantAndEquipment</v>
      </c>
      <c r="J429" t="str">
        <f t="shared" si="37"/>
        <v>concepto</v>
      </c>
      <c r="K429" t="str">
        <f t="shared" si="38"/>
        <v>debit</v>
      </c>
      <c r="L429" t="str">
        <f t="shared" si="41"/>
        <v>insert into dbax_defi_conc (pref_conc, codi_conc, tipo_conc, tipo_peri, tipo_valo, tipo_cuen) values ('ifrs-full','AdditionsOtherThanThroughBusinessCombinationsPropertyPlantAndEquipment','concepto','duration','xbrli:monetaryItemType','debit')</v>
      </c>
    </row>
    <row r="430" spans="1:12" x14ac:dyDescent="0.25">
      <c r="A430" t="s">
        <v>775</v>
      </c>
      <c r="B430" t="s">
        <v>17</v>
      </c>
      <c r="C430" t="s">
        <v>18</v>
      </c>
      <c r="D430" t="s">
        <v>21</v>
      </c>
      <c r="E430" t="s">
        <v>22</v>
      </c>
      <c r="F430" t="s">
        <v>3</v>
      </c>
      <c r="G430" s="1" t="str">
        <f t="shared" si="36"/>
        <v>ifrs-full_AdditionsToNoncurrentAssets</v>
      </c>
      <c r="H430" t="str">
        <f t="shared" si="39"/>
        <v>ifrs-full</v>
      </c>
      <c r="I430" t="str">
        <f t="shared" si="40"/>
        <v>AdditionsToNoncurrentAssets</v>
      </c>
      <c r="J430" t="str">
        <f t="shared" si="37"/>
        <v>concepto</v>
      </c>
      <c r="K430" t="str">
        <f t="shared" si="38"/>
        <v>debit</v>
      </c>
      <c r="L430" t="str">
        <f t="shared" si="41"/>
        <v>insert into dbax_defi_conc (pref_conc, codi_conc, tipo_conc, tipo_peri, tipo_valo, tipo_cuen) values ('ifrs-full','AdditionsToNoncurrentAssets','concepto','duration','xbrli:monetaryItemType','debit')</v>
      </c>
    </row>
    <row r="431" spans="1:12" x14ac:dyDescent="0.25">
      <c r="A431" t="s">
        <v>776</v>
      </c>
      <c r="B431" t="s">
        <v>17</v>
      </c>
      <c r="C431" t="s">
        <v>18</v>
      </c>
      <c r="D431" t="s">
        <v>24</v>
      </c>
      <c r="F431" t="s">
        <v>3</v>
      </c>
      <c r="G431" s="1" t="str">
        <f t="shared" si="36"/>
        <v>ifrs-full_AddressOfRegisteredOfficeOfEntity</v>
      </c>
      <c r="H431" t="str">
        <f t="shared" si="39"/>
        <v>ifrs-full</v>
      </c>
      <c r="I431" t="str">
        <f t="shared" si="40"/>
        <v>AddressOfRegisteredOfficeOfEntity</v>
      </c>
      <c r="J431" t="str">
        <f t="shared" si="37"/>
        <v>concepto</v>
      </c>
      <c r="K431">
        <f t="shared" si="38"/>
        <v>0</v>
      </c>
      <c r="L431" t="str">
        <f t="shared" si="41"/>
        <v>insert into dbax_defi_conc (pref_conc, codi_conc, tipo_conc, tipo_peri, tipo_valo, tipo_cuen) values ('ifrs-full','AddressOfRegisteredOfficeOfEntity','concepto','duration','xbrli:stringItemType','0')</v>
      </c>
    </row>
    <row r="432" spans="1:12" x14ac:dyDescent="0.25">
      <c r="A432" t="s">
        <v>777</v>
      </c>
      <c r="B432" t="s">
        <v>17</v>
      </c>
      <c r="C432" t="s">
        <v>18</v>
      </c>
      <c r="D432" t="s">
        <v>21</v>
      </c>
      <c r="E432" t="s">
        <v>22</v>
      </c>
      <c r="F432" t="s">
        <v>3</v>
      </c>
      <c r="G432" s="1" t="str">
        <f t="shared" si="36"/>
        <v>ifrs-full_AdjustmentsForCurrentTaxOfPriorPeriod</v>
      </c>
      <c r="H432" t="str">
        <f t="shared" si="39"/>
        <v>ifrs-full</v>
      </c>
      <c r="I432" t="str">
        <f t="shared" si="40"/>
        <v>AdjustmentsForCurrentTaxOfPriorPeriod</v>
      </c>
      <c r="J432" t="str">
        <f t="shared" si="37"/>
        <v>concepto</v>
      </c>
      <c r="K432" t="str">
        <f t="shared" si="38"/>
        <v>debit</v>
      </c>
      <c r="L432" t="str">
        <f t="shared" si="41"/>
        <v>insert into dbax_defi_conc (pref_conc, codi_conc, tipo_conc, tipo_peri, tipo_valo, tipo_cuen) values ('ifrs-full','AdjustmentsForCurrentTaxOfPriorPeriod','concepto','duration','xbrli:monetaryItemType','debit')</v>
      </c>
    </row>
    <row r="433" spans="1:12" x14ac:dyDescent="0.25">
      <c r="A433" t="s">
        <v>778</v>
      </c>
      <c r="B433" t="s">
        <v>17</v>
      </c>
      <c r="C433" t="s">
        <v>18</v>
      </c>
      <c r="D433" t="s">
        <v>21</v>
      </c>
      <c r="E433" t="s">
        <v>22</v>
      </c>
      <c r="F433" t="s">
        <v>3</v>
      </c>
      <c r="G433" s="1" t="str">
        <f t="shared" si="36"/>
        <v>ifrs-full_AdjustmentsForDecreaseIncreaseInInventories</v>
      </c>
      <c r="H433" t="str">
        <f t="shared" si="39"/>
        <v>ifrs-full</v>
      </c>
      <c r="I433" t="str">
        <f t="shared" si="40"/>
        <v>AdjustmentsForDecreaseIncreaseInInventories</v>
      </c>
      <c r="J433" t="str">
        <f t="shared" si="37"/>
        <v>concepto</v>
      </c>
      <c r="K433" t="str">
        <f t="shared" si="38"/>
        <v>debit</v>
      </c>
      <c r="L433" t="str">
        <f t="shared" si="41"/>
        <v>insert into dbax_defi_conc (pref_conc, codi_conc, tipo_conc, tipo_peri, tipo_valo, tipo_cuen) values ('ifrs-full','AdjustmentsForDecreaseIncreaseInInventories','concepto','duration','xbrli:monetaryItemType','debit')</v>
      </c>
    </row>
    <row r="434" spans="1:12" x14ac:dyDescent="0.25">
      <c r="A434" t="s">
        <v>779</v>
      </c>
      <c r="B434" t="s">
        <v>17</v>
      </c>
      <c r="C434" t="s">
        <v>18</v>
      </c>
      <c r="D434" t="s">
        <v>21</v>
      </c>
      <c r="E434" t="s">
        <v>22</v>
      </c>
      <c r="F434" t="s">
        <v>3</v>
      </c>
      <c r="G434" s="1" t="str">
        <f t="shared" si="36"/>
        <v>ifrs-full_AdjustmentsForDecreaseIncreaseInOtherOperatingReceivables</v>
      </c>
      <c r="H434" t="str">
        <f t="shared" si="39"/>
        <v>ifrs-full</v>
      </c>
      <c r="I434" t="str">
        <f t="shared" si="40"/>
        <v>AdjustmentsForDecreaseIncreaseInOtherOperatingReceivables</v>
      </c>
      <c r="J434" t="str">
        <f t="shared" si="37"/>
        <v>concepto</v>
      </c>
      <c r="K434" t="str">
        <f t="shared" si="38"/>
        <v>debit</v>
      </c>
      <c r="L434" t="str">
        <f t="shared" si="41"/>
        <v>insert into dbax_defi_conc (pref_conc, codi_conc, tipo_conc, tipo_peri, tipo_valo, tipo_cuen) values ('ifrs-full','AdjustmentsForDecreaseIncreaseInOtherOperatingReceivables','concepto','duration','xbrli:monetaryItemType','debit')</v>
      </c>
    </row>
    <row r="435" spans="1:12" x14ac:dyDescent="0.25">
      <c r="A435" t="s">
        <v>780</v>
      </c>
      <c r="B435" t="s">
        <v>17</v>
      </c>
      <c r="C435" t="s">
        <v>18</v>
      </c>
      <c r="D435" t="s">
        <v>21</v>
      </c>
      <c r="E435" t="s">
        <v>22</v>
      </c>
      <c r="F435" t="s">
        <v>3</v>
      </c>
      <c r="G435" s="1" t="str">
        <f t="shared" si="36"/>
        <v>ifrs-full_AdjustmentsForDecreaseIncreaseInTradeAccountReceivable</v>
      </c>
      <c r="H435" t="str">
        <f t="shared" si="39"/>
        <v>ifrs-full</v>
      </c>
      <c r="I435" t="str">
        <f t="shared" si="40"/>
        <v>AdjustmentsForDecreaseIncreaseInTradeAccountReceivable</v>
      </c>
      <c r="J435" t="str">
        <f t="shared" si="37"/>
        <v>concepto</v>
      </c>
      <c r="K435" t="str">
        <f t="shared" si="38"/>
        <v>debit</v>
      </c>
      <c r="L435" t="str">
        <f t="shared" si="41"/>
        <v>insert into dbax_defi_conc (pref_conc, codi_conc, tipo_conc, tipo_peri, tipo_valo, tipo_cuen) values ('ifrs-full','AdjustmentsForDecreaseIncreaseInTradeAccountReceivable','concepto','duration','xbrli:monetaryItemType','debit')</v>
      </c>
    </row>
    <row r="436" spans="1:12" x14ac:dyDescent="0.25">
      <c r="A436" t="s">
        <v>781</v>
      </c>
      <c r="B436" t="s">
        <v>17</v>
      </c>
      <c r="C436" t="s">
        <v>18</v>
      </c>
      <c r="D436" t="s">
        <v>21</v>
      </c>
      <c r="E436" t="s">
        <v>22</v>
      </c>
      <c r="F436" t="s">
        <v>3</v>
      </c>
      <c r="G436" s="1" t="str">
        <f t="shared" si="36"/>
        <v>ifrs-full_AdjustmentsForDeferredTaxOfPriorPeriods</v>
      </c>
      <c r="H436" t="str">
        <f t="shared" si="39"/>
        <v>ifrs-full</v>
      </c>
      <c r="I436" t="str">
        <f t="shared" si="40"/>
        <v>AdjustmentsForDeferredTaxOfPriorPeriods</v>
      </c>
      <c r="J436" t="str">
        <f t="shared" si="37"/>
        <v>concepto</v>
      </c>
      <c r="K436" t="str">
        <f t="shared" si="38"/>
        <v>debit</v>
      </c>
      <c r="L436" t="str">
        <f t="shared" si="41"/>
        <v>insert into dbax_defi_conc (pref_conc, codi_conc, tipo_conc, tipo_peri, tipo_valo, tipo_cuen) values ('ifrs-full','AdjustmentsForDeferredTaxOfPriorPeriods','concepto','duration','xbrli:monetaryItemType','debit')</v>
      </c>
    </row>
    <row r="437" spans="1:12" x14ac:dyDescent="0.25">
      <c r="A437" t="s">
        <v>782</v>
      </c>
      <c r="B437" t="s">
        <v>17</v>
      </c>
      <c r="C437" t="s">
        <v>18</v>
      </c>
      <c r="D437" t="s">
        <v>21</v>
      </c>
      <c r="E437" t="s">
        <v>22</v>
      </c>
      <c r="F437" t="s">
        <v>3</v>
      </c>
      <c r="G437" s="1" t="str">
        <f t="shared" si="36"/>
        <v>ifrs-full_AdjustmentsForDepreciationAndAmortisationExpense</v>
      </c>
      <c r="H437" t="str">
        <f t="shared" si="39"/>
        <v>ifrs-full</v>
      </c>
      <c r="I437" t="str">
        <f t="shared" si="40"/>
        <v>AdjustmentsForDepreciationAndAmortisationExpense</v>
      </c>
      <c r="J437" t="str">
        <f t="shared" si="37"/>
        <v>concepto</v>
      </c>
      <c r="K437" t="str">
        <f t="shared" si="38"/>
        <v>debit</v>
      </c>
      <c r="L437" t="str">
        <f t="shared" si="41"/>
        <v>insert into dbax_defi_conc (pref_conc, codi_conc, tipo_conc, tipo_peri, tipo_valo, tipo_cuen) values ('ifrs-full','AdjustmentsForDepreciationAndAmortisationExpense','concepto','duration','xbrli:monetaryItemType','debit')</v>
      </c>
    </row>
    <row r="438" spans="1:12" x14ac:dyDescent="0.25">
      <c r="A438" t="s">
        <v>783</v>
      </c>
      <c r="B438" t="s">
        <v>17</v>
      </c>
      <c r="C438" t="s">
        <v>18</v>
      </c>
      <c r="D438" t="s">
        <v>21</v>
      </c>
      <c r="E438" t="s">
        <v>22</v>
      </c>
      <c r="F438" t="s">
        <v>3</v>
      </c>
      <c r="G438" s="1" t="str">
        <f t="shared" si="36"/>
        <v>ifrs-full_AdjustmentsForFairValueGainsLosses</v>
      </c>
      <c r="H438" t="str">
        <f t="shared" si="39"/>
        <v>ifrs-full</v>
      </c>
      <c r="I438" t="str">
        <f t="shared" si="40"/>
        <v>AdjustmentsForFairValueGainsLosses</v>
      </c>
      <c r="J438" t="str">
        <f t="shared" si="37"/>
        <v>concepto</v>
      </c>
      <c r="K438" t="str">
        <f t="shared" si="38"/>
        <v>debit</v>
      </c>
      <c r="L438" t="str">
        <f t="shared" si="41"/>
        <v>insert into dbax_defi_conc (pref_conc, codi_conc, tipo_conc, tipo_peri, tipo_valo, tipo_cuen) values ('ifrs-full','AdjustmentsForFairValueGainsLosses','concepto','duration','xbrli:monetaryItemType','debit')</v>
      </c>
    </row>
    <row r="439" spans="1:12" x14ac:dyDescent="0.25">
      <c r="A439" t="s">
        <v>784</v>
      </c>
      <c r="B439" t="s">
        <v>17</v>
      </c>
      <c r="C439" t="s">
        <v>18</v>
      </c>
      <c r="D439" t="s">
        <v>21</v>
      </c>
      <c r="E439" t="s">
        <v>22</v>
      </c>
      <c r="F439" t="s">
        <v>3</v>
      </c>
      <c r="G439" s="1" t="str">
        <f t="shared" si="36"/>
        <v>ifrs-full_AdjustmentsForFinanceCosts</v>
      </c>
      <c r="H439" t="str">
        <f t="shared" si="39"/>
        <v>ifrs-full</v>
      </c>
      <c r="I439" t="str">
        <f t="shared" si="40"/>
        <v>AdjustmentsForFinanceCosts</v>
      </c>
      <c r="J439" t="str">
        <f t="shared" si="37"/>
        <v>concepto</v>
      </c>
      <c r="K439" t="str">
        <f t="shared" si="38"/>
        <v>debit</v>
      </c>
      <c r="L439" t="str">
        <f t="shared" si="41"/>
        <v>insert into dbax_defi_conc (pref_conc, codi_conc, tipo_conc, tipo_peri, tipo_valo, tipo_cuen) values ('ifrs-full','AdjustmentsForFinanceCosts','concepto','duration','xbrli:monetaryItemType','debit')</v>
      </c>
    </row>
    <row r="440" spans="1:12" x14ac:dyDescent="0.25">
      <c r="A440" t="s">
        <v>785</v>
      </c>
      <c r="B440" t="s">
        <v>17</v>
      </c>
      <c r="C440" t="s">
        <v>18</v>
      </c>
      <c r="D440" t="s">
        <v>21</v>
      </c>
      <c r="E440" t="s">
        <v>22</v>
      </c>
      <c r="F440" t="s">
        <v>3</v>
      </c>
      <c r="G440" s="1" t="str">
        <f t="shared" si="36"/>
        <v>ifrs-full_AdjustmentsForImpairmentLossReversalOfImpairmentLossRecognisedInProfitOrLoss</v>
      </c>
      <c r="H440" t="str">
        <f t="shared" si="39"/>
        <v>ifrs-full</v>
      </c>
      <c r="I440" t="str">
        <f t="shared" si="40"/>
        <v>AdjustmentsForImpairmentLossReversalOfImpairmentLossRecognisedInProfitOrLoss</v>
      </c>
      <c r="J440" t="str">
        <f t="shared" si="37"/>
        <v>concepto</v>
      </c>
      <c r="K440" t="str">
        <f t="shared" si="38"/>
        <v>debit</v>
      </c>
      <c r="L440" t="str">
        <f t="shared" si="41"/>
        <v>insert into dbax_defi_conc (pref_conc, codi_conc, tipo_conc, tipo_peri, tipo_valo, tipo_cuen) values ('ifrs-full','AdjustmentsForImpairmentLossReversalOfImpairmentLossRecognisedInProfitOrLoss','concepto','duration','xbrli:monetaryItemType','debit')</v>
      </c>
    </row>
    <row r="441" spans="1:12" x14ac:dyDescent="0.25">
      <c r="A441" t="s">
        <v>786</v>
      </c>
      <c r="B441" t="s">
        <v>17</v>
      </c>
      <c r="C441" t="s">
        <v>18</v>
      </c>
      <c r="D441" t="s">
        <v>21</v>
      </c>
      <c r="E441" t="s">
        <v>22</v>
      </c>
      <c r="F441" t="s">
        <v>3</v>
      </c>
      <c r="G441" s="1" t="str">
        <f t="shared" si="36"/>
        <v>ifrs-full_AdjustmentsForIncomeTaxExpense</v>
      </c>
      <c r="H441" t="str">
        <f t="shared" si="39"/>
        <v>ifrs-full</v>
      </c>
      <c r="I441" t="str">
        <f t="shared" si="40"/>
        <v>AdjustmentsForIncomeTaxExpense</v>
      </c>
      <c r="J441" t="str">
        <f t="shared" si="37"/>
        <v>concepto</v>
      </c>
      <c r="K441" t="str">
        <f t="shared" si="38"/>
        <v>debit</v>
      </c>
      <c r="L441" t="str">
        <f t="shared" si="41"/>
        <v>insert into dbax_defi_conc (pref_conc, codi_conc, tipo_conc, tipo_peri, tipo_valo, tipo_cuen) values ('ifrs-full','AdjustmentsForIncomeTaxExpense','concepto','duration','xbrli:monetaryItemType','debit')</v>
      </c>
    </row>
    <row r="442" spans="1:12" x14ac:dyDescent="0.25">
      <c r="A442" t="s">
        <v>787</v>
      </c>
      <c r="B442" t="s">
        <v>17</v>
      </c>
      <c r="C442" t="s">
        <v>18</v>
      </c>
      <c r="D442" t="s">
        <v>21</v>
      </c>
      <c r="E442" t="s">
        <v>22</v>
      </c>
      <c r="F442" t="s">
        <v>3</v>
      </c>
      <c r="G442" s="1" t="str">
        <f t="shared" si="36"/>
        <v>ifrs-full_AdjustmentsForIncreaseDecreaseInOtherOperatingPayables</v>
      </c>
      <c r="H442" t="str">
        <f t="shared" si="39"/>
        <v>ifrs-full</v>
      </c>
      <c r="I442" t="str">
        <f t="shared" si="40"/>
        <v>AdjustmentsForIncreaseDecreaseInOtherOperatingPayables</v>
      </c>
      <c r="J442" t="str">
        <f t="shared" si="37"/>
        <v>concepto</v>
      </c>
      <c r="K442" t="str">
        <f t="shared" si="38"/>
        <v>debit</v>
      </c>
      <c r="L442" t="str">
        <f t="shared" si="41"/>
        <v>insert into dbax_defi_conc (pref_conc, codi_conc, tipo_conc, tipo_peri, tipo_valo, tipo_cuen) values ('ifrs-full','AdjustmentsForIncreaseDecreaseInOtherOperatingPayables','concepto','duration','xbrli:monetaryItemType','debit')</v>
      </c>
    </row>
    <row r="443" spans="1:12" x14ac:dyDescent="0.25">
      <c r="A443" t="s">
        <v>788</v>
      </c>
      <c r="B443" t="s">
        <v>17</v>
      </c>
      <c r="C443" t="s">
        <v>18</v>
      </c>
      <c r="D443" t="s">
        <v>21</v>
      </c>
      <c r="E443" t="s">
        <v>22</v>
      </c>
      <c r="F443" t="s">
        <v>3</v>
      </c>
      <c r="G443" s="1" t="str">
        <f t="shared" si="36"/>
        <v>ifrs-full_AdjustmentsForIncreaseDecreaseInTradeAccountPayable</v>
      </c>
      <c r="H443" t="str">
        <f t="shared" si="39"/>
        <v>ifrs-full</v>
      </c>
      <c r="I443" t="str">
        <f t="shared" si="40"/>
        <v>AdjustmentsForIncreaseDecreaseInTradeAccountPayable</v>
      </c>
      <c r="J443" t="str">
        <f t="shared" si="37"/>
        <v>concepto</v>
      </c>
      <c r="K443" t="str">
        <f t="shared" si="38"/>
        <v>debit</v>
      </c>
      <c r="L443" t="str">
        <f t="shared" si="41"/>
        <v>insert into dbax_defi_conc (pref_conc, codi_conc, tipo_conc, tipo_peri, tipo_valo, tipo_cuen) values ('ifrs-full','AdjustmentsForIncreaseDecreaseInTradeAccountPayable','concepto','duration','xbrli:monetaryItemType','debit')</v>
      </c>
    </row>
    <row r="444" spans="1:12" x14ac:dyDescent="0.25">
      <c r="A444" t="s">
        <v>789</v>
      </c>
      <c r="B444" t="s">
        <v>17</v>
      </c>
      <c r="C444" t="s">
        <v>18</v>
      </c>
      <c r="D444" t="s">
        <v>21</v>
      </c>
      <c r="E444" t="s">
        <v>22</v>
      </c>
      <c r="F444" t="s">
        <v>3</v>
      </c>
      <c r="G444" s="1" t="str">
        <f t="shared" si="36"/>
        <v>ifrs-full_AdjustmentsForLossesGainsOnDisposalOfNoncurrentAssets</v>
      </c>
      <c r="H444" t="str">
        <f t="shared" si="39"/>
        <v>ifrs-full</v>
      </c>
      <c r="I444" t="str">
        <f t="shared" si="40"/>
        <v>AdjustmentsForLossesGainsOnDisposalOfNoncurrentAssets</v>
      </c>
      <c r="J444" t="str">
        <f t="shared" si="37"/>
        <v>concepto</v>
      </c>
      <c r="K444" t="str">
        <f t="shared" si="38"/>
        <v>debit</v>
      </c>
      <c r="L444" t="str">
        <f t="shared" si="41"/>
        <v>insert into dbax_defi_conc (pref_conc, codi_conc, tipo_conc, tipo_peri, tipo_valo, tipo_cuen) values ('ifrs-full','AdjustmentsForLossesGainsOnDisposalOfNoncurrentAssets','concepto','duration','xbrli:monetaryItemType','debit')</v>
      </c>
    </row>
    <row r="445" spans="1:12" x14ac:dyDescent="0.25">
      <c r="A445" t="s">
        <v>790</v>
      </c>
      <c r="B445" t="s">
        <v>17</v>
      </c>
      <c r="C445" t="s">
        <v>18</v>
      </c>
      <c r="D445" t="s">
        <v>21</v>
      </c>
      <c r="E445" t="s">
        <v>22</v>
      </c>
      <c r="F445" t="s">
        <v>3</v>
      </c>
      <c r="G445" s="1" t="str">
        <f t="shared" si="36"/>
        <v>ifrs-full_AdjustmentsForProvisions</v>
      </c>
      <c r="H445" t="str">
        <f t="shared" si="39"/>
        <v>ifrs-full</v>
      </c>
      <c r="I445" t="str">
        <f t="shared" si="40"/>
        <v>AdjustmentsForProvisions</v>
      </c>
      <c r="J445" t="str">
        <f t="shared" si="37"/>
        <v>concepto</v>
      </c>
      <c r="K445" t="str">
        <f t="shared" si="38"/>
        <v>debit</v>
      </c>
      <c r="L445" t="str">
        <f t="shared" si="41"/>
        <v>insert into dbax_defi_conc (pref_conc, codi_conc, tipo_conc, tipo_peri, tipo_valo, tipo_cuen) values ('ifrs-full','AdjustmentsForProvisions','concepto','duration','xbrli:monetaryItemType','debit')</v>
      </c>
    </row>
    <row r="446" spans="1:12" x14ac:dyDescent="0.25">
      <c r="A446" t="s">
        <v>791</v>
      </c>
      <c r="B446" t="s">
        <v>17</v>
      </c>
      <c r="C446" t="s">
        <v>18</v>
      </c>
      <c r="D446" t="s">
        <v>21</v>
      </c>
      <c r="E446" t="s">
        <v>22</v>
      </c>
      <c r="F446" t="s">
        <v>3</v>
      </c>
      <c r="G446" s="1" t="str">
        <f t="shared" si="36"/>
        <v>ifrs-full_AdjustmentsForReconcileProfitLoss</v>
      </c>
      <c r="H446" t="str">
        <f t="shared" si="39"/>
        <v>ifrs-full</v>
      </c>
      <c r="I446" t="str">
        <f t="shared" si="40"/>
        <v>AdjustmentsForReconcileProfitLoss</v>
      </c>
      <c r="J446" t="str">
        <f t="shared" si="37"/>
        <v>concepto</v>
      </c>
      <c r="K446" t="str">
        <f t="shared" si="38"/>
        <v>debit</v>
      </c>
      <c r="L446" t="str">
        <f t="shared" si="41"/>
        <v>insert into dbax_defi_conc (pref_conc, codi_conc, tipo_conc, tipo_peri, tipo_valo, tipo_cuen) values ('ifrs-full','AdjustmentsForReconcileProfitLoss','concepto','duration','xbrli:monetaryItemType','debit')</v>
      </c>
    </row>
    <row r="447" spans="1:12" x14ac:dyDescent="0.25">
      <c r="A447" t="s">
        <v>792</v>
      </c>
      <c r="B447" t="s">
        <v>17</v>
      </c>
      <c r="C447" t="s">
        <v>18</v>
      </c>
      <c r="D447" t="s">
        <v>24</v>
      </c>
      <c r="E447" t="s">
        <v>20</v>
      </c>
      <c r="F447" t="s">
        <v>3</v>
      </c>
      <c r="G447" s="1" t="str">
        <f t="shared" si="36"/>
        <v>ifrs-full_AdjustmentsForReconcileProfitLossAbstract</v>
      </c>
      <c r="H447" t="str">
        <f t="shared" si="39"/>
        <v>ifrs-full</v>
      </c>
      <c r="I447" t="str">
        <f t="shared" si="40"/>
        <v>AdjustmentsForReconcileProfitLossAbstract</v>
      </c>
      <c r="J447" t="str">
        <f t="shared" si="37"/>
        <v>concepto</v>
      </c>
      <c r="K447" t="str">
        <f t="shared" si="38"/>
        <v>abstract</v>
      </c>
      <c r="L447" t="str">
        <f t="shared" si="41"/>
        <v>insert into dbax_defi_conc (pref_conc, codi_conc, tipo_conc, tipo_peri, tipo_valo, tipo_cuen) values ('ifrs-full','AdjustmentsForReconcileProfitLossAbstract','concepto','duration','xbrli:stringItemType','abstract')</v>
      </c>
    </row>
    <row r="448" spans="1:12" x14ac:dyDescent="0.25">
      <c r="A448" t="s">
        <v>793</v>
      </c>
      <c r="B448" t="s">
        <v>17</v>
      </c>
      <c r="C448" t="s">
        <v>18</v>
      </c>
      <c r="D448" t="s">
        <v>21</v>
      </c>
      <c r="E448" t="s">
        <v>22</v>
      </c>
      <c r="F448" t="s">
        <v>3</v>
      </c>
      <c r="G448" s="1" t="str">
        <f t="shared" si="36"/>
        <v>ifrs-full_AdjustmentsForSharebasedPayments</v>
      </c>
      <c r="H448" t="str">
        <f t="shared" si="39"/>
        <v>ifrs-full</v>
      </c>
      <c r="I448" t="str">
        <f t="shared" si="40"/>
        <v>AdjustmentsForSharebasedPayments</v>
      </c>
      <c r="J448" t="str">
        <f t="shared" si="37"/>
        <v>concepto</v>
      </c>
      <c r="K448" t="str">
        <f t="shared" si="38"/>
        <v>debit</v>
      </c>
      <c r="L448" t="str">
        <f t="shared" si="41"/>
        <v>insert into dbax_defi_conc (pref_conc, codi_conc, tipo_conc, tipo_peri, tipo_valo, tipo_cuen) values ('ifrs-full','AdjustmentsForSharebasedPayments','concepto','duration','xbrli:monetaryItemType','debit')</v>
      </c>
    </row>
    <row r="449" spans="1:12" x14ac:dyDescent="0.25">
      <c r="A449" t="s">
        <v>794</v>
      </c>
      <c r="B449" t="s">
        <v>17</v>
      </c>
      <c r="C449" t="s">
        <v>18</v>
      </c>
      <c r="D449" t="s">
        <v>21</v>
      </c>
      <c r="E449" t="s">
        <v>23</v>
      </c>
      <c r="F449" t="s">
        <v>3</v>
      </c>
      <c r="G449" s="1" t="str">
        <f t="shared" si="36"/>
        <v>ifrs-full_AdjustmentsForUndistributedProfitsOfAssociates</v>
      </c>
      <c r="H449" t="str">
        <f t="shared" si="39"/>
        <v>ifrs-full</v>
      </c>
      <c r="I449" t="str">
        <f t="shared" si="40"/>
        <v>AdjustmentsForUndistributedProfitsOfAssociates</v>
      </c>
      <c r="J449" t="str">
        <f t="shared" si="37"/>
        <v>concepto</v>
      </c>
      <c r="K449" t="str">
        <f t="shared" si="38"/>
        <v>credit</v>
      </c>
      <c r="L449" t="str">
        <f t="shared" si="41"/>
        <v>insert into dbax_defi_conc (pref_conc, codi_conc, tipo_conc, tipo_peri, tipo_valo, tipo_cuen) values ('ifrs-full','AdjustmentsForUndistributedProfitsOfAssociates','concepto','duration','xbrli:monetaryItemType','credit')</v>
      </c>
    </row>
    <row r="450" spans="1:12" x14ac:dyDescent="0.25">
      <c r="A450" t="s">
        <v>795</v>
      </c>
      <c r="B450" t="s">
        <v>17</v>
      </c>
      <c r="C450" t="s">
        <v>18</v>
      </c>
      <c r="D450" t="s">
        <v>21</v>
      </c>
      <c r="E450" t="s">
        <v>22</v>
      </c>
      <c r="F450" t="s">
        <v>3</v>
      </c>
      <c r="G450" s="1" t="str">
        <f t="shared" si="36"/>
        <v>ifrs-full_AdjustmentsForUnrealisedForeignExchangeLossesGains</v>
      </c>
      <c r="H450" t="str">
        <f t="shared" si="39"/>
        <v>ifrs-full</v>
      </c>
      <c r="I450" t="str">
        <f t="shared" si="40"/>
        <v>AdjustmentsForUnrealisedForeignExchangeLossesGains</v>
      </c>
      <c r="J450" t="str">
        <f t="shared" si="37"/>
        <v>concepto</v>
      </c>
      <c r="K450" t="str">
        <f t="shared" si="38"/>
        <v>debit</v>
      </c>
      <c r="L450" t="str">
        <f t="shared" si="41"/>
        <v>insert into dbax_defi_conc (pref_conc, codi_conc, tipo_conc, tipo_peri, tipo_valo, tipo_cuen) values ('ifrs-full','AdjustmentsForUnrealisedForeignExchangeLossesGains','concepto','duration','xbrli:monetaryItemType','debit')</v>
      </c>
    </row>
    <row r="451" spans="1:12" x14ac:dyDescent="0.25">
      <c r="A451" t="s">
        <v>796</v>
      </c>
      <c r="B451" t="s">
        <v>17</v>
      </c>
      <c r="C451" t="s">
        <v>18</v>
      </c>
      <c r="D451" t="s">
        <v>21</v>
      </c>
      <c r="E451" t="s">
        <v>22</v>
      </c>
      <c r="F451" t="s">
        <v>3</v>
      </c>
      <c r="G451" s="1" t="str">
        <f t="shared" si="36"/>
        <v>ifrs-full_AdministrativeExpense</v>
      </c>
      <c r="H451" t="str">
        <f t="shared" si="39"/>
        <v>ifrs-full</v>
      </c>
      <c r="I451" t="str">
        <f t="shared" si="40"/>
        <v>AdministrativeExpense</v>
      </c>
      <c r="J451" t="str">
        <f t="shared" si="37"/>
        <v>concepto</v>
      </c>
      <c r="K451" t="str">
        <f t="shared" si="38"/>
        <v>debit</v>
      </c>
      <c r="L451" t="str">
        <f t="shared" si="41"/>
        <v>insert into dbax_defi_conc (pref_conc, codi_conc, tipo_conc, tipo_peri, tipo_valo, tipo_cuen) values ('ifrs-full','AdministrativeExpense','concepto','duration','xbrli:monetaryItemType','debit')</v>
      </c>
    </row>
    <row r="452" spans="1:12" x14ac:dyDescent="0.25">
      <c r="A452" t="s">
        <v>797</v>
      </c>
      <c r="B452" t="s">
        <v>17</v>
      </c>
      <c r="C452" t="s">
        <v>27</v>
      </c>
      <c r="D452" t="s">
        <v>21</v>
      </c>
      <c r="E452" t="s">
        <v>23</v>
      </c>
      <c r="F452" t="s">
        <v>3</v>
      </c>
      <c r="G452" s="1" t="str">
        <f t="shared" si="36"/>
        <v>ifrs-full_AdvancesReceivedForContractsInProgress</v>
      </c>
      <c r="H452" t="str">
        <f t="shared" si="39"/>
        <v>ifrs-full</v>
      </c>
      <c r="I452" t="str">
        <f t="shared" si="40"/>
        <v>AdvancesReceivedForContractsInProgress</v>
      </c>
      <c r="J452" t="str">
        <f t="shared" si="37"/>
        <v>concepto</v>
      </c>
      <c r="K452" t="str">
        <f t="shared" si="38"/>
        <v>credit</v>
      </c>
      <c r="L452" t="str">
        <f t="shared" si="41"/>
        <v>insert into dbax_defi_conc (pref_conc, codi_conc, tipo_conc, tipo_peri, tipo_valo, tipo_cuen) values ('ifrs-full','AdvancesReceivedForContractsInProgress','concepto','instant','xbrli:monetaryItemType','credit')</v>
      </c>
    </row>
    <row r="453" spans="1:12" x14ac:dyDescent="0.25">
      <c r="A453" t="s">
        <v>798</v>
      </c>
      <c r="B453" t="s">
        <v>17</v>
      </c>
      <c r="C453" t="s">
        <v>18</v>
      </c>
      <c r="D453" t="s">
        <v>19</v>
      </c>
      <c r="E453" t="s">
        <v>20</v>
      </c>
      <c r="F453" t="s">
        <v>3</v>
      </c>
      <c r="G453" s="1" t="str">
        <f t="shared" si="36"/>
        <v>ifrs-full_AggregatedIndividuallyImmaterialAssociatesMember</v>
      </c>
      <c r="H453" t="str">
        <f t="shared" si="39"/>
        <v>ifrs-full</v>
      </c>
      <c r="I453" t="str">
        <f t="shared" si="40"/>
        <v>AggregatedIndividuallyImmaterialAssociatesMember</v>
      </c>
      <c r="J453" t="str">
        <f t="shared" si="37"/>
        <v>concepto</v>
      </c>
      <c r="K453" t="str">
        <f t="shared" si="38"/>
        <v>abstract</v>
      </c>
      <c r="L453" t="str">
        <f t="shared" si="41"/>
        <v>insert into dbax_defi_conc (pref_conc, codi_conc, tipo_conc, tipo_peri, tipo_valo, tipo_cuen) values ('ifrs-full','AggregatedIndividuallyImmaterialAssociatesMember','concepto','duration','nonnum:domainItemType','abstract')</v>
      </c>
    </row>
    <row r="454" spans="1:12" x14ac:dyDescent="0.25">
      <c r="A454" t="s">
        <v>799</v>
      </c>
      <c r="B454" t="s">
        <v>17</v>
      </c>
      <c r="C454" t="s">
        <v>18</v>
      </c>
      <c r="D454" t="s">
        <v>19</v>
      </c>
      <c r="E454" t="s">
        <v>20</v>
      </c>
      <c r="F454" t="s">
        <v>3</v>
      </c>
      <c r="G454" s="1" t="str">
        <f t="shared" si="36"/>
        <v>ifrs-full_AggregatedIndividuallyImmaterialJointVenturesMember</v>
      </c>
      <c r="H454" t="str">
        <f t="shared" si="39"/>
        <v>ifrs-full</v>
      </c>
      <c r="I454" t="str">
        <f t="shared" si="40"/>
        <v>AggregatedIndividuallyImmaterialJointVenturesMember</v>
      </c>
      <c r="J454" t="str">
        <f t="shared" si="37"/>
        <v>concepto</v>
      </c>
      <c r="K454" t="str">
        <f t="shared" si="38"/>
        <v>abstract</v>
      </c>
      <c r="L454" t="str">
        <f t="shared" si="41"/>
        <v>insert into dbax_defi_conc (pref_conc, codi_conc, tipo_conc, tipo_peri, tipo_valo, tipo_cuen) values ('ifrs-full','AggregatedIndividuallyImmaterialJointVenturesMember','concepto','duration','nonnum:domainItemType','abstract')</v>
      </c>
    </row>
    <row r="455" spans="1:12" x14ac:dyDescent="0.25">
      <c r="A455" t="s">
        <v>800</v>
      </c>
      <c r="B455" t="s">
        <v>17</v>
      </c>
      <c r="C455" t="s">
        <v>18</v>
      </c>
      <c r="D455" t="s">
        <v>19</v>
      </c>
      <c r="E455" t="s">
        <v>20</v>
      </c>
      <c r="F455" t="s">
        <v>3</v>
      </c>
      <c r="G455" s="1" t="str">
        <f t="shared" si="36"/>
        <v>ifrs-full_AggregatedMeasurementMember</v>
      </c>
      <c r="H455" t="str">
        <f t="shared" si="39"/>
        <v>ifrs-full</v>
      </c>
      <c r="I455" t="str">
        <f t="shared" si="40"/>
        <v>AggregatedMeasurementMember</v>
      </c>
      <c r="J455" t="str">
        <f t="shared" si="37"/>
        <v>concepto</v>
      </c>
      <c r="K455" t="str">
        <f t="shared" si="38"/>
        <v>abstract</v>
      </c>
      <c r="L455" t="str">
        <f t="shared" si="41"/>
        <v>insert into dbax_defi_conc (pref_conc, codi_conc, tipo_conc, tipo_peri, tipo_valo, tipo_cuen) values ('ifrs-full','AggregatedMeasurementMember','concepto','duration','nonnum:domainItemType','abstract')</v>
      </c>
    </row>
    <row r="456" spans="1:12" x14ac:dyDescent="0.25">
      <c r="A456" t="s">
        <v>801</v>
      </c>
      <c r="B456" t="s">
        <v>17</v>
      </c>
      <c r="C456" t="s">
        <v>18</v>
      </c>
      <c r="D456" t="s">
        <v>19</v>
      </c>
      <c r="E456" t="s">
        <v>20</v>
      </c>
      <c r="F456" t="s">
        <v>3</v>
      </c>
      <c r="G456" s="1" t="str">
        <f t="shared" si="36"/>
        <v>ifrs-full_AggregatedTimeBandsMember</v>
      </c>
      <c r="H456" t="str">
        <f t="shared" si="39"/>
        <v>ifrs-full</v>
      </c>
      <c r="I456" t="str">
        <f t="shared" si="40"/>
        <v>AggregatedTimeBandsMember</v>
      </c>
      <c r="J456" t="str">
        <f t="shared" si="37"/>
        <v>concepto</v>
      </c>
      <c r="K456" t="str">
        <f t="shared" si="38"/>
        <v>abstract</v>
      </c>
      <c r="L456" t="str">
        <f t="shared" si="41"/>
        <v>insert into dbax_defi_conc (pref_conc, codi_conc, tipo_conc, tipo_peri, tipo_valo, tipo_cuen) values ('ifrs-full','AggregatedTimeBandsMember','concepto','duration','nonnum:domainItemType','abstract')</v>
      </c>
    </row>
    <row r="457" spans="1:12" x14ac:dyDescent="0.25">
      <c r="A457" t="s">
        <v>802</v>
      </c>
      <c r="B457" t="s">
        <v>17</v>
      </c>
      <c r="C457" t="s">
        <v>18</v>
      </c>
      <c r="D457" t="s">
        <v>19</v>
      </c>
      <c r="E457" t="s">
        <v>20</v>
      </c>
      <c r="F457" t="s">
        <v>3</v>
      </c>
      <c r="G457" s="1" t="str">
        <f t="shared" ref="G457:G520" si="42">MID(A457,FIND("#",A457)+1,10000)</f>
        <v>ifrs-full_AggregateNotSignificantIndividualAssetsOrCashgeneratingUnitsMember</v>
      </c>
      <c r="H457" t="str">
        <f t="shared" si="39"/>
        <v>ifrs-full</v>
      </c>
      <c r="I457" t="str">
        <f t="shared" si="40"/>
        <v>AggregateNotSignificantIndividualAssetsOrCashgeneratingUnitsMember</v>
      </c>
      <c r="J457" t="str">
        <f t="shared" ref="J457:J520" si="43">IF(B457="xbrldt:hypercubeItem","hipercubo",IF(B457="xbrli:item","concepto",IF(B457="xbrldt:dimensionItem","dimension",B457)))</f>
        <v>concepto</v>
      </c>
      <c r="K457" t="str">
        <f t="shared" ref="K457:K520" si="44">IF(E457&lt;&gt;"false",E457,"")</f>
        <v>abstract</v>
      </c>
      <c r="L457" t="str">
        <f t="shared" si="41"/>
        <v>insert into dbax_defi_conc (pref_conc, codi_conc, tipo_conc, tipo_peri, tipo_valo, tipo_cuen) values ('ifrs-full','AggregateNotSignificantIndividualAssetsOrCashgeneratingUnitsMember','concepto','duration','nonnum:domainItemType','abstract')</v>
      </c>
    </row>
    <row r="458" spans="1:12" x14ac:dyDescent="0.25">
      <c r="A458" t="s">
        <v>803</v>
      </c>
      <c r="B458" t="s">
        <v>17</v>
      </c>
      <c r="C458" t="s">
        <v>27</v>
      </c>
      <c r="D458" t="s">
        <v>21</v>
      </c>
      <c r="E458" t="s">
        <v>22</v>
      </c>
      <c r="F458" t="s">
        <v>3</v>
      </c>
      <c r="G458" s="1" t="str">
        <f t="shared" si="42"/>
        <v>ifrs-full_Aircraft</v>
      </c>
      <c r="H458" t="str">
        <f t="shared" ref="H458:H521" si="45">MID(G458,1,FIND("_",G458)-1)</f>
        <v>ifrs-full</v>
      </c>
      <c r="I458" t="str">
        <f t="shared" ref="I458:I521" si="46">MID(G458,FIND("_",G458)+1,10000)</f>
        <v>Aircraft</v>
      </c>
      <c r="J458" t="str">
        <f t="shared" si="43"/>
        <v>concepto</v>
      </c>
      <c r="K458" t="str">
        <f t="shared" si="44"/>
        <v>debit</v>
      </c>
      <c r="L458" t="str">
        <f t="shared" ref="L458:L521" si="47">CONCATENATE("insert into dbax_defi_conc (pref_conc, codi_conc, tipo_conc, tipo_peri, tipo_valo, tipo_cuen) values ('",H458,"','",I458,"','",J458,"','",C458,"','",D458,"','",K458,"')")</f>
        <v>insert into dbax_defi_conc (pref_conc, codi_conc, tipo_conc, tipo_peri, tipo_valo, tipo_cuen) values ('ifrs-full','Aircraft','concepto','instant','xbrli:monetaryItemType','debit')</v>
      </c>
    </row>
    <row r="459" spans="1:12" x14ac:dyDescent="0.25">
      <c r="A459" t="s">
        <v>804</v>
      </c>
      <c r="B459" t="s">
        <v>17</v>
      </c>
      <c r="C459" t="s">
        <v>18</v>
      </c>
      <c r="D459" t="s">
        <v>19</v>
      </c>
      <c r="E459" t="s">
        <v>20</v>
      </c>
      <c r="F459" t="s">
        <v>3</v>
      </c>
      <c r="G459" s="1" t="str">
        <f t="shared" si="42"/>
        <v>ifrs-full_AircraftMember</v>
      </c>
      <c r="H459" t="str">
        <f t="shared" si="45"/>
        <v>ifrs-full</v>
      </c>
      <c r="I459" t="str">
        <f t="shared" si="46"/>
        <v>AircraftMember</v>
      </c>
      <c r="J459" t="str">
        <f t="shared" si="43"/>
        <v>concepto</v>
      </c>
      <c r="K459" t="str">
        <f t="shared" si="44"/>
        <v>abstract</v>
      </c>
      <c r="L459" t="str">
        <f t="shared" si="47"/>
        <v>insert into dbax_defi_conc (pref_conc, codi_conc, tipo_conc, tipo_peri, tipo_valo, tipo_cuen) values ('ifrs-full','AircraftMember','concepto','duration','nonnum:domainItemType','abstract')</v>
      </c>
    </row>
    <row r="460" spans="1:12" x14ac:dyDescent="0.25">
      <c r="A460" t="s">
        <v>805</v>
      </c>
      <c r="B460" t="s">
        <v>17</v>
      </c>
      <c r="C460" t="s">
        <v>18</v>
      </c>
      <c r="D460" t="s">
        <v>19</v>
      </c>
      <c r="E460" t="s">
        <v>20</v>
      </c>
      <c r="F460" t="s">
        <v>3</v>
      </c>
      <c r="G460" s="1" t="str">
        <f t="shared" si="42"/>
        <v>ifrs-full_AllOtherSegmentsMember</v>
      </c>
      <c r="H460" t="str">
        <f t="shared" si="45"/>
        <v>ifrs-full</v>
      </c>
      <c r="I460" t="str">
        <f t="shared" si="46"/>
        <v>AllOtherSegmentsMember</v>
      </c>
      <c r="J460" t="str">
        <f t="shared" si="43"/>
        <v>concepto</v>
      </c>
      <c r="K460" t="str">
        <f t="shared" si="44"/>
        <v>abstract</v>
      </c>
      <c r="L460" t="str">
        <f t="shared" si="47"/>
        <v>insert into dbax_defi_conc (pref_conc, codi_conc, tipo_conc, tipo_peri, tipo_valo, tipo_cuen) values ('ifrs-full','AllOtherSegmentsMember','concepto','duration','nonnum:domainItemType','abstract')</v>
      </c>
    </row>
    <row r="461" spans="1:12" x14ac:dyDescent="0.25">
      <c r="A461" t="s">
        <v>806</v>
      </c>
      <c r="B461" t="s">
        <v>17</v>
      </c>
      <c r="C461" t="s">
        <v>18</v>
      </c>
      <c r="D461" t="s">
        <v>19</v>
      </c>
      <c r="E461" t="s">
        <v>20</v>
      </c>
      <c r="F461" t="s">
        <v>3</v>
      </c>
      <c r="G461" s="1" t="str">
        <f t="shared" si="42"/>
        <v>ifrs-full_AllowanceForCreditLossesMember</v>
      </c>
      <c r="H461" t="str">
        <f t="shared" si="45"/>
        <v>ifrs-full</v>
      </c>
      <c r="I461" t="str">
        <f t="shared" si="46"/>
        <v>AllowanceForCreditLossesMember</v>
      </c>
      <c r="J461" t="str">
        <f t="shared" si="43"/>
        <v>concepto</v>
      </c>
      <c r="K461" t="str">
        <f t="shared" si="44"/>
        <v>abstract</v>
      </c>
      <c r="L461" t="str">
        <f t="shared" si="47"/>
        <v>insert into dbax_defi_conc (pref_conc, codi_conc, tipo_conc, tipo_peri, tipo_valo, tipo_cuen) values ('ifrs-full','AllowanceForCreditLossesMember','concepto','duration','nonnum:domainItemType','abstract')</v>
      </c>
    </row>
    <row r="462" spans="1:12" x14ac:dyDescent="0.25">
      <c r="A462" t="s">
        <v>807</v>
      </c>
      <c r="B462" t="s">
        <v>17</v>
      </c>
      <c r="C462" t="s">
        <v>18</v>
      </c>
      <c r="D462" t="s">
        <v>21</v>
      </c>
      <c r="E462" t="s">
        <v>22</v>
      </c>
      <c r="F462" t="s">
        <v>3</v>
      </c>
      <c r="G462" s="1" t="str">
        <f t="shared" si="42"/>
        <v>ifrs-full_AmortisationExpense</v>
      </c>
      <c r="H462" t="str">
        <f t="shared" si="45"/>
        <v>ifrs-full</v>
      </c>
      <c r="I462" t="str">
        <f t="shared" si="46"/>
        <v>AmortisationExpense</v>
      </c>
      <c r="J462" t="str">
        <f t="shared" si="43"/>
        <v>concepto</v>
      </c>
      <c r="K462" t="str">
        <f t="shared" si="44"/>
        <v>debit</v>
      </c>
      <c r="L462" t="str">
        <f t="shared" si="47"/>
        <v>insert into dbax_defi_conc (pref_conc, codi_conc, tipo_conc, tipo_peri, tipo_valo, tipo_cuen) values ('ifrs-full','AmortisationExpense','concepto','duration','xbrli:monetaryItemType','debit')</v>
      </c>
    </row>
    <row r="463" spans="1:12" x14ac:dyDescent="0.25">
      <c r="A463" t="s">
        <v>808</v>
      </c>
      <c r="B463" t="s">
        <v>17</v>
      </c>
      <c r="C463" t="s">
        <v>18</v>
      </c>
      <c r="D463" t="s">
        <v>21</v>
      </c>
      <c r="F463" t="s">
        <v>3</v>
      </c>
      <c r="G463" s="1" t="str">
        <f t="shared" si="42"/>
        <v>ifrs-full_AmortisationIntangibleAssetsOtherThanGoodwill</v>
      </c>
      <c r="H463" t="str">
        <f t="shared" si="45"/>
        <v>ifrs-full</v>
      </c>
      <c r="I463" t="str">
        <f t="shared" si="46"/>
        <v>AmortisationIntangibleAssetsOtherThanGoodwill</v>
      </c>
      <c r="J463" t="str">
        <f t="shared" si="43"/>
        <v>concepto</v>
      </c>
      <c r="K463">
        <f t="shared" si="44"/>
        <v>0</v>
      </c>
      <c r="L463" t="str">
        <f t="shared" si="47"/>
        <v>insert into dbax_defi_conc (pref_conc, codi_conc, tipo_conc, tipo_peri, tipo_valo, tipo_cuen) values ('ifrs-full','AmortisationIntangibleAssetsOtherThanGoodwill','concepto','duration','xbrli:monetaryItemType','0')</v>
      </c>
    </row>
    <row r="464" spans="1:12" x14ac:dyDescent="0.25">
      <c r="A464" t="s">
        <v>809</v>
      </c>
      <c r="B464" t="s">
        <v>17</v>
      </c>
      <c r="C464" t="s">
        <v>18</v>
      </c>
      <c r="D464" t="s">
        <v>24</v>
      </c>
      <c r="F464" t="s">
        <v>3</v>
      </c>
      <c r="G464" s="1" t="str">
        <f t="shared" si="42"/>
        <v>ifrs-full_AmortisationMethodIntangibleAssetsOtherThanGoodwill</v>
      </c>
      <c r="H464" t="str">
        <f t="shared" si="45"/>
        <v>ifrs-full</v>
      </c>
      <c r="I464" t="str">
        <f t="shared" si="46"/>
        <v>AmortisationMethodIntangibleAssetsOtherThanGoodwill</v>
      </c>
      <c r="J464" t="str">
        <f t="shared" si="43"/>
        <v>concepto</v>
      </c>
      <c r="K464">
        <f t="shared" si="44"/>
        <v>0</v>
      </c>
      <c r="L464" t="str">
        <f t="shared" si="47"/>
        <v>insert into dbax_defi_conc (pref_conc, codi_conc, tipo_conc, tipo_peri, tipo_valo, tipo_cuen) values ('ifrs-full','AmortisationMethodIntangibleAssetsOtherThanGoodwill','concepto','duration','xbrli:stringItemType','0')</v>
      </c>
    </row>
    <row r="465" spans="1:12" x14ac:dyDescent="0.25">
      <c r="A465" t="s">
        <v>810</v>
      </c>
      <c r="B465" t="s">
        <v>17</v>
      </c>
      <c r="C465" t="s">
        <v>27</v>
      </c>
      <c r="D465" t="s">
        <v>21</v>
      </c>
      <c r="E465" t="s">
        <v>22</v>
      </c>
      <c r="F465" t="s">
        <v>3</v>
      </c>
      <c r="G465" s="1" t="str">
        <f t="shared" si="42"/>
        <v>ifrs-full_AmountByWhichUnitsRecoverableAmountExceedsItsCarryingAmount</v>
      </c>
      <c r="H465" t="str">
        <f t="shared" si="45"/>
        <v>ifrs-full</v>
      </c>
      <c r="I465" t="str">
        <f t="shared" si="46"/>
        <v>AmountByWhichUnitsRecoverableAmountExceedsItsCarryingAmount</v>
      </c>
      <c r="J465" t="str">
        <f t="shared" si="43"/>
        <v>concepto</v>
      </c>
      <c r="K465" t="str">
        <f t="shared" si="44"/>
        <v>debit</v>
      </c>
      <c r="L465" t="str">
        <f t="shared" si="47"/>
        <v>insert into dbax_defi_conc (pref_conc, codi_conc, tipo_conc, tipo_peri, tipo_valo, tipo_cuen) values ('ifrs-full','AmountByWhichUnitsRecoverableAmountExceedsItsCarryingAmount','concepto','instant','xbrli:monetaryItemType','debit')</v>
      </c>
    </row>
    <row r="466" spans="1:12" x14ac:dyDescent="0.25">
      <c r="A466" t="s">
        <v>811</v>
      </c>
      <c r="B466" t="s">
        <v>17</v>
      </c>
      <c r="C466" t="s">
        <v>27</v>
      </c>
      <c r="D466" t="s">
        <v>28</v>
      </c>
      <c r="F466" t="s">
        <v>3</v>
      </c>
      <c r="G466" s="1" t="str">
        <f t="shared" si="42"/>
        <v>ifrs-full_AmountByWhichValueAssignedToKeyAssumptionMustChangeInOrderForUnitsRecoverableAmountToBeEqualToCarryingAmount</v>
      </c>
      <c r="H466" t="str">
        <f t="shared" si="45"/>
        <v>ifrs-full</v>
      </c>
      <c r="I466" t="str">
        <f t="shared" si="46"/>
        <v>AmountByWhichValueAssignedToKeyAssumptionMustChangeInOrderForUnitsRecoverableAmountToBeEqualToCarryingAmount</v>
      </c>
      <c r="J466" t="str">
        <f t="shared" si="43"/>
        <v>concepto</v>
      </c>
      <c r="K466">
        <f t="shared" si="44"/>
        <v>0</v>
      </c>
      <c r="L466" t="str">
        <f t="shared" si="47"/>
        <v>insert into dbax_defi_conc (pref_conc, codi_conc, tipo_conc, tipo_peri, tipo_valo, tipo_cuen) values ('ifrs-full','AmountByWhichValueAssignedToKeyAssumptionMustChangeInOrderForUnitsRecoverableAmountToBeEqualToCarryingAmount','concepto','instant','xbrli:decimalItemType','0')</v>
      </c>
    </row>
    <row r="467" spans="1:12" x14ac:dyDescent="0.25">
      <c r="A467" t="s">
        <v>812</v>
      </c>
      <c r="B467" t="s">
        <v>17</v>
      </c>
      <c r="C467" t="s">
        <v>18</v>
      </c>
      <c r="D467" t="s">
        <v>21</v>
      </c>
      <c r="E467" t="s">
        <v>22</v>
      </c>
      <c r="F467" t="s">
        <v>3</v>
      </c>
      <c r="G467" s="1" t="str">
        <f t="shared" si="42"/>
        <v>ifrs-full_AmountIncurredByEntityForProvisionOfKeyManagementPersonnelServicesProvidedBySeparateManagementEntity</v>
      </c>
      <c r="H467" t="str">
        <f t="shared" si="45"/>
        <v>ifrs-full</v>
      </c>
      <c r="I467" t="str">
        <f t="shared" si="46"/>
        <v>AmountIncurredByEntityForProvisionOfKeyManagementPersonnelServicesProvidedBySeparateManagementEntity</v>
      </c>
      <c r="J467" t="str">
        <f t="shared" si="43"/>
        <v>concepto</v>
      </c>
      <c r="K467" t="str">
        <f t="shared" si="44"/>
        <v>debit</v>
      </c>
      <c r="L467" t="str">
        <f t="shared" si="47"/>
        <v>insert into dbax_defi_conc (pref_conc, codi_conc, tipo_conc, tipo_peri, tipo_valo, tipo_cuen) values ('ifrs-full','AmountIncurredByEntityForProvisionOfKeyManagementPersonnelServicesProvidedBySeparateManagementEntity','concepto','duration','xbrli:monetaryItemType','debit')</v>
      </c>
    </row>
    <row r="468" spans="1:12" x14ac:dyDescent="0.25">
      <c r="A468" t="s">
        <v>813</v>
      </c>
      <c r="B468" t="s">
        <v>17</v>
      </c>
      <c r="C468" t="s">
        <v>18</v>
      </c>
      <c r="D468" t="s">
        <v>21</v>
      </c>
      <c r="F468" t="s">
        <v>3</v>
      </c>
      <c r="G468" s="1" t="str">
        <f t="shared" si="42"/>
        <v>ifrs-full_AmountOfReclassificationsOrChangesInPresentation</v>
      </c>
      <c r="H468" t="str">
        <f t="shared" si="45"/>
        <v>ifrs-full</v>
      </c>
      <c r="I468" t="str">
        <f t="shared" si="46"/>
        <v>AmountOfReclassificationsOrChangesInPresentation</v>
      </c>
      <c r="J468" t="str">
        <f t="shared" si="43"/>
        <v>concepto</v>
      </c>
      <c r="K468">
        <f t="shared" si="44"/>
        <v>0</v>
      </c>
      <c r="L468" t="str">
        <f t="shared" si="47"/>
        <v>insert into dbax_defi_conc (pref_conc, codi_conc, tipo_conc, tipo_peri, tipo_valo, tipo_cuen) values ('ifrs-full','AmountOfReclassificationsOrChangesInPresentation','concepto','duration','xbrli:monetaryItemType','0')</v>
      </c>
    </row>
    <row r="469" spans="1:12" x14ac:dyDescent="0.25">
      <c r="A469" t="s">
        <v>814</v>
      </c>
      <c r="B469" t="s">
        <v>17</v>
      </c>
      <c r="C469" t="s">
        <v>27</v>
      </c>
      <c r="D469" t="s">
        <v>21</v>
      </c>
      <c r="E469" t="s">
        <v>23</v>
      </c>
      <c r="F469" t="s">
        <v>3</v>
      </c>
      <c r="G469" s="1" t="str">
        <f t="shared" si="42"/>
        <v>ifrs-full_AmountRecognisedInOtherComprehensiveIncomeAndAccumulatedInEquityRelatingToNoncurrentAssetsOrDisposalGroupsHeldForSale</v>
      </c>
      <c r="H469" t="str">
        <f t="shared" si="45"/>
        <v>ifrs-full</v>
      </c>
      <c r="I469" t="str">
        <f t="shared" si="46"/>
        <v>AmountRecognisedInOtherComprehensiveIncomeAndAccumulatedInEquityRelatingToNoncurrentAssetsOrDisposalGroupsHeldForSale</v>
      </c>
      <c r="J469" t="str">
        <f t="shared" si="43"/>
        <v>concepto</v>
      </c>
      <c r="K469" t="str">
        <f t="shared" si="44"/>
        <v>credit</v>
      </c>
      <c r="L469" t="str">
        <f t="shared" si="47"/>
        <v>insert into dbax_defi_conc (pref_conc, codi_conc, tipo_conc, tipo_peri, tipo_valo, tipo_cuen) values ('ifrs-full','AmountRecognisedInOtherComprehensiveIncomeAndAccumulatedInEquityRelatingToNoncurrentAssetsOrDisposalGroupsHeldForSale','concepto','instant','xbrli:monetaryItemType','credit')</v>
      </c>
    </row>
    <row r="470" spans="1:12" x14ac:dyDescent="0.25">
      <c r="A470" t="s">
        <v>815</v>
      </c>
      <c r="B470" t="s">
        <v>17</v>
      </c>
      <c r="C470" t="s">
        <v>18</v>
      </c>
      <c r="D470" t="s">
        <v>19</v>
      </c>
      <c r="E470" t="s">
        <v>20</v>
      </c>
      <c r="F470" t="s">
        <v>3</v>
      </c>
      <c r="G470" s="1" t="str">
        <f t="shared" si="42"/>
        <v>ifrs-full_AmountRecognisedInOtherComprehensiveIncomeAndAccumulatedInEquityRelatingToNoncurrentAssetsOrDisposalGroupsHeldForSaleMember</v>
      </c>
      <c r="H470" t="str">
        <f t="shared" si="45"/>
        <v>ifrs-full</v>
      </c>
      <c r="I470" t="str">
        <f t="shared" si="46"/>
        <v>AmountRecognisedInOtherComprehensiveIncomeAndAccumulatedInEquityRelatingToNoncurrentAssetsOrDisposalGroupsHeldForSaleMember</v>
      </c>
      <c r="J470" t="str">
        <f t="shared" si="43"/>
        <v>concepto</v>
      </c>
      <c r="K470" t="str">
        <f t="shared" si="44"/>
        <v>abstract</v>
      </c>
      <c r="L470" t="str">
        <f t="shared" si="47"/>
        <v>insert into dbax_defi_conc (pref_conc, codi_conc, tipo_conc, tipo_peri, tipo_valo, tipo_cuen) values ('ifrs-full','AmountRecognisedInOtherComprehensiveIncomeAndAccumulatedInEquityRelatingToNoncurrentAssetsOrDisposalGroupsHeldForSaleMember','concepto','duration','nonnum:domainItemType','abstract')</v>
      </c>
    </row>
    <row r="471" spans="1:12" x14ac:dyDescent="0.25">
      <c r="A471" t="s">
        <v>816</v>
      </c>
      <c r="B471" t="s">
        <v>17</v>
      </c>
      <c r="C471" t="s">
        <v>18</v>
      </c>
      <c r="D471" t="s">
        <v>21</v>
      </c>
      <c r="E471" t="s">
        <v>22</v>
      </c>
      <c r="F471" t="s">
        <v>3</v>
      </c>
      <c r="G471" s="1" t="str">
        <f t="shared" si="42"/>
        <v>ifrs-full_AmountRemovedFromReserveOfCashFlowHedgesAndIncludedInInitialCostOrOtherCarryingAmountOfNonfinancialAssetLiabilityOrFirmCommitmentForWhichFairValueHedgeAccountingIsApplied</v>
      </c>
      <c r="H471" t="str">
        <f t="shared" si="45"/>
        <v>ifrs-full</v>
      </c>
      <c r="I471" t="str">
        <f t="shared" si="46"/>
        <v>AmountRemovedFromReserveOfCashFlowHedgesAndIncludedInInitialCostOrOtherCarryingAmountOfNonfinancialAssetLiabilityOrFirmCommitmentForWhichFairValueHedgeAccountingIsApplied</v>
      </c>
      <c r="J471" t="str">
        <f t="shared" si="43"/>
        <v>concepto</v>
      </c>
      <c r="K471" t="str">
        <f t="shared" si="44"/>
        <v>debit</v>
      </c>
      <c r="L471" t="str">
        <f t="shared" si="47"/>
        <v>insert into dbax_defi_conc (pref_conc, codi_conc, tipo_conc, tipo_peri, tipo_valo, tipo_cuen) values ('ifrs-full','AmountRemovedFromReserveOfCashFlowHedgesAndIncludedInInitialCostOrOtherCarryingAmountOfNonfinancialAssetLiabilityOrFirmCommitmentForWhichFairValueHedgeAccountingIsApplied','concepto','duration','xbrli:monetaryItemType','debit')</v>
      </c>
    </row>
    <row r="472" spans="1:12" x14ac:dyDescent="0.25">
      <c r="A472" t="s">
        <v>817</v>
      </c>
      <c r="B472" t="s">
        <v>17</v>
      </c>
      <c r="C472" t="s">
        <v>18</v>
      </c>
      <c r="D472" t="s">
        <v>21</v>
      </c>
      <c r="E472" t="s">
        <v>22</v>
      </c>
      <c r="F472" t="s">
        <v>3</v>
      </c>
      <c r="G472" s="1" t="str">
        <f t="shared" si="42"/>
        <v>ifrs-full_AmountRemovedFromReserveOfChangeInValueOfForeignCurrencyBasisSpreadsAndIncludedInInitialCostOrOtherCarryingAmountOfNonfinancialAssetLiabilityOrFirmCommitmentForWhichFairValueHedgeAccountingIsApplied</v>
      </c>
      <c r="H472" t="str">
        <f t="shared" si="45"/>
        <v>ifrs-full</v>
      </c>
      <c r="I472" t="str">
        <f t="shared" si="46"/>
        <v>AmountRemovedFromReserveOfChangeInValueOfForeignCurrencyBasisSpreadsAndIncludedInInitialCostOrOtherCarryingAmountOfNonfinancialAssetLiabilityOrFirmCommitmentForWhichFairValueHedgeAccountingIsApplied</v>
      </c>
      <c r="J472" t="str">
        <f t="shared" si="43"/>
        <v>concepto</v>
      </c>
      <c r="K472" t="str">
        <f t="shared" si="44"/>
        <v>debit</v>
      </c>
      <c r="L472" t="str">
        <f t="shared" si="47"/>
        <v>insert into dbax_defi_conc (pref_conc, codi_conc, tipo_conc, tipo_peri, tipo_valo, tipo_cuen) values ('ifrs-full','AmountRemovedFromReserveOfChangeInValueOfForeignCurrencyBasisSpreadsAndIncludedInInitialCostOrOtherCarryingAmountOfNonfinancialAssetLiabilityOrFirmCommitmentForWhichFairValueHedgeAccountingIsApplied','concepto','duration','xbrli:monetaryItemType','debit')</v>
      </c>
    </row>
    <row r="473" spans="1:12" x14ac:dyDescent="0.25">
      <c r="A473" t="s">
        <v>818</v>
      </c>
      <c r="B473" t="s">
        <v>17</v>
      </c>
      <c r="C473" t="s">
        <v>18</v>
      </c>
      <c r="D473" t="s">
        <v>21</v>
      </c>
      <c r="E473" t="s">
        <v>22</v>
      </c>
      <c r="F473" t="s">
        <v>3</v>
      </c>
      <c r="G473" s="1" t="str">
        <f t="shared" si="42"/>
        <v>ifrs-full_AmountRemovedFromReserveOfChangeInValueOfForwardElementsOfForwardContractsAndIncludedInInitialCostOrOtherCarryingAmountOfNonfinancialAssetLiabilityOrFirmCommitmentForWhichFairValueHedgeAccountingIsApplied</v>
      </c>
      <c r="H473" t="str">
        <f t="shared" si="45"/>
        <v>ifrs-full</v>
      </c>
      <c r="I473" t="str">
        <f t="shared" si="46"/>
        <v>AmountRemovedFromReserveOfChangeInValueOfForwardElementsOfForwardContractsAndIncludedInInitialCostOrOtherCarryingAmountOfNonfinancialAssetLiabilityOrFirmCommitmentForWhichFairValueHedgeAccountingIsApplied</v>
      </c>
      <c r="J473" t="str">
        <f t="shared" si="43"/>
        <v>concepto</v>
      </c>
      <c r="K473" t="str">
        <f t="shared" si="44"/>
        <v>debit</v>
      </c>
      <c r="L473" t="str">
        <f t="shared" si="47"/>
        <v>insert into dbax_defi_conc (pref_conc, codi_conc, tipo_conc, tipo_peri, tipo_valo, tipo_cuen) values ('ifrs-full','AmountRemovedFromReserveOfChangeInValueOfForwardElementsOfForwardContractsAndIncludedInInitialCostOrOtherCarryingAmountOfNonfinancialAssetLiabilityOrFirmCommitmentForWhichFairValueHedgeAccountingIsApplied','concepto','duration','xbrli:monetaryItemType','debit')</v>
      </c>
    </row>
    <row r="474" spans="1:12" x14ac:dyDescent="0.25">
      <c r="A474" t="s">
        <v>819</v>
      </c>
      <c r="B474" t="s">
        <v>17</v>
      </c>
      <c r="C474" t="s">
        <v>18</v>
      </c>
      <c r="D474" t="s">
        <v>21</v>
      </c>
      <c r="E474" t="s">
        <v>22</v>
      </c>
      <c r="F474" t="s">
        <v>3</v>
      </c>
      <c r="G474" s="1" t="str">
        <f t="shared" si="42"/>
        <v>ifrs-full_AmountRemovedFromReserveOfChangeInValueOfTimeValueOfOptionsAndIncludedInInitialCostOrOtherCarryingAmountOfNonfinancialAssetLiabilityOrFirmCommitmentForWhichFairValueHedgeAccountingIsApplied</v>
      </c>
      <c r="H474" t="str">
        <f t="shared" si="45"/>
        <v>ifrs-full</v>
      </c>
      <c r="I474" t="str">
        <f t="shared" si="46"/>
        <v>AmountRemovedFromReserveOfChangeInValueOfTimeValueOfOptionsAndIncludedInInitialCostOrOtherCarryingAmountOfNonfinancialAssetLiabilityOrFirmCommitmentForWhichFairValueHedgeAccountingIsApplied</v>
      </c>
      <c r="J474" t="str">
        <f t="shared" si="43"/>
        <v>concepto</v>
      </c>
      <c r="K474" t="str">
        <f t="shared" si="44"/>
        <v>debit</v>
      </c>
      <c r="L474" t="str">
        <f t="shared" si="47"/>
        <v>insert into dbax_defi_conc (pref_conc, codi_conc, tipo_conc, tipo_peri, tipo_valo, tipo_cuen) values ('ifrs-full','AmountRemovedFromReserveOfChangeInValueOfTimeValueOfOptionsAndIncludedInInitialCostOrOtherCarryingAmountOfNonfinancialAssetLiabilityOrFirmCommitmentForWhichFairValueHedgeAccountingIsApplied','concepto','duration','xbrli:monetaryItemType','debit')</v>
      </c>
    </row>
    <row r="475" spans="1:12" x14ac:dyDescent="0.25">
      <c r="A475" t="s">
        <v>820</v>
      </c>
      <c r="B475" t="s">
        <v>17</v>
      </c>
      <c r="C475" t="s">
        <v>18</v>
      </c>
      <c r="D475" t="s">
        <v>24</v>
      </c>
      <c r="E475" t="s">
        <v>20</v>
      </c>
      <c r="F475" t="s">
        <v>3</v>
      </c>
      <c r="G475" s="1" t="str">
        <f t="shared" si="42"/>
        <v>ifrs-full_AmountsRecognisedAsOfAcquisitionDateForEachMajorClassOfAssetsAcquiredAndLiabilitiesAssumedAbstract</v>
      </c>
      <c r="H475" t="str">
        <f t="shared" si="45"/>
        <v>ifrs-full</v>
      </c>
      <c r="I475" t="str">
        <f t="shared" si="46"/>
        <v>AmountsRecognisedAsOfAcquisitionDateForEachMajorClassOfAssetsAcquiredAndLiabilitiesAssumedAbstract</v>
      </c>
      <c r="J475" t="str">
        <f t="shared" si="43"/>
        <v>concepto</v>
      </c>
      <c r="K475" t="str">
        <f t="shared" si="44"/>
        <v>abstract</v>
      </c>
      <c r="L475" t="str">
        <f t="shared" si="47"/>
        <v>insert into dbax_defi_conc (pref_conc, codi_conc, tipo_conc, tipo_peri, tipo_valo, tipo_cuen) values ('ifrs-full','AmountsRecognisedAsOfAcquisitionDateForEachMajorClassOfAssetsAcquiredAndLiabilitiesAssumedAbstract','concepto','duration','xbrli:stringItemType','abstract')</v>
      </c>
    </row>
    <row r="476" spans="1:12" x14ac:dyDescent="0.25">
      <c r="A476" t="s">
        <v>821</v>
      </c>
      <c r="B476" t="s">
        <v>17</v>
      </c>
      <c r="C476" t="s">
        <v>18</v>
      </c>
      <c r="D476" t="s">
        <v>21</v>
      </c>
      <c r="F476" t="s">
        <v>3</v>
      </c>
      <c r="G476" s="1" t="str">
        <f t="shared" si="42"/>
        <v>ifrs-full_AmountsRecognisedForTransactionRecognisedSeparatelyFromAcquisitionOfAssetsAndAssumptionOfLiabilitiesInBusinessCombination</v>
      </c>
      <c r="H476" t="str">
        <f t="shared" si="45"/>
        <v>ifrs-full</v>
      </c>
      <c r="I476" t="str">
        <f t="shared" si="46"/>
        <v>AmountsRecognisedForTransactionRecognisedSeparatelyFromAcquisitionOfAssetsAndAssumptionOfLiabilitiesInBusinessCombination</v>
      </c>
      <c r="J476" t="str">
        <f t="shared" si="43"/>
        <v>concepto</v>
      </c>
      <c r="K476">
        <f t="shared" si="44"/>
        <v>0</v>
      </c>
      <c r="L476" t="str">
        <f t="shared" si="47"/>
        <v>insert into dbax_defi_conc (pref_conc, codi_conc, tipo_conc, tipo_peri, tipo_valo, tipo_cuen) values ('ifrs-full','AmountsRecognisedForTransactionRecognisedSeparatelyFromAcquisitionOfAssetsAndAssumptionOfLiabilitiesInBusinessCombination','concepto','duration','xbrli:monetaryItemType','0')</v>
      </c>
    </row>
    <row r="477" spans="1:12" x14ac:dyDescent="0.25">
      <c r="A477" t="s">
        <v>822</v>
      </c>
      <c r="B477" t="s">
        <v>17</v>
      </c>
      <c r="C477" t="s">
        <v>18</v>
      </c>
      <c r="D477" t="s">
        <v>21</v>
      </c>
      <c r="E477" t="s">
        <v>22</v>
      </c>
      <c r="F477" t="s">
        <v>3</v>
      </c>
      <c r="G477" s="1" t="str">
        <f t="shared" si="42"/>
        <v>ifrs-full_AmountsRemovedFromEquityAndIncludedInCarryingAmountOfNonfinancialAssetLiabilityWhoseAcquisitionOrIncurrenceWasHedgedHighlyProbableForecastTransactionBeforeTax</v>
      </c>
      <c r="H477" t="str">
        <f t="shared" si="45"/>
        <v>ifrs-full</v>
      </c>
      <c r="I477" t="str">
        <f t="shared" si="46"/>
        <v>AmountsRemovedFromEquityAndIncludedInCarryingAmountOfNonfinancialAssetLiabilityWhoseAcquisitionOrIncurrenceWasHedgedHighlyProbableForecastTransactionBeforeTax</v>
      </c>
      <c r="J477" t="str">
        <f t="shared" si="43"/>
        <v>concepto</v>
      </c>
      <c r="K477" t="str">
        <f t="shared" si="44"/>
        <v>debit</v>
      </c>
      <c r="L477" t="str">
        <f t="shared" si="47"/>
        <v>insert into dbax_defi_conc (pref_conc, codi_conc, tipo_conc, tipo_peri, tipo_valo, tipo_cuen) values ('ifrs-full','AmountsRemovedFromEquityAndIncludedInCarryingAmountOfNonfinancialAssetLiabilityWhoseAcquisitionOrIncurrenceWasHedgedHighlyProbableForecastTransactionBeforeTax','concepto','duration','xbrli:monetaryItemType','debit')</v>
      </c>
    </row>
    <row r="478" spans="1:12" x14ac:dyDescent="0.25">
      <c r="A478" t="s">
        <v>823</v>
      </c>
      <c r="B478" t="s">
        <v>17</v>
      </c>
      <c r="C478" t="s">
        <v>18</v>
      </c>
      <c r="D478" t="s">
        <v>24</v>
      </c>
      <c r="E478" t="s">
        <v>20</v>
      </c>
      <c r="F478" t="s">
        <v>3</v>
      </c>
      <c r="G478" s="1" t="str">
        <f t="shared" si="42"/>
        <v>ifrs-full_AnalysisOfIncomeAndExpenseAbstract</v>
      </c>
      <c r="H478" t="str">
        <f t="shared" si="45"/>
        <v>ifrs-full</v>
      </c>
      <c r="I478" t="str">
        <f t="shared" si="46"/>
        <v>AnalysisOfIncomeAndExpenseAbstract</v>
      </c>
      <c r="J478" t="str">
        <f t="shared" si="43"/>
        <v>concepto</v>
      </c>
      <c r="K478" t="str">
        <f t="shared" si="44"/>
        <v>abstract</v>
      </c>
      <c r="L478" t="str">
        <f t="shared" si="47"/>
        <v>insert into dbax_defi_conc (pref_conc, codi_conc, tipo_conc, tipo_peri, tipo_valo, tipo_cuen) values ('ifrs-full','AnalysisOfIncomeAndExpenseAbstract','concepto','duration','xbrli:stringItemType','abstract')</v>
      </c>
    </row>
    <row r="479" spans="1:12" x14ac:dyDescent="0.25">
      <c r="A479" t="s">
        <v>824</v>
      </c>
      <c r="B479" t="s">
        <v>17</v>
      </c>
      <c r="C479" t="s">
        <v>18</v>
      </c>
      <c r="D479" t="s">
        <v>31</v>
      </c>
      <c r="F479" t="s">
        <v>3</v>
      </c>
      <c r="G479" s="1" t="str">
        <f t="shared" si="42"/>
        <v>ifrs-full_ApplicableTaxRate</v>
      </c>
      <c r="H479" t="str">
        <f t="shared" si="45"/>
        <v>ifrs-full</v>
      </c>
      <c r="I479" t="str">
        <f t="shared" si="46"/>
        <v>ApplicableTaxRate</v>
      </c>
      <c r="J479" t="str">
        <f t="shared" si="43"/>
        <v>concepto</v>
      </c>
      <c r="K479">
        <f t="shared" si="44"/>
        <v>0</v>
      </c>
      <c r="L479" t="str">
        <f t="shared" si="47"/>
        <v>insert into dbax_defi_conc (pref_conc, codi_conc, tipo_conc, tipo_peri, tipo_valo, tipo_cuen) values ('ifrs-full','ApplicableTaxRate','concepto','duration','num:percentItemType','0')</v>
      </c>
    </row>
    <row r="480" spans="1:12" x14ac:dyDescent="0.25">
      <c r="A480" t="s">
        <v>825</v>
      </c>
      <c r="B480" t="s">
        <v>17</v>
      </c>
      <c r="C480" t="s">
        <v>18</v>
      </c>
      <c r="D480" t="s">
        <v>19</v>
      </c>
      <c r="E480" t="s">
        <v>20</v>
      </c>
      <c r="F480" t="s">
        <v>3</v>
      </c>
      <c r="G480" s="1" t="str">
        <f t="shared" si="42"/>
        <v>ifrs-full_AssetbackedFinancingsMember</v>
      </c>
      <c r="H480" t="str">
        <f t="shared" si="45"/>
        <v>ifrs-full</v>
      </c>
      <c r="I480" t="str">
        <f t="shared" si="46"/>
        <v>AssetbackedFinancingsMember</v>
      </c>
      <c r="J480" t="str">
        <f t="shared" si="43"/>
        <v>concepto</v>
      </c>
      <c r="K480" t="str">
        <f t="shared" si="44"/>
        <v>abstract</v>
      </c>
      <c r="L480" t="str">
        <f t="shared" si="47"/>
        <v>insert into dbax_defi_conc (pref_conc, codi_conc, tipo_conc, tipo_peri, tipo_valo, tipo_cuen) values ('ifrs-full','AssetbackedFinancingsMember','concepto','duration','nonnum:domainItemType','abstract')</v>
      </c>
    </row>
    <row r="481" spans="1:12" x14ac:dyDescent="0.25">
      <c r="A481" t="s">
        <v>826</v>
      </c>
      <c r="B481" t="s">
        <v>17</v>
      </c>
      <c r="C481" t="s">
        <v>27</v>
      </c>
      <c r="D481" t="s">
        <v>21</v>
      </c>
      <c r="E481" t="s">
        <v>22</v>
      </c>
      <c r="F481" t="s">
        <v>3</v>
      </c>
      <c r="G481" s="1" t="str">
        <f t="shared" si="42"/>
        <v>ifrs-full_AssetRecognisedForExpectedReimbursementContingentLiabilitiesInBusinessCombination</v>
      </c>
      <c r="H481" t="str">
        <f t="shared" si="45"/>
        <v>ifrs-full</v>
      </c>
      <c r="I481" t="str">
        <f t="shared" si="46"/>
        <v>AssetRecognisedForExpectedReimbursementContingentLiabilitiesInBusinessCombination</v>
      </c>
      <c r="J481" t="str">
        <f t="shared" si="43"/>
        <v>concepto</v>
      </c>
      <c r="K481" t="str">
        <f t="shared" si="44"/>
        <v>debit</v>
      </c>
      <c r="L481" t="str">
        <f t="shared" si="47"/>
        <v>insert into dbax_defi_conc (pref_conc, codi_conc, tipo_conc, tipo_peri, tipo_valo, tipo_cuen) values ('ifrs-full','AssetRecognisedForExpectedReimbursementContingentLiabilitiesInBusinessCombination','concepto','instant','xbrli:monetaryItemType','debit')</v>
      </c>
    </row>
    <row r="482" spans="1:12" x14ac:dyDescent="0.25">
      <c r="A482" t="s">
        <v>827</v>
      </c>
      <c r="B482" t="s">
        <v>17</v>
      </c>
      <c r="C482" t="s">
        <v>27</v>
      </c>
      <c r="D482" t="s">
        <v>21</v>
      </c>
      <c r="E482" t="s">
        <v>22</v>
      </c>
      <c r="F482" t="s">
        <v>3</v>
      </c>
      <c r="G482" s="1" t="str">
        <f t="shared" si="42"/>
        <v>ifrs-full_AssetRecognisedForExpectedReimbursementOtherProvisions</v>
      </c>
      <c r="H482" t="str">
        <f t="shared" si="45"/>
        <v>ifrs-full</v>
      </c>
      <c r="I482" t="str">
        <f t="shared" si="46"/>
        <v>AssetRecognisedForExpectedReimbursementOtherProvisions</v>
      </c>
      <c r="J482" t="str">
        <f t="shared" si="43"/>
        <v>concepto</v>
      </c>
      <c r="K482" t="str">
        <f t="shared" si="44"/>
        <v>debit</v>
      </c>
      <c r="L482" t="str">
        <f t="shared" si="47"/>
        <v>insert into dbax_defi_conc (pref_conc, codi_conc, tipo_conc, tipo_peri, tipo_valo, tipo_cuen) values ('ifrs-full','AssetRecognisedForExpectedReimbursementOtherProvisions','concepto','instant','xbrli:monetaryItemType','debit')</v>
      </c>
    </row>
    <row r="483" spans="1:12" x14ac:dyDescent="0.25">
      <c r="A483" t="s">
        <v>828</v>
      </c>
      <c r="B483" t="s">
        <v>17</v>
      </c>
      <c r="C483" t="s">
        <v>27</v>
      </c>
      <c r="D483" t="s">
        <v>21</v>
      </c>
      <c r="E483" t="s">
        <v>22</v>
      </c>
      <c r="F483" t="s">
        <v>3</v>
      </c>
      <c r="G483" s="1" t="str">
        <f t="shared" si="42"/>
        <v>ifrs-full_Assets</v>
      </c>
      <c r="H483" t="str">
        <f t="shared" si="45"/>
        <v>ifrs-full</v>
      </c>
      <c r="I483" t="str">
        <f t="shared" si="46"/>
        <v>Assets</v>
      </c>
      <c r="J483" t="str">
        <f t="shared" si="43"/>
        <v>concepto</v>
      </c>
      <c r="K483" t="str">
        <f t="shared" si="44"/>
        <v>debit</v>
      </c>
      <c r="L483" t="str">
        <f t="shared" si="47"/>
        <v>insert into dbax_defi_conc (pref_conc, codi_conc, tipo_conc, tipo_peri, tipo_valo, tipo_cuen) values ('ifrs-full','Assets','concepto','instant','xbrli:monetaryItemType','debit')</v>
      </c>
    </row>
    <row r="484" spans="1:12" x14ac:dyDescent="0.25">
      <c r="A484" t="s">
        <v>829</v>
      </c>
      <c r="B484" t="s">
        <v>17</v>
      </c>
      <c r="C484" t="s">
        <v>18</v>
      </c>
      <c r="D484" t="s">
        <v>24</v>
      </c>
      <c r="E484" t="s">
        <v>20</v>
      </c>
      <c r="F484" t="s">
        <v>3</v>
      </c>
      <c r="G484" s="1" t="str">
        <f t="shared" si="42"/>
        <v>ifrs-full_AssetsAbstract</v>
      </c>
      <c r="H484" t="str">
        <f t="shared" si="45"/>
        <v>ifrs-full</v>
      </c>
      <c r="I484" t="str">
        <f t="shared" si="46"/>
        <v>AssetsAbstract</v>
      </c>
      <c r="J484" t="str">
        <f t="shared" si="43"/>
        <v>concepto</v>
      </c>
      <c r="K484" t="str">
        <f t="shared" si="44"/>
        <v>abstract</v>
      </c>
      <c r="L484" t="str">
        <f t="shared" si="47"/>
        <v>insert into dbax_defi_conc (pref_conc, codi_conc, tipo_conc, tipo_peri, tipo_valo, tipo_cuen) values ('ifrs-full','AssetsAbstract','concepto','duration','xbrli:stringItemType','abstract')</v>
      </c>
    </row>
    <row r="485" spans="1:12" x14ac:dyDescent="0.25">
      <c r="A485" t="s">
        <v>830</v>
      </c>
      <c r="B485" t="s">
        <v>26</v>
      </c>
      <c r="C485" t="s">
        <v>18</v>
      </c>
      <c r="D485" t="s">
        <v>24</v>
      </c>
      <c r="E485" t="s">
        <v>20</v>
      </c>
      <c r="F485" t="s">
        <v>3</v>
      </c>
      <c r="G485" s="1" t="str">
        <f t="shared" si="42"/>
        <v>ifrs-full_AssetsAndLiabilitiesAxis</v>
      </c>
      <c r="H485" t="str">
        <f t="shared" si="45"/>
        <v>ifrs-full</v>
      </c>
      <c r="I485" t="str">
        <f t="shared" si="46"/>
        <v>AssetsAndLiabilitiesAxis</v>
      </c>
      <c r="J485" t="str">
        <f t="shared" si="43"/>
        <v>dimension</v>
      </c>
      <c r="K485" t="str">
        <f t="shared" si="44"/>
        <v>abstract</v>
      </c>
      <c r="L485" t="str">
        <f t="shared" si="47"/>
        <v>insert into dbax_defi_conc (pref_conc, codi_conc, tipo_conc, tipo_peri, tipo_valo, tipo_cuen) values ('ifrs-full','AssetsAndLiabilitiesAxis','dimension','duration','xbrli:stringItemType','abstract')</v>
      </c>
    </row>
    <row r="486" spans="1:12" x14ac:dyDescent="0.25">
      <c r="A486" t="s">
        <v>831</v>
      </c>
      <c r="B486" t="s">
        <v>17</v>
      </c>
      <c r="C486" t="s">
        <v>18</v>
      </c>
      <c r="D486" t="s">
        <v>19</v>
      </c>
      <c r="E486" t="s">
        <v>20</v>
      </c>
      <c r="F486" t="s">
        <v>3</v>
      </c>
      <c r="G486" s="1" t="str">
        <f t="shared" si="42"/>
        <v>ifrs-full_AssetsAndLiabilitiesMember</v>
      </c>
      <c r="H486" t="str">
        <f t="shared" si="45"/>
        <v>ifrs-full</v>
      </c>
      <c r="I486" t="str">
        <f t="shared" si="46"/>
        <v>AssetsAndLiabilitiesMember</v>
      </c>
      <c r="J486" t="str">
        <f t="shared" si="43"/>
        <v>concepto</v>
      </c>
      <c r="K486" t="str">
        <f t="shared" si="44"/>
        <v>abstract</v>
      </c>
      <c r="L486" t="str">
        <f t="shared" si="47"/>
        <v>insert into dbax_defi_conc (pref_conc, codi_conc, tipo_conc, tipo_peri, tipo_valo, tipo_cuen) values ('ifrs-full','AssetsAndLiabilitiesMember','concepto','duration','nonnum:domainItemType','abstract')</v>
      </c>
    </row>
    <row r="487" spans="1:12" x14ac:dyDescent="0.25">
      <c r="A487" t="s">
        <v>832</v>
      </c>
      <c r="B487" t="s">
        <v>17</v>
      </c>
      <c r="C487" t="s">
        <v>27</v>
      </c>
      <c r="D487" t="s">
        <v>21</v>
      </c>
      <c r="E487" t="s">
        <v>22</v>
      </c>
      <c r="F487" t="s">
        <v>3</v>
      </c>
      <c r="G487" s="1" t="str">
        <f t="shared" si="42"/>
        <v>ifrs-full_AssetsArisingFromExplorationForAndEvaluationOfMineralResources</v>
      </c>
      <c r="H487" t="str">
        <f t="shared" si="45"/>
        <v>ifrs-full</v>
      </c>
      <c r="I487" t="str">
        <f t="shared" si="46"/>
        <v>AssetsArisingFromExplorationForAndEvaluationOfMineralResources</v>
      </c>
      <c r="J487" t="str">
        <f t="shared" si="43"/>
        <v>concepto</v>
      </c>
      <c r="K487" t="str">
        <f t="shared" si="44"/>
        <v>debit</v>
      </c>
      <c r="L487" t="str">
        <f t="shared" si="47"/>
        <v>insert into dbax_defi_conc (pref_conc, codi_conc, tipo_conc, tipo_peri, tipo_valo, tipo_cuen) values ('ifrs-full','AssetsArisingFromExplorationForAndEvaluationOfMineralResources','concepto','instant','xbrli:monetaryItemType','debit')</v>
      </c>
    </row>
    <row r="488" spans="1:12" x14ac:dyDescent="0.25">
      <c r="A488" t="s">
        <v>833</v>
      </c>
      <c r="B488" t="s">
        <v>17</v>
      </c>
      <c r="C488" t="s">
        <v>27</v>
      </c>
      <c r="D488" t="s">
        <v>21</v>
      </c>
      <c r="E488" t="s">
        <v>22</v>
      </c>
      <c r="F488" t="s">
        <v>3</v>
      </c>
      <c r="G488" s="1" t="str">
        <f t="shared" si="42"/>
        <v>ifrs-full_AssetsRecognisedInEntitysFinancialStatementsInRelationToStructuredEntities</v>
      </c>
      <c r="H488" t="str">
        <f t="shared" si="45"/>
        <v>ifrs-full</v>
      </c>
      <c r="I488" t="str">
        <f t="shared" si="46"/>
        <v>AssetsRecognisedInEntitysFinancialStatementsInRelationToStructuredEntities</v>
      </c>
      <c r="J488" t="str">
        <f t="shared" si="43"/>
        <v>concepto</v>
      </c>
      <c r="K488" t="str">
        <f t="shared" si="44"/>
        <v>debit</v>
      </c>
      <c r="L488" t="str">
        <f t="shared" si="47"/>
        <v>insert into dbax_defi_conc (pref_conc, codi_conc, tipo_conc, tipo_peri, tipo_valo, tipo_cuen) values ('ifrs-full','AssetsRecognisedInEntitysFinancialStatementsInRelationToStructuredEntities','concepto','instant','xbrli:monetaryItemType','debit')</v>
      </c>
    </row>
    <row r="489" spans="1:12" x14ac:dyDescent="0.25">
      <c r="A489" t="s">
        <v>834</v>
      </c>
      <c r="B489" t="s">
        <v>17</v>
      </c>
      <c r="C489" t="s">
        <v>27</v>
      </c>
      <c r="D489" t="s">
        <v>21</v>
      </c>
      <c r="E489" t="s">
        <v>22</v>
      </c>
      <c r="F489" t="s">
        <v>3</v>
      </c>
      <c r="G489" s="1" t="str">
        <f t="shared" si="42"/>
        <v>ifrs-full_AssetsToWhichSignificantRestrictionsApply</v>
      </c>
      <c r="H489" t="str">
        <f t="shared" si="45"/>
        <v>ifrs-full</v>
      </c>
      <c r="I489" t="str">
        <f t="shared" si="46"/>
        <v>AssetsToWhichSignificantRestrictionsApply</v>
      </c>
      <c r="J489" t="str">
        <f t="shared" si="43"/>
        <v>concepto</v>
      </c>
      <c r="K489" t="str">
        <f t="shared" si="44"/>
        <v>debit</v>
      </c>
      <c r="L489" t="str">
        <f t="shared" si="47"/>
        <v>insert into dbax_defi_conc (pref_conc, codi_conc, tipo_conc, tipo_peri, tipo_valo, tipo_cuen) values ('ifrs-full','AssetsToWhichSignificantRestrictionsApply','concepto','instant','xbrli:monetaryItemType','debit')</v>
      </c>
    </row>
    <row r="490" spans="1:12" x14ac:dyDescent="0.25">
      <c r="A490" t="s">
        <v>835</v>
      </c>
      <c r="B490" t="s">
        <v>17</v>
      </c>
      <c r="C490" t="s">
        <v>18</v>
      </c>
      <c r="D490" t="s">
        <v>21</v>
      </c>
      <c r="E490" t="s">
        <v>23</v>
      </c>
      <c r="F490" t="s">
        <v>3</v>
      </c>
      <c r="G490" s="1" t="str">
        <f t="shared" si="42"/>
        <v>ifrs-full_AssetsTransferredToStructuredEntitiesAtTimeOfTransfer</v>
      </c>
      <c r="H490" t="str">
        <f t="shared" si="45"/>
        <v>ifrs-full</v>
      </c>
      <c r="I490" t="str">
        <f t="shared" si="46"/>
        <v>AssetsTransferredToStructuredEntitiesAtTimeOfTransfer</v>
      </c>
      <c r="J490" t="str">
        <f t="shared" si="43"/>
        <v>concepto</v>
      </c>
      <c r="K490" t="str">
        <f t="shared" si="44"/>
        <v>credit</v>
      </c>
      <c r="L490" t="str">
        <f t="shared" si="47"/>
        <v>insert into dbax_defi_conc (pref_conc, codi_conc, tipo_conc, tipo_peri, tipo_valo, tipo_cuen) values ('ifrs-full','AssetsTransferredToStructuredEntitiesAtTimeOfTransfer','concepto','duration','xbrli:monetaryItemType','credit')</v>
      </c>
    </row>
    <row r="491" spans="1:12" x14ac:dyDescent="0.25">
      <c r="A491" t="s">
        <v>836</v>
      </c>
      <c r="B491" t="s">
        <v>17</v>
      </c>
      <c r="C491" t="s">
        <v>27</v>
      </c>
      <c r="D491" t="s">
        <v>21</v>
      </c>
      <c r="E491" t="s">
        <v>22</v>
      </c>
      <c r="F491" t="s">
        <v>3</v>
      </c>
      <c r="G491" s="1" t="str">
        <f t="shared" si="42"/>
        <v>ifrs-full_AssetsWithSignificantRiskOfMaterialAdjustmentsWithinNextFinancialYear</v>
      </c>
      <c r="H491" t="str">
        <f t="shared" si="45"/>
        <v>ifrs-full</v>
      </c>
      <c r="I491" t="str">
        <f t="shared" si="46"/>
        <v>AssetsWithSignificantRiskOfMaterialAdjustmentsWithinNextFinancialYear</v>
      </c>
      <c r="J491" t="str">
        <f t="shared" si="43"/>
        <v>concepto</v>
      </c>
      <c r="K491" t="str">
        <f t="shared" si="44"/>
        <v>debit</v>
      </c>
      <c r="L491" t="str">
        <f t="shared" si="47"/>
        <v>insert into dbax_defi_conc (pref_conc, codi_conc, tipo_conc, tipo_peri, tipo_valo, tipo_cuen) values ('ifrs-full','AssetsWithSignificantRiskOfMaterialAdjustmentsWithinNextFinancialYear','concepto','instant','xbrli:monetaryItemType','debit')</v>
      </c>
    </row>
    <row r="492" spans="1:12" x14ac:dyDescent="0.25">
      <c r="A492" t="s">
        <v>837</v>
      </c>
      <c r="B492" t="s">
        <v>17</v>
      </c>
      <c r="C492" t="s">
        <v>18</v>
      </c>
      <c r="D492" t="s">
        <v>19</v>
      </c>
      <c r="E492" t="s">
        <v>20</v>
      </c>
      <c r="F492" t="s">
        <v>3</v>
      </c>
      <c r="G492" s="1" t="str">
        <f t="shared" si="42"/>
        <v>ifrs-full_AssociatesMember</v>
      </c>
      <c r="H492" t="str">
        <f t="shared" si="45"/>
        <v>ifrs-full</v>
      </c>
      <c r="I492" t="str">
        <f t="shared" si="46"/>
        <v>AssociatesMember</v>
      </c>
      <c r="J492" t="str">
        <f t="shared" si="43"/>
        <v>concepto</v>
      </c>
      <c r="K492" t="str">
        <f t="shared" si="44"/>
        <v>abstract</v>
      </c>
      <c r="L492" t="str">
        <f t="shared" si="47"/>
        <v>insert into dbax_defi_conc (pref_conc, codi_conc, tipo_conc, tipo_peri, tipo_valo, tipo_cuen) values ('ifrs-full','AssociatesMember','concepto','duration','nonnum:domainItemType','abstract')</v>
      </c>
    </row>
    <row r="493" spans="1:12" x14ac:dyDescent="0.25">
      <c r="A493" t="s">
        <v>838</v>
      </c>
      <c r="B493" t="s">
        <v>17</v>
      </c>
      <c r="C493" t="s">
        <v>18</v>
      </c>
      <c r="D493" t="s">
        <v>19</v>
      </c>
      <c r="E493" t="s">
        <v>20</v>
      </c>
      <c r="F493" t="s">
        <v>3</v>
      </c>
      <c r="G493" s="1" t="str">
        <f t="shared" si="42"/>
        <v>ifrs-full_AtCostMember</v>
      </c>
      <c r="H493" t="str">
        <f t="shared" si="45"/>
        <v>ifrs-full</v>
      </c>
      <c r="I493" t="str">
        <f t="shared" si="46"/>
        <v>AtCostMember</v>
      </c>
      <c r="J493" t="str">
        <f t="shared" si="43"/>
        <v>concepto</v>
      </c>
      <c r="K493" t="str">
        <f t="shared" si="44"/>
        <v>abstract</v>
      </c>
      <c r="L493" t="str">
        <f t="shared" si="47"/>
        <v>insert into dbax_defi_conc (pref_conc, codi_conc, tipo_conc, tipo_peri, tipo_valo, tipo_cuen) values ('ifrs-full','AtCostMember','concepto','duration','nonnum:domainItemType','abstract')</v>
      </c>
    </row>
    <row r="494" spans="1:12" x14ac:dyDescent="0.25">
      <c r="A494" t="s">
        <v>839</v>
      </c>
      <c r="B494" t="s">
        <v>17</v>
      </c>
      <c r="C494" t="s">
        <v>18</v>
      </c>
      <c r="D494" t="s">
        <v>19</v>
      </c>
      <c r="E494" t="s">
        <v>20</v>
      </c>
      <c r="F494" t="s">
        <v>3</v>
      </c>
      <c r="G494" s="1" t="str">
        <f t="shared" si="42"/>
        <v>ifrs-full_AtCostWithinFairValueModelMember</v>
      </c>
      <c r="H494" t="str">
        <f t="shared" si="45"/>
        <v>ifrs-full</v>
      </c>
      <c r="I494" t="str">
        <f t="shared" si="46"/>
        <v>AtCostWithinFairValueModelMember</v>
      </c>
      <c r="J494" t="str">
        <f t="shared" si="43"/>
        <v>concepto</v>
      </c>
      <c r="K494" t="str">
        <f t="shared" si="44"/>
        <v>abstract</v>
      </c>
      <c r="L494" t="str">
        <f t="shared" si="47"/>
        <v>insert into dbax_defi_conc (pref_conc, codi_conc, tipo_conc, tipo_peri, tipo_valo, tipo_cuen) values ('ifrs-full','AtCostWithinFairValueModelMember','concepto','duration','nonnum:domainItemType','abstract')</v>
      </c>
    </row>
    <row r="495" spans="1:12" x14ac:dyDescent="0.25">
      <c r="A495" t="s">
        <v>840</v>
      </c>
      <c r="B495" t="s">
        <v>17</v>
      </c>
      <c r="C495" t="s">
        <v>18</v>
      </c>
      <c r="D495" t="s">
        <v>19</v>
      </c>
      <c r="E495" t="s">
        <v>20</v>
      </c>
      <c r="F495" t="s">
        <v>3</v>
      </c>
      <c r="G495" s="1" t="str">
        <f t="shared" si="42"/>
        <v>ifrs-full_AtFairValueMember</v>
      </c>
      <c r="H495" t="str">
        <f t="shared" si="45"/>
        <v>ifrs-full</v>
      </c>
      <c r="I495" t="str">
        <f t="shared" si="46"/>
        <v>AtFairValueMember</v>
      </c>
      <c r="J495" t="str">
        <f t="shared" si="43"/>
        <v>concepto</v>
      </c>
      <c r="K495" t="str">
        <f t="shared" si="44"/>
        <v>abstract</v>
      </c>
      <c r="L495" t="str">
        <f t="shared" si="47"/>
        <v>insert into dbax_defi_conc (pref_conc, codi_conc, tipo_conc, tipo_peri, tipo_valo, tipo_cuen) values ('ifrs-full','AtFairValueMember','concepto','duration','nonnum:domainItemType','abstract')</v>
      </c>
    </row>
    <row r="496" spans="1:12" x14ac:dyDescent="0.25">
      <c r="A496" t="s">
        <v>841</v>
      </c>
      <c r="B496" t="s">
        <v>17</v>
      </c>
      <c r="C496" t="s">
        <v>18</v>
      </c>
      <c r="D496" t="s">
        <v>21</v>
      </c>
      <c r="E496" t="s">
        <v>22</v>
      </c>
      <c r="F496" t="s">
        <v>3</v>
      </c>
      <c r="G496" s="1" t="str">
        <f t="shared" si="42"/>
        <v>ifrs-full_AuditorsRemuneration</v>
      </c>
      <c r="H496" t="str">
        <f t="shared" si="45"/>
        <v>ifrs-full</v>
      </c>
      <c r="I496" t="str">
        <f t="shared" si="46"/>
        <v>AuditorsRemuneration</v>
      </c>
      <c r="J496" t="str">
        <f t="shared" si="43"/>
        <v>concepto</v>
      </c>
      <c r="K496" t="str">
        <f t="shared" si="44"/>
        <v>debit</v>
      </c>
      <c r="L496" t="str">
        <f t="shared" si="47"/>
        <v>insert into dbax_defi_conc (pref_conc, codi_conc, tipo_conc, tipo_peri, tipo_valo, tipo_cuen) values ('ifrs-full','AuditorsRemuneration','concepto','duration','xbrli:monetaryItemType','debit')</v>
      </c>
    </row>
    <row r="497" spans="1:12" x14ac:dyDescent="0.25">
      <c r="A497" t="s">
        <v>842</v>
      </c>
      <c r="B497" t="s">
        <v>17</v>
      </c>
      <c r="C497" t="s">
        <v>18</v>
      </c>
      <c r="D497" t="s">
        <v>24</v>
      </c>
      <c r="E497" t="s">
        <v>20</v>
      </c>
      <c r="F497" t="s">
        <v>3</v>
      </c>
      <c r="G497" s="1" t="str">
        <f t="shared" si="42"/>
        <v>ifrs-full_AuditorsRemunerationAbstract</v>
      </c>
      <c r="H497" t="str">
        <f t="shared" si="45"/>
        <v>ifrs-full</v>
      </c>
      <c r="I497" t="str">
        <f t="shared" si="46"/>
        <v>AuditorsRemunerationAbstract</v>
      </c>
      <c r="J497" t="str">
        <f t="shared" si="43"/>
        <v>concepto</v>
      </c>
      <c r="K497" t="str">
        <f t="shared" si="44"/>
        <v>abstract</v>
      </c>
      <c r="L497" t="str">
        <f t="shared" si="47"/>
        <v>insert into dbax_defi_conc (pref_conc, codi_conc, tipo_conc, tipo_peri, tipo_valo, tipo_cuen) values ('ifrs-full','AuditorsRemunerationAbstract','concepto','duration','xbrli:stringItemType','abstract')</v>
      </c>
    </row>
    <row r="498" spans="1:12" x14ac:dyDescent="0.25">
      <c r="A498" t="s">
        <v>843</v>
      </c>
      <c r="B498" t="s">
        <v>17</v>
      </c>
      <c r="C498" t="s">
        <v>18</v>
      </c>
      <c r="D498" t="s">
        <v>21</v>
      </c>
      <c r="E498" t="s">
        <v>22</v>
      </c>
      <c r="F498" t="s">
        <v>3</v>
      </c>
      <c r="G498" s="1" t="str">
        <f t="shared" si="42"/>
        <v>ifrs-full_AuditorsRemunerationForAuditServices</v>
      </c>
      <c r="H498" t="str">
        <f t="shared" si="45"/>
        <v>ifrs-full</v>
      </c>
      <c r="I498" t="str">
        <f t="shared" si="46"/>
        <v>AuditorsRemunerationForAuditServices</v>
      </c>
      <c r="J498" t="str">
        <f t="shared" si="43"/>
        <v>concepto</v>
      </c>
      <c r="K498" t="str">
        <f t="shared" si="44"/>
        <v>debit</v>
      </c>
      <c r="L498" t="str">
        <f t="shared" si="47"/>
        <v>insert into dbax_defi_conc (pref_conc, codi_conc, tipo_conc, tipo_peri, tipo_valo, tipo_cuen) values ('ifrs-full','AuditorsRemunerationForAuditServices','concepto','duration','xbrli:monetaryItemType','debit')</v>
      </c>
    </row>
    <row r="499" spans="1:12" x14ac:dyDescent="0.25">
      <c r="A499" t="s">
        <v>844</v>
      </c>
      <c r="B499" t="s">
        <v>17</v>
      </c>
      <c r="C499" t="s">
        <v>18</v>
      </c>
      <c r="D499" t="s">
        <v>21</v>
      </c>
      <c r="E499" t="s">
        <v>22</v>
      </c>
      <c r="F499" t="s">
        <v>3</v>
      </c>
      <c r="G499" s="1" t="str">
        <f t="shared" si="42"/>
        <v>ifrs-full_AuditorsRemunerationForOtherServices</v>
      </c>
      <c r="H499" t="str">
        <f t="shared" si="45"/>
        <v>ifrs-full</v>
      </c>
      <c r="I499" t="str">
        <f t="shared" si="46"/>
        <v>AuditorsRemunerationForOtherServices</v>
      </c>
      <c r="J499" t="str">
        <f t="shared" si="43"/>
        <v>concepto</v>
      </c>
      <c r="K499" t="str">
        <f t="shared" si="44"/>
        <v>debit</v>
      </c>
      <c r="L499" t="str">
        <f t="shared" si="47"/>
        <v>insert into dbax_defi_conc (pref_conc, codi_conc, tipo_conc, tipo_peri, tipo_valo, tipo_cuen) values ('ifrs-full','AuditorsRemunerationForOtherServices','concepto','duration','xbrli:monetaryItemType','debit')</v>
      </c>
    </row>
    <row r="500" spans="1:12" x14ac:dyDescent="0.25">
      <c r="A500" t="s">
        <v>845</v>
      </c>
      <c r="B500" t="s">
        <v>17</v>
      </c>
      <c r="C500" t="s">
        <v>18</v>
      </c>
      <c r="D500" t="s">
        <v>21</v>
      </c>
      <c r="E500" t="s">
        <v>22</v>
      </c>
      <c r="F500" t="s">
        <v>3</v>
      </c>
      <c r="G500" s="1" t="str">
        <f t="shared" si="42"/>
        <v>ifrs-full_AuditorsRemunerationForTaxServices</v>
      </c>
      <c r="H500" t="str">
        <f t="shared" si="45"/>
        <v>ifrs-full</v>
      </c>
      <c r="I500" t="str">
        <f t="shared" si="46"/>
        <v>AuditorsRemunerationForTaxServices</v>
      </c>
      <c r="J500" t="str">
        <f t="shared" si="43"/>
        <v>concepto</v>
      </c>
      <c r="K500" t="str">
        <f t="shared" si="44"/>
        <v>debit</v>
      </c>
      <c r="L500" t="str">
        <f t="shared" si="47"/>
        <v>insert into dbax_defi_conc (pref_conc, codi_conc, tipo_conc, tipo_peri, tipo_valo, tipo_cuen) values ('ifrs-full','AuditorsRemunerationForTaxServices','concepto','duration','xbrli:monetaryItemType','debit')</v>
      </c>
    </row>
    <row r="501" spans="1:12" x14ac:dyDescent="0.25">
      <c r="A501" t="s">
        <v>846</v>
      </c>
      <c r="B501" t="s">
        <v>17</v>
      </c>
      <c r="C501" t="s">
        <v>27</v>
      </c>
      <c r="D501" t="s">
        <v>21</v>
      </c>
      <c r="E501" t="s">
        <v>23</v>
      </c>
      <c r="F501" t="s">
        <v>3</v>
      </c>
      <c r="G501" s="1" t="str">
        <f t="shared" si="42"/>
        <v>ifrs-full_AuthorisedCapitalCommitmentsButNotContractedFor</v>
      </c>
      <c r="H501" t="str">
        <f t="shared" si="45"/>
        <v>ifrs-full</v>
      </c>
      <c r="I501" t="str">
        <f t="shared" si="46"/>
        <v>AuthorisedCapitalCommitmentsButNotContractedFor</v>
      </c>
      <c r="J501" t="str">
        <f t="shared" si="43"/>
        <v>concepto</v>
      </c>
      <c r="K501" t="str">
        <f t="shared" si="44"/>
        <v>credit</v>
      </c>
      <c r="L501" t="str">
        <f t="shared" si="47"/>
        <v>insert into dbax_defi_conc (pref_conc, codi_conc, tipo_conc, tipo_peri, tipo_valo, tipo_cuen) values ('ifrs-full','AuthorisedCapitalCommitmentsButNotContractedFor','concepto','instant','xbrli:monetaryItemType','credit')</v>
      </c>
    </row>
    <row r="502" spans="1:12" x14ac:dyDescent="0.25">
      <c r="A502" t="s">
        <v>847</v>
      </c>
      <c r="B502" t="s">
        <v>17</v>
      </c>
      <c r="C502" t="s">
        <v>18</v>
      </c>
      <c r="D502" t="s">
        <v>24</v>
      </c>
      <c r="E502" t="s">
        <v>20</v>
      </c>
      <c r="F502" t="s">
        <v>3</v>
      </c>
      <c r="G502" s="1" t="str">
        <f t="shared" si="42"/>
        <v>ifrs-full_AvailableforsaleFinancialAssetsAbstract</v>
      </c>
      <c r="H502" t="str">
        <f t="shared" si="45"/>
        <v>ifrs-full</v>
      </c>
      <c r="I502" t="str">
        <f t="shared" si="46"/>
        <v>AvailableforsaleFinancialAssetsAbstract</v>
      </c>
      <c r="J502" t="str">
        <f t="shared" si="43"/>
        <v>concepto</v>
      </c>
      <c r="K502" t="str">
        <f t="shared" si="44"/>
        <v>abstract</v>
      </c>
      <c r="L502" t="str">
        <f t="shared" si="47"/>
        <v>insert into dbax_defi_conc (pref_conc, codi_conc, tipo_conc, tipo_peri, tipo_valo, tipo_cuen) values ('ifrs-full','AvailableforsaleFinancialAssetsAbstract','concepto','duration','xbrli:stringItemType','abstract')</v>
      </c>
    </row>
    <row r="503" spans="1:12" x14ac:dyDescent="0.25">
      <c r="A503" t="s">
        <v>848</v>
      </c>
      <c r="B503" t="s">
        <v>17</v>
      </c>
      <c r="C503" t="s">
        <v>18</v>
      </c>
      <c r="D503" t="s">
        <v>31</v>
      </c>
      <c r="F503" t="s">
        <v>3</v>
      </c>
      <c r="G503" s="1" t="str">
        <f t="shared" si="42"/>
        <v>ifrs-full_AverageEffectiveTaxRate</v>
      </c>
      <c r="H503" t="str">
        <f t="shared" si="45"/>
        <v>ifrs-full</v>
      </c>
      <c r="I503" t="str">
        <f t="shared" si="46"/>
        <v>AverageEffectiveTaxRate</v>
      </c>
      <c r="J503" t="str">
        <f t="shared" si="43"/>
        <v>concepto</v>
      </c>
      <c r="K503">
        <f t="shared" si="44"/>
        <v>0</v>
      </c>
      <c r="L503" t="str">
        <f t="shared" si="47"/>
        <v>insert into dbax_defi_conc (pref_conc, codi_conc, tipo_conc, tipo_peri, tipo_valo, tipo_cuen) values ('ifrs-full','AverageEffectiveTaxRate','concepto','duration','num:percentItemType','0')</v>
      </c>
    </row>
    <row r="504" spans="1:12" x14ac:dyDescent="0.25">
      <c r="A504" t="s">
        <v>849</v>
      </c>
      <c r="B504" t="s">
        <v>17</v>
      </c>
      <c r="C504" t="s">
        <v>18</v>
      </c>
      <c r="D504" t="s">
        <v>28</v>
      </c>
      <c r="F504" t="s">
        <v>3</v>
      </c>
      <c r="G504" s="1" t="str">
        <f t="shared" si="42"/>
        <v>ifrs-full_AverageNumberOfEmployees</v>
      </c>
      <c r="H504" t="str">
        <f t="shared" si="45"/>
        <v>ifrs-full</v>
      </c>
      <c r="I504" t="str">
        <f t="shared" si="46"/>
        <v>AverageNumberOfEmployees</v>
      </c>
      <c r="J504" t="str">
        <f t="shared" si="43"/>
        <v>concepto</v>
      </c>
      <c r="K504">
        <f t="shared" si="44"/>
        <v>0</v>
      </c>
      <c r="L504" t="str">
        <f t="shared" si="47"/>
        <v>insert into dbax_defi_conc (pref_conc, codi_conc, tipo_conc, tipo_peri, tipo_valo, tipo_cuen) values ('ifrs-full','AverageNumberOfEmployees','concepto','duration','xbrli:decimalItemType','0')</v>
      </c>
    </row>
    <row r="505" spans="1:12" x14ac:dyDescent="0.25">
      <c r="A505" t="s">
        <v>850</v>
      </c>
      <c r="B505" t="s">
        <v>17</v>
      </c>
      <c r="C505" t="s">
        <v>27</v>
      </c>
      <c r="D505" t="s">
        <v>21</v>
      </c>
      <c r="E505" t="s">
        <v>22</v>
      </c>
      <c r="F505" t="s">
        <v>3</v>
      </c>
      <c r="G505" s="1" t="str">
        <f t="shared" si="42"/>
        <v>ifrs-full_BalancesWithBanks</v>
      </c>
      <c r="H505" t="str">
        <f t="shared" si="45"/>
        <v>ifrs-full</v>
      </c>
      <c r="I505" t="str">
        <f t="shared" si="46"/>
        <v>BalancesWithBanks</v>
      </c>
      <c r="J505" t="str">
        <f t="shared" si="43"/>
        <v>concepto</v>
      </c>
      <c r="K505" t="str">
        <f t="shared" si="44"/>
        <v>debit</v>
      </c>
      <c r="L505" t="str">
        <f t="shared" si="47"/>
        <v>insert into dbax_defi_conc (pref_conc, codi_conc, tipo_conc, tipo_peri, tipo_valo, tipo_cuen) values ('ifrs-full','BalancesWithBanks','concepto','instant','xbrli:monetaryItemType','debit')</v>
      </c>
    </row>
    <row r="506" spans="1:12" x14ac:dyDescent="0.25">
      <c r="A506" t="s">
        <v>851</v>
      </c>
      <c r="B506" t="s">
        <v>17</v>
      </c>
      <c r="C506" t="s">
        <v>18</v>
      </c>
      <c r="D506" t="s">
        <v>21</v>
      </c>
      <c r="E506" t="s">
        <v>22</v>
      </c>
      <c r="F506" t="s">
        <v>3</v>
      </c>
      <c r="G506" s="1" t="str">
        <f t="shared" si="42"/>
        <v>ifrs-full_BankAndSimilarCharges</v>
      </c>
      <c r="H506" t="str">
        <f t="shared" si="45"/>
        <v>ifrs-full</v>
      </c>
      <c r="I506" t="str">
        <f t="shared" si="46"/>
        <v>BankAndSimilarCharges</v>
      </c>
      <c r="J506" t="str">
        <f t="shared" si="43"/>
        <v>concepto</v>
      </c>
      <c r="K506" t="str">
        <f t="shared" si="44"/>
        <v>debit</v>
      </c>
      <c r="L506" t="str">
        <f t="shared" si="47"/>
        <v>insert into dbax_defi_conc (pref_conc, codi_conc, tipo_conc, tipo_peri, tipo_valo, tipo_cuen) values ('ifrs-full','BankAndSimilarCharges','concepto','duration','xbrli:monetaryItemType','debit')</v>
      </c>
    </row>
    <row r="507" spans="1:12" x14ac:dyDescent="0.25">
      <c r="A507" t="s">
        <v>852</v>
      </c>
      <c r="B507" t="s">
        <v>17</v>
      </c>
      <c r="C507" t="s">
        <v>27</v>
      </c>
      <c r="D507" t="s">
        <v>21</v>
      </c>
      <c r="E507" t="s">
        <v>22</v>
      </c>
      <c r="F507" t="s">
        <v>3</v>
      </c>
      <c r="G507" s="1" t="str">
        <f t="shared" si="42"/>
        <v>ifrs-full_BankingArrangementsClassifiedAsCashEquivalents</v>
      </c>
      <c r="H507" t="str">
        <f t="shared" si="45"/>
        <v>ifrs-full</v>
      </c>
      <c r="I507" t="str">
        <f t="shared" si="46"/>
        <v>BankingArrangementsClassifiedAsCashEquivalents</v>
      </c>
      <c r="J507" t="str">
        <f t="shared" si="43"/>
        <v>concepto</v>
      </c>
      <c r="K507" t="str">
        <f t="shared" si="44"/>
        <v>debit</v>
      </c>
      <c r="L507" t="str">
        <f t="shared" si="47"/>
        <v>insert into dbax_defi_conc (pref_conc, codi_conc, tipo_conc, tipo_peri, tipo_valo, tipo_cuen) values ('ifrs-full','BankingArrangementsClassifiedAsCashEquivalents','concepto','instant','xbrli:monetaryItemType','debit')</v>
      </c>
    </row>
    <row r="508" spans="1:12" x14ac:dyDescent="0.25">
      <c r="A508" t="s">
        <v>853</v>
      </c>
      <c r="B508" t="s">
        <v>17</v>
      </c>
      <c r="C508" t="s">
        <v>18</v>
      </c>
      <c r="D508" t="s">
        <v>854</v>
      </c>
      <c r="F508" t="s">
        <v>3</v>
      </c>
      <c r="G508" s="1" t="str">
        <f t="shared" si="42"/>
        <v>ifrs-full_BasicAndDilutedEarningsLossPerShare</v>
      </c>
      <c r="H508" t="str">
        <f t="shared" si="45"/>
        <v>ifrs-full</v>
      </c>
      <c r="I508" t="str">
        <f t="shared" si="46"/>
        <v>BasicAndDilutedEarningsLossPerShare</v>
      </c>
      <c r="J508" t="str">
        <f t="shared" si="43"/>
        <v>concepto</v>
      </c>
      <c r="K508">
        <f t="shared" si="44"/>
        <v>0</v>
      </c>
      <c r="L508" t="str">
        <f t="shared" si="47"/>
        <v>insert into dbax_defi_conc (pref_conc, codi_conc, tipo_conc, tipo_peri, tipo_valo, tipo_cuen) values ('ifrs-full','BasicAndDilutedEarningsLossPerShare','concepto','duration','num:perShareItemType','0')</v>
      </c>
    </row>
    <row r="509" spans="1:12" x14ac:dyDescent="0.25">
      <c r="A509" t="s">
        <v>855</v>
      </c>
      <c r="B509" t="s">
        <v>17</v>
      </c>
      <c r="C509" t="s">
        <v>18</v>
      </c>
      <c r="D509" t="s">
        <v>854</v>
      </c>
      <c r="F509" t="s">
        <v>3</v>
      </c>
      <c r="G509" s="1" t="str">
        <f t="shared" si="42"/>
        <v>ifrs-full_BasicAndDilutedEarningsLossPerShareFromContinuingOperations</v>
      </c>
      <c r="H509" t="str">
        <f t="shared" si="45"/>
        <v>ifrs-full</v>
      </c>
      <c r="I509" t="str">
        <f t="shared" si="46"/>
        <v>BasicAndDilutedEarningsLossPerShareFromContinuingOperations</v>
      </c>
      <c r="J509" t="str">
        <f t="shared" si="43"/>
        <v>concepto</v>
      </c>
      <c r="K509">
        <f t="shared" si="44"/>
        <v>0</v>
      </c>
      <c r="L509" t="str">
        <f t="shared" si="47"/>
        <v>insert into dbax_defi_conc (pref_conc, codi_conc, tipo_conc, tipo_peri, tipo_valo, tipo_cuen) values ('ifrs-full','BasicAndDilutedEarningsLossPerShareFromContinuingOperations','concepto','duration','num:perShareItemType','0')</v>
      </c>
    </row>
    <row r="510" spans="1:12" x14ac:dyDescent="0.25">
      <c r="A510" t="s">
        <v>856</v>
      </c>
      <c r="B510" t="s">
        <v>17</v>
      </c>
      <c r="C510" t="s">
        <v>18</v>
      </c>
      <c r="D510" t="s">
        <v>854</v>
      </c>
      <c r="F510" t="s">
        <v>3</v>
      </c>
      <c r="G510" s="1" t="str">
        <f t="shared" si="42"/>
        <v>ifrs-full_BasicAndDilutedEarningsLossPerShareFromDiscontinuedOperations</v>
      </c>
      <c r="H510" t="str">
        <f t="shared" si="45"/>
        <v>ifrs-full</v>
      </c>
      <c r="I510" t="str">
        <f t="shared" si="46"/>
        <v>BasicAndDilutedEarningsLossPerShareFromDiscontinuedOperations</v>
      </c>
      <c r="J510" t="str">
        <f t="shared" si="43"/>
        <v>concepto</v>
      </c>
      <c r="K510">
        <f t="shared" si="44"/>
        <v>0</v>
      </c>
      <c r="L510" t="str">
        <f t="shared" si="47"/>
        <v>insert into dbax_defi_conc (pref_conc, codi_conc, tipo_conc, tipo_peri, tipo_valo, tipo_cuen) values ('ifrs-full','BasicAndDilutedEarningsLossPerShareFromDiscontinuedOperations','concepto','duration','num:perShareItemType','0')</v>
      </c>
    </row>
    <row r="511" spans="1:12" x14ac:dyDescent="0.25">
      <c r="A511" t="s">
        <v>857</v>
      </c>
      <c r="B511" t="s">
        <v>17</v>
      </c>
      <c r="C511" t="s">
        <v>18</v>
      </c>
      <c r="D511" t="s">
        <v>24</v>
      </c>
      <c r="E511" t="s">
        <v>20</v>
      </c>
      <c r="F511" t="s">
        <v>3</v>
      </c>
      <c r="G511" s="1" t="str">
        <f t="shared" si="42"/>
        <v>ifrs-full_BasicAndDilutedEarningsPerShareAbstract</v>
      </c>
      <c r="H511" t="str">
        <f t="shared" si="45"/>
        <v>ifrs-full</v>
      </c>
      <c r="I511" t="str">
        <f t="shared" si="46"/>
        <v>BasicAndDilutedEarningsPerShareAbstract</v>
      </c>
      <c r="J511" t="str">
        <f t="shared" si="43"/>
        <v>concepto</v>
      </c>
      <c r="K511" t="str">
        <f t="shared" si="44"/>
        <v>abstract</v>
      </c>
      <c r="L511" t="str">
        <f t="shared" si="47"/>
        <v>insert into dbax_defi_conc (pref_conc, codi_conc, tipo_conc, tipo_peri, tipo_valo, tipo_cuen) values ('ifrs-full','BasicAndDilutedEarningsPerShareAbstract','concepto','duration','xbrli:stringItemType','abstract')</v>
      </c>
    </row>
    <row r="512" spans="1:12" x14ac:dyDescent="0.25">
      <c r="A512" t="s">
        <v>858</v>
      </c>
      <c r="B512" t="s">
        <v>17</v>
      </c>
      <c r="C512" t="s">
        <v>18</v>
      </c>
      <c r="D512" t="s">
        <v>854</v>
      </c>
      <c r="F512" t="s">
        <v>3</v>
      </c>
      <c r="G512" s="1" t="str">
        <f t="shared" si="42"/>
        <v>ifrs-full_BasicEarningsLossPerShare</v>
      </c>
      <c r="H512" t="str">
        <f t="shared" si="45"/>
        <v>ifrs-full</v>
      </c>
      <c r="I512" t="str">
        <f t="shared" si="46"/>
        <v>BasicEarningsLossPerShare</v>
      </c>
      <c r="J512" t="str">
        <f t="shared" si="43"/>
        <v>concepto</v>
      </c>
      <c r="K512">
        <f t="shared" si="44"/>
        <v>0</v>
      </c>
      <c r="L512" t="str">
        <f t="shared" si="47"/>
        <v>insert into dbax_defi_conc (pref_conc, codi_conc, tipo_conc, tipo_peri, tipo_valo, tipo_cuen) values ('ifrs-full','BasicEarningsLossPerShare','concepto','duration','num:perShareItemType','0')</v>
      </c>
    </row>
    <row r="513" spans="1:12" x14ac:dyDescent="0.25">
      <c r="A513" t="s">
        <v>859</v>
      </c>
      <c r="B513" t="s">
        <v>17</v>
      </c>
      <c r="C513" t="s">
        <v>18</v>
      </c>
      <c r="D513" t="s">
        <v>854</v>
      </c>
      <c r="F513" t="s">
        <v>3</v>
      </c>
      <c r="G513" s="1" t="str">
        <f t="shared" si="42"/>
        <v>ifrs-full_BasicEarningsLossPerShareFromContinuingOperations</v>
      </c>
      <c r="H513" t="str">
        <f t="shared" si="45"/>
        <v>ifrs-full</v>
      </c>
      <c r="I513" t="str">
        <f t="shared" si="46"/>
        <v>BasicEarningsLossPerShareFromContinuingOperations</v>
      </c>
      <c r="J513" t="str">
        <f t="shared" si="43"/>
        <v>concepto</v>
      </c>
      <c r="K513">
        <f t="shared" si="44"/>
        <v>0</v>
      </c>
      <c r="L513" t="str">
        <f t="shared" si="47"/>
        <v>insert into dbax_defi_conc (pref_conc, codi_conc, tipo_conc, tipo_peri, tipo_valo, tipo_cuen) values ('ifrs-full','BasicEarningsLossPerShareFromContinuingOperations','concepto','duration','num:perShareItemType','0')</v>
      </c>
    </row>
    <row r="514" spans="1:12" x14ac:dyDescent="0.25">
      <c r="A514" t="s">
        <v>860</v>
      </c>
      <c r="B514" t="s">
        <v>17</v>
      </c>
      <c r="C514" t="s">
        <v>18</v>
      </c>
      <c r="D514" t="s">
        <v>854</v>
      </c>
      <c r="F514" t="s">
        <v>3</v>
      </c>
      <c r="G514" s="1" t="str">
        <f t="shared" si="42"/>
        <v>ifrs-full_BasicEarningsLossPerShareFromDiscontinuedOperations</v>
      </c>
      <c r="H514" t="str">
        <f t="shared" si="45"/>
        <v>ifrs-full</v>
      </c>
      <c r="I514" t="str">
        <f t="shared" si="46"/>
        <v>BasicEarningsLossPerShareFromDiscontinuedOperations</v>
      </c>
      <c r="J514" t="str">
        <f t="shared" si="43"/>
        <v>concepto</v>
      </c>
      <c r="K514">
        <f t="shared" si="44"/>
        <v>0</v>
      </c>
      <c r="L514" t="str">
        <f t="shared" si="47"/>
        <v>insert into dbax_defi_conc (pref_conc, codi_conc, tipo_conc, tipo_peri, tipo_valo, tipo_cuen) values ('ifrs-full','BasicEarningsLossPerShareFromDiscontinuedOperations','concepto','duration','num:perShareItemType','0')</v>
      </c>
    </row>
    <row r="515" spans="1:12" x14ac:dyDescent="0.25">
      <c r="A515" t="s">
        <v>861</v>
      </c>
      <c r="B515" t="s">
        <v>17</v>
      </c>
      <c r="C515" t="s">
        <v>18</v>
      </c>
      <c r="D515" t="s">
        <v>24</v>
      </c>
      <c r="E515" t="s">
        <v>20</v>
      </c>
      <c r="F515" t="s">
        <v>3</v>
      </c>
      <c r="G515" s="1" t="str">
        <f t="shared" si="42"/>
        <v>ifrs-full_BasicEarningsPerShareAbstract</v>
      </c>
      <c r="H515" t="str">
        <f t="shared" si="45"/>
        <v>ifrs-full</v>
      </c>
      <c r="I515" t="str">
        <f t="shared" si="46"/>
        <v>BasicEarningsPerShareAbstract</v>
      </c>
      <c r="J515" t="str">
        <f t="shared" si="43"/>
        <v>concepto</v>
      </c>
      <c r="K515" t="str">
        <f t="shared" si="44"/>
        <v>abstract</v>
      </c>
      <c r="L515" t="str">
        <f t="shared" si="47"/>
        <v>insert into dbax_defi_conc (pref_conc, codi_conc, tipo_conc, tipo_peri, tipo_valo, tipo_cuen) values ('ifrs-full','BasicEarningsPerShareAbstract','concepto','duration','xbrli:stringItemType','abstract')</v>
      </c>
    </row>
    <row r="516" spans="1:12" x14ac:dyDescent="0.25">
      <c r="A516" t="s">
        <v>862</v>
      </c>
      <c r="B516" t="s">
        <v>17</v>
      </c>
      <c r="C516" t="s">
        <v>18</v>
      </c>
      <c r="D516" t="s">
        <v>24</v>
      </c>
      <c r="F516" t="s">
        <v>3</v>
      </c>
      <c r="G516" s="1" t="str">
        <f t="shared" si="42"/>
        <v>ifrs-full_BasisForAttributingRevenuesFromExternalCustomersToIndividualCountries</v>
      </c>
      <c r="H516" t="str">
        <f t="shared" si="45"/>
        <v>ifrs-full</v>
      </c>
      <c r="I516" t="str">
        <f t="shared" si="46"/>
        <v>BasisForAttributingRevenuesFromExternalCustomersToIndividualCountries</v>
      </c>
      <c r="J516" t="str">
        <f t="shared" si="43"/>
        <v>concepto</v>
      </c>
      <c r="K516">
        <f t="shared" si="44"/>
        <v>0</v>
      </c>
      <c r="L516" t="str">
        <f t="shared" si="47"/>
        <v>insert into dbax_defi_conc (pref_conc, codi_conc, tipo_conc, tipo_peri, tipo_valo, tipo_cuen) values ('ifrs-full','BasisForAttributingRevenuesFromExternalCustomersToIndividualCountries','concepto','duration','xbrli:stringItemType','0')</v>
      </c>
    </row>
    <row r="517" spans="1:12" x14ac:dyDescent="0.25">
      <c r="A517" t="s">
        <v>863</v>
      </c>
      <c r="B517" t="s">
        <v>17</v>
      </c>
      <c r="C517" t="s">
        <v>18</v>
      </c>
      <c r="D517" t="s">
        <v>19</v>
      </c>
      <c r="E517" t="s">
        <v>20</v>
      </c>
      <c r="F517" t="s">
        <v>3</v>
      </c>
      <c r="G517" s="1" t="str">
        <f t="shared" si="42"/>
        <v>ifrs-full_BearerBiologicalAssetsMember</v>
      </c>
      <c r="H517" t="str">
        <f t="shared" si="45"/>
        <v>ifrs-full</v>
      </c>
      <c r="I517" t="str">
        <f t="shared" si="46"/>
        <v>BearerBiologicalAssetsMember</v>
      </c>
      <c r="J517" t="str">
        <f t="shared" si="43"/>
        <v>concepto</v>
      </c>
      <c r="K517" t="str">
        <f t="shared" si="44"/>
        <v>abstract</v>
      </c>
      <c r="L517" t="str">
        <f t="shared" si="47"/>
        <v>insert into dbax_defi_conc (pref_conc, codi_conc, tipo_conc, tipo_peri, tipo_valo, tipo_cuen) values ('ifrs-full','BearerBiologicalAssetsMember','concepto','duration','nonnum:domainItemType','abstract')</v>
      </c>
    </row>
    <row r="518" spans="1:12" x14ac:dyDescent="0.25">
      <c r="A518" t="s">
        <v>864</v>
      </c>
      <c r="B518" t="s">
        <v>17</v>
      </c>
      <c r="C518" t="s">
        <v>27</v>
      </c>
      <c r="D518" t="s">
        <v>21</v>
      </c>
      <c r="E518" t="s">
        <v>22</v>
      </c>
      <c r="F518" t="s">
        <v>3</v>
      </c>
      <c r="G518" s="1" t="str">
        <f t="shared" si="42"/>
        <v>ifrs-full_BestEstimateAtAcquisitionDateOfContractualCashFlowsNotExpectedToBeCollectedForAcquiredReceivables</v>
      </c>
      <c r="H518" t="str">
        <f t="shared" si="45"/>
        <v>ifrs-full</v>
      </c>
      <c r="I518" t="str">
        <f t="shared" si="46"/>
        <v>BestEstimateAtAcquisitionDateOfContractualCashFlowsNotExpectedToBeCollectedForAcquiredReceivables</v>
      </c>
      <c r="J518" t="str">
        <f t="shared" si="43"/>
        <v>concepto</v>
      </c>
      <c r="K518" t="str">
        <f t="shared" si="44"/>
        <v>debit</v>
      </c>
      <c r="L518" t="str">
        <f t="shared" si="47"/>
        <v>insert into dbax_defi_conc (pref_conc, codi_conc, tipo_conc, tipo_peri, tipo_valo, tipo_cuen) values ('ifrs-full','BestEstimateAtAcquisitionDateOfContractualCashFlowsNotExpectedToBeCollectedForAcquiredReceivables','concepto','instant','xbrli:monetaryItemType','debit')</v>
      </c>
    </row>
    <row r="519" spans="1:12" x14ac:dyDescent="0.25">
      <c r="A519" t="s">
        <v>865</v>
      </c>
      <c r="B519" t="s">
        <v>17</v>
      </c>
      <c r="C519" t="s">
        <v>27</v>
      </c>
      <c r="D519" t="s">
        <v>21</v>
      </c>
      <c r="E519" t="s">
        <v>22</v>
      </c>
      <c r="F519" t="s">
        <v>3</v>
      </c>
      <c r="G519" s="1" t="str">
        <f t="shared" si="42"/>
        <v>ifrs-full_BiologicalAssets</v>
      </c>
      <c r="H519" t="str">
        <f t="shared" si="45"/>
        <v>ifrs-full</v>
      </c>
      <c r="I519" t="str">
        <f t="shared" si="46"/>
        <v>BiologicalAssets</v>
      </c>
      <c r="J519" t="str">
        <f t="shared" si="43"/>
        <v>concepto</v>
      </c>
      <c r="K519" t="str">
        <f t="shared" si="44"/>
        <v>debit</v>
      </c>
      <c r="L519" t="str">
        <f t="shared" si="47"/>
        <v>insert into dbax_defi_conc (pref_conc, codi_conc, tipo_conc, tipo_peri, tipo_valo, tipo_cuen) values ('ifrs-full','BiologicalAssets','concepto','instant','xbrli:monetaryItemType','debit')</v>
      </c>
    </row>
    <row r="520" spans="1:12" x14ac:dyDescent="0.25">
      <c r="A520" t="s">
        <v>866</v>
      </c>
      <c r="B520" t="s">
        <v>17</v>
      </c>
      <c r="C520" t="s">
        <v>18</v>
      </c>
      <c r="D520" t="s">
        <v>19</v>
      </c>
      <c r="E520" t="s">
        <v>20</v>
      </c>
      <c r="F520" t="s">
        <v>3</v>
      </c>
      <c r="G520" s="1" t="str">
        <f t="shared" si="42"/>
        <v>ifrs-full_BiologicalAssetsAgeMember</v>
      </c>
      <c r="H520" t="str">
        <f t="shared" si="45"/>
        <v>ifrs-full</v>
      </c>
      <c r="I520" t="str">
        <f t="shared" si="46"/>
        <v>BiologicalAssetsAgeMember</v>
      </c>
      <c r="J520" t="str">
        <f t="shared" si="43"/>
        <v>concepto</v>
      </c>
      <c r="K520" t="str">
        <f t="shared" si="44"/>
        <v>abstract</v>
      </c>
      <c r="L520" t="str">
        <f t="shared" si="47"/>
        <v>insert into dbax_defi_conc (pref_conc, codi_conc, tipo_conc, tipo_peri, tipo_valo, tipo_cuen) values ('ifrs-full','BiologicalAssetsAgeMember','concepto','duration','nonnum:domainItemType','abstract')</v>
      </c>
    </row>
    <row r="521" spans="1:12" x14ac:dyDescent="0.25">
      <c r="A521" t="s">
        <v>867</v>
      </c>
      <c r="B521" t="s">
        <v>26</v>
      </c>
      <c r="C521" t="s">
        <v>18</v>
      </c>
      <c r="D521" t="s">
        <v>24</v>
      </c>
      <c r="E521" t="s">
        <v>20</v>
      </c>
      <c r="F521" t="s">
        <v>3</v>
      </c>
      <c r="G521" s="1" t="str">
        <f t="shared" ref="G521:G584" si="48">MID(A521,FIND("#",A521)+1,10000)</f>
        <v>ifrs-full_BiologicalAssetsByAgeAxis</v>
      </c>
      <c r="H521" t="str">
        <f t="shared" si="45"/>
        <v>ifrs-full</v>
      </c>
      <c r="I521" t="str">
        <f t="shared" si="46"/>
        <v>BiologicalAssetsByAgeAxis</v>
      </c>
      <c r="J521" t="str">
        <f t="shared" ref="J521:J584" si="49">IF(B521="xbrldt:hypercubeItem","hipercubo",IF(B521="xbrli:item","concepto",IF(B521="xbrldt:dimensionItem","dimension",B521)))</f>
        <v>dimension</v>
      </c>
      <c r="K521" t="str">
        <f t="shared" ref="K521:K584" si="50">IF(E521&lt;&gt;"false",E521,"")</f>
        <v>abstract</v>
      </c>
      <c r="L521" t="str">
        <f t="shared" si="47"/>
        <v>insert into dbax_defi_conc (pref_conc, codi_conc, tipo_conc, tipo_peri, tipo_valo, tipo_cuen) values ('ifrs-full','BiologicalAssetsByAgeAxis','dimension','duration','xbrli:stringItemType','abstract')</v>
      </c>
    </row>
    <row r="522" spans="1:12" x14ac:dyDescent="0.25">
      <c r="A522" t="s">
        <v>868</v>
      </c>
      <c r="B522" t="s">
        <v>26</v>
      </c>
      <c r="C522" t="s">
        <v>18</v>
      </c>
      <c r="D522" t="s">
        <v>24</v>
      </c>
      <c r="E522" t="s">
        <v>20</v>
      </c>
      <c r="F522" t="s">
        <v>3</v>
      </c>
      <c r="G522" s="1" t="str">
        <f t="shared" si="48"/>
        <v>ifrs-full_BiologicalAssetsByTypeAxis</v>
      </c>
      <c r="H522" t="str">
        <f t="shared" ref="H522:H585" si="51">MID(G522,1,FIND("_",G522)-1)</f>
        <v>ifrs-full</v>
      </c>
      <c r="I522" t="str">
        <f t="shared" ref="I522:I585" si="52">MID(G522,FIND("_",G522)+1,10000)</f>
        <v>BiologicalAssetsByTypeAxis</v>
      </c>
      <c r="J522" t="str">
        <f t="shared" si="49"/>
        <v>dimension</v>
      </c>
      <c r="K522" t="str">
        <f t="shared" si="50"/>
        <v>abstract</v>
      </c>
      <c r="L522" t="str">
        <f t="shared" ref="L522:L585" si="53">CONCATENATE("insert into dbax_defi_conc (pref_conc, codi_conc, tipo_conc, tipo_peri, tipo_valo, tipo_cuen) values ('",H522,"','",I522,"','",J522,"','",C522,"','",D522,"','",K522,"')")</f>
        <v>insert into dbax_defi_conc (pref_conc, codi_conc, tipo_conc, tipo_peri, tipo_valo, tipo_cuen) values ('ifrs-full','BiologicalAssetsByTypeAxis','dimension','duration','xbrli:stringItemType','abstract')</v>
      </c>
    </row>
    <row r="523" spans="1:12" x14ac:dyDescent="0.25">
      <c r="A523" t="s">
        <v>869</v>
      </c>
      <c r="B523" t="s">
        <v>17</v>
      </c>
      <c r="C523" t="s">
        <v>18</v>
      </c>
      <c r="D523" t="s">
        <v>19</v>
      </c>
      <c r="E523" t="s">
        <v>20</v>
      </c>
      <c r="F523" t="s">
        <v>3</v>
      </c>
      <c r="G523" s="1" t="str">
        <f t="shared" si="48"/>
        <v>ifrs-full_BiologicalAssetsMember</v>
      </c>
      <c r="H523" t="str">
        <f t="shared" si="51"/>
        <v>ifrs-full</v>
      </c>
      <c r="I523" t="str">
        <f t="shared" si="52"/>
        <v>BiologicalAssetsMember</v>
      </c>
      <c r="J523" t="str">
        <f t="shared" si="49"/>
        <v>concepto</v>
      </c>
      <c r="K523" t="str">
        <f t="shared" si="50"/>
        <v>abstract</v>
      </c>
      <c r="L523" t="str">
        <f t="shared" si="53"/>
        <v>insert into dbax_defi_conc (pref_conc, codi_conc, tipo_conc, tipo_peri, tipo_valo, tipo_cuen) values ('ifrs-full','BiologicalAssetsMember','concepto','duration','nonnum:domainItemType','abstract')</v>
      </c>
    </row>
    <row r="524" spans="1:12" x14ac:dyDescent="0.25">
      <c r="A524" t="s">
        <v>870</v>
      </c>
      <c r="B524" t="s">
        <v>17</v>
      </c>
      <c r="C524" t="s">
        <v>27</v>
      </c>
      <c r="D524" t="s">
        <v>21</v>
      </c>
      <c r="E524" t="s">
        <v>22</v>
      </c>
      <c r="F524" t="s">
        <v>3</v>
      </c>
      <c r="G524" s="1" t="str">
        <f t="shared" si="48"/>
        <v>ifrs-full_BiologicalAssetsPledgedAsSecurityForLiabilities</v>
      </c>
      <c r="H524" t="str">
        <f t="shared" si="51"/>
        <v>ifrs-full</v>
      </c>
      <c r="I524" t="str">
        <f t="shared" si="52"/>
        <v>BiologicalAssetsPledgedAsSecurityForLiabilities</v>
      </c>
      <c r="J524" t="str">
        <f t="shared" si="49"/>
        <v>concepto</v>
      </c>
      <c r="K524" t="str">
        <f t="shared" si="50"/>
        <v>debit</v>
      </c>
      <c r="L524" t="str">
        <f t="shared" si="53"/>
        <v>insert into dbax_defi_conc (pref_conc, codi_conc, tipo_conc, tipo_peri, tipo_valo, tipo_cuen) values ('ifrs-full','BiologicalAssetsPledgedAsSecurityForLiabilities','concepto','instant','xbrli:monetaryItemType','debit')</v>
      </c>
    </row>
    <row r="525" spans="1:12" x14ac:dyDescent="0.25">
      <c r="A525" t="s">
        <v>871</v>
      </c>
      <c r="B525" t="s">
        <v>17</v>
      </c>
      <c r="C525" t="s">
        <v>18</v>
      </c>
      <c r="D525" t="s">
        <v>19</v>
      </c>
      <c r="E525" t="s">
        <v>20</v>
      </c>
      <c r="F525" t="s">
        <v>3</v>
      </c>
      <c r="G525" s="1" t="str">
        <f t="shared" si="48"/>
        <v>ifrs-full_BiologicalAssetsTypeMember</v>
      </c>
      <c r="H525" t="str">
        <f t="shared" si="51"/>
        <v>ifrs-full</v>
      </c>
      <c r="I525" t="str">
        <f t="shared" si="52"/>
        <v>BiologicalAssetsTypeMember</v>
      </c>
      <c r="J525" t="str">
        <f t="shared" si="49"/>
        <v>concepto</v>
      </c>
      <c r="K525" t="str">
        <f t="shared" si="50"/>
        <v>abstract</v>
      </c>
      <c r="L525" t="str">
        <f t="shared" si="53"/>
        <v>insert into dbax_defi_conc (pref_conc, codi_conc, tipo_conc, tipo_peri, tipo_valo, tipo_cuen) values ('ifrs-full','BiologicalAssetsTypeMember','concepto','duration','nonnum:domainItemType','abstract')</v>
      </c>
    </row>
    <row r="526" spans="1:12" x14ac:dyDescent="0.25">
      <c r="A526" t="s">
        <v>872</v>
      </c>
      <c r="B526" t="s">
        <v>17</v>
      </c>
      <c r="C526" t="s">
        <v>27</v>
      </c>
      <c r="D526" t="s">
        <v>21</v>
      </c>
      <c r="E526" t="s">
        <v>22</v>
      </c>
      <c r="F526" t="s">
        <v>3</v>
      </c>
      <c r="G526" s="1" t="str">
        <f t="shared" si="48"/>
        <v>ifrs-full_BiologicalAssetsWhoseTitleIsRestricted</v>
      </c>
      <c r="H526" t="str">
        <f t="shared" si="51"/>
        <v>ifrs-full</v>
      </c>
      <c r="I526" t="str">
        <f t="shared" si="52"/>
        <v>BiologicalAssetsWhoseTitleIsRestricted</v>
      </c>
      <c r="J526" t="str">
        <f t="shared" si="49"/>
        <v>concepto</v>
      </c>
      <c r="K526" t="str">
        <f t="shared" si="50"/>
        <v>debit</v>
      </c>
      <c r="L526" t="str">
        <f t="shared" si="53"/>
        <v>insert into dbax_defi_conc (pref_conc, codi_conc, tipo_conc, tipo_peri, tipo_valo, tipo_cuen) values ('ifrs-full','BiologicalAssetsWhoseTitleIsRestricted','concepto','instant','xbrli:monetaryItemType','debit')</v>
      </c>
    </row>
    <row r="527" spans="1:12" x14ac:dyDescent="0.25">
      <c r="A527" t="s">
        <v>873</v>
      </c>
      <c r="B527" t="s">
        <v>17</v>
      </c>
      <c r="C527" t="s">
        <v>18</v>
      </c>
      <c r="D527" t="s">
        <v>24</v>
      </c>
      <c r="E527" t="s">
        <v>20</v>
      </c>
      <c r="F527" t="s">
        <v>3</v>
      </c>
      <c r="G527" s="1" t="str">
        <f t="shared" si="48"/>
        <v>ifrs-full_BorrowingCostsAbstract</v>
      </c>
      <c r="H527" t="str">
        <f t="shared" si="51"/>
        <v>ifrs-full</v>
      </c>
      <c r="I527" t="str">
        <f t="shared" si="52"/>
        <v>BorrowingCostsAbstract</v>
      </c>
      <c r="J527" t="str">
        <f t="shared" si="49"/>
        <v>concepto</v>
      </c>
      <c r="K527" t="str">
        <f t="shared" si="50"/>
        <v>abstract</v>
      </c>
      <c r="L527" t="str">
        <f t="shared" si="53"/>
        <v>insert into dbax_defi_conc (pref_conc, codi_conc, tipo_conc, tipo_peri, tipo_valo, tipo_cuen) values ('ifrs-full','BorrowingCostsAbstract','concepto','duration','xbrli:stringItemType','abstract')</v>
      </c>
    </row>
    <row r="528" spans="1:12" x14ac:dyDescent="0.25">
      <c r="A528" t="s">
        <v>874</v>
      </c>
      <c r="B528" t="s">
        <v>17</v>
      </c>
      <c r="C528" t="s">
        <v>18</v>
      </c>
      <c r="D528" t="s">
        <v>21</v>
      </c>
      <c r="F528" t="s">
        <v>3</v>
      </c>
      <c r="G528" s="1" t="str">
        <f t="shared" si="48"/>
        <v>ifrs-full_BorrowingCostsCapitalised</v>
      </c>
      <c r="H528" t="str">
        <f t="shared" si="51"/>
        <v>ifrs-full</v>
      </c>
      <c r="I528" t="str">
        <f t="shared" si="52"/>
        <v>BorrowingCostsCapitalised</v>
      </c>
      <c r="J528" t="str">
        <f t="shared" si="49"/>
        <v>concepto</v>
      </c>
      <c r="K528">
        <f t="shared" si="50"/>
        <v>0</v>
      </c>
      <c r="L528" t="str">
        <f t="shared" si="53"/>
        <v>insert into dbax_defi_conc (pref_conc, codi_conc, tipo_conc, tipo_peri, tipo_valo, tipo_cuen) values ('ifrs-full','BorrowingCostsCapitalised','concepto','duration','xbrli:monetaryItemType','0')</v>
      </c>
    </row>
    <row r="529" spans="1:12" x14ac:dyDescent="0.25">
      <c r="A529" t="s">
        <v>875</v>
      </c>
      <c r="B529" t="s">
        <v>17</v>
      </c>
      <c r="C529" t="s">
        <v>18</v>
      </c>
      <c r="D529" t="s">
        <v>21</v>
      </c>
      <c r="F529" t="s">
        <v>3</v>
      </c>
      <c r="G529" s="1" t="str">
        <f t="shared" si="48"/>
        <v>ifrs-full_BorrowingCostsIncurred</v>
      </c>
      <c r="H529" t="str">
        <f t="shared" si="51"/>
        <v>ifrs-full</v>
      </c>
      <c r="I529" t="str">
        <f t="shared" si="52"/>
        <v>BorrowingCostsIncurred</v>
      </c>
      <c r="J529" t="str">
        <f t="shared" si="49"/>
        <v>concepto</v>
      </c>
      <c r="K529">
        <f t="shared" si="50"/>
        <v>0</v>
      </c>
      <c r="L529" t="str">
        <f t="shared" si="53"/>
        <v>insert into dbax_defi_conc (pref_conc, codi_conc, tipo_conc, tipo_peri, tipo_valo, tipo_cuen) values ('ifrs-full','BorrowingCostsIncurred','concepto','duration','xbrli:monetaryItemType','0')</v>
      </c>
    </row>
    <row r="530" spans="1:12" x14ac:dyDescent="0.25">
      <c r="A530" t="s">
        <v>876</v>
      </c>
      <c r="B530" t="s">
        <v>17</v>
      </c>
      <c r="C530" t="s">
        <v>18</v>
      </c>
      <c r="D530" t="s">
        <v>21</v>
      </c>
      <c r="E530" t="s">
        <v>22</v>
      </c>
      <c r="F530" t="s">
        <v>3</v>
      </c>
      <c r="G530" s="1" t="str">
        <f t="shared" si="48"/>
        <v>ifrs-full_BorrowingCostsRecognisedAsExpense</v>
      </c>
      <c r="H530" t="str">
        <f t="shared" si="51"/>
        <v>ifrs-full</v>
      </c>
      <c r="I530" t="str">
        <f t="shared" si="52"/>
        <v>BorrowingCostsRecognisedAsExpense</v>
      </c>
      <c r="J530" t="str">
        <f t="shared" si="49"/>
        <v>concepto</v>
      </c>
      <c r="K530" t="str">
        <f t="shared" si="50"/>
        <v>debit</v>
      </c>
      <c r="L530" t="str">
        <f t="shared" si="53"/>
        <v>insert into dbax_defi_conc (pref_conc, codi_conc, tipo_conc, tipo_peri, tipo_valo, tipo_cuen) values ('ifrs-full','BorrowingCostsRecognisedAsExpense','concepto','duration','xbrli:monetaryItemType','debit')</v>
      </c>
    </row>
    <row r="531" spans="1:12" x14ac:dyDescent="0.25">
      <c r="A531" t="s">
        <v>877</v>
      </c>
      <c r="B531" t="s">
        <v>17</v>
      </c>
      <c r="C531" t="s">
        <v>27</v>
      </c>
      <c r="D531" t="s">
        <v>21</v>
      </c>
      <c r="E531" t="s">
        <v>23</v>
      </c>
      <c r="F531" t="s">
        <v>3</v>
      </c>
      <c r="G531" s="1" t="str">
        <f t="shared" si="48"/>
        <v>ifrs-full_Borrowings</v>
      </c>
      <c r="H531" t="str">
        <f t="shared" si="51"/>
        <v>ifrs-full</v>
      </c>
      <c r="I531" t="str">
        <f t="shared" si="52"/>
        <v>Borrowings</v>
      </c>
      <c r="J531" t="str">
        <f t="shared" si="49"/>
        <v>concepto</v>
      </c>
      <c r="K531" t="str">
        <f t="shared" si="50"/>
        <v>credit</v>
      </c>
      <c r="L531" t="str">
        <f t="shared" si="53"/>
        <v>insert into dbax_defi_conc (pref_conc, codi_conc, tipo_conc, tipo_peri, tipo_valo, tipo_cuen) values ('ifrs-full','Borrowings','concepto','instant','xbrli:monetaryItemType','credit')</v>
      </c>
    </row>
    <row r="532" spans="1:12" x14ac:dyDescent="0.25">
      <c r="A532" t="s">
        <v>878</v>
      </c>
      <c r="B532" t="s">
        <v>17</v>
      </c>
      <c r="C532" t="s">
        <v>18</v>
      </c>
      <c r="D532" t="s">
        <v>24</v>
      </c>
      <c r="E532" t="s">
        <v>20</v>
      </c>
      <c r="F532" t="s">
        <v>3</v>
      </c>
      <c r="G532" s="1" t="str">
        <f t="shared" si="48"/>
        <v>ifrs-full_BorrowingsAbstract</v>
      </c>
      <c r="H532" t="str">
        <f t="shared" si="51"/>
        <v>ifrs-full</v>
      </c>
      <c r="I532" t="str">
        <f t="shared" si="52"/>
        <v>BorrowingsAbstract</v>
      </c>
      <c r="J532" t="str">
        <f t="shared" si="49"/>
        <v>concepto</v>
      </c>
      <c r="K532" t="str">
        <f t="shared" si="50"/>
        <v>abstract</v>
      </c>
      <c r="L532" t="str">
        <f t="shared" si="53"/>
        <v>insert into dbax_defi_conc (pref_conc, codi_conc, tipo_conc, tipo_peri, tipo_valo, tipo_cuen) values ('ifrs-full','BorrowingsAbstract','concepto','duration','xbrli:stringItemType','abstract')</v>
      </c>
    </row>
    <row r="533" spans="1:12" x14ac:dyDescent="0.25">
      <c r="A533" t="s">
        <v>879</v>
      </c>
      <c r="B533" t="s">
        <v>17</v>
      </c>
      <c r="C533" t="s">
        <v>27</v>
      </c>
      <c r="D533" t="s">
        <v>21</v>
      </c>
      <c r="E533" t="s">
        <v>23</v>
      </c>
      <c r="F533" t="s">
        <v>3</v>
      </c>
      <c r="G533" s="1" t="str">
        <f t="shared" si="48"/>
        <v>ifrs-full_BorrowingsRecognisedAsOfAcquisitionDate</v>
      </c>
      <c r="H533" t="str">
        <f t="shared" si="51"/>
        <v>ifrs-full</v>
      </c>
      <c r="I533" t="str">
        <f t="shared" si="52"/>
        <v>BorrowingsRecognisedAsOfAcquisitionDate</v>
      </c>
      <c r="J533" t="str">
        <f t="shared" si="49"/>
        <v>concepto</v>
      </c>
      <c r="K533" t="str">
        <f t="shared" si="50"/>
        <v>credit</v>
      </c>
      <c r="L533" t="str">
        <f t="shared" si="53"/>
        <v>insert into dbax_defi_conc (pref_conc, codi_conc, tipo_conc, tipo_peri, tipo_valo, tipo_cuen) values ('ifrs-full','BorrowingsRecognisedAsOfAcquisitionDate','concepto','instant','xbrli:monetaryItemType','credit')</v>
      </c>
    </row>
    <row r="534" spans="1:12" x14ac:dyDescent="0.25">
      <c r="A534" t="s">
        <v>880</v>
      </c>
      <c r="B534" t="s">
        <v>17</v>
      </c>
      <c r="C534" t="s">
        <v>18</v>
      </c>
      <c r="D534" t="s">
        <v>19</v>
      </c>
      <c r="E534" t="s">
        <v>20</v>
      </c>
      <c r="F534" t="s">
        <v>3</v>
      </c>
      <c r="G534" s="1" t="str">
        <f t="shared" si="48"/>
        <v>ifrs-full_BottomOfRangeMember</v>
      </c>
      <c r="H534" t="str">
        <f t="shared" si="51"/>
        <v>ifrs-full</v>
      </c>
      <c r="I534" t="str">
        <f t="shared" si="52"/>
        <v>BottomOfRangeMember</v>
      </c>
      <c r="J534" t="str">
        <f t="shared" si="49"/>
        <v>concepto</v>
      </c>
      <c r="K534" t="str">
        <f t="shared" si="50"/>
        <v>abstract</v>
      </c>
      <c r="L534" t="str">
        <f t="shared" si="53"/>
        <v>insert into dbax_defi_conc (pref_conc, codi_conc, tipo_conc, tipo_peri, tipo_valo, tipo_cuen) values ('ifrs-full','BottomOfRangeMember','concepto','duration','nonnum:domainItemType','abstract')</v>
      </c>
    </row>
    <row r="535" spans="1:12" x14ac:dyDescent="0.25">
      <c r="A535" t="s">
        <v>881</v>
      </c>
      <c r="B535" t="s">
        <v>17</v>
      </c>
      <c r="C535" t="s">
        <v>27</v>
      </c>
      <c r="D535" t="s">
        <v>21</v>
      </c>
      <c r="E535" t="s">
        <v>22</v>
      </c>
      <c r="F535" t="s">
        <v>3</v>
      </c>
      <c r="G535" s="1" t="str">
        <f t="shared" si="48"/>
        <v>ifrs-full_BrandNames</v>
      </c>
      <c r="H535" t="str">
        <f t="shared" si="51"/>
        <v>ifrs-full</v>
      </c>
      <c r="I535" t="str">
        <f t="shared" si="52"/>
        <v>BrandNames</v>
      </c>
      <c r="J535" t="str">
        <f t="shared" si="49"/>
        <v>concepto</v>
      </c>
      <c r="K535" t="str">
        <f t="shared" si="50"/>
        <v>debit</v>
      </c>
      <c r="L535" t="str">
        <f t="shared" si="53"/>
        <v>insert into dbax_defi_conc (pref_conc, codi_conc, tipo_conc, tipo_peri, tipo_valo, tipo_cuen) values ('ifrs-full','BrandNames','concepto','instant','xbrli:monetaryItemType','debit')</v>
      </c>
    </row>
    <row r="536" spans="1:12" x14ac:dyDescent="0.25">
      <c r="A536" t="s">
        <v>882</v>
      </c>
      <c r="B536" t="s">
        <v>17</v>
      </c>
      <c r="C536" t="s">
        <v>18</v>
      </c>
      <c r="D536" t="s">
        <v>19</v>
      </c>
      <c r="E536" t="s">
        <v>20</v>
      </c>
      <c r="F536" t="s">
        <v>3</v>
      </c>
      <c r="G536" s="1" t="str">
        <f t="shared" si="48"/>
        <v>ifrs-full_BrandNamesMember</v>
      </c>
      <c r="H536" t="str">
        <f t="shared" si="51"/>
        <v>ifrs-full</v>
      </c>
      <c r="I536" t="str">
        <f t="shared" si="52"/>
        <v>BrandNamesMember</v>
      </c>
      <c r="J536" t="str">
        <f t="shared" si="49"/>
        <v>concepto</v>
      </c>
      <c r="K536" t="str">
        <f t="shared" si="50"/>
        <v>abstract</v>
      </c>
      <c r="L536" t="str">
        <f t="shared" si="53"/>
        <v>insert into dbax_defi_conc (pref_conc, codi_conc, tipo_conc, tipo_peri, tipo_valo, tipo_cuen) values ('ifrs-full','BrandNamesMember','concepto','duration','nonnum:domainItemType','abstract')</v>
      </c>
    </row>
    <row r="537" spans="1:12" x14ac:dyDescent="0.25">
      <c r="A537" t="s">
        <v>883</v>
      </c>
      <c r="B537" t="s">
        <v>17</v>
      </c>
      <c r="C537" t="s">
        <v>18</v>
      </c>
      <c r="D537" t="s">
        <v>21</v>
      </c>
      <c r="E537" t="s">
        <v>22</v>
      </c>
      <c r="F537" t="s">
        <v>3</v>
      </c>
      <c r="G537" s="1" t="str">
        <f t="shared" si="48"/>
        <v>ifrs-full_BrokerageFeeExpense</v>
      </c>
      <c r="H537" t="str">
        <f t="shared" si="51"/>
        <v>ifrs-full</v>
      </c>
      <c r="I537" t="str">
        <f t="shared" si="52"/>
        <v>BrokerageFeeExpense</v>
      </c>
      <c r="J537" t="str">
        <f t="shared" si="49"/>
        <v>concepto</v>
      </c>
      <c r="K537" t="str">
        <f t="shared" si="50"/>
        <v>debit</v>
      </c>
      <c r="L537" t="str">
        <f t="shared" si="53"/>
        <v>insert into dbax_defi_conc (pref_conc, codi_conc, tipo_conc, tipo_peri, tipo_valo, tipo_cuen) values ('ifrs-full','BrokerageFeeExpense','concepto','duration','xbrli:monetaryItemType','debit')</v>
      </c>
    </row>
    <row r="538" spans="1:12" x14ac:dyDescent="0.25">
      <c r="A538" t="s">
        <v>884</v>
      </c>
      <c r="B538" t="s">
        <v>17</v>
      </c>
      <c r="C538" t="s">
        <v>18</v>
      </c>
      <c r="D538" t="s">
        <v>21</v>
      </c>
      <c r="E538" t="s">
        <v>23</v>
      </c>
      <c r="F538" t="s">
        <v>3</v>
      </c>
      <c r="G538" s="1" t="str">
        <f t="shared" si="48"/>
        <v>ifrs-full_BrokerageFeeIncome</v>
      </c>
      <c r="H538" t="str">
        <f t="shared" si="51"/>
        <v>ifrs-full</v>
      </c>
      <c r="I538" t="str">
        <f t="shared" si="52"/>
        <v>BrokerageFeeIncome</v>
      </c>
      <c r="J538" t="str">
        <f t="shared" si="49"/>
        <v>concepto</v>
      </c>
      <c r="K538" t="str">
        <f t="shared" si="50"/>
        <v>credit</v>
      </c>
      <c r="L538" t="str">
        <f t="shared" si="53"/>
        <v>insert into dbax_defi_conc (pref_conc, codi_conc, tipo_conc, tipo_peri, tipo_valo, tipo_cuen) values ('ifrs-full','BrokerageFeeIncome','concepto','duration','xbrli:monetaryItemType','credit')</v>
      </c>
    </row>
    <row r="539" spans="1:12" x14ac:dyDescent="0.25">
      <c r="A539" t="s">
        <v>885</v>
      </c>
      <c r="B539" t="s">
        <v>17</v>
      </c>
      <c r="C539" t="s">
        <v>27</v>
      </c>
      <c r="D539" t="s">
        <v>21</v>
      </c>
      <c r="E539" t="s">
        <v>22</v>
      </c>
      <c r="F539" t="s">
        <v>3</v>
      </c>
      <c r="G539" s="1" t="str">
        <f t="shared" si="48"/>
        <v>ifrs-full_Buildings</v>
      </c>
      <c r="H539" t="str">
        <f t="shared" si="51"/>
        <v>ifrs-full</v>
      </c>
      <c r="I539" t="str">
        <f t="shared" si="52"/>
        <v>Buildings</v>
      </c>
      <c r="J539" t="str">
        <f t="shared" si="49"/>
        <v>concepto</v>
      </c>
      <c r="K539" t="str">
        <f t="shared" si="50"/>
        <v>debit</v>
      </c>
      <c r="L539" t="str">
        <f t="shared" si="53"/>
        <v>insert into dbax_defi_conc (pref_conc, codi_conc, tipo_conc, tipo_peri, tipo_valo, tipo_cuen) values ('ifrs-full','Buildings','concepto','instant','xbrli:monetaryItemType','debit')</v>
      </c>
    </row>
    <row r="540" spans="1:12" x14ac:dyDescent="0.25">
      <c r="A540" t="s">
        <v>886</v>
      </c>
      <c r="B540" t="s">
        <v>17</v>
      </c>
      <c r="C540" t="s">
        <v>18</v>
      </c>
      <c r="D540" t="s">
        <v>19</v>
      </c>
      <c r="E540" t="s">
        <v>20</v>
      </c>
      <c r="F540" t="s">
        <v>3</v>
      </c>
      <c r="G540" s="1" t="str">
        <f t="shared" si="48"/>
        <v>ifrs-full_BuildingsMember</v>
      </c>
      <c r="H540" t="str">
        <f t="shared" si="51"/>
        <v>ifrs-full</v>
      </c>
      <c r="I540" t="str">
        <f t="shared" si="52"/>
        <v>BuildingsMember</v>
      </c>
      <c r="J540" t="str">
        <f t="shared" si="49"/>
        <v>concepto</v>
      </c>
      <c r="K540" t="str">
        <f t="shared" si="50"/>
        <v>abstract</v>
      </c>
      <c r="L540" t="str">
        <f t="shared" si="53"/>
        <v>insert into dbax_defi_conc (pref_conc, codi_conc, tipo_conc, tipo_peri, tipo_valo, tipo_cuen) values ('ifrs-full','BuildingsMember','concepto','duration','nonnum:domainItemType','abstract')</v>
      </c>
    </row>
    <row r="541" spans="1:12" x14ac:dyDescent="0.25">
      <c r="A541" t="s">
        <v>887</v>
      </c>
      <c r="B541" t="s">
        <v>26</v>
      </c>
      <c r="C541" t="s">
        <v>18</v>
      </c>
      <c r="D541" t="s">
        <v>24</v>
      </c>
      <c r="E541" t="s">
        <v>20</v>
      </c>
      <c r="F541" t="s">
        <v>3</v>
      </c>
      <c r="G541" s="1" t="str">
        <f t="shared" si="48"/>
        <v>ifrs-full_BusinessCombinationsAxis</v>
      </c>
      <c r="H541" t="str">
        <f t="shared" si="51"/>
        <v>ifrs-full</v>
      </c>
      <c r="I541" t="str">
        <f t="shared" si="52"/>
        <v>BusinessCombinationsAxis</v>
      </c>
      <c r="J541" t="str">
        <f t="shared" si="49"/>
        <v>dimension</v>
      </c>
      <c r="K541" t="str">
        <f t="shared" si="50"/>
        <v>abstract</v>
      </c>
      <c r="L541" t="str">
        <f t="shared" si="53"/>
        <v>insert into dbax_defi_conc (pref_conc, codi_conc, tipo_conc, tipo_peri, tipo_valo, tipo_cuen) values ('ifrs-full','BusinessCombinationsAxis','dimension','duration','xbrli:stringItemType','abstract')</v>
      </c>
    </row>
    <row r="542" spans="1:12" x14ac:dyDescent="0.25">
      <c r="A542" t="s">
        <v>888</v>
      </c>
      <c r="B542" t="s">
        <v>17</v>
      </c>
      <c r="C542" t="s">
        <v>18</v>
      </c>
      <c r="D542" t="s">
        <v>19</v>
      </c>
      <c r="E542" t="s">
        <v>20</v>
      </c>
      <c r="F542" t="s">
        <v>3</v>
      </c>
      <c r="G542" s="1" t="str">
        <f t="shared" si="48"/>
        <v>ifrs-full_BusinessCombinationsMember</v>
      </c>
      <c r="H542" t="str">
        <f t="shared" si="51"/>
        <v>ifrs-full</v>
      </c>
      <c r="I542" t="str">
        <f t="shared" si="52"/>
        <v>BusinessCombinationsMember</v>
      </c>
      <c r="J542" t="str">
        <f t="shared" si="49"/>
        <v>concepto</v>
      </c>
      <c r="K542" t="str">
        <f t="shared" si="50"/>
        <v>abstract</v>
      </c>
      <c r="L542" t="str">
        <f t="shared" si="53"/>
        <v>insert into dbax_defi_conc (pref_conc, codi_conc, tipo_conc, tipo_peri, tipo_valo, tipo_cuen) values ('ifrs-full','BusinessCombinationsMember','concepto','duration','nonnum:domainItemType','abstract')</v>
      </c>
    </row>
    <row r="543" spans="1:12" x14ac:dyDescent="0.25">
      <c r="A543" t="s">
        <v>889</v>
      </c>
      <c r="B543" t="s">
        <v>17</v>
      </c>
      <c r="C543" t="s">
        <v>27</v>
      </c>
      <c r="D543" t="s">
        <v>21</v>
      </c>
      <c r="E543" t="s">
        <v>23</v>
      </c>
      <c r="F543" t="s">
        <v>3</v>
      </c>
      <c r="G543" s="1" t="str">
        <f t="shared" si="48"/>
        <v>ifrs-full_CapitalCommitments</v>
      </c>
      <c r="H543" t="str">
        <f t="shared" si="51"/>
        <v>ifrs-full</v>
      </c>
      <c r="I543" t="str">
        <f t="shared" si="52"/>
        <v>CapitalCommitments</v>
      </c>
      <c r="J543" t="str">
        <f t="shared" si="49"/>
        <v>concepto</v>
      </c>
      <c r="K543" t="str">
        <f t="shared" si="50"/>
        <v>credit</v>
      </c>
      <c r="L543" t="str">
        <f t="shared" si="53"/>
        <v>insert into dbax_defi_conc (pref_conc, codi_conc, tipo_conc, tipo_peri, tipo_valo, tipo_cuen) values ('ifrs-full','CapitalCommitments','concepto','instant','xbrli:monetaryItemType','credit')</v>
      </c>
    </row>
    <row r="544" spans="1:12" x14ac:dyDescent="0.25">
      <c r="A544" t="s">
        <v>890</v>
      </c>
      <c r="B544" t="s">
        <v>17</v>
      </c>
      <c r="C544" t="s">
        <v>18</v>
      </c>
      <c r="D544" t="s">
        <v>24</v>
      </c>
      <c r="E544" t="s">
        <v>20</v>
      </c>
      <c r="F544" t="s">
        <v>3</v>
      </c>
      <c r="G544" s="1" t="str">
        <f t="shared" si="48"/>
        <v>ifrs-full_CapitalCommitmentsAbstract</v>
      </c>
      <c r="H544" t="str">
        <f t="shared" si="51"/>
        <v>ifrs-full</v>
      </c>
      <c r="I544" t="str">
        <f t="shared" si="52"/>
        <v>CapitalCommitmentsAbstract</v>
      </c>
      <c r="J544" t="str">
        <f t="shared" si="49"/>
        <v>concepto</v>
      </c>
      <c r="K544" t="str">
        <f t="shared" si="50"/>
        <v>abstract</v>
      </c>
      <c r="L544" t="str">
        <f t="shared" si="53"/>
        <v>insert into dbax_defi_conc (pref_conc, codi_conc, tipo_conc, tipo_peri, tipo_valo, tipo_cuen) values ('ifrs-full','CapitalCommitmentsAbstract','concepto','duration','xbrli:stringItemType','abstract')</v>
      </c>
    </row>
    <row r="545" spans="1:12" x14ac:dyDescent="0.25">
      <c r="A545" t="s">
        <v>891</v>
      </c>
      <c r="B545" t="s">
        <v>17</v>
      </c>
      <c r="C545" t="s">
        <v>18</v>
      </c>
      <c r="D545" t="s">
        <v>31</v>
      </c>
      <c r="F545" t="s">
        <v>3</v>
      </c>
      <c r="G545" s="1" t="str">
        <f t="shared" si="48"/>
        <v>ifrs-full_CapitalisationRateOfBorrowingCostsEligibleForCapitalisation</v>
      </c>
      <c r="H545" t="str">
        <f t="shared" si="51"/>
        <v>ifrs-full</v>
      </c>
      <c r="I545" t="str">
        <f t="shared" si="52"/>
        <v>CapitalisationRateOfBorrowingCostsEligibleForCapitalisation</v>
      </c>
      <c r="J545" t="str">
        <f t="shared" si="49"/>
        <v>concepto</v>
      </c>
      <c r="K545">
        <f t="shared" si="50"/>
        <v>0</v>
      </c>
      <c r="L545" t="str">
        <f t="shared" si="53"/>
        <v>insert into dbax_defi_conc (pref_conc, codi_conc, tipo_conc, tipo_peri, tipo_valo, tipo_cuen) values ('ifrs-full','CapitalisationRateOfBorrowingCostsEligibleForCapitalisation','concepto','duration','num:percentItemType','0')</v>
      </c>
    </row>
    <row r="546" spans="1:12" x14ac:dyDescent="0.25">
      <c r="A546" t="s">
        <v>892</v>
      </c>
      <c r="B546" t="s">
        <v>17</v>
      </c>
      <c r="C546" t="s">
        <v>18</v>
      </c>
      <c r="D546" t="s">
        <v>19</v>
      </c>
      <c r="E546" t="s">
        <v>20</v>
      </c>
      <c r="F546" t="s">
        <v>3</v>
      </c>
      <c r="G546" s="1" t="str">
        <f t="shared" si="48"/>
        <v>ifrs-full_CapitalisedDevelopmentExpenditureMember</v>
      </c>
      <c r="H546" t="str">
        <f t="shared" si="51"/>
        <v>ifrs-full</v>
      </c>
      <c r="I546" t="str">
        <f t="shared" si="52"/>
        <v>CapitalisedDevelopmentExpenditureMember</v>
      </c>
      <c r="J546" t="str">
        <f t="shared" si="49"/>
        <v>concepto</v>
      </c>
      <c r="K546" t="str">
        <f t="shared" si="50"/>
        <v>abstract</v>
      </c>
      <c r="L546" t="str">
        <f t="shared" si="53"/>
        <v>insert into dbax_defi_conc (pref_conc, codi_conc, tipo_conc, tipo_peri, tipo_valo, tipo_cuen) values ('ifrs-full','CapitalisedDevelopmentExpenditureMember','concepto','duration','nonnum:domainItemType','abstract')</v>
      </c>
    </row>
    <row r="547" spans="1:12" x14ac:dyDescent="0.25">
      <c r="A547" t="s">
        <v>893</v>
      </c>
      <c r="B547" t="s">
        <v>17</v>
      </c>
      <c r="C547" t="s">
        <v>27</v>
      </c>
      <c r="D547" t="s">
        <v>21</v>
      </c>
      <c r="E547" t="s">
        <v>23</v>
      </c>
      <c r="F547" t="s">
        <v>3</v>
      </c>
      <c r="G547" s="1" t="str">
        <f t="shared" si="48"/>
        <v>ifrs-full_CapitalRedemptionReserve</v>
      </c>
      <c r="H547" t="str">
        <f t="shared" si="51"/>
        <v>ifrs-full</v>
      </c>
      <c r="I547" t="str">
        <f t="shared" si="52"/>
        <v>CapitalRedemptionReserve</v>
      </c>
      <c r="J547" t="str">
        <f t="shared" si="49"/>
        <v>concepto</v>
      </c>
      <c r="K547" t="str">
        <f t="shared" si="50"/>
        <v>credit</v>
      </c>
      <c r="L547" t="str">
        <f t="shared" si="53"/>
        <v>insert into dbax_defi_conc (pref_conc, codi_conc, tipo_conc, tipo_peri, tipo_valo, tipo_cuen) values ('ifrs-full','CapitalRedemptionReserve','concepto','instant','xbrli:monetaryItemType','credit')</v>
      </c>
    </row>
    <row r="548" spans="1:12" x14ac:dyDescent="0.25">
      <c r="A548" t="s">
        <v>894</v>
      </c>
      <c r="B548" t="s">
        <v>26</v>
      </c>
      <c r="C548" t="s">
        <v>18</v>
      </c>
      <c r="D548" t="s">
        <v>24</v>
      </c>
      <c r="E548" t="s">
        <v>20</v>
      </c>
      <c r="F548" t="s">
        <v>3</v>
      </c>
      <c r="G548" s="1" t="str">
        <f t="shared" si="48"/>
        <v>ifrs-full_CapitalRequirementsAxis</v>
      </c>
      <c r="H548" t="str">
        <f t="shared" si="51"/>
        <v>ifrs-full</v>
      </c>
      <c r="I548" t="str">
        <f t="shared" si="52"/>
        <v>CapitalRequirementsAxis</v>
      </c>
      <c r="J548" t="str">
        <f t="shared" si="49"/>
        <v>dimension</v>
      </c>
      <c r="K548" t="str">
        <f t="shared" si="50"/>
        <v>abstract</v>
      </c>
      <c r="L548" t="str">
        <f t="shared" si="53"/>
        <v>insert into dbax_defi_conc (pref_conc, codi_conc, tipo_conc, tipo_peri, tipo_valo, tipo_cuen) values ('ifrs-full','CapitalRequirementsAxis','dimension','duration','xbrli:stringItemType','abstract')</v>
      </c>
    </row>
    <row r="549" spans="1:12" x14ac:dyDescent="0.25">
      <c r="A549" t="s">
        <v>895</v>
      </c>
      <c r="B549" t="s">
        <v>17</v>
      </c>
      <c r="C549" t="s">
        <v>18</v>
      </c>
      <c r="D549" t="s">
        <v>19</v>
      </c>
      <c r="E549" t="s">
        <v>20</v>
      </c>
      <c r="F549" t="s">
        <v>3</v>
      </c>
      <c r="G549" s="1" t="str">
        <f t="shared" si="48"/>
        <v>ifrs-full_CapitalRequirementsMember</v>
      </c>
      <c r="H549" t="str">
        <f t="shared" si="51"/>
        <v>ifrs-full</v>
      </c>
      <c r="I549" t="str">
        <f t="shared" si="52"/>
        <v>CapitalRequirementsMember</v>
      </c>
      <c r="J549" t="str">
        <f t="shared" si="49"/>
        <v>concepto</v>
      </c>
      <c r="K549" t="str">
        <f t="shared" si="50"/>
        <v>abstract</v>
      </c>
      <c r="L549" t="str">
        <f t="shared" si="53"/>
        <v>insert into dbax_defi_conc (pref_conc, codi_conc, tipo_conc, tipo_peri, tipo_valo, tipo_cuen) values ('ifrs-full','CapitalRequirementsMember','concepto','duration','nonnum:domainItemType','abstract')</v>
      </c>
    </row>
    <row r="550" spans="1:12" x14ac:dyDescent="0.25">
      <c r="A550" t="s">
        <v>896</v>
      </c>
      <c r="B550" t="s">
        <v>17</v>
      </c>
      <c r="C550" t="s">
        <v>27</v>
      </c>
      <c r="D550" t="s">
        <v>21</v>
      </c>
      <c r="E550" t="s">
        <v>23</v>
      </c>
      <c r="F550" t="s">
        <v>3</v>
      </c>
      <c r="G550" s="1" t="str">
        <f t="shared" si="48"/>
        <v>ifrs-full_CapitalReserve</v>
      </c>
      <c r="H550" t="str">
        <f t="shared" si="51"/>
        <v>ifrs-full</v>
      </c>
      <c r="I550" t="str">
        <f t="shared" si="52"/>
        <v>CapitalReserve</v>
      </c>
      <c r="J550" t="str">
        <f t="shared" si="49"/>
        <v>concepto</v>
      </c>
      <c r="K550" t="str">
        <f t="shared" si="50"/>
        <v>credit</v>
      </c>
      <c r="L550" t="str">
        <f t="shared" si="53"/>
        <v>insert into dbax_defi_conc (pref_conc, codi_conc, tipo_conc, tipo_peri, tipo_valo, tipo_cuen) values ('ifrs-full','CapitalReserve','concepto','instant','xbrli:monetaryItemType','credit')</v>
      </c>
    </row>
    <row r="551" spans="1:12" x14ac:dyDescent="0.25">
      <c r="A551" t="s">
        <v>897</v>
      </c>
      <c r="B551" t="s">
        <v>26</v>
      </c>
      <c r="C551" t="s">
        <v>18</v>
      </c>
      <c r="D551" t="s">
        <v>24</v>
      </c>
      <c r="E551" t="s">
        <v>20</v>
      </c>
      <c r="F551" t="s">
        <v>3</v>
      </c>
      <c r="G551" s="1" t="str">
        <f t="shared" si="48"/>
        <v>ifrs-full_CarryingAmountAccumulatedDepreciationAmortisationAndImpairmentAndGrossCarryingAmountAxis</v>
      </c>
      <c r="H551" t="str">
        <f t="shared" si="51"/>
        <v>ifrs-full</v>
      </c>
      <c r="I551" t="str">
        <f t="shared" si="52"/>
        <v>CarryingAmountAccumulatedDepreciationAmortisationAndImpairmentAndGrossCarryingAmountAxis</v>
      </c>
      <c r="J551" t="str">
        <f t="shared" si="49"/>
        <v>dimension</v>
      </c>
      <c r="K551" t="str">
        <f t="shared" si="50"/>
        <v>abstract</v>
      </c>
      <c r="L551" t="str">
        <f t="shared" si="53"/>
        <v>insert into dbax_defi_conc (pref_conc, codi_conc, tipo_conc, tipo_peri, tipo_valo, tipo_cuen) values ('ifrs-full','CarryingAmountAccumulatedDepreciationAmortisationAndImpairmentAndGrossCarryingAmountAxis','dimension','duration','xbrli:stringItemType','abstract')</v>
      </c>
    </row>
    <row r="552" spans="1:12" x14ac:dyDescent="0.25">
      <c r="A552" t="s">
        <v>898</v>
      </c>
      <c r="B552" t="s">
        <v>17</v>
      </c>
      <c r="C552" t="s">
        <v>27</v>
      </c>
      <c r="D552" t="s">
        <v>21</v>
      </c>
      <c r="E552" t="s">
        <v>22</v>
      </c>
      <c r="F552" t="s">
        <v>3</v>
      </c>
      <c r="G552" s="1" t="str">
        <f t="shared" si="48"/>
        <v>ifrs-full_CarryingAmountAtTimeOfSaleOfInvestmentPropertyCarriedAtCostWithinFairValueModel</v>
      </c>
      <c r="H552" t="str">
        <f t="shared" si="51"/>
        <v>ifrs-full</v>
      </c>
      <c r="I552" t="str">
        <f t="shared" si="52"/>
        <v>CarryingAmountAtTimeOfSaleOfInvestmentPropertyCarriedAtCostWithinFairValueModel</v>
      </c>
      <c r="J552" t="str">
        <f t="shared" si="49"/>
        <v>concepto</v>
      </c>
      <c r="K552" t="str">
        <f t="shared" si="50"/>
        <v>debit</v>
      </c>
      <c r="L552" t="str">
        <f t="shared" si="53"/>
        <v>insert into dbax_defi_conc (pref_conc, codi_conc, tipo_conc, tipo_peri, tipo_valo, tipo_cuen) values ('ifrs-full','CarryingAmountAtTimeOfSaleOfInvestmentPropertyCarriedAtCostWithinFairValueModel','concepto','instant','xbrli:monetaryItemType','debit')</v>
      </c>
    </row>
    <row r="553" spans="1:12" x14ac:dyDescent="0.25">
      <c r="A553" t="s">
        <v>899</v>
      </c>
      <c r="B553" t="s">
        <v>17</v>
      </c>
      <c r="C553" t="s">
        <v>18</v>
      </c>
      <c r="D553" t="s">
        <v>19</v>
      </c>
      <c r="E553" t="s">
        <v>20</v>
      </c>
      <c r="F553" t="s">
        <v>3</v>
      </c>
      <c r="G553" s="1" t="str">
        <f t="shared" si="48"/>
        <v>ifrs-full_CarryingAmountMember</v>
      </c>
      <c r="H553" t="str">
        <f t="shared" si="51"/>
        <v>ifrs-full</v>
      </c>
      <c r="I553" t="str">
        <f t="shared" si="52"/>
        <v>CarryingAmountMember</v>
      </c>
      <c r="J553" t="str">
        <f t="shared" si="49"/>
        <v>concepto</v>
      </c>
      <c r="K553" t="str">
        <f t="shared" si="50"/>
        <v>abstract</v>
      </c>
      <c r="L553" t="str">
        <f t="shared" si="53"/>
        <v>insert into dbax_defi_conc (pref_conc, codi_conc, tipo_conc, tipo_peri, tipo_valo, tipo_cuen) values ('ifrs-full','CarryingAmountMember','concepto','duration','nonnum:domainItemType','abstract')</v>
      </c>
    </row>
    <row r="554" spans="1:12" x14ac:dyDescent="0.25">
      <c r="A554" t="s">
        <v>900</v>
      </c>
      <c r="B554" t="s">
        <v>17</v>
      </c>
      <c r="C554" t="s">
        <v>27</v>
      </c>
      <c r="D554" t="s">
        <v>21</v>
      </c>
      <c r="E554" t="s">
        <v>22</v>
      </c>
      <c r="F554" t="s">
        <v>3</v>
      </c>
      <c r="G554" s="1" t="str">
        <f t="shared" si="48"/>
        <v>ifrs-full_Cash</v>
      </c>
      <c r="H554" t="str">
        <f t="shared" si="51"/>
        <v>ifrs-full</v>
      </c>
      <c r="I554" t="str">
        <f t="shared" si="52"/>
        <v>Cash</v>
      </c>
      <c r="J554" t="str">
        <f t="shared" si="49"/>
        <v>concepto</v>
      </c>
      <c r="K554" t="str">
        <f t="shared" si="50"/>
        <v>debit</v>
      </c>
      <c r="L554" t="str">
        <f t="shared" si="53"/>
        <v>insert into dbax_defi_conc (pref_conc, codi_conc, tipo_conc, tipo_peri, tipo_valo, tipo_cuen) values ('ifrs-full','Cash','concepto','instant','xbrli:monetaryItemType','debit')</v>
      </c>
    </row>
    <row r="555" spans="1:12" x14ac:dyDescent="0.25">
      <c r="A555" t="s">
        <v>901</v>
      </c>
      <c r="B555" t="s">
        <v>17</v>
      </c>
      <c r="C555" t="s">
        <v>18</v>
      </c>
      <c r="D555" t="s">
        <v>24</v>
      </c>
      <c r="E555" t="s">
        <v>20</v>
      </c>
      <c r="F555" t="s">
        <v>3</v>
      </c>
      <c r="G555" s="1" t="str">
        <f t="shared" si="48"/>
        <v>ifrs-full_CashAbstract</v>
      </c>
      <c r="H555" t="str">
        <f t="shared" si="51"/>
        <v>ifrs-full</v>
      </c>
      <c r="I555" t="str">
        <f t="shared" si="52"/>
        <v>CashAbstract</v>
      </c>
      <c r="J555" t="str">
        <f t="shared" si="49"/>
        <v>concepto</v>
      </c>
      <c r="K555" t="str">
        <f t="shared" si="50"/>
        <v>abstract</v>
      </c>
      <c r="L555" t="str">
        <f t="shared" si="53"/>
        <v>insert into dbax_defi_conc (pref_conc, codi_conc, tipo_conc, tipo_peri, tipo_valo, tipo_cuen) values ('ifrs-full','CashAbstract','concepto','duration','xbrli:stringItemType','abstract')</v>
      </c>
    </row>
    <row r="556" spans="1:12" x14ac:dyDescent="0.25">
      <c r="A556" t="s">
        <v>902</v>
      </c>
      <c r="B556" t="s">
        <v>17</v>
      </c>
      <c r="C556" t="s">
        <v>18</v>
      </c>
      <c r="D556" t="s">
        <v>21</v>
      </c>
      <c r="E556" t="s">
        <v>23</v>
      </c>
      <c r="F556" t="s">
        <v>3</v>
      </c>
      <c r="G556" s="1" t="str">
        <f t="shared" si="48"/>
        <v>ifrs-full_CashAdvancesAndLoansMadeToOtherPartiesClassifiedAsInvestingActivities</v>
      </c>
      <c r="H556" t="str">
        <f t="shared" si="51"/>
        <v>ifrs-full</v>
      </c>
      <c r="I556" t="str">
        <f t="shared" si="52"/>
        <v>CashAdvancesAndLoansMadeToOtherPartiesClassifiedAsInvestingActivities</v>
      </c>
      <c r="J556" t="str">
        <f t="shared" si="49"/>
        <v>concepto</v>
      </c>
      <c r="K556" t="str">
        <f t="shared" si="50"/>
        <v>credit</v>
      </c>
      <c r="L556" t="str">
        <f t="shared" si="53"/>
        <v>insert into dbax_defi_conc (pref_conc, codi_conc, tipo_conc, tipo_peri, tipo_valo, tipo_cuen) values ('ifrs-full','CashAdvancesAndLoansMadeToOtherPartiesClassifiedAsInvestingActivities','concepto','duration','xbrli:monetaryItemType','credit')</v>
      </c>
    </row>
    <row r="557" spans="1:12" x14ac:dyDescent="0.25">
      <c r="A557" t="s">
        <v>903</v>
      </c>
      <c r="B557" t="s">
        <v>17</v>
      </c>
      <c r="C557" t="s">
        <v>27</v>
      </c>
      <c r="D557" t="s">
        <v>21</v>
      </c>
      <c r="E557" t="s">
        <v>22</v>
      </c>
      <c r="F557" t="s">
        <v>3</v>
      </c>
      <c r="G557" s="1" t="str">
        <f t="shared" si="48"/>
        <v>ifrs-full_CashAndCashEquivalents</v>
      </c>
      <c r="H557" t="str">
        <f t="shared" si="51"/>
        <v>ifrs-full</v>
      </c>
      <c r="I557" t="str">
        <f t="shared" si="52"/>
        <v>CashAndCashEquivalents</v>
      </c>
      <c r="J557" t="str">
        <f t="shared" si="49"/>
        <v>concepto</v>
      </c>
      <c r="K557" t="str">
        <f t="shared" si="50"/>
        <v>debit</v>
      </c>
      <c r="L557" t="str">
        <f t="shared" si="53"/>
        <v>insert into dbax_defi_conc (pref_conc, codi_conc, tipo_conc, tipo_peri, tipo_valo, tipo_cuen) values ('ifrs-full','CashAndCashEquivalents','concepto','instant','xbrli:monetaryItemType','debit')</v>
      </c>
    </row>
    <row r="558" spans="1:12" x14ac:dyDescent="0.25">
      <c r="A558" t="s">
        <v>904</v>
      </c>
      <c r="B558" t="s">
        <v>17</v>
      </c>
      <c r="C558" t="s">
        <v>18</v>
      </c>
      <c r="D558" t="s">
        <v>24</v>
      </c>
      <c r="E558" t="s">
        <v>20</v>
      </c>
      <c r="F558" t="s">
        <v>3</v>
      </c>
      <c r="G558" s="1" t="str">
        <f t="shared" si="48"/>
        <v>ifrs-full_CashAndCashEquivalentsAbstract</v>
      </c>
      <c r="H558" t="str">
        <f t="shared" si="51"/>
        <v>ifrs-full</v>
      </c>
      <c r="I558" t="str">
        <f t="shared" si="52"/>
        <v>CashAndCashEquivalentsAbstract</v>
      </c>
      <c r="J558" t="str">
        <f t="shared" si="49"/>
        <v>concepto</v>
      </c>
      <c r="K558" t="str">
        <f t="shared" si="50"/>
        <v>abstract</v>
      </c>
      <c r="L558" t="str">
        <f t="shared" si="53"/>
        <v>insert into dbax_defi_conc (pref_conc, codi_conc, tipo_conc, tipo_peri, tipo_valo, tipo_cuen) values ('ifrs-full','CashAndCashEquivalentsAbstract','concepto','duration','xbrli:stringItemType','abstract')</v>
      </c>
    </row>
    <row r="559" spans="1:12" x14ac:dyDescent="0.25">
      <c r="A559" t="s">
        <v>905</v>
      </c>
      <c r="B559" t="s">
        <v>17</v>
      </c>
      <c r="C559" t="s">
        <v>27</v>
      </c>
      <c r="D559" t="s">
        <v>21</v>
      </c>
      <c r="E559" t="s">
        <v>22</v>
      </c>
      <c r="F559" t="s">
        <v>3</v>
      </c>
      <c r="G559" s="1" t="str">
        <f t="shared" si="48"/>
        <v>ifrs-full_CashEquivalents</v>
      </c>
      <c r="H559" t="str">
        <f t="shared" si="51"/>
        <v>ifrs-full</v>
      </c>
      <c r="I559" t="str">
        <f t="shared" si="52"/>
        <v>CashEquivalents</v>
      </c>
      <c r="J559" t="str">
        <f t="shared" si="49"/>
        <v>concepto</v>
      </c>
      <c r="K559" t="str">
        <f t="shared" si="50"/>
        <v>debit</v>
      </c>
      <c r="L559" t="str">
        <f t="shared" si="53"/>
        <v>insert into dbax_defi_conc (pref_conc, codi_conc, tipo_conc, tipo_peri, tipo_valo, tipo_cuen) values ('ifrs-full','CashEquivalents','concepto','instant','xbrli:monetaryItemType','debit')</v>
      </c>
    </row>
    <row r="560" spans="1:12" x14ac:dyDescent="0.25">
      <c r="A560" t="s">
        <v>906</v>
      </c>
      <c r="B560" t="s">
        <v>17</v>
      </c>
      <c r="C560" t="s">
        <v>18</v>
      </c>
      <c r="D560" t="s">
        <v>24</v>
      </c>
      <c r="E560" t="s">
        <v>20</v>
      </c>
      <c r="F560" t="s">
        <v>3</v>
      </c>
      <c r="G560" s="1" t="str">
        <f t="shared" si="48"/>
        <v>ifrs-full_CashEquivalentsAbstract</v>
      </c>
      <c r="H560" t="str">
        <f t="shared" si="51"/>
        <v>ifrs-full</v>
      </c>
      <c r="I560" t="str">
        <f t="shared" si="52"/>
        <v>CashEquivalentsAbstract</v>
      </c>
      <c r="J560" t="str">
        <f t="shared" si="49"/>
        <v>concepto</v>
      </c>
      <c r="K560" t="str">
        <f t="shared" si="50"/>
        <v>abstract</v>
      </c>
      <c r="L560" t="str">
        <f t="shared" si="53"/>
        <v>insert into dbax_defi_conc (pref_conc, codi_conc, tipo_conc, tipo_peri, tipo_valo, tipo_cuen) values ('ifrs-full','CashEquivalentsAbstract','concepto','duration','xbrli:stringItemType','abstract')</v>
      </c>
    </row>
    <row r="561" spans="1:12" x14ac:dyDescent="0.25">
      <c r="A561" t="s">
        <v>907</v>
      </c>
      <c r="B561" t="s">
        <v>17</v>
      </c>
      <c r="C561" t="s">
        <v>18</v>
      </c>
      <c r="D561" t="s">
        <v>24</v>
      </c>
      <c r="E561" t="s">
        <v>20</v>
      </c>
      <c r="F561" t="s">
        <v>3</v>
      </c>
      <c r="G561" s="1" t="str">
        <f t="shared" si="48"/>
        <v>ifrs-full_CashFlowHedgesAbstract</v>
      </c>
      <c r="H561" t="str">
        <f t="shared" si="51"/>
        <v>ifrs-full</v>
      </c>
      <c r="I561" t="str">
        <f t="shared" si="52"/>
        <v>CashFlowHedgesAbstract</v>
      </c>
      <c r="J561" t="str">
        <f t="shared" si="49"/>
        <v>concepto</v>
      </c>
      <c r="K561" t="str">
        <f t="shared" si="50"/>
        <v>abstract</v>
      </c>
      <c r="L561" t="str">
        <f t="shared" si="53"/>
        <v>insert into dbax_defi_conc (pref_conc, codi_conc, tipo_conc, tipo_peri, tipo_valo, tipo_cuen) values ('ifrs-full','CashFlowHedgesAbstract','concepto','duration','xbrli:stringItemType','abstract')</v>
      </c>
    </row>
    <row r="562" spans="1:12" x14ac:dyDescent="0.25">
      <c r="A562" t="s">
        <v>908</v>
      </c>
      <c r="B562" t="s">
        <v>17</v>
      </c>
      <c r="C562" t="s">
        <v>18</v>
      </c>
      <c r="D562" t="s">
        <v>19</v>
      </c>
      <c r="E562" t="s">
        <v>20</v>
      </c>
      <c r="F562" t="s">
        <v>3</v>
      </c>
      <c r="G562" s="1" t="str">
        <f t="shared" si="48"/>
        <v>ifrs-full_CashFlowHedgesMember</v>
      </c>
      <c r="H562" t="str">
        <f t="shared" si="51"/>
        <v>ifrs-full</v>
      </c>
      <c r="I562" t="str">
        <f t="shared" si="52"/>
        <v>CashFlowHedgesMember</v>
      </c>
      <c r="J562" t="str">
        <f t="shared" si="49"/>
        <v>concepto</v>
      </c>
      <c r="K562" t="str">
        <f t="shared" si="50"/>
        <v>abstract</v>
      </c>
      <c r="L562" t="str">
        <f t="shared" si="53"/>
        <v>insert into dbax_defi_conc (pref_conc, codi_conc, tipo_conc, tipo_peri, tipo_valo, tipo_cuen) values ('ifrs-full','CashFlowHedgesMember','concepto','duration','nonnum:domainItemType','abstract')</v>
      </c>
    </row>
    <row r="563" spans="1:12" x14ac:dyDescent="0.25">
      <c r="A563" t="s">
        <v>909</v>
      </c>
      <c r="B563" t="s">
        <v>17</v>
      </c>
      <c r="C563" t="s">
        <v>18</v>
      </c>
      <c r="D563" t="s">
        <v>24</v>
      </c>
      <c r="E563" t="s">
        <v>20</v>
      </c>
      <c r="F563" t="s">
        <v>3</v>
      </c>
      <c r="G563" s="1" t="str">
        <f t="shared" si="48"/>
        <v>ifrs-full_CashFlowsFromContinuingAndDiscontinuedOperationsAbstract</v>
      </c>
      <c r="H563" t="str">
        <f t="shared" si="51"/>
        <v>ifrs-full</v>
      </c>
      <c r="I563" t="str">
        <f t="shared" si="52"/>
        <v>CashFlowsFromContinuingAndDiscontinuedOperationsAbstract</v>
      </c>
      <c r="J563" t="str">
        <f t="shared" si="49"/>
        <v>concepto</v>
      </c>
      <c r="K563" t="str">
        <f t="shared" si="50"/>
        <v>abstract</v>
      </c>
      <c r="L563" t="str">
        <f t="shared" si="53"/>
        <v>insert into dbax_defi_conc (pref_conc, codi_conc, tipo_conc, tipo_peri, tipo_valo, tipo_cuen) values ('ifrs-full','CashFlowsFromContinuingAndDiscontinuedOperationsAbstract','concepto','duration','xbrli:stringItemType','abstract')</v>
      </c>
    </row>
    <row r="564" spans="1:12" x14ac:dyDescent="0.25">
      <c r="A564" t="s">
        <v>910</v>
      </c>
      <c r="B564" t="s">
        <v>17</v>
      </c>
      <c r="C564" t="s">
        <v>18</v>
      </c>
      <c r="D564" t="s">
        <v>21</v>
      </c>
      <c r="E564" t="s">
        <v>22</v>
      </c>
      <c r="F564" t="s">
        <v>3</v>
      </c>
      <c r="G564" s="1" t="str">
        <f t="shared" si="48"/>
        <v>ifrs-full_CashFlowsFromLosingControlOfSubsidiariesOrOtherBusinessesClassifiedAsInvestingActivities</v>
      </c>
      <c r="H564" t="str">
        <f t="shared" si="51"/>
        <v>ifrs-full</v>
      </c>
      <c r="I564" t="str">
        <f t="shared" si="52"/>
        <v>CashFlowsFromLosingControlOfSubsidiariesOrOtherBusinessesClassifiedAsInvestingActivities</v>
      </c>
      <c r="J564" t="str">
        <f t="shared" si="49"/>
        <v>concepto</v>
      </c>
      <c r="K564" t="str">
        <f t="shared" si="50"/>
        <v>debit</v>
      </c>
      <c r="L564" t="str">
        <f t="shared" si="53"/>
        <v>insert into dbax_defi_conc (pref_conc, codi_conc, tipo_conc, tipo_peri, tipo_valo, tipo_cuen) values ('ifrs-full','CashFlowsFromLosingControlOfSubsidiariesOrOtherBusinessesClassifiedAsInvestingActivities','concepto','duration','xbrli:monetaryItemType','debit')</v>
      </c>
    </row>
    <row r="565" spans="1:12" x14ac:dyDescent="0.25">
      <c r="A565" t="s">
        <v>911</v>
      </c>
      <c r="B565" t="s">
        <v>17</v>
      </c>
      <c r="C565" t="s">
        <v>18</v>
      </c>
      <c r="D565" t="s">
        <v>21</v>
      </c>
      <c r="E565" t="s">
        <v>22</v>
      </c>
      <c r="F565" t="s">
        <v>3</v>
      </c>
      <c r="G565" s="1" t="str">
        <f t="shared" si="48"/>
        <v>ifrs-full_CashFlowsFromUsedInExplorationForAndEvaluationOfMineralResourcesClassifiedAsInvestingActivities</v>
      </c>
      <c r="H565" t="str">
        <f t="shared" si="51"/>
        <v>ifrs-full</v>
      </c>
      <c r="I565" t="str">
        <f t="shared" si="52"/>
        <v>CashFlowsFromUsedInExplorationForAndEvaluationOfMineralResourcesClassifiedAsInvestingActivities</v>
      </c>
      <c r="J565" t="str">
        <f t="shared" si="49"/>
        <v>concepto</v>
      </c>
      <c r="K565" t="str">
        <f t="shared" si="50"/>
        <v>debit</v>
      </c>
      <c r="L565" t="str">
        <f t="shared" si="53"/>
        <v>insert into dbax_defi_conc (pref_conc, codi_conc, tipo_conc, tipo_peri, tipo_valo, tipo_cuen) values ('ifrs-full','CashFlowsFromUsedInExplorationForAndEvaluationOfMineralResourcesClassifiedAsInvestingActivities','concepto','duration','xbrli:monetaryItemType','debit')</v>
      </c>
    </row>
    <row r="566" spans="1:12" x14ac:dyDescent="0.25">
      <c r="A566" t="s">
        <v>912</v>
      </c>
      <c r="B566" t="s">
        <v>17</v>
      </c>
      <c r="C566" t="s">
        <v>18</v>
      </c>
      <c r="D566" t="s">
        <v>21</v>
      </c>
      <c r="E566" t="s">
        <v>22</v>
      </c>
      <c r="F566" t="s">
        <v>3</v>
      </c>
      <c r="G566" s="1" t="str">
        <f t="shared" si="48"/>
        <v>ifrs-full_CashFlowsFromUsedInExplorationForAndEvaluationOfMineralResourcesClassifiedAsOperatingActivities</v>
      </c>
      <c r="H566" t="str">
        <f t="shared" si="51"/>
        <v>ifrs-full</v>
      </c>
      <c r="I566" t="str">
        <f t="shared" si="52"/>
        <v>CashFlowsFromUsedInExplorationForAndEvaluationOfMineralResourcesClassifiedAsOperatingActivities</v>
      </c>
      <c r="J566" t="str">
        <f t="shared" si="49"/>
        <v>concepto</v>
      </c>
      <c r="K566" t="str">
        <f t="shared" si="50"/>
        <v>debit</v>
      </c>
      <c r="L566" t="str">
        <f t="shared" si="53"/>
        <v>insert into dbax_defi_conc (pref_conc, codi_conc, tipo_conc, tipo_peri, tipo_valo, tipo_cuen) values ('ifrs-full','CashFlowsFromUsedInExplorationForAndEvaluationOfMineralResourcesClassifiedAsOperatingActivities','concepto','duration','xbrli:monetaryItemType','debit')</v>
      </c>
    </row>
    <row r="567" spans="1:12" x14ac:dyDescent="0.25">
      <c r="A567" t="s">
        <v>913</v>
      </c>
      <c r="B567" t="s">
        <v>17</v>
      </c>
      <c r="C567" t="s">
        <v>18</v>
      </c>
      <c r="D567" t="s">
        <v>21</v>
      </c>
      <c r="E567" t="s">
        <v>22</v>
      </c>
      <c r="F567" t="s">
        <v>3</v>
      </c>
      <c r="G567" s="1" t="str">
        <f t="shared" si="48"/>
        <v>ifrs-full_CashFlowsFromUsedInFinancingActivities</v>
      </c>
      <c r="H567" t="str">
        <f t="shared" si="51"/>
        <v>ifrs-full</v>
      </c>
      <c r="I567" t="str">
        <f t="shared" si="52"/>
        <v>CashFlowsFromUsedInFinancingActivities</v>
      </c>
      <c r="J567" t="str">
        <f t="shared" si="49"/>
        <v>concepto</v>
      </c>
      <c r="K567" t="str">
        <f t="shared" si="50"/>
        <v>debit</v>
      </c>
      <c r="L567" t="str">
        <f t="shared" si="53"/>
        <v>insert into dbax_defi_conc (pref_conc, codi_conc, tipo_conc, tipo_peri, tipo_valo, tipo_cuen) values ('ifrs-full','CashFlowsFromUsedInFinancingActivities','concepto','duration','xbrli:monetaryItemType','debit')</v>
      </c>
    </row>
    <row r="568" spans="1:12" x14ac:dyDescent="0.25">
      <c r="A568" t="s">
        <v>914</v>
      </c>
      <c r="B568" t="s">
        <v>17</v>
      </c>
      <c r="C568" t="s">
        <v>18</v>
      </c>
      <c r="D568" t="s">
        <v>24</v>
      </c>
      <c r="E568" t="s">
        <v>20</v>
      </c>
      <c r="F568" t="s">
        <v>3</v>
      </c>
      <c r="G568" s="1" t="str">
        <f t="shared" si="48"/>
        <v>ifrs-full_CashFlowsFromUsedInFinancingActivitiesAbstract</v>
      </c>
      <c r="H568" t="str">
        <f t="shared" si="51"/>
        <v>ifrs-full</v>
      </c>
      <c r="I568" t="str">
        <f t="shared" si="52"/>
        <v>CashFlowsFromUsedInFinancingActivitiesAbstract</v>
      </c>
      <c r="J568" t="str">
        <f t="shared" si="49"/>
        <v>concepto</v>
      </c>
      <c r="K568" t="str">
        <f t="shared" si="50"/>
        <v>abstract</v>
      </c>
      <c r="L568" t="str">
        <f t="shared" si="53"/>
        <v>insert into dbax_defi_conc (pref_conc, codi_conc, tipo_conc, tipo_peri, tipo_valo, tipo_cuen) values ('ifrs-full','CashFlowsFromUsedInFinancingActivitiesAbstract','concepto','duration','xbrli:stringItemType','abstract')</v>
      </c>
    </row>
    <row r="569" spans="1:12" x14ac:dyDescent="0.25">
      <c r="A569" t="s">
        <v>915</v>
      </c>
      <c r="B569" t="s">
        <v>17</v>
      </c>
      <c r="C569" t="s">
        <v>18</v>
      </c>
      <c r="D569" t="s">
        <v>21</v>
      </c>
      <c r="E569" t="s">
        <v>22</v>
      </c>
      <c r="F569" t="s">
        <v>3</v>
      </c>
      <c r="G569" s="1" t="str">
        <f t="shared" si="48"/>
        <v>ifrs-full_CashFlowsFromUsedInFinancingActivitiesContinuingOperations</v>
      </c>
      <c r="H569" t="str">
        <f t="shared" si="51"/>
        <v>ifrs-full</v>
      </c>
      <c r="I569" t="str">
        <f t="shared" si="52"/>
        <v>CashFlowsFromUsedInFinancingActivitiesContinuingOperations</v>
      </c>
      <c r="J569" t="str">
        <f t="shared" si="49"/>
        <v>concepto</v>
      </c>
      <c r="K569" t="str">
        <f t="shared" si="50"/>
        <v>debit</v>
      </c>
      <c r="L569" t="str">
        <f t="shared" si="53"/>
        <v>insert into dbax_defi_conc (pref_conc, codi_conc, tipo_conc, tipo_peri, tipo_valo, tipo_cuen) values ('ifrs-full','CashFlowsFromUsedInFinancingActivitiesContinuingOperations','concepto','duration','xbrli:monetaryItemType','debit')</v>
      </c>
    </row>
    <row r="570" spans="1:12" x14ac:dyDescent="0.25">
      <c r="A570" t="s">
        <v>916</v>
      </c>
      <c r="B570" t="s">
        <v>17</v>
      </c>
      <c r="C570" t="s">
        <v>18</v>
      </c>
      <c r="D570" t="s">
        <v>21</v>
      </c>
      <c r="E570" t="s">
        <v>22</v>
      </c>
      <c r="F570" t="s">
        <v>3</v>
      </c>
      <c r="G570" s="1" t="str">
        <f t="shared" si="48"/>
        <v>ifrs-full_CashFlowsFromUsedInFinancingActivitiesDiscontinuedOperations</v>
      </c>
      <c r="H570" t="str">
        <f t="shared" si="51"/>
        <v>ifrs-full</v>
      </c>
      <c r="I570" t="str">
        <f t="shared" si="52"/>
        <v>CashFlowsFromUsedInFinancingActivitiesDiscontinuedOperations</v>
      </c>
      <c r="J570" t="str">
        <f t="shared" si="49"/>
        <v>concepto</v>
      </c>
      <c r="K570" t="str">
        <f t="shared" si="50"/>
        <v>debit</v>
      </c>
      <c r="L570" t="str">
        <f t="shared" si="53"/>
        <v>insert into dbax_defi_conc (pref_conc, codi_conc, tipo_conc, tipo_peri, tipo_valo, tipo_cuen) values ('ifrs-full','CashFlowsFromUsedInFinancingActivitiesDiscontinuedOperations','concepto','duration','xbrli:monetaryItemType','debit')</v>
      </c>
    </row>
    <row r="571" spans="1:12" x14ac:dyDescent="0.25">
      <c r="A571" t="s">
        <v>917</v>
      </c>
      <c r="B571" t="s">
        <v>17</v>
      </c>
      <c r="C571" t="s">
        <v>18</v>
      </c>
      <c r="D571" t="s">
        <v>21</v>
      </c>
      <c r="E571" t="s">
        <v>22</v>
      </c>
      <c r="F571" t="s">
        <v>3</v>
      </c>
      <c r="G571" s="1" t="str">
        <f t="shared" si="48"/>
        <v>ifrs-full_CashFlowsFromUsedInInvestingActivities</v>
      </c>
      <c r="H571" t="str">
        <f t="shared" si="51"/>
        <v>ifrs-full</v>
      </c>
      <c r="I571" t="str">
        <f t="shared" si="52"/>
        <v>CashFlowsFromUsedInInvestingActivities</v>
      </c>
      <c r="J571" t="str">
        <f t="shared" si="49"/>
        <v>concepto</v>
      </c>
      <c r="K571" t="str">
        <f t="shared" si="50"/>
        <v>debit</v>
      </c>
      <c r="L571" t="str">
        <f t="shared" si="53"/>
        <v>insert into dbax_defi_conc (pref_conc, codi_conc, tipo_conc, tipo_peri, tipo_valo, tipo_cuen) values ('ifrs-full','CashFlowsFromUsedInInvestingActivities','concepto','duration','xbrli:monetaryItemType','debit')</v>
      </c>
    </row>
    <row r="572" spans="1:12" x14ac:dyDescent="0.25">
      <c r="A572" t="s">
        <v>918</v>
      </c>
      <c r="B572" t="s">
        <v>17</v>
      </c>
      <c r="C572" t="s">
        <v>18</v>
      </c>
      <c r="D572" t="s">
        <v>24</v>
      </c>
      <c r="E572" t="s">
        <v>20</v>
      </c>
      <c r="F572" t="s">
        <v>3</v>
      </c>
      <c r="G572" s="1" t="str">
        <f t="shared" si="48"/>
        <v>ifrs-full_CashFlowsFromUsedInInvestingActivitiesAbstract</v>
      </c>
      <c r="H572" t="str">
        <f t="shared" si="51"/>
        <v>ifrs-full</v>
      </c>
      <c r="I572" t="str">
        <f t="shared" si="52"/>
        <v>CashFlowsFromUsedInInvestingActivitiesAbstract</v>
      </c>
      <c r="J572" t="str">
        <f t="shared" si="49"/>
        <v>concepto</v>
      </c>
      <c r="K572" t="str">
        <f t="shared" si="50"/>
        <v>abstract</v>
      </c>
      <c r="L572" t="str">
        <f t="shared" si="53"/>
        <v>insert into dbax_defi_conc (pref_conc, codi_conc, tipo_conc, tipo_peri, tipo_valo, tipo_cuen) values ('ifrs-full','CashFlowsFromUsedInInvestingActivitiesAbstract','concepto','duration','xbrli:stringItemType','abstract')</v>
      </c>
    </row>
    <row r="573" spans="1:12" x14ac:dyDescent="0.25">
      <c r="A573" t="s">
        <v>919</v>
      </c>
      <c r="B573" t="s">
        <v>17</v>
      </c>
      <c r="C573" t="s">
        <v>18</v>
      </c>
      <c r="D573" t="s">
        <v>21</v>
      </c>
      <c r="E573" t="s">
        <v>22</v>
      </c>
      <c r="F573" t="s">
        <v>3</v>
      </c>
      <c r="G573" s="1" t="str">
        <f t="shared" si="48"/>
        <v>ifrs-full_CashFlowsFromUsedInInvestingActivitiesContinuingOperations</v>
      </c>
      <c r="H573" t="str">
        <f t="shared" si="51"/>
        <v>ifrs-full</v>
      </c>
      <c r="I573" t="str">
        <f t="shared" si="52"/>
        <v>CashFlowsFromUsedInInvestingActivitiesContinuingOperations</v>
      </c>
      <c r="J573" t="str">
        <f t="shared" si="49"/>
        <v>concepto</v>
      </c>
      <c r="K573" t="str">
        <f t="shared" si="50"/>
        <v>debit</v>
      </c>
      <c r="L573" t="str">
        <f t="shared" si="53"/>
        <v>insert into dbax_defi_conc (pref_conc, codi_conc, tipo_conc, tipo_peri, tipo_valo, tipo_cuen) values ('ifrs-full','CashFlowsFromUsedInInvestingActivitiesContinuingOperations','concepto','duration','xbrli:monetaryItemType','debit')</v>
      </c>
    </row>
    <row r="574" spans="1:12" x14ac:dyDescent="0.25">
      <c r="A574" t="s">
        <v>920</v>
      </c>
      <c r="B574" t="s">
        <v>17</v>
      </c>
      <c r="C574" t="s">
        <v>18</v>
      </c>
      <c r="D574" t="s">
        <v>21</v>
      </c>
      <c r="E574" t="s">
        <v>22</v>
      </c>
      <c r="F574" t="s">
        <v>3</v>
      </c>
      <c r="G574" s="1" t="str">
        <f t="shared" si="48"/>
        <v>ifrs-full_CashFlowsFromUsedInInvestingActivitiesDiscontinuedOperations</v>
      </c>
      <c r="H574" t="str">
        <f t="shared" si="51"/>
        <v>ifrs-full</v>
      </c>
      <c r="I574" t="str">
        <f t="shared" si="52"/>
        <v>CashFlowsFromUsedInInvestingActivitiesDiscontinuedOperations</v>
      </c>
      <c r="J574" t="str">
        <f t="shared" si="49"/>
        <v>concepto</v>
      </c>
      <c r="K574" t="str">
        <f t="shared" si="50"/>
        <v>debit</v>
      </c>
      <c r="L574" t="str">
        <f t="shared" si="53"/>
        <v>insert into dbax_defi_conc (pref_conc, codi_conc, tipo_conc, tipo_peri, tipo_valo, tipo_cuen) values ('ifrs-full','CashFlowsFromUsedInInvestingActivitiesDiscontinuedOperations','concepto','duration','xbrli:monetaryItemType','debit')</v>
      </c>
    </row>
    <row r="575" spans="1:12" x14ac:dyDescent="0.25">
      <c r="A575" t="s">
        <v>921</v>
      </c>
      <c r="B575" t="s">
        <v>17</v>
      </c>
      <c r="C575" t="s">
        <v>18</v>
      </c>
      <c r="D575" t="s">
        <v>21</v>
      </c>
      <c r="F575" t="s">
        <v>3</v>
      </c>
      <c r="G575" s="1" t="str">
        <f t="shared" si="48"/>
        <v>ifrs-full_CashFlowsFromUsedInOperatingActivities</v>
      </c>
      <c r="H575" t="str">
        <f t="shared" si="51"/>
        <v>ifrs-full</v>
      </c>
      <c r="I575" t="str">
        <f t="shared" si="52"/>
        <v>CashFlowsFromUsedInOperatingActivities</v>
      </c>
      <c r="J575" t="str">
        <f t="shared" si="49"/>
        <v>concepto</v>
      </c>
      <c r="K575">
        <f t="shared" si="50"/>
        <v>0</v>
      </c>
      <c r="L575" t="str">
        <f t="shared" si="53"/>
        <v>insert into dbax_defi_conc (pref_conc, codi_conc, tipo_conc, tipo_peri, tipo_valo, tipo_cuen) values ('ifrs-full','CashFlowsFromUsedInOperatingActivities','concepto','duration','xbrli:monetaryItemType','0')</v>
      </c>
    </row>
    <row r="576" spans="1:12" x14ac:dyDescent="0.25">
      <c r="A576" t="s">
        <v>922</v>
      </c>
      <c r="B576" t="s">
        <v>17</v>
      </c>
      <c r="C576" t="s">
        <v>18</v>
      </c>
      <c r="D576" t="s">
        <v>24</v>
      </c>
      <c r="E576" t="s">
        <v>20</v>
      </c>
      <c r="F576" t="s">
        <v>3</v>
      </c>
      <c r="G576" s="1" t="str">
        <f t="shared" si="48"/>
        <v>ifrs-full_CashFlowsFromUsedInOperatingActivitiesAbstract</v>
      </c>
      <c r="H576" t="str">
        <f t="shared" si="51"/>
        <v>ifrs-full</v>
      </c>
      <c r="I576" t="str">
        <f t="shared" si="52"/>
        <v>CashFlowsFromUsedInOperatingActivitiesAbstract</v>
      </c>
      <c r="J576" t="str">
        <f t="shared" si="49"/>
        <v>concepto</v>
      </c>
      <c r="K576" t="str">
        <f t="shared" si="50"/>
        <v>abstract</v>
      </c>
      <c r="L576" t="str">
        <f t="shared" si="53"/>
        <v>insert into dbax_defi_conc (pref_conc, codi_conc, tipo_conc, tipo_peri, tipo_valo, tipo_cuen) values ('ifrs-full','CashFlowsFromUsedInOperatingActivitiesAbstract','concepto','duration','xbrli:stringItemType','abstract')</v>
      </c>
    </row>
    <row r="577" spans="1:12" x14ac:dyDescent="0.25">
      <c r="A577" t="s">
        <v>923</v>
      </c>
      <c r="B577" t="s">
        <v>17</v>
      </c>
      <c r="C577" t="s">
        <v>18</v>
      </c>
      <c r="D577" t="s">
        <v>21</v>
      </c>
      <c r="E577" t="s">
        <v>22</v>
      </c>
      <c r="F577" t="s">
        <v>3</v>
      </c>
      <c r="G577" s="1" t="str">
        <f t="shared" si="48"/>
        <v>ifrs-full_CashFlowsFromUsedInOperatingActivitiesContinuingOperations</v>
      </c>
      <c r="H577" t="str">
        <f t="shared" si="51"/>
        <v>ifrs-full</v>
      </c>
      <c r="I577" t="str">
        <f t="shared" si="52"/>
        <v>CashFlowsFromUsedInOperatingActivitiesContinuingOperations</v>
      </c>
      <c r="J577" t="str">
        <f t="shared" si="49"/>
        <v>concepto</v>
      </c>
      <c r="K577" t="str">
        <f t="shared" si="50"/>
        <v>debit</v>
      </c>
      <c r="L577" t="str">
        <f t="shared" si="53"/>
        <v>insert into dbax_defi_conc (pref_conc, codi_conc, tipo_conc, tipo_peri, tipo_valo, tipo_cuen) values ('ifrs-full','CashFlowsFromUsedInOperatingActivitiesContinuingOperations','concepto','duration','xbrli:monetaryItemType','debit')</v>
      </c>
    </row>
    <row r="578" spans="1:12" x14ac:dyDescent="0.25">
      <c r="A578" t="s">
        <v>924</v>
      </c>
      <c r="B578" t="s">
        <v>17</v>
      </c>
      <c r="C578" t="s">
        <v>18</v>
      </c>
      <c r="D578" t="s">
        <v>21</v>
      </c>
      <c r="E578" t="s">
        <v>22</v>
      </c>
      <c r="F578" t="s">
        <v>3</v>
      </c>
      <c r="G578" s="1" t="str">
        <f t="shared" si="48"/>
        <v>ifrs-full_CashFlowsFromUsedInOperatingActivitiesDiscontinuedOperations</v>
      </c>
      <c r="H578" t="str">
        <f t="shared" si="51"/>
        <v>ifrs-full</v>
      </c>
      <c r="I578" t="str">
        <f t="shared" si="52"/>
        <v>CashFlowsFromUsedInOperatingActivitiesDiscontinuedOperations</v>
      </c>
      <c r="J578" t="str">
        <f t="shared" si="49"/>
        <v>concepto</v>
      </c>
      <c r="K578" t="str">
        <f t="shared" si="50"/>
        <v>debit</v>
      </c>
      <c r="L578" t="str">
        <f t="shared" si="53"/>
        <v>insert into dbax_defi_conc (pref_conc, codi_conc, tipo_conc, tipo_peri, tipo_valo, tipo_cuen) values ('ifrs-full','CashFlowsFromUsedInOperatingActivitiesDiscontinuedOperations','concepto','duration','xbrli:monetaryItemType','debit')</v>
      </c>
    </row>
    <row r="579" spans="1:12" x14ac:dyDescent="0.25">
      <c r="A579" t="s">
        <v>925</v>
      </c>
      <c r="B579" t="s">
        <v>17</v>
      </c>
      <c r="C579" t="s">
        <v>18</v>
      </c>
      <c r="D579" t="s">
        <v>21</v>
      </c>
      <c r="F579" t="s">
        <v>3</v>
      </c>
      <c r="G579" s="1" t="str">
        <f t="shared" si="48"/>
        <v>ifrs-full_CashFlowsFromUsedInOperations</v>
      </c>
      <c r="H579" t="str">
        <f t="shared" si="51"/>
        <v>ifrs-full</v>
      </c>
      <c r="I579" t="str">
        <f t="shared" si="52"/>
        <v>CashFlowsFromUsedInOperations</v>
      </c>
      <c r="J579" t="str">
        <f t="shared" si="49"/>
        <v>concepto</v>
      </c>
      <c r="K579">
        <f t="shared" si="50"/>
        <v>0</v>
      </c>
      <c r="L579" t="str">
        <f t="shared" si="53"/>
        <v>insert into dbax_defi_conc (pref_conc, codi_conc, tipo_conc, tipo_peri, tipo_valo, tipo_cuen) values ('ifrs-full','CashFlowsFromUsedInOperations','concepto','duration','xbrli:monetaryItemType','0')</v>
      </c>
    </row>
    <row r="580" spans="1:12" x14ac:dyDescent="0.25">
      <c r="A580" t="s">
        <v>926</v>
      </c>
      <c r="B580" t="s">
        <v>17</v>
      </c>
      <c r="C580" t="s">
        <v>18</v>
      </c>
      <c r="D580" t="s">
        <v>21</v>
      </c>
      <c r="E580" t="s">
        <v>23</v>
      </c>
      <c r="F580" t="s">
        <v>3</v>
      </c>
      <c r="G580" s="1" t="str">
        <f t="shared" si="48"/>
        <v>ifrs-full_CashFlowsUsedInObtainingControlOfSubsidiariesOrOtherBusinessesClassifiedAsInvestingActivities</v>
      </c>
      <c r="H580" t="str">
        <f t="shared" si="51"/>
        <v>ifrs-full</v>
      </c>
      <c r="I580" t="str">
        <f t="shared" si="52"/>
        <v>CashFlowsUsedInObtainingControlOfSubsidiariesOrOtherBusinessesClassifiedAsInvestingActivities</v>
      </c>
      <c r="J580" t="str">
        <f t="shared" si="49"/>
        <v>concepto</v>
      </c>
      <c r="K580" t="str">
        <f t="shared" si="50"/>
        <v>credit</v>
      </c>
      <c r="L580" t="str">
        <f t="shared" si="53"/>
        <v>insert into dbax_defi_conc (pref_conc, codi_conc, tipo_conc, tipo_peri, tipo_valo, tipo_cuen) values ('ifrs-full','CashFlowsUsedInObtainingControlOfSubsidiariesOrOtherBusinessesClassifiedAsInvestingActivities','concepto','duration','xbrli:monetaryItemType','credit')</v>
      </c>
    </row>
    <row r="581" spans="1:12" x14ac:dyDescent="0.25">
      <c r="A581" t="s">
        <v>927</v>
      </c>
      <c r="B581" t="s">
        <v>17</v>
      </c>
      <c r="C581" t="s">
        <v>27</v>
      </c>
      <c r="D581" t="s">
        <v>21</v>
      </c>
      <c r="E581" t="s">
        <v>22</v>
      </c>
      <c r="F581" t="s">
        <v>3</v>
      </c>
      <c r="G581" s="1" t="str">
        <f t="shared" si="48"/>
        <v>ifrs-full_CashOnHand</v>
      </c>
      <c r="H581" t="str">
        <f t="shared" si="51"/>
        <v>ifrs-full</v>
      </c>
      <c r="I581" t="str">
        <f t="shared" si="52"/>
        <v>CashOnHand</v>
      </c>
      <c r="J581" t="str">
        <f t="shared" si="49"/>
        <v>concepto</v>
      </c>
      <c r="K581" t="str">
        <f t="shared" si="50"/>
        <v>debit</v>
      </c>
      <c r="L581" t="str">
        <f t="shared" si="53"/>
        <v>insert into dbax_defi_conc (pref_conc, codi_conc, tipo_conc, tipo_peri, tipo_valo, tipo_cuen) values ('ifrs-full','CashOnHand','concepto','instant','xbrli:monetaryItemType','debit')</v>
      </c>
    </row>
    <row r="582" spans="1:12" x14ac:dyDescent="0.25">
      <c r="A582" t="s">
        <v>928</v>
      </c>
      <c r="B582" t="s">
        <v>17</v>
      </c>
      <c r="C582" t="s">
        <v>18</v>
      </c>
      <c r="D582" t="s">
        <v>21</v>
      </c>
      <c r="E582" t="s">
        <v>23</v>
      </c>
      <c r="F582" t="s">
        <v>3</v>
      </c>
      <c r="G582" s="1" t="str">
        <f t="shared" si="48"/>
        <v>ifrs-full_CashPaymentsForFutureContractsForwardContractsOptionContractsAndSwapContractsClassifiedAsInvestingActivities</v>
      </c>
      <c r="H582" t="str">
        <f t="shared" si="51"/>
        <v>ifrs-full</v>
      </c>
      <c r="I582" t="str">
        <f t="shared" si="52"/>
        <v>CashPaymentsForFutureContractsForwardContractsOptionContractsAndSwapContractsClassifiedAsInvestingActivities</v>
      </c>
      <c r="J582" t="str">
        <f t="shared" si="49"/>
        <v>concepto</v>
      </c>
      <c r="K582" t="str">
        <f t="shared" si="50"/>
        <v>credit</v>
      </c>
      <c r="L582" t="str">
        <f t="shared" si="53"/>
        <v>insert into dbax_defi_conc (pref_conc, codi_conc, tipo_conc, tipo_peri, tipo_valo, tipo_cuen) values ('ifrs-full','CashPaymentsForFutureContractsForwardContractsOptionContractsAndSwapContractsClassifiedAsInvestingActivities','concepto','duration','xbrli:monetaryItemType','credit')</v>
      </c>
    </row>
    <row r="583" spans="1:12" x14ac:dyDescent="0.25">
      <c r="A583" t="s">
        <v>929</v>
      </c>
      <c r="B583" t="s">
        <v>17</v>
      </c>
      <c r="C583" t="s">
        <v>18</v>
      </c>
      <c r="D583" t="s">
        <v>21</v>
      </c>
      <c r="E583" t="s">
        <v>22</v>
      </c>
      <c r="F583" t="s">
        <v>3</v>
      </c>
      <c r="G583" s="1" t="str">
        <f t="shared" si="48"/>
        <v>ifrs-full_CashReceiptsFromFutureContractsForwardContractsOptionContractsAndSwapContractsClassifiedAsInvestingActivities</v>
      </c>
      <c r="H583" t="str">
        <f t="shared" si="51"/>
        <v>ifrs-full</v>
      </c>
      <c r="I583" t="str">
        <f t="shared" si="52"/>
        <v>CashReceiptsFromFutureContractsForwardContractsOptionContractsAndSwapContractsClassifiedAsInvestingActivities</v>
      </c>
      <c r="J583" t="str">
        <f t="shared" si="49"/>
        <v>concepto</v>
      </c>
      <c r="K583" t="str">
        <f t="shared" si="50"/>
        <v>debit</v>
      </c>
      <c r="L583" t="str">
        <f t="shared" si="53"/>
        <v>insert into dbax_defi_conc (pref_conc, codi_conc, tipo_conc, tipo_peri, tipo_valo, tipo_cuen) values ('ifrs-full','CashReceiptsFromFutureContractsForwardContractsOptionContractsAndSwapContractsClassifiedAsInvestingActivities','concepto','duration','xbrli:monetaryItemType','debit')</v>
      </c>
    </row>
    <row r="584" spans="1:12" x14ac:dyDescent="0.25">
      <c r="A584" t="s">
        <v>930</v>
      </c>
      <c r="B584" t="s">
        <v>17</v>
      </c>
      <c r="C584" t="s">
        <v>18</v>
      </c>
      <c r="D584" t="s">
        <v>21</v>
      </c>
      <c r="E584" t="s">
        <v>22</v>
      </c>
      <c r="F584" t="s">
        <v>3</v>
      </c>
      <c r="G584" s="1" t="str">
        <f t="shared" si="48"/>
        <v>ifrs-full_CashReceiptsFromRepaymentOfAdvancesAndLoansMadeToOtherPartiesClassifiedAsInvestingActivities</v>
      </c>
      <c r="H584" t="str">
        <f t="shared" si="51"/>
        <v>ifrs-full</v>
      </c>
      <c r="I584" t="str">
        <f t="shared" si="52"/>
        <v>CashReceiptsFromRepaymentOfAdvancesAndLoansMadeToOtherPartiesClassifiedAsInvestingActivities</v>
      </c>
      <c r="J584" t="str">
        <f t="shared" si="49"/>
        <v>concepto</v>
      </c>
      <c r="K584" t="str">
        <f t="shared" si="50"/>
        <v>debit</v>
      </c>
      <c r="L584" t="str">
        <f t="shared" si="53"/>
        <v>insert into dbax_defi_conc (pref_conc, codi_conc, tipo_conc, tipo_peri, tipo_valo, tipo_cuen) values ('ifrs-full','CashReceiptsFromRepaymentOfAdvancesAndLoansMadeToOtherPartiesClassifiedAsInvestingActivities','concepto','duration','xbrli:monetaryItemType','debit')</v>
      </c>
    </row>
    <row r="585" spans="1:12" x14ac:dyDescent="0.25">
      <c r="A585" t="s">
        <v>931</v>
      </c>
      <c r="B585" t="s">
        <v>17</v>
      </c>
      <c r="C585" t="s">
        <v>27</v>
      </c>
      <c r="D585" t="s">
        <v>21</v>
      </c>
      <c r="E585" t="s">
        <v>23</v>
      </c>
      <c r="F585" t="s">
        <v>3</v>
      </c>
      <c r="G585" s="1" t="str">
        <f t="shared" ref="G585:G648" si="54">MID(A585,FIND("#",A585)+1,10000)</f>
        <v>ifrs-full_CashTransferred</v>
      </c>
      <c r="H585" t="str">
        <f t="shared" si="51"/>
        <v>ifrs-full</v>
      </c>
      <c r="I585" t="str">
        <f t="shared" si="52"/>
        <v>CashTransferred</v>
      </c>
      <c r="J585" t="str">
        <f t="shared" ref="J585:J648" si="55">IF(B585="xbrldt:hypercubeItem","hipercubo",IF(B585="xbrli:item","concepto",IF(B585="xbrldt:dimensionItem","dimension",B585)))</f>
        <v>concepto</v>
      </c>
      <c r="K585" t="str">
        <f t="shared" ref="K585:K648" si="56">IF(E585&lt;&gt;"false",E585,"")</f>
        <v>credit</v>
      </c>
      <c r="L585" t="str">
        <f t="shared" si="53"/>
        <v>insert into dbax_defi_conc (pref_conc, codi_conc, tipo_conc, tipo_peri, tipo_valo, tipo_cuen) values ('ifrs-full','CashTransferred','concepto','instant','xbrli:monetaryItemType','credit')</v>
      </c>
    </row>
    <row r="586" spans="1:12" x14ac:dyDescent="0.25">
      <c r="A586" t="s">
        <v>932</v>
      </c>
      <c r="B586" t="s">
        <v>17</v>
      </c>
      <c r="C586" t="s">
        <v>18</v>
      </c>
      <c r="D586" t="s">
        <v>24</v>
      </c>
      <c r="E586" t="s">
        <v>20</v>
      </c>
      <c r="F586" t="s">
        <v>3</v>
      </c>
      <c r="G586" s="1" t="str">
        <f t="shared" si="54"/>
        <v>ifrs-full_CategoriesOfCurrentFinancialAssetsAbstract</v>
      </c>
      <c r="H586" t="str">
        <f t="shared" ref="H586:H649" si="57">MID(G586,1,FIND("_",G586)-1)</f>
        <v>ifrs-full</v>
      </c>
      <c r="I586" t="str">
        <f t="shared" ref="I586:I649" si="58">MID(G586,FIND("_",G586)+1,10000)</f>
        <v>CategoriesOfCurrentFinancialAssetsAbstract</v>
      </c>
      <c r="J586" t="str">
        <f t="shared" si="55"/>
        <v>concepto</v>
      </c>
      <c r="K586" t="str">
        <f t="shared" si="56"/>
        <v>abstract</v>
      </c>
      <c r="L586" t="str">
        <f t="shared" ref="L586:L649" si="59">CONCATENATE("insert into dbax_defi_conc (pref_conc, codi_conc, tipo_conc, tipo_peri, tipo_valo, tipo_cuen) values ('",H586,"','",I586,"','",J586,"','",C586,"','",D586,"','",K586,"')")</f>
        <v>insert into dbax_defi_conc (pref_conc, codi_conc, tipo_conc, tipo_peri, tipo_valo, tipo_cuen) values ('ifrs-full','CategoriesOfCurrentFinancialAssetsAbstract','concepto','duration','xbrli:stringItemType','abstract')</v>
      </c>
    </row>
    <row r="587" spans="1:12" x14ac:dyDescent="0.25">
      <c r="A587" t="s">
        <v>933</v>
      </c>
      <c r="B587" t="s">
        <v>17</v>
      </c>
      <c r="C587" t="s">
        <v>18</v>
      </c>
      <c r="D587" t="s">
        <v>24</v>
      </c>
      <c r="E587" t="s">
        <v>20</v>
      </c>
      <c r="F587" t="s">
        <v>3</v>
      </c>
      <c r="G587" s="1" t="str">
        <f t="shared" si="54"/>
        <v>ifrs-full_CategoriesOfCurrentFinancialLiabilitiesAbstract</v>
      </c>
      <c r="H587" t="str">
        <f t="shared" si="57"/>
        <v>ifrs-full</v>
      </c>
      <c r="I587" t="str">
        <f t="shared" si="58"/>
        <v>CategoriesOfCurrentFinancialLiabilitiesAbstract</v>
      </c>
      <c r="J587" t="str">
        <f t="shared" si="55"/>
        <v>concepto</v>
      </c>
      <c r="K587" t="str">
        <f t="shared" si="56"/>
        <v>abstract</v>
      </c>
      <c r="L587" t="str">
        <f t="shared" si="59"/>
        <v>insert into dbax_defi_conc (pref_conc, codi_conc, tipo_conc, tipo_peri, tipo_valo, tipo_cuen) values ('ifrs-full','CategoriesOfCurrentFinancialLiabilitiesAbstract','concepto','duration','xbrli:stringItemType','abstract')</v>
      </c>
    </row>
    <row r="588" spans="1:12" x14ac:dyDescent="0.25">
      <c r="A588" t="s">
        <v>934</v>
      </c>
      <c r="B588" t="s">
        <v>17</v>
      </c>
      <c r="C588" t="s">
        <v>18</v>
      </c>
      <c r="D588" t="s">
        <v>24</v>
      </c>
      <c r="E588" t="s">
        <v>20</v>
      </c>
      <c r="F588" t="s">
        <v>3</v>
      </c>
      <c r="G588" s="1" t="str">
        <f t="shared" si="54"/>
        <v>ifrs-full_CategoriesOfFinancialAssetsAbstract</v>
      </c>
      <c r="H588" t="str">
        <f t="shared" si="57"/>
        <v>ifrs-full</v>
      </c>
      <c r="I588" t="str">
        <f t="shared" si="58"/>
        <v>CategoriesOfFinancialAssetsAbstract</v>
      </c>
      <c r="J588" t="str">
        <f t="shared" si="55"/>
        <v>concepto</v>
      </c>
      <c r="K588" t="str">
        <f t="shared" si="56"/>
        <v>abstract</v>
      </c>
      <c r="L588" t="str">
        <f t="shared" si="59"/>
        <v>insert into dbax_defi_conc (pref_conc, codi_conc, tipo_conc, tipo_peri, tipo_valo, tipo_cuen) values ('ifrs-full','CategoriesOfFinancialAssetsAbstract','concepto','duration','xbrli:stringItemType','abstract')</v>
      </c>
    </row>
    <row r="589" spans="1:12" x14ac:dyDescent="0.25">
      <c r="A589" t="s">
        <v>935</v>
      </c>
      <c r="B589" t="s">
        <v>17</v>
      </c>
      <c r="C589" t="s">
        <v>18</v>
      </c>
      <c r="D589" t="s">
        <v>24</v>
      </c>
      <c r="E589" t="s">
        <v>20</v>
      </c>
      <c r="F589" t="s">
        <v>3</v>
      </c>
      <c r="G589" s="1" t="str">
        <f t="shared" si="54"/>
        <v>ifrs-full_CategoriesOfFinancialLiabilitiesAbstract</v>
      </c>
      <c r="H589" t="str">
        <f t="shared" si="57"/>
        <v>ifrs-full</v>
      </c>
      <c r="I589" t="str">
        <f t="shared" si="58"/>
        <v>CategoriesOfFinancialLiabilitiesAbstract</v>
      </c>
      <c r="J589" t="str">
        <f t="shared" si="55"/>
        <v>concepto</v>
      </c>
      <c r="K589" t="str">
        <f t="shared" si="56"/>
        <v>abstract</v>
      </c>
      <c r="L589" t="str">
        <f t="shared" si="59"/>
        <v>insert into dbax_defi_conc (pref_conc, codi_conc, tipo_conc, tipo_peri, tipo_valo, tipo_cuen) values ('ifrs-full','CategoriesOfFinancialLiabilitiesAbstract','concepto','duration','xbrli:stringItemType','abstract')</v>
      </c>
    </row>
    <row r="590" spans="1:12" x14ac:dyDescent="0.25">
      <c r="A590" t="s">
        <v>936</v>
      </c>
      <c r="B590" t="s">
        <v>17</v>
      </c>
      <c r="C590" t="s">
        <v>18</v>
      </c>
      <c r="D590" t="s">
        <v>24</v>
      </c>
      <c r="E590" t="s">
        <v>20</v>
      </c>
      <c r="F590" t="s">
        <v>3</v>
      </c>
      <c r="G590" s="1" t="str">
        <f t="shared" si="54"/>
        <v>ifrs-full_CategoriesOfNoncurrentFinancialAssetsAbstract</v>
      </c>
      <c r="H590" t="str">
        <f t="shared" si="57"/>
        <v>ifrs-full</v>
      </c>
      <c r="I590" t="str">
        <f t="shared" si="58"/>
        <v>CategoriesOfNoncurrentFinancialAssetsAbstract</v>
      </c>
      <c r="J590" t="str">
        <f t="shared" si="55"/>
        <v>concepto</v>
      </c>
      <c r="K590" t="str">
        <f t="shared" si="56"/>
        <v>abstract</v>
      </c>
      <c r="L590" t="str">
        <f t="shared" si="59"/>
        <v>insert into dbax_defi_conc (pref_conc, codi_conc, tipo_conc, tipo_peri, tipo_valo, tipo_cuen) values ('ifrs-full','CategoriesOfNoncurrentFinancialAssetsAbstract','concepto','duration','xbrli:stringItemType','abstract')</v>
      </c>
    </row>
    <row r="591" spans="1:12" x14ac:dyDescent="0.25">
      <c r="A591" t="s">
        <v>937</v>
      </c>
      <c r="B591" t="s">
        <v>17</v>
      </c>
      <c r="C591" t="s">
        <v>18</v>
      </c>
      <c r="D591" t="s">
        <v>24</v>
      </c>
      <c r="E591" t="s">
        <v>20</v>
      </c>
      <c r="F591" t="s">
        <v>3</v>
      </c>
      <c r="G591" s="1" t="str">
        <f t="shared" si="54"/>
        <v>ifrs-full_CategoriesOfNoncurrentFinancialLiabilitiesAbstract</v>
      </c>
      <c r="H591" t="str">
        <f t="shared" si="57"/>
        <v>ifrs-full</v>
      </c>
      <c r="I591" t="str">
        <f t="shared" si="58"/>
        <v>CategoriesOfNoncurrentFinancialLiabilitiesAbstract</v>
      </c>
      <c r="J591" t="str">
        <f t="shared" si="55"/>
        <v>concepto</v>
      </c>
      <c r="K591" t="str">
        <f t="shared" si="56"/>
        <v>abstract</v>
      </c>
      <c r="L591" t="str">
        <f t="shared" si="59"/>
        <v>insert into dbax_defi_conc (pref_conc, codi_conc, tipo_conc, tipo_peri, tipo_valo, tipo_cuen) values ('ifrs-full','CategoriesOfNoncurrentFinancialLiabilitiesAbstract','concepto','duration','xbrli:stringItemType','abstract')</v>
      </c>
    </row>
    <row r="592" spans="1:12" x14ac:dyDescent="0.25">
      <c r="A592" t="s">
        <v>938</v>
      </c>
      <c r="B592" t="s">
        <v>26</v>
      </c>
      <c r="C592" t="s">
        <v>18</v>
      </c>
      <c r="D592" t="s">
        <v>24</v>
      </c>
      <c r="E592" t="s">
        <v>20</v>
      </c>
      <c r="F592" t="s">
        <v>3</v>
      </c>
      <c r="G592" s="1" t="str">
        <f t="shared" si="54"/>
        <v>ifrs-full_CategoriesOfRelatedPartiesAxis</v>
      </c>
      <c r="H592" t="str">
        <f t="shared" si="57"/>
        <v>ifrs-full</v>
      </c>
      <c r="I592" t="str">
        <f t="shared" si="58"/>
        <v>CategoriesOfRelatedPartiesAxis</v>
      </c>
      <c r="J592" t="str">
        <f t="shared" si="55"/>
        <v>dimension</v>
      </c>
      <c r="K592" t="str">
        <f t="shared" si="56"/>
        <v>abstract</v>
      </c>
      <c r="L592" t="str">
        <f t="shared" si="59"/>
        <v>insert into dbax_defi_conc (pref_conc, codi_conc, tipo_conc, tipo_peri, tipo_valo, tipo_cuen) values ('ifrs-full','CategoriesOfRelatedPartiesAxis','dimension','duration','xbrli:stringItemType','abstract')</v>
      </c>
    </row>
    <row r="593" spans="1:12" x14ac:dyDescent="0.25">
      <c r="A593" t="s">
        <v>939</v>
      </c>
      <c r="B593" t="s">
        <v>17</v>
      </c>
      <c r="C593" t="s">
        <v>18</v>
      </c>
      <c r="D593" t="s">
        <v>21</v>
      </c>
      <c r="E593" t="s">
        <v>22</v>
      </c>
      <c r="F593" t="s">
        <v>3</v>
      </c>
      <c r="G593" s="1" t="str">
        <f t="shared" si="54"/>
        <v>ifrs-full_ChangeInAmountRecognisedForPreacquisitionDeferredTaxAsset</v>
      </c>
      <c r="H593" t="str">
        <f t="shared" si="57"/>
        <v>ifrs-full</v>
      </c>
      <c r="I593" t="str">
        <f t="shared" si="58"/>
        <v>ChangeInAmountRecognisedForPreacquisitionDeferredTaxAsset</v>
      </c>
      <c r="J593" t="str">
        <f t="shared" si="55"/>
        <v>concepto</v>
      </c>
      <c r="K593" t="str">
        <f t="shared" si="56"/>
        <v>debit</v>
      </c>
      <c r="L593" t="str">
        <f t="shared" si="59"/>
        <v>insert into dbax_defi_conc (pref_conc, codi_conc, tipo_conc, tipo_peri, tipo_valo, tipo_cuen) values ('ifrs-full','ChangeInAmountRecognisedForPreacquisitionDeferredTaxAsset','concepto','duration','xbrli:monetaryItemType','debit')</v>
      </c>
    </row>
    <row r="594" spans="1:12" x14ac:dyDescent="0.25">
      <c r="A594" t="s">
        <v>940</v>
      </c>
      <c r="B594" t="s">
        <v>17</v>
      </c>
      <c r="C594" t="s">
        <v>18</v>
      </c>
      <c r="D594" t="s">
        <v>24</v>
      </c>
      <c r="E594" t="s">
        <v>20</v>
      </c>
      <c r="F594" t="s">
        <v>3</v>
      </c>
      <c r="G594" s="1" t="str">
        <f t="shared" si="54"/>
        <v>ifrs-full_ChangeInValueOfForeignCurrencyBasisSpreadsAbstract</v>
      </c>
      <c r="H594" t="str">
        <f t="shared" si="57"/>
        <v>ifrs-full</v>
      </c>
      <c r="I594" t="str">
        <f t="shared" si="58"/>
        <v>ChangeInValueOfForeignCurrencyBasisSpreadsAbstract</v>
      </c>
      <c r="J594" t="str">
        <f t="shared" si="55"/>
        <v>concepto</v>
      </c>
      <c r="K594" t="str">
        <f t="shared" si="56"/>
        <v>abstract</v>
      </c>
      <c r="L594" t="str">
        <f t="shared" si="59"/>
        <v>insert into dbax_defi_conc (pref_conc, codi_conc, tipo_conc, tipo_peri, tipo_valo, tipo_cuen) values ('ifrs-full','ChangeInValueOfForeignCurrencyBasisSpreadsAbstract','concepto','duration','xbrli:stringItemType','abstract')</v>
      </c>
    </row>
    <row r="595" spans="1:12" x14ac:dyDescent="0.25">
      <c r="A595" t="s">
        <v>941</v>
      </c>
      <c r="B595" t="s">
        <v>17</v>
      </c>
      <c r="C595" t="s">
        <v>18</v>
      </c>
      <c r="D595" t="s">
        <v>24</v>
      </c>
      <c r="E595" t="s">
        <v>20</v>
      </c>
      <c r="F595" t="s">
        <v>3</v>
      </c>
      <c r="G595" s="1" t="str">
        <f t="shared" si="54"/>
        <v>ifrs-full_ChangeInValueOfForwardElementsOfForwardContractsAbstract</v>
      </c>
      <c r="H595" t="str">
        <f t="shared" si="57"/>
        <v>ifrs-full</v>
      </c>
      <c r="I595" t="str">
        <f t="shared" si="58"/>
        <v>ChangeInValueOfForwardElementsOfForwardContractsAbstract</v>
      </c>
      <c r="J595" t="str">
        <f t="shared" si="55"/>
        <v>concepto</v>
      </c>
      <c r="K595" t="str">
        <f t="shared" si="56"/>
        <v>abstract</v>
      </c>
      <c r="L595" t="str">
        <f t="shared" si="59"/>
        <v>insert into dbax_defi_conc (pref_conc, codi_conc, tipo_conc, tipo_peri, tipo_valo, tipo_cuen) values ('ifrs-full','ChangeInValueOfForwardElementsOfForwardContractsAbstract','concepto','duration','xbrli:stringItemType','abstract')</v>
      </c>
    </row>
    <row r="596" spans="1:12" x14ac:dyDescent="0.25">
      <c r="A596" t="s">
        <v>942</v>
      </c>
      <c r="B596" t="s">
        <v>17</v>
      </c>
      <c r="C596" t="s">
        <v>18</v>
      </c>
      <c r="D596" t="s">
        <v>24</v>
      </c>
      <c r="E596" t="s">
        <v>20</v>
      </c>
      <c r="F596" t="s">
        <v>3</v>
      </c>
      <c r="G596" s="1" t="str">
        <f t="shared" si="54"/>
        <v>ifrs-full_ChangeInValueOfTimeValueOfOptionsAbstract</v>
      </c>
      <c r="H596" t="str">
        <f t="shared" si="57"/>
        <v>ifrs-full</v>
      </c>
      <c r="I596" t="str">
        <f t="shared" si="58"/>
        <v>ChangeInValueOfTimeValueOfOptionsAbstract</v>
      </c>
      <c r="J596" t="str">
        <f t="shared" si="55"/>
        <v>concepto</v>
      </c>
      <c r="K596" t="str">
        <f t="shared" si="56"/>
        <v>abstract</v>
      </c>
      <c r="L596" t="str">
        <f t="shared" si="59"/>
        <v>insert into dbax_defi_conc (pref_conc, codi_conc, tipo_conc, tipo_peri, tipo_valo, tipo_cuen) values ('ifrs-full','ChangeInValueOfTimeValueOfOptionsAbstract','concepto','duration','xbrli:stringItemType','abstract')</v>
      </c>
    </row>
    <row r="597" spans="1:12" x14ac:dyDescent="0.25">
      <c r="A597" t="s">
        <v>943</v>
      </c>
      <c r="B597" t="s">
        <v>17</v>
      </c>
      <c r="C597" t="s">
        <v>18</v>
      </c>
      <c r="D597" t="s">
        <v>21</v>
      </c>
      <c r="E597" t="s">
        <v>22</v>
      </c>
      <c r="F597" t="s">
        <v>3</v>
      </c>
      <c r="G597" s="1" t="str">
        <f t="shared" si="54"/>
        <v>ifrs-full_ChangesInBiologicalAssets</v>
      </c>
      <c r="H597" t="str">
        <f t="shared" si="57"/>
        <v>ifrs-full</v>
      </c>
      <c r="I597" t="str">
        <f t="shared" si="58"/>
        <v>ChangesInBiologicalAssets</v>
      </c>
      <c r="J597" t="str">
        <f t="shared" si="55"/>
        <v>concepto</v>
      </c>
      <c r="K597" t="str">
        <f t="shared" si="56"/>
        <v>debit</v>
      </c>
      <c r="L597" t="str">
        <f t="shared" si="59"/>
        <v>insert into dbax_defi_conc (pref_conc, codi_conc, tipo_conc, tipo_peri, tipo_valo, tipo_cuen) values ('ifrs-full','ChangesInBiologicalAssets','concepto','duration','xbrli:monetaryItemType','debit')</v>
      </c>
    </row>
    <row r="598" spans="1:12" x14ac:dyDescent="0.25">
      <c r="A598" t="s">
        <v>944</v>
      </c>
      <c r="B598" t="s">
        <v>17</v>
      </c>
      <c r="C598" t="s">
        <v>18</v>
      </c>
      <c r="D598" t="s">
        <v>24</v>
      </c>
      <c r="E598" t="s">
        <v>20</v>
      </c>
      <c r="F598" t="s">
        <v>3</v>
      </c>
      <c r="G598" s="1" t="str">
        <f t="shared" si="54"/>
        <v>ifrs-full_ChangesInBiologicalAssetsAbstract</v>
      </c>
      <c r="H598" t="str">
        <f t="shared" si="57"/>
        <v>ifrs-full</v>
      </c>
      <c r="I598" t="str">
        <f t="shared" si="58"/>
        <v>ChangesInBiologicalAssetsAbstract</v>
      </c>
      <c r="J598" t="str">
        <f t="shared" si="55"/>
        <v>concepto</v>
      </c>
      <c r="K598" t="str">
        <f t="shared" si="56"/>
        <v>abstract</v>
      </c>
      <c r="L598" t="str">
        <f t="shared" si="59"/>
        <v>insert into dbax_defi_conc (pref_conc, codi_conc, tipo_conc, tipo_peri, tipo_valo, tipo_cuen) values ('ifrs-full','ChangesInBiologicalAssetsAbstract','concepto','duration','xbrli:stringItemType','abstract')</v>
      </c>
    </row>
    <row r="599" spans="1:12" x14ac:dyDescent="0.25">
      <c r="A599" t="s">
        <v>945</v>
      </c>
      <c r="B599" t="s">
        <v>17</v>
      </c>
      <c r="C599" t="s">
        <v>18</v>
      </c>
      <c r="D599" t="s">
        <v>24</v>
      </c>
      <c r="E599" t="s">
        <v>20</v>
      </c>
      <c r="F599" t="s">
        <v>3</v>
      </c>
      <c r="G599" s="1" t="str">
        <f t="shared" si="54"/>
        <v>ifrs-full_ChangesInContingentLiabilitiesRecognisedInBusinessCombinationAbstract</v>
      </c>
      <c r="H599" t="str">
        <f t="shared" si="57"/>
        <v>ifrs-full</v>
      </c>
      <c r="I599" t="str">
        <f t="shared" si="58"/>
        <v>ChangesInContingentLiabilitiesRecognisedInBusinessCombinationAbstract</v>
      </c>
      <c r="J599" t="str">
        <f t="shared" si="55"/>
        <v>concepto</v>
      </c>
      <c r="K599" t="str">
        <f t="shared" si="56"/>
        <v>abstract</v>
      </c>
      <c r="L599" t="str">
        <f t="shared" si="59"/>
        <v>insert into dbax_defi_conc (pref_conc, codi_conc, tipo_conc, tipo_peri, tipo_valo, tipo_cuen) values ('ifrs-full','ChangesInContingentLiabilitiesRecognisedInBusinessCombinationAbstract','concepto','duration','xbrli:stringItemType','abstract')</v>
      </c>
    </row>
    <row r="600" spans="1:12" x14ac:dyDescent="0.25">
      <c r="A600" t="s">
        <v>946</v>
      </c>
      <c r="B600" t="s">
        <v>17</v>
      </c>
      <c r="C600" t="s">
        <v>18</v>
      </c>
      <c r="D600" t="s">
        <v>24</v>
      </c>
      <c r="E600" t="s">
        <v>20</v>
      </c>
      <c r="F600" t="s">
        <v>3</v>
      </c>
      <c r="G600" s="1" t="str">
        <f t="shared" si="54"/>
        <v>ifrs-full_ChangesInDeferredTaxLiabilityAssetAbstract</v>
      </c>
      <c r="H600" t="str">
        <f t="shared" si="57"/>
        <v>ifrs-full</v>
      </c>
      <c r="I600" t="str">
        <f t="shared" si="58"/>
        <v>ChangesInDeferredTaxLiabilityAssetAbstract</v>
      </c>
      <c r="J600" t="str">
        <f t="shared" si="55"/>
        <v>concepto</v>
      </c>
      <c r="K600" t="str">
        <f t="shared" si="56"/>
        <v>abstract</v>
      </c>
      <c r="L600" t="str">
        <f t="shared" si="59"/>
        <v>insert into dbax_defi_conc (pref_conc, codi_conc, tipo_conc, tipo_peri, tipo_valo, tipo_cuen) values ('ifrs-full','ChangesInDeferredTaxLiabilityAssetAbstract','concepto','duration','xbrli:stringItemType','abstract')</v>
      </c>
    </row>
    <row r="601" spans="1:12" x14ac:dyDescent="0.25">
      <c r="A601" t="s">
        <v>947</v>
      </c>
      <c r="B601" t="s">
        <v>17</v>
      </c>
      <c r="C601" t="s">
        <v>18</v>
      </c>
      <c r="D601" t="s">
        <v>21</v>
      </c>
      <c r="E601" t="s">
        <v>23</v>
      </c>
      <c r="F601" t="s">
        <v>3</v>
      </c>
      <c r="G601" s="1" t="str">
        <f t="shared" si="54"/>
        <v>ifrs-full_ChangesInEquity</v>
      </c>
      <c r="H601" t="str">
        <f t="shared" si="57"/>
        <v>ifrs-full</v>
      </c>
      <c r="I601" t="str">
        <f t="shared" si="58"/>
        <v>ChangesInEquity</v>
      </c>
      <c r="J601" t="str">
        <f t="shared" si="55"/>
        <v>concepto</v>
      </c>
      <c r="K601" t="str">
        <f t="shared" si="56"/>
        <v>credit</v>
      </c>
      <c r="L601" t="str">
        <f t="shared" si="59"/>
        <v>insert into dbax_defi_conc (pref_conc, codi_conc, tipo_conc, tipo_peri, tipo_valo, tipo_cuen) values ('ifrs-full','ChangesInEquity','concepto','duration','xbrli:monetaryItemType','credit')</v>
      </c>
    </row>
    <row r="602" spans="1:12" x14ac:dyDescent="0.25">
      <c r="A602" t="s">
        <v>948</v>
      </c>
      <c r="B602" t="s">
        <v>17</v>
      </c>
      <c r="C602" t="s">
        <v>18</v>
      </c>
      <c r="D602" t="s">
        <v>24</v>
      </c>
      <c r="E602" t="s">
        <v>20</v>
      </c>
      <c r="F602" t="s">
        <v>3</v>
      </c>
      <c r="G602" s="1" t="str">
        <f t="shared" si="54"/>
        <v>ifrs-full_ChangesInEquityAbstract</v>
      </c>
      <c r="H602" t="str">
        <f t="shared" si="57"/>
        <v>ifrs-full</v>
      </c>
      <c r="I602" t="str">
        <f t="shared" si="58"/>
        <v>ChangesInEquityAbstract</v>
      </c>
      <c r="J602" t="str">
        <f t="shared" si="55"/>
        <v>concepto</v>
      </c>
      <c r="K602" t="str">
        <f t="shared" si="56"/>
        <v>abstract</v>
      </c>
      <c r="L602" t="str">
        <f t="shared" si="59"/>
        <v>insert into dbax_defi_conc (pref_conc, codi_conc, tipo_conc, tipo_peri, tipo_valo, tipo_cuen) values ('ifrs-full','ChangesInEquityAbstract','concepto','duration','xbrli:stringItemType','abstract')</v>
      </c>
    </row>
    <row r="603" spans="1:12" x14ac:dyDescent="0.25">
      <c r="A603" t="s">
        <v>949</v>
      </c>
      <c r="B603" t="s">
        <v>17</v>
      </c>
      <c r="C603" t="s">
        <v>18</v>
      </c>
      <c r="D603" t="s">
        <v>24</v>
      </c>
      <c r="E603" t="s">
        <v>20</v>
      </c>
      <c r="F603" t="s">
        <v>3</v>
      </c>
      <c r="G603" s="1" t="str">
        <f t="shared" si="54"/>
        <v>ifrs-full_ChangesInFairValueMeasurementAssetsAbstract</v>
      </c>
      <c r="H603" t="str">
        <f t="shared" si="57"/>
        <v>ifrs-full</v>
      </c>
      <c r="I603" t="str">
        <f t="shared" si="58"/>
        <v>ChangesInFairValueMeasurementAssetsAbstract</v>
      </c>
      <c r="J603" t="str">
        <f t="shared" si="55"/>
        <v>concepto</v>
      </c>
      <c r="K603" t="str">
        <f t="shared" si="56"/>
        <v>abstract</v>
      </c>
      <c r="L603" t="str">
        <f t="shared" si="59"/>
        <v>insert into dbax_defi_conc (pref_conc, codi_conc, tipo_conc, tipo_peri, tipo_valo, tipo_cuen) values ('ifrs-full','ChangesInFairValueMeasurementAssetsAbstract','concepto','duration','xbrli:stringItemType','abstract')</v>
      </c>
    </row>
    <row r="604" spans="1:12" x14ac:dyDescent="0.25">
      <c r="A604" t="s">
        <v>950</v>
      </c>
      <c r="B604" t="s">
        <v>17</v>
      </c>
      <c r="C604" t="s">
        <v>18</v>
      </c>
      <c r="D604" t="s">
        <v>24</v>
      </c>
      <c r="E604" t="s">
        <v>20</v>
      </c>
      <c r="F604" t="s">
        <v>3</v>
      </c>
      <c r="G604" s="1" t="str">
        <f t="shared" si="54"/>
        <v>ifrs-full_ChangesInFairValueMeasurementEntitysOwnEquityInstrumentsAbstract</v>
      </c>
      <c r="H604" t="str">
        <f t="shared" si="57"/>
        <v>ifrs-full</v>
      </c>
      <c r="I604" t="str">
        <f t="shared" si="58"/>
        <v>ChangesInFairValueMeasurementEntitysOwnEquityInstrumentsAbstract</v>
      </c>
      <c r="J604" t="str">
        <f t="shared" si="55"/>
        <v>concepto</v>
      </c>
      <c r="K604" t="str">
        <f t="shared" si="56"/>
        <v>abstract</v>
      </c>
      <c r="L604" t="str">
        <f t="shared" si="59"/>
        <v>insert into dbax_defi_conc (pref_conc, codi_conc, tipo_conc, tipo_peri, tipo_valo, tipo_cuen) values ('ifrs-full','ChangesInFairValueMeasurementEntitysOwnEquityInstrumentsAbstract','concepto','duration','xbrli:stringItemType','abstract')</v>
      </c>
    </row>
    <row r="605" spans="1:12" x14ac:dyDescent="0.25">
      <c r="A605" t="s">
        <v>951</v>
      </c>
      <c r="B605" t="s">
        <v>17</v>
      </c>
      <c r="C605" t="s">
        <v>18</v>
      </c>
      <c r="D605" t="s">
        <v>24</v>
      </c>
      <c r="E605" t="s">
        <v>20</v>
      </c>
      <c r="F605" t="s">
        <v>3</v>
      </c>
      <c r="G605" s="1" t="str">
        <f t="shared" si="54"/>
        <v>ifrs-full_ChangesInFairValueMeasurementLiabilitiesAbstract</v>
      </c>
      <c r="H605" t="str">
        <f t="shared" si="57"/>
        <v>ifrs-full</v>
      </c>
      <c r="I605" t="str">
        <f t="shared" si="58"/>
        <v>ChangesInFairValueMeasurementLiabilitiesAbstract</v>
      </c>
      <c r="J605" t="str">
        <f t="shared" si="55"/>
        <v>concepto</v>
      </c>
      <c r="K605" t="str">
        <f t="shared" si="56"/>
        <v>abstract</v>
      </c>
      <c r="L605" t="str">
        <f t="shared" si="59"/>
        <v>insert into dbax_defi_conc (pref_conc, codi_conc, tipo_conc, tipo_peri, tipo_valo, tipo_cuen) values ('ifrs-full','ChangesInFairValueMeasurementLiabilitiesAbstract','concepto','duration','xbrli:stringItemType','abstract')</v>
      </c>
    </row>
    <row r="606" spans="1:12" x14ac:dyDescent="0.25">
      <c r="A606" t="s">
        <v>952</v>
      </c>
      <c r="B606" t="s">
        <v>17</v>
      </c>
      <c r="C606" t="s">
        <v>18</v>
      </c>
      <c r="D606" t="s">
        <v>21</v>
      </c>
      <c r="E606" t="s">
        <v>22</v>
      </c>
      <c r="F606" t="s">
        <v>3</v>
      </c>
      <c r="G606" s="1" t="str">
        <f t="shared" si="54"/>
        <v>ifrs-full_ChangesInGoodwill</v>
      </c>
      <c r="H606" t="str">
        <f t="shared" si="57"/>
        <v>ifrs-full</v>
      </c>
      <c r="I606" t="str">
        <f t="shared" si="58"/>
        <v>ChangesInGoodwill</v>
      </c>
      <c r="J606" t="str">
        <f t="shared" si="55"/>
        <v>concepto</v>
      </c>
      <c r="K606" t="str">
        <f t="shared" si="56"/>
        <v>debit</v>
      </c>
      <c r="L606" t="str">
        <f t="shared" si="59"/>
        <v>insert into dbax_defi_conc (pref_conc, codi_conc, tipo_conc, tipo_peri, tipo_valo, tipo_cuen) values ('ifrs-full','ChangesInGoodwill','concepto','duration','xbrli:monetaryItemType','debit')</v>
      </c>
    </row>
    <row r="607" spans="1:12" x14ac:dyDescent="0.25">
      <c r="A607" t="s">
        <v>953</v>
      </c>
      <c r="B607" t="s">
        <v>17</v>
      </c>
      <c r="C607" t="s">
        <v>18</v>
      </c>
      <c r="D607" t="s">
        <v>24</v>
      </c>
      <c r="E607" t="s">
        <v>20</v>
      </c>
      <c r="F607" t="s">
        <v>3</v>
      </c>
      <c r="G607" s="1" t="str">
        <f t="shared" si="54"/>
        <v>ifrs-full_ChangesInGoodwillAbstract</v>
      </c>
      <c r="H607" t="str">
        <f t="shared" si="57"/>
        <v>ifrs-full</v>
      </c>
      <c r="I607" t="str">
        <f t="shared" si="58"/>
        <v>ChangesInGoodwillAbstract</v>
      </c>
      <c r="J607" t="str">
        <f t="shared" si="55"/>
        <v>concepto</v>
      </c>
      <c r="K607" t="str">
        <f t="shared" si="56"/>
        <v>abstract</v>
      </c>
      <c r="L607" t="str">
        <f t="shared" si="59"/>
        <v>insert into dbax_defi_conc (pref_conc, codi_conc, tipo_conc, tipo_peri, tipo_valo, tipo_cuen) values ('ifrs-full','ChangesInGoodwillAbstract','concepto','duration','xbrli:stringItemType','abstract')</v>
      </c>
    </row>
    <row r="608" spans="1:12" x14ac:dyDescent="0.25">
      <c r="A608" t="s">
        <v>954</v>
      </c>
      <c r="B608" t="s">
        <v>17</v>
      </c>
      <c r="C608" t="s">
        <v>18</v>
      </c>
      <c r="D608" t="s">
        <v>21</v>
      </c>
      <c r="E608" t="s">
        <v>22</v>
      </c>
      <c r="F608" t="s">
        <v>3</v>
      </c>
      <c r="G608" s="1" t="str">
        <f t="shared" si="54"/>
        <v>ifrs-full_ChangesInIntangibleAssetsOtherThanGoodwill</v>
      </c>
      <c r="H608" t="str">
        <f t="shared" si="57"/>
        <v>ifrs-full</v>
      </c>
      <c r="I608" t="str">
        <f t="shared" si="58"/>
        <v>ChangesInIntangibleAssetsOtherThanGoodwill</v>
      </c>
      <c r="J608" t="str">
        <f t="shared" si="55"/>
        <v>concepto</v>
      </c>
      <c r="K608" t="str">
        <f t="shared" si="56"/>
        <v>debit</v>
      </c>
      <c r="L608" t="str">
        <f t="shared" si="59"/>
        <v>insert into dbax_defi_conc (pref_conc, codi_conc, tipo_conc, tipo_peri, tipo_valo, tipo_cuen) values ('ifrs-full','ChangesInIntangibleAssetsOtherThanGoodwill','concepto','duration','xbrli:monetaryItemType','debit')</v>
      </c>
    </row>
    <row r="609" spans="1:12" x14ac:dyDescent="0.25">
      <c r="A609" t="s">
        <v>955</v>
      </c>
      <c r="B609" t="s">
        <v>17</v>
      </c>
      <c r="C609" t="s">
        <v>18</v>
      </c>
      <c r="D609" t="s">
        <v>24</v>
      </c>
      <c r="E609" t="s">
        <v>20</v>
      </c>
      <c r="F609" t="s">
        <v>3</v>
      </c>
      <c r="G609" s="1" t="str">
        <f t="shared" si="54"/>
        <v>ifrs-full_ChangesInIntangibleAssetsOtherThanGoodwillAbstract</v>
      </c>
      <c r="H609" t="str">
        <f t="shared" si="57"/>
        <v>ifrs-full</v>
      </c>
      <c r="I609" t="str">
        <f t="shared" si="58"/>
        <v>ChangesInIntangibleAssetsOtherThanGoodwillAbstract</v>
      </c>
      <c r="J609" t="str">
        <f t="shared" si="55"/>
        <v>concepto</v>
      </c>
      <c r="K609" t="str">
        <f t="shared" si="56"/>
        <v>abstract</v>
      </c>
      <c r="L609" t="str">
        <f t="shared" si="59"/>
        <v>insert into dbax_defi_conc (pref_conc, codi_conc, tipo_conc, tipo_peri, tipo_valo, tipo_cuen) values ('ifrs-full','ChangesInIntangibleAssetsOtherThanGoodwillAbstract','concepto','duration','xbrli:stringItemType','abstract')</v>
      </c>
    </row>
    <row r="610" spans="1:12" x14ac:dyDescent="0.25">
      <c r="A610" t="s">
        <v>956</v>
      </c>
      <c r="B610" t="s">
        <v>17</v>
      </c>
      <c r="C610" t="s">
        <v>18</v>
      </c>
      <c r="D610" t="s">
        <v>21</v>
      </c>
      <c r="E610" t="s">
        <v>22</v>
      </c>
      <c r="F610" t="s">
        <v>3</v>
      </c>
      <c r="G610" s="1" t="str">
        <f t="shared" si="54"/>
        <v>ifrs-full_ChangesInInventoriesOfFinishedGoodsAndWorkInProgress</v>
      </c>
      <c r="H610" t="str">
        <f t="shared" si="57"/>
        <v>ifrs-full</v>
      </c>
      <c r="I610" t="str">
        <f t="shared" si="58"/>
        <v>ChangesInInventoriesOfFinishedGoodsAndWorkInProgress</v>
      </c>
      <c r="J610" t="str">
        <f t="shared" si="55"/>
        <v>concepto</v>
      </c>
      <c r="K610" t="str">
        <f t="shared" si="56"/>
        <v>debit</v>
      </c>
      <c r="L610" t="str">
        <f t="shared" si="59"/>
        <v>insert into dbax_defi_conc (pref_conc, codi_conc, tipo_conc, tipo_peri, tipo_valo, tipo_cuen) values ('ifrs-full','ChangesInInventoriesOfFinishedGoodsAndWorkInProgress','concepto','duration','xbrli:monetaryItemType','debit')</v>
      </c>
    </row>
    <row r="611" spans="1:12" x14ac:dyDescent="0.25">
      <c r="A611" t="s">
        <v>957</v>
      </c>
      <c r="B611" t="s">
        <v>17</v>
      </c>
      <c r="C611" t="s">
        <v>18</v>
      </c>
      <c r="D611" t="s">
        <v>21</v>
      </c>
      <c r="E611" t="s">
        <v>22</v>
      </c>
      <c r="F611" t="s">
        <v>3</v>
      </c>
      <c r="G611" s="1" t="str">
        <f t="shared" si="54"/>
        <v>ifrs-full_ChangesInInvestmentProperty</v>
      </c>
      <c r="H611" t="str">
        <f t="shared" si="57"/>
        <v>ifrs-full</v>
      </c>
      <c r="I611" t="str">
        <f t="shared" si="58"/>
        <v>ChangesInInvestmentProperty</v>
      </c>
      <c r="J611" t="str">
        <f t="shared" si="55"/>
        <v>concepto</v>
      </c>
      <c r="K611" t="str">
        <f t="shared" si="56"/>
        <v>debit</v>
      </c>
      <c r="L611" t="str">
        <f t="shared" si="59"/>
        <v>insert into dbax_defi_conc (pref_conc, codi_conc, tipo_conc, tipo_peri, tipo_valo, tipo_cuen) values ('ifrs-full','ChangesInInvestmentProperty','concepto','duration','xbrli:monetaryItemType','debit')</v>
      </c>
    </row>
    <row r="612" spans="1:12" x14ac:dyDescent="0.25">
      <c r="A612" t="s">
        <v>958</v>
      </c>
      <c r="B612" t="s">
        <v>17</v>
      </c>
      <c r="C612" t="s">
        <v>18</v>
      </c>
      <c r="D612" t="s">
        <v>24</v>
      </c>
      <c r="E612" t="s">
        <v>20</v>
      </c>
      <c r="F612" t="s">
        <v>3</v>
      </c>
      <c r="G612" s="1" t="str">
        <f t="shared" si="54"/>
        <v>ifrs-full_ChangesInInvestmentPropertyAbstract</v>
      </c>
      <c r="H612" t="str">
        <f t="shared" si="57"/>
        <v>ifrs-full</v>
      </c>
      <c r="I612" t="str">
        <f t="shared" si="58"/>
        <v>ChangesInInvestmentPropertyAbstract</v>
      </c>
      <c r="J612" t="str">
        <f t="shared" si="55"/>
        <v>concepto</v>
      </c>
      <c r="K612" t="str">
        <f t="shared" si="56"/>
        <v>abstract</v>
      </c>
      <c r="L612" t="str">
        <f t="shared" si="59"/>
        <v>insert into dbax_defi_conc (pref_conc, codi_conc, tipo_conc, tipo_peri, tipo_valo, tipo_cuen) values ('ifrs-full','ChangesInInvestmentPropertyAbstract','concepto','duration','xbrli:stringItemType','abstract')</v>
      </c>
    </row>
    <row r="613" spans="1:12" x14ac:dyDescent="0.25">
      <c r="A613" t="s">
        <v>959</v>
      </c>
      <c r="B613" t="s">
        <v>17</v>
      </c>
      <c r="C613" t="s">
        <v>18</v>
      </c>
      <c r="D613" t="s">
        <v>24</v>
      </c>
      <c r="E613" t="s">
        <v>20</v>
      </c>
      <c r="F613" t="s">
        <v>3</v>
      </c>
      <c r="G613" s="1" t="str">
        <f t="shared" si="54"/>
        <v>ifrs-full_ChangesInNumberOfSharesOutstandingAbstract</v>
      </c>
      <c r="H613" t="str">
        <f t="shared" si="57"/>
        <v>ifrs-full</v>
      </c>
      <c r="I613" t="str">
        <f t="shared" si="58"/>
        <v>ChangesInNumberOfSharesOutstandingAbstract</v>
      </c>
      <c r="J613" t="str">
        <f t="shared" si="55"/>
        <v>concepto</v>
      </c>
      <c r="K613" t="str">
        <f t="shared" si="56"/>
        <v>abstract</v>
      </c>
      <c r="L613" t="str">
        <f t="shared" si="59"/>
        <v>insert into dbax_defi_conc (pref_conc, codi_conc, tipo_conc, tipo_peri, tipo_valo, tipo_cuen) values ('ifrs-full','ChangesInNumberOfSharesOutstandingAbstract','concepto','duration','xbrli:stringItemType','abstract')</v>
      </c>
    </row>
    <row r="614" spans="1:12" x14ac:dyDescent="0.25">
      <c r="A614" t="s">
        <v>960</v>
      </c>
      <c r="B614" t="s">
        <v>17</v>
      </c>
      <c r="C614" t="s">
        <v>18</v>
      </c>
      <c r="D614" t="s">
        <v>21</v>
      </c>
      <c r="E614" t="s">
        <v>23</v>
      </c>
      <c r="F614" t="s">
        <v>3</v>
      </c>
      <c r="G614" s="1" t="str">
        <f t="shared" si="54"/>
        <v>ifrs-full_ChangesInOtherProvisions</v>
      </c>
      <c r="H614" t="str">
        <f t="shared" si="57"/>
        <v>ifrs-full</v>
      </c>
      <c r="I614" t="str">
        <f t="shared" si="58"/>
        <v>ChangesInOtherProvisions</v>
      </c>
      <c r="J614" t="str">
        <f t="shared" si="55"/>
        <v>concepto</v>
      </c>
      <c r="K614" t="str">
        <f t="shared" si="56"/>
        <v>credit</v>
      </c>
      <c r="L614" t="str">
        <f t="shared" si="59"/>
        <v>insert into dbax_defi_conc (pref_conc, codi_conc, tipo_conc, tipo_peri, tipo_valo, tipo_cuen) values ('ifrs-full','ChangesInOtherProvisions','concepto','duration','xbrli:monetaryItemType','credit')</v>
      </c>
    </row>
    <row r="615" spans="1:12" x14ac:dyDescent="0.25">
      <c r="A615" t="s">
        <v>961</v>
      </c>
      <c r="B615" t="s">
        <v>17</v>
      </c>
      <c r="C615" t="s">
        <v>18</v>
      </c>
      <c r="D615" t="s">
        <v>24</v>
      </c>
      <c r="E615" t="s">
        <v>20</v>
      </c>
      <c r="F615" t="s">
        <v>3</v>
      </c>
      <c r="G615" s="1" t="str">
        <f t="shared" si="54"/>
        <v>ifrs-full_ChangesInOtherProvisionsAbstract</v>
      </c>
      <c r="H615" t="str">
        <f t="shared" si="57"/>
        <v>ifrs-full</v>
      </c>
      <c r="I615" t="str">
        <f t="shared" si="58"/>
        <v>ChangesInOtherProvisionsAbstract</v>
      </c>
      <c r="J615" t="str">
        <f t="shared" si="55"/>
        <v>concepto</v>
      </c>
      <c r="K615" t="str">
        <f t="shared" si="56"/>
        <v>abstract</v>
      </c>
      <c r="L615" t="str">
        <f t="shared" si="59"/>
        <v>insert into dbax_defi_conc (pref_conc, codi_conc, tipo_conc, tipo_peri, tipo_valo, tipo_cuen) values ('ifrs-full','ChangesInOtherProvisionsAbstract','concepto','duration','xbrli:stringItemType','abstract')</v>
      </c>
    </row>
    <row r="616" spans="1:12" x14ac:dyDescent="0.25">
      <c r="A616" t="s">
        <v>962</v>
      </c>
      <c r="B616" t="s">
        <v>17</v>
      </c>
      <c r="C616" t="s">
        <v>18</v>
      </c>
      <c r="D616" t="s">
        <v>21</v>
      </c>
      <c r="E616" t="s">
        <v>22</v>
      </c>
      <c r="F616" t="s">
        <v>3</v>
      </c>
      <c r="G616" s="1" t="str">
        <f t="shared" si="54"/>
        <v>ifrs-full_ChangesInPropertyPlantAndEquipment</v>
      </c>
      <c r="H616" t="str">
        <f t="shared" si="57"/>
        <v>ifrs-full</v>
      </c>
      <c r="I616" t="str">
        <f t="shared" si="58"/>
        <v>ChangesInPropertyPlantAndEquipment</v>
      </c>
      <c r="J616" t="str">
        <f t="shared" si="55"/>
        <v>concepto</v>
      </c>
      <c r="K616" t="str">
        <f t="shared" si="56"/>
        <v>debit</v>
      </c>
      <c r="L616" t="str">
        <f t="shared" si="59"/>
        <v>insert into dbax_defi_conc (pref_conc, codi_conc, tipo_conc, tipo_peri, tipo_valo, tipo_cuen) values ('ifrs-full','ChangesInPropertyPlantAndEquipment','concepto','duration','xbrli:monetaryItemType','debit')</v>
      </c>
    </row>
    <row r="617" spans="1:12" x14ac:dyDescent="0.25">
      <c r="A617" t="s">
        <v>963</v>
      </c>
      <c r="B617" t="s">
        <v>17</v>
      </c>
      <c r="C617" t="s">
        <v>18</v>
      </c>
      <c r="D617" t="s">
        <v>24</v>
      </c>
      <c r="E617" t="s">
        <v>20</v>
      </c>
      <c r="F617" t="s">
        <v>3</v>
      </c>
      <c r="G617" s="1" t="str">
        <f t="shared" si="54"/>
        <v>ifrs-full_ChangesInPropertyPlantAndEquipmentAbstract</v>
      </c>
      <c r="H617" t="str">
        <f t="shared" si="57"/>
        <v>ifrs-full</v>
      </c>
      <c r="I617" t="str">
        <f t="shared" si="58"/>
        <v>ChangesInPropertyPlantAndEquipmentAbstract</v>
      </c>
      <c r="J617" t="str">
        <f t="shared" si="55"/>
        <v>concepto</v>
      </c>
      <c r="K617" t="str">
        <f t="shared" si="56"/>
        <v>abstract</v>
      </c>
      <c r="L617" t="str">
        <f t="shared" si="59"/>
        <v>insert into dbax_defi_conc (pref_conc, codi_conc, tipo_conc, tipo_peri, tipo_valo, tipo_cuen) values ('ifrs-full','ChangesInPropertyPlantAndEquipmentAbstract','concepto','duration','xbrli:stringItemType','abstract')</v>
      </c>
    </row>
    <row r="618" spans="1:12" x14ac:dyDescent="0.25">
      <c r="A618" t="s">
        <v>964</v>
      </c>
      <c r="B618" t="s">
        <v>17</v>
      </c>
      <c r="C618" t="s">
        <v>18</v>
      </c>
      <c r="D618" t="s">
        <v>24</v>
      </c>
      <c r="F618" t="s">
        <v>3</v>
      </c>
      <c r="G618" s="1" t="str">
        <f t="shared" si="54"/>
        <v>ifrs-full_CircumstancesLeadingToReversalsOfInventoryWritedown</v>
      </c>
      <c r="H618" t="str">
        <f t="shared" si="57"/>
        <v>ifrs-full</v>
      </c>
      <c r="I618" t="str">
        <f t="shared" si="58"/>
        <v>CircumstancesLeadingToReversalsOfInventoryWritedown</v>
      </c>
      <c r="J618" t="str">
        <f t="shared" si="55"/>
        <v>concepto</v>
      </c>
      <c r="K618">
        <f t="shared" si="56"/>
        <v>0</v>
      </c>
      <c r="L618" t="str">
        <f t="shared" si="59"/>
        <v>insert into dbax_defi_conc (pref_conc, codi_conc, tipo_conc, tipo_peri, tipo_valo, tipo_cuen) values ('ifrs-full','CircumstancesLeadingToReversalsOfInventoryWritedown','concepto','duration','xbrli:stringItemType','0')</v>
      </c>
    </row>
    <row r="619" spans="1:12" x14ac:dyDescent="0.25">
      <c r="A619" t="s">
        <v>965</v>
      </c>
      <c r="B619" t="s">
        <v>26</v>
      </c>
      <c r="C619" t="s">
        <v>18</v>
      </c>
      <c r="D619" t="s">
        <v>24</v>
      </c>
      <c r="E619" t="s">
        <v>20</v>
      </c>
      <c r="F619" t="s">
        <v>3</v>
      </c>
      <c r="G619" s="1" t="str">
        <f t="shared" si="54"/>
        <v>ifrs-full_ClassesOfAcquiredReceivablesAxis</v>
      </c>
      <c r="H619" t="str">
        <f t="shared" si="57"/>
        <v>ifrs-full</v>
      </c>
      <c r="I619" t="str">
        <f t="shared" si="58"/>
        <v>ClassesOfAcquiredReceivablesAxis</v>
      </c>
      <c r="J619" t="str">
        <f t="shared" si="55"/>
        <v>dimension</v>
      </c>
      <c r="K619" t="str">
        <f t="shared" si="56"/>
        <v>abstract</v>
      </c>
      <c r="L619" t="str">
        <f t="shared" si="59"/>
        <v>insert into dbax_defi_conc (pref_conc, codi_conc, tipo_conc, tipo_peri, tipo_valo, tipo_cuen) values ('ifrs-full','ClassesOfAcquiredReceivablesAxis','dimension','duration','xbrli:stringItemType','abstract')</v>
      </c>
    </row>
    <row r="620" spans="1:12" x14ac:dyDescent="0.25">
      <c r="A620" t="s">
        <v>966</v>
      </c>
      <c r="B620" t="s">
        <v>17</v>
      </c>
      <c r="C620" t="s">
        <v>18</v>
      </c>
      <c r="D620" t="s">
        <v>19</v>
      </c>
      <c r="E620" t="s">
        <v>20</v>
      </c>
      <c r="F620" t="s">
        <v>3</v>
      </c>
      <c r="G620" s="1" t="str">
        <f t="shared" si="54"/>
        <v>ifrs-full_ClassesOfAcquiredReceivablesMember</v>
      </c>
      <c r="H620" t="str">
        <f t="shared" si="57"/>
        <v>ifrs-full</v>
      </c>
      <c r="I620" t="str">
        <f t="shared" si="58"/>
        <v>ClassesOfAcquiredReceivablesMember</v>
      </c>
      <c r="J620" t="str">
        <f t="shared" si="55"/>
        <v>concepto</v>
      </c>
      <c r="K620" t="str">
        <f t="shared" si="56"/>
        <v>abstract</v>
      </c>
      <c r="L620" t="str">
        <f t="shared" si="59"/>
        <v>insert into dbax_defi_conc (pref_conc, codi_conc, tipo_conc, tipo_peri, tipo_valo, tipo_cuen) values ('ifrs-full','ClassesOfAcquiredReceivablesMember','concepto','duration','nonnum:domainItemType','abstract')</v>
      </c>
    </row>
    <row r="621" spans="1:12" x14ac:dyDescent="0.25">
      <c r="A621" t="s">
        <v>967</v>
      </c>
      <c r="B621" t="s">
        <v>26</v>
      </c>
      <c r="C621" t="s">
        <v>18</v>
      </c>
      <c r="D621" t="s">
        <v>24</v>
      </c>
      <c r="E621" t="s">
        <v>20</v>
      </c>
      <c r="F621" t="s">
        <v>3</v>
      </c>
      <c r="G621" s="1" t="str">
        <f t="shared" si="54"/>
        <v>ifrs-full_ClassesOfAssetsAxis</v>
      </c>
      <c r="H621" t="str">
        <f t="shared" si="57"/>
        <v>ifrs-full</v>
      </c>
      <c r="I621" t="str">
        <f t="shared" si="58"/>
        <v>ClassesOfAssetsAxis</v>
      </c>
      <c r="J621" t="str">
        <f t="shared" si="55"/>
        <v>dimension</v>
      </c>
      <c r="K621" t="str">
        <f t="shared" si="56"/>
        <v>abstract</v>
      </c>
      <c r="L621" t="str">
        <f t="shared" si="59"/>
        <v>insert into dbax_defi_conc (pref_conc, codi_conc, tipo_conc, tipo_peri, tipo_valo, tipo_cuen) values ('ifrs-full','ClassesOfAssetsAxis','dimension','duration','xbrli:stringItemType','abstract')</v>
      </c>
    </row>
    <row r="622" spans="1:12" x14ac:dyDescent="0.25">
      <c r="A622" t="s">
        <v>968</v>
      </c>
      <c r="B622" t="s">
        <v>17</v>
      </c>
      <c r="C622" t="s">
        <v>18</v>
      </c>
      <c r="D622" t="s">
        <v>19</v>
      </c>
      <c r="E622" t="s">
        <v>20</v>
      </c>
      <c r="F622" t="s">
        <v>3</v>
      </c>
      <c r="G622" s="1" t="str">
        <f t="shared" si="54"/>
        <v>ifrs-full_ClassesOfAssetsMember</v>
      </c>
      <c r="H622" t="str">
        <f t="shared" si="57"/>
        <v>ifrs-full</v>
      </c>
      <c r="I622" t="str">
        <f t="shared" si="58"/>
        <v>ClassesOfAssetsMember</v>
      </c>
      <c r="J622" t="str">
        <f t="shared" si="55"/>
        <v>concepto</v>
      </c>
      <c r="K622" t="str">
        <f t="shared" si="56"/>
        <v>abstract</v>
      </c>
      <c r="L622" t="str">
        <f t="shared" si="59"/>
        <v>insert into dbax_defi_conc (pref_conc, codi_conc, tipo_conc, tipo_peri, tipo_valo, tipo_cuen) values ('ifrs-full','ClassesOfAssetsMember','concepto','duration','nonnum:domainItemType','abstract')</v>
      </c>
    </row>
    <row r="623" spans="1:12" x14ac:dyDescent="0.25">
      <c r="A623" t="s">
        <v>969</v>
      </c>
      <c r="B623" t="s">
        <v>17</v>
      </c>
      <c r="C623" t="s">
        <v>18</v>
      </c>
      <c r="D623" t="s">
        <v>24</v>
      </c>
      <c r="E623" t="s">
        <v>20</v>
      </c>
      <c r="F623" t="s">
        <v>3</v>
      </c>
      <c r="G623" s="1" t="str">
        <f t="shared" si="54"/>
        <v>ifrs-full_ClassesOfCashPaymentsAbstract</v>
      </c>
      <c r="H623" t="str">
        <f t="shared" si="57"/>
        <v>ifrs-full</v>
      </c>
      <c r="I623" t="str">
        <f t="shared" si="58"/>
        <v>ClassesOfCashPaymentsAbstract</v>
      </c>
      <c r="J623" t="str">
        <f t="shared" si="55"/>
        <v>concepto</v>
      </c>
      <c r="K623" t="str">
        <f t="shared" si="56"/>
        <v>abstract</v>
      </c>
      <c r="L623" t="str">
        <f t="shared" si="59"/>
        <v>insert into dbax_defi_conc (pref_conc, codi_conc, tipo_conc, tipo_peri, tipo_valo, tipo_cuen) values ('ifrs-full','ClassesOfCashPaymentsAbstract','concepto','duration','xbrli:stringItemType','abstract')</v>
      </c>
    </row>
    <row r="624" spans="1:12" x14ac:dyDescent="0.25">
      <c r="A624" t="s">
        <v>970</v>
      </c>
      <c r="B624" t="s">
        <v>17</v>
      </c>
      <c r="C624" t="s">
        <v>18</v>
      </c>
      <c r="D624" t="s">
        <v>24</v>
      </c>
      <c r="E624" t="s">
        <v>20</v>
      </c>
      <c r="F624" t="s">
        <v>3</v>
      </c>
      <c r="G624" s="1" t="str">
        <f t="shared" si="54"/>
        <v>ifrs-full_ClassesOfCashReceiptsFromOperatingActivitiesAbstract</v>
      </c>
      <c r="H624" t="str">
        <f t="shared" si="57"/>
        <v>ifrs-full</v>
      </c>
      <c r="I624" t="str">
        <f t="shared" si="58"/>
        <v>ClassesOfCashReceiptsFromOperatingActivitiesAbstract</v>
      </c>
      <c r="J624" t="str">
        <f t="shared" si="55"/>
        <v>concepto</v>
      </c>
      <c r="K624" t="str">
        <f t="shared" si="56"/>
        <v>abstract</v>
      </c>
      <c r="L624" t="str">
        <f t="shared" si="59"/>
        <v>insert into dbax_defi_conc (pref_conc, codi_conc, tipo_conc, tipo_peri, tipo_valo, tipo_cuen) values ('ifrs-full','ClassesOfCashReceiptsFromOperatingActivitiesAbstract','concepto','duration','xbrli:stringItemType','abstract')</v>
      </c>
    </row>
    <row r="625" spans="1:12" x14ac:dyDescent="0.25">
      <c r="A625" t="s">
        <v>971</v>
      </c>
      <c r="B625" t="s">
        <v>26</v>
      </c>
      <c r="C625" t="s">
        <v>18</v>
      </c>
      <c r="D625" t="s">
        <v>24</v>
      </c>
      <c r="E625" t="s">
        <v>20</v>
      </c>
      <c r="F625" t="s">
        <v>3</v>
      </c>
      <c r="G625" s="1" t="str">
        <f t="shared" si="54"/>
        <v>ifrs-full_ClassesOfContingentLiabilitiesAxis</v>
      </c>
      <c r="H625" t="str">
        <f t="shared" si="57"/>
        <v>ifrs-full</v>
      </c>
      <c r="I625" t="str">
        <f t="shared" si="58"/>
        <v>ClassesOfContingentLiabilitiesAxis</v>
      </c>
      <c r="J625" t="str">
        <f t="shared" si="55"/>
        <v>dimension</v>
      </c>
      <c r="K625" t="str">
        <f t="shared" si="56"/>
        <v>abstract</v>
      </c>
      <c r="L625" t="str">
        <f t="shared" si="59"/>
        <v>insert into dbax_defi_conc (pref_conc, codi_conc, tipo_conc, tipo_peri, tipo_valo, tipo_cuen) values ('ifrs-full','ClassesOfContingentLiabilitiesAxis','dimension','duration','xbrli:stringItemType','abstract')</v>
      </c>
    </row>
    <row r="626" spans="1:12" x14ac:dyDescent="0.25">
      <c r="A626" t="s">
        <v>972</v>
      </c>
      <c r="B626" t="s">
        <v>17</v>
      </c>
      <c r="C626" t="s">
        <v>18</v>
      </c>
      <c r="D626" t="s">
        <v>24</v>
      </c>
      <c r="E626" t="s">
        <v>20</v>
      </c>
      <c r="F626" t="s">
        <v>3</v>
      </c>
      <c r="G626" s="1" t="str">
        <f t="shared" si="54"/>
        <v>ifrs-full_ClassesOfEmployeeBenefitsExpenseAbstract</v>
      </c>
      <c r="H626" t="str">
        <f t="shared" si="57"/>
        <v>ifrs-full</v>
      </c>
      <c r="I626" t="str">
        <f t="shared" si="58"/>
        <v>ClassesOfEmployeeBenefitsExpenseAbstract</v>
      </c>
      <c r="J626" t="str">
        <f t="shared" si="55"/>
        <v>concepto</v>
      </c>
      <c r="K626" t="str">
        <f t="shared" si="56"/>
        <v>abstract</v>
      </c>
      <c r="L626" t="str">
        <f t="shared" si="59"/>
        <v>insert into dbax_defi_conc (pref_conc, codi_conc, tipo_conc, tipo_peri, tipo_valo, tipo_cuen) values ('ifrs-full','ClassesOfEmployeeBenefitsExpenseAbstract','concepto','duration','xbrli:stringItemType','abstract')</v>
      </c>
    </row>
    <row r="627" spans="1:12" x14ac:dyDescent="0.25">
      <c r="A627" t="s">
        <v>973</v>
      </c>
      <c r="B627" t="s">
        <v>26</v>
      </c>
      <c r="C627" t="s">
        <v>18</v>
      </c>
      <c r="D627" t="s">
        <v>24</v>
      </c>
      <c r="E627" t="s">
        <v>20</v>
      </c>
      <c r="F627" t="s">
        <v>3</v>
      </c>
      <c r="G627" s="1" t="str">
        <f t="shared" si="54"/>
        <v>ifrs-full_ClassesOfIntangibleAssetsOtherThanGoodwillAxis</v>
      </c>
      <c r="H627" t="str">
        <f t="shared" si="57"/>
        <v>ifrs-full</v>
      </c>
      <c r="I627" t="str">
        <f t="shared" si="58"/>
        <v>ClassesOfIntangibleAssetsOtherThanGoodwillAxis</v>
      </c>
      <c r="J627" t="str">
        <f t="shared" si="55"/>
        <v>dimension</v>
      </c>
      <c r="K627" t="str">
        <f t="shared" si="56"/>
        <v>abstract</v>
      </c>
      <c r="L627" t="str">
        <f t="shared" si="59"/>
        <v>insert into dbax_defi_conc (pref_conc, codi_conc, tipo_conc, tipo_peri, tipo_valo, tipo_cuen) values ('ifrs-full','ClassesOfIntangibleAssetsOtherThanGoodwillAxis','dimension','duration','xbrli:stringItemType','abstract')</v>
      </c>
    </row>
    <row r="628" spans="1:12" x14ac:dyDescent="0.25">
      <c r="A628" t="s">
        <v>974</v>
      </c>
      <c r="B628" t="s">
        <v>17</v>
      </c>
      <c r="C628" t="s">
        <v>18</v>
      </c>
      <c r="D628" t="s">
        <v>24</v>
      </c>
      <c r="E628" t="s">
        <v>20</v>
      </c>
      <c r="F628" t="s">
        <v>3</v>
      </c>
      <c r="G628" s="1" t="str">
        <f t="shared" si="54"/>
        <v>ifrs-full_ClassesOfInventoriesAbstract</v>
      </c>
      <c r="H628" t="str">
        <f t="shared" si="57"/>
        <v>ifrs-full</v>
      </c>
      <c r="I628" t="str">
        <f t="shared" si="58"/>
        <v>ClassesOfInventoriesAbstract</v>
      </c>
      <c r="J628" t="str">
        <f t="shared" si="55"/>
        <v>concepto</v>
      </c>
      <c r="K628" t="str">
        <f t="shared" si="56"/>
        <v>abstract</v>
      </c>
      <c r="L628" t="str">
        <f t="shared" si="59"/>
        <v>insert into dbax_defi_conc (pref_conc, codi_conc, tipo_conc, tipo_peri, tipo_valo, tipo_cuen) values ('ifrs-full','ClassesOfInventoriesAbstract','concepto','duration','xbrli:stringItemType','abstract')</v>
      </c>
    </row>
    <row r="629" spans="1:12" x14ac:dyDescent="0.25">
      <c r="A629" t="s">
        <v>975</v>
      </c>
      <c r="B629" t="s">
        <v>17</v>
      </c>
      <c r="C629" t="s">
        <v>18</v>
      </c>
      <c r="D629" t="s">
        <v>24</v>
      </c>
      <c r="E629" t="s">
        <v>20</v>
      </c>
      <c r="F629" t="s">
        <v>3</v>
      </c>
      <c r="G629" s="1" t="str">
        <f t="shared" si="54"/>
        <v>ifrs-full_ClassesOfOtherProvisionsAbstract</v>
      </c>
      <c r="H629" t="str">
        <f t="shared" si="57"/>
        <v>ifrs-full</v>
      </c>
      <c r="I629" t="str">
        <f t="shared" si="58"/>
        <v>ClassesOfOtherProvisionsAbstract</v>
      </c>
      <c r="J629" t="str">
        <f t="shared" si="55"/>
        <v>concepto</v>
      </c>
      <c r="K629" t="str">
        <f t="shared" si="56"/>
        <v>abstract</v>
      </c>
      <c r="L629" t="str">
        <f t="shared" si="59"/>
        <v>insert into dbax_defi_conc (pref_conc, codi_conc, tipo_conc, tipo_peri, tipo_valo, tipo_cuen) values ('ifrs-full','ClassesOfOtherProvisionsAbstract','concepto','duration','xbrli:stringItemType','abstract')</v>
      </c>
    </row>
    <row r="630" spans="1:12" x14ac:dyDescent="0.25">
      <c r="A630" t="s">
        <v>976</v>
      </c>
      <c r="B630" t="s">
        <v>26</v>
      </c>
      <c r="C630" t="s">
        <v>18</v>
      </c>
      <c r="D630" t="s">
        <v>24</v>
      </c>
      <c r="E630" t="s">
        <v>20</v>
      </c>
      <c r="F630" t="s">
        <v>3</v>
      </c>
      <c r="G630" s="1" t="str">
        <f t="shared" si="54"/>
        <v>ifrs-full_ClassesOfPropertyPlantAndEquipmentAxis</v>
      </c>
      <c r="H630" t="str">
        <f t="shared" si="57"/>
        <v>ifrs-full</v>
      </c>
      <c r="I630" t="str">
        <f t="shared" si="58"/>
        <v>ClassesOfPropertyPlantAndEquipmentAxis</v>
      </c>
      <c r="J630" t="str">
        <f t="shared" si="55"/>
        <v>dimension</v>
      </c>
      <c r="K630" t="str">
        <f t="shared" si="56"/>
        <v>abstract</v>
      </c>
      <c r="L630" t="str">
        <f t="shared" si="59"/>
        <v>insert into dbax_defi_conc (pref_conc, codi_conc, tipo_conc, tipo_peri, tipo_valo, tipo_cuen) values ('ifrs-full','ClassesOfPropertyPlantAndEquipmentAxis','dimension','duration','xbrli:stringItemType','abstract')</v>
      </c>
    </row>
    <row r="631" spans="1:12" x14ac:dyDescent="0.25">
      <c r="A631" t="s">
        <v>977</v>
      </c>
      <c r="B631" t="s">
        <v>26</v>
      </c>
      <c r="C631" t="s">
        <v>18</v>
      </c>
      <c r="D631" t="s">
        <v>24</v>
      </c>
      <c r="E631" t="s">
        <v>20</v>
      </c>
      <c r="F631" t="s">
        <v>3</v>
      </c>
      <c r="G631" s="1" t="str">
        <f t="shared" si="54"/>
        <v>ifrs-full_ClassesOfProvisionsAxis</v>
      </c>
      <c r="H631" t="str">
        <f t="shared" si="57"/>
        <v>ifrs-full</v>
      </c>
      <c r="I631" t="str">
        <f t="shared" si="58"/>
        <v>ClassesOfProvisionsAxis</v>
      </c>
      <c r="J631" t="str">
        <f t="shared" si="55"/>
        <v>dimension</v>
      </c>
      <c r="K631" t="str">
        <f t="shared" si="56"/>
        <v>abstract</v>
      </c>
      <c r="L631" t="str">
        <f t="shared" si="59"/>
        <v>insert into dbax_defi_conc (pref_conc, codi_conc, tipo_conc, tipo_peri, tipo_valo, tipo_cuen) values ('ifrs-full','ClassesOfProvisionsAxis','dimension','duration','xbrli:stringItemType','abstract')</v>
      </c>
    </row>
    <row r="632" spans="1:12" x14ac:dyDescent="0.25">
      <c r="A632" t="s">
        <v>978</v>
      </c>
      <c r="B632" t="s">
        <v>26</v>
      </c>
      <c r="C632" t="s">
        <v>18</v>
      </c>
      <c r="D632" t="s">
        <v>24</v>
      </c>
      <c r="E632" t="s">
        <v>20</v>
      </c>
      <c r="F632" t="s">
        <v>3</v>
      </c>
      <c r="G632" s="1" t="str">
        <f t="shared" si="54"/>
        <v>ifrs-full_ClassesOfShareCapitalAxis</v>
      </c>
      <c r="H632" t="str">
        <f t="shared" si="57"/>
        <v>ifrs-full</v>
      </c>
      <c r="I632" t="str">
        <f t="shared" si="58"/>
        <v>ClassesOfShareCapitalAxis</v>
      </c>
      <c r="J632" t="str">
        <f t="shared" si="55"/>
        <v>dimension</v>
      </c>
      <c r="K632" t="str">
        <f t="shared" si="56"/>
        <v>abstract</v>
      </c>
      <c r="L632" t="str">
        <f t="shared" si="59"/>
        <v>insert into dbax_defi_conc (pref_conc, codi_conc, tipo_conc, tipo_peri, tipo_valo, tipo_cuen) values ('ifrs-full','ClassesOfShareCapitalAxis','dimension','duration','xbrli:stringItemType','abstract')</v>
      </c>
    </row>
    <row r="633" spans="1:12" x14ac:dyDescent="0.25">
      <c r="A633" t="s">
        <v>979</v>
      </c>
      <c r="B633" t="s">
        <v>17</v>
      </c>
      <c r="C633" t="s">
        <v>18</v>
      </c>
      <c r="D633" t="s">
        <v>19</v>
      </c>
      <c r="E633" t="s">
        <v>20</v>
      </c>
      <c r="F633" t="s">
        <v>3</v>
      </c>
      <c r="G633" s="1" t="str">
        <f t="shared" si="54"/>
        <v>ifrs-full_ClassesOfShareCapitalMember</v>
      </c>
      <c r="H633" t="str">
        <f t="shared" si="57"/>
        <v>ifrs-full</v>
      </c>
      <c r="I633" t="str">
        <f t="shared" si="58"/>
        <v>ClassesOfShareCapitalMember</v>
      </c>
      <c r="J633" t="str">
        <f t="shared" si="55"/>
        <v>concepto</v>
      </c>
      <c r="K633" t="str">
        <f t="shared" si="56"/>
        <v>abstract</v>
      </c>
      <c r="L633" t="str">
        <f t="shared" si="59"/>
        <v>insert into dbax_defi_conc (pref_conc, codi_conc, tipo_conc, tipo_peri, tipo_valo, tipo_cuen) values ('ifrs-full','ClassesOfShareCapitalMember','concepto','duration','nonnum:domainItemType','abstract')</v>
      </c>
    </row>
    <row r="634" spans="1:12" x14ac:dyDescent="0.25">
      <c r="A634" t="s">
        <v>980</v>
      </c>
      <c r="B634" t="s">
        <v>17</v>
      </c>
      <c r="C634" t="s">
        <v>27</v>
      </c>
      <c r="D634" t="s">
        <v>21</v>
      </c>
      <c r="E634" t="s">
        <v>23</v>
      </c>
      <c r="F634" t="s">
        <v>3</v>
      </c>
      <c r="G634" s="1" t="str">
        <f t="shared" si="54"/>
        <v>ifrs-full_CommitmentsForDevelopmentOrAcquisitionOfBiologicalAssets</v>
      </c>
      <c r="H634" t="str">
        <f t="shared" si="57"/>
        <v>ifrs-full</v>
      </c>
      <c r="I634" t="str">
        <f t="shared" si="58"/>
        <v>CommitmentsForDevelopmentOrAcquisitionOfBiologicalAssets</v>
      </c>
      <c r="J634" t="str">
        <f t="shared" si="55"/>
        <v>concepto</v>
      </c>
      <c r="K634" t="str">
        <f t="shared" si="56"/>
        <v>credit</v>
      </c>
      <c r="L634" t="str">
        <f t="shared" si="59"/>
        <v>insert into dbax_defi_conc (pref_conc, codi_conc, tipo_conc, tipo_peri, tipo_valo, tipo_cuen) values ('ifrs-full','CommitmentsForDevelopmentOrAcquisitionOfBiologicalAssets','concepto','instant','xbrli:monetaryItemType','credit')</v>
      </c>
    </row>
    <row r="635" spans="1:12" x14ac:dyDescent="0.25">
      <c r="A635" t="s">
        <v>981</v>
      </c>
      <c r="B635" t="s">
        <v>17</v>
      </c>
      <c r="C635" t="s">
        <v>27</v>
      </c>
      <c r="D635" t="s">
        <v>21</v>
      </c>
      <c r="E635" t="s">
        <v>23</v>
      </c>
      <c r="F635" t="s">
        <v>3</v>
      </c>
      <c r="G635" s="1" t="str">
        <f t="shared" si="54"/>
        <v>ifrs-full_CommitmentsInRelationToJointVentures</v>
      </c>
      <c r="H635" t="str">
        <f t="shared" si="57"/>
        <v>ifrs-full</v>
      </c>
      <c r="I635" t="str">
        <f t="shared" si="58"/>
        <v>CommitmentsInRelationToJointVentures</v>
      </c>
      <c r="J635" t="str">
        <f t="shared" si="55"/>
        <v>concepto</v>
      </c>
      <c r="K635" t="str">
        <f t="shared" si="56"/>
        <v>credit</v>
      </c>
      <c r="L635" t="str">
        <f t="shared" si="59"/>
        <v>insert into dbax_defi_conc (pref_conc, codi_conc, tipo_conc, tipo_peri, tipo_valo, tipo_cuen) values ('ifrs-full','CommitmentsInRelationToJointVentures','concepto','instant','xbrli:monetaryItemType','credit')</v>
      </c>
    </row>
    <row r="636" spans="1:12" x14ac:dyDescent="0.25">
      <c r="A636" t="s">
        <v>982</v>
      </c>
      <c r="B636" t="s">
        <v>17</v>
      </c>
      <c r="C636" t="s">
        <v>18</v>
      </c>
      <c r="D636" t="s">
        <v>21</v>
      </c>
      <c r="F636" t="s">
        <v>3</v>
      </c>
      <c r="G636" s="1" t="str">
        <f t="shared" si="54"/>
        <v>ifrs-full_CommitmentsMadeByEntityRelatedPartyTransactions</v>
      </c>
      <c r="H636" t="str">
        <f t="shared" si="57"/>
        <v>ifrs-full</v>
      </c>
      <c r="I636" t="str">
        <f t="shared" si="58"/>
        <v>CommitmentsMadeByEntityRelatedPartyTransactions</v>
      </c>
      <c r="J636" t="str">
        <f t="shared" si="55"/>
        <v>concepto</v>
      </c>
      <c r="K636">
        <f t="shared" si="56"/>
        <v>0</v>
      </c>
      <c r="L636" t="str">
        <f t="shared" si="59"/>
        <v>insert into dbax_defi_conc (pref_conc, codi_conc, tipo_conc, tipo_peri, tipo_valo, tipo_cuen) values ('ifrs-full','CommitmentsMadeByEntityRelatedPartyTransactions','concepto','duration','xbrli:monetaryItemType','0')</v>
      </c>
    </row>
    <row r="637" spans="1:12" x14ac:dyDescent="0.25">
      <c r="A637" t="s">
        <v>983</v>
      </c>
      <c r="B637" t="s">
        <v>17</v>
      </c>
      <c r="C637" t="s">
        <v>18</v>
      </c>
      <c r="D637" t="s">
        <v>21</v>
      </c>
      <c r="F637" t="s">
        <v>3</v>
      </c>
      <c r="G637" s="1" t="str">
        <f t="shared" si="54"/>
        <v>ifrs-full_CommitmentsMadeOnBehalfOfEntityRelatedPartyTransactions</v>
      </c>
      <c r="H637" t="str">
        <f t="shared" si="57"/>
        <v>ifrs-full</v>
      </c>
      <c r="I637" t="str">
        <f t="shared" si="58"/>
        <v>CommitmentsMadeOnBehalfOfEntityRelatedPartyTransactions</v>
      </c>
      <c r="J637" t="str">
        <f t="shared" si="55"/>
        <v>concepto</v>
      </c>
      <c r="K637">
        <f t="shared" si="56"/>
        <v>0</v>
      </c>
      <c r="L637" t="str">
        <f t="shared" si="59"/>
        <v>insert into dbax_defi_conc (pref_conc, codi_conc, tipo_conc, tipo_peri, tipo_valo, tipo_cuen) values ('ifrs-full','CommitmentsMadeOnBehalfOfEntityRelatedPartyTransactions','concepto','duration','xbrli:monetaryItemType','0')</v>
      </c>
    </row>
    <row r="638" spans="1:12" x14ac:dyDescent="0.25">
      <c r="A638" t="s">
        <v>984</v>
      </c>
      <c r="B638" t="s">
        <v>17</v>
      </c>
      <c r="C638" t="s">
        <v>18</v>
      </c>
      <c r="D638" t="s">
        <v>19</v>
      </c>
      <c r="E638" t="s">
        <v>20</v>
      </c>
      <c r="F638" t="s">
        <v>3</v>
      </c>
      <c r="G638" s="1" t="str">
        <f t="shared" si="54"/>
        <v>ifrs-full_CommunicationAndNetworkEquipmentMember</v>
      </c>
      <c r="H638" t="str">
        <f t="shared" si="57"/>
        <v>ifrs-full</v>
      </c>
      <c r="I638" t="str">
        <f t="shared" si="58"/>
        <v>CommunicationAndNetworkEquipmentMember</v>
      </c>
      <c r="J638" t="str">
        <f t="shared" si="55"/>
        <v>concepto</v>
      </c>
      <c r="K638" t="str">
        <f t="shared" si="56"/>
        <v>abstract</v>
      </c>
      <c r="L638" t="str">
        <f t="shared" si="59"/>
        <v>insert into dbax_defi_conc (pref_conc, codi_conc, tipo_conc, tipo_peri, tipo_valo, tipo_cuen) values ('ifrs-full','CommunicationAndNetworkEquipmentMember','concepto','duration','nonnum:domainItemType','abstract')</v>
      </c>
    </row>
    <row r="639" spans="1:12" x14ac:dyDescent="0.25">
      <c r="A639" t="s">
        <v>985</v>
      </c>
      <c r="B639" t="s">
        <v>17</v>
      </c>
      <c r="C639" t="s">
        <v>18</v>
      </c>
      <c r="D639" t="s">
        <v>21</v>
      </c>
      <c r="E639" t="s">
        <v>23</v>
      </c>
      <c r="F639" t="s">
        <v>3</v>
      </c>
      <c r="G639" s="1" t="str">
        <f t="shared" si="54"/>
        <v>ifrs-full_CompensationFromThirdPartiesForItemsOfPropertyPlantAndEquipment</v>
      </c>
      <c r="H639" t="str">
        <f t="shared" si="57"/>
        <v>ifrs-full</v>
      </c>
      <c r="I639" t="str">
        <f t="shared" si="58"/>
        <v>CompensationFromThirdPartiesForItemsOfPropertyPlantAndEquipment</v>
      </c>
      <c r="J639" t="str">
        <f t="shared" si="55"/>
        <v>concepto</v>
      </c>
      <c r="K639" t="str">
        <f t="shared" si="56"/>
        <v>credit</v>
      </c>
      <c r="L639" t="str">
        <f t="shared" si="59"/>
        <v>insert into dbax_defi_conc (pref_conc, codi_conc, tipo_conc, tipo_peri, tipo_valo, tipo_cuen) values ('ifrs-full','CompensationFromThirdPartiesForItemsOfPropertyPlantAndEquipment','concepto','duration','xbrli:monetaryItemType','credit')</v>
      </c>
    </row>
    <row r="640" spans="1:12" x14ac:dyDescent="0.25">
      <c r="A640" t="s">
        <v>986</v>
      </c>
      <c r="B640" t="s">
        <v>26</v>
      </c>
      <c r="C640" t="s">
        <v>18</v>
      </c>
      <c r="D640" t="s">
        <v>24</v>
      </c>
      <c r="E640" t="s">
        <v>20</v>
      </c>
      <c r="F640" t="s">
        <v>3</v>
      </c>
      <c r="G640" s="1" t="str">
        <f t="shared" si="54"/>
        <v>ifrs-full_ComponentsOfEquityAxis</v>
      </c>
      <c r="H640" t="str">
        <f t="shared" si="57"/>
        <v>ifrs-full</v>
      </c>
      <c r="I640" t="str">
        <f t="shared" si="58"/>
        <v>ComponentsOfEquityAxis</v>
      </c>
      <c r="J640" t="str">
        <f t="shared" si="55"/>
        <v>dimension</v>
      </c>
      <c r="K640" t="str">
        <f t="shared" si="56"/>
        <v>abstract</v>
      </c>
      <c r="L640" t="str">
        <f t="shared" si="59"/>
        <v>insert into dbax_defi_conc (pref_conc, codi_conc, tipo_conc, tipo_peri, tipo_valo, tipo_cuen) values ('ifrs-full','ComponentsOfEquityAxis','dimension','duration','xbrli:stringItemType','abstract')</v>
      </c>
    </row>
    <row r="641" spans="1:12" x14ac:dyDescent="0.25">
      <c r="A641" t="s">
        <v>987</v>
      </c>
      <c r="B641" t="s">
        <v>17</v>
      </c>
      <c r="C641" t="s">
        <v>18</v>
      </c>
      <c r="D641" t="s">
        <v>24</v>
      </c>
      <c r="E641" t="s">
        <v>20</v>
      </c>
      <c r="F641" t="s">
        <v>3</v>
      </c>
      <c r="G641" s="1" t="str">
        <f t="shared" si="54"/>
        <v>ifrs-full_ComponentsOfOtherComprehensiveIncomeThatWillBeReclassifiedToProfitOrLossBeforeTaxAbstract</v>
      </c>
      <c r="H641" t="str">
        <f t="shared" si="57"/>
        <v>ifrs-full</v>
      </c>
      <c r="I641" t="str">
        <f t="shared" si="58"/>
        <v>ComponentsOfOtherComprehensiveIncomeThatWillBeReclassifiedToProfitOrLossBeforeTaxAbstract</v>
      </c>
      <c r="J641" t="str">
        <f t="shared" si="55"/>
        <v>concepto</v>
      </c>
      <c r="K641" t="str">
        <f t="shared" si="56"/>
        <v>abstract</v>
      </c>
      <c r="L641" t="str">
        <f t="shared" si="59"/>
        <v>insert into dbax_defi_conc (pref_conc, codi_conc, tipo_conc, tipo_peri, tipo_valo, tipo_cuen) values ('ifrs-full','ComponentsOfOtherComprehensiveIncomeThatWillBeReclassifiedToProfitOrLossBeforeTaxAbstract','concepto','duration','xbrli:stringItemType','abstract')</v>
      </c>
    </row>
    <row r="642" spans="1:12" x14ac:dyDescent="0.25">
      <c r="A642" t="s">
        <v>988</v>
      </c>
      <c r="B642" t="s">
        <v>17</v>
      </c>
      <c r="C642" t="s">
        <v>18</v>
      </c>
      <c r="D642" t="s">
        <v>24</v>
      </c>
      <c r="E642" t="s">
        <v>20</v>
      </c>
      <c r="F642" t="s">
        <v>3</v>
      </c>
      <c r="G642" s="1" t="str">
        <f t="shared" si="54"/>
        <v>ifrs-full_ComponentsOfOtherComprehensiveIncomeThatWillNotBeReclassifiedToProfitOrLossBeforeTaxAbstract</v>
      </c>
      <c r="H642" t="str">
        <f t="shared" si="57"/>
        <v>ifrs-full</v>
      </c>
      <c r="I642" t="str">
        <f t="shared" si="58"/>
        <v>ComponentsOfOtherComprehensiveIncomeThatWillNotBeReclassifiedToProfitOrLossBeforeTaxAbstract</v>
      </c>
      <c r="J642" t="str">
        <f t="shared" si="55"/>
        <v>concepto</v>
      </c>
      <c r="K642" t="str">
        <f t="shared" si="56"/>
        <v>abstract</v>
      </c>
      <c r="L642" t="str">
        <f t="shared" si="59"/>
        <v>insert into dbax_defi_conc (pref_conc, codi_conc, tipo_conc, tipo_peri, tipo_valo, tipo_cuen) values ('ifrs-full','ComponentsOfOtherComprehensiveIncomeThatWillNotBeReclassifiedToProfitOrLossBeforeTaxAbstract','concepto','duration','xbrli:stringItemType','abstract')</v>
      </c>
    </row>
    <row r="643" spans="1:12" x14ac:dyDescent="0.25">
      <c r="A643" t="s">
        <v>989</v>
      </c>
      <c r="B643" t="s">
        <v>17</v>
      </c>
      <c r="C643" t="s">
        <v>18</v>
      </c>
      <c r="D643" t="s">
        <v>21</v>
      </c>
      <c r="E643" t="s">
        <v>23</v>
      </c>
      <c r="F643" t="s">
        <v>3</v>
      </c>
      <c r="G643" s="1" t="str">
        <f t="shared" si="54"/>
        <v>ifrs-full_ComprehensiveIncome</v>
      </c>
      <c r="H643" t="str">
        <f t="shared" si="57"/>
        <v>ifrs-full</v>
      </c>
      <c r="I643" t="str">
        <f t="shared" si="58"/>
        <v>ComprehensiveIncome</v>
      </c>
      <c r="J643" t="str">
        <f t="shared" si="55"/>
        <v>concepto</v>
      </c>
      <c r="K643" t="str">
        <f t="shared" si="56"/>
        <v>credit</v>
      </c>
      <c r="L643" t="str">
        <f t="shared" si="59"/>
        <v>insert into dbax_defi_conc (pref_conc, codi_conc, tipo_conc, tipo_peri, tipo_valo, tipo_cuen) values ('ifrs-full','ComprehensiveIncome','concepto','duration','xbrli:monetaryItemType','credit')</v>
      </c>
    </row>
    <row r="644" spans="1:12" x14ac:dyDescent="0.25">
      <c r="A644" t="s">
        <v>990</v>
      </c>
      <c r="B644" t="s">
        <v>17</v>
      </c>
      <c r="C644" t="s">
        <v>18</v>
      </c>
      <c r="D644" t="s">
        <v>24</v>
      </c>
      <c r="E644" t="s">
        <v>20</v>
      </c>
      <c r="F644" t="s">
        <v>3</v>
      </c>
      <c r="G644" s="1" t="str">
        <f t="shared" si="54"/>
        <v>ifrs-full_ComprehensiveIncomeAbstract</v>
      </c>
      <c r="H644" t="str">
        <f t="shared" si="57"/>
        <v>ifrs-full</v>
      </c>
      <c r="I644" t="str">
        <f t="shared" si="58"/>
        <v>ComprehensiveIncomeAbstract</v>
      </c>
      <c r="J644" t="str">
        <f t="shared" si="55"/>
        <v>concepto</v>
      </c>
      <c r="K644" t="str">
        <f t="shared" si="56"/>
        <v>abstract</v>
      </c>
      <c r="L644" t="str">
        <f t="shared" si="59"/>
        <v>insert into dbax_defi_conc (pref_conc, codi_conc, tipo_conc, tipo_peri, tipo_valo, tipo_cuen) values ('ifrs-full','ComprehensiveIncomeAbstract','concepto','duration','xbrli:stringItemType','abstract')</v>
      </c>
    </row>
    <row r="645" spans="1:12" x14ac:dyDescent="0.25">
      <c r="A645" t="s">
        <v>991</v>
      </c>
      <c r="B645" t="s">
        <v>17</v>
      </c>
      <c r="C645" t="s">
        <v>18</v>
      </c>
      <c r="D645" t="s">
        <v>24</v>
      </c>
      <c r="E645" t="s">
        <v>20</v>
      </c>
      <c r="F645" t="s">
        <v>3</v>
      </c>
      <c r="G645" s="1" t="str">
        <f t="shared" si="54"/>
        <v>ifrs-full_ComprehensiveIncomeAttributableToAbstract</v>
      </c>
      <c r="H645" t="str">
        <f t="shared" si="57"/>
        <v>ifrs-full</v>
      </c>
      <c r="I645" t="str">
        <f t="shared" si="58"/>
        <v>ComprehensiveIncomeAttributableToAbstract</v>
      </c>
      <c r="J645" t="str">
        <f t="shared" si="55"/>
        <v>concepto</v>
      </c>
      <c r="K645" t="str">
        <f t="shared" si="56"/>
        <v>abstract</v>
      </c>
      <c r="L645" t="str">
        <f t="shared" si="59"/>
        <v>insert into dbax_defi_conc (pref_conc, codi_conc, tipo_conc, tipo_peri, tipo_valo, tipo_cuen) values ('ifrs-full','ComprehensiveIncomeAttributableToAbstract','concepto','duration','xbrli:stringItemType','abstract')</v>
      </c>
    </row>
    <row r="646" spans="1:12" x14ac:dyDescent="0.25">
      <c r="A646" t="s">
        <v>992</v>
      </c>
      <c r="B646" t="s">
        <v>17</v>
      </c>
      <c r="C646" t="s">
        <v>18</v>
      </c>
      <c r="D646" t="s">
        <v>21</v>
      </c>
      <c r="E646" t="s">
        <v>23</v>
      </c>
      <c r="F646" t="s">
        <v>3</v>
      </c>
      <c r="G646" s="1" t="str">
        <f t="shared" si="54"/>
        <v>ifrs-full_ComprehensiveIncomeAttributableToNoncontrollingInterests</v>
      </c>
      <c r="H646" t="str">
        <f t="shared" si="57"/>
        <v>ifrs-full</v>
      </c>
      <c r="I646" t="str">
        <f t="shared" si="58"/>
        <v>ComprehensiveIncomeAttributableToNoncontrollingInterests</v>
      </c>
      <c r="J646" t="str">
        <f t="shared" si="55"/>
        <v>concepto</v>
      </c>
      <c r="K646" t="str">
        <f t="shared" si="56"/>
        <v>credit</v>
      </c>
      <c r="L646" t="str">
        <f t="shared" si="59"/>
        <v>insert into dbax_defi_conc (pref_conc, codi_conc, tipo_conc, tipo_peri, tipo_valo, tipo_cuen) values ('ifrs-full','ComprehensiveIncomeAttributableToNoncontrollingInterests','concepto','duration','xbrli:monetaryItemType','credit')</v>
      </c>
    </row>
    <row r="647" spans="1:12" x14ac:dyDescent="0.25">
      <c r="A647" t="s">
        <v>993</v>
      </c>
      <c r="B647" t="s">
        <v>17</v>
      </c>
      <c r="C647" t="s">
        <v>18</v>
      </c>
      <c r="D647" t="s">
        <v>21</v>
      </c>
      <c r="E647" t="s">
        <v>23</v>
      </c>
      <c r="F647" t="s">
        <v>3</v>
      </c>
      <c r="G647" s="1" t="str">
        <f t="shared" si="54"/>
        <v>ifrs-full_ComprehensiveIncomeAttributableToOwnersOfParent</v>
      </c>
      <c r="H647" t="str">
        <f t="shared" si="57"/>
        <v>ifrs-full</v>
      </c>
      <c r="I647" t="str">
        <f t="shared" si="58"/>
        <v>ComprehensiveIncomeAttributableToOwnersOfParent</v>
      </c>
      <c r="J647" t="str">
        <f t="shared" si="55"/>
        <v>concepto</v>
      </c>
      <c r="K647" t="str">
        <f t="shared" si="56"/>
        <v>credit</v>
      </c>
      <c r="L647" t="str">
        <f t="shared" si="59"/>
        <v>insert into dbax_defi_conc (pref_conc, codi_conc, tipo_conc, tipo_peri, tipo_valo, tipo_cuen) values ('ifrs-full','ComprehensiveIncomeAttributableToOwnersOfParent','concepto','duration','xbrli:monetaryItemType','credit')</v>
      </c>
    </row>
    <row r="648" spans="1:12" x14ac:dyDescent="0.25">
      <c r="A648" t="s">
        <v>994</v>
      </c>
      <c r="B648" t="s">
        <v>17</v>
      </c>
      <c r="C648" t="s">
        <v>18</v>
      </c>
      <c r="D648" t="s">
        <v>19</v>
      </c>
      <c r="E648" t="s">
        <v>20</v>
      </c>
      <c r="F648" t="s">
        <v>3</v>
      </c>
      <c r="G648" s="1" t="str">
        <f t="shared" si="54"/>
        <v>ifrs-full_ComputerEquipmentMember</v>
      </c>
      <c r="H648" t="str">
        <f t="shared" si="57"/>
        <v>ifrs-full</v>
      </c>
      <c r="I648" t="str">
        <f t="shared" si="58"/>
        <v>ComputerEquipmentMember</v>
      </c>
      <c r="J648" t="str">
        <f t="shared" si="55"/>
        <v>concepto</v>
      </c>
      <c r="K648" t="str">
        <f t="shared" si="56"/>
        <v>abstract</v>
      </c>
      <c r="L648" t="str">
        <f t="shared" si="59"/>
        <v>insert into dbax_defi_conc (pref_conc, codi_conc, tipo_conc, tipo_peri, tipo_valo, tipo_cuen) values ('ifrs-full','ComputerEquipmentMember','concepto','duration','nonnum:domainItemType','abstract')</v>
      </c>
    </row>
    <row r="649" spans="1:12" x14ac:dyDescent="0.25">
      <c r="A649" t="s">
        <v>995</v>
      </c>
      <c r="B649" t="s">
        <v>17</v>
      </c>
      <c r="C649" t="s">
        <v>27</v>
      </c>
      <c r="D649" t="s">
        <v>21</v>
      </c>
      <c r="E649" t="s">
        <v>22</v>
      </c>
      <c r="F649" t="s">
        <v>3</v>
      </c>
      <c r="G649" s="1" t="str">
        <f t="shared" ref="G649:G712" si="60">MID(A649,FIND("#",A649)+1,10000)</f>
        <v>ifrs-full_ComputerSoftware</v>
      </c>
      <c r="H649" t="str">
        <f t="shared" si="57"/>
        <v>ifrs-full</v>
      </c>
      <c r="I649" t="str">
        <f t="shared" si="58"/>
        <v>ComputerSoftware</v>
      </c>
      <c r="J649" t="str">
        <f t="shared" ref="J649:J712" si="61">IF(B649="xbrldt:hypercubeItem","hipercubo",IF(B649="xbrli:item","concepto",IF(B649="xbrldt:dimensionItem","dimension",B649)))</f>
        <v>concepto</v>
      </c>
      <c r="K649" t="str">
        <f t="shared" ref="K649:K712" si="62">IF(E649&lt;&gt;"false",E649,"")</f>
        <v>debit</v>
      </c>
      <c r="L649" t="str">
        <f t="shared" si="59"/>
        <v>insert into dbax_defi_conc (pref_conc, codi_conc, tipo_conc, tipo_peri, tipo_valo, tipo_cuen) values ('ifrs-full','ComputerSoftware','concepto','instant','xbrli:monetaryItemType','debit')</v>
      </c>
    </row>
    <row r="650" spans="1:12" x14ac:dyDescent="0.25">
      <c r="A650" t="s">
        <v>996</v>
      </c>
      <c r="B650" t="s">
        <v>17</v>
      </c>
      <c r="C650" t="s">
        <v>18</v>
      </c>
      <c r="D650" t="s">
        <v>19</v>
      </c>
      <c r="E650" t="s">
        <v>20</v>
      </c>
      <c r="F650" t="s">
        <v>3</v>
      </c>
      <c r="G650" s="1" t="str">
        <f t="shared" si="60"/>
        <v>ifrs-full_ComputerSoftwareMember</v>
      </c>
      <c r="H650" t="str">
        <f t="shared" ref="H650:H713" si="63">MID(G650,1,FIND("_",G650)-1)</f>
        <v>ifrs-full</v>
      </c>
      <c r="I650" t="str">
        <f t="shared" ref="I650:I713" si="64">MID(G650,FIND("_",G650)+1,10000)</f>
        <v>ComputerSoftwareMember</v>
      </c>
      <c r="J650" t="str">
        <f t="shared" si="61"/>
        <v>concepto</v>
      </c>
      <c r="K650" t="str">
        <f t="shared" si="62"/>
        <v>abstract</v>
      </c>
      <c r="L650" t="str">
        <f t="shared" ref="L650:L713" si="65">CONCATENATE("insert into dbax_defi_conc (pref_conc, codi_conc, tipo_conc, tipo_peri, tipo_valo, tipo_cuen) values ('",H650,"','",I650,"','",J650,"','",C650,"','",D650,"','",K650,"')")</f>
        <v>insert into dbax_defi_conc (pref_conc, codi_conc, tipo_conc, tipo_peri, tipo_valo, tipo_cuen) values ('ifrs-full','ComputerSoftwareMember','concepto','duration','nonnum:domainItemType','abstract')</v>
      </c>
    </row>
    <row r="651" spans="1:12" x14ac:dyDescent="0.25">
      <c r="A651" t="s">
        <v>997</v>
      </c>
      <c r="B651" t="s">
        <v>26</v>
      </c>
      <c r="C651" t="s">
        <v>18</v>
      </c>
      <c r="D651" t="s">
        <v>24</v>
      </c>
      <c r="E651" t="s">
        <v>20</v>
      </c>
      <c r="F651" t="s">
        <v>3</v>
      </c>
      <c r="G651" s="1" t="str">
        <f t="shared" si="60"/>
        <v>ifrs-full_ConsolidatedStructuredEntitiesAxis</v>
      </c>
      <c r="H651" t="str">
        <f t="shared" si="63"/>
        <v>ifrs-full</v>
      </c>
      <c r="I651" t="str">
        <f t="shared" si="64"/>
        <v>ConsolidatedStructuredEntitiesAxis</v>
      </c>
      <c r="J651" t="str">
        <f t="shared" si="61"/>
        <v>dimension</v>
      </c>
      <c r="K651" t="str">
        <f t="shared" si="62"/>
        <v>abstract</v>
      </c>
      <c r="L651" t="str">
        <f t="shared" si="65"/>
        <v>insert into dbax_defi_conc (pref_conc, codi_conc, tipo_conc, tipo_peri, tipo_valo, tipo_cuen) values ('ifrs-full','ConsolidatedStructuredEntitiesAxis','dimension','duration','xbrli:stringItemType','abstract')</v>
      </c>
    </row>
    <row r="652" spans="1:12" x14ac:dyDescent="0.25">
      <c r="A652" t="s">
        <v>998</v>
      </c>
      <c r="B652" t="s">
        <v>17</v>
      </c>
      <c r="C652" t="s">
        <v>18</v>
      </c>
      <c r="D652" t="s">
        <v>19</v>
      </c>
      <c r="E652" t="s">
        <v>20</v>
      </c>
      <c r="F652" t="s">
        <v>3</v>
      </c>
      <c r="G652" s="1" t="str">
        <f t="shared" si="60"/>
        <v>ifrs-full_ConsolidatedStructuredEntitiesMember</v>
      </c>
      <c r="H652" t="str">
        <f t="shared" si="63"/>
        <v>ifrs-full</v>
      </c>
      <c r="I652" t="str">
        <f t="shared" si="64"/>
        <v>ConsolidatedStructuredEntitiesMember</v>
      </c>
      <c r="J652" t="str">
        <f t="shared" si="61"/>
        <v>concepto</v>
      </c>
      <c r="K652" t="str">
        <f t="shared" si="62"/>
        <v>abstract</v>
      </c>
      <c r="L652" t="str">
        <f t="shared" si="65"/>
        <v>insert into dbax_defi_conc (pref_conc, codi_conc, tipo_conc, tipo_peri, tipo_valo, tipo_cuen) values ('ifrs-full','ConsolidatedStructuredEntitiesMember','concepto','duration','nonnum:domainItemType','abstract')</v>
      </c>
    </row>
    <row r="653" spans="1:12" x14ac:dyDescent="0.25">
      <c r="A653" t="s">
        <v>999</v>
      </c>
      <c r="B653" t="s">
        <v>17</v>
      </c>
      <c r="C653" t="s">
        <v>27</v>
      </c>
      <c r="D653" t="s">
        <v>21</v>
      </c>
      <c r="E653" t="s">
        <v>22</v>
      </c>
      <c r="F653" t="s">
        <v>3</v>
      </c>
      <c r="G653" s="1" t="str">
        <f t="shared" si="60"/>
        <v>ifrs-full_ConstructionInProgress</v>
      </c>
      <c r="H653" t="str">
        <f t="shared" si="63"/>
        <v>ifrs-full</v>
      </c>
      <c r="I653" t="str">
        <f t="shared" si="64"/>
        <v>ConstructionInProgress</v>
      </c>
      <c r="J653" t="str">
        <f t="shared" si="61"/>
        <v>concepto</v>
      </c>
      <c r="K653" t="str">
        <f t="shared" si="62"/>
        <v>debit</v>
      </c>
      <c r="L653" t="str">
        <f t="shared" si="65"/>
        <v>insert into dbax_defi_conc (pref_conc, codi_conc, tipo_conc, tipo_peri, tipo_valo, tipo_cuen) values ('ifrs-full','ConstructionInProgress','concepto','instant','xbrli:monetaryItemType','debit')</v>
      </c>
    </row>
    <row r="654" spans="1:12" x14ac:dyDescent="0.25">
      <c r="A654" t="s">
        <v>1000</v>
      </c>
      <c r="B654" t="s">
        <v>17</v>
      </c>
      <c r="C654" t="s">
        <v>18</v>
      </c>
      <c r="D654" t="s">
        <v>19</v>
      </c>
      <c r="E654" t="s">
        <v>20</v>
      </c>
      <c r="F654" t="s">
        <v>3</v>
      </c>
      <c r="G654" s="1" t="str">
        <f t="shared" si="60"/>
        <v>ifrs-full_ConstructionInProgressMember</v>
      </c>
      <c r="H654" t="str">
        <f t="shared" si="63"/>
        <v>ifrs-full</v>
      </c>
      <c r="I654" t="str">
        <f t="shared" si="64"/>
        <v>ConstructionInProgressMember</v>
      </c>
      <c r="J654" t="str">
        <f t="shared" si="61"/>
        <v>concepto</v>
      </c>
      <c r="K654" t="str">
        <f t="shared" si="62"/>
        <v>abstract</v>
      </c>
      <c r="L654" t="str">
        <f t="shared" si="65"/>
        <v>insert into dbax_defi_conc (pref_conc, codi_conc, tipo_conc, tipo_peri, tipo_valo, tipo_cuen) values ('ifrs-full','ConstructionInProgressMember','concepto','duration','nonnum:domainItemType','abstract')</v>
      </c>
    </row>
    <row r="655" spans="1:12" x14ac:dyDescent="0.25">
      <c r="A655" t="s">
        <v>1001</v>
      </c>
      <c r="B655" t="s">
        <v>17</v>
      </c>
      <c r="C655" t="s">
        <v>18</v>
      </c>
      <c r="D655" t="s">
        <v>19</v>
      </c>
      <c r="E655" t="s">
        <v>20</v>
      </c>
      <c r="F655" t="s">
        <v>3</v>
      </c>
      <c r="G655" s="1" t="str">
        <f t="shared" si="60"/>
        <v>ifrs-full_ConsumableBiologicalAssetsMember</v>
      </c>
      <c r="H655" t="str">
        <f t="shared" si="63"/>
        <v>ifrs-full</v>
      </c>
      <c r="I655" t="str">
        <f t="shared" si="64"/>
        <v>ConsumableBiologicalAssetsMember</v>
      </c>
      <c r="J655" t="str">
        <f t="shared" si="61"/>
        <v>concepto</v>
      </c>
      <c r="K655" t="str">
        <f t="shared" si="62"/>
        <v>abstract</v>
      </c>
      <c r="L655" t="str">
        <f t="shared" si="65"/>
        <v>insert into dbax_defi_conc (pref_conc, codi_conc, tipo_conc, tipo_peri, tipo_valo, tipo_cuen) values ('ifrs-full','ConsumableBiologicalAssetsMember','concepto','duration','nonnum:domainItemType','abstract')</v>
      </c>
    </row>
    <row r="656" spans="1:12" x14ac:dyDescent="0.25">
      <c r="A656" t="s">
        <v>1002</v>
      </c>
      <c r="B656" t="s">
        <v>17</v>
      </c>
      <c r="C656" t="s">
        <v>27</v>
      </c>
      <c r="D656" t="s">
        <v>21</v>
      </c>
      <c r="E656" t="s">
        <v>22</v>
      </c>
      <c r="F656" t="s">
        <v>3</v>
      </c>
      <c r="G656" s="1" t="str">
        <f t="shared" si="60"/>
        <v>ifrs-full_ContingentConsiderationArrangementsAndIndemnificationAssetsRecognisedAsOfAcquisitionDate</v>
      </c>
      <c r="H656" t="str">
        <f t="shared" si="63"/>
        <v>ifrs-full</v>
      </c>
      <c r="I656" t="str">
        <f t="shared" si="64"/>
        <v>ContingentConsiderationArrangementsAndIndemnificationAssetsRecognisedAsOfAcquisitionDate</v>
      </c>
      <c r="J656" t="str">
        <f t="shared" si="61"/>
        <v>concepto</v>
      </c>
      <c r="K656" t="str">
        <f t="shared" si="62"/>
        <v>debit</v>
      </c>
      <c r="L656" t="str">
        <f t="shared" si="65"/>
        <v>insert into dbax_defi_conc (pref_conc, codi_conc, tipo_conc, tipo_peri, tipo_valo, tipo_cuen) values ('ifrs-full','ContingentConsiderationArrangementsAndIndemnificationAssetsRecognisedAsOfAcquisitionDate','concepto','instant','xbrli:monetaryItemType','debit')</v>
      </c>
    </row>
    <row r="657" spans="1:12" x14ac:dyDescent="0.25">
      <c r="A657" t="s">
        <v>1003</v>
      </c>
      <c r="B657" t="s">
        <v>17</v>
      </c>
      <c r="C657" t="s">
        <v>27</v>
      </c>
      <c r="D657" t="s">
        <v>21</v>
      </c>
      <c r="E657" t="s">
        <v>23</v>
      </c>
      <c r="F657" t="s">
        <v>3</v>
      </c>
      <c r="G657" s="1" t="str">
        <f t="shared" si="60"/>
        <v>ifrs-full_ContingentLiabilitiesIncurredByVenturerInRelationToInterestsInJointVentures</v>
      </c>
      <c r="H657" t="str">
        <f t="shared" si="63"/>
        <v>ifrs-full</v>
      </c>
      <c r="I657" t="str">
        <f t="shared" si="64"/>
        <v>ContingentLiabilitiesIncurredByVenturerInRelationToInterestsInJointVentures</v>
      </c>
      <c r="J657" t="str">
        <f t="shared" si="61"/>
        <v>concepto</v>
      </c>
      <c r="K657" t="str">
        <f t="shared" si="62"/>
        <v>credit</v>
      </c>
      <c r="L657" t="str">
        <f t="shared" si="65"/>
        <v>insert into dbax_defi_conc (pref_conc, codi_conc, tipo_conc, tipo_peri, tipo_valo, tipo_cuen) values ('ifrs-full','ContingentLiabilitiesIncurredByVenturerInRelationToInterestsInJointVentures','concepto','instant','xbrli:monetaryItemType','credit')</v>
      </c>
    </row>
    <row r="658" spans="1:12" x14ac:dyDescent="0.25">
      <c r="A658" t="s">
        <v>1004</v>
      </c>
      <c r="B658" t="s">
        <v>17</v>
      </c>
      <c r="C658" t="s">
        <v>27</v>
      </c>
      <c r="D658" t="s">
        <v>21</v>
      </c>
      <c r="E658" t="s">
        <v>23</v>
      </c>
      <c r="F658" t="s">
        <v>3</v>
      </c>
      <c r="G658" s="1" t="str">
        <f t="shared" si="60"/>
        <v>ifrs-full_ContingentLiabilitiesIncurredInRelationToInterestsInAssociates</v>
      </c>
      <c r="H658" t="str">
        <f t="shared" si="63"/>
        <v>ifrs-full</v>
      </c>
      <c r="I658" t="str">
        <f t="shared" si="64"/>
        <v>ContingentLiabilitiesIncurredInRelationToInterestsInAssociates</v>
      </c>
      <c r="J658" t="str">
        <f t="shared" si="61"/>
        <v>concepto</v>
      </c>
      <c r="K658" t="str">
        <f t="shared" si="62"/>
        <v>credit</v>
      </c>
      <c r="L658" t="str">
        <f t="shared" si="65"/>
        <v>insert into dbax_defi_conc (pref_conc, codi_conc, tipo_conc, tipo_peri, tipo_valo, tipo_cuen) values ('ifrs-full','ContingentLiabilitiesIncurredInRelationToInterestsInAssociates','concepto','instant','xbrli:monetaryItemType','credit')</v>
      </c>
    </row>
    <row r="659" spans="1:12" x14ac:dyDescent="0.25">
      <c r="A659" t="s">
        <v>1005</v>
      </c>
      <c r="B659" t="s">
        <v>17</v>
      </c>
      <c r="C659" t="s">
        <v>18</v>
      </c>
      <c r="D659" t="s">
        <v>19</v>
      </c>
      <c r="E659" t="s">
        <v>20</v>
      </c>
      <c r="F659" t="s">
        <v>3</v>
      </c>
      <c r="G659" s="1" t="str">
        <f t="shared" si="60"/>
        <v>ifrs-full_ContingentLiabilitiesMember</v>
      </c>
      <c r="H659" t="str">
        <f t="shared" si="63"/>
        <v>ifrs-full</v>
      </c>
      <c r="I659" t="str">
        <f t="shared" si="64"/>
        <v>ContingentLiabilitiesMember</v>
      </c>
      <c r="J659" t="str">
        <f t="shared" si="61"/>
        <v>concepto</v>
      </c>
      <c r="K659" t="str">
        <f t="shared" si="62"/>
        <v>abstract</v>
      </c>
      <c r="L659" t="str">
        <f t="shared" si="65"/>
        <v>insert into dbax_defi_conc (pref_conc, codi_conc, tipo_conc, tipo_peri, tipo_valo, tipo_cuen) values ('ifrs-full','ContingentLiabilitiesMember','concepto','duration','nonnum:domainItemType','abstract')</v>
      </c>
    </row>
    <row r="660" spans="1:12" x14ac:dyDescent="0.25">
      <c r="A660" t="s">
        <v>1006</v>
      </c>
      <c r="B660" t="s">
        <v>17</v>
      </c>
      <c r="C660" t="s">
        <v>18</v>
      </c>
      <c r="D660" t="s">
        <v>19</v>
      </c>
      <c r="E660" t="s">
        <v>20</v>
      </c>
      <c r="F660" t="s">
        <v>3</v>
      </c>
      <c r="G660" s="1" t="str">
        <f t="shared" si="60"/>
        <v>ifrs-full_ContingentLiabilitiesOfJointVentureMember</v>
      </c>
      <c r="H660" t="str">
        <f t="shared" si="63"/>
        <v>ifrs-full</v>
      </c>
      <c r="I660" t="str">
        <f t="shared" si="64"/>
        <v>ContingentLiabilitiesOfJointVentureMember</v>
      </c>
      <c r="J660" t="str">
        <f t="shared" si="61"/>
        <v>concepto</v>
      </c>
      <c r="K660" t="str">
        <f t="shared" si="62"/>
        <v>abstract</v>
      </c>
      <c r="L660" t="str">
        <f t="shared" si="65"/>
        <v>insert into dbax_defi_conc (pref_conc, codi_conc, tipo_conc, tipo_peri, tipo_valo, tipo_cuen) values ('ifrs-full','ContingentLiabilitiesOfJointVentureMember','concepto','duration','nonnum:domainItemType','abstract')</v>
      </c>
    </row>
    <row r="661" spans="1:12" x14ac:dyDescent="0.25">
      <c r="A661" t="s">
        <v>1007</v>
      </c>
      <c r="B661" t="s">
        <v>17</v>
      </c>
      <c r="C661" t="s">
        <v>27</v>
      </c>
      <c r="D661" t="s">
        <v>21</v>
      </c>
      <c r="E661" t="s">
        <v>23</v>
      </c>
      <c r="F661" t="s">
        <v>3</v>
      </c>
      <c r="G661" s="1" t="str">
        <f t="shared" si="60"/>
        <v>ifrs-full_ContingentLiabilitiesRecognisedAsOfAcquisitionDate</v>
      </c>
      <c r="H661" t="str">
        <f t="shared" si="63"/>
        <v>ifrs-full</v>
      </c>
      <c r="I661" t="str">
        <f t="shared" si="64"/>
        <v>ContingentLiabilitiesRecognisedAsOfAcquisitionDate</v>
      </c>
      <c r="J661" t="str">
        <f t="shared" si="61"/>
        <v>concepto</v>
      </c>
      <c r="K661" t="str">
        <f t="shared" si="62"/>
        <v>credit</v>
      </c>
      <c r="L661" t="str">
        <f t="shared" si="65"/>
        <v>insert into dbax_defi_conc (pref_conc, codi_conc, tipo_conc, tipo_peri, tipo_valo, tipo_cuen) values ('ifrs-full','ContingentLiabilitiesRecognisedAsOfAcquisitionDate','concepto','instant','xbrli:monetaryItemType','credit')</v>
      </c>
    </row>
    <row r="662" spans="1:12" x14ac:dyDescent="0.25">
      <c r="A662" t="s">
        <v>1008</v>
      </c>
      <c r="B662" t="s">
        <v>17</v>
      </c>
      <c r="C662" t="s">
        <v>27</v>
      </c>
      <c r="D662" t="s">
        <v>21</v>
      </c>
      <c r="E662" t="s">
        <v>23</v>
      </c>
      <c r="F662" t="s">
        <v>3</v>
      </c>
      <c r="G662" s="1" t="str">
        <f t="shared" si="60"/>
        <v>ifrs-full_ContingentLiabilitiesRecognisedInBusinessCombination</v>
      </c>
      <c r="H662" t="str">
        <f t="shared" si="63"/>
        <v>ifrs-full</v>
      </c>
      <c r="I662" t="str">
        <f t="shared" si="64"/>
        <v>ContingentLiabilitiesRecognisedInBusinessCombination</v>
      </c>
      <c r="J662" t="str">
        <f t="shared" si="61"/>
        <v>concepto</v>
      </c>
      <c r="K662" t="str">
        <f t="shared" si="62"/>
        <v>credit</v>
      </c>
      <c r="L662" t="str">
        <f t="shared" si="65"/>
        <v>insert into dbax_defi_conc (pref_conc, codi_conc, tipo_conc, tipo_peri, tipo_valo, tipo_cuen) values ('ifrs-full','ContingentLiabilitiesRecognisedInBusinessCombination','concepto','instant','xbrli:monetaryItemType','credit')</v>
      </c>
    </row>
    <row r="663" spans="1:12" x14ac:dyDescent="0.25">
      <c r="A663" t="s">
        <v>1009</v>
      </c>
      <c r="B663" t="s">
        <v>17</v>
      </c>
      <c r="C663" t="s">
        <v>18</v>
      </c>
      <c r="D663" t="s">
        <v>19</v>
      </c>
      <c r="E663" t="s">
        <v>20</v>
      </c>
      <c r="F663" t="s">
        <v>3</v>
      </c>
      <c r="G663" s="1" t="str">
        <f t="shared" si="60"/>
        <v>ifrs-full_ContingentLiabilityArisingFromPostemploymentBenefitObligationsMember</v>
      </c>
      <c r="H663" t="str">
        <f t="shared" si="63"/>
        <v>ifrs-full</v>
      </c>
      <c r="I663" t="str">
        <f t="shared" si="64"/>
        <v>ContingentLiabilityArisingFromPostemploymentBenefitObligationsMember</v>
      </c>
      <c r="J663" t="str">
        <f t="shared" si="61"/>
        <v>concepto</v>
      </c>
      <c r="K663" t="str">
        <f t="shared" si="62"/>
        <v>abstract</v>
      </c>
      <c r="L663" t="str">
        <f t="shared" si="65"/>
        <v>insert into dbax_defi_conc (pref_conc, codi_conc, tipo_conc, tipo_peri, tipo_valo, tipo_cuen) values ('ifrs-full','ContingentLiabilityArisingFromPostemploymentBenefitObligationsMember','concepto','duration','nonnum:domainItemType','abstract')</v>
      </c>
    </row>
    <row r="664" spans="1:12" x14ac:dyDescent="0.25">
      <c r="A664" t="s">
        <v>1010</v>
      </c>
      <c r="B664" t="s">
        <v>17</v>
      </c>
      <c r="C664" t="s">
        <v>18</v>
      </c>
      <c r="D664" t="s">
        <v>19</v>
      </c>
      <c r="E664" t="s">
        <v>20</v>
      </c>
      <c r="F664" t="s">
        <v>3</v>
      </c>
      <c r="G664" s="1" t="str">
        <f t="shared" si="60"/>
        <v>ifrs-full_ContingentLiabilityForDecommissioningRestorationAndRehabilitationCostsMember</v>
      </c>
      <c r="H664" t="str">
        <f t="shared" si="63"/>
        <v>ifrs-full</v>
      </c>
      <c r="I664" t="str">
        <f t="shared" si="64"/>
        <v>ContingentLiabilityForDecommissioningRestorationAndRehabilitationCostsMember</v>
      </c>
      <c r="J664" t="str">
        <f t="shared" si="61"/>
        <v>concepto</v>
      </c>
      <c r="K664" t="str">
        <f t="shared" si="62"/>
        <v>abstract</v>
      </c>
      <c r="L664" t="str">
        <f t="shared" si="65"/>
        <v>insert into dbax_defi_conc (pref_conc, codi_conc, tipo_conc, tipo_peri, tipo_valo, tipo_cuen) values ('ifrs-full','ContingentLiabilityForDecommissioningRestorationAndRehabilitationCostsMember','concepto','duration','nonnum:domainItemType','abstract')</v>
      </c>
    </row>
    <row r="665" spans="1:12" x14ac:dyDescent="0.25">
      <c r="A665" t="s">
        <v>1011</v>
      </c>
      <c r="B665" t="s">
        <v>17</v>
      </c>
      <c r="C665" t="s">
        <v>18</v>
      </c>
      <c r="D665" t="s">
        <v>19</v>
      </c>
      <c r="E665" t="s">
        <v>20</v>
      </c>
      <c r="F665" t="s">
        <v>3</v>
      </c>
      <c r="G665" s="1" t="str">
        <f t="shared" si="60"/>
        <v>ifrs-full_ContingentLiabilityForGuaranteesMember</v>
      </c>
      <c r="H665" t="str">
        <f t="shared" si="63"/>
        <v>ifrs-full</v>
      </c>
      <c r="I665" t="str">
        <f t="shared" si="64"/>
        <v>ContingentLiabilityForGuaranteesMember</v>
      </c>
      <c r="J665" t="str">
        <f t="shared" si="61"/>
        <v>concepto</v>
      </c>
      <c r="K665" t="str">
        <f t="shared" si="62"/>
        <v>abstract</v>
      </c>
      <c r="L665" t="str">
        <f t="shared" si="65"/>
        <v>insert into dbax_defi_conc (pref_conc, codi_conc, tipo_conc, tipo_peri, tipo_valo, tipo_cuen) values ('ifrs-full','ContingentLiabilityForGuaranteesMember','concepto','duration','nonnum:domainItemType','abstract')</v>
      </c>
    </row>
    <row r="666" spans="1:12" x14ac:dyDescent="0.25">
      <c r="A666" t="s">
        <v>1012</v>
      </c>
      <c r="B666" t="s">
        <v>17</v>
      </c>
      <c r="C666" t="s">
        <v>18</v>
      </c>
      <c r="D666" t="s">
        <v>21</v>
      </c>
      <c r="E666" t="s">
        <v>22</v>
      </c>
      <c r="F666" t="s">
        <v>3</v>
      </c>
      <c r="G666" s="1" t="str">
        <f t="shared" si="60"/>
        <v>ifrs-full_ContingentRentsRecognisedAsExpense</v>
      </c>
      <c r="H666" t="str">
        <f t="shared" si="63"/>
        <v>ifrs-full</v>
      </c>
      <c r="I666" t="str">
        <f t="shared" si="64"/>
        <v>ContingentRentsRecognisedAsExpense</v>
      </c>
      <c r="J666" t="str">
        <f t="shared" si="61"/>
        <v>concepto</v>
      </c>
      <c r="K666" t="str">
        <f t="shared" si="62"/>
        <v>debit</v>
      </c>
      <c r="L666" t="str">
        <f t="shared" si="65"/>
        <v>insert into dbax_defi_conc (pref_conc, codi_conc, tipo_conc, tipo_peri, tipo_valo, tipo_cuen) values ('ifrs-full','ContingentRentsRecognisedAsExpense','concepto','duration','xbrli:monetaryItemType','debit')</v>
      </c>
    </row>
    <row r="667" spans="1:12" x14ac:dyDescent="0.25">
      <c r="A667" t="s">
        <v>1013</v>
      </c>
      <c r="B667" t="s">
        <v>17</v>
      </c>
      <c r="C667" t="s">
        <v>18</v>
      </c>
      <c r="D667" t="s">
        <v>21</v>
      </c>
      <c r="E667" t="s">
        <v>22</v>
      </c>
      <c r="F667" t="s">
        <v>3</v>
      </c>
      <c r="G667" s="1" t="str">
        <f t="shared" si="60"/>
        <v>ifrs-full_ContingentRentsRecognisedAsExpenseClassifiedAsFinanceLease</v>
      </c>
      <c r="H667" t="str">
        <f t="shared" si="63"/>
        <v>ifrs-full</v>
      </c>
      <c r="I667" t="str">
        <f t="shared" si="64"/>
        <v>ContingentRentsRecognisedAsExpenseClassifiedAsFinanceLease</v>
      </c>
      <c r="J667" t="str">
        <f t="shared" si="61"/>
        <v>concepto</v>
      </c>
      <c r="K667" t="str">
        <f t="shared" si="62"/>
        <v>debit</v>
      </c>
      <c r="L667" t="str">
        <f t="shared" si="65"/>
        <v>insert into dbax_defi_conc (pref_conc, codi_conc, tipo_conc, tipo_peri, tipo_valo, tipo_cuen) values ('ifrs-full','ContingentRentsRecognisedAsExpenseClassifiedAsFinanceLease','concepto','duration','xbrli:monetaryItemType','debit')</v>
      </c>
    </row>
    <row r="668" spans="1:12" x14ac:dyDescent="0.25">
      <c r="A668" t="s">
        <v>1014</v>
      </c>
      <c r="B668" t="s">
        <v>17</v>
      </c>
      <c r="C668" t="s">
        <v>18</v>
      </c>
      <c r="D668" t="s">
        <v>21</v>
      </c>
      <c r="E668" t="s">
        <v>22</v>
      </c>
      <c r="F668" t="s">
        <v>3</v>
      </c>
      <c r="G668" s="1" t="str">
        <f t="shared" si="60"/>
        <v>ifrs-full_ContingentRentsRecognisedAsExpenseClassifiedAsOperatingLease</v>
      </c>
      <c r="H668" t="str">
        <f t="shared" si="63"/>
        <v>ifrs-full</v>
      </c>
      <c r="I668" t="str">
        <f t="shared" si="64"/>
        <v>ContingentRentsRecognisedAsExpenseClassifiedAsOperatingLease</v>
      </c>
      <c r="J668" t="str">
        <f t="shared" si="61"/>
        <v>concepto</v>
      </c>
      <c r="K668" t="str">
        <f t="shared" si="62"/>
        <v>debit</v>
      </c>
      <c r="L668" t="str">
        <f t="shared" si="65"/>
        <v>insert into dbax_defi_conc (pref_conc, codi_conc, tipo_conc, tipo_peri, tipo_valo, tipo_cuen) values ('ifrs-full','ContingentRentsRecognisedAsExpenseClassifiedAsOperatingLease','concepto','duration','xbrli:monetaryItemType','debit')</v>
      </c>
    </row>
    <row r="669" spans="1:12" x14ac:dyDescent="0.25">
      <c r="A669" t="s">
        <v>1015</v>
      </c>
      <c r="B669" t="s">
        <v>17</v>
      </c>
      <c r="C669" t="s">
        <v>18</v>
      </c>
      <c r="D669" t="s">
        <v>21</v>
      </c>
      <c r="E669" t="s">
        <v>23</v>
      </c>
      <c r="F669" t="s">
        <v>3</v>
      </c>
      <c r="G669" s="1" t="str">
        <f t="shared" si="60"/>
        <v>ifrs-full_ContingentRentsRecognisedAsIncome</v>
      </c>
      <c r="H669" t="str">
        <f t="shared" si="63"/>
        <v>ifrs-full</v>
      </c>
      <c r="I669" t="str">
        <f t="shared" si="64"/>
        <v>ContingentRentsRecognisedAsIncome</v>
      </c>
      <c r="J669" t="str">
        <f t="shared" si="61"/>
        <v>concepto</v>
      </c>
      <c r="K669" t="str">
        <f t="shared" si="62"/>
        <v>credit</v>
      </c>
      <c r="L669" t="str">
        <f t="shared" si="65"/>
        <v>insert into dbax_defi_conc (pref_conc, codi_conc, tipo_conc, tipo_peri, tipo_valo, tipo_cuen) values ('ifrs-full','ContingentRentsRecognisedAsIncome','concepto','duration','xbrli:monetaryItemType','credit')</v>
      </c>
    </row>
    <row r="670" spans="1:12" x14ac:dyDescent="0.25">
      <c r="A670" t="s">
        <v>1016</v>
      </c>
      <c r="B670" t="s">
        <v>17</v>
      </c>
      <c r="C670" t="s">
        <v>18</v>
      </c>
      <c r="D670" t="s">
        <v>24</v>
      </c>
      <c r="E670" t="s">
        <v>20</v>
      </c>
      <c r="F670" t="s">
        <v>3</v>
      </c>
      <c r="G670" s="1" t="str">
        <f t="shared" si="60"/>
        <v>ifrs-full_ContingentRentsRecognisedAsIncomeAbstract</v>
      </c>
      <c r="H670" t="str">
        <f t="shared" si="63"/>
        <v>ifrs-full</v>
      </c>
      <c r="I670" t="str">
        <f t="shared" si="64"/>
        <v>ContingentRentsRecognisedAsIncomeAbstract</v>
      </c>
      <c r="J670" t="str">
        <f t="shared" si="61"/>
        <v>concepto</v>
      </c>
      <c r="K670" t="str">
        <f t="shared" si="62"/>
        <v>abstract</v>
      </c>
      <c r="L670" t="str">
        <f t="shared" si="65"/>
        <v>insert into dbax_defi_conc (pref_conc, codi_conc, tipo_conc, tipo_peri, tipo_valo, tipo_cuen) values ('ifrs-full','ContingentRentsRecognisedAsIncomeAbstract','concepto','duration','xbrli:stringItemType','abstract')</v>
      </c>
    </row>
    <row r="671" spans="1:12" x14ac:dyDescent="0.25">
      <c r="A671" t="s">
        <v>1017</v>
      </c>
      <c r="B671" t="s">
        <v>17</v>
      </c>
      <c r="C671" t="s">
        <v>18</v>
      </c>
      <c r="D671" t="s">
        <v>21</v>
      </c>
      <c r="E671" t="s">
        <v>23</v>
      </c>
      <c r="F671" t="s">
        <v>3</v>
      </c>
      <c r="G671" s="1" t="str">
        <f t="shared" si="60"/>
        <v>ifrs-full_ContingentRentsRecognisedAsIncomeClassifiedAsFinanceLease</v>
      </c>
      <c r="H671" t="str">
        <f t="shared" si="63"/>
        <v>ifrs-full</v>
      </c>
      <c r="I671" t="str">
        <f t="shared" si="64"/>
        <v>ContingentRentsRecognisedAsIncomeClassifiedAsFinanceLease</v>
      </c>
      <c r="J671" t="str">
        <f t="shared" si="61"/>
        <v>concepto</v>
      </c>
      <c r="K671" t="str">
        <f t="shared" si="62"/>
        <v>credit</v>
      </c>
      <c r="L671" t="str">
        <f t="shared" si="65"/>
        <v>insert into dbax_defi_conc (pref_conc, codi_conc, tipo_conc, tipo_peri, tipo_valo, tipo_cuen) values ('ifrs-full','ContingentRentsRecognisedAsIncomeClassifiedAsFinanceLease','concepto','duration','xbrli:monetaryItemType','credit')</v>
      </c>
    </row>
    <row r="672" spans="1:12" x14ac:dyDescent="0.25">
      <c r="A672" t="s">
        <v>1018</v>
      </c>
      <c r="B672" t="s">
        <v>17</v>
      </c>
      <c r="C672" t="s">
        <v>18</v>
      </c>
      <c r="D672" t="s">
        <v>21</v>
      </c>
      <c r="E672" t="s">
        <v>23</v>
      </c>
      <c r="F672" t="s">
        <v>3</v>
      </c>
      <c r="G672" s="1" t="str">
        <f t="shared" si="60"/>
        <v>ifrs-full_ContingentRentsRecognisedAsIncomeClassifiedAsOperatingLease</v>
      </c>
      <c r="H672" t="str">
        <f t="shared" si="63"/>
        <v>ifrs-full</v>
      </c>
      <c r="I672" t="str">
        <f t="shared" si="64"/>
        <v>ContingentRentsRecognisedAsIncomeClassifiedAsOperatingLease</v>
      </c>
      <c r="J672" t="str">
        <f t="shared" si="61"/>
        <v>concepto</v>
      </c>
      <c r="K672" t="str">
        <f t="shared" si="62"/>
        <v>credit</v>
      </c>
      <c r="L672" t="str">
        <f t="shared" si="65"/>
        <v>insert into dbax_defi_conc (pref_conc, codi_conc, tipo_conc, tipo_peri, tipo_valo, tipo_cuen) values ('ifrs-full','ContingentRentsRecognisedAsIncomeClassifiedAsOperatingLease','concepto','duration','xbrli:monetaryItemType','credit')</v>
      </c>
    </row>
    <row r="673" spans="1:12" x14ac:dyDescent="0.25">
      <c r="A673" t="s">
        <v>1019</v>
      </c>
      <c r="B673" t="s">
        <v>17</v>
      </c>
      <c r="C673" t="s">
        <v>27</v>
      </c>
      <c r="D673" t="s">
        <v>21</v>
      </c>
      <c r="E673" t="s">
        <v>23</v>
      </c>
      <c r="F673" t="s">
        <v>3</v>
      </c>
      <c r="G673" s="1" t="str">
        <f t="shared" si="60"/>
        <v>ifrs-full_ContractualCapitalCommitments</v>
      </c>
      <c r="H673" t="str">
        <f t="shared" si="63"/>
        <v>ifrs-full</v>
      </c>
      <c r="I673" t="str">
        <f t="shared" si="64"/>
        <v>ContractualCapitalCommitments</v>
      </c>
      <c r="J673" t="str">
        <f t="shared" si="61"/>
        <v>concepto</v>
      </c>
      <c r="K673" t="str">
        <f t="shared" si="62"/>
        <v>credit</v>
      </c>
      <c r="L673" t="str">
        <f t="shared" si="65"/>
        <v>insert into dbax_defi_conc (pref_conc, codi_conc, tipo_conc, tipo_peri, tipo_valo, tipo_cuen) values ('ifrs-full','ContractualCapitalCommitments','concepto','instant','xbrli:monetaryItemType','credit')</v>
      </c>
    </row>
    <row r="674" spans="1:12" x14ac:dyDescent="0.25">
      <c r="A674" t="s">
        <v>1020</v>
      </c>
      <c r="B674" t="s">
        <v>17</v>
      </c>
      <c r="C674" t="s">
        <v>27</v>
      </c>
      <c r="D674" t="s">
        <v>21</v>
      </c>
      <c r="E674" t="s">
        <v>23</v>
      </c>
      <c r="F674" t="s">
        <v>3</v>
      </c>
      <c r="G674" s="1" t="str">
        <f t="shared" si="60"/>
        <v>ifrs-full_ContractualCommitmentsForAcquisitionOfIntangibleAssets</v>
      </c>
      <c r="H674" t="str">
        <f t="shared" si="63"/>
        <v>ifrs-full</v>
      </c>
      <c r="I674" t="str">
        <f t="shared" si="64"/>
        <v>ContractualCommitmentsForAcquisitionOfIntangibleAssets</v>
      </c>
      <c r="J674" t="str">
        <f t="shared" si="61"/>
        <v>concepto</v>
      </c>
      <c r="K674" t="str">
        <f t="shared" si="62"/>
        <v>credit</v>
      </c>
      <c r="L674" t="str">
        <f t="shared" si="65"/>
        <v>insert into dbax_defi_conc (pref_conc, codi_conc, tipo_conc, tipo_peri, tipo_valo, tipo_cuen) values ('ifrs-full','ContractualCommitmentsForAcquisitionOfIntangibleAssets','concepto','instant','xbrli:monetaryItemType','credit')</v>
      </c>
    </row>
    <row r="675" spans="1:12" x14ac:dyDescent="0.25">
      <c r="A675" t="s">
        <v>1021</v>
      </c>
      <c r="B675" t="s">
        <v>17</v>
      </c>
      <c r="C675" t="s">
        <v>27</v>
      </c>
      <c r="D675" t="s">
        <v>21</v>
      </c>
      <c r="E675" t="s">
        <v>23</v>
      </c>
      <c r="F675" t="s">
        <v>3</v>
      </c>
      <c r="G675" s="1" t="str">
        <f t="shared" si="60"/>
        <v>ifrs-full_ContractualCommitmentsForAcquisitionOfPropertyPlantAndEquipment</v>
      </c>
      <c r="H675" t="str">
        <f t="shared" si="63"/>
        <v>ifrs-full</v>
      </c>
      <c r="I675" t="str">
        <f t="shared" si="64"/>
        <v>ContractualCommitmentsForAcquisitionOfPropertyPlantAndEquipment</v>
      </c>
      <c r="J675" t="str">
        <f t="shared" si="61"/>
        <v>concepto</v>
      </c>
      <c r="K675" t="str">
        <f t="shared" si="62"/>
        <v>credit</v>
      </c>
      <c r="L675" t="str">
        <f t="shared" si="65"/>
        <v>insert into dbax_defi_conc (pref_conc, codi_conc, tipo_conc, tipo_peri, tipo_valo, tipo_cuen) values ('ifrs-full','ContractualCommitmentsForAcquisitionOfPropertyPlantAndEquipment','concepto','instant','xbrli:monetaryItemType','credit')</v>
      </c>
    </row>
    <row r="676" spans="1:12" x14ac:dyDescent="0.25">
      <c r="A676" t="s">
        <v>1022</v>
      </c>
      <c r="B676" t="s">
        <v>17</v>
      </c>
      <c r="C676" t="s">
        <v>27</v>
      </c>
      <c r="D676" t="s">
        <v>21</v>
      </c>
      <c r="E676" t="s">
        <v>22</v>
      </c>
      <c r="F676" t="s">
        <v>3</v>
      </c>
      <c r="G676" s="1" t="str">
        <f t="shared" si="60"/>
        <v>ifrs-full_CopyrightsPatentsAndOtherIndustrialPropertyRightsServiceAndOperatingRights</v>
      </c>
      <c r="H676" t="str">
        <f t="shared" si="63"/>
        <v>ifrs-full</v>
      </c>
      <c r="I676" t="str">
        <f t="shared" si="64"/>
        <v>CopyrightsPatentsAndOtherIndustrialPropertyRightsServiceAndOperatingRights</v>
      </c>
      <c r="J676" t="str">
        <f t="shared" si="61"/>
        <v>concepto</v>
      </c>
      <c r="K676" t="str">
        <f t="shared" si="62"/>
        <v>debit</v>
      </c>
      <c r="L676" t="str">
        <f t="shared" si="65"/>
        <v>insert into dbax_defi_conc (pref_conc, codi_conc, tipo_conc, tipo_peri, tipo_valo, tipo_cuen) values ('ifrs-full','CopyrightsPatentsAndOtherIndustrialPropertyRightsServiceAndOperatingRights','concepto','instant','xbrli:monetaryItemType','debit')</v>
      </c>
    </row>
    <row r="677" spans="1:12" x14ac:dyDescent="0.25">
      <c r="A677" t="s">
        <v>1023</v>
      </c>
      <c r="B677" t="s">
        <v>17</v>
      </c>
      <c r="C677" t="s">
        <v>18</v>
      </c>
      <c r="D677" t="s">
        <v>19</v>
      </c>
      <c r="E677" t="s">
        <v>20</v>
      </c>
      <c r="F677" t="s">
        <v>3</v>
      </c>
      <c r="G677" s="1" t="str">
        <f t="shared" si="60"/>
        <v>ifrs-full_CopyrightsPatentsAndOtherIndustrialPropertyRightsServiceAndOperatingRightsMember</v>
      </c>
      <c r="H677" t="str">
        <f t="shared" si="63"/>
        <v>ifrs-full</v>
      </c>
      <c r="I677" t="str">
        <f t="shared" si="64"/>
        <v>CopyrightsPatentsAndOtherIndustrialPropertyRightsServiceAndOperatingRightsMember</v>
      </c>
      <c r="J677" t="str">
        <f t="shared" si="61"/>
        <v>concepto</v>
      </c>
      <c r="K677" t="str">
        <f t="shared" si="62"/>
        <v>abstract</v>
      </c>
      <c r="L677" t="str">
        <f t="shared" si="65"/>
        <v>insert into dbax_defi_conc (pref_conc, codi_conc, tipo_conc, tipo_peri, tipo_valo, tipo_cuen) values ('ifrs-full','CopyrightsPatentsAndOtherIndustrialPropertyRightsServiceAndOperatingRightsMember','concepto','duration','nonnum:domainItemType','abstract')</v>
      </c>
    </row>
    <row r="678" spans="1:12" x14ac:dyDescent="0.25">
      <c r="A678" t="s">
        <v>1024</v>
      </c>
      <c r="B678" t="s">
        <v>17</v>
      </c>
      <c r="C678" t="s">
        <v>18</v>
      </c>
      <c r="D678" t="s">
        <v>21</v>
      </c>
      <c r="E678" t="s">
        <v>22</v>
      </c>
      <c r="F678" t="s">
        <v>3</v>
      </c>
      <c r="G678" s="1" t="str">
        <f t="shared" si="60"/>
        <v>ifrs-full_CostOfInventoriesRecognisedAsExpenseDuringPeriod</v>
      </c>
      <c r="H678" t="str">
        <f t="shared" si="63"/>
        <v>ifrs-full</v>
      </c>
      <c r="I678" t="str">
        <f t="shared" si="64"/>
        <v>CostOfInventoriesRecognisedAsExpenseDuringPeriod</v>
      </c>
      <c r="J678" t="str">
        <f t="shared" si="61"/>
        <v>concepto</v>
      </c>
      <c r="K678" t="str">
        <f t="shared" si="62"/>
        <v>debit</v>
      </c>
      <c r="L678" t="str">
        <f t="shared" si="65"/>
        <v>insert into dbax_defi_conc (pref_conc, codi_conc, tipo_conc, tipo_peri, tipo_valo, tipo_cuen) values ('ifrs-full','CostOfInventoriesRecognisedAsExpenseDuringPeriod','concepto','duration','xbrli:monetaryItemType','debit')</v>
      </c>
    </row>
    <row r="679" spans="1:12" x14ac:dyDescent="0.25">
      <c r="A679" t="s">
        <v>1025</v>
      </c>
      <c r="B679" t="s">
        <v>17</v>
      </c>
      <c r="C679" t="s">
        <v>18</v>
      </c>
      <c r="D679" t="s">
        <v>21</v>
      </c>
      <c r="E679" t="s">
        <v>22</v>
      </c>
      <c r="F679" t="s">
        <v>3</v>
      </c>
      <c r="G679" s="1" t="str">
        <f t="shared" si="60"/>
        <v>ifrs-full_CostOfSales</v>
      </c>
      <c r="H679" t="str">
        <f t="shared" si="63"/>
        <v>ifrs-full</v>
      </c>
      <c r="I679" t="str">
        <f t="shared" si="64"/>
        <v>CostOfSales</v>
      </c>
      <c r="J679" t="str">
        <f t="shared" si="61"/>
        <v>concepto</v>
      </c>
      <c r="K679" t="str">
        <f t="shared" si="62"/>
        <v>debit</v>
      </c>
      <c r="L679" t="str">
        <f t="shared" si="65"/>
        <v>insert into dbax_defi_conc (pref_conc, codi_conc, tipo_conc, tipo_peri, tipo_valo, tipo_cuen) values ('ifrs-full','CostOfSales','concepto','duration','xbrli:monetaryItemType','debit')</v>
      </c>
    </row>
    <row r="680" spans="1:12" x14ac:dyDescent="0.25">
      <c r="A680" t="s">
        <v>1026</v>
      </c>
      <c r="B680" t="s">
        <v>17</v>
      </c>
      <c r="C680" t="s">
        <v>27</v>
      </c>
      <c r="D680" t="s">
        <v>21</v>
      </c>
      <c r="F680" t="s">
        <v>3</v>
      </c>
      <c r="G680" s="1" t="str">
        <f t="shared" si="60"/>
        <v>ifrs-full_CostsIncurredAndRecognisedProfitsLessRecognisedLosses</v>
      </c>
      <c r="H680" t="str">
        <f t="shared" si="63"/>
        <v>ifrs-full</v>
      </c>
      <c r="I680" t="str">
        <f t="shared" si="64"/>
        <v>CostsIncurredAndRecognisedProfitsLessRecognisedLosses</v>
      </c>
      <c r="J680" t="str">
        <f t="shared" si="61"/>
        <v>concepto</v>
      </c>
      <c r="K680">
        <f t="shared" si="62"/>
        <v>0</v>
      </c>
      <c r="L680" t="str">
        <f t="shared" si="65"/>
        <v>insert into dbax_defi_conc (pref_conc, codi_conc, tipo_conc, tipo_peri, tipo_valo, tipo_cuen) values ('ifrs-full','CostsIncurredAndRecognisedProfitsLessRecognisedLosses','concepto','instant','xbrli:monetaryItemType','0')</v>
      </c>
    </row>
    <row r="681" spans="1:12" x14ac:dyDescent="0.25">
      <c r="A681" t="s">
        <v>1027</v>
      </c>
      <c r="B681" t="s">
        <v>17</v>
      </c>
      <c r="C681" t="s">
        <v>18</v>
      </c>
      <c r="D681" t="s">
        <v>19</v>
      </c>
      <c r="E681" t="s">
        <v>20</v>
      </c>
      <c r="F681" t="s">
        <v>3</v>
      </c>
      <c r="G681" s="1" t="str">
        <f t="shared" si="60"/>
        <v>ifrs-full_CountryOfDomicileMember</v>
      </c>
      <c r="H681" t="str">
        <f t="shared" si="63"/>
        <v>ifrs-full</v>
      </c>
      <c r="I681" t="str">
        <f t="shared" si="64"/>
        <v>CountryOfDomicileMember</v>
      </c>
      <c r="J681" t="str">
        <f t="shared" si="61"/>
        <v>concepto</v>
      </c>
      <c r="K681" t="str">
        <f t="shared" si="62"/>
        <v>abstract</v>
      </c>
      <c r="L681" t="str">
        <f t="shared" si="65"/>
        <v>insert into dbax_defi_conc (pref_conc, codi_conc, tipo_conc, tipo_peri, tipo_valo, tipo_cuen) values ('ifrs-full','CountryOfDomicileMember','concepto','duration','nonnum:domainItemType','abstract')</v>
      </c>
    </row>
    <row r="682" spans="1:12" x14ac:dyDescent="0.25">
      <c r="A682" t="s">
        <v>1028</v>
      </c>
      <c r="B682" t="s">
        <v>17</v>
      </c>
      <c r="C682" t="s">
        <v>18</v>
      </c>
      <c r="D682" t="s">
        <v>21</v>
      </c>
      <c r="E682" t="s">
        <v>23</v>
      </c>
      <c r="F682" t="s">
        <v>3</v>
      </c>
      <c r="G682" s="1" t="str">
        <f t="shared" si="60"/>
        <v>ifrs-full_CreditrelatedFeeAndCommissionIncome</v>
      </c>
      <c r="H682" t="str">
        <f t="shared" si="63"/>
        <v>ifrs-full</v>
      </c>
      <c r="I682" t="str">
        <f t="shared" si="64"/>
        <v>CreditrelatedFeeAndCommissionIncome</v>
      </c>
      <c r="J682" t="str">
        <f t="shared" si="61"/>
        <v>concepto</v>
      </c>
      <c r="K682" t="str">
        <f t="shared" si="62"/>
        <v>credit</v>
      </c>
      <c r="L682" t="str">
        <f t="shared" si="65"/>
        <v>insert into dbax_defi_conc (pref_conc, codi_conc, tipo_conc, tipo_peri, tipo_valo, tipo_cuen) values ('ifrs-full','CreditrelatedFeeAndCommissionIncome','concepto','duration','xbrli:monetaryItemType','credit')</v>
      </c>
    </row>
    <row r="683" spans="1:12" x14ac:dyDescent="0.25">
      <c r="A683" t="s">
        <v>1029</v>
      </c>
      <c r="B683" t="s">
        <v>17</v>
      </c>
      <c r="C683" t="s">
        <v>18</v>
      </c>
      <c r="D683" t="s">
        <v>21</v>
      </c>
      <c r="E683" t="s">
        <v>23</v>
      </c>
      <c r="F683" t="s">
        <v>3</v>
      </c>
      <c r="G683" s="1" t="str">
        <f t="shared" si="60"/>
        <v>ifrs-full_CumulativeChangeInFairValueRecognisedInProfitOrLossOnSalesOfInvestmentPropertyBetweenPoolsOfAssetsMeasuredUsingDifferentModels</v>
      </c>
      <c r="H683" t="str">
        <f t="shared" si="63"/>
        <v>ifrs-full</v>
      </c>
      <c r="I683" t="str">
        <f t="shared" si="64"/>
        <v>CumulativeChangeInFairValueRecognisedInProfitOrLossOnSalesOfInvestmentPropertyBetweenPoolsOfAssetsMeasuredUsingDifferentModels</v>
      </c>
      <c r="J683" t="str">
        <f t="shared" si="61"/>
        <v>concepto</v>
      </c>
      <c r="K683" t="str">
        <f t="shared" si="62"/>
        <v>credit</v>
      </c>
      <c r="L683" t="str">
        <f t="shared" si="65"/>
        <v>insert into dbax_defi_conc (pref_conc, codi_conc, tipo_conc, tipo_peri, tipo_valo, tipo_cuen) values ('ifrs-full','CumulativeChangeInFairValueRecognisedInProfitOrLossOnSalesOfInvestmentPropertyBetweenPoolsOfAssetsMeasuredUsingDifferentModels','concepto','duration','xbrli:monetaryItemType','credit')</v>
      </c>
    </row>
    <row r="684" spans="1:12" x14ac:dyDescent="0.25">
      <c r="A684" t="s">
        <v>1030</v>
      </c>
      <c r="B684" t="s">
        <v>17</v>
      </c>
      <c r="C684" t="s">
        <v>27</v>
      </c>
      <c r="D684" t="s">
        <v>21</v>
      </c>
      <c r="E684" t="s">
        <v>23</v>
      </c>
      <c r="F684" t="s">
        <v>3</v>
      </c>
      <c r="G684" s="1" t="str">
        <f t="shared" si="60"/>
        <v>ifrs-full_CumulativeUnrecognisedShareOfLossesOfAssociates</v>
      </c>
      <c r="H684" t="str">
        <f t="shared" si="63"/>
        <v>ifrs-full</v>
      </c>
      <c r="I684" t="str">
        <f t="shared" si="64"/>
        <v>CumulativeUnrecognisedShareOfLossesOfAssociates</v>
      </c>
      <c r="J684" t="str">
        <f t="shared" si="61"/>
        <v>concepto</v>
      </c>
      <c r="K684" t="str">
        <f t="shared" si="62"/>
        <v>credit</v>
      </c>
      <c r="L684" t="str">
        <f t="shared" si="65"/>
        <v>insert into dbax_defi_conc (pref_conc, codi_conc, tipo_conc, tipo_peri, tipo_valo, tipo_cuen) values ('ifrs-full','CumulativeUnrecognisedShareOfLossesOfAssociates','concepto','instant','xbrli:monetaryItemType','credit')</v>
      </c>
    </row>
    <row r="685" spans="1:12" x14ac:dyDescent="0.25">
      <c r="A685" t="s">
        <v>1031</v>
      </c>
      <c r="B685" t="s">
        <v>17</v>
      </c>
      <c r="C685" t="s">
        <v>27</v>
      </c>
      <c r="D685" t="s">
        <v>21</v>
      </c>
      <c r="E685" t="s">
        <v>23</v>
      </c>
      <c r="F685" t="s">
        <v>3</v>
      </c>
      <c r="G685" s="1" t="str">
        <f t="shared" si="60"/>
        <v>ifrs-full_CumulativeUnrecognisedShareOfLossesOfJointVentures</v>
      </c>
      <c r="H685" t="str">
        <f t="shared" si="63"/>
        <v>ifrs-full</v>
      </c>
      <c r="I685" t="str">
        <f t="shared" si="64"/>
        <v>CumulativeUnrecognisedShareOfLossesOfJointVentures</v>
      </c>
      <c r="J685" t="str">
        <f t="shared" si="61"/>
        <v>concepto</v>
      </c>
      <c r="K685" t="str">
        <f t="shared" si="62"/>
        <v>credit</v>
      </c>
      <c r="L685" t="str">
        <f t="shared" si="65"/>
        <v>insert into dbax_defi_conc (pref_conc, codi_conc, tipo_conc, tipo_peri, tipo_valo, tipo_cuen) values ('ifrs-full','CumulativeUnrecognisedShareOfLossesOfJointVentures','concepto','instant','xbrli:monetaryItemType','credit')</v>
      </c>
    </row>
    <row r="686" spans="1:12" x14ac:dyDescent="0.25">
      <c r="A686" t="s">
        <v>1032</v>
      </c>
      <c r="B686" t="s">
        <v>17</v>
      </c>
      <c r="C686" t="s">
        <v>27</v>
      </c>
      <c r="D686" t="s">
        <v>21</v>
      </c>
      <c r="E686" t="s">
        <v>23</v>
      </c>
      <c r="F686" t="s">
        <v>3</v>
      </c>
      <c r="G686" s="1" t="str">
        <f t="shared" si="60"/>
        <v>ifrs-full_CumulativeUnrecognisedShareOfLossesOfJointVenturesTransitionFromProportionateConsolidationToEquityMethod</v>
      </c>
      <c r="H686" t="str">
        <f t="shared" si="63"/>
        <v>ifrs-full</v>
      </c>
      <c r="I686" t="str">
        <f t="shared" si="64"/>
        <v>CumulativeUnrecognisedShareOfLossesOfJointVenturesTransitionFromProportionateConsolidationToEquityMethod</v>
      </c>
      <c r="J686" t="str">
        <f t="shared" si="61"/>
        <v>concepto</v>
      </c>
      <c r="K686" t="str">
        <f t="shared" si="62"/>
        <v>credit</v>
      </c>
      <c r="L686" t="str">
        <f t="shared" si="65"/>
        <v>insert into dbax_defi_conc (pref_conc, codi_conc, tipo_conc, tipo_peri, tipo_valo, tipo_cuen) values ('ifrs-full','CumulativeUnrecognisedShareOfLossesOfJointVenturesTransitionFromProportionateConsolidationToEquityMethod','concepto','instant','xbrli:monetaryItemType','credit')</v>
      </c>
    </row>
    <row r="687" spans="1:12" x14ac:dyDescent="0.25">
      <c r="A687" t="s">
        <v>1033</v>
      </c>
      <c r="B687" t="s">
        <v>17</v>
      </c>
      <c r="C687" t="s">
        <v>27</v>
      </c>
      <c r="D687" t="s">
        <v>21</v>
      </c>
      <c r="E687" t="s">
        <v>23</v>
      </c>
      <c r="F687" t="s">
        <v>3</v>
      </c>
      <c r="G687" s="1" t="str">
        <f t="shared" si="60"/>
        <v>ifrs-full_CurrentAccruedExpensesAndOtherCurrentLiabilities</v>
      </c>
      <c r="H687" t="str">
        <f t="shared" si="63"/>
        <v>ifrs-full</v>
      </c>
      <c r="I687" t="str">
        <f t="shared" si="64"/>
        <v>CurrentAccruedExpensesAndOtherCurrentLiabilities</v>
      </c>
      <c r="J687" t="str">
        <f t="shared" si="61"/>
        <v>concepto</v>
      </c>
      <c r="K687" t="str">
        <f t="shared" si="62"/>
        <v>credit</v>
      </c>
      <c r="L687" t="str">
        <f t="shared" si="65"/>
        <v>insert into dbax_defi_conc (pref_conc, codi_conc, tipo_conc, tipo_peri, tipo_valo, tipo_cuen) values ('ifrs-full','CurrentAccruedExpensesAndOtherCurrentLiabilities','concepto','instant','xbrli:monetaryItemType','credit')</v>
      </c>
    </row>
    <row r="688" spans="1:12" x14ac:dyDescent="0.25">
      <c r="A688" t="s">
        <v>1034</v>
      </c>
      <c r="B688" t="s">
        <v>17</v>
      </c>
      <c r="C688" t="s">
        <v>27</v>
      </c>
      <c r="D688" t="s">
        <v>21</v>
      </c>
      <c r="E688" t="s">
        <v>23</v>
      </c>
      <c r="F688" t="s">
        <v>3</v>
      </c>
      <c r="G688" s="1" t="str">
        <f t="shared" si="60"/>
        <v>ifrs-full_CurrentAdvances</v>
      </c>
      <c r="H688" t="str">
        <f t="shared" si="63"/>
        <v>ifrs-full</v>
      </c>
      <c r="I688" t="str">
        <f t="shared" si="64"/>
        <v>CurrentAdvances</v>
      </c>
      <c r="J688" t="str">
        <f t="shared" si="61"/>
        <v>concepto</v>
      </c>
      <c r="K688" t="str">
        <f t="shared" si="62"/>
        <v>credit</v>
      </c>
      <c r="L688" t="str">
        <f t="shared" si="65"/>
        <v>insert into dbax_defi_conc (pref_conc, codi_conc, tipo_conc, tipo_peri, tipo_valo, tipo_cuen) values ('ifrs-full','CurrentAdvances','concepto','instant','xbrli:monetaryItemType','credit')</v>
      </c>
    </row>
    <row r="689" spans="1:12" x14ac:dyDescent="0.25">
      <c r="A689" t="s">
        <v>1035</v>
      </c>
      <c r="B689" t="s">
        <v>17</v>
      </c>
      <c r="C689" t="s">
        <v>27</v>
      </c>
      <c r="D689" t="s">
        <v>21</v>
      </c>
      <c r="E689" t="s">
        <v>22</v>
      </c>
      <c r="F689" t="s">
        <v>3</v>
      </c>
      <c r="G689" s="1" t="str">
        <f t="shared" si="60"/>
        <v>ifrs-full_CurrentAdvancesToSuppliers</v>
      </c>
      <c r="H689" t="str">
        <f t="shared" si="63"/>
        <v>ifrs-full</v>
      </c>
      <c r="I689" t="str">
        <f t="shared" si="64"/>
        <v>CurrentAdvancesToSuppliers</v>
      </c>
      <c r="J689" t="str">
        <f t="shared" si="61"/>
        <v>concepto</v>
      </c>
      <c r="K689" t="str">
        <f t="shared" si="62"/>
        <v>debit</v>
      </c>
      <c r="L689" t="str">
        <f t="shared" si="65"/>
        <v>insert into dbax_defi_conc (pref_conc, codi_conc, tipo_conc, tipo_peri, tipo_valo, tipo_cuen) values ('ifrs-full','CurrentAdvancesToSuppliers','concepto','instant','xbrli:monetaryItemType','debit')</v>
      </c>
    </row>
    <row r="690" spans="1:12" x14ac:dyDescent="0.25">
      <c r="A690" t="s">
        <v>1036</v>
      </c>
      <c r="B690" t="s">
        <v>17</v>
      </c>
      <c r="C690" t="s">
        <v>18</v>
      </c>
      <c r="D690" t="s">
        <v>21</v>
      </c>
      <c r="E690" t="s">
        <v>22</v>
      </c>
      <c r="F690" t="s">
        <v>3</v>
      </c>
      <c r="G690" s="1" t="str">
        <f t="shared" si="60"/>
        <v>ifrs-full_CurrentAndDeferredTaxRelatingToItemsChargedOrCreditedDirectlyToEquity</v>
      </c>
      <c r="H690" t="str">
        <f t="shared" si="63"/>
        <v>ifrs-full</v>
      </c>
      <c r="I690" t="str">
        <f t="shared" si="64"/>
        <v>CurrentAndDeferredTaxRelatingToItemsChargedOrCreditedDirectlyToEquity</v>
      </c>
      <c r="J690" t="str">
        <f t="shared" si="61"/>
        <v>concepto</v>
      </c>
      <c r="K690" t="str">
        <f t="shared" si="62"/>
        <v>debit</v>
      </c>
      <c r="L690" t="str">
        <f t="shared" si="65"/>
        <v>insert into dbax_defi_conc (pref_conc, codi_conc, tipo_conc, tipo_peri, tipo_valo, tipo_cuen) values ('ifrs-full','CurrentAndDeferredTaxRelatingToItemsChargedOrCreditedDirectlyToEquity','concepto','duration','xbrli:monetaryItemType','debit')</v>
      </c>
    </row>
    <row r="691" spans="1:12" x14ac:dyDescent="0.25">
      <c r="A691" t="s">
        <v>1037</v>
      </c>
      <c r="B691" t="s">
        <v>17</v>
      </c>
      <c r="C691" t="s">
        <v>18</v>
      </c>
      <c r="D691" t="s">
        <v>24</v>
      </c>
      <c r="E691" t="s">
        <v>20</v>
      </c>
      <c r="F691" t="s">
        <v>3</v>
      </c>
      <c r="G691" s="1" t="str">
        <f t="shared" si="60"/>
        <v>ifrs-full_CurrentAndDeferredTaxRelatingToItemsChargedOrCreditedDirectlyToEquityAbstract</v>
      </c>
      <c r="H691" t="str">
        <f t="shared" si="63"/>
        <v>ifrs-full</v>
      </c>
      <c r="I691" t="str">
        <f t="shared" si="64"/>
        <v>CurrentAndDeferredTaxRelatingToItemsChargedOrCreditedDirectlyToEquityAbstract</v>
      </c>
      <c r="J691" t="str">
        <f t="shared" si="61"/>
        <v>concepto</v>
      </c>
      <c r="K691" t="str">
        <f t="shared" si="62"/>
        <v>abstract</v>
      </c>
      <c r="L691" t="str">
        <f t="shared" si="65"/>
        <v>insert into dbax_defi_conc (pref_conc, codi_conc, tipo_conc, tipo_peri, tipo_valo, tipo_cuen) values ('ifrs-full','CurrentAndDeferredTaxRelatingToItemsChargedOrCreditedDirectlyToEquityAbstract','concepto','duration','xbrli:stringItemType','abstract')</v>
      </c>
    </row>
    <row r="692" spans="1:12" x14ac:dyDescent="0.25">
      <c r="A692" t="s">
        <v>1038</v>
      </c>
      <c r="B692" t="s">
        <v>17</v>
      </c>
      <c r="C692" t="s">
        <v>27</v>
      </c>
      <c r="D692" t="s">
        <v>21</v>
      </c>
      <c r="E692" t="s">
        <v>22</v>
      </c>
      <c r="F692" t="s">
        <v>3</v>
      </c>
      <c r="G692" s="1" t="str">
        <f t="shared" si="60"/>
        <v>ifrs-full_CurrentAssets</v>
      </c>
      <c r="H692" t="str">
        <f t="shared" si="63"/>
        <v>ifrs-full</v>
      </c>
      <c r="I692" t="str">
        <f t="shared" si="64"/>
        <v>CurrentAssets</v>
      </c>
      <c r="J692" t="str">
        <f t="shared" si="61"/>
        <v>concepto</v>
      </c>
      <c r="K692" t="str">
        <f t="shared" si="62"/>
        <v>debit</v>
      </c>
      <c r="L692" t="str">
        <f t="shared" si="65"/>
        <v>insert into dbax_defi_conc (pref_conc, codi_conc, tipo_conc, tipo_peri, tipo_valo, tipo_cuen) values ('ifrs-full','CurrentAssets','concepto','instant','xbrli:monetaryItemType','debit')</v>
      </c>
    </row>
    <row r="693" spans="1:12" x14ac:dyDescent="0.25">
      <c r="A693" t="s">
        <v>1039</v>
      </c>
      <c r="B693" t="s">
        <v>17</v>
      </c>
      <c r="C693" t="s">
        <v>18</v>
      </c>
      <c r="D693" t="s">
        <v>24</v>
      </c>
      <c r="E693" t="s">
        <v>20</v>
      </c>
      <c r="F693" t="s">
        <v>3</v>
      </c>
      <c r="G693" s="1" t="str">
        <f t="shared" si="60"/>
        <v>ifrs-full_CurrentAssetsAbstract</v>
      </c>
      <c r="H693" t="str">
        <f t="shared" si="63"/>
        <v>ifrs-full</v>
      </c>
      <c r="I693" t="str">
        <f t="shared" si="64"/>
        <v>CurrentAssetsAbstract</v>
      </c>
      <c r="J693" t="str">
        <f t="shared" si="61"/>
        <v>concepto</v>
      </c>
      <c r="K693" t="str">
        <f t="shared" si="62"/>
        <v>abstract</v>
      </c>
      <c r="L693" t="str">
        <f t="shared" si="65"/>
        <v>insert into dbax_defi_conc (pref_conc, codi_conc, tipo_conc, tipo_peri, tipo_valo, tipo_cuen) values ('ifrs-full','CurrentAssetsAbstract','concepto','duration','xbrli:stringItemType','abstract')</v>
      </c>
    </row>
    <row r="694" spans="1:12" x14ac:dyDescent="0.25">
      <c r="A694" t="s">
        <v>1040</v>
      </c>
      <c r="B694" t="s">
        <v>17</v>
      </c>
      <c r="C694" t="s">
        <v>27</v>
      </c>
      <c r="D694" t="s">
        <v>21</v>
      </c>
      <c r="E694" t="s">
        <v>22</v>
      </c>
      <c r="F694" t="s">
        <v>3</v>
      </c>
      <c r="G694" s="1" t="str">
        <f t="shared" si="60"/>
        <v>ifrs-full_CurrentAssetsLiabilities</v>
      </c>
      <c r="H694" t="str">
        <f t="shared" si="63"/>
        <v>ifrs-full</v>
      </c>
      <c r="I694" t="str">
        <f t="shared" si="64"/>
        <v>CurrentAssetsLiabilities</v>
      </c>
      <c r="J694" t="str">
        <f t="shared" si="61"/>
        <v>concepto</v>
      </c>
      <c r="K694" t="str">
        <f t="shared" si="62"/>
        <v>debit</v>
      </c>
      <c r="L694" t="str">
        <f t="shared" si="65"/>
        <v>insert into dbax_defi_conc (pref_conc, codi_conc, tipo_conc, tipo_peri, tipo_valo, tipo_cuen) values ('ifrs-full','CurrentAssetsLiabilities','concepto','instant','xbrli:monetaryItemType','debit')</v>
      </c>
    </row>
    <row r="695" spans="1:12" x14ac:dyDescent="0.25">
      <c r="A695" t="s">
        <v>1041</v>
      </c>
      <c r="B695" t="s">
        <v>17</v>
      </c>
      <c r="C695" t="s">
        <v>27</v>
      </c>
      <c r="D695" t="s">
        <v>21</v>
      </c>
      <c r="E695" t="s">
        <v>22</v>
      </c>
      <c r="F695" t="s">
        <v>3</v>
      </c>
      <c r="G695" s="1" t="str">
        <f t="shared" si="60"/>
        <v>ifrs-full_CurrentAssetsOtherThanAssetsOrDisposalGroupsClassifiedAsHeldForSaleOrAsHeldForDistributionToOwners</v>
      </c>
      <c r="H695" t="str">
        <f t="shared" si="63"/>
        <v>ifrs-full</v>
      </c>
      <c r="I695" t="str">
        <f t="shared" si="64"/>
        <v>CurrentAssetsOtherThanAssetsOrDisposalGroupsClassifiedAsHeldForSaleOrAsHeldForDistributionToOwners</v>
      </c>
      <c r="J695" t="str">
        <f t="shared" si="61"/>
        <v>concepto</v>
      </c>
      <c r="K695" t="str">
        <f t="shared" si="62"/>
        <v>debit</v>
      </c>
      <c r="L695" t="str">
        <f t="shared" si="65"/>
        <v>insert into dbax_defi_conc (pref_conc, codi_conc, tipo_conc, tipo_peri, tipo_valo, tipo_cuen) values ('ifrs-full','CurrentAssetsOtherThanAssetsOrDisposalGroupsClassifiedAsHeldForSaleOrAsHeldForDistributionToOwners','concepto','instant','xbrli:monetaryItemType','debit')</v>
      </c>
    </row>
    <row r="696" spans="1:12" x14ac:dyDescent="0.25">
      <c r="A696" t="s">
        <v>1042</v>
      </c>
      <c r="B696" t="s">
        <v>17</v>
      </c>
      <c r="C696" t="s">
        <v>27</v>
      </c>
      <c r="D696" t="s">
        <v>21</v>
      </c>
      <c r="E696" t="s">
        <v>22</v>
      </c>
      <c r="F696" t="s">
        <v>3</v>
      </c>
      <c r="G696" s="1" t="str">
        <f t="shared" si="60"/>
        <v>ifrs-full_CurrentAssetsRecognisedAsOfAcquisitionDate</v>
      </c>
      <c r="H696" t="str">
        <f t="shared" si="63"/>
        <v>ifrs-full</v>
      </c>
      <c r="I696" t="str">
        <f t="shared" si="64"/>
        <v>CurrentAssetsRecognisedAsOfAcquisitionDate</v>
      </c>
      <c r="J696" t="str">
        <f t="shared" si="61"/>
        <v>concepto</v>
      </c>
      <c r="K696" t="str">
        <f t="shared" si="62"/>
        <v>debit</v>
      </c>
      <c r="L696" t="str">
        <f t="shared" si="65"/>
        <v>insert into dbax_defi_conc (pref_conc, codi_conc, tipo_conc, tipo_peri, tipo_valo, tipo_cuen) values ('ifrs-full','CurrentAssetsRecognisedAsOfAcquisitionDate','concepto','instant','xbrli:monetaryItemType','debit')</v>
      </c>
    </row>
    <row r="697" spans="1:12" x14ac:dyDescent="0.25">
      <c r="A697" t="s">
        <v>1043</v>
      </c>
      <c r="B697" t="s">
        <v>17</v>
      </c>
      <c r="C697" t="s">
        <v>27</v>
      </c>
      <c r="D697" t="s">
        <v>21</v>
      </c>
      <c r="E697" t="s">
        <v>22</v>
      </c>
      <c r="F697" t="s">
        <v>3</v>
      </c>
      <c r="G697" s="1" t="str">
        <f t="shared" si="60"/>
        <v>ifrs-full_CurrentBiologicalAssets</v>
      </c>
      <c r="H697" t="str">
        <f t="shared" si="63"/>
        <v>ifrs-full</v>
      </c>
      <c r="I697" t="str">
        <f t="shared" si="64"/>
        <v>CurrentBiologicalAssets</v>
      </c>
      <c r="J697" t="str">
        <f t="shared" si="61"/>
        <v>concepto</v>
      </c>
      <c r="K697" t="str">
        <f t="shared" si="62"/>
        <v>debit</v>
      </c>
      <c r="L697" t="str">
        <f t="shared" si="65"/>
        <v>insert into dbax_defi_conc (pref_conc, codi_conc, tipo_conc, tipo_peri, tipo_valo, tipo_cuen) values ('ifrs-full','CurrentBiologicalAssets','concepto','instant','xbrli:monetaryItemType','debit')</v>
      </c>
    </row>
    <row r="698" spans="1:12" x14ac:dyDescent="0.25">
      <c r="A698" t="s">
        <v>1044</v>
      </c>
      <c r="B698" t="s">
        <v>17</v>
      </c>
      <c r="C698" t="s">
        <v>27</v>
      </c>
      <c r="D698" t="s">
        <v>21</v>
      </c>
      <c r="E698" t="s">
        <v>23</v>
      </c>
      <c r="F698" t="s">
        <v>3</v>
      </c>
      <c r="G698" s="1" t="str">
        <f t="shared" si="60"/>
        <v>ifrs-full_CurrentBorrowingsAndCurrentPortionOfNoncurrentBorrowings</v>
      </c>
      <c r="H698" t="str">
        <f t="shared" si="63"/>
        <v>ifrs-full</v>
      </c>
      <c r="I698" t="str">
        <f t="shared" si="64"/>
        <v>CurrentBorrowingsAndCurrentPortionOfNoncurrentBorrowings</v>
      </c>
      <c r="J698" t="str">
        <f t="shared" si="61"/>
        <v>concepto</v>
      </c>
      <c r="K698" t="str">
        <f t="shared" si="62"/>
        <v>credit</v>
      </c>
      <c r="L698" t="str">
        <f t="shared" si="65"/>
        <v>insert into dbax_defi_conc (pref_conc, codi_conc, tipo_conc, tipo_peri, tipo_valo, tipo_cuen) values ('ifrs-full','CurrentBorrowingsAndCurrentPortionOfNoncurrentBorrowings','concepto','instant','xbrli:monetaryItemType','credit')</v>
      </c>
    </row>
    <row r="699" spans="1:12" x14ac:dyDescent="0.25">
      <c r="A699" t="s">
        <v>1045</v>
      </c>
      <c r="B699" t="s">
        <v>17</v>
      </c>
      <c r="C699" t="s">
        <v>18</v>
      </c>
      <c r="D699" t="s">
        <v>24</v>
      </c>
      <c r="E699" t="s">
        <v>20</v>
      </c>
      <c r="F699" t="s">
        <v>3</v>
      </c>
      <c r="G699" s="1" t="str">
        <f t="shared" si="60"/>
        <v>ifrs-full_CurrentBorrowingsAndCurrentPortionOfNoncurrentBorrowingsAbstract</v>
      </c>
      <c r="H699" t="str">
        <f t="shared" si="63"/>
        <v>ifrs-full</v>
      </c>
      <c r="I699" t="str">
        <f t="shared" si="64"/>
        <v>CurrentBorrowingsAndCurrentPortionOfNoncurrentBorrowingsAbstract</v>
      </c>
      <c r="J699" t="str">
        <f t="shared" si="61"/>
        <v>concepto</v>
      </c>
      <c r="K699" t="str">
        <f t="shared" si="62"/>
        <v>abstract</v>
      </c>
      <c r="L699" t="str">
        <f t="shared" si="65"/>
        <v>insert into dbax_defi_conc (pref_conc, codi_conc, tipo_conc, tipo_peri, tipo_valo, tipo_cuen) values ('ifrs-full','CurrentBorrowingsAndCurrentPortionOfNoncurrentBorrowingsAbstract','concepto','duration','xbrli:stringItemType','abstract')</v>
      </c>
    </row>
    <row r="700" spans="1:12" x14ac:dyDescent="0.25">
      <c r="A700" t="s">
        <v>1046</v>
      </c>
      <c r="B700" t="s">
        <v>17</v>
      </c>
      <c r="C700" t="s">
        <v>27</v>
      </c>
      <c r="D700" t="s">
        <v>21</v>
      </c>
      <c r="E700" t="s">
        <v>22</v>
      </c>
      <c r="F700" t="s">
        <v>3</v>
      </c>
      <c r="G700" s="1" t="str">
        <f t="shared" si="60"/>
        <v>ifrs-full_CurrentCrudeOil</v>
      </c>
      <c r="H700" t="str">
        <f t="shared" si="63"/>
        <v>ifrs-full</v>
      </c>
      <c r="I700" t="str">
        <f t="shared" si="64"/>
        <v>CurrentCrudeOil</v>
      </c>
      <c r="J700" t="str">
        <f t="shared" si="61"/>
        <v>concepto</v>
      </c>
      <c r="K700" t="str">
        <f t="shared" si="62"/>
        <v>debit</v>
      </c>
      <c r="L700" t="str">
        <f t="shared" si="65"/>
        <v>insert into dbax_defi_conc (pref_conc, codi_conc, tipo_conc, tipo_peri, tipo_valo, tipo_cuen) values ('ifrs-full','CurrentCrudeOil','concepto','instant','xbrli:monetaryItemType','debit')</v>
      </c>
    </row>
    <row r="701" spans="1:12" x14ac:dyDescent="0.25">
      <c r="A701" t="s">
        <v>1047</v>
      </c>
      <c r="B701" t="s">
        <v>17</v>
      </c>
      <c r="C701" t="s">
        <v>27</v>
      </c>
      <c r="D701" t="s">
        <v>21</v>
      </c>
      <c r="E701" t="s">
        <v>23</v>
      </c>
      <c r="F701" t="s">
        <v>3</v>
      </c>
      <c r="G701" s="1" t="str">
        <f t="shared" si="60"/>
        <v>ifrs-full_CurrentDepositsFromCustomers</v>
      </c>
      <c r="H701" t="str">
        <f t="shared" si="63"/>
        <v>ifrs-full</v>
      </c>
      <c r="I701" t="str">
        <f t="shared" si="64"/>
        <v>CurrentDepositsFromCustomers</v>
      </c>
      <c r="J701" t="str">
        <f t="shared" si="61"/>
        <v>concepto</v>
      </c>
      <c r="K701" t="str">
        <f t="shared" si="62"/>
        <v>credit</v>
      </c>
      <c r="L701" t="str">
        <f t="shared" si="65"/>
        <v>insert into dbax_defi_conc (pref_conc, codi_conc, tipo_conc, tipo_peri, tipo_valo, tipo_cuen) values ('ifrs-full','CurrentDepositsFromCustomers','concepto','instant','xbrli:monetaryItemType','credit')</v>
      </c>
    </row>
    <row r="702" spans="1:12" x14ac:dyDescent="0.25">
      <c r="A702" t="s">
        <v>1048</v>
      </c>
      <c r="B702" t="s">
        <v>17</v>
      </c>
      <c r="C702" t="s">
        <v>27</v>
      </c>
      <c r="D702" t="s">
        <v>21</v>
      </c>
      <c r="E702" t="s">
        <v>22</v>
      </c>
      <c r="F702" t="s">
        <v>3</v>
      </c>
      <c r="G702" s="1" t="str">
        <f t="shared" si="60"/>
        <v>ifrs-full_CurrentDerivativeFinancialAssets</v>
      </c>
      <c r="H702" t="str">
        <f t="shared" si="63"/>
        <v>ifrs-full</v>
      </c>
      <c r="I702" t="str">
        <f t="shared" si="64"/>
        <v>CurrentDerivativeFinancialAssets</v>
      </c>
      <c r="J702" t="str">
        <f t="shared" si="61"/>
        <v>concepto</v>
      </c>
      <c r="K702" t="str">
        <f t="shared" si="62"/>
        <v>debit</v>
      </c>
      <c r="L702" t="str">
        <f t="shared" si="65"/>
        <v>insert into dbax_defi_conc (pref_conc, codi_conc, tipo_conc, tipo_peri, tipo_valo, tipo_cuen) values ('ifrs-full','CurrentDerivativeFinancialAssets','concepto','instant','xbrli:monetaryItemType','debit')</v>
      </c>
    </row>
    <row r="703" spans="1:12" x14ac:dyDescent="0.25">
      <c r="A703" t="s">
        <v>1049</v>
      </c>
      <c r="B703" t="s">
        <v>17</v>
      </c>
      <c r="C703" t="s">
        <v>27</v>
      </c>
      <c r="D703" t="s">
        <v>21</v>
      </c>
      <c r="E703" t="s">
        <v>23</v>
      </c>
      <c r="F703" t="s">
        <v>3</v>
      </c>
      <c r="G703" s="1" t="str">
        <f t="shared" si="60"/>
        <v>ifrs-full_CurrentDerivativeFinancialLiabilities</v>
      </c>
      <c r="H703" t="str">
        <f t="shared" si="63"/>
        <v>ifrs-full</v>
      </c>
      <c r="I703" t="str">
        <f t="shared" si="64"/>
        <v>CurrentDerivativeFinancialLiabilities</v>
      </c>
      <c r="J703" t="str">
        <f t="shared" si="61"/>
        <v>concepto</v>
      </c>
      <c r="K703" t="str">
        <f t="shared" si="62"/>
        <v>credit</v>
      </c>
      <c r="L703" t="str">
        <f t="shared" si="65"/>
        <v>insert into dbax_defi_conc (pref_conc, codi_conc, tipo_conc, tipo_peri, tipo_valo, tipo_cuen) values ('ifrs-full','CurrentDerivativeFinancialLiabilities','concepto','instant','xbrli:monetaryItemType','credit')</v>
      </c>
    </row>
    <row r="704" spans="1:12" x14ac:dyDescent="0.25">
      <c r="A704" t="s">
        <v>1050</v>
      </c>
      <c r="B704" t="s">
        <v>17</v>
      </c>
      <c r="C704" t="s">
        <v>27</v>
      </c>
      <c r="D704" t="s">
        <v>21</v>
      </c>
      <c r="E704" t="s">
        <v>23</v>
      </c>
      <c r="F704" t="s">
        <v>3</v>
      </c>
      <c r="G704" s="1" t="str">
        <f t="shared" si="60"/>
        <v>ifrs-full_CurrentDividendPayables</v>
      </c>
      <c r="H704" t="str">
        <f t="shared" si="63"/>
        <v>ifrs-full</v>
      </c>
      <c r="I704" t="str">
        <f t="shared" si="64"/>
        <v>CurrentDividendPayables</v>
      </c>
      <c r="J704" t="str">
        <f t="shared" si="61"/>
        <v>concepto</v>
      </c>
      <c r="K704" t="str">
        <f t="shared" si="62"/>
        <v>credit</v>
      </c>
      <c r="L704" t="str">
        <f t="shared" si="65"/>
        <v>insert into dbax_defi_conc (pref_conc, codi_conc, tipo_conc, tipo_peri, tipo_valo, tipo_cuen) values ('ifrs-full','CurrentDividendPayables','concepto','instant','xbrli:monetaryItemType','credit')</v>
      </c>
    </row>
    <row r="705" spans="1:12" x14ac:dyDescent="0.25">
      <c r="A705" t="s">
        <v>1051</v>
      </c>
      <c r="B705" t="s">
        <v>17</v>
      </c>
      <c r="C705" t="s">
        <v>27</v>
      </c>
      <c r="D705" t="s">
        <v>21</v>
      </c>
      <c r="E705" t="s">
        <v>23</v>
      </c>
      <c r="F705" t="s">
        <v>3</v>
      </c>
      <c r="G705" s="1" t="str">
        <f t="shared" si="60"/>
        <v>ifrs-full_CurrentFinanceLeaseLiabilities</v>
      </c>
      <c r="H705" t="str">
        <f t="shared" si="63"/>
        <v>ifrs-full</v>
      </c>
      <c r="I705" t="str">
        <f t="shared" si="64"/>
        <v>CurrentFinanceLeaseLiabilities</v>
      </c>
      <c r="J705" t="str">
        <f t="shared" si="61"/>
        <v>concepto</v>
      </c>
      <c r="K705" t="str">
        <f t="shared" si="62"/>
        <v>credit</v>
      </c>
      <c r="L705" t="str">
        <f t="shared" si="65"/>
        <v>insert into dbax_defi_conc (pref_conc, codi_conc, tipo_conc, tipo_peri, tipo_valo, tipo_cuen) values ('ifrs-full','CurrentFinanceLeaseLiabilities','concepto','instant','xbrli:monetaryItemType','credit')</v>
      </c>
    </row>
    <row r="706" spans="1:12" x14ac:dyDescent="0.25">
      <c r="A706" t="s">
        <v>1052</v>
      </c>
      <c r="B706" t="s">
        <v>17</v>
      </c>
      <c r="C706" t="s">
        <v>27</v>
      </c>
      <c r="D706" t="s">
        <v>21</v>
      </c>
      <c r="E706" t="s">
        <v>22</v>
      </c>
      <c r="F706" t="s">
        <v>3</v>
      </c>
      <c r="G706" s="1" t="str">
        <f t="shared" si="60"/>
        <v>ifrs-full_CurrentFinanceLeaseReceivables</v>
      </c>
      <c r="H706" t="str">
        <f t="shared" si="63"/>
        <v>ifrs-full</v>
      </c>
      <c r="I706" t="str">
        <f t="shared" si="64"/>
        <v>CurrentFinanceLeaseReceivables</v>
      </c>
      <c r="J706" t="str">
        <f t="shared" si="61"/>
        <v>concepto</v>
      </c>
      <c r="K706" t="str">
        <f t="shared" si="62"/>
        <v>debit</v>
      </c>
      <c r="L706" t="str">
        <f t="shared" si="65"/>
        <v>insert into dbax_defi_conc (pref_conc, codi_conc, tipo_conc, tipo_peri, tipo_valo, tipo_cuen) values ('ifrs-full','CurrentFinanceLeaseReceivables','concepto','instant','xbrli:monetaryItemType','debit')</v>
      </c>
    </row>
    <row r="707" spans="1:12" x14ac:dyDescent="0.25">
      <c r="A707" t="s">
        <v>1053</v>
      </c>
      <c r="B707" t="s">
        <v>17</v>
      </c>
      <c r="C707" t="s">
        <v>27</v>
      </c>
      <c r="D707" t="s">
        <v>21</v>
      </c>
      <c r="E707" t="s">
        <v>22</v>
      </c>
      <c r="F707" t="s">
        <v>3</v>
      </c>
      <c r="G707" s="1" t="str">
        <f t="shared" si="60"/>
        <v>ifrs-full_CurrentFinancialAssets</v>
      </c>
      <c r="H707" t="str">
        <f t="shared" si="63"/>
        <v>ifrs-full</v>
      </c>
      <c r="I707" t="str">
        <f t="shared" si="64"/>
        <v>CurrentFinancialAssets</v>
      </c>
      <c r="J707" t="str">
        <f t="shared" si="61"/>
        <v>concepto</v>
      </c>
      <c r="K707" t="str">
        <f t="shared" si="62"/>
        <v>debit</v>
      </c>
      <c r="L707" t="str">
        <f t="shared" si="65"/>
        <v>insert into dbax_defi_conc (pref_conc, codi_conc, tipo_conc, tipo_peri, tipo_valo, tipo_cuen) values ('ifrs-full','CurrentFinancialAssets','concepto','instant','xbrli:monetaryItemType','debit')</v>
      </c>
    </row>
    <row r="708" spans="1:12" x14ac:dyDescent="0.25">
      <c r="A708" t="s">
        <v>1054</v>
      </c>
      <c r="B708" t="s">
        <v>17</v>
      </c>
      <c r="C708" t="s">
        <v>27</v>
      </c>
      <c r="D708" t="s">
        <v>21</v>
      </c>
      <c r="E708" t="s">
        <v>22</v>
      </c>
      <c r="F708" t="s">
        <v>3</v>
      </c>
      <c r="G708" s="1" t="str">
        <f t="shared" si="60"/>
        <v>ifrs-full_CurrentFinancialAssetsAtAmortisedCost</v>
      </c>
      <c r="H708" t="str">
        <f t="shared" si="63"/>
        <v>ifrs-full</v>
      </c>
      <c r="I708" t="str">
        <f t="shared" si="64"/>
        <v>CurrentFinancialAssetsAtAmortisedCost</v>
      </c>
      <c r="J708" t="str">
        <f t="shared" si="61"/>
        <v>concepto</v>
      </c>
      <c r="K708" t="str">
        <f t="shared" si="62"/>
        <v>debit</v>
      </c>
      <c r="L708" t="str">
        <f t="shared" si="65"/>
        <v>insert into dbax_defi_conc (pref_conc, codi_conc, tipo_conc, tipo_peri, tipo_valo, tipo_cuen) values ('ifrs-full','CurrentFinancialAssetsAtAmortisedCost','concepto','instant','xbrli:monetaryItemType','debit')</v>
      </c>
    </row>
    <row r="709" spans="1:12" x14ac:dyDescent="0.25">
      <c r="A709" t="s">
        <v>1055</v>
      </c>
      <c r="B709" t="s">
        <v>17</v>
      </c>
      <c r="C709" t="s">
        <v>27</v>
      </c>
      <c r="D709" t="s">
        <v>21</v>
      </c>
      <c r="E709" t="s">
        <v>22</v>
      </c>
      <c r="F709" t="s">
        <v>3</v>
      </c>
      <c r="G709" s="1" t="str">
        <f t="shared" si="60"/>
        <v>ifrs-full_CurrentFinancialAssetsAtFairValueThroughOtherComprehensiveIncome</v>
      </c>
      <c r="H709" t="str">
        <f t="shared" si="63"/>
        <v>ifrs-full</v>
      </c>
      <c r="I709" t="str">
        <f t="shared" si="64"/>
        <v>CurrentFinancialAssetsAtFairValueThroughOtherComprehensiveIncome</v>
      </c>
      <c r="J709" t="str">
        <f t="shared" si="61"/>
        <v>concepto</v>
      </c>
      <c r="K709" t="str">
        <f t="shared" si="62"/>
        <v>debit</v>
      </c>
      <c r="L709" t="str">
        <f t="shared" si="65"/>
        <v>insert into dbax_defi_conc (pref_conc, codi_conc, tipo_conc, tipo_peri, tipo_valo, tipo_cuen) values ('ifrs-full','CurrentFinancialAssetsAtFairValueThroughOtherComprehensiveIncome','concepto','instant','xbrli:monetaryItemType','debit')</v>
      </c>
    </row>
    <row r="710" spans="1:12" x14ac:dyDescent="0.25">
      <c r="A710" t="s">
        <v>1056</v>
      </c>
      <c r="B710" t="s">
        <v>17</v>
      </c>
      <c r="C710" t="s">
        <v>27</v>
      </c>
      <c r="D710" t="s">
        <v>21</v>
      </c>
      <c r="E710" t="s">
        <v>22</v>
      </c>
      <c r="F710" t="s">
        <v>3</v>
      </c>
      <c r="G710" s="1" t="str">
        <f t="shared" si="60"/>
        <v>ifrs-full_CurrentFinancialAssetsAtFairValueThroughProfitOrLoss</v>
      </c>
      <c r="H710" t="str">
        <f t="shared" si="63"/>
        <v>ifrs-full</v>
      </c>
      <c r="I710" t="str">
        <f t="shared" si="64"/>
        <v>CurrentFinancialAssetsAtFairValueThroughProfitOrLoss</v>
      </c>
      <c r="J710" t="str">
        <f t="shared" si="61"/>
        <v>concepto</v>
      </c>
      <c r="K710" t="str">
        <f t="shared" si="62"/>
        <v>debit</v>
      </c>
      <c r="L710" t="str">
        <f t="shared" si="65"/>
        <v>insert into dbax_defi_conc (pref_conc, codi_conc, tipo_conc, tipo_peri, tipo_valo, tipo_cuen) values ('ifrs-full','CurrentFinancialAssetsAtFairValueThroughProfitOrLoss','concepto','instant','xbrli:monetaryItemType','debit')</v>
      </c>
    </row>
    <row r="711" spans="1:12" x14ac:dyDescent="0.25">
      <c r="A711" t="s">
        <v>1057</v>
      </c>
      <c r="B711" t="s">
        <v>17</v>
      </c>
      <c r="C711" t="s">
        <v>18</v>
      </c>
      <c r="D711" t="s">
        <v>24</v>
      </c>
      <c r="E711" t="s">
        <v>20</v>
      </c>
      <c r="F711" t="s">
        <v>3</v>
      </c>
      <c r="G711" s="1" t="str">
        <f t="shared" si="60"/>
        <v>ifrs-full_CurrentFinancialAssetsAtFairValueThroughProfitOrLossAbstract</v>
      </c>
      <c r="H711" t="str">
        <f t="shared" si="63"/>
        <v>ifrs-full</v>
      </c>
      <c r="I711" t="str">
        <f t="shared" si="64"/>
        <v>CurrentFinancialAssetsAtFairValueThroughProfitOrLossAbstract</v>
      </c>
      <c r="J711" t="str">
        <f t="shared" si="61"/>
        <v>concepto</v>
      </c>
      <c r="K711" t="str">
        <f t="shared" si="62"/>
        <v>abstract</v>
      </c>
      <c r="L711" t="str">
        <f t="shared" si="65"/>
        <v>insert into dbax_defi_conc (pref_conc, codi_conc, tipo_conc, tipo_peri, tipo_valo, tipo_cuen) values ('ifrs-full','CurrentFinancialAssetsAtFairValueThroughProfitOrLossAbstract','concepto','duration','xbrli:stringItemType','abstract')</v>
      </c>
    </row>
    <row r="712" spans="1:12" x14ac:dyDescent="0.25">
      <c r="A712" t="s">
        <v>1058</v>
      </c>
      <c r="B712" t="s">
        <v>17</v>
      </c>
      <c r="C712" t="s">
        <v>27</v>
      </c>
      <c r="D712" t="s">
        <v>21</v>
      </c>
      <c r="E712" t="s">
        <v>22</v>
      </c>
      <c r="F712" t="s">
        <v>3</v>
      </c>
      <c r="G712" s="1" t="str">
        <f t="shared" si="60"/>
        <v>ifrs-full_CurrentFinancialAssetsAtFairValueThroughProfitOrLossClassifiedAsHeldForTrading</v>
      </c>
      <c r="H712" t="str">
        <f t="shared" si="63"/>
        <v>ifrs-full</v>
      </c>
      <c r="I712" t="str">
        <f t="shared" si="64"/>
        <v>CurrentFinancialAssetsAtFairValueThroughProfitOrLossClassifiedAsHeldForTrading</v>
      </c>
      <c r="J712" t="str">
        <f t="shared" si="61"/>
        <v>concepto</v>
      </c>
      <c r="K712" t="str">
        <f t="shared" si="62"/>
        <v>debit</v>
      </c>
      <c r="L712" t="str">
        <f t="shared" si="65"/>
        <v>insert into dbax_defi_conc (pref_conc, codi_conc, tipo_conc, tipo_peri, tipo_valo, tipo_cuen) values ('ifrs-full','CurrentFinancialAssetsAtFairValueThroughProfitOrLossClassifiedAsHeldForTrading','concepto','instant','xbrli:monetaryItemType','debit')</v>
      </c>
    </row>
    <row r="713" spans="1:12" x14ac:dyDescent="0.25">
      <c r="A713" t="s">
        <v>1059</v>
      </c>
      <c r="B713" t="s">
        <v>17</v>
      </c>
      <c r="C713" t="s">
        <v>27</v>
      </c>
      <c r="D713" t="s">
        <v>21</v>
      </c>
      <c r="E713" t="s">
        <v>22</v>
      </c>
      <c r="F713" t="s">
        <v>3</v>
      </c>
      <c r="G713" s="1" t="str">
        <f t="shared" ref="G713:G776" si="66">MID(A713,FIND("#",A713)+1,10000)</f>
        <v>ifrs-full_CurrentFinancialAssetsAtFairValueThroughProfitOrLossDesignatedUponInitialRecognition</v>
      </c>
      <c r="H713" t="str">
        <f t="shared" si="63"/>
        <v>ifrs-full</v>
      </c>
      <c r="I713" t="str">
        <f t="shared" si="64"/>
        <v>CurrentFinancialAssetsAtFairValueThroughProfitOrLossDesignatedUponInitialRecognition</v>
      </c>
      <c r="J713" t="str">
        <f t="shared" ref="J713:J776" si="67">IF(B713="xbrldt:hypercubeItem","hipercubo",IF(B713="xbrli:item","concepto",IF(B713="xbrldt:dimensionItem","dimension",B713)))</f>
        <v>concepto</v>
      </c>
      <c r="K713" t="str">
        <f t="shared" ref="K713:K776" si="68">IF(E713&lt;&gt;"false",E713,"")</f>
        <v>debit</v>
      </c>
      <c r="L713" t="str">
        <f t="shared" si="65"/>
        <v>insert into dbax_defi_conc (pref_conc, codi_conc, tipo_conc, tipo_peri, tipo_valo, tipo_cuen) values ('ifrs-full','CurrentFinancialAssetsAtFairValueThroughProfitOrLossDesignatedUponInitialRecognition','concepto','instant','xbrli:monetaryItemType','debit')</v>
      </c>
    </row>
    <row r="714" spans="1:12" x14ac:dyDescent="0.25">
      <c r="A714" t="s">
        <v>1060</v>
      </c>
      <c r="B714" t="s">
        <v>17</v>
      </c>
      <c r="C714" t="s">
        <v>27</v>
      </c>
      <c r="D714" t="s">
        <v>21</v>
      </c>
      <c r="E714" t="s">
        <v>22</v>
      </c>
      <c r="F714" t="s">
        <v>3</v>
      </c>
      <c r="G714" s="1" t="str">
        <f t="shared" si="66"/>
        <v>ifrs-full_CurrentFinancialAssetsAtFairValueThroughProfitOrLossMandatorilyMeasuredAtFairValue</v>
      </c>
      <c r="H714" t="str">
        <f t="shared" ref="H714:H777" si="69">MID(G714,1,FIND("_",G714)-1)</f>
        <v>ifrs-full</v>
      </c>
      <c r="I714" t="str">
        <f t="shared" ref="I714:I777" si="70">MID(G714,FIND("_",G714)+1,10000)</f>
        <v>CurrentFinancialAssetsAtFairValueThroughProfitOrLossMandatorilyMeasuredAtFairValue</v>
      </c>
      <c r="J714" t="str">
        <f t="shared" si="67"/>
        <v>concepto</v>
      </c>
      <c r="K714" t="str">
        <f t="shared" si="68"/>
        <v>debit</v>
      </c>
      <c r="L714" t="str">
        <f t="shared" ref="L714:L777" si="71">CONCATENATE("insert into dbax_defi_conc (pref_conc, codi_conc, tipo_conc, tipo_peri, tipo_valo, tipo_cuen) values ('",H714,"','",I714,"','",J714,"','",C714,"','",D714,"','",K714,"')")</f>
        <v>insert into dbax_defi_conc (pref_conc, codi_conc, tipo_conc, tipo_peri, tipo_valo, tipo_cuen) values ('ifrs-full','CurrentFinancialAssetsAtFairValueThroughProfitOrLossMandatorilyMeasuredAtFairValue','concepto','instant','xbrli:monetaryItemType','debit')</v>
      </c>
    </row>
    <row r="715" spans="1:12" x14ac:dyDescent="0.25">
      <c r="A715" t="s">
        <v>1061</v>
      </c>
      <c r="B715" t="s">
        <v>17</v>
      </c>
      <c r="C715" t="s">
        <v>27</v>
      </c>
      <c r="D715" t="s">
        <v>21</v>
      </c>
      <c r="E715" t="s">
        <v>22</v>
      </c>
      <c r="F715" t="s">
        <v>3</v>
      </c>
      <c r="G715" s="1" t="str">
        <f t="shared" si="66"/>
        <v>ifrs-full_CurrentFinancialAssetsAvailableforsale</v>
      </c>
      <c r="H715" t="str">
        <f t="shared" si="69"/>
        <v>ifrs-full</v>
      </c>
      <c r="I715" t="str">
        <f t="shared" si="70"/>
        <v>CurrentFinancialAssetsAvailableforsale</v>
      </c>
      <c r="J715" t="str">
        <f t="shared" si="67"/>
        <v>concepto</v>
      </c>
      <c r="K715" t="str">
        <f t="shared" si="68"/>
        <v>debit</v>
      </c>
      <c r="L715" t="str">
        <f t="shared" si="71"/>
        <v>insert into dbax_defi_conc (pref_conc, codi_conc, tipo_conc, tipo_peri, tipo_valo, tipo_cuen) values ('ifrs-full','CurrentFinancialAssetsAvailableforsale','concepto','instant','xbrli:monetaryItemType','debit')</v>
      </c>
    </row>
    <row r="716" spans="1:12" x14ac:dyDescent="0.25">
      <c r="A716" t="s">
        <v>1062</v>
      </c>
      <c r="B716" t="s">
        <v>17</v>
      </c>
      <c r="C716" t="s">
        <v>27</v>
      </c>
      <c r="D716" t="s">
        <v>21</v>
      </c>
      <c r="E716" t="s">
        <v>23</v>
      </c>
      <c r="F716" t="s">
        <v>3</v>
      </c>
      <c r="G716" s="1" t="str">
        <f t="shared" si="66"/>
        <v>ifrs-full_CurrentFinancialLiabilities</v>
      </c>
      <c r="H716" t="str">
        <f t="shared" si="69"/>
        <v>ifrs-full</v>
      </c>
      <c r="I716" t="str">
        <f t="shared" si="70"/>
        <v>CurrentFinancialLiabilities</v>
      </c>
      <c r="J716" t="str">
        <f t="shared" si="67"/>
        <v>concepto</v>
      </c>
      <c r="K716" t="str">
        <f t="shared" si="68"/>
        <v>credit</v>
      </c>
      <c r="L716" t="str">
        <f t="shared" si="71"/>
        <v>insert into dbax_defi_conc (pref_conc, codi_conc, tipo_conc, tipo_peri, tipo_valo, tipo_cuen) values ('ifrs-full','CurrentFinancialLiabilities','concepto','instant','xbrli:monetaryItemType','credit')</v>
      </c>
    </row>
    <row r="717" spans="1:12" x14ac:dyDescent="0.25">
      <c r="A717" t="s">
        <v>1063</v>
      </c>
      <c r="B717" t="s">
        <v>17</v>
      </c>
      <c r="C717" t="s">
        <v>27</v>
      </c>
      <c r="D717" t="s">
        <v>21</v>
      </c>
      <c r="E717" t="s">
        <v>23</v>
      </c>
      <c r="F717" t="s">
        <v>3</v>
      </c>
      <c r="G717" s="1" t="str">
        <f t="shared" si="66"/>
        <v>ifrs-full_CurrentFinancialLiabilitiesAtAmortisedCost</v>
      </c>
      <c r="H717" t="str">
        <f t="shared" si="69"/>
        <v>ifrs-full</v>
      </c>
      <c r="I717" t="str">
        <f t="shared" si="70"/>
        <v>CurrentFinancialLiabilitiesAtAmortisedCost</v>
      </c>
      <c r="J717" t="str">
        <f t="shared" si="67"/>
        <v>concepto</v>
      </c>
      <c r="K717" t="str">
        <f t="shared" si="68"/>
        <v>credit</v>
      </c>
      <c r="L717" t="str">
        <f t="shared" si="71"/>
        <v>insert into dbax_defi_conc (pref_conc, codi_conc, tipo_conc, tipo_peri, tipo_valo, tipo_cuen) values ('ifrs-full','CurrentFinancialLiabilitiesAtAmortisedCost','concepto','instant','xbrli:monetaryItemType','credit')</v>
      </c>
    </row>
    <row r="718" spans="1:12" x14ac:dyDescent="0.25">
      <c r="A718" t="s">
        <v>1064</v>
      </c>
      <c r="B718" t="s">
        <v>17</v>
      </c>
      <c r="C718" t="s">
        <v>27</v>
      </c>
      <c r="D718" t="s">
        <v>21</v>
      </c>
      <c r="E718" t="s">
        <v>23</v>
      </c>
      <c r="F718" t="s">
        <v>3</v>
      </c>
      <c r="G718" s="1" t="str">
        <f t="shared" si="66"/>
        <v>ifrs-full_CurrentFinancialLiabilitiesAtFairValueThroughProfitOrLoss</v>
      </c>
      <c r="H718" t="str">
        <f t="shared" si="69"/>
        <v>ifrs-full</v>
      </c>
      <c r="I718" t="str">
        <f t="shared" si="70"/>
        <v>CurrentFinancialLiabilitiesAtFairValueThroughProfitOrLoss</v>
      </c>
      <c r="J718" t="str">
        <f t="shared" si="67"/>
        <v>concepto</v>
      </c>
      <c r="K718" t="str">
        <f t="shared" si="68"/>
        <v>credit</v>
      </c>
      <c r="L718" t="str">
        <f t="shared" si="71"/>
        <v>insert into dbax_defi_conc (pref_conc, codi_conc, tipo_conc, tipo_peri, tipo_valo, tipo_cuen) values ('ifrs-full','CurrentFinancialLiabilitiesAtFairValueThroughProfitOrLoss','concepto','instant','xbrli:monetaryItemType','credit')</v>
      </c>
    </row>
    <row r="719" spans="1:12" x14ac:dyDescent="0.25">
      <c r="A719" t="s">
        <v>1065</v>
      </c>
      <c r="B719" t="s">
        <v>17</v>
      </c>
      <c r="C719" t="s">
        <v>18</v>
      </c>
      <c r="D719" t="s">
        <v>24</v>
      </c>
      <c r="E719" t="s">
        <v>20</v>
      </c>
      <c r="F719" t="s">
        <v>3</v>
      </c>
      <c r="G719" s="1" t="str">
        <f t="shared" si="66"/>
        <v>ifrs-full_CurrentFinancialLiabilitiesAtFairValueThroughProfitOrLossAbstract</v>
      </c>
      <c r="H719" t="str">
        <f t="shared" si="69"/>
        <v>ifrs-full</v>
      </c>
      <c r="I719" t="str">
        <f t="shared" si="70"/>
        <v>CurrentFinancialLiabilitiesAtFairValueThroughProfitOrLossAbstract</v>
      </c>
      <c r="J719" t="str">
        <f t="shared" si="67"/>
        <v>concepto</v>
      </c>
      <c r="K719" t="str">
        <f t="shared" si="68"/>
        <v>abstract</v>
      </c>
      <c r="L719" t="str">
        <f t="shared" si="71"/>
        <v>insert into dbax_defi_conc (pref_conc, codi_conc, tipo_conc, tipo_peri, tipo_valo, tipo_cuen) values ('ifrs-full','CurrentFinancialLiabilitiesAtFairValueThroughProfitOrLossAbstract','concepto','duration','xbrli:stringItemType','abstract')</v>
      </c>
    </row>
    <row r="720" spans="1:12" x14ac:dyDescent="0.25">
      <c r="A720" t="s">
        <v>1066</v>
      </c>
      <c r="B720" t="s">
        <v>17</v>
      </c>
      <c r="C720" t="s">
        <v>27</v>
      </c>
      <c r="D720" t="s">
        <v>21</v>
      </c>
      <c r="E720" t="s">
        <v>23</v>
      </c>
      <c r="F720" t="s">
        <v>3</v>
      </c>
      <c r="G720" s="1" t="str">
        <f t="shared" si="66"/>
        <v>ifrs-full_CurrentFinancialLiabilitiesAtFairValueThroughProfitOrLossClassifiedAsHeldForTrading</v>
      </c>
      <c r="H720" t="str">
        <f t="shared" si="69"/>
        <v>ifrs-full</v>
      </c>
      <c r="I720" t="str">
        <f t="shared" si="70"/>
        <v>CurrentFinancialLiabilitiesAtFairValueThroughProfitOrLossClassifiedAsHeldForTrading</v>
      </c>
      <c r="J720" t="str">
        <f t="shared" si="67"/>
        <v>concepto</v>
      </c>
      <c r="K720" t="str">
        <f t="shared" si="68"/>
        <v>credit</v>
      </c>
      <c r="L720" t="str">
        <f t="shared" si="71"/>
        <v>insert into dbax_defi_conc (pref_conc, codi_conc, tipo_conc, tipo_peri, tipo_valo, tipo_cuen) values ('ifrs-full','CurrentFinancialLiabilitiesAtFairValueThroughProfitOrLossClassifiedAsHeldForTrading','concepto','instant','xbrli:monetaryItemType','credit')</v>
      </c>
    </row>
    <row r="721" spans="1:12" x14ac:dyDescent="0.25">
      <c r="A721" t="s">
        <v>1067</v>
      </c>
      <c r="B721" t="s">
        <v>17</v>
      </c>
      <c r="C721" t="s">
        <v>27</v>
      </c>
      <c r="D721" t="s">
        <v>21</v>
      </c>
      <c r="E721" t="s">
        <v>23</v>
      </c>
      <c r="F721" t="s">
        <v>3</v>
      </c>
      <c r="G721" s="1" t="str">
        <f t="shared" si="66"/>
        <v>ifrs-full_CurrentFinancialLiabilitiesAtFairValueThroughProfitOrLossDesignatedUponInitialRecognition</v>
      </c>
      <c r="H721" t="str">
        <f t="shared" si="69"/>
        <v>ifrs-full</v>
      </c>
      <c r="I721" t="str">
        <f t="shared" si="70"/>
        <v>CurrentFinancialLiabilitiesAtFairValueThroughProfitOrLossDesignatedUponInitialRecognition</v>
      </c>
      <c r="J721" t="str">
        <f t="shared" si="67"/>
        <v>concepto</v>
      </c>
      <c r="K721" t="str">
        <f t="shared" si="68"/>
        <v>credit</v>
      </c>
      <c r="L721" t="str">
        <f t="shared" si="71"/>
        <v>insert into dbax_defi_conc (pref_conc, codi_conc, tipo_conc, tipo_peri, tipo_valo, tipo_cuen) values ('ifrs-full','CurrentFinancialLiabilitiesAtFairValueThroughProfitOrLossDesignatedUponInitialRecognition','concepto','instant','xbrli:monetaryItemType','credit')</v>
      </c>
    </row>
    <row r="722" spans="1:12" x14ac:dyDescent="0.25">
      <c r="A722" t="s">
        <v>1068</v>
      </c>
      <c r="B722" t="s">
        <v>17</v>
      </c>
      <c r="C722" t="s">
        <v>27</v>
      </c>
      <c r="D722" t="s">
        <v>21</v>
      </c>
      <c r="E722" t="s">
        <v>23</v>
      </c>
      <c r="F722" t="s">
        <v>3</v>
      </c>
      <c r="G722" s="1" t="str">
        <f t="shared" si="66"/>
        <v>ifrs-full_CurrentGovernmentGrants</v>
      </c>
      <c r="H722" t="str">
        <f t="shared" si="69"/>
        <v>ifrs-full</v>
      </c>
      <c r="I722" t="str">
        <f t="shared" si="70"/>
        <v>CurrentGovernmentGrants</v>
      </c>
      <c r="J722" t="str">
        <f t="shared" si="67"/>
        <v>concepto</v>
      </c>
      <c r="K722" t="str">
        <f t="shared" si="68"/>
        <v>credit</v>
      </c>
      <c r="L722" t="str">
        <f t="shared" si="71"/>
        <v>insert into dbax_defi_conc (pref_conc, codi_conc, tipo_conc, tipo_peri, tipo_valo, tipo_cuen) values ('ifrs-full','CurrentGovernmentGrants','concepto','instant','xbrli:monetaryItemType','credit')</v>
      </c>
    </row>
    <row r="723" spans="1:12" x14ac:dyDescent="0.25">
      <c r="A723" t="s">
        <v>1069</v>
      </c>
      <c r="B723" t="s">
        <v>17</v>
      </c>
      <c r="C723" t="s">
        <v>27</v>
      </c>
      <c r="D723" t="s">
        <v>21</v>
      </c>
      <c r="E723" t="s">
        <v>22</v>
      </c>
      <c r="F723" t="s">
        <v>3</v>
      </c>
      <c r="G723" s="1" t="str">
        <f t="shared" si="66"/>
        <v>ifrs-full_CurrentHeldtomaturityInvestments</v>
      </c>
      <c r="H723" t="str">
        <f t="shared" si="69"/>
        <v>ifrs-full</v>
      </c>
      <c r="I723" t="str">
        <f t="shared" si="70"/>
        <v>CurrentHeldtomaturityInvestments</v>
      </c>
      <c r="J723" t="str">
        <f t="shared" si="67"/>
        <v>concepto</v>
      </c>
      <c r="K723" t="str">
        <f t="shared" si="68"/>
        <v>debit</v>
      </c>
      <c r="L723" t="str">
        <f t="shared" si="71"/>
        <v>insert into dbax_defi_conc (pref_conc, codi_conc, tipo_conc, tipo_peri, tipo_valo, tipo_cuen) values ('ifrs-full','CurrentHeldtomaturityInvestments','concepto','instant','xbrli:monetaryItemType','debit')</v>
      </c>
    </row>
    <row r="724" spans="1:12" x14ac:dyDescent="0.25">
      <c r="A724" t="s">
        <v>1070</v>
      </c>
      <c r="B724" t="s">
        <v>17</v>
      </c>
      <c r="C724" t="s">
        <v>27</v>
      </c>
      <c r="D724" t="s">
        <v>21</v>
      </c>
      <c r="E724" t="s">
        <v>23</v>
      </c>
      <c r="F724" t="s">
        <v>3</v>
      </c>
      <c r="G724" s="1" t="str">
        <f t="shared" si="66"/>
        <v>ifrs-full_CurrentInterestPayable</v>
      </c>
      <c r="H724" t="str">
        <f t="shared" si="69"/>
        <v>ifrs-full</v>
      </c>
      <c r="I724" t="str">
        <f t="shared" si="70"/>
        <v>CurrentInterestPayable</v>
      </c>
      <c r="J724" t="str">
        <f t="shared" si="67"/>
        <v>concepto</v>
      </c>
      <c r="K724" t="str">
        <f t="shared" si="68"/>
        <v>credit</v>
      </c>
      <c r="L724" t="str">
        <f t="shared" si="71"/>
        <v>insert into dbax_defi_conc (pref_conc, codi_conc, tipo_conc, tipo_peri, tipo_valo, tipo_cuen) values ('ifrs-full','CurrentInterestPayable','concepto','instant','xbrli:monetaryItemType','credit')</v>
      </c>
    </row>
    <row r="725" spans="1:12" x14ac:dyDescent="0.25">
      <c r="A725" t="s">
        <v>1071</v>
      </c>
      <c r="B725" t="s">
        <v>17</v>
      </c>
      <c r="C725" t="s">
        <v>27</v>
      </c>
      <c r="D725" t="s">
        <v>21</v>
      </c>
      <c r="E725" t="s">
        <v>22</v>
      </c>
      <c r="F725" t="s">
        <v>3</v>
      </c>
      <c r="G725" s="1" t="str">
        <f t="shared" si="66"/>
        <v>ifrs-full_CurrentInterestReceivable</v>
      </c>
      <c r="H725" t="str">
        <f t="shared" si="69"/>
        <v>ifrs-full</v>
      </c>
      <c r="I725" t="str">
        <f t="shared" si="70"/>
        <v>CurrentInterestReceivable</v>
      </c>
      <c r="J725" t="str">
        <f t="shared" si="67"/>
        <v>concepto</v>
      </c>
      <c r="K725" t="str">
        <f t="shared" si="68"/>
        <v>debit</v>
      </c>
      <c r="L725" t="str">
        <f t="shared" si="71"/>
        <v>insert into dbax_defi_conc (pref_conc, codi_conc, tipo_conc, tipo_peri, tipo_valo, tipo_cuen) values ('ifrs-full','CurrentInterestReceivable','concepto','instant','xbrli:monetaryItemType','debit')</v>
      </c>
    </row>
    <row r="726" spans="1:12" x14ac:dyDescent="0.25">
      <c r="A726" t="s">
        <v>1072</v>
      </c>
      <c r="B726" t="s">
        <v>17</v>
      </c>
      <c r="C726" t="s">
        <v>18</v>
      </c>
      <c r="D726" t="s">
        <v>24</v>
      </c>
      <c r="E726" t="s">
        <v>20</v>
      </c>
      <c r="F726" t="s">
        <v>3</v>
      </c>
      <c r="G726" s="1" t="str">
        <f t="shared" si="66"/>
        <v>ifrs-full_CurrentInventoriesArisingFromExtractiveActivitiesAbstract</v>
      </c>
      <c r="H726" t="str">
        <f t="shared" si="69"/>
        <v>ifrs-full</v>
      </c>
      <c r="I726" t="str">
        <f t="shared" si="70"/>
        <v>CurrentInventoriesArisingFromExtractiveActivitiesAbstract</v>
      </c>
      <c r="J726" t="str">
        <f t="shared" si="67"/>
        <v>concepto</v>
      </c>
      <c r="K726" t="str">
        <f t="shared" si="68"/>
        <v>abstract</v>
      </c>
      <c r="L726" t="str">
        <f t="shared" si="71"/>
        <v>insert into dbax_defi_conc (pref_conc, codi_conc, tipo_conc, tipo_peri, tipo_valo, tipo_cuen) values ('ifrs-full','CurrentInventoriesArisingFromExtractiveActivitiesAbstract','concepto','duration','xbrli:stringItemType','abstract')</v>
      </c>
    </row>
    <row r="727" spans="1:12" x14ac:dyDescent="0.25">
      <c r="A727" t="s">
        <v>1073</v>
      </c>
      <c r="B727" t="s">
        <v>17</v>
      </c>
      <c r="C727" t="s">
        <v>27</v>
      </c>
      <c r="D727" t="s">
        <v>21</v>
      </c>
      <c r="E727" t="s">
        <v>22</v>
      </c>
      <c r="F727" t="s">
        <v>3</v>
      </c>
      <c r="G727" s="1" t="str">
        <f t="shared" si="66"/>
        <v>ifrs-full_CurrentInvestments</v>
      </c>
      <c r="H727" t="str">
        <f t="shared" si="69"/>
        <v>ifrs-full</v>
      </c>
      <c r="I727" t="str">
        <f t="shared" si="70"/>
        <v>CurrentInvestments</v>
      </c>
      <c r="J727" t="str">
        <f t="shared" si="67"/>
        <v>concepto</v>
      </c>
      <c r="K727" t="str">
        <f t="shared" si="68"/>
        <v>debit</v>
      </c>
      <c r="L727" t="str">
        <f t="shared" si="71"/>
        <v>insert into dbax_defi_conc (pref_conc, codi_conc, tipo_conc, tipo_peri, tipo_valo, tipo_cuen) values ('ifrs-full','CurrentInvestments','concepto','instant','xbrli:monetaryItemType','debit')</v>
      </c>
    </row>
    <row r="728" spans="1:12" x14ac:dyDescent="0.25">
      <c r="A728" t="s">
        <v>1074</v>
      </c>
      <c r="B728" t="s">
        <v>17</v>
      </c>
      <c r="C728" t="s">
        <v>27</v>
      </c>
      <c r="D728" t="s">
        <v>21</v>
      </c>
      <c r="E728" t="s">
        <v>23</v>
      </c>
      <c r="F728" t="s">
        <v>3</v>
      </c>
      <c r="G728" s="1" t="str">
        <f t="shared" si="66"/>
        <v>ifrs-full_CurrentLiabilities</v>
      </c>
      <c r="H728" t="str">
        <f t="shared" si="69"/>
        <v>ifrs-full</v>
      </c>
      <c r="I728" t="str">
        <f t="shared" si="70"/>
        <v>CurrentLiabilities</v>
      </c>
      <c r="J728" t="str">
        <f t="shared" si="67"/>
        <v>concepto</v>
      </c>
      <c r="K728" t="str">
        <f t="shared" si="68"/>
        <v>credit</v>
      </c>
      <c r="L728" t="str">
        <f t="shared" si="71"/>
        <v>insert into dbax_defi_conc (pref_conc, codi_conc, tipo_conc, tipo_peri, tipo_valo, tipo_cuen) values ('ifrs-full','CurrentLiabilities','concepto','instant','xbrli:monetaryItemType','credit')</v>
      </c>
    </row>
    <row r="729" spans="1:12" x14ac:dyDescent="0.25">
      <c r="A729" t="s">
        <v>1075</v>
      </c>
      <c r="B729" t="s">
        <v>17</v>
      </c>
      <c r="C729" t="s">
        <v>18</v>
      </c>
      <c r="D729" t="s">
        <v>24</v>
      </c>
      <c r="E729" t="s">
        <v>20</v>
      </c>
      <c r="F729" t="s">
        <v>3</v>
      </c>
      <c r="G729" s="1" t="str">
        <f t="shared" si="66"/>
        <v>ifrs-full_CurrentLiabilitiesAbstract</v>
      </c>
      <c r="H729" t="str">
        <f t="shared" si="69"/>
        <v>ifrs-full</v>
      </c>
      <c r="I729" t="str">
        <f t="shared" si="70"/>
        <v>CurrentLiabilitiesAbstract</v>
      </c>
      <c r="J729" t="str">
        <f t="shared" si="67"/>
        <v>concepto</v>
      </c>
      <c r="K729" t="str">
        <f t="shared" si="68"/>
        <v>abstract</v>
      </c>
      <c r="L729" t="str">
        <f t="shared" si="71"/>
        <v>insert into dbax_defi_conc (pref_conc, codi_conc, tipo_conc, tipo_peri, tipo_valo, tipo_cuen) values ('ifrs-full','CurrentLiabilitiesAbstract','concepto','duration','xbrli:stringItemType','abstract')</v>
      </c>
    </row>
    <row r="730" spans="1:12" x14ac:dyDescent="0.25">
      <c r="A730" t="s">
        <v>1076</v>
      </c>
      <c r="B730" t="s">
        <v>17</v>
      </c>
      <c r="C730" t="s">
        <v>27</v>
      </c>
      <c r="D730" t="s">
        <v>21</v>
      </c>
      <c r="E730" t="s">
        <v>23</v>
      </c>
      <c r="F730" t="s">
        <v>3</v>
      </c>
      <c r="G730" s="1" t="str">
        <f t="shared" si="66"/>
        <v>ifrs-full_CurrentLiabilitiesOtherThanLiabilitiesIncludedInDisposalGroupsClassifiedAsHeldForSale</v>
      </c>
      <c r="H730" t="str">
        <f t="shared" si="69"/>
        <v>ifrs-full</v>
      </c>
      <c r="I730" t="str">
        <f t="shared" si="70"/>
        <v>CurrentLiabilitiesOtherThanLiabilitiesIncludedInDisposalGroupsClassifiedAsHeldForSale</v>
      </c>
      <c r="J730" t="str">
        <f t="shared" si="67"/>
        <v>concepto</v>
      </c>
      <c r="K730" t="str">
        <f t="shared" si="68"/>
        <v>credit</v>
      </c>
      <c r="L730" t="str">
        <f t="shared" si="71"/>
        <v>insert into dbax_defi_conc (pref_conc, codi_conc, tipo_conc, tipo_peri, tipo_valo, tipo_cuen) values ('ifrs-full','CurrentLiabilitiesOtherThanLiabilitiesIncludedInDisposalGroupsClassifiedAsHeldForSale','concepto','instant','xbrli:monetaryItemType','credit')</v>
      </c>
    </row>
    <row r="731" spans="1:12" x14ac:dyDescent="0.25">
      <c r="A731" t="s">
        <v>1077</v>
      </c>
      <c r="B731" t="s">
        <v>17</v>
      </c>
      <c r="C731" t="s">
        <v>27</v>
      </c>
      <c r="D731" t="s">
        <v>21</v>
      </c>
      <c r="E731" t="s">
        <v>23</v>
      </c>
      <c r="F731" t="s">
        <v>3</v>
      </c>
      <c r="G731" s="1" t="str">
        <f t="shared" si="66"/>
        <v>ifrs-full_CurrentLiabilitiesRecognisedAsOfAcquisitionDate</v>
      </c>
      <c r="H731" t="str">
        <f t="shared" si="69"/>
        <v>ifrs-full</v>
      </c>
      <c r="I731" t="str">
        <f t="shared" si="70"/>
        <v>CurrentLiabilitiesRecognisedAsOfAcquisitionDate</v>
      </c>
      <c r="J731" t="str">
        <f t="shared" si="67"/>
        <v>concepto</v>
      </c>
      <c r="K731" t="str">
        <f t="shared" si="68"/>
        <v>credit</v>
      </c>
      <c r="L731" t="str">
        <f t="shared" si="71"/>
        <v>insert into dbax_defi_conc (pref_conc, codi_conc, tipo_conc, tipo_peri, tipo_valo, tipo_cuen) values ('ifrs-full','CurrentLiabilitiesRecognisedAsOfAcquisitionDate','concepto','instant','xbrli:monetaryItemType','credit')</v>
      </c>
    </row>
    <row r="732" spans="1:12" x14ac:dyDescent="0.25">
      <c r="A732" t="s">
        <v>1078</v>
      </c>
      <c r="B732" t="s">
        <v>17</v>
      </c>
      <c r="C732" t="s">
        <v>27</v>
      </c>
      <c r="D732" t="s">
        <v>21</v>
      </c>
      <c r="E732" t="s">
        <v>22</v>
      </c>
      <c r="F732" t="s">
        <v>3</v>
      </c>
      <c r="G732" s="1" t="str">
        <f t="shared" si="66"/>
        <v>ifrs-full_CurrentLoansAndReceivables</v>
      </c>
      <c r="H732" t="str">
        <f t="shared" si="69"/>
        <v>ifrs-full</v>
      </c>
      <c r="I732" t="str">
        <f t="shared" si="70"/>
        <v>CurrentLoansAndReceivables</v>
      </c>
      <c r="J732" t="str">
        <f t="shared" si="67"/>
        <v>concepto</v>
      </c>
      <c r="K732" t="str">
        <f t="shared" si="68"/>
        <v>debit</v>
      </c>
      <c r="L732" t="str">
        <f t="shared" si="71"/>
        <v>insert into dbax_defi_conc (pref_conc, codi_conc, tipo_conc, tipo_peri, tipo_valo, tipo_cuen) values ('ifrs-full','CurrentLoansAndReceivables','concepto','instant','xbrli:monetaryItemType','debit')</v>
      </c>
    </row>
    <row r="733" spans="1:12" x14ac:dyDescent="0.25">
      <c r="A733" t="s">
        <v>1079</v>
      </c>
      <c r="B733" t="s">
        <v>17</v>
      </c>
      <c r="C733" t="s">
        <v>27</v>
      </c>
      <c r="D733" t="s">
        <v>21</v>
      </c>
      <c r="E733" t="s">
        <v>22</v>
      </c>
      <c r="F733" t="s">
        <v>3</v>
      </c>
      <c r="G733" s="1" t="str">
        <f t="shared" si="66"/>
        <v>ifrs-full_CurrentNaturalGas</v>
      </c>
      <c r="H733" t="str">
        <f t="shared" si="69"/>
        <v>ifrs-full</v>
      </c>
      <c r="I733" t="str">
        <f t="shared" si="70"/>
        <v>CurrentNaturalGas</v>
      </c>
      <c r="J733" t="str">
        <f t="shared" si="67"/>
        <v>concepto</v>
      </c>
      <c r="K733" t="str">
        <f t="shared" si="68"/>
        <v>debit</v>
      </c>
      <c r="L733" t="str">
        <f t="shared" si="71"/>
        <v>insert into dbax_defi_conc (pref_conc, codi_conc, tipo_conc, tipo_peri, tipo_valo, tipo_cuen) values ('ifrs-full','CurrentNaturalGas','concepto','instant','xbrli:monetaryItemType','debit')</v>
      </c>
    </row>
    <row r="734" spans="1:12" x14ac:dyDescent="0.25">
      <c r="A734" t="s">
        <v>1080</v>
      </c>
      <c r="B734" t="s">
        <v>17</v>
      </c>
      <c r="C734" t="s">
        <v>27</v>
      </c>
      <c r="D734" t="s">
        <v>21</v>
      </c>
      <c r="E734" t="s">
        <v>22</v>
      </c>
      <c r="F734" t="s">
        <v>3</v>
      </c>
      <c r="G734" s="1" t="str">
        <f t="shared" si="66"/>
        <v>ifrs-full_CurrentOreStockpiles</v>
      </c>
      <c r="H734" t="str">
        <f t="shared" si="69"/>
        <v>ifrs-full</v>
      </c>
      <c r="I734" t="str">
        <f t="shared" si="70"/>
        <v>CurrentOreStockpiles</v>
      </c>
      <c r="J734" t="str">
        <f t="shared" si="67"/>
        <v>concepto</v>
      </c>
      <c r="K734" t="str">
        <f t="shared" si="68"/>
        <v>debit</v>
      </c>
      <c r="L734" t="str">
        <f t="shared" si="71"/>
        <v>insert into dbax_defi_conc (pref_conc, codi_conc, tipo_conc, tipo_peri, tipo_valo, tipo_cuen) values ('ifrs-full','CurrentOreStockpiles','concepto','instant','xbrli:monetaryItemType','debit')</v>
      </c>
    </row>
    <row r="735" spans="1:12" x14ac:dyDescent="0.25">
      <c r="A735" t="s">
        <v>1081</v>
      </c>
      <c r="B735" t="s">
        <v>17</v>
      </c>
      <c r="C735" t="s">
        <v>27</v>
      </c>
      <c r="D735" t="s">
        <v>21</v>
      </c>
      <c r="E735" t="s">
        <v>23</v>
      </c>
      <c r="F735" t="s">
        <v>3</v>
      </c>
      <c r="G735" s="1" t="str">
        <f t="shared" si="66"/>
        <v>ifrs-full_CurrentPayablesOnSocialSecurityAndTaxesOtherThanIncomeTax</v>
      </c>
      <c r="H735" t="str">
        <f t="shared" si="69"/>
        <v>ifrs-full</v>
      </c>
      <c r="I735" t="str">
        <f t="shared" si="70"/>
        <v>CurrentPayablesOnSocialSecurityAndTaxesOtherThanIncomeTax</v>
      </c>
      <c r="J735" t="str">
        <f t="shared" si="67"/>
        <v>concepto</v>
      </c>
      <c r="K735" t="str">
        <f t="shared" si="68"/>
        <v>credit</v>
      </c>
      <c r="L735" t="str">
        <f t="shared" si="71"/>
        <v>insert into dbax_defi_conc (pref_conc, codi_conc, tipo_conc, tipo_peri, tipo_valo, tipo_cuen) values ('ifrs-full','CurrentPayablesOnSocialSecurityAndTaxesOtherThanIncomeTax','concepto','instant','xbrli:monetaryItemType','credit')</v>
      </c>
    </row>
    <row r="736" spans="1:12" x14ac:dyDescent="0.25">
      <c r="A736" t="s">
        <v>1082</v>
      </c>
      <c r="B736" t="s">
        <v>17</v>
      </c>
      <c r="C736" t="s">
        <v>27</v>
      </c>
      <c r="D736" t="s">
        <v>21</v>
      </c>
      <c r="E736" t="s">
        <v>22</v>
      </c>
      <c r="F736" t="s">
        <v>3</v>
      </c>
      <c r="G736" s="1" t="str">
        <f t="shared" si="66"/>
        <v>ifrs-full_CurrentPetroleumAndPetrochemicalProducts</v>
      </c>
      <c r="H736" t="str">
        <f t="shared" si="69"/>
        <v>ifrs-full</v>
      </c>
      <c r="I736" t="str">
        <f t="shared" si="70"/>
        <v>CurrentPetroleumAndPetrochemicalProducts</v>
      </c>
      <c r="J736" t="str">
        <f t="shared" si="67"/>
        <v>concepto</v>
      </c>
      <c r="K736" t="str">
        <f t="shared" si="68"/>
        <v>debit</v>
      </c>
      <c r="L736" t="str">
        <f t="shared" si="71"/>
        <v>insert into dbax_defi_conc (pref_conc, codi_conc, tipo_conc, tipo_peri, tipo_valo, tipo_cuen) values ('ifrs-full','CurrentPetroleumAndPetrochemicalProducts','concepto','instant','xbrli:monetaryItemType','debit')</v>
      </c>
    </row>
    <row r="737" spans="1:12" x14ac:dyDescent="0.25">
      <c r="A737" t="s">
        <v>1083</v>
      </c>
      <c r="B737" t="s">
        <v>17</v>
      </c>
      <c r="C737" t="s">
        <v>27</v>
      </c>
      <c r="D737" t="s">
        <v>21</v>
      </c>
      <c r="E737" t="s">
        <v>23</v>
      </c>
      <c r="F737" t="s">
        <v>3</v>
      </c>
      <c r="G737" s="1" t="str">
        <f t="shared" si="66"/>
        <v>ifrs-full_CurrentPortionOfLongtermBorrowings</v>
      </c>
      <c r="H737" t="str">
        <f t="shared" si="69"/>
        <v>ifrs-full</v>
      </c>
      <c r="I737" t="str">
        <f t="shared" si="70"/>
        <v>CurrentPortionOfLongtermBorrowings</v>
      </c>
      <c r="J737" t="str">
        <f t="shared" si="67"/>
        <v>concepto</v>
      </c>
      <c r="K737" t="str">
        <f t="shared" si="68"/>
        <v>credit</v>
      </c>
      <c r="L737" t="str">
        <f t="shared" si="71"/>
        <v>insert into dbax_defi_conc (pref_conc, codi_conc, tipo_conc, tipo_peri, tipo_valo, tipo_cuen) values ('ifrs-full','CurrentPortionOfLongtermBorrowings','concepto','instant','xbrli:monetaryItemType','credit')</v>
      </c>
    </row>
    <row r="738" spans="1:12" x14ac:dyDescent="0.25">
      <c r="A738" t="s">
        <v>1084</v>
      </c>
      <c r="B738" t="s">
        <v>17</v>
      </c>
      <c r="C738" t="s">
        <v>27</v>
      </c>
      <c r="D738" t="s">
        <v>21</v>
      </c>
      <c r="E738" t="s">
        <v>22</v>
      </c>
      <c r="F738" t="s">
        <v>3</v>
      </c>
      <c r="G738" s="1" t="str">
        <f t="shared" si="66"/>
        <v>ifrs-full_CurrentPrepaidExpenses</v>
      </c>
      <c r="H738" t="str">
        <f t="shared" si="69"/>
        <v>ifrs-full</v>
      </c>
      <c r="I738" t="str">
        <f t="shared" si="70"/>
        <v>CurrentPrepaidExpenses</v>
      </c>
      <c r="J738" t="str">
        <f t="shared" si="67"/>
        <v>concepto</v>
      </c>
      <c r="K738" t="str">
        <f t="shared" si="68"/>
        <v>debit</v>
      </c>
      <c r="L738" t="str">
        <f t="shared" si="71"/>
        <v>insert into dbax_defi_conc (pref_conc, codi_conc, tipo_conc, tipo_peri, tipo_valo, tipo_cuen) values ('ifrs-full','CurrentPrepaidExpenses','concepto','instant','xbrli:monetaryItemType','debit')</v>
      </c>
    </row>
    <row r="739" spans="1:12" x14ac:dyDescent="0.25">
      <c r="A739" t="s">
        <v>1085</v>
      </c>
      <c r="B739" t="s">
        <v>17</v>
      </c>
      <c r="C739" t="s">
        <v>27</v>
      </c>
      <c r="D739" t="s">
        <v>21</v>
      </c>
      <c r="E739" t="s">
        <v>22</v>
      </c>
      <c r="F739" t="s">
        <v>3</v>
      </c>
      <c r="G739" s="1" t="str">
        <f t="shared" si="66"/>
        <v>ifrs-full_CurrentPrepayments</v>
      </c>
      <c r="H739" t="str">
        <f t="shared" si="69"/>
        <v>ifrs-full</v>
      </c>
      <c r="I739" t="str">
        <f t="shared" si="70"/>
        <v>CurrentPrepayments</v>
      </c>
      <c r="J739" t="str">
        <f t="shared" si="67"/>
        <v>concepto</v>
      </c>
      <c r="K739" t="str">
        <f t="shared" si="68"/>
        <v>debit</v>
      </c>
      <c r="L739" t="str">
        <f t="shared" si="71"/>
        <v>insert into dbax_defi_conc (pref_conc, codi_conc, tipo_conc, tipo_peri, tipo_valo, tipo_cuen) values ('ifrs-full','CurrentPrepayments','concepto','instant','xbrli:monetaryItemType','debit')</v>
      </c>
    </row>
    <row r="740" spans="1:12" x14ac:dyDescent="0.25">
      <c r="A740" t="s">
        <v>1086</v>
      </c>
      <c r="B740" t="s">
        <v>17</v>
      </c>
      <c r="C740" t="s">
        <v>18</v>
      </c>
      <c r="D740" t="s">
        <v>24</v>
      </c>
      <c r="E740" t="s">
        <v>20</v>
      </c>
      <c r="F740" t="s">
        <v>3</v>
      </c>
      <c r="G740" s="1" t="str">
        <f t="shared" si="66"/>
        <v>ifrs-full_CurrentPrepaymentsAbstract</v>
      </c>
      <c r="H740" t="str">
        <f t="shared" si="69"/>
        <v>ifrs-full</v>
      </c>
      <c r="I740" t="str">
        <f t="shared" si="70"/>
        <v>CurrentPrepaymentsAbstract</v>
      </c>
      <c r="J740" t="str">
        <f t="shared" si="67"/>
        <v>concepto</v>
      </c>
      <c r="K740" t="str">
        <f t="shared" si="68"/>
        <v>abstract</v>
      </c>
      <c r="L740" t="str">
        <f t="shared" si="71"/>
        <v>insert into dbax_defi_conc (pref_conc, codi_conc, tipo_conc, tipo_peri, tipo_valo, tipo_cuen) values ('ifrs-full','CurrentPrepaymentsAbstract','concepto','duration','xbrli:stringItemType','abstract')</v>
      </c>
    </row>
    <row r="741" spans="1:12" x14ac:dyDescent="0.25">
      <c r="A741" t="s">
        <v>1087</v>
      </c>
      <c r="B741" t="s">
        <v>17</v>
      </c>
      <c r="C741" t="s">
        <v>27</v>
      </c>
      <c r="D741" t="s">
        <v>21</v>
      </c>
      <c r="E741" t="s">
        <v>22</v>
      </c>
      <c r="F741" t="s">
        <v>3</v>
      </c>
      <c r="G741" s="1" t="str">
        <f t="shared" si="66"/>
        <v>ifrs-full_CurrentPrepaymentsAndOtherCurrentAssets</v>
      </c>
      <c r="H741" t="str">
        <f t="shared" si="69"/>
        <v>ifrs-full</v>
      </c>
      <c r="I741" t="str">
        <f t="shared" si="70"/>
        <v>CurrentPrepaymentsAndOtherCurrentAssets</v>
      </c>
      <c r="J741" t="str">
        <f t="shared" si="67"/>
        <v>concepto</v>
      </c>
      <c r="K741" t="str">
        <f t="shared" si="68"/>
        <v>debit</v>
      </c>
      <c r="L741" t="str">
        <f t="shared" si="71"/>
        <v>insert into dbax_defi_conc (pref_conc, codi_conc, tipo_conc, tipo_peri, tipo_valo, tipo_cuen) values ('ifrs-full','CurrentPrepaymentsAndOtherCurrentAssets','concepto','instant','xbrli:monetaryItemType','debit')</v>
      </c>
    </row>
    <row r="742" spans="1:12" x14ac:dyDescent="0.25">
      <c r="A742" t="s">
        <v>1088</v>
      </c>
      <c r="B742" t="s">
        <v>17</v>
      </c>
      <c r="C742" t="s">
        <v>27</v>
      </c>
      <c r="D742" t="s">
        <v>21</v>
      </c>
      <c r="E742" t="s">
        <v>23</v>
      </c>
      <c r="F742" t="s">
        <v>3</v>
      </c>
      <c r="G742" s="1" t="str">
        <f t="shared" si="66"/>
        <v>ifrs-full_CurrentProvisionsForEmployeeBenefits</v>
      </c>
      <c r="H742" t="str">
        <f t="shared" si="69"/>
        <v>ifrs-full</v>
      </c>
      <c r="I742" t="str">
        <f t="shared" si="70"/>
        <v>CurrentProvisionsForEmployeeBenefits</v>
      </c>
      <c r="J742" t="str">
        <f t="shared" si="67"/>
        <v>concepto</v>
      </c>
      <c r="K742" t="str">
        <f t="shared" si="68"/>
        <v>credit</v>
      </c>
      <c r="L742" t="str">
        <f t="shared" si="71"/>
        <v>insert into dbax_defi_conc (pref_conc, codi_conc, tipo_conc, tipo_peri, tipo_valo, tipo_cuen) values ('ifrs-full','CurrentProvisionsForEmployeeBenefits','concepto','instant','xbrli:monetaryItemType','credit')</v>
      </c>
    </row>
    <row r="743" spans="1:12" x14ac:dyDescent="0.25">
      <c r="A743" t="s">
        <v>1089</v>
      </c>
      <c r="B743" t="s">
        <v>17</v>
      </c>
      <c r="C743" t="s">
        <v>27</v>
      </c>
      <c r="D743" t="s">
        <v>21</v>
      </c>
      <c r="E743" t="s">
        <v>22</v>
      </c>
      <c r="F743" t="s">
        <v>3</v>
      </c>
      <c r="G743" s="1" t="str">
        <f t="shared" si="66"/>
        <v>ifrs-full_CurrentReceivablesFromRentalOfProperties</v>
      </c>
      <c r="H743" t="str">
        <f t="shared" si="69"/>
        <v>ifrs-full</v>
      </c>
      <c r="I743" t="str">
        <f t="shared" si="70"/>
        <v>CurrentReceivablesFromRentalOfProperties</v>
      </c>
      <c r="J743" t="str">
        <f t="shared" si="67"/>
        <v>concepto</v>
      </c>
      <c r="K743" t="str">
        <f t="shared" si="68"/>
        <v>debit</v>
      </c>
      <c r="L743" t="str">
        <f t="shared" si="71"/>
        <v>insert into dbax_defi_conc (pref_conc, codi_conc, tipo_conc, tipo_peri, tipo_valo, tipo_cuen) values ('ifrs-full','CurrentReceivablesFromRentalOfProperties','concepto','instant','xbrli:monetaryItemType','debit')</v>
      </c>
    </row>
    <row r="744" spans="1:12" x14ac:dyDescent="0.25">
      <c r="A744" t="s">
        <v>1090</v>
      </c>
      <c r="B744" t="s">
        <v>17</v>
      </c>
      <c r="C744" t="s">
        <v>27</v>
      </c>
      <c r="D744" t="s">
        <v>21</v>
      </c>
      <c r="E744" t="s">
        <v>22</v>
      </c>
      <c r="F744" t="s">
        <v>3</v>
      </c>
      <c r="G744" s="1" t="str">
        <f t="shared" si="66"/>
        <v>ifrs-full_CurrentReceivablesFromSaleOfProperties</v>
      </c>
      <c r="H744" t="str">
        <f t="shared" si="69"/>
        <v>ifrs-full</v>
      </c>
      <c r="I744" t="str">
        <f t="shared" si="70"/>
        <v>CurrentReceivablesFromSaleOfProperties</v>
      </c>
      <c r="J744" t="str">
        <f t="shared" si="67"/>
        <v>concepto</v>
      </c>
      <c r="K744" t="str">
        <f t="shared" si="68"/>
        <v>debit</v>
      </c>
      <c r="L744" t="str">
        <f t="shared" si="71"/>
        <v>insert into dbax_defi_conc (pref_conc, codi_conc, tipo_conc, tipo_peri, tipo_valo, tipo_cuen) values ('ifrs-full','CurrentReceivablesFromSaleOfProperties','concepto','instant','xbrli:monetaryItemType','debit')</v>
      </c>
    </row>
    <row r="745" spans="1:12" x14ac:dyDescent="0.25">
      <c r="A745" t="s">
        <v>1091</v>
      </c>
      <c r="B745" t="s">
        <v>17</v>
      </c>
      <c r="C745" t="s">
        <v>27</v>
      </c>
      <c r="D745" t="s">
        <v>21</v>
      </c>
      <c r="E745" t="s">
        <v>22</v>
      </c>
      <c r="F745" t="s">
        <v>3</v>
      </c>
      <c r="G745" s="1" t="str">
        <f t="shared" si="66"/>
        <v>ifrs-full_CurrentReceivablesFromTaxesOtherThanIncomeTax</v>
      </c>
      <c r="H745" t="str">
        <f t="shared" si="69"/>
        <v>ifrs-full</v>
      </c>
      <c r="I745" t="str">
        <f t="shared" si="70"/>
        <v>CurrentReceivablesFromTaxesOtherThanIncomeTax</v>
      </c>
      <c r="J745" t="str">
        <f t="shared" si="67"/>
        <v>concepto</v>
      </c>
      <c r="K745" t="str">
        <f t="shared" si="68"/>
        <v>debit</v>
      </c>
      <c r="L745" t="str">
        <f t="shared" si="71"/>
        <v>insert into dbax_defi_conc (pref_conc, codi_conc, tipo_conc, tipo_peri, tipo_valo, tipo_cuen) values ('ifrs-full','CurrentReceivablesFromTaxesOtherThanIncomeTax','concepto','instant','xbrli:monetaryItemType','debit')</v>
      </c>
    </row>
    <row r="746" spans="1:12" x14ac:dyDescent="0.25">
      <c r="A746" t="s">
        <v>1092</v>
      </c>
      <c r="B746" t="s">
        <v>17</v>
      </c>
      <c r="C746" t="s">
        <v>27</v>
      </c>
      <c r="D746" t="s">
        <v>21</v>
      </c>
      <c r="E746" t="s">
        <v>22</v>
      </c>
      <c r="F746" t="s">
        <v>3</v>
      </c>
      <c r="G746" s="1" t="str">
        <f t="shared" si="66"/>
        <v>ifrs-full_CurrentRecognisedAssetsDefinedBenefitPlan</v>
      </c>
      <c r="H746" t="str">
        <f t="shared" si="69"/>
        <v>ifrs-full</v>
      </c>
      <c r="I746" t="str">
        <f t="shared" si="70"/>
        <v>CurrentRecognisedAssetsDefinedBenefitPlan</v>
      </c>
      <c r="J746" t="str">
        <f t="shared" si="67"/>
        <v>concepto</v>
      </c>
      <c r="K746" t="str">
        <f t="shared" si="68"/>
        <v>debit</v>
      </c>
      <c r="L746" t="str">
        <f t="shared" si="71"/>
        <v>insert into dbax_defi_conc (pref_conc, codi_conc, tipo_conc, tipo_peri, tipo_valo, tipo_cuen) values ('ifrs-full','CurrentRecognisedAssetsDefinedBenefitPlan','concepto','instant','xbrli:monetaryItemType','debit')</v>
      </c>
    </row>
    <row r="747" spans="1:12" x14ac:dyDescent="0.25">
      <c r="A747" t="s">
        <v>1093</v>
      </c>
      <c r="B747" t="s">
        <v>17</v>
      </c>
      <c r="C747" t="s">
        <v>27</v>
      </c>
      <c r="D747" t="s">
        <v>21</v>
      </c>
      <c r="E747" t="s">
        <v>23</v>
      </c>
      <c r="F747" t="s">
        <v>3</v>
      </c>
      <c r="G747" s="1" t="str">
        <f t="shared" si="66"/>
        <v>ifrs-full_CurrentRecognisedLiabilitiesDefinedBenefitPlan</v>
      </c>
      <c r="H747" t="str">
        <f t="shared" si="69"/>
        <v>ifrs-full</v>
      </c>
      <c r="I747" t="str">
        <f t="shared" si="70"/>
        <v>CurrentRecognisedLiabilitiesDefinedBenefitPlan</v>
      </c>
      <c r="J747" t="str">
        <f t="shared" si="67"/>
        <v>concepto</v>
      </c>
      <c r="K747" t="str">
        <f t="shared" si="68"/>
        <v>credit</v>
      </c>
      <c r="L747" t="str">
        <f t="shared" si="71"/>
        <v>insert into dbax_defi_conc (pref_conc, codi_conc, tipo_conc, tipo_peri, tipo_valo, tipo_cuen) values ('ifrs-full','CurrentRecognisedLiabilitiesDefinedBenefitPlan','concepto','instant','xbrli:monetaryItemType','credit')</v>
      </c>
    </row>
    <row r="748" spans="1:12" x14ac:dyDescent="0.25">
      <c r="A748" t="s">
        <v>1094</v>
      </c>
      <c r="B748" t="s">
        <v>17</v>
      </c>
      <c r="C748" t="s">
        <v>27</v>
      </c>
      <c r="D748" t="s">
        <v>21</v>
      </c>
      <c r="E748" t="s">
        <v>23</v>
      </c>
      <c r="F748" t="s">
        <v>3</v>
      </c>
      <c r="G748" s="1" t="str">
        <f t="shared" si="66"/>
        <v>ifrs-full_CurrentRefundsProvision</v>
      </c>
      <c r="H748" t="str">
        <f t="shared" si="69"/>
        <v>ifrs-full</v>
      </c>
      <c r="I748" t="str">
        <f t="shared" si="70"/>
        <v>CurrentRefundsProvision</v>
      </c>
      <c r="J748" t="str">
        <f t="shared" si="67"/>
        <v>concepto</v>
      </c>
      <c r="K748" t="str">
        <f t="shared" si="68"/>
        <v>credit</v>
      </c>
      <c r="L748" t="str">
        <f t="shared" si="71"/>
        <v>insert into dbax_defi_conc (pref_conc, codi_conc, tipo_conc, tipo_peri, tipo_valo, tipo_cuen) values ('ifrs-full','CurrentRefundsProvision','concepto','instant','xbrli:monetaryItemType','credit')</v>
      </c>
    </row>
    <row r="749" spans="1:12" x14ac:dyDescent="0.25">
      <c r="A749" t="s">
        <v>1095</v>
      </c>
      <c r="B749" t="s">
        <v>17</v>
      </c>
      <c r="C749" t="s">
        <v>27</v>
      </c>
      <c r="D749" t="s">
        <v>21</v>
      </c>
      <c r="E749" t="s">
        <v>22</v>
      </c>
      <c r="F749" t="s">
        <v>3</v>
      </c>
      <c r="G749" s="1" t="str">
        <f t="shared" si="66"/>
        <v>ifrs-full_CurrentRestrictedCashAndCashEquivalents</v>
      </c>
      <c r="H749" t="str">
        <f t="shared" si="69"/>
        <v>ifrs-full</v>
      </c>
      <c r="I749" t="str">
        <f t="shared" si="70"/>
        <v>CurrentRestrictedCashAndCashEquivalents</v>
      </c>
      <c r="J749" t="str">
        <f t="shared" si="67"/>
        <v>concepto</v>
      </c>
      <c r="K749" t="str">
        <f t="shared" si="68"/>
        <v>debit</v>
      </c>
      <c r="L749" t="str">
        <f t="shared" si="71"/>
        <v>insert into dbax_defi_conc (pref_conc, codi_conc, tipo_conc, tipo_peri, tipo_valo, tipo_cuen) values ('ifrs-full','CurrentRestrictedCashAndCashEquivalents','concepto','instant','xbrli:monetaryItemType','debit')</v>
      </c>
    </row>
    <row r="750" spans="1:12" x14ac:dyDescent="0.25">
      <c r="A750" t="s">
        <v>1096</v>
      </c>
      <c r="B750" t="s">
        <v>17</v>
      </c>
      <c r="C750" t="s">
        <v>27</v>
      </c>
      <c r="D750" t="s">
        <v>21</v>
      </c>
      <c r="E750" t="s">
        <v>23</v>
      </c>
      <c r="F750" t="s">
        <v>3</v>
      </c>
      <c r="G750" s="1" t="str">
        <f t="shared" si="66"/>
        <v>ifrs-full_CurrentRetentionPayables</v>
      </c>
      <c r="H750" t="str">
        <f t="shared" si="69"/>
        <v>ifrs-full</v>
      </c>
      <c r="I750" t="str">
        <f t="shared" si="70"/>
        <v>CurrentRetentionPayables</v>
      </c>
      <c r="J750" t="str">
        <f t="shared" si="67"/>
        <v>concepto</v>
      </c>
      <c r="K750" t="str">
        <f t="shared" si="68"/>
        <v>credit</v>
      </c>
      <c r="L750" t="str">
        <f t="shared" si="71"/>
        <v>insert into dbax_defi_conc (pref_conc, codi_conc, tipo_conc, tipo_peri, tipo_valo, tipo_cuen) values ('ifrs-full','CurrentRetentionPayables','concepto','instant','xbrli:monetaryItemType','credit')</v>
      </c>
    </row>
    <row r="751" spans="1:12" x14ac:dyDescent="0.25">
      <c r="A751" t="s">
        <v>1097</v>
      </c>
      <c r="B751" t="s">
        <v>17</v>
      </c>
      <c r="C751" t="s">
        <v>27</v>
      </c>
      <c r="D751" t="s">
        <v>21</v>
      </c>
      <c r="E751" t="s">
        <v>22</v>
      </c>
      <c r="F751" t="s">
        <v>3</v>
      </c>
      <c r="G751" s="1" t="str">
        <f t="shared" si="66"/>
        <v>ifrs-full_CurrentTaxAssets</v>
      </c>
      <c r="H751" t="str">
        <f t="shared" si="69"/>
        <v>ifrs-full</v>
      </c>
      <c r="I751" t="str">
        <f t="shared" si="70"/>
        <v>CurrentTaxAssets</v>
      </c>
      <c r="J751" t="str">
        <f t="shared" si="67"/>
        <v>concepto</v>
      </c>
      <c r="K751" t="str">
        <f t="shared" si="68"/>
        <v>debit</v>
      </c>
      <c r="L751" t="str">
        <f t="shared" si="71"/>
        <v>insert into dbax_defi_conc (pref_conc, codi_conc, tipo_conc, tipo_peri, tipo_valo, tipo_cuen) values ('ifrs-full','CurrentTaxAssets','concepto','instant','xbrli:monetaryItemType','debit')</v>
      </c>
    </row>
    <row r="752" spans="1:12" x14ac:dyDescent="0.25">
      <c r="A752" t="s">
        <v>1098</v>
      </c>
      <c r="B752" t="s">
        <v>17</v>
      </c>
      <c r="C752" t="s">
        <v>27</v>
      </c>
      <c r="D752" t="s">
        <v>21</v>
      </c>
      <c r="E752" t="s">
        <v>22</v>
      </c>
      <c r="F752" t="s">
        <v>3</v>
      </c>
      <c r="G752" s="1" t="str">
        <f t="shared" si="66"/>
        <v>ifrs-full_CurrentTaxAssetsCurrent</v>
      </c>
      <c r="H752" t="str">
        <f t="shared" si="69"/>
        <v>ifrs-full</v>
      </c>
      <c r="I752" t="str">
        <f t="shared" si="70"/>
        <v>CurrentTaxAssetsCurrent</v>
      </c>
      <c r="J752" t="str">
        <f t="shared" si="67"/>
        <v>concepto</v>
      </c>
      <c r="K752" t="str">
        <f t="shared" si="68"/>
        <v>debit</v>
      </c>
      <c r="L752" t="str">
        <f t="shared" si="71"/>
        <v>insert into dbax_defi_conc (pref_conc, codi_conc, tipo_conc, tipo_peri, tipo_valo, tipo_cuen) values ('ifrs-full','CurrentTaxAssetsCurrent','concepto','instant','xbrli:monetaryItemType','debit')</v>
      </c>
    </row>
    <row r="753" spans="1:12" x14ac:dyDescent="0.25">
      <c r="A753" t="s">
        <v>1099</v>
      </c>
      <c r="B753" t="s">
        <v>17</v>
      </c>
      <c r="C753" t="s">
        <v>27</v>
      </c>
      <c r="D753" t="s">
        <v>21</v>
      </c>
      <c r="E753" t="s">
        <v>22</v>
      </c>
      <c r="F753" t="s">
        <v>3</v>
      </c>
      <c r="G753" s="1" t="str">
        <f t="shared" si="66"/>
        <v>ifrs-full_CurrentTaxAssetsNoncurrent</v>
      </c>
      <c r="H753" t="str">
        <f t="shared" si="69"/>
        <v>ifrs-full</v>
      </c>
      <c r="I753" t="str">
        <f t="shared" si="70"/>
        <v>CurrentTaxAssetsNoncurrent</v>
      </c>
      <c r="J753" t="str">
        <f t="shared" si="67"/>
        <v>concepto</v>
      </c>
      <c r="K753" t="str">
        <f t="shared" si="68"/>
        <v>debit</v>
      </c>
      <c r="L753" t="str">
        <f t="shared" si="71"/>
        <v>insert into dbax_defi_conc (pref_conc, codi_conc, tipo_conc, tipo_peri, tipo_valo, tipo_cuen) values ('ifrs-full','CurrentTaxAssetsNoncurrent','concepto','instant','xbrli:monetaryItemType','debit')</v>
      </c>
    </row>
    <row r="754" spans="1:12" x14ac:dyDescent="0.25">
      <c r="A754" t="s">
        <v>1100</v>
      </c>
      <c r="B754" t="s">
        <v>17</v>
      </c>
      <c r="C754" t="s">
        <v>18</v>
      </c>
      <c r="D754" t="s">
        <v>21</v>
      </c>
      <c r="E754" t="s">
        <v>22</v>
      </c>
      <c r="F754" t="s">
        <v>3</v>
      </c>
      <c r="G754" s="1" t="str">
        <f t="shared" si="66"/>
        <v>ifrs-full_CurrentTaxExpenseIncome</v>
      </c>
      <c r="H754" t="str">
        <f t="shared" si="69"/>
        <v>ifrs-full</v>
      </c>
      <c r="I754" t="str">
        <f t="shared" si="70"/>
        <v>CurrentTaxExpenseIncome</v>
      </c>
      <c r="J754" t="str">
        <f t="shared" si="67"/>
        <v>concepto</v>
      </c>
      <c r="K754" t="str">
        <f t="shared" si="68"/>
        <v>debit</v>
      </c>
      <c r="L754" t="str">
        <f t="shared" si="71"/>
        <v>insert into dbax_defi_conc (pref_conc, codi_conc, tipo_conc, tipo_peri, tipo_valo, tipo_cuen) values ('ifrs-full','CurrentTaxExpenseIncome','concepto','duration','xbrli:monetaryItemType','debit')</v>
      </c>
    </row>
    <row r="755" spans="1:12" x14ac:dyDescent="0.25">
      <c r="A755" t="s">
        <v>1101</v>
      </c>
      <c r="B755" t="s">
        <v>17</v>
      </c>
      <c r="C755" t="s">
        <v>18</v>
      </c>
      <c r="D755" t="s">
        <v>21</v>
      </c>
      <c r="E755" t="s">
        <v>22</v>
      </c>
      <c r="F755" t="s">
        <v>3</v>
      </c>
      <c r="G755" s="1" t="str">
        <f t="shared" si="66"/>
        <v>ifrs-full_CurrentTaxExpenseIncomeAndAdjustmentsForCurrentTaxOfPriorPeriods</v>
      </c>
      <c r="H755" t="str">
        <f t="shared" si="69"/>
        <v>ifrs-full</v>
      </c>
      <c r="I755" t="str">
        <f t="shared" si="70"/>
        <v>CurrentTaxExpenseIncomeAndAdjustmentsForCurrentTaxOfPriorPeriods</v>
      </c>
      <c r="J755" t="str">
        <f t="shared" si="67"/>
        <v>concepto</v>
      </c>
      <c r="K755" t="str">
        <f t="shared" si="68"/>
        <v>debit</v>
      </c>
      <c r="L755" t="str">
        <f t="shared" si="71"/>
        <v>insert into dbax_defi_conc (pref_conc, codi_conc, tipo_conc, tipo_peri, tipo_valo, tipo_cuen) values ('ifrs-full','CurrentTaxExpenseIncomeAndAdjustmentsForCurrentTaxOfPriorPeriods','concepto','duration','xbrli:monetaryItemType','debit')</v>
      </c>
    </row>
    <row r="756" spans="1:12" x14ac:dyDescent="0.25">
      <c r="A756" t="s">
        <v>1102</v>
      </c>
      <c r="B756" t="s">
        <v>17</v>
      </c>
      <c r="C756" t="s">
        <v>18</v>
      </c>
      <c r="D756" t="s">
        <v>24</v>
      </c>
      <c r="E756" t="s">
        <v>20</v>
      </c>
      <c r="F756" t="s">
        <v>3</v>
      </c>
      <c r="G756" s="1" t="str">
        <f t="shared" si="66"/>
        <v>ifrs-full_CurrentTaxExpenseIncomeAndAdjustmentsForCurrentTaxOfPriorPeriodsAbstract</v>
      </c>
      <c r="H756" t="str">
        <f t="shared" si="69"/>
        <v>ifrs-full</v>
      </c>
      <c r="I756" t="str">
        <f t="shared" si="70"/>
        <v>CurrentTaxExpenseIncomeAndAdjustmentsForCurrentTaxOfPriorPeriodsAbstract</v>
      </c>
      <c r="J756" t="str">
        <f t="shared" si="67"/>
        <v>concepto</v>
      </c>
      <c r="K756" t="str">
        <f t="shared" si="68"/>
        <v>abstract</v>
      </c>
      <c r="L756" t="str">
        <f t="shared" si="71"/>
        <v>insert into dbax_defi_conc (pref_conc, codi_conc, tipo_conc, tipo_peri, tipo_valo, tipo_cuen) values ('ifrs-full','CurrentTaxExpenseIncomeAndAdjustmentsForCurrentTaxOfPriorPeriodsAbstract','concepto','duration','xbrli:stringItemType','abstract')</v>
      </c>
    </row>
    <row r="757" spans="1:12" x14ac:dyDescent="0.25">
      <c r="A757" t="s">
        <v>1103</v>
      </c>
      <c r="B757" t="s">
        <v>17</v>
      </c>
      <c r="C757" t="s">
        <v>27</v>
      </c>
      <c r="D757" t="s">
        <v>21</v>
      </c>
      <c r="E757" t="s">
        <v>23</v>
      </c>
      <c r="F757" t="s">
        <v>3</v>
      </c>
      <c r="G757" s="1" t="str">
        <f t="shared" si="66"/>
        <v>ifrs-full_CurrentTaxLiabilities</v>
      </c>
      <c r="H757" t="str">
        <f t="shared" si="69"/>
        <v>ifrs-full</v>
      </c>
      <c r="I757" t="str">
        <f t="shared" si="70"/>
        <v>CurrentTaxLiabilities</v>
      </c>
      <c r="J757" t="str">
        <f t="shared" si="67"/>
        <v>concepto</v>
      </c>
      <c r="K757" t="str">
        <f t="shared" si="68"/>
        <v>credit</v>
      </c>
      <c r="L757" t="str">
        <f t="shared" si="71"/>
        <v>insert into dbax_defi_conc (pref_conc, codi_conc, tipo_conc, tipo_peri, tipo_valo, tipo_cuen) values ('ifrs-full','CurrentTaxLiabilities','concepto','instant','xbrli:monetaryItemType','credit')</v>
      </c>
    </row>
    <row r="758" spans="1:12" x14ac:dyDescent="0.25">
      <c r="A758" t="s">
        <v>1104</v>
      </c>
      <c r="B758" t="s">
        <v>17</v>
      </c>
      <c r="C758" t="s">
        <v>27</v>
      </c>
      <c r="D758" t="s">
        <v>21</v>
      </c>
      <c r="E758" t="s">
        <v>23</v>
      </c>
      <c r="F758" t="s">
        <v>3</v>
      </c>
      <c r="G758" s="1" t="str">
        <f t="shared" si="66"/>
        <v>ifrs-full_CurrentTaxLiabilitiesCurrent</v>
      </c>
      <c r="H758" t="str">
        <f t="shared" si="69"/>
        <v>ifrs-full</v>
      </c>
      <c r="I758" t="str">
        <f t="shared" si="70"/>
        <v>CurrentTaxLiabilitiesCurrent</v>
      </c>
      <c r="J758" t="str">
        <f t="shared" si="67"/>
        <v>concepto</v>
      </c>
      <c r="K758" t="str">
        <f t="shared" si="68"/>
        <v>credit</v>
      </c>
      <c r="L758" t="str">
        <f t="shared" si="71"/>
        <v>insert into dbax_defi_conc (pref_conc, codi_conc, tipo_conc, tipo_peri, tipo_valo, tipo_cuen) values ('ifrs-full','CurrentTaxLiabilitiesCurrent','concepto','instant','xbrli:monetaryItemType','credit')</v>
      </c>
    </row>
    <row r="759" spans="1:12" x14ac:dyDescent="0.25">
      <c r="A759" t="s">
        <v>1105</v>
      </c>
      <c r="B759" t="s">
        <v>17</v>
      </c>
      <c r="C759" t="s">
        <v>27</v>
      </c>
      <c r="D759" t="s">
        <v>21</v>
      </c>
      <c r="E759" t="s">
        <v>23</v>
      </c>
      <c r="F759" t="s">
        <v>3</v>
      </c>
      <c r="G759" s="1" t="str">
        <f t="shared" si="66"/>
        <v>ifrs-full_CurrentTaxLiabilitiesNoncurrent</v>
      </c>
      <c r="H759" t="str">
        <f t="shared" si="69"/>
        <v>ifrs-full</v>
      </c>
      <c r="I759" t="str">
        <f t="shared" si="70"/>
        <v>CurrentTaxLiabilitiesNoncurrent</v>
      </c>
      <c r="J759" t="str">
        <f t="shared" si="67"/>
        <v>concepto</v>
      </c>
      <c r="K759" t="str">
        <f t="shared" si="68"/>
        <v>credit</v>
      </c>
      <c r="L759" t="str">
        <f t="shared" si="71"/>
        <v>insert into dbax_defi_conc (pref_conc, codi_conc, tipo_conc, tipo_peri, tipo_valo, tipo_cuen) values ('ifrs-full','CurrentTaxLiabilitiesNoncurrent','concepto','instant','xbrli:monetaryItemType','credit')</v>
      </c>
    </row>
    <row r="760" spans="1:12" x14ac:dyDescent="0.25">
      <c r="A760" t="s">
        <v>1106</v>
      </c>
      <c r="B760" t="s">
        <v>17</v>
      </c>
      <c r="C760" t="s">
        <v>18</v>
      </c>
      <c r="D760" t="s">
        <v>21</v>
      </c>
      <c r="E760" t="s">
        <v>22</v>
      </c>
      <c r="F760" t="s">
        <v>3</v>
      </c>
      <c r="G760" s="1" t="str">
        <f t="shared" si="66"/>
        <v>ifrs-full_CurrentTaxRelatingToItemsChargedOrCreditedDirectlyToEquity</v>
      </c>
      <c r="H760" t="str">
        <f t="shared" si="69"/>
        <v>ifrs-full</v>
      </c>
      <c r="I760" t="str">
        <f t="shared" si="70"/>
        <v>CurrentTaxRelatingToItemsChargedOrCreditedDirectlyToEquity</v>
      </c>
      <c r="J760" t="str">
        <f t="shared" si="67"/>
        <v>concepto</v>
      </c>
      <c r="K760" t="str">
        <f t="shared" si="68"/>
        <v>debit</v>
      </c>
      <c r="L760" t="str">
        <f t="shared" si="71"/>
        <v>insert into dbax_defi_conc (pref_conc, codi_conc, tipo_conc, tipo_peri, tipo_valo, tipo_cuen) values ('ifrs-full','CurrentTaxRelatingToItemsChargedOrCreditedDirectlyToEquity','concepto','duration','xbrli:monetaryItemType','debit')</v>
      </c>
    </row>
    <row r="761" spans="1:12" x14ac:dyDescent="0.25">
      <c r="A761" t="s">
        <v>1107</v>
      </c>
      <c r="B761" t="s">
        <v>17</v>
      </c>
      <c r="C761" t="s">
        <v>27</v>
      </c>
      <c r="D761" t="s">
        <v>21</v>
      </c>
      <c r="E761" t="s">
        <v>22</v>
      </c>
      <c r="F761" t="s">
        <v>3</v>
      </c>
      <c r="G761" s="1" t="str">
        <f t="shared" si="66"/>
        <v>ifrs-full_CurrentTradeReceivables</v>
      </c>
      <c r="H761" t="str">
        <f t="shared" si="69"/>
        <v>ifrs-full</v>
      </c>
      <c r="I761" t="str">
        <f t="shared" si="70"/>
        <v>CurrentTradeReceivables</v>
      </c>
      <c r="J761" t="str">
        <f t="shared" si="67"/>
        <v>concepto</v>
      </c>
      <c r="K761" t="str">
        <f t="shared" si="68"/>
        <v>debit</v>
      </c>
      <c r="L761" t="str">
        <f t="shared" si="71"/>
        <v>insert into dbax_defi_conc (pref_conc, codi_conc, tipo_conc, tipo_peri, tipo_valo, tipo_cuen) values ('ifrs-full','CurrentTradeReceivables','concepto','instant','xbrli:monetaryItemType','debit')</v>
      </c>
    </row>
    <row r="762" spans="1:12" x14ac:dyDescent="0.25">
      <c r="A762" t="s">
        <v>1108</v>
      </c>
      <c r="B762" t="s">
        <v>17</v>
      </c>
      <c r="C762" t="s">
        <v>27</v>
      </c>
      <c r="D762" t="s">
        <v>21</v>
      </c>
      <c r="E762" t="s">
        <v>23</v>
      </c>
      <c r="F762" t="s">
        <v>3</v>
      </c>
      <c r="G762" s="1" t="str">
        <f t="shared" si="66"/>
        <v>ifrs-full_CurrentValueAddedTaxPayables</v>
      </c>
      <c r="H762" t="str">
        <f t="shared" si="69"/>
        <v>ifrs-full</v>
      </c>
      <c r="I762" t="str">
        <f t="shared" si="70"/>
        <v>CurrentValueAddedTaxPayables</v>
      </c>
      <c r="J762" t="str">
        <f t="shared" si="67"/>
        <v>concepto</v>
      </c>
      <c r="K762" t="str">
        <f t="shared" si="68"/>
        <v>credit</v>
      </c>
      <c r="L762" t="str">
        <f t="shared" si="71"/>
        <v>insert into dbax_defi_conc (pref_conc, codi_conc, tipo_conc, tipo_peri, tipo_valo, tipo_cuen) values ('ifrs-full','CurrentValueAddedTaxPayables','concepto','instant','xbrli:monetaryItemType','credit')</v>
      </c>
    </row>
    <row r="763" spans="1:12" x14ac:dyDescent="0.25">
      <c r="A763" t="s">
        <v>1109</v>
      </c>
      <c r="B763" t="s">
        <v>17</v>
      </c>
      <c r="C763" t="s">
        <v>27</v>
      </c>
      <c r="D763" t="s">
        <v>21</v>
      </c>
      <c r="E763" t="s">
        <v>22</v>
      </c>
      <c r="F763" t="s">
        <v>3</v>
      </c>
      <c r="G763" s="1" t="str">
        <f t="shared" si="66"/>
        <v>ifrs-full_CurrentValueAddedTaxReceivables</v>
      </c>
      <c r="H763" t="str">
        <f t="shared" si="69"/>
        <v>ifrs-full</v>
      </c>
      <c r="I763" t="str">
        <f t="shared" si="70"/>
        <v>CurrentValueAddedTaxReceivables</v>
      </c>
      <c r="J763" t="str">
        <f t="shared" si="67"/>
        <v>concepto</v>
      </c>
      <c r="K763" t="str">
        <f t="shared" si="68"/>
        <v>debit</v>
      </c>
      <c r="L763" t="str">
        <f t="shared" si="71"/>
        <v>insert into dbax_defi_conc (pref_conc, codi_conc, tipo_conc, tipo_peri, tipo_valo, tipo_cuen) values ('ifrs-full','CurrentValueAddedTaxReceivables','concepto','instant','xbrli:monetaryItemType','debit')</v>
      </c>
    </row>
    <row r="764" spans="1:12" x14ac:dyDescent="0.25">
      <c r="A764" t="s">
        <v>1110</v>
      </c>
      <c r="B764" t="s">
        <v>17</v>
      </c>
      <c r="C764" t="s">
        <v>18</v>
      </c>
      <c r="D764" t="s">
        <v>19</v>
      </c>
      <c r="E764" t="s">
        <v>20</v>
      </c>
      <c r="F764" t="s">
        <v>3</v>
      </c>
      <c r="G764" s="1" t="str">
        <f t="shared" si="66"/>
        <v>ifrs-full_CustomerrelatedIntangibleAssetsMember</v>
      </c>
      <c r="H764" t="str">
        <f t="shared" si="69"/>
        <v>ifrs-full</v>
      </c>
      <c r="I764" t="str">
        <f t="shared" si="70"/>
        <v>CustomerrelatedIntangibleAssetsMember</v>
      </c>
      <c r="J764" t="str">
        <f t="shared" si="67"/>
        <v>concepto</v>
      </c>
      <c r="K764" t="str">
        <f t="shared" si="68"/>
        <v>abstract</v>
      </c>
      <c r="L764" t="str">
        <f t="shared" si="71"/>
        <v>insert into dbax_defi_conc (pref_conc, codi_conc, tipo_conc, tipo_peri, tipo_valo, tipo_cuen) values ('ifrs-full','CustomerrelatedIntangibleAssetsMember','concepto','duration','nonnum:domainItemType','abstract')</v>
      </c>
    </row>
    <row r="765" spans="1:12" x14ac:dyDescent="0.25">
      <c r="A765" t="s">
        <v>1111</v>
      </c>
      <c r="B765" t="s">
        <v>17</v>
      </c>
      <c r="C765" t="s">
        <v>18</v>
      </c>
      <c r="D765" t="s">
        <v>29</v>
      </c>
      <c r="F765" t="s">
        <v>3</v>
      </c>
      <c r="G765" s="1" t="str">
        <f t="shared" si="66"/>
        <v>ifrs-full_DateOfEndOfReportingPeriodOfFinancialStatementsOfAssociate</v>
      </c>
      <c r="H765" t="str">
        <f t="shared" si="69"/>
        <v>ifrs-full</v>
      </c>
      <c r="I765" t="str">
        <f t="shared" si="70"/>
        <v>DateOfEndOfReportingPeriodOfFinancialStatementsOfAssociate</v>
      </c>
      <c r="J765" t="str">
        <f t="shared" si="67"/>
        <v>concepto</v>
      </c>
      <c r="K765">
        <f t="shared" si="68"/>
        <v>0</v>
      </c>
      <c r="L765" t="str">
        <f t="shared" si="71"/>
        <v>insert into dbax_defi_conc (pref_conc, codi_conc, tipo_conc, tipo_peri, tipo_valo, tipo_cuen) values ('ifrs-full','DateOfEndOfReportingPeriodOfFinancialStatementsOfAssociate','concepto','duration','xbrli:dateItemType','0')</v>
      </c>
    </row>
    <row r="766" spans="1:12" x14ac:dyDescent="0.25">
      <c r="A766" t="s">
        <v>1112</v>
      </c>
      <c r="B766" t="s">
        <v>17</v>
      </c>
      <c r="C766" t="s">
        <v>18</v>
      </c>
      <c r="D766" t="s">
        <v>29</v>
      </c>
      <c r="F766" t="s">
        <v>3</v>
      </c>
      <c r="G766" s="1" t="str">
        <f t="shared" si="66"/>
        <v>ifrs-full_DateOfEndOfReportingPeriodOfFinancialStatementsOfSubsidiary</v>
      </c>
      <c r="H766" t="str">
        <f t="shared" si="69"/>
        <v>ifrs-full</v>
      </c>
      <c r="I766" t="str">
        <f t="shared" si="70"/>
        <v>DateOfEndOfReportingPeriodOfFinancialStatementsOfSubsidiary</v>
      </c>
      <c r="J766" t="str">
        <f t="shared" si="67"/>
        <v>concepto</v>
      </c>
      <c r="K766">
        <f t="shared" si="68"/>
        <v>0</v>
      </c>
      <c r="L766" t="str">
        <f t="shared" si="71"/>
        <v>insert into dbax_defi_conc (pref_conc, codi_conc, tipo_conc, tipo_peri, tipo_valo, tipo_cuen) values ('ifrs-full','DateOfEndOfReportingPeriodOfFinancialStatementsOfSubsidiary','concepto','duration','xbrli:dateItemType','0')</v>
      </c>
    </row>
    <row r="767" spans="1:12" x14ac:dyDescent="0.25">
      <c r="A767" t="s">
        <v>1113</v>
      </c>
      <c r="B767" t="s">
        <v>17</v>
      </c>
      <c r="C767" t="s">
        <v>18</v>
      </c>
      <c r="D767" t="s">
        <v>24</v>
      </c>
      <c r="F767" t="s">
        <v>3</v>
      </c>
      <c r="G767" s="1" t="str">
        <f t="shared" si="66"/>
        <v>ifrs-full_DateOfGrantOfSharebasedPaymentArrangement</v>
      </c>
      <c r="H767" t="str">
        <f t="shared" si="69"/>
        <v>ifrs-full</v>
      </c>
      <c r="I767" t="str">
        <f t="shared" si="70"/>
        <v>DateOfGrantOfSharebasedPaymentArrangement</v>
      </c>
      <c r="J767" t="str">
        <f t="shared" si="67"/>
        <v>concepto</v>
      </c>
      <c r="K767">
        <f t="shared" si="68"/>
        <v>0</v>
      </c>
      <c r="L767" t="str">
        <f t="shared" si="71"/>
        <v>insert into dbax_defi_conc (pref_conc, codi_conc, tipo_conc, tipo_peri, tipo_valo, tipo_cuen) values ('ifrs-full','DateOfGrantOfSharebasedPaymentArrangement','concepto','duration','xbrli:stringItemType','0')</v>
      </c>
    </row>
    <row r="768" spans="1:12" x14ac:dyDescent="0.25">
      <c r="A768" t="s">
        <v>1114</v>
      </c>
      <c r="B768" t="s">
        <v>17</v>
      </c>
      <c r="C768" t="s">
        <v>18</v>
      </c>
      <c r="D768" t="s">
        <v>21</v>
      </c>
      <c r="E768" t="s">
        <v>23</v>
      </c>
      <c r="F768" t="s">
        <v>3</v>
      </c>
      <c r="G768" s="1" t="str">
        <f t="shared" si="66"/>
        <v>ifrs-full_DecreaseDueToHarvestBiologicalAssets</v>
      </c>
      <c r="H768" t="str">
        <f t="shared" si="69"/>
        <v>ifrs-full</v>
      </c>
      <c r="I768" t="str">
        <f t="shared" si="70"/>
        <v>DecreaseDueToHarvestBiologicalAssets</v>
      </c>
      <c r="J768" t="str">
        <f t="shared" si="67"/>
        <v>concepto</v>
      </c>
      <c r="K768" t="str">
        <f t="shared" si="68"/>
        <v>credit</v>
      </c>
      <c r="L768" t="str">
        <f t="shared" si="71"/>
        <v>insert into dbax_defi_conc (pref_conc, codi_conc, tipo_conc, tipo_peri, tipo_valo, tipo_cuen) values ('ifrs-full','DecreaseDueToHarvestBiologicalAssets','concepto','duration','xbrli:monetaryItemType','credit')</v>
      </c>
    </row>
    <row r="769" spans="1:12" x14ac:dyDescent="0.25">
      <c r="A769" t="s">
        <v>1115</v>
      </c>
      <c r="B769" t="s">
        <v>17</v>
      </c>
      <c r="C769" t="s">
        <v>18</v>
      </c>
      <c r="D769" t="s">
        <v>21</v>
      </c>
      <c r="E769" t="s">
        <v>23</v>
      </c>
      <c r="F769" t="s">
        <v>3</v>
      </c>
      <c r="G769" s="1" t="str">
        <f t="shared" si="66"/>
        <v>ifrs-full_DecreaseInFairValueMeasurementDueToChangeInOneOrMoreUnobservableInputsToReflectReasonablyPossibleAlternativeAssumptionsAssets</v>
      </c>
      <c r="H769" t="str">
        <f t="shared" si="69"/>
        <v>ifrs-full</v>
      </c>
      <c r="I769" t="str">
        <f t="shared" si="70"/>
        <v>DecreaseInFairValueMeasurementDueToChangeInOneOrMoreUnobservableInputsToReflectReasonablyPossibleAlternativeAssumptionsAssets</v>
      </c>
      <c r="J769" t="str">
        <f t="shared" si="67"/>
        <v>concepto</v>
      </c>
      <c r="K769" t="str">
        <f t="shared" si="68"/>
        <v>credit</v>
      </c>
      <c r="L769" t="str">
        <f t="shared" si="71"/>
        <v>insert into dbax_defi_conc (pref_conc, codi_conc, tipo_conc, tipo_peri, tipo_valo, tipo_cuen) values ('ifrs-full','DecreaseInFairValueMeasurementDueToChangeInOneOrMoreUnobservableInputsToReflectReasonablyPossibleAlternativeAssumptionsAssets','concepto','duration','xbrli:monetaryItemType','credit')</v>
      </c>
    </row>
    <row r="770" spans="1:12" x14ac:dyDescent="0.25">
      <c r="A770" t="s">
        <v>1116</v>
      </c>
      <c r="B770" t="s">
        <v>17</v>
      </c>
      <c r="C770" t="s">
        <v>18</v>
      </c>
      <c r="D770" t="s">
        <v>21</v>
      </c>
      <c r="E770" t="s">
        <v>22</v>
      </c>
      <c r="F770" t="s">
        <v>3</v>
      </c>
      <c r="G770" s="1" t="str">
        <f t="shared" si="66"/>
        <v>ifrs-full_DecreaseInFairValueMeasurementDueToChangeInOneOrMoreUnobservableInputsToReflectReasonablyPossibleAlternativeAssumptionsEntitysOwnEquityInstruments</v>
      </c>
      <c r="H770" t="str">
        <f t="shared" si="69"/>
        <v>ifrs-full</v>
      </c>
      <c r="I770" t="str">
        <f t="shared" si="70"/>
        <v>DecreaseInFairValueMeasurementDueToChangeInOneOrMoreUnobservableInputsToReflectReasonablyPossibleAlternativeAssumptionsEntitysOwnEquityInstruments</v>
      </c>
      <c r="J770" t="str">
        <f t="shared" si="67"/>
        <v>concepto</v>
      </c>
      <c r="K770" t="str">
        <f t="shared" si="68"/>
        <v>debit</v>
      </c>
      <c r="L770" t="str">
        <f t="shared" si="71"/>
        <v>insert into dbax_defi_conc (pref_conc, codi_conc, tipo_conc, tipo_peri, tipo_valo, tipo_cuen) values ('ifrs-full','DecreaseInFairValueMeasurementDueToChangeInOneOrMoreUnobservableInputsToReflectReasonablyPossibleAlternativeAssumptionsEntitysOwnEquityInstruments','concepto','duration','xbrli:monetaryItemType','debit')</v>
      </c>
    </row>
    <row r="771" spans="1:12" x14ac:dyDescent="0.25">
      <c r="A771" t="s">
        <v>1117</v>
      </c>
      <c r="B771" t="s">
        <v>17</v>
      </c>
      <c r="C771" t="s">
        <v>18</v>
      </c>
      <c r="D771" t="s">
        <v>21</v>
      </c>
      <c r="E771" t="s">
        <v>22</v>
      </c>
      <c r="F771" t="s">
        <v>3</v>
      </c>
      <c r="G771" s="1" t="str">
        <f t="shared" si="66"/>
        <v>ifrs-full_DecreaseInFairValueMeasurementDueToChangeInOneOrMoreUnobservableInputsToReflectReasonablyPossibleAlternativeAssumptionsLiabilities</v>
      </c>
      <c r="H771" t="str">
        <f t="shared" si="69"/>
        <v>ifrs-full</v>
      </c>
      <c r="I771" t="str">
        <f t="shared" si="70"/>
        <v>DecreaseInFairValueMeasurementDueToChangeInOneOrMoreUnobservableInputsToReflectReasonablyPossibleAlternativeAssumptionsLiabilities</v>
      </c>
      <c r="J771" t="str">
        <f t="shared" si="67"/>
        <v>concepto</v>
      </c>
      <c r="K771" t="str">
        <f t="shared" si="68"/>
        <v>debit</v>
      </c>
      <c r="L771" t="str">
        <f t="shared" si="71"/>
        <v>insert into dbax_defi_conc (pref_conc, codi_conc, tipo_conc, tipo_peri, tipo_valo, tipo_cuen) values ('ifrs-full','DecreaseInFairValueMeasurementDueToChangeInOneOrMoreUnobservableInputsToReflectReasonablyPossibleAlternativeAssumptionsLiabilities','concepto','duration','xbrli:monetaryItemType','debit')</v>
      </c>
    </row>
    <row r="772" spans="1:12" x14ac:dyDescent="0.25">
      <c r="A772" t="s">
        <v>1118</v>
      </c>
      <c r="B772" t="s">
        <v>17</v>
      </c>
      <c r="C772" t="s">
        <v>18</v>
      </c>
      <c r="D772" t="s">
        <v>21</v>
      </c>
      <c r="E772" t="s">
        <v>23</v>
      </c>
      <c r="F772" t="s">
        <v>3</v>
      </c>
      <c r="G772" s="1" t="str">
        <f t="shared" si="66"/>
        <v>ifrs-full_DecreaseThroughClassifiedAsHeldForSaleBiologicalAssets</v>
      </c>
      <c r="H772" t="str">
        <f t="shared" si="69"/>
        <v>ifrs-full</v>
      </c>
      <c r="I772" t="str">
        <f t="shared" si="70"/>
        <v>DecreaseThroughClassifiedAsHeldForSaleBiologicalAssets</v>
      </c>
      <c r="J772" t="str">
        <f t="shared" si="67"/>
        <v>concepto</v>
      </c>
      <c r="K772" t="str">
        <f t="shared" si="68"/>
        <v>credit</v>
      </c>
      <c r="L772" t="str">
        <f t="shared" si="71"/>
        <v>insert into dbax_defi_conc (pref_conc, codi_conc, tipo_conc, tipo_peri, tipo_valo, tipo_cuen) values ('ifrs-full','DecreaseThroughClassifiedAsHeldForSaleBiologicalAssets','concepto','duration','xbrli:monetaryItemType','credit')</v>
      </c>
    </row>
    <row r="773" spans="1:12" x14ac:dyDescent="0.25">
      <c r="A773" t="s">
        <v>1119</v>
      </c>
      <c r="B773" t="s">
        <v>17</v>
      </c>
      <c r="C773" t="s">
        <v>18</v>
      </c>
      <c r="D773" t="s">
        <v>21</v>
      </c>
      <c r="E773" t="s">
        <v>23</v>
      </c>
      <c r="F773" t="s">
        <v>3</v>
      </c>
      <c r="G773" s="1" t="str">
        <f t="shared" si="66"/>
        <v>ifrs-full_DecreaseThroughClassifiedAsHeldForSaleGoodwill</v>
      </c>
      <c r="H773" t="str">
        <f t="shared" si="69"/>
        <v>ifrs-full</v>
      </c>
      <c r="I773" t="str">
        <f t="shared" si="70"/>
        <v>DecreaseThroughClassifiedAsHeldForSaleGoodwill</v>
      </c>
      <c r="J773" t="str">
        <f t="shared" si="67"/>
        <v>concepto</v>
      </c>
      <c r="K773" t="str">
        <f t="shared" si="68"/>
        <v>credit</v>
      </c>
      <c r="L773" t="str">
        <f t="shared" si="71"/>
        <v>insert into dbax_defi_conc (pref_conc, codi_conc, tipo_conc, tipo_peri, tipo_valo, tipo_cuen) values ('ifrs-full','DecreaseThroughClassifiedAsHeldForSaleGoodwill','concepto','duration','xbrli:monetaryItemType','credit')</v>
      </c>
    </row>
    <row r="774" spans="1:12" x14ac:dyDescent="0.25">
      <c r="A774" t="s">
        <v>1120</v>
      </c>
      <c r="B774" t="s">
        <v>17</v>
      </c>
      <c r="C774" t="s">
        <v>18</v>
      </c>
      <c r="D774" t="s">
        <v>21</v>
      </c>
      <c r="E774" t="s">
        <v>23</v>
      </c>
      <c r="F774" t="s">
        <v>3</v>
      </c>
      <c r="G774" s="1" t="str">
        <f t="shared" si="66"/>
        <v>ifrs-full_DecreaseThroughClassifiedAsHeldForSaleIntangibleAssetsOtherThanGoodwill</v>
      </c>
      <c r="H774" t="str">
        <f t="shared" si="69"/>
        <v>ifrs-full</v>
      </c>
      <c r="I774" t="str">
        <f t="shared" si="70"/>
        <v>DecreaseThroughClassifiedAsHeldForSaleIntangibleAssetsOtherThanGoodwill</v>
      </c>
      <c r="J774" t="str">
        <f t="shared" si="67"/>
        <v>concepto</v>
      </c>
      <c r="K774" t="str">
        <f t="shared" si="68"/>
        <v>credit</v>
      </c>
      <c r="L774" t="str">
        <f t="shared" si="71"/>
        <v>insert into dbax_defi_conc (pref_conc, codi_conc, tipo_conc, tipo_peri, tipo_valo, tipo_cuen) values ('ifrs-full','DecreaseThroughClassifiedAsHeldForSaleIntangibleAssetsOtherThanGoodwill','concepto','duration','xbrli:monetaryItemType','credit')</v>
      </c>
    </row>
    <row r="775" spans="1:12" x14ac:dyDescent="0.25">
      <c r="A775" t="s">
        <v>1121</v>
      </c>
      <c r="B775" t="s">
        <v>17</v>
      </c>
      <c r="C775" t="s">
        <v>18</v>
      </c>
      <c r="D775" t="s">
        <v>21</v>
      </c>
      <c r="E775" t="s">
        <v>23</v>
      </c>
      <c r="F775" t="s">
        <v>3</v>
      </c>
      <c r="G775" s="1" t="str">
        <f t="shared" si="66"/>
        <v>ifrs-full_DecreaseThroughClassifiedAsHeldForSaleInvestmentProperty</v>
      </c>
      <c r="H775" t="str">
        <f t="shared" si="69"/>
        <v>ifrs-full</v>
      </c>
      <c r="I775" t="str">
        <f t="shared" si="70"/>
        <v>DecreaseThroughClassifiedAsHeldForSaleInvestmentProperty</v>
      </c>
      <c r="J775" t="str">
        <f t="shared" si="67"/>
        <v>concepto</v>
      </c>
      <c r="K775" t="str">
        <f t="shared" si="68"/>
        <v>credit</v>
      </c>
      <c r="L775" t="str">
        <f t="shared" si="71"/>
        <v>insert into dbax_defi_conc (pref_conc, codi_conc, tipo_conc, tipo_peri, tipo_valo, tipo_cuen) values ('ifrs-full','DecreaseThroughClassifiedAsHeldForSaleInvestmentProperty','concepto','duration','xbrli:monetaryItemType','credit')</v>
      </c>
    </row>
    <row r="776" spans="1:12" x14ac:dyDescent="0.25">
      <c r="A776" t="s">
        <v>1122</v>
      </c>
      <c r="B776" t="s">
        <v>17</v>
      </c>
      <c r="C776" t="s">
        <v>18</v>
      </c>
      <c r="D776" t="s">
        <v>21</v>
      </c>
      <c r="E776" t="s">
        <v>23</v>
      </c>
      <c r="F776" t="s">
        <v>3</v>
      </c>
      <c r="G776" s="1" t="str">
        <f t="shared" si="66"/>
        <v>ifrs-full_DecreaseThroughClassifiedAsHeldForSalePropertyPlantAndEquipment</v>
      </c>
      <c r="H776" t="str">
        <f t="shared" si="69"/>
        <v>ifrs-full</v>
      </c>
      <c r="I776" t="str">
        <f t="shared" si="70"/>
        <v>DecreaseThroughClassifiedAsHeldForSalePropertyPlantAndEquipment</v>
      </c>
      <c r="J776" t="str">
        <f t="shared" si="67"/>
        <v>concepto</v>
      </c>
      <c r="K776" t="str">
        <f t="shared" si="68"/>
        <v>credit</v>
      </c>
      <c r="L776" t="str">
        <f t="shared" si="71"/>
        <v>insert into dbax_defi_conc (pref_conc, codi_conc, tipo_conc, tipo_peri, tipo_valo, tipo_cuen) values ('ifrs-full','DecreaseThroughClassifiedAsHeldForSalePropertyPlantAndEquipment','concepto','duration','xbrli:monetaryItemType','credit')</v>
      </c>
    </row>
    <row r="777" spans="1:12" x14ac:dyDescent="0.25">
      <c r="A777" t="s">
        <v>1123</v>
      </c>
      <c r="B777" t="s">
        <v>17</v>
      </c>
      <c r="C777" t="s">
        <v>18</v>
      </c>
      <c r="D777" t="s">
        <v>21</v>
      </c>
      <c r="E777" t="s">
        <v>23</v>
      </c>
      <c r="F777" t="s">
        <v>3</v>
      </c>
      <c r="G777" s="1" t="str">
        <f t="shared" ref="G777:G840" si="72">MID(A777,FIND("#",A777)+1,10000)</f>
        <v>ifrs-full_DecreaseThroughLossOfControlOfSubsidiaryIntangibleAssetsOtherThanGoodwill</v>
      </c>
      <c r="H777" t="str">
        <f t="shared" si="69"/>
        <v>ifrs-full</v>
      </c>
      <c r="I777" t="str">
        <f t="shared" si="70"/>
        <v>DecreaseThroughLossOfControlOfSubsidiaryIntangibleAssetsOtherThanGoodwill</v>
      </c>
      <c r="J777" t="str">
        <f t="shared" ref="J777:J840" si="73">IF(B777="xbrldt:hypercubeItem","hipercubo",IF(B777="xbrli:item","concepto",IF(B777="xbrldt:dimensionItem","dimension",B777)))</f>
        <v>concepto</v>
      </c>
      <c r="K777" t="str">
        <f t="shared" ref="K777:K840" si="74">IF(E777&lt;&gt;"false",E777,"")</f>
        <v>credit</v>
      </c>
      <c r="L777" t="str">
        <f t="shared" si="71"/>
        <v>insert into dbax_defi_conc (pref_conc, codi_conc, tipo_conc, tipo_peri, tipo_valo, tipo_cuen) values ('ifrs-full','DecreaseThroughLossOfControlOfSubsidiaryIntangibleAssetsOtherThanGoodwill','concepto','duration','xbrli:monetaryItemType','credit')</v>
      </c>
    </row>
    <row r="778" spans="1:12" x14ac:dyDescent="0.25">
      <c r="A778" t="s">
        <v>1124</v>
      </c>
      <c r="B778" t="s">
        <v>17</v>
      </c>
      <c r="C778" t="s">
        <v>18</v>
      </c>
      <c r="D778" t="s">
        <v>21</v>
      </c>
      <c r="E778" t="s">
        <v>22</v>
      </c>
      <c r="F778" t="s">
        <v>3</v>
      </c>
      <c r="G778" s="1" t="str">
        <f t="shared" si="72"/>
        <v>ifrs-full_DecreaseThroughLossOfControlOfSubsidiaryOtherProvisions</v>
      </c>
      <c r="H778" t="str">
        <f t="shared" ref="H778:H841" si="75">MID(G778,1,FIND("_",G778)-1)</f>
        <v>ifrs-full</v>
      </c>
      <c r="I778" t="str">
        <f t="shared" ref="I778:I841" si="76">MID(G778,FIND("_",G778)+1,10000)</f>
        <v>DecreaseThroughLossOfControlOfSubsidiaryOtherProvisions</v>
      </c>
      <c r="J778" t="str">
        <f t="shared" si="73"/>
        <v>concepto</v>
      </c>
      <c r="K778" t="str">
        <f t="shared" si="74"/>
        <v>debit</v>
      </c>
      <c r="L778" t="str">
        <f t="shared" ref="L778:L841" si="77">CONCATENATE("insert into dbax_defi_conc (pref_conc, codi_conc, tipo_conc, tipo_peri, tipo_valo, tipo_cuen) values ('",H778,"','",I778,"','",J778,"','",C778,"','",D778,"','",K778,"')")</f>
        <v>insert into dbax_defi_conc (pref_conc, codi_conc, tipo_conc, tipo_peri, tipo_valo, tipo_cuen) values ('ifrs-full','DecreaseThroughLossOfControlOfSubsidiaryOtherProvisions','concepto','duration','xbrli:monetaryItemType','debit')</v>
      </c>
    </row>
    <row r="779" spans="1:12" x14ac:dyDescent="0.25">
      <c r="A779" t="s">
        <v>1125</v>
      </c>
      <c r="B779" t="s">
        <v>17</v>
      </c>
      <c r="C779" t="s">
        <v>18</v>
      </c>
      <c r="D779" t="s">
        <v>21</v>
      </c>
      <c r="E779" t="s">
        <v>23</v>
      </c>
      <c r="F779" t="s">
        <v>3</v>
      </c>
      <c r="G779" s="1" t="str">
        <f t="shared" si="72"/>
        <v>ifrs-full_DecreaseThroughLossOfControlOfSubsidiaryPropertyPlantAndEquipment</v>
      </c>
      <c r="H779" t="str">
        <f t="shared" si="75"/>
        <v>ifrs-full</v>
      </c>
      <c r="I779" t="str">
        <f t="shared" si="76"/>
        <v>DecreaseThroughLossOfControlOfSubsidiaryPropertyPlantAndEquipment</v>
      </c>
      <c r="J779" t="str">
        <f t="shared" si="73"/>
        <v>concepto</v>
      </c>
      <c r="K779" t="str">
        <f t="shared" si="74"/>
        <v>credit</v>
      </c>
      <c r="L779" t="str">
        <f t="shared" si="77"/>
        <v>insert into dbax_defi_conc (pref_conc, codi_conc, tipo_conc, tipo_peri, tipo_valo, tipo_cuen) values ('ifrs-full','DecreaseThroughLossOfControlOfSubsidiaryPropertyPlantAndEquipment','concepto','duration','xbrli:monetaryItemType','credit')</v>
      </c>
    </row>
    <row r="780" spans="1:12" x14ac:dyDescent="0.25">
      <c r="A780" t="s">
        <v>1126</v>
      </c>
      <c r="B780" t="s">
        <v>17</v>
      </c>
      <c r="C780" t="s">
        <v>18</v>
      </c>
      <c r="D780" t="s">
        <v>21</v>
      </c>
      <c r="E780" t="s">
        <v>22</v>
      </c>
      <c r="F780" t="s">
        <v>3</v>
      </c>
      <c r="G780" s="1" t="str">
        <f t="shared" si="72"/>
        <v>ifrs-full_DecreaseThroughTransferToLiabilitiesIncludedInDisposalGroupsClassifiedAsHeldForSaleOtherProvisions</v>
      </c>
      <c r="H780" t="str">
        <f t="shared" si="75"/>
        <v>ifrs-full</v>
      </c>
      <c r="I780" t="str">
        <f t="shared" si="76"/>
        <v>DecreaseThroughTransferToLiabilitiesIncludedInDisposalGroupsClassifiedAsHeldForSaleOtherProvisions</v>
      </c>
      <c r="J780" t="str">
        <f t="shared" si="73"/>
        <v>concepto</v>
      </c>
      <c r="K780" t="str">
        <f t="shared" si="74"/>
        <v>debit</v>
      </c>
      <c r="L780" t="str">
        <f t="shared" si="77"/>
        <v>insert into dbax_defi_conc (pref_conc, codi_conc, tipo_conc, tipo_peri, tipo_valo, tipo_cuen) values ('ifrs-full','DecreaseThroughTransferToLiabilitiesIncludedInDisposalGroupsClassifiedAsHeldForSaleOtherProvisions','concepto','duration','xbrli:monetaryItemType','debit')</v>
      </c>
    </row>
    <row r="781" spans="1:12" x14ac:dyDescent="0.25">
      <c r="A781" t="s">
        <v>1127</v>
      </c>
      <c r="B781" t="s">
        <v>17</v>
      </c>
      <c r="C781" t="s">
        <v>27</v>
      </c>
      <c r="D781" t="s">
        <v>21</v>
      </c>
      <c r="F781" t="s">
        <v>3</v>
      </c>
      <c r="G781" s="1" t="str">
        <f t="shared" si="72"/>
        <v>ifrs-full_DeductibleTemporaryDifferencesForWhichNoDeferredTaxAssetIsRecognised</v>
      </c>
      <c r="H781" t="str">
        <f t="shared" si="75"/>
        <v>ifrs-full</v>
      </c>
      <c r="I781" t="str">
        <f t="shared" si="76"/>
        <v>DeductibleTemporaryDifferencesForWhichNoDeferredTaxAssetIsRecognised</v>
      </c>
      <c r="J781" t="str">
        <f t="shared" si="73"/>
        <v>concepto</v>
      </c>
      <c r="K781">
        <f t="shared" si="74"/>
        <v>0</v>
      </c>
      <c r="L781" t="str">
        <f t="shared" si="77"/>
        <v>insert into dbax_defi_conc (pref_conc, codi_conc, tipo_conc, tipo_peri, tipo_valo, tipo_cuen) values ('ifrs-full','DeductibleTemporaryDifferencesForWhichNoDeferredTaxAssetIsRecognised','concepto','instant','xbrli:monetaryItemType','0')</v>
      </c>
    </row>
    <row r="782" spans="1:12" x14ac:dyDescent="0.25">
      <c r="A782" t="s">
        <v>1128</v>
      </c>
      <c r="B782" t="s">
        <v>17</v>
      </c>
      <c r="C782" t="s">
        <v>27</v>
      </c>
      <c r="D782" t="s">
        <v>21</v>
      </c>
      <c r="E782" t="s">
        <v>23</v>
      </c>
      <c r="F782" t="s">
        <v>3</v>
      </c>
      <c r="G782" s="1" t="str">
        <f t="shared" si="72"/>
        <v>ifrs-full_DeferredIncome</v>
      </c>
      <c r="H782" t="str">
        <f t="shared" si="75"/>
        <v>ifrs-full</v>
      </c>
      <c r="I782" t="str">
        <f t="shared" si="76"/>
        <v>DeferredIncome</v>
      </c>
      <c r="J782" t="str">
        <f t="shared" si="73"/>
        <v>concepto</v>
      </c>
      <c r="K782" t="str">
        <f t="shared" si="74"/>
        <v>credit</v>
      </c>
      <c r="L782" t="str">
        <f t="shared" si="77"/>
        <v>insert into dbax_defi_conc (pref_conc, codi_conc, tipo_conc, tipo_peri, tipo_valo, tipo_cuen) values ('ifrs-full','DeferredIncome','concepto','instant','xbrli:monetaryItemType','credit')</v>
      </c>
    </row>
    <row r="783" spans="1:12" x14ac:dyDescent="0.25">
      <c r="A783" t="s">
        <v>1129</v>
      </c>
      <c r="B783" t="s">
        <v>17</v>
      </c>
      <c r="C783" t="s">
        <v>27</v>
      </c>
      <c r="D783" t="s">
        <v>21</v>
      </c>
      <c r="E783" t="s">
        <v>23</v>
      </c>
      <c r="F783" t="s">
        <v>3</v>
      </c>
      <c r="G783" s="1" t="str">
        <f t="shared" si="72"/>
        <v>ifrs-full_DeferredIncomeClassifiedAsCurrent</v>
      </c>
      <c r="H783" t="str">
        <f t="shared" si="75"/>
        <v>ifrs-full</v>
      </c>
      <c r="I783" t="str">
        <f t="shared" si="76"/>
        <v>DeferredIncomeClassifiedAsCurrent</v>
      </c>
      <c r="J783" t="str">
        <f t="shared" si="73"/>
        <v>concepto</v>
      </c>
      <c r="K783" t="str">
        <f t="shared" si="74"/>
        <v>credit</v>
      </c>
      <c r="L783" t="str">
        <f t="shared" si="77"/>
        <v>insert into dbax_defi_conc (pref_conc, codi_conc, tipo_conc, tipo_peri, tipo_valo, tipo_cuen) values ('ifrs-full','DeferredIncomeClassifiedAsCurrent','concepto','instant','xbrli:monetaryItemType','credit')</v>
      </c>
    </row>
    <row r="784" spans="1:12" x14ac:dyDescent="0.25">
      <c r="A784" t="s">
        <v>1130</v>
      </c>
      <c r="B784" t="s">
        <v>17</v>
      </c>
      <c r="C784" t="s">
        <v>27</v>
      </c>
      <c r="D784" t="s">
        <v>21</v>
      </c>
      <c r="E784" t="s">
        <v>23</v>
      </c>
      <c r="F784" t="s">
        <v>3</v>
      </c>
      <c r="G784" s="1" t="str">
        <f t="shared" si="72"/>
        <v>ifrs-full_DeferredIncomeClassifiedAsNoncurrent</v>
      </c>
      <c r="H784" t="str">
        <f t="shared" si="75"/>
        <v>ifrs-full</v>
      </c>
      <c r="I784" t="str">
        <f t="shared" si="76"/>
        <v>DeferredIncomeClassifiedAsNoncurrent</v>
      </c>
      <c r="J784" t="str">
        <f t="shared" si="73"/>
        <v>concepto</v>
      </c>
      <c r="K784" t="str">
        <f t="shared" si="74"/>
        <v>credit</v>
      </c>
      <c r="L784" t="str">
        <f t="shared" si="77"/>
        <v>insert into dbax_defi_conc (pref_conc, codi_conc, tipo_conc, tipo_peri, tipo_valo, tipo_cuen) values ('ifrs-full','DeferredIncomeClassifiedAsNoncurrent','concepto','instant','xbrli:monetaryItemType','credit')</v>
      </c>
    </row>
    <row r="785" spans="1:12" x14ac:dyDescent="0.25">
      <c r="A785" t="s">
        <v>1131</v>
      </c>
      <c r="B785" t="s">
        <v>17</v>
      </c>
      <c r="C785" t="s">
        <v>27</v>
      </c>
      <c r="D785" t="s">
        <v>21</v>
      </c>
      <c r="E785" t="s">
        <v>22</v>
      </c>
      <c r="F785" t="s">
        <v>3</v>
      </c>
      <c r="G785" s="1" t="str">
        <f t="shared" si="72"/>
        <v>ifrs-full_DeferredTaxAssets</v>
      </c>
      <c r="H785" t="str">
        <f t="shared" si="75"/>
        <v>ifrs-full</v>
      </c>
      <c r="I785" t="str">
        <f t="shared" si="76"/>
        <v>DeferredTaxAssets</v>
      </c>
      <c r="J785" t="str">
        <f t="shared" si="73"/>
        <v>concepto</v>
      </c>
      <c r="K785" t="str">
        <f t="shared" si="74"/>
        <v>debit</v>
      </c>
      <c r="L785" t="str">
        <f t="shared" si="77"/>
        <v>insert into dbax_defi_conc (pref_conc, codi_conc, tipo_conc, tipo_peri, tipo_valo, tipo_cuen) values ('ifrs-full','DeferredTaxAssets','concepto','instant','xbrli:monetaryItemType','debit')</v>
      </c>
    </row>
    <row r="786" spans="1:12" x14ac:dyDescent="0.25">
      <c r="A786" t="s">
        <v>1132</v>
      </c>
      <c r="B786" t="s">
        <v>17</v>
      </c>
      <c r="C786" t="s">
        <v>18</v>
      </c>
      <c r="D786" t="s">
        <v>24</v>
      </c>
      <c r="E786" t="s">
        <v>20</v>
      </c>
      <c r="F786" t="s">
        <v>3</v>
      </c>
      <c r="G786" s="1" t="str">
        <f t="shared" si="72"/>
        <v>ifrs-full_DeferredTaxAssetsAndLiabilitiesAbstract</v>
      </c>
      <c r="H786" t="str">
        <f t="shared" si="75"/>
        <v>ifrs-full</v>
      </c>
      <c r="I786" t="str">
        <f t="shared" si="76"/>
        <v>DeferredTaxAssetsAndLiabilitiesAbstract</v>
      </c>
      <c r="J786" t="str">
        <f t="shared" si="73"/>
        <v>concepto</v>
      </c>
      <c r="K786" t="str">
        <f t="shared" si="74"/>
        <v>abstract</v>
      </c>
      <c r="L786" t="str">
        <f t="shared" si="77"/>
        <v>insert into dbax_defi_conc (pref_conc, codi_conc, tipo_conc, tipo_peri, tipo_valo, tipo_cuen) values ('ifrs-full','DeferredTaxAssetsAndLiabilitiesAbstract','concepto','duration','xbrli:stringItemType','abstract')</v>
      </c>
    </row>
    <row r="787" spans="1:12" x14ac:dyDescent="0.25">
      <c r="A787" t="s">
        <v>1133</v>
      </c>
      <c r="B787" t="s">
        <v>17</v>
      </c>
      <c r="C787" t="s">
        <v>27</v>
      </c>
      <c r="D787" t="s">
        <v>21</v>
      </c>
      <c r="E787" t="s">
        <v>22</v>
      </c>
      <c r="F787" t="s">
        <v>3</v>
      </c>
      <c r="G787" s="1" t="str">
        <f t="shared" si="72"/>
        <v>ifrs-full_DeferredTaxAssetsRecognisedAsOfAcquisitionDate</v>
      </c>
      <c r="H787" t="str">
        <f t="shared" si="75"/>
        <v>ifrs-full</v>
      </c>
      <c r="I787" t="str">
        <f t="shared" si="76"/>
        <v>DeferredTaxAssetsRecognisedAsOfAcquisitionDate</v>
      </c>
      <c r="J787" t="str">
        <f t="shared" si="73"/>
        <v>concepto</v>
      </c>
      <c r="K787" t="str">
        <f t="shared" si="74"/>
        <v>debit</v>
      </c>
      <c r="L787" t="str">
        <f t="shared" si="77"/>
        <v>insert into dbax_defi_conc (pref_conc, codi_conc, tipo_conc, tipo_peri, tipo_valo, tipo_cuen) values ('ifrs-full','DeferredTaxAssetsRecognisedAsOfAcquisitionDate','concepto','instant','xbrli:monetaryItemType','debit')</v>
      </c>
    </row>
    <row r="788" spans="1:12" x14ac:dyDescent="0.25">
      <c r="A788" t="s">
        <v>1134</v>
      </c>
      <c r="B788" t="s">
        <v>17</v>
      </c>
      <c r="C788" t="s">
        <v>27</v>
      </c>
      <c r="D788" t="s">
        <v>21</v>
      </c>
      <c r="E788" t="s">
        <v>22</v>
      </c>
      <c r="F788" t="s">
        <v>3</v>
      </c>
      <c r="G788" s="1" t="str">
        <f t="shared" si="72"/>
        <v>ifrs-full_DeferredTaxAssetWhenUtilisationIsDependentOnFutureTaxableProfitsInExcessOfProfitsFromReversalOfTaxableTemporaryDifferencesAndEntityHasSufferedLossInJurisdictionToWhichDeferredTaxAssetRelates</v>
      </c>
      <c r="H788" t="str">
        <f t="shared" si="75"/>
        <v>ifrs-full</v>
      </c>
      <c r="I788" t="str">
        <f t="shared" si="76"/>
        <v>DeferredTaxAssetWhenUtilisationIsDependentOnFutureTaxableProfitsInExcessOfProfitsFromReversalOfTaxableTemporaryDifferencesAndEntityHasSufferedLossInJurisdictionToWhichDeferredTaxAssetRelates</v>
      </c>
      <c r="J788" t="str">
        <f t="shared" si="73"/>
        <v>concepto</v>
      </c>
      <c r="K788" t="str">
        <f t="shared" si="74"/>
        <v>debit</v>
      </c>
      <c r="L788" t="str">
        <f t="shared" si="77"/>
        <v>insert into dbax_defi_conc (pref_conc, codi_conc, tipo_conc, tipo_peri, tipo_valo, tipo_cuen) values ('ifrs-full','DeferredTaxAssetWhenUtilisationIsDependentOnFutureTaxableProfitsInExcessOfProfitsFromReversalOfTaxableTemporaryDifferencesAndEntityHasSufferedLossInJurisdictionToWhichDeferredTaxAssetRelates','concepto','instant','xbrli:monetaryItemType','debit')</v>
      </c>
    </row>
    <row r="789" spans="1:12" x14ac:dyDescent="0.25">
      <c r="A789" t="s">
        <v>1135</v>
      </c>
      <c r="B789" t="s">
        <v>17</v>
      </c>
      <c r="C789" t="s">
        <v>18</v>
      </c>
      <c r="D789" t="s">
        <v>21</v>
      </c>
      <c r="E789" t="s">
        <v>22</v>
      </c>
      <c r="F789" t="s">
        <v>3</v>
      </c>
      <c r="G789" s="1" t="str">
        <f t="shared" si="72"/>
        <v>ifrs-full_DeferredTaxExpenseArisingFromWritedownOrReversalOfWritedownOfDeferredTaxAsset</v>
      </c>
      <c r="H789" t="str">
        <f t="shared" si="75"/>
        <v>ifrs-full</v>
      </c>
      <c r="I789" t="str">
        <f t="shared" si="76"/>
        <v>DeferredTaxExpenseArisingFromWritedownOrReversalOfWritedownOfDeferredTaxAsset</v>
      </c>
      <c r="J789" t="str">
        <f t="shared" si="73"/>
        <v>concepto</v>
      </c>
      <c r="K789" t="str">
        <f t="shared" si="74"/>
        <v>debit</v>
      </c>
      <c r="L789" t="str">
        <f t="shared" si="77"/>
        <v>insert into dbax_defi_conc (pref_conc, codi_conc, tipo_conc, tipo_peri, tipo_valo, tipo_cuen) values ('ifrs-full','DeferredTaxExpenseArisingFromWritedownOrReversalOfWritedownOfDeferredTaxAsset','concepto','duration','xbrli:monetaryItemType','debit')</v>
      </c>
    </row>
    <row r="790" spans="1:12" x14ac:dyDescent="0.25">
      <c r="A790" t="s">
        <v>1136</v>
      </c>
      <c r="B790" t="s">
        <v>17</v>
      </c>
      <c r="C790" t="s">
        <v>18</v>
      </c>
      <c r="D790" t="s">
        <v>21</v>
      </c>
      <c r="E790" t="s">
        <v>22</v>
      </c>
      <c r="F790" t="s">
        <v>3</v>
      </c>
      <c r="G790" s="1" t="str">
        <f t="shared" si="72"/>
        <v>ifrs-full_DeferredTaxExpenseIncome</v>
      </c>
      <c r="H790" t="str">
        <f t="shared" si="75"/>
        <v>ifrs-full</v>
      </c>
      <c r="I790" t="str">
        <f t="shared" si="76"/>
        <v>DeferredTaxExpenseIncome</v>
      </c>
      <c r="J790" t="str">
        <f t="shared" si="73"/>
        <v>concepto</v>
      </c>
      <c r="K790" t="str">
        <f t="shared" si="74"/>
        <v>debit</v>
      </c>
      <c r="L790" t="str">
        <f t="shared" si="77"/>
        <v>insert into dbax_defi_conc (pref_conc, codi_conc, tipo_conc, tipo_peri, tipo_valo, tipo_cuen) values ('ifrs-full','DeferredTaxExpenseIncome','concepto','duration','xbrli:monetaryItemType','debit')</v>
      </c>
    </row>
    <row r="791" spans="1:12" x14ac:dyDescent="0.25">
      <c r="A791" t="s">
        <v>1137</v>
      </c>
      <c r="B791" t="s">
        <v>17</v>
      </c>
      <c r="C791" t="s">
        <v>18</v>
      </c>
      <c r="D791" t="s">
        <v>24</v>
      </c>
      <c r="E791" t="s">
        <v>20</v>
      </c>
      <c r="F791" t="s">
        <v>3</v>
      </c>
      <c r="G791" s="1" t="str">
        <f t="shared" si="72"/>
        <v>ifrs-full_DeferredTaxExpenseIncomeAbstract</v>
      </c>
      <c r="H791" t="str">
        <f t="shared" si="75"/>
        <v>ifrs-full</v>
      </c>
      <c r="I791" t="str">
        <f t="shared" si="76"/>
        <v>DeferredTaxExpenseIncomeAbstract</v>
      </c>
      <c r="J791" t="str">
        <f t="shared" si="73"/>
        <v>concepto</v>
      </c>
      <c r="K791" t="str">
        <f t="shared" si="74"/>
        <v>abstract</v>
      </c>
      <c r="L791" t="str">
        <f t="shared" si="77"/>
        <v>insert into dbax_defi_conc (pref_conc, codi_conc, tipo_conc, tipo_peri, tipo_valo, tipo_cuen) values ('ifrs-full','DeferredTaxExpenseIncomeAbstract','concepto','duration','xbrli:stringItemType','abstract')</v>
      </c>
    </row>
    <row r="792" spans="1:12" x14ac:dyDescent="0.25">
      <c r="A792" t="s">
        <v>1138</v>
      </c>
      <c r="B792" t="s">
        <v>17</v>
      </c>
      <c r="C792" t="s">
        <v>18</v>
      </c>
      <c r="D792" t="s">
        <v>21</v>
      </c>
      <c r="F792" t="s">
        <v>3</v>
      </c>
      <c r="G792" s="1" t="str">
        <f t="shared" si="72"/>
        <v>ifrs-full_DeferredTaxExpenseIncomeRecognisedInProfitOrLoss</v>
      </c>
      <c r="H792" t="str">
        <f t="shared" si="75"/>
        <v>ifrs-full</v>
      </c>
      <c r="I792" t="str">
        <f t="shared" si="76"/>
        <v>DeferredTaxExpenseIncomeRecognisedInProfitOrLoss</v>
      </c>
      <c r="J792" t="str">
        <f t="shared" si="73"/>
        <v>concepto</v>
      </c>
      <c r="K792">
        <f t="shared" si="74"/>
        <v>0</v>
      </c>
      <c r="L792" t="str">
        <f t="shared" si="77"/>
        <v>insert into dbax_defi_conc (pref_conc, codi_conc, tipo_conc, tipo_peri, tipo_valo, tipo_cuen) values ('ifrs-full','DeferredTaxExpenseIncomeRecognisedInProfitOrLoss','concepto','duration','xbrli:monetaryItemType','0')</v>
      </c>
    </row>
    <row r="793" spans="1:12" x14ac:dyDescent="0.25">
      <c r="A793" t="s">
        <v>1139</v>
      </c>
      <c r="B793" t="s">
        <v>17</v>
      </c>
      <c r="C793" t="s">
        <v>18</v>
      </c>
      <c r="D793" t="s">
        <v>21</v>
      </c>
      <c r="E793" t="s">
        <v>22</v>
      </c>
      <c r="F793" t="s">
        <v>3</v>
      </c>
      <c r="G793" s="1" t="str">
        <f t="shared" si="72"/>
        <v>ifrs-full_DeferredTaxExpenseIncomeRelatingToOriginationAndReversalOfTemporaryDifferences</v>
      </c>
      <c r="H793" t="str">
        <f t="shared" si="75"/>
        <v>ifrs-full</v>
      </c>
      <c r="I793" t="str">
        <f t="shared" si="76"/>
        <v>DeferredTaxExpenseIncomeRelatingToOriginationAndReversalOfTemporaryDifferences</v>
      </c>
      <c r="J793" t="str">
        <f t="shared" si="73"/>
        <v>concepto</v>
      </c>
      <c r="K793" t="str">
        <f t="shared" si="74"/>
        <v>debit</v>
      </c>
      <c r="L793" t="str">
        <f t="shared" si="77"/>
        <v>insert into dbax_defi_conc (pref_conc, codi_conc, tipo_conc, tipo_peri, tipo_valo, tipo_cuen) values ('ifrs-full','DeferredTaxExpenseIncomeRelatingToOriginationAndReversalOfTemporaryDifferences','concepto','duration','xbrli:monetaryItemType','debit')</v>
      </c>
    </row>
    <row r="794" spans="1:12" x14ac:dyDescent="0.25">
      <c r="A794" t="s">
        <v>1140</v>
      </c>
      <c r="B794" t="s">
        <v>17</v>
      </c>
      <c r="C794" t="s">
        <v>18</v>
      </c>
      <c r="D794" t="s">
        <v>21</v>
      </c>
      <c r="E794" t="s">
        <v>22</v>
      </c>
      <c r="F794" t="s">
        <v>3</v>
      </c>
      <c r="G794" s="1" t="str">
        <f t="shared" si="72"/>
        <v>ifrs-full_DeferredTaxExpenseIncomeRelatingToTaxRateChangesOrImpositionOfNewTaxes</v>
      </c>
      <c r="H794" t="str">
        <f t="shared" si="75"/>
        <v>ifrs-full</v>
      </c>
      <c r="I794" t="str">
        <f t="shared" si="76"/>
        <v>DeferredTaxExpenseIncomeRelatingToTaxRateChangesOrImpositionOfNewTaxes</v>
      </c>
      <c r="J794" t="str">
        <f t="shared" si="73"/>
        <v>concepto</v>
      </c>
      <c r="K794" t="str">
        <f t="shared" si="74"/>
        <v>debit</v>
      </c>
      <c r="L794" t="str">
        <f t="shared" si="77"/>
        <v>insert into dbax_defi_conc (pref_conc, codi_conc, tipo_conc, tipo_peri, tipo_valo, tipo_cuen) values ('ifrs-full','DeferredTaxExpenseIncomeRelatingToTaxRateChangesOrImpositionOfNewTaxes','concepto','duration','xbrli:monetaryItemType','debit')</v>
      </c>
    </row>
    <row r="795" spans="1:12" x14ac:dyDescent="0.25">
      <c r="A795" t="s">
        <v>1141</v>
      </c>
      <c r="B795" t="s">
        <v>17</v>
      </c>
      <c r="C795" t="s">
        <v>27</v>
      </c>
      <c r="D795" t="s">
        <v>21</v>
      </c>
      <c r="E795" t="s">
        <v>23</v>
      </c>
      <c r="F795" t="s">
        <v>3</v>
      </c>
      <c r="G795" s="1" t="str">
        <f t="shared" si="72"/>
        <v>ifrs-full_DeferredTaxLiabilities</v>
      </c>
      <c r="H795" t="str">
        <f t="shared" si="75"/>
        <v>ifrs-full</v>
      </c>
      <c r="I795" t="str">
        <f t="shared" si="76"/>
        <v>DeferredTaxLiabilities</v>
      </c>
      <c r="J795" t="str">
        <f t="shared" si="73"/>
        <v>concepto</v>
      </c>
      <c r="K795" t="str">
        <f t="shared" si="74"/>
        <v>credit</v>
      </c>
      <c r="L795" t="str">
        <f t="shared" si="77"/>
        <v>insert into dbax_defi_conc (pref_conc, codi_conc, tipo_conc, tipo_peri, tipo_valo, tipo_cuen) values ('ifrs-full','DeferredTaxLiabilities','concepto','instant','xbrli:monetaryItemType','credit')</v>
      </c>
    </row>
    <row r="796" spans="1:12" x14ac:dyDescent="0.25">
      <c r="A796" t="s">
        <v>1142</v>
      </c>
      <c r="B796" t="s">
        <v>17</v>
      </c>
      <c r="C796" t="s">
        <v>27</v>
      </c>
      <c r="D796" t="s">
        <v>21</v>
      </c>
      <c r="E796" t="s">
        <v>23</v>
      </c>
      <c r="F796" t="s">
        <v>3</v>
      </c>
      <c r="G796" s="1" t="str">
        <f t="shared" si="72"/>
        <v>ifrs-full_DeferredTaxLiabilitiesRecognisedAsOfAcquisitionDate</v>
      </c>
      <c r="H796" t="str">
        <f t="shared" si="75"/>
        <v>ifrs-full</v>
      </c>
      <c r="I796" t="str">
        <f t="shared" si="76"/>
        <v>DeferredTaxLiabilitiesRecognisedAsOfAcquisitionDate</v>
      </c>
      <c r="J796" t="str">
        <f t="shared" si="73"/>
        <v>concepto</v>
      </c>
      <c r="K796" t="str">
        <f t="shared" si="74"/>
        <v>credit</v>
      </c>
      <c r="L796" t="str">
        <f t="shared" si="77"/>
        <v>insert into dbax_defi_conc (pref_conc, codi_conc, tipo_conc, tipo_peri, tipo_valo, tipo_cuen) values ('ifrs-full','DeferredTaxLiabilitiesRecognisedAsOfAcquisitionDate','concepto','instant','xbrli:monetaryItemType','credit')</v>
      </c>
    </row>
    <row r="797" spans="1:12" x14ac:dyDescent="0.25">
      <c r="A797" t="s">
        <v>1143</v>
      </c>
      <c r="B797" t="s">
        <v>17</v>
      </c>
      <c r="C797" t="s">
        <v>27</v>
      </c>
      <c r="D797" t="s">
        <v>21</v>
      </c>
      <c r="E797" t="s">
        <v>23</v>
      </c>
      <c r="F797" t="s">
        <v>3</v>
      </c>
      <c r="G797" s="1" t="str">
        <f t="shared" si="72"/>
        <v>ifrs-full_DeferredTaxLiabilityAsset</v>
      </c>
      <c r="H797" t="str">
        <f t="shared" si="75"/>
        <v>ifrs-full</v>
      </c>
      <c r="I797" t="str">
        <f t="shared" si="76"/>
        <v>DeferredTaxLiabilityAsset</v>
      </c>
      <c r="J797" t="str">
        <f t="shared" si="73"/>
        <v>concepto</v>
      </c>
      <c r="K797" t="str">
        <f t="shared" si="74"/>
        <v>credit</v>
      </c>
      <c r="L797" t="str">
        <f t="shared" si="77"/>
        <v>insert into dbax_defi_conc (pref_conc, codi_conc, tipo_conc, tipo_peri, tipo_valo, tipo_cuen) values ('ifrs-full','DeferredTaxLiabilityAsset','concepto','instant','xbrli:monetaryItemType','credit')</v>
      </c>
    </row>
    <row r="798" spans="1:12" x14ac:dyDescent="0.25">
      <c r="A798" t="s">
        <v>1144</v>
      </c>
      <c r="B798" t="s">
        <v>17</v>
      </c>
      <c r="C798" t="s">
        <v>18</v>
      </c>
      <c r="D798" t="s">
        <v>21</v>
      </c>
      <c r="F798" t="s">
        <v>3</v>
      </c>
      <c r="G798" s="1" t="str">
        <f t="shared" si="72"/>
        <v>ifrs-full_DeferredTaxRelatingToItemsChargedOrCreditedDirectlyToEquity</v>
      </c>
      <c r="H798" t="str">
        <f t="shared" si="75"/>
        <v>ifrs-full</v>
      </c>
      <c r="I798" t="str">
        <f t="shared" si="76"/>
        <v>DeferredTaxRelatingToItemsChargedOrCreditedDirectlyToEquity</v>
      </c>
      <c r="J798" t="str">
        <f t="shared" si="73"/>
        <v>concepto</v>
      </c>
      <c r="K798">
        <f t="shared" si="74"/>
        <v>0</v>
      </c>
      <c r="L798" t="str">
        <f t="shared" si="77"/>
        <v>insert into dbax_defi_conc (pref_conc, codi_conc, tipo_conc, tipo_peri, tipo_valo, tipo_cuen) values ('ifrs-full','DeferredTaxRelatingToItemsChargedOrCreditedDirectlyToEquity','concepto','duration','xbrli:monetaryItemType','0')</v>
      </c>
    </row>
    <row r="799" spans="1:12" x14ac:dyDescent="0.25">
      <c r="A799" t="s">
        <v>1145</v>
      </c>
      <c r="B799" t="s">
        <v>17</v>
      </c>
      <c r="C799" t="s">
        <v>18</v>
      </c>
      <c r="D799" t="s">
        <v>21</v>
      </c>
      <c r="E799" t="s">
        <v>22</v>
      </c>
      <c r="F799" t="s">
        <v>3</v>
      </c>
      <c r="G799" s="1" t="str">
        <f t="shared" si="72"/>
        <v>ifrs-full_DepreciationAmortisationAndImpairmentLossReversalOfImpairmentLossRecognisedInProfitOrLoss</v>
      </c>
      <c r="H799" t="str">
        <f t="shared" si="75"/>
        <v>ifrs-full</v>
      </c>
      <c r="I799" t="str">
        <f t="shared" si="76"/>
        <v>DepreciationAmortisationAndImpairmentLossReversalOfImpairmentLossRecognisedInProfitOrLoss</v>
      </c>
      <c r="J799" t="str">
        <f t="shared" si="73"/>
        <v>concepto</v>
      </c>
      <c r="K799" t="str">
        <f t="shared" si="74"/>
        <v>debit</v>
      </c>
      <c r="L799" t="str">
        <f t="shared" si="77"/>
        <v>insert into dbax_defi_conc (pref_conc, codi_conc, tipo_conc, tipo_peri, tipo_valo, tipo_cuen) values ('ifrs-full','DepreciationAmortisationAndImpairmentLossReversalOfImpairmentLossRecognisedInProfitOrLoss','concepto','duration','xbrli:monetaryItemType','debit')</v>
      </c>
    </row>
    <row r="800" spans="1:12" x14ac:dyDescent="0.25">
      <c r="A800" t="s">
        <v>1146</v>
      </c>
      <c r="B800" t="s">
        <v>17</v>
      </c>
      <c r="C800" t="s">
        <v>18</v>
      </c>
      <c r="D800" t="s">
        <v>24</v>
      </c>
      <c r="E800" t="s">
        <v>20</v>
      </c>
      <c r="F800" t="s">
        <v>3</v>
      </c>
      <c r="G800" s="1" t="str">
        <f t="shared" si="72"/>
        <v>ifrs-full_DepreciationAmortisationAndImpairmentLossReversalOfImpairmentLossRecognisedInProfitOrLossAbstract</v>
      </c>
      <c r="H800" t="str">
        <f t="shared" si="75"/>
        <v>ifrs-full</v>
      </c>
      <c r="I800" t="str">
        <f t="shared" si="76"/>
        <v>DepreciationAmortisationAndImpairmentLossReversalOfImpairmentLossRecognisedInProfitOrLossAbstract</v>
      </c>
      <c r="J800" t="str">
        <f t="shared" si="73"/>
        <v>concepto</v>
      </c>
      <c r="K800" t="str">
        <f t="shared" si="74"/>
        <v>abstract</v>
      </c>
      <c r="L800" t="str">
        <f t="shared" si="77"/>
        <v>insert into dbax_defi_conc (pref_conc, codi_conc, tipo_conc, tipo_peri, tipo_valo, tipo_cuen) values ('ifrs-full','DepreciationAmortisationAndImpairmentLossReversalOfImpairmentLossRecognisedInProfitOrLossAbstract','concepto','duration','xbrli:stringItemType','abstract')</v>
      </c>
    </row>
    <row r="801" spans="1:12" x14ac:dyDescent="0.25">
      <c r="A801" t="s">
        <v>1147</v>
      </c>
      <c r="B801" t="s">
        <v>17</v>
      </c>
      <c r="C801" t="s">
        <v>18</v>
      </c>
      <c r="D801" t="s">
        <v>21</v>
      </c>
      <c r="E801" t="s">
        <v>22</v>
      </c>
      <c r="F801" t="s">
        <v>3</v>
      </c>
      <c r="G801" s="1" t="str">
        <f t="shared" si="72"/>
        <v>ifrs-full_DepreciationAndAmortisationExpense</v>
      </c>
      <c r="H801" t="str">
        <f t="shared" si="75"/>
        <v>ifrs-full</v>
      </c>
      <c r="I801" t="str">
        <f t="shared" si="76"/>
        <v>DepreciationAndAmortisationExpense</v>
      </c>
      <c r="J801" t="str">
        <f t="shared" si="73"/>
        <v>concepto</v>
      </c>
      <c r="K801" t="str">
        <f t="shared" si="74"/>
        <v>debit</v>
      </c>
      <c r="L801" t="str">
        <f t="shared" si="77"/>
        <v>insert into dbax_defi_conc (pref_conc, codi_conc, tipo_conc, tipo_peri, tipo_valo, tipo_cuen) values ('ifrs-full','DepreciationAndAmortisationExpense','concepto','duration','xbrli:monetaryItemType','debit')</v>
      </c>
    </row>
    <row r="802" spans="1:12" x14ac:dyDescent="0.25">
      <c r="A802" t="s">
        <v>1148</v>
      </c>
      <c r="B802" t="s">
        <v>17</v>
      </c>
      <c r="C802" t="s">
        <v>18</v>
      </c>
      <c r="D802" t="s">
        <v>24</v>
      </c>
      <c r="E802" t="s">
        <v>20</v>
      </c>
      <c r="F802" t="s">
        <v>3</v>
      </c>
      <c r="G802" s="1" t="str">
        <f t="shared" si="72"/>
        <v>ifrs-full_DepreciationAndAmortisationExpenseAbstract</v>
      </c>
      <c r="H802" t="str">
        <f t="shared" si="75"/>
        <v>ifrs-full</v>
      </c>
      <c r="I802" t="str">
        <f t="shared" si="76"/>
        <v>DepreciationAndAmortisationExpenseAbstract</v>
      </c>
      <c r="J802" t="str">
        <f t="shared" si="73"/>
        <v>concepto</v>
      </c>
      <c r="K802" t="str">
        <f t="shared" si="74"/>
        <v>abstract</v>
      </c>
      <c r="L802" t="str">
        <f t="shared" si="77"/>
        <v>insert into dbax_defi_conc (pref_conc, codi_conc, tipo_conc, tipo_peri, tipo_valo, tipo_cuen) values ('ifrs-full','DepreciationAndAmortisationExpenseAbstract','concepto','duration','xbrli:stringItemType','abstract')</v>
      </c>
    </row>
    <row r="803" spans="1:12" x14ac:dyDescent="0.25">
      <c r="A803" t="s">
        <v>1149</v>
      </c>
      <c r="B803" t="s">
        <v>17</v>
      </c>
      <c r="C803" t="s">
        <v>18</v>
      </c>
      <c r="D803" t="s">
        <v>21</v>
      </c>
      <c r="F803" t="s">
        <v>3</v>
      </c>
      <c r="G803" s="1" t="str">
        <f t="shared" si="72"/>
        <v>ifrs-full_DepreciationBiologicalAssets</v>
      </c>
      <c r="H803" t="str">
        <f t="shared" si="75"/>
        <v>ifrs-full</v>
      </c>
      <c r="I803" t="str">
        <f t="shared" si="76"/>
        <v>DepreciationBiologicalAssets</v>
      </c>
      <c r="J803" t="str">
        <f t="shared" si="73"/>
        <v>concepto</v>
      </c>
      <c r="K803">
        <f t="shared" si="74"/>
        <v>0</v>
      </c>
      <c r="L803" t="str">
        <f t="shared" si="77"/>
        <v>insert into dbax_defi_conc (pref_conc, codi_conc, tipo_conc, tipo_peri, tipo_valo, tipo_cuen) values ('ifrs-full','DepreciationBiologicalAssets','concepto','duration','xbrli:monetaryItemType','0')</v>
      </c>
    </row>
    <row r="804" spans="1:12" x14ac:dyDescent="0.25">
      <c r="A804" t="s">
        <v>1150</v>
      </c>
      <c r="B804" t="s">
        <v>17</v>
      </c>
      <c r="C804" t="s">
        <v>18</v>
      </c>
      <c r="D804" t="s">
        <v>21</v>
      </c>
      <c r="E804" t="s">
        <v>22</v>
      </c>
      <c r="F804" t="s">
        <v>3</v>
      </c>
      <c r="G804" s="1" t="str">
        <f t="shared" si="72"/>
        <v>ifrs-full_DepreciationExpense</v>
      </c>
      <c r="H804" t="str">
        <f t="shared" si="75"/>
        <v>ifrs-full</v>
      </c>
      <c r="I804" t="str">
        <f t="shared" si="76"/>
        <v>DepreciationExpense</v>
      </c>
      <c r="J804" t="str">
        <f t="shared" si="73"/>
        <v>concepto</v>
      </c>
      <c r="K804" t="str">
        <f t="shared" si="74"/>
        <v>debit</v>
      </c>
      <c r="L804" t="str">
        <f t="shared" si="77"/>
        <v>insert into dbax_defi_conc (pref_conc, codi_conc, tipo_conc, tipo_peri, tipo_valo, tipo_cuen) values ('ifrs-full','DepreciationExpense','concepto','duration','xbrli:monetaryItemType','debit')</v>
      </c>
    </row>
    <row r="805" spans="1:12" x14ac:dyDescent="0.25">
      <c r="A805" t="s">
        <v>1151</v>
      </c>
      <c r="B805" t="s">
        <v>17</v>
      </c>
      <c r="C805" t="s">
        <v>18</v>
      </c>
      <c r="D805" t="s">
        <v>21</v>
      </c>
      <c r="F805" t="s">
        <v>3</v>
      </c>
      <c r="G805" s="1" t="str">
        <f t="shared" si="72"/>
        <v>ifrs-full_DepreciationInvestmentProperty</v>
      </c>
      <c r="H805" t="str">
        <f t="shared" si="75"/>
        <v>ifrs-full</v>
      </c>
      <c r="I805" t="str">
        <f t="shared" si="76"/>
        <v>DepreciationInvestmentProperty</v>
      </c>
      <c r="J805" t="str">
        <f t="shared" si="73"/>
        <v>concepto</v>
      </c>
      <c r="K805">
        <f t="shared" si="74"/>
        <v>0</v>
      </c>
      <c r="L805" t="str">
        <f t="shared" si="77"/>
        <v>insert into dbax_defi_conc (pref_conc, codi_conc, tipo_conc, tipo_peri, tipo_valo, tipo_cuen) values ('ifrs-full','DepreciationInvestmentProperty','concepto','duration','xbrli:monetaryItemType','0')</v>
      </c>
    </row>
    <row r="806" spans="1:12" x14ac:dyDescent="0.25">
      <c r="A806" t="s">
        <v>1152</v>
      </c>
      <c r="B806" t="s">
        <v>17</v>
      </c>
      <c r="C806" t="s">
        <v>18</v>
      </c>
      <c r="D806" t="s">
        <v>24</v>
      </c>
      <c r="F806" t="s">
        <v>3</v>
      </c>
      <c r="G806" s="1" t="str">
        <f t="shared" si="72"/>
        <v>ifrs-full_DepreciationMethodBiologicalAssetsAtCost</v>
      </c>
      <c r="H806" t="str">
        <f t="shared" si="75"/>
        <v>ifrs-full</v>
      </c>
      <c r="I806" t="str">
        <f t="shared" si="76"/>
        <v>DepreciationMethodBiologicalAssetsAtCost</v>
      </c>
      <c r="J806" t="str">
        <f t="shared" si="73"/>
        <v>concepto</v>
      </c>
      <c r="K806">
        <f t="shared" si="74"/>
        <v>0</v>
      </c>
      <c r="L806" t="str">
        <f t="shared" si="77"/>
        <v>insert into dbax_defi_conc (pref_conc, codi_conc, tipo_conc, tipo_peri, tipo_valo, tipo_cuen) values ('ifrs-full','DepreciationMethodBiologicalAssetsAtCost','concepto','duration','xbrli:stringItemType','0')</v>
      </c>
    </row>
    <row r="807" spans="1:12" x14ac:dyDescent="0.25">
      <c r="A807" t="s">
        <v>1153</v>
      </c>
      <c r="B807" t="s">
        <v>17</v>
      </c>
      <c r="C807" t="s">
        <v>18</v>
      </c>
      <c r="D807" t="s">
        <v>24</v>
      </c>
      <c r="F807" t="s">
        <v>3</v>
      </c>
      <c r="G807" s="1" t="str">
        <f t="shared" si="72"/>
        <v>ifrs-full_DepreciationMethodInvestmentPropertyCostModel</v>
      </c>
      <c r="H807" t="str">
        <f t="shared" si="75"/>
        <v>ifrs-full</v>
      </c>
      <c r="I807" t="str">
        <f t="shared" si="76"/>
        <v>DepreciationMethodInvestmentPropertyCostModel</v>
      </c>
      <c r="J807" t="str">
        <f t="shared" si="73"/>
        <v>concepto</v>
      </c>
      <c r="K807">
        <f t="shared" si="74"/>
        <v>0</v>
      </c>
      <c r="L807" t="str">
        <f t="shared" si="77"/>
        <v>insert into dbax_defi_conc (pref_conc, codi_conc, tipo_conc, tipo_peri, tipo_valo, tipo_cuen) values ('ifrs-full','DepreciationMethodInvestmentPropertyCostModel','concepto','duration','xbrli:stringItemType','0')</v>
      </c>
    </row>
    <row r="808" spans="1:12" x14ac:dyDescent="0.25">
      <c r="A808" t="s">
        <v>1154</v>
      </c>
      <c r="B808" t="s">
        <v>17</v>
      </c>
      <c r="C808" t="s">
        <v>18</v>
      </c>
      <c r="D808" t="s">
        <v>24</v>
      </c>
      <c r="F808" t="s">
        <v>3</v>
      </c>
      <c r="G808" s="1" t="str">
        <f t="shared" si="72"/>
        <v>ifrs-full_DepreciationMethodPropertyPlantAndEquipment</v>
      </c>
      <c r="H808" t="str">
        <f t="shared" si="75"/>
        <v>ifrs-full</v>
      </c>
      <c r="I808" t="str">
        <f t="shared" si="76"/>
        <v>DepreciationMethodPropertyPlantAndEquipment</v>
      </c>
      <c r="J808" t="str">
        <f t="shared" si="73"/>
        <v>concepto</v>
      </c>
      <c r="K808">
        <f t="shared" si="74"/>
        <v>0</v>
      </c>
      <c r="L808" t="str">
        <f t="shared" si="77"/>
        <v>insert into dbax_defi_conc (pref_conc, codi_conc, tipo_conc, tipo_peri, tipo_valo, tipo_cuen) values ('ifrs-full','DepreciationMethodPropertyPlantAndEquipment','concepto','duration','xbrli:stringItemType','0')</v>
      </c>
    </row>
    <row r="809" spans="1:12" x14ac:dyDescent="0.25">
      <c r="A809" t="s">
        <v>1155</v>
      </c>
      <c r="B809" t="s">
        <v>17</v>
      </c>
      <c r="C809" t="s">
        <v>18</v>
      </c>
      <c r="D809" t="s">
        <v>21</v>
      </c>
      <c r="F809" t="s">
        <v>3</v>
      </c>
      <c r="G809" s="1" t="str">
        <f t="shared" si="72"/>
        <v>ifrs-full_DepreciationPropertyPlantAndEquipment</v>
      </c>
      <c r="H809" t="str">
        <f t="shared" si="75"/>
        <v>ifrs-full</v>
      </c>
      <c r="I809" t="str">
        <f t="shared" si="76"/>
        <v>DepreciationPropertyPlantAndEquipment</v>
      </c>
      <c r="J809" t="str">
        <f t="shared" si="73"/>
        <v>concepto</v>
      </c>
      <c r="K809">
        <f t="shared" si="74"/>
        <v>0</v>
      </c>
      <c r="L809" t="str">
        <f t="shared" si="77"/>
        <v>insert into dbax_defi_conc (pref_conc, codi_conc, tipo_conc, tipo_peri, tipo_valo, tipo_cuen) values ('ifrs-full','DepreciationPropertyPlantAndEquipment','concepto','duration','xbrli:monetaryItemType','0')</v>
      </c>
    </row>
    <row r="810" spans="1:12" x14ac:dyDescent="0.25">
      <c r="A810" t="s">
        <v>1156</v>
      </c>
      <c r="B810" t="s">
        <v>17</v>
      </c>
      <c r="C810" t="s">
        <v>18</v>
      </c>
      <c r="D810" t="s">
        <v>24</v>
      </c>
      <c r="F810" t="s">
        <v>3</v>
      </c>
      <c r="G810" s="1" t="str">
        <f t="shared" si="72"/>
        <v>ifrs-full_DescriptionAndCarryingAmountOfIntangibleAssetsMaterialToEntity</v>
      </c>
      <c r="H810" t="str">
        <f t="shared" si="75"/>
        <v>ifrs-full</v>
      </c>
      <c r="I810" t="str">
        <f t="shared" si="76"/>
        <v>DescriptionAndCarryingAmountOfIntangibleAssetsMaterialToEntity</v>
      </c>
      <c r="J810" t="str">
        <f t="shared" si="73"/>
        <v>concepto</v>
      </c>
      <c r="K810">
        <f t="shared" si="74"/>
        <v>0</v>
      </c>
      <c r="L810" t="str">
        <f t="shared" si="77"/>
        <v>insert into dbax_defi_conc (pref_conc, codi_conc, tipo_conc, tipo_peri, tipo_valo, tipo_cuen) values ('ifrs-full','DescriptionAndCarryingAmountOfIntangibleAssetsMaterialToEntity','concepto','duration','xbrli:stringItemType','0')</v>
      </c>
    </row>
    <row r="811" spans="1:12" x14ac:dyDescent="0.25">
      <c r="A811" t="s">
        <v>1157</v>
      </c>
      <c r="B811" t="s">
        <v>17</v>
      </c>
      <c r="C811" t="s">
        <v>18</v>
      </c>
      <c r="D811" t="s">
        <v>24</v>
      </c>
      <c r="F811" t="s">
        <v>3</v>
      </c>
      <c r="G811" s="1" t="str">
        <f t="shared" si="72"/>
        <v>ifrs-full_DescriptionAndCarryingAmountOfIntangibleAssetsWithIndefiniteUsefulLife</v>
      </c>
      <c r="H811" t="str">
        <f t="shared" si="75"/>
        <v>ifrs-full</v>
      </c>
      <c r="I811" t="str">
        <f t="shared" si="76"/>
        <v>DescriptionAndCarryingAmountOfIntangibleAssetsWithIndefiniteUsefulLife</v>
      </c>
      <c r="J811" t="str">
        <f t="shared" si="73"/>
        <v>concepto</v>
      </c>
      <c r="K811">
        <f t="shared" si="74"/>
        <v>0</v>
      </c>
      <c r="L811" t="str">
        <f t="shared" si="77"/>
        <v>insert into dbax_defi_conc (pref_conc, codi_conc, tipo_conc, tipo_peri, tipo_valo, tipo_cuen) values ('ifrs-full','DescriptionAndCarryingAmountOfIntangibleAssetsWithIndefiniteUsefulLife','concepto','duration','xbrli:stringItemType','0')</v>
      </c>
    </row>
    <row r="812" spans="1:12" x14ac:dyDescent="0.25">
      <c r="A812" t="s">
        <v>1158</v>
      </c>
      <c r="B812" t="s">
        <v>17</v>
      </c>
      <c r="C812" t="s">
        <v>18</v>
      </c>
      <c r="D812" t="s">
        <v>24</v>
      </c>
      <c r="F812" t="s">
        <v>3</v>
      </c>
      <c r="G812" s="1" t="str">
        <f t="shared" si="72"/>
        <v>ifrs-full_DescriptionOfAccountingForTransactionRecognisedSeparatelyFromAcquisitionOfAssetsAndAssumptionOfLiabilitiesInBusinessCombination</v>
      </c>
      <c r="H812" t="str">
        <f t="shared" si="75"/>
        <v>ifrs-full</v>
      </c>
      <c r="I812" t="str">
        <f t="shared" si="76"/>
        <v>DescriptionOfAccountingForTransactionRecognisedSeparatelyFromAcquisitionOfAssetsAndAssumptionOfLiabilitiesInBusinessCombination</v>
      </c>
      <c r="J812" t="str">
        <f t="shared" si="73"/>
        <v>concepto</v>
      </c>
      <c r="K812">
        <f t="shared" si="74"/>
        <v>0</v>
      </c>
      <c r="L812" t="str">
        <f t="shared" si="77"/>
        <v>insert into dbax_defi_conc (pref_conc, codi_conc, tipo_conc, tipo_peri, tipo_valo, tipo_cuen) values ('ifrs-full','DescriptionOfAccountingForTransactionRecognisedSeparatelyFromAcquisitionOfAssetsAndAssumptionOfLiabilitiesInBusinessCombination','concepto','duration','xbrli:stringItemType','0')</v>
      </c>
    </row>
    <row r="813" spans="1:12" x14ac:dyDescent="0.25">
      <c r="A813" t="s">
        <v>1159</v>
      </c>
      <c r="B813" t="s">
        <v>17</v>
      </c>
      <c r="C813" t="s">
        <v>18</v>
      </c>
      <c r="D813" t="s">
        <v>24</v>
      </c>
      <c r="F813" t="s">
        <v>3</v>
      </c>
      <c r="G813" s="1" t="str">
        <f t="shared" si="72"/>
        <v>ifrs-full_DescriptionOfAccountingPolicyDecisionToUseExceptionInIFRS1348Assets</v>
      </c>
      <c r="H813" t="str">
        <f t="shared" si="75"/>
        <v>ifrs-full</v>
      </c>
      <c r="I813" t="str">
        <f t="shared" si="76"/>
        <v>DescriptionOfAccountingPolicyDecisionToUseExceptionInIFRS1348Assets</v>
      </c>
      <c r="J813" t="str">
        <f t="shared" si="73"/>
        <v>concepto</v>
      </c>
      <c r="K813">
        <f t="shared" si="74"/>
        <v>0</v>
      </c>
      <c r="L813" t="str">
        <f t="shared" si="77"/>
        <v>insert into dbax_defi_conc (pref_conc, codi_conc, tipo_conc, tipo_peri, tipo_valo, tipo_cuen) values ('ifrs-full','DescriptionOfAccountingPolicyDecisionToUseExceptionInIFRS1348Assets','concepto','duration','xbrli:stringItemType','0')</v>
      </c>
    </row>
    <row r="814" spans="1:12" x14ac:dyDescent="0.25">
      <c r="A814" t="s">
        <v>1160</v>
      </c>
      <c r="B814" t="s">
        <v>17</v>
      </c>
      <c r="C814" t="s">
        <v>18</v>
      </c>
      <c r="D814" t="s">
        <v>24</v>
      </c>
      <c r="F814" t="s">
        <v>3</v>
      </c>
      <c r="G814" s="1" t="str">
        <f t="shared" si="72"/>
        <v>ifrs-full_DescriptionOfAccountingPolicyDecisionToUseExceptionInIFRS1348Liabilities</v>
      </c>
      <c r="H814" t="str">
        <f t="shared" si="75"/>
        <v>ifrs-full</v>
      </c>
      <c r="I814" t="str">
        <f t="shared" si="76"/>
        <v>DescriptionOfAccountingPolicyDecisionToUseExceptionInIFRS1348Liabilities</v>
      </c>
      <c r="J814" t="str">
        <f t="shared" si="73"/>
        <v>concepto</v>
      </c>
      <c r="K814">
        <f t="shared" si="74"/>
        <v>0</v>
      </c>
      <c r="L814" t="str">
        <f t="shared" si="77"/>
        <v>insert into dbax_defi_conc (pref_conc, codi_conc, tipo_conc, tipo_peri, tipo_valo, tipo_cuen) values ('ifrs-full','DescriptionOfAccountingPolicyDecisionToUseExceptionInIFRS1348Liabilities','concepto','duration','xbrli:stringItemType','0')</v>
      </c>
    </row>
    <row r="815" spans="1:12" x14ac:dyDescent="0.25">
      <c r="A815" t="s">
        <v>1161</v>
      </c>
      <c r="B815" t="s">
        <v>17</v>
      </c>
      <c r="C815" t="s">
        <v>18</v>
      </c>
      <c r="D815" t="s">
        <v>30</v>
      </c>
      <c r="F815" t="s">
        <v>3</v>
      </c>
      <c r="G815" s="1" t="str">
        <f t="shared" si="72"/>
        <v>ifrs-full_DescriptionOfAccountingPolicyForAvailableforsaleFinancialAssetsExplanatory</v>
      </c>
      <c r="H815" t="str">
        <f t="shared" si="75"/>
        <v>ifrs-full</v>
      </c>
      <c r="I815" t="str">
        <f t="shared" si="76"/>
        <v>DescriptionOfAccountingPolicyForAvailableforsaleFinancialAssetsExplanatory</v>
      </c>
      <c r="J815" t="str">
        <f t="shared" si="73"/>
        <v>concepto</v>
      </c>
      <c r="K815">
        <f t="shared" si="74"/>
        <v>0</v>
      </c>
      <c r="L815" t="str">
        <f t="shared" si="77"/>
        <v>insert into dbax_defi_conc (pref_conc, codi_conc, tipo_conc, tipo_peri, tipo_valo, tipo_cuen) values ('ifrs-full','DescriptionOfAccountingPolicyForAvailableforsaleFinancialAssetsExplanatory','concepto','duration','nonnum:escapedItemType','0')</v>
      </c>
    </row>
    <row r="816" spans="1:12" x14ac:dyDescent="0.25">
      <c r="A816" t="s">
        <v>1162</v>
      </c>
      <c r="B816" t="s">
        <v>17</v>
      </c>
      <c r="C816" t="s">
        <v>18</v>
      </c>
      <c r="D816" t="s">
        <v>30</v>
      </c>
      <c r="F816" t="s">
        <v>3</v>
      </c>
      <c r="G816" s="1" t="str">
        <f t="shared" si="72"/>
        <v>ifrs-full_DescriptionOfAccountingPolicyForBiologicalAssetsExplanatory</v>
      </c>
      <c r="H816" t="str">
        <f t="shared" si="75"/>
        <v>ifrs-full</v>
      </c>
      <c r="I816" t="str">
        <f t="shared" si="76"/>
        <v>DescriptionOfAccountingPolicyForBiologicalAssetsExplanatory</v>
      </c>
      <c r="J816" t="str">
        <f t="shared" si="73"/>
        <v>concepto</v>
      </c>
      <c r="K816">
        <f t="shared" si="74"/>
        <v>0</v>
      </c>
      <c r="L816" t="str">
        <f t="shared" si="77"/>
        <v>insert into dbax_defi_conc (pref_conc, codi_conc, tipo_conc, tipo_peri, tipo_valo, tipo_cuen) values ('ifrs-full','DescriptionOfAccountingPolicyForBiologicalAssetsExplanatory','concepto','duration','nonnum:escapedItemType','0')</v>
      </c>
    </row>
    <row r="817" spans="1:12" x14ac:dyDescent="0.25">
      <c r="A817" t="s">
        <v>1163</v>
      </c>
      <c r="B817" t="s">
        <v>17</v>
      </c>
      <c r="C817" t="s">
        <v>18</v>
      </c>
      <c r="D817" t="s">
        <v>30</v>
      </c>
      <c r="F817" t="s">
        <v>3</v>
      </c>
      <c r="G817" s="1" t="str">
        <f t="shared" si="72"/>
        <v>ifrs-full_DescriptionOfAccountingPolicyForBorrowingCostsExplanatory</v>
      </c>
      <c r="H817" t="str">
        <f t="shared" si="75"/>
        <v>ifrs-full</v>
      </c>
      <c r="I817" t="str">
        <f t="shared" si="76"/>
        <v>DescriptionOfAccountingPolicyForBorrowingCostsExplanatory</v>
      </c>
      <c r="J817" t="str">
        <f t="shared" si="73"/>
        <v>concepto</v>
      </c>
      <c r="K817">
        <f t="shared" si="74"/>
        <v>0</v>
      </c>
      <c r="L817" t="str">
        <f t="shared" si="77"/>
        <v>insert into dbax_defi_conc (pref_conc, codi_conc, tipo_conc, tipo_peri, tipo_valo, tipo_cuen) values ('ifrs-full','DescriptionOfAccountingPolicyForBorrowingCostsExplanatory','concepto','duration','nonnum:escapedItemType','0')</v>
      </c>
    </row>
    <row r="818" spans="1:12" x14ac:dyDescent="0.25">
      <c r="A818" t="s">
        <v>1164</v>
      </c>
      <c r="B818" t="s">
        <v>17</v>
      </c>
      <c r="C818" t="s">
        <v>18</v>
      </c>
      <c r="D818" t="s">
        <v>30</v>
      </c>
      <c r="F818" t="s">
        <v>3</v>
      </c>
      <c r="G818" s="1" t="str">
        <f t="shared" si="72"/>
        <v>ifrs-full_DescriptionOfAccountingPolicyForBorrowingsExplanatory</v>
      </c>
      <c r="H818" t="str">
        <f t="shared" si="75"/>
        <v>ifrs-full</v>
      </c>
      <c r="I818" t="str">
        <f t="shared" si="76"/>
        <v>DescriptionOfAccountingPolicyForBorrowingsExplanatory</v>
      </c>
      <c r="J818" t="str">
        <f t="shared" si="73"/>
        <v>concepto</v>
      </c>
      <c r="K818">
        <f t="shared" si="74"/>
        <v>0</v>
      </c>
      <c r="L818" t="str">
        <f t="shared" si="77"/>
        <v>insert into dbax_defi_conc (pref_conc, codi_conc, tipo_conc, tipo_peri, tipo_valo, tipo_cuen) values ('ifrs-full','DescriptionOfAccountingPolicyForBorrowingsExplanatory','concepto','duration','nonnum:escapedItemType','0')</v>
      </c>
    </row>
    <row r="819" spans="1:12" x14ac:dyDescent="0.25">
      <c r="A819" t="s">
        <v>1165</v>
      </c>
      <c r="B819" t="s">
        <v>17</v>
      </c>
      <c r="C819" t="s">
        <v>18</v>
      </c>
      <c r="D819" t="s">
        <v>30</v>
      </c>
      <c r="F819" t="s">
        <v>3</v>
      </c>
      <c r="G819" s="1" t="str">
        <f t="shared" si="72"/>
        <v>ifrs-full_DescriptionOfAccountingPolicyForBusinessCombinationsAndGoodwillExplanatory</v>
      </c>
      <c r="H819" t="str">
        <f t="shared" si="75"/>
        <v>ifrs-full</v>
      </c>
      <c r="I819" t="str">
        <f t="shared" si="76"/>
        <v>DescriptionOfAccountingPolicyForBusinessCombinationsAndGoodwillExplanatory</v>
      </c>
      <c r="J819" t="str">
        <f t="shared" si="73"/>
        <v>concepto</v>
      </c>
      <c r="K819">
        <f t="shared" si="74"/>
        <v>0</v>
      </c>
      <c r="L819" t="str">
        <f t="shared" si="77"/>
        <v>insert into dbax_defi_conc (pref_conc, codi_conc, tipo_conc, tipo_peri, tipo_valo, tipo_cuen) values ('ifrs-full','DescriptionOfAccountingPolicyForBusinessCombinationsAndGoodwillExplanatory','concepto','duration','nonnum:escapedItemType','0')</v>
      </c>
    </row>
    <row r="820" spans="1:12" x14ac:dyDescent="0.25">
      <c r="A820" t="s">
        <v>1166</v>
      </c>
      <c r="B820" t="s">
        <v>17</v>
      </c>
      <c r="C820" t="s">
        <v>18</v>
      </c>
      <c r="D820" t="s">
        <v>30</v>
      </c>
      <c r="F820" t="s">
        <v>3</v>
      </c>
      <c r="G820" s="1" t="str">
        <f t="shared" si="72"/>
        <v>ifrs-full_DescriptionOfAccountingPolicyForBusinessCombinationsExplanatory</v>
      </c>
      <c r="H820" t="str">
        <f t="shared" si="75"/>
        <v>ifrs-full</v>
      </c>
      <c r="I820" t="str">
        <f t="shared" si="76"/>
        <v>DescriptionOfAccountingPolicyForBusinessCombinationsExplanatory</v>
      </c>
      <c r="J820" t="str">
        <f t="shared" si="73"/>
        <v>concepto</v>
      </c>
      <c r="K820">
        <f t="shared" si="74"/>
        <v>0</v>
      </c>
      <c r="L820" t="str">
        <f t="shared" si="77"/>
        <v>insert into dbax_defi_conc (pref_conc, codi_conc, tipo_conc, tipo_peri, tipo_valo, tipo_cuen) values ('ifrs-full','DescriptionOfAccountingPolicyForBusinessCombinationsExplanatory','concepto','duration','nonnum:escapedItemType','0')</v>
      </c>
    </row>
    <row r="821" spans="1:12" x14ac:dyDescent="0.25">
      <c r="A821" t="s">
        <v>1167</v>
      </c>
      <c r="B821" t="s">
        <v>17</v>
      </c>
      <c r="C821" t="s">
        <v>18</v>
      </c>
      <c r="D821" t="s">
        <v>30</v>
      </c>
      <c r="F821" t="s">
        <v>3</v>
      </c>
      <c r="G821" s="1" t="str">
        <f t="shared" si="72"/>
        <v>ifrs-full_DescriptionOfAccountingPolicyForCashFlowsExplanatory</v>
      </c>
      <c r="H821" t="str">
        <f t="shared" si="75"/>
        <v>ifrs-full</v>
      </c>
      <c r="I821" t="str">
        <f t="shared" si="76"/>
        <v>DescriptionOfAccountingPolicyForCashFlowsExplanatory</v>
      </c>
      <c r="J821" t="str">
        <f t="shared" si="73"/>
        <v>concepto</v>
      </c>
      <c r="K821">
        <f t="shared" si="74"/>
        <v>0</v>
      </c>
      <c r="L821" t="str">
        <f t="shared" si="77"/>
        <v>insert into dbax_defi_conc (pref_conc, codi_conc, tipo_conc, tipo_peri, tipo_valo, tipo_cuen) values ('ifrs-full','DescriptionOfAccountingPolicyForCashFlowsExplanatory','concepto','duration','nonnum:escapedItemType','0')</v>
      </c>
    </row>
    <row r="822" spans="1:12" x14ac:dyDescent="0.25">
      <c r="A822" t="s">
        <v>1168</v>
      </c>
      <c r="B822" t="s">
        <v>17</v>
      </c>
      <c r="C822" t="s">
        <v>18</v>
      </c>
      <c r="D822" t="s">
        <v>30</v>
      </c>
      <c r="F822" t="s">
        <v>3</v>
      </c>
      <c r="G822" s="1" t="str">
        <f t="shared" si="72"/>
        <v>ifrs-full_DescriptionOfAccountingPolicyForCollateralExplanatory</v>
      </c>
      <c r="H822" t="str">
        <f t="shared" si="75"/>
        <v>ifrs-full</v>
      </c>
      <c r="I822" t="str">
        <f t="shared" si="76"/>
        <v>DescriptionOfAccountingPolicyForCollateralExplanatory</v>
      </c>
      <c r="J822" t="str">
        <f t="shared" si="73"/>
        <v>concepto</v>
      </c>
      <c r="K822">
        <f t="shared" si="74"/>
        <v>0</v>
      </c>
      <c r="L822" t="str">
        <f t="shared" si="77"/>
        <v>insert into dbax_defi_conc (pref_conc, codi_conc, tipo_conc, tipo_peri, tipo_valo, tipo_cuen) values ('ifrs-full','DescriptionOfAccountingPolicyForCollateralExplanatory','concepto','duration','nonnum:escapedItemType','0')</v>
      </c>
    </row>
    <row r="823" spans="1:12" x14ac:dyDescent="0.25">
      <c r="A823" t="s">
        <v>1169</v>
      </c>
      <c r="B823" t="s">
        <v>17</v>
      </c>
      <c r="C823" t="s">
        <v>18</v>
      </c>
      <c r="D823" t="s">
        <v>30</v>
      </c>
      <c r="F823" t="s">
        <v>3</v>
      </c>
      <c r="G823" s="1" t="str">
        <f t="shared" si="72"/>
        <v>ifrs-full_DescriptionOfAccountingPolicyForConstructionInProgressExplanatory</v>
      </c>
      <c r="H823" t="str">
        <f t="shared" si="75"/>
        <v>ifrs-full</v>
      </c>
      <c r="I823" t="str">
        <f t="shared" si="76"/>
        <v>DescriptionOfAccountingPolicyForConstructionInProgressExplanatory</v>
      </c>
      <c r="J823" t="str">
        <f t="shared" si="73"/>
        <v>concepto</v>
      </c>
      <c r="K823">
        <f t="shared" si="74"/>
        <v>0</v>
      </c>
      <c r="L823" t="str">
        <f t="shared" si="77"/>
        <v>insert into dbax_defi_conc (pref_conc, codi_conc, tipo_conc, tipo_peri, tipo_valo, tipo_cuen) values ('ifrs-full','DescriptionOfAccountingPolicyForConstructionInProgressExplanatory','concepto','duration','nonnum:escapedItemType','0')</v>
      </c>
    </row>
    <row r="824" spans="1:12" x14ac:dyDescent="0.25">
      <c r="A824" t="s">
        <v>1170</v>
      </c>
      <c r="B824" t="s">
        <v>17</v>
      </c>
      <c r="C824" t="s">
        <v>18</v>
      </c>
      <c r="D824" t="s">
        <v>30</v>
      </c>
      <c r="F824" t="s">
        <v>3</v>
      </c>
      <c r="G824" s="1" t="str">
        <f t="shared" si="72"/>
        <v>ifrs-full_DescriptionOfAccountingPolicyForCustomerAcquisitionCostsExplanatory</v>
      </c>
      <c r="H824" t="str">
        <f t="shared" si="75"/>
        <v>ifrs-full</v>
      </c>
      <c r="I824" t="str">
        <f t="shared" si="76"/>
        <v>DescriptionOfAccountingPolicyForCustomerAcquisitionCostsExplanatory</v>
      </c>
      <c r="J824" t="str">
        <f t="shared" si="73"/>
        <v>concepto</v>
      </c>
      <c r="K824">
        <f t="shared" si="74"/>
        <v>0</v>
      </c>
      <c r="L824" t="str">
        <f t="shared" si="77"/>
        <v>insert into dbax_defi_conc (pref_conc, codi_conc, tipo_conc, tipo_peri, tipo_valo, tipo_cuen) values ('ifrs-full','DescriptionOfAccountingPolicyForCustomerAcquisitionCostsExplanatory','concepto','duration','nonnum:escapedItemType','0')</v>
      </c>
    </row>
    <row r="825" spans="1:12" x14ac:dyDescent="0.25">
      <c r="A825" t="s">
        <v>1171</v>
      </c>
      <c r="B825" t="s">
        <v>17</v>
      </c>
      <c r="C825" t="s">
        <v>18</v>
      </c>
      <c r="D825" t="s">
        <v>30</v>
      </c>
      <c r="F825" t="s">
        <v>3</v>
      </c>
      <c r="G825" s="1" t="str">
        <f t="shared" si="72"/>
        <v>ifrs-full_DescriptionOfAccountingPolicyForDecommissioningRestorationAndRehabilitationProvisionsExplanatory</v>
      </c>
      <c r="H825" t="str">
        <f t="shared" si="75"/>
        <v>ifrs-full</v>
      </c>
      <c r="I825" t="str">
        <f t="shared" si="76"/>
        <v>DescriptionOfAccountingPolicyForDecommissioningRestorationAndRehabilitationProvisionsExplanatory</v>
      </c>
      <c r="J825" t="str">
        <f t="shared" si="73"/>
        <v>concepto</v>
      </c>
      <c r="K825">
        <f t="shared" si="74"/>
        <v>0</v>
      </c>
      <c r="L825" t="str">
        <f t="shared" si="77"/>
        <v>insert into dbax_defi_conc (pref_conc, codi_conc, tipo_conc, tipo_peri, tipo_valo, tipo_cuen) values ('ifrs-full','DescriptionOfAccountingPolicyForDecommissioningRestorationAndRehabilitationProvisionsExplanatory','concepto','duration','nonnum:escapedItemType','0')</v>
      </c>
    </row>
    <row r="826" spans="1:12" x14ac:dyDescent="0.25">
      <c r="A826" t="s">
        <v>1172</v>
      </c>
      <c r="B826" t="s">
        <v>17</v>
      </c>
      <c r="C826" t="s">
        <v>18</v>
      </c>
      <c r="D826" t="s">
        <v>30</v>
      </c>
      <c r="F826" t="s">
        <v>3</v>
      </c>
      <c r="G826" s="1" t="str">
        <f t="shared" si="72"/>
        <v>ifrs-full_DescriptionOfAccountingPolicyForDeferredAcquisitionCostsArisingFromInsuranceContractsExplanatory</v>
      </c>
      <c r="H826" t="str">
        <f t="shared" si="75"/>
        <v>ifrs-full</v>
      </c>
      <c r="I826" t="str">
        <f t="shared" si="76"/>
        <v>DescriptionOfAccountingPolicyForDeferredAcquisitionCostsArisingFromInsuranceContractsExplanatory</v>
      </c>
      <c r="J826" t="str">
        <f t="shared" si="73"/>
        <v>concepto</v>
      </c>
      <c r="K826">
        <f t="shared" si="74"/>
        <v>0</v>
      </c>
      <c r="L826" t="str">
        <f t="shared" si="77"/>
        <v>insert into dbax_defi_conc (pref_conc, codi_conc, tipo_conc, tipo_peri, tipo_valo, tipo_cuen) values ('ifrs-full','DescriptionOfAccountingPolicyForDeferredAcquisitionCostsArisingFromInsuranceContractsExplanatory','concepto','duration','nonnum:escapedItemType','0')</v>
      </c>
    </row>
    <row r="827" spans="1:12" x14ac:dyDescent="0.25">
      <c r="A827" t="s">
        <v>1173</v>
      </c>
      <c r="B827" t="s">
        <v>17</v>
      </c>
      <c r="C827" t="s">
        <v>18</v>
      </c>
      <c r="D827" t="s">
        <v>30</v>
      </c>
      <c r="F827" t="s">
        <v>3</v>
      </c>
      <c r="G827" s="1" t="str">
        <f t="shared" si="72"/>
        <v>ifrs-full_DescriptionOfAccountingPolicyForDepreciationExpenseExplanatory</v>
      </c>
      <c r="H827" t="str">
        <f t="shared" si="75"/>
        <v>ifrs-full</v>
      </c>
      <c r="I827" t="str">
        <f t="shared" si="76"/>
        <v>DescriptionOfAccountingPolicyForDepreciationExpenseExplanatory</v>
      </c>
      <c r="J827" t="str">
        <f t="shared" si="73"/>
        <v>concepto</v>
      </c>
      <c r="K827">
        <f t="shared" si="74"/>
        <v>0</v>
      </c>
      <c r="L827" t="str">
        <f t="shared" si="77"/>
        <v>insert into dbax_defi_conc (pref_conc, codi_conc, tipo_conc, tipo_peri, tipo_valo, tipo_cuen) values ('ifrs-full','DescriptionOfAccountingPolicyForDepreciationExpenseExplanatory','concepto','duration','nonnum:escapedItemType','0')</v>
      </c>
    </row>
    <row r="828" spans="1:12" x14ac:dyDescent="0.25">
      <c r="A828" t="s">
        <v>1174</v>
      </c>
      <c r="B828" t="s">
        <v>17</v>
      </c>
      <c r="C828" t="s">
        <v>18</v>
      </c>
      <c r="D828" t="s">
        <v>30</v>
      </c>
      <c r="F828" t="s">
        <v>3</v>
      </c>
      <c r="G828" s="1" t="str">
        <f t="shared" si="72"/>
        <v>ifrs-full_DescriptionOfAccountingPolicyForDerecognitionOfFinancialInstrumentsExplanatory</v>
      </c>
      <c r="H828" t="str">
        <f t="shared" si="75"/>
        <v>ifrs-full</v>
      </c>
      <c r="I828" t="str">
        <f t="shared" si="76"/>
        <v>DescriptionOfAccountingPolicyForDerecognitionOfFinancialInstrumentsExplanatory</v>
      </c>
      <c r="J828" t="str">
        <f t="shared" si="73"/>
        <v>concepto</v>
      </c>
      <c r="K828">
        <f t="shared" si="74"/>
        <v>0</v>
      </c>
      <c r="L828" t="str">
        <f t="shared" si="77"/>
        <v>insert into dbax_defi_conc (pref_conc, codi_conc, tipo_conc, tipo_peri, tipo_valo, tipo_cuen) values ('ifrs-full','DescriptionOfAccountingPolicyForDerecognitionOfFinancialInstrumentsExplanatory','concepto','duration','nonnum:escapedItemType','0')</v>
      </c>
    </row>
    <row r="829" spans="1:12" x14ac:dyDescent="0.25">
      <c r="A829" t="s">
        <v>1175</v>
      </c>
      <c r="B829" t="s">
        <v>17</v>
      </c>
      <c r="C829" t="s">
        <v>18</v>
      </c>
      <c r="D829" t="s">
        <v>30</v>
      </c>
      <c r="F829" t="s">
        <v>3</v>
      </c>
      <c r="G829" s="1" t="str">
        <f t="shared" si="72"/>
        <v>ifrs-full_DescriptionOfAccountingPolicyForDerivativeFinancialInstrumentsAndHedgingExplanatory</v>
      </c>
      <c r="H829" t="str">
        <f t="shared" si="75"/>
        <v>ifrs-full</v>
      </c>
      <c r="I829" t="str">
        <f t="shared" si="76"/>
        <v>DescriptionOfAccountingPolicyForDerivativeFinancialInstrumentsAndHedgingExplanatory</v>
      </c>
      <c r="J829" t="str">
        <f t="shared" si="73"/>
        <v>concepto</v>
      </c>
      <c r="K829">
        <f t="shared" si="74"/>
        <v>0</v>
      </c>
      <c r="L829" t="str">
        <f t="shared" si="77"/>
        <v>insert into dbax_defi_conc (pref_conc, codi_conc, tipo_conc, tipo_peri, tipo_valo, tipo_cuen) values ('ifrs-full','DescriptionOfAccountingPolicyForDerivativeFinancialInstrumentsAndHedgingExplanatory','concepto','duration','nonnum:escapedItemType','0')</v>
      </c>
    </row>
    <row r="830" spans="1:12" x14ac:dyDescent="0.25">
      <c r="A830" t="s">
        <v>1176</v>
      </c>
      <c r="B830" t="s">
        <v>17</v>
      </c>
      <c r="C830" t="s">
        <v>18</v>
      </c>
      <c r="D830" t="s">
        <v>30</v>
      </c>
      <c r="F830" t="s">
        <v>3</v>
      </c>
      <c r="G830" s="1" t="str">
        <f t="shared" si="72"/>
        <v>ifrs-full_DescriptionOfAccountingPolicyForDerivativeFinancialInstrumentsExplanatory</v>
      </c>
      <c r="H830" t="str">
        <f t="shared" si="75"/>
        <v>ifrs-full</v>
      </c>
      <c r="I830" t="str">
        <f t="shared" si="76"/>
        <v>DescriptionOfAccountingPolicyForDerivativeFinancialInstrumentsExplanatory</v>
      </c>
      <c r="J830" t="str">
        <f t="shared" si="73"/>
        <v>concepto</v>
      </c>
      <c r="K830">
        <f t="shared" si="74"/>
        <v>0</v>
      </c>
      <c r="L830" t="str">
        <f t="shared" si="77"/>
        <v>insert into dbax_defi_conc (pref_conc, codi_conc, tipo_conc, tipo_peri, tipo_valo, tipo_cuen) values ('ifrs-full','DescriptionOfAccountingPolicyForDerivativeFinancialInstrumentsExplanatory','concepto','duration','nonnum:escapedItemType','0')</v>
      </c>
    </row>
    <row r="831" spans="1:12" x14ac:dyDescent="0.25">
      <c r="A831" t="s">
        <v>1177</v>
      </c>
      <c r="B831" t="s">
        <v>17</v>
      </c>
      <c r="C831" t="s">
        <v>18</v>
      </c>
      <c r="D831" t="s">
        <v>30</v>
      </c>
      <c r="F831" t="s">
        <v>3</v>
      </c>
      <c r="G831" s="1" t="str">
        <f t="shared" si="72"/>
        <v>ifrs-full_DescriptionOfAccountingPolicyForDiscontinuedOperationsExplanatory</v>
      </c>
      <c r="H831" t="str">
        <f t="shared" si="75"/>
        <v>ifrs-full</v>
      </c>
      <c r="I831" t="str">
        <f t="shared" si="76"/>
        <v>DescriptionOfAccountingPolicyForDiscontinuedOperationsExplanatory</v>
      </c>
      <c r="J831" t="str">
        <f t="shared" si="73"/>
        <v>concepto</v>
      </c>
      <c r="K831">
        <f t="shared" si="74"/>
        <v>0</v>
      </c>
      <c r="L831" t="str">
        <f t="shared" si="77"/>
        <v>insert into dbax_defi_conc (pref_conc, codi_conc, tipo_conc, tipo_peri, tipo_valo, tipo_cuen) values ('ifrs-full','DescriptionOfAccountingPolicyForDiscontinuedOperationsExplanatory','concepto','duration','nonnum:escapedItemType','0')</v>
      </c>
    </row>
    <row r="832" spans="1:12" x14ac:dyDescent="0.25">
      <c r="A832" t="s">
        <v>1178</v>
      </c>
      <c r="B832" t="s">
        <v>17</v>
      </c>
      <c r="C832" t="s">
        <v>18</v>
      </c>
      <c r="D832" t="s">
        <v>30</v>
      </c>
      <c r="F832" t="s">
        <v>3</v>
      </c>
      <c r="G832" s="1" t="str">
        <f t="shared" si="72"/>
        <v>ifrs-full_DescriptionOfAccountingPolicyForDividendsExplanatory</v>
      </c>
      <c r="H832" t="str">
        <f t="shared" si="75"/>
        <v>ifrs-full</v>
      </c>
      <c r="I832" t="str">
        <f t="shared" si="76"/>
        <v>DescriptionOfAccountingPolicyForDividendsExplanatory</v>
      </c>
      <c r="J832" t="str">
        <f t="shared" si="73"/>
        <v>concepto</v>
      </c>
      <c r="K832">
        <f t="shared" si="74"/>
        <v>0</v>
      </c>
      <c r="L832" t="str">
        <f t="shared" si="77"/>
        <v>insert into dbax_defi_conc (pref_conc, codi_conc, tipo_conc, tipo_peri, tipo_valo, tipo_cuen) values ('ifrs-full','DescriptionOfAccountingPolicyForDividendsExplanatory','concepto','duration','nonnum:escapedItemType','0')</v>
      </c>
    </row>
    <row r="833" spans="1:12" x14ac:dyDescent="0.25">
      <c r="A833" t="s">
        <v>1179</v>
      </c>
      <c r="B833" t="s">
        <v>17</v>
      </c>
      <c r="C833" t="s">
        <v>18</v>
      </c>
      <c r="D833" t="s">
        <v>30</v>
      </c>
      <c r="F833" t="s">
        <v>3</v>
      </c>
      <c r="G833" s="1" t="str">
        <f t="shared" si="72"/>
        <v>ifrs-full_DescriptionOfAccountingPolicyForEarningsPerShareExplanatory</v>
      </c>
      <c r="H833" t="str">
        <f t="shared" si="75"/>
        <v>ifrs-full</v>
      </c>
      <c r="I833" t="str">
        <f t="shared" si="76"/>
        <v>DescriptionOfAccountingPolicyForEarningsPerShareExplanatory</v>
      </c>
      <c r="J833" t="str">
        <f t="shared" si="73"/>
        <v>concepto</v>
      </c>
      <c r="K833">
        <f t="shared" si="74"/>
        <v>0</v>
      </c>
      <c r="L833" t="str">
        <f t="shared" si="77"/>
        <v>insert into dbax_defi_conc (pref_conc, codi_conc, tipo_conc, tipo_peri, tipo_valo, tipo_cuen) values ('ifrs-full','DescriptionOfAccountingPolicyForEarningsPerShareExplanatory','concepto','duration','nonnum:escapedItemType','0')</v>
      </c>
    </row>
    <row r="834" spans="1:12" x14ac:dyDescent="0.25">
      <c r="A834" t="s">
        <v>1180</v>
      </c>
      <c r="B834" t="s">
        <v>17</v>
      </c>
      <c r="C834" t="s">
        <v>18</v>
      </c>
      <c r="D834" t="s">
        <v>30</v>
      </c>
      <c r="F834" t="s">
        <v>3</v>
      </c>
      <c r="G834" s="1" t="str">
        <f t="shared" si="72"/>
        <v>ifrs-full_DescriptionOfAccountingPolicyForEmployeeBenefitsExplanatory</v>
      </c>
      <c r="H834" t="str">
        <f t="shared" si="75"/>
        <v>ifrs-full</v>
      </c>
      <c r="I834" t="str">
        <f t="shared" si="76"/>
        <v>DescriptionOfAccountingPolicyForEmployeeBenefitsExplanatory</v>
      </c>
      <c r="J834" t="str">
        <f t="shared" si="73"/>
        <v>concepto</v>
      </c>
      <c r="K834">
        <f t="shared" si="74"/>
        <v>0</v>
      </c>
      <c r="L834" t="str">
        <f t="shared" si="77"/>
        <v>insert into dbax_defi_conc (pref_conc, codi_conc, tipo_conc, tipo_peri, tipo_valo, tipo_cuen) values ('ifrs-full','DescriptionOfAccountingPolicyForEmployeeBenefitsExplanatory','concepto','duration','nonnum:escapedItemType','0')</v>
      </c>
    </row>
    <row r="835" spans="1:12" x14ac:dyDescent="0.25">
      <c r="A835" t="s">
        <v>1181</v>
      </c>
      <c r="B835" t="s">
        <v>17</v>
      </c>
      <c r="C835" t="s">
        <v>18</v>
      </c>
      <c r="D835" t="s">
        <v>30</v>
      </c>
      <c r="F835" t="s">
        <v>3</v>
      </c>
      <c r="G835" s="1" t="str">
        <f t="shared" si="72"/>
        <v>ifrs-full_DescriptionOfAccountingPolicyForEnvironmentRelatedExpenseExplanatory</v>
      </c>
      <c r="H835" t="str">
        <f t="shared" si="75"/>
        <v>ifrs-full</v>
      </c>
      <c r="I835" t="str">
        <f t="shared" si="76"/>
        <v>DescriptionOfAccountingPolicyForEnvironmentRelatedExpenseExplanatory</v>
      </c>
      <c r="J835" t="str">
        <f t="shared" si="73"/>
        <v>concepto</v>
      </c>
      <c r="K835">
        <f t="shared" si="74"/>
        <v>0</v>
      </c>
      <c r="L835" t="str">
        <f t="shared" si="77"/>
        <v>insert into dbax_defi_conc (pref_conc, codi_conc, tipo_conc, tipo_peri, tipo_valo, tipo_cuen) values ('ifrs-full','DescriptionOfAccountingPolicyForEnvironmentRelatedExpenseExplanatory','concepto','duration','nonnum:escapedItemType','0')</v>
      </c>
    </row>
    <row r="836" spans="1:12" x14ac:dyDescent="0.25">
      <c r="A836" t="s">
        <v>1182</v>
      </c>
      <c r="B836" t="s">
        <v>17</v>
      </c>
      <c r="C836" t="s">
        <v>18</v>
      </c>
      <c r="D836" t="s">
        <v>30</v>
      </c>
      <c r="F836" t="s">
        <v>3</v>
      </c>
      <c r="G836" s="1" t="str">
        <f t="shared" si="72"/>
        <v>ifrs-full_DescriptionOfAccountingPolicyForExpensesExplanatory</v>
      </c>
      <c r="H836" t="str">
        <f t="shared" si="75"/>
        <v>ifrs-full</v>
      </c>
      <c r="I836" t="str">
        <f t="shared" si="76"/>
        <v>DescriptionOfAccountingPolicyForExpensesExplanatory</v>
      </c>
      <c r="J836" t="str">
        <f t="shared" si="73"/>
        <v>concepto</v>
      </c>
      <c r="K836">
        <f t="shared" si="74"/>
        <v>0</v>
      </c>
      <c r="L836" t="str">
        <f t="shared" si="77"/>
        <v>insert into dbax_defi_conc (pref_conc, codi_conc, tipo_conc, tipo_peri, tipo_valo, tipo_cuen) values ('ifrs-full','DescriptionOfAccountingPolicyForExpensesExplanatory','concepto','duration','nonnum:escapedItemType','0')</v>
      </c>
    </row>
    <row r="837" spans="1:12" x14ac:dyDescent="0.25">
      <c r="A837" t="s">
        <v>1183</v>
      </c>
      <c r="B837" t="s">
        <v>17</v>
      </c>
      <c r="C837" t="s">
        <v>18</v>
      </c>
      <c r="D837" t="s">
        <v>30</v>
      </c>
      <c r="F837" t="s">
        <v>3</v>
      </c>
      <c r="G837" s="1" t="str">
        <f t="shared" si="72"/>
        <v>ifrs-full_DescriptionOfAccountingPolicyForExplorationAndEvaluationExpenditures</v>
      </c>
      <c r="H837" t="str">
        <f t="shared" si="75"/>
        <v>ifrs-full</v>
      </c>
      <c r="I837" t="str">
        <f t="shared" si="76"/>
        <v>DescriptionOfAccountingPolicyForExplorationAndEvaluationExpenditures</v>
      </c>
      <c r="J837" t="str">
        <f t="shared" si="73"/>
        <v>concepto</v>
      </c>
      <c r="K837">
        <f t="shared" si="74"/>
        <v>0</v>
      </c>
      <c r="L837" t="str">
        <f t="shared" si="77"/>
        <v>insert into dbax_defi_conc (pref_conc, codi_conc, tipo_conc, tipo_peri, tipo_valo, tipo_cuen) values ('ifrs-full','DescriptionOfAccountingPolicyForExplorationAndEvaluationExpenditures','concepto','duration','nonnum:escapedItemType','0')</v>
      </c>
    </row>
    <row r="838" spans="1:12" x14ac:dyDescent="0.25">
      <c r="A838" t="s">
        <v>1184</v>
      </c>
      <c r="B838" t="s">
        <v>17</v>
      </c>
      <c r="C838" t="s">
        <v>18</v>
      </c>
      <c r="D838" t="s">
        <v>30</v>
      </c>
      <c r="F838" t="s">
        <v>3</v>
      </c>
      <c r="G838" s="1" t="str">
        <f t="shared" si="72"/>
        <v>ifrs-full_DescriptionOfAccountingPolicyForFairValueMeasurementExplanatory</v>
      </c>
      <c r="H838" t="str">
        <f t="shared" si="75"/>
        <v>ifrs-full</v>
      </c>
      <c r="I838" t="str">
        <f t="shared" si="76"/>
        <v>DescriptionOfAccountingPolicyForFairValueMeasurementExplanatory</v>
      </c>
      <c r="J838" t="str">
        <f t="shared" si="73"/>
        <v>concepto</v>
      </c>
      <c r="K838">
        <f t="shared" si="74"/>
        <v>0</v>
      </c>
      <c r="L838" t="str">
        <f t="shared" si="77"/>
        <v>insert into dbax_defi_conc (pref_conc, codi_conc, tipo_conc, tipo_peri, tipo_valo, tipo_cuen) values ('ifrs-full','DescriptionOfAccountingPolicyForFairValueMeasurementExplanatory','concepto','duration','nonnum:escapedItemType','0')</v>
      </c>
    </row>
    <row r="839" spans="1:12" x14ac:dyDescent="0.25">
      <c r="A839" t="s">
        <v>1185</v>
      </c>
      <c r="B839" t="s">
        <v>17</v>
      </c>
      <c r="C839" t="s">
        <v>18</v>
      </c>
      <c r="D839" t="s">
        <v>30</v>
      </c>
      <c r="F839" t="s">
        <v>3</v>
      </c>
      <c r="G839" s="1" t="str">
        <f t="shared" si="72"/>
        <v>ifrs-full_DescriptionOfAccountingPolicyForFeeAndCommissionIncomeAndExpenseExplanatory</v>
      </c>
      <c r="H839" t="str">
        <f t="shared" si="75"/>
        <v>ifrs-full</v>
      </c>
      <c r="I839" t="str">
        <f t="shared" si="76"/>
        <v>DescriptionOfAccountingPolicyForFeeAndCommissionIncomeAndExpenseExplanatory</v>
      </c>
      <c r="J839" t="str">
        <f t="shared" si="73"/>
        <v>concepto</v>
      </c>
      <c r="K839">
        <f t="shared" si="74"/>
        <v>0</v>
      </c>
      <c r="L839" t="str">
        <f t="shared" si="77"/>
        <v>insert into dbax_defi_conc (pref_conc, codi_conc, tipo_conc, tipo_peri, tipo_valo, tipo_cuen) values ('ifrs-full','DescriptionOfAccountingPolicyForFeeAndCommissionIncomeAndExpenseExplanatory','concepto','duration','nonnum:escapedItemType','0')</v>
      </c>
    </row>
    <row r="840" spans="1:12" x14ac:dyDescent="0.25">
      <c r="A840" t="s">
        <v>1186</v>
      </c>
      <c r="B840" t="s">
        <v>17</v>
      </c>
      <c r="C840" t="s">
        <v>18</v>
      </c>
      <c r="D840" t="s">
        <v>30</v>
      </c>
      <c r="F840" t="s">
        <v>3</v>
      </c>
      <c r="G840" s="1" t="str">
        <f t="shared" si="72"/>
        <v>ifrs-full_DescriptionOfAccountingPolicyForFinanceCostsExplanatory</v>
      </c>
      <c r="H840" t="str">
        <f t="shared" si="75"/>
        <v>ifrs-full</v>
      </c>
      <c r="I840" t="str">
        <f t="shared" si="76"/>
        <v>DescriptionOfAccountingPolicyForFinanceCostsExplanatory</v>
      </c>
      <c r="J840" t="str">
        <f t="shared" si="73"/>
        <v>concepto</v>
      </c>
      <c r="K840">
        <f t="shared" si="74"/>
        <v>0</v>
      </c>
      <c r="L840" t="str">
        <f t="shared" si="77"/>
        <v>insert into dbax_defi_conc (pref_conc, codi_conc, tipo_conc, tipo_peri, tipo_valo, tipo_cuen) values ('ifrs-full','DescriptionOfAccountingPolicyForFinanceCostsExplanatory','concepto','duration','nonnum:escapedItemType','0')</v>
      </c>
    </row>
    <row r="841" spans="1:12" x14ac:dyDescent="0.25">
      <c r="A841" t="s">
        <v>1187</v>
      </c>
      <c r="B841" t="s">
        <v>17</v>
      </c>
      <c r="C841" t="s">
        <v>18</v>
      </c>
      <c r="D841" t="s">
        <v>30</v>
      </c>
      <c r="F841" t="s">
        <v>3</v>
      </c>
      <c r="G841" s="1" t="str">
        <f t="shared" ref="G841:G904" si="78">MID(A841,FIND("#",A841)+1,10000)</f>
        <v>ifrs-full_DescriptionOfAccountingPolicyForFinanceIncomeAndCostsExplanatory</v>
      </c>
      <c r="H841" t="str">
        <f t="shared" si="75"/>
        <v>ifrs-full</v>
      </c>
      <c r="I841" t="str">
        <f t="shared" si="76"/>
        <v>DescriptionOfAccountingPolicyForFinanceIncomeAndCostsExplanatory</v>
      </c>
      <c r="J841" t="str">
        <f t="shared" ref="J841:J904" si="79">IF(B841="xbrldt:hypercubeItem","hipercubo",IF(B841="xbrli:item","concepto",IF(B841="xbrldt:dimensionItem","dimension",B841)))</f>
        <v>concepto</v>
      </c>
      <c r="K841">
        <f t="shared" ref="K841:K904" si="80">IF(E841&lt;&gt;"false",E841,"")</f>
        <v>0</v>
      </c>
      <c r="L841" t="str">
        <f t="shared" si="77"/>
        <v>insert into dbax_defi_conc (pref_conc, codi_conc, tipo_conc, tipo_peri, tipo_valo, tipo_cuen) values ('ifrs-full','DescriptionOfAccountingPolicyForFinanceIncomeAndCostsExplanatory','concepto','duration','nonnum:escapedItemType','0')</v>
      </c>
    </row>
    <row r="842" spans="1:12" x14ac:dyDescent="0.25">
      <c r="A842" t="s">
        <v>1188</v>
      </c>
      <c r="B842" t="s">
        <v>17</v>
      </c>
      <c r="C842" t="s">
        <v>18</v>
      </c>
      <c r="D842" t="s">
        <v>30</v>
      </c>
      <c r="F842" t="s">
        <v>3</v>
      </c>
      <c r="G842" s="1" t="str">
        <f t="shared" si="78"/>
        <v>ifrs-full_DescriptionOfAccountingPolicyForFinancialAssetsExplanatory</v>
      </c>
      <c r="H842" t="str">
        <f t="shared" ref="H842:H905" si="81">MID(G842,1,FIND("_",G842)-1)</f>
        <v>ifrs-full</v>
      </c>
      <c r="I842" t="str">
        <f t="shared" ref="I842:I905" si="82">MID(G842,FIND("_",G842)+1,10000)</f>
        <v>DescriptionOfAccountingPolicyForFinancialAssetsExplanatory</v>
      </c>
      <c r="J842" t="str">
        <f t="shared" si="79"/>
        <v>concepto</v>
      </c>
      <c r="K842">
        <f t="shared" si="80"/>
        <v>0</v>
      </c>
      <c r="L842" t="str">
        <f t="shared" ref="L842:L905" si="83">CONCATENATE("insert into dbax_defi_conc (pref_conc, codi_conc, tipo_conc, tipo_peri, tipo_valo, tipo_cuen) values ('",H842,"','",I842,"','",J842,"','",C842,"','",D842,"','",K842,"')")</f>
        <v>insert into dbax_defi_conc (pref_conc, codi_conc, tipo_conc, tipo_peri, tipo_valo, tipo_cuen) values ('ifrs-full','DescriptionOfAccountingPolicyForFinancialAssetsExplanatory','concepto','duration','nonnum:escapedItemType','0')</v>
      </c>
    </row>
    <row r="843" spans="1:12" x14ac:dyDescent="0.25">
      <c r="A843" t="s">
        <v>1189</v>
      </c>
      <c r="B843" t="s">
        <v>17</v>
      </c>
      <c r="C843" t="s">
        <v>18</v>
      </c>
      <c r="D843" t="s">
        <v>30</v>
      </c>
      <c r="F843" t="s">
        <v>3</v>
      </c>
      <c r="G843" s="1" t="str">
        <f t="shared" si="78"/>
        <v>ifrs-full_DescriptionOfAccountingPolicyForFinancialGuaranteesExplanatory</v>
      </c>
      <c r="H843" t="str">
        <f t="shared" si="81"/>
        <v>ifrs-full</v>
      </c>
      <c r="I843" t="str">
        <f t="shared" si="82"/>
        <v>DescriptionOfAccountingPolicyForFinancialGuaranteesExplanatory</v>
      </c>
      <c r="J843" t="str">
        <f t="shared" si="79"/>
        <v>concepto</v>
      </c>
      <c r="K843">
        <f t="shared" si="80"/>
        <v>0</v>
      </c>
      <c r="L843" t="str">
        <f t="shared" si="83"/>
        <v>insert into dbax_defi_conc (pref_conc, codi_conc, tipo_conc, tipo_peri, tipo_valo, tipo_cuen) values ('ifrs-full','DescriptionOfAccountingPolicyForFinancialGuaranteesExplanatory','concepto','duration','nonnum:escapedItemType','0')</v>
      </c>
    </row>
    <row r="844" spans="1:12" x14ac:dyDescent="0.25">
      <c r="A844" t="s">
        <v>1190</v>
      </c>
      <c r="B844" t="s">
        <v>17</v>
      </c>
      <c r="C844" t="s">
        <v>18</v>
      </c>
      <c r="D844" t="s">
        <v>30</v>
      </c>
      <c r="F844" t="s">
        <v>3</v>
      </c>
      <c r="G844" s="1" t="str">
        <f t="shared" si="78"/>
        <v>ifrs-full_DescriptionOfAccountingPolicyForFinancialInstrumentsAtFairValueThroughProfitOrLossExplanatory</v>
      </c>
      <c r="H844" t="str">
        <f t="shared" si="81"/>
        <v>ifrs-full</v>
      </c>
      <c r="I844" t="str">
        <f t="shared" si="82"/>
        <v>DescriptionOfAccountingPolicyForFinancialInstrumentsAtFairValueThroughProfitOrLossExplanatory</v>
      </c>
      <c r="J844" t="str">
        <f t="shared" si="79"/>
        <v>concepto</v>
      </c>
      <c r="K844">
        <f t="shared" si="80"/>
        <v>0</v>
      </c>
      <c r="L844" t="str">
        <f t="shared" si="83"/>
        <v>insert into dbax_defi_conc (pref_conc, codi_conc, tipo_conc, tipo_peri, tipo_valo, tipo_cuen) values ('ifrs-full','DescriptionOfAccountingPolicyForFinancialInstrumentsAtFairValueThroughProfitOrLossExplanatory','concepto','duration','nonnum:escapedItemType','0')</v>
      </c>
    </row>
    <row r="845" spans="1:12" x14ac:dyDescent="0.25">
      <c r="A845" t="s">
        <v>1191</v>
      </c>
      <c r="B845" t="s">
        <v>17</v>
      </c>
      <c r="C845" t="s">
        <v>18</v>
      </c>
      <c r="D845" t="s">
        <v>30</v>
      </c>
      <c r="F845" t="s">
        <v>3</v>
      </c>
      <c r="G845" s="1" t="str">
        <f t="shared" si="78"/>
        <v>ifrs-full_DescriptionOfAccountingPolicyForFinancialInstrumentsExplanatory</v>
      </c>
      <c r="H845" t="str">
        <f t="shared" si="81"/>
        <v>ifrs-full</v>
      </c>
      <c r="I845" t="str">
        <f t="shared" si="82"/>
        <v>DescriptionOfAccountingPolicyForFinancialInstrumentsExplanatory</v>
      </c>
      <c r="J845" t="str">
        <f t="shared" si="79"/>
        <v>concepto</v>
      </c>
      <c r="K845">
        <f t="shared" si="80"/>
        <v>0</v>
      </c>
      <c r="L845" t="str">
        <f t="shared" si="83"/>
        <v>insert into dbax_defi_conc (pref_conc, codi_conc, tipo_conc, tipo_peri, tipo_valo, tipo_cuen) values ('ifrs-full','DescriptionOfAccountingPolicyForFinancialInstrumentsExplanatory','concepto','duration','nonnum:escapedItemType','0')</v>
      </c>
    </row>
    <row r="846" spans="1:12" x14ac:dyDescent="0.25">
      <c r="A846" t="s">
        <v>1192</v>
      </c>
      <c r="B846" t="s">
        <v>17</v>
      </c>
      <c r="C846" t="s">
        <v>18</v>
      </c>
      <c r="D846" t="s">
        <v>30</v>
      </c>
      <c r="F846" t="s">
        <v>3</v>
      </c>
      <c r="G846" s="1" t="str">
        <f t="shared" si="78"/>
        <v>ifrs-full_DescriptionOfAccountingPolicyForFinancialLiabilitiesExplanatory</v>
      </c>
      <c r="H846" t="str">
        <f t="shared" si="81"/>
        <v>ifrs-full</v>
      </c>
      <c r="I846" t="str">
        <f t="shared" si="82"/>
        <v>DescriptionOfAccountingPolicyForFinancialLiabilitiesExplanatory</v>
      </c>
      <c r="J846" t="str">
        <f t="shared" si="79"/>
        <v>concepto</v>
      </c>
      <c r="K846">
        <f t="shared" si="80"/>
        <v>0</v>
      </c>
      <c r="L846" t="str">
        <f t="shared" si="83"/>
        <v>insert into dbax_defi_conc (pref_conc, codi_conc, tipo_conc, tipo_peri, tipo_valo, tipo_cuen) values ('ifrs-full','DescriptionOfAccountingPolicyForFinancialLiabilitiesExplanatory','concepto','duration','nonnum:escapedItemType','0')</v>
      </c>
    </row>
    <row r="847" spans="1:12" x14ac:dyDescent="0.25">
      <c r="A847" t="s">
        <v>1193</v>
      </c>
      <c r="B847" t="s">
        <v>17</v>
      </c>
      <c r="C847" t="s">
        <v>18</v>
      </c>
      <c r="D847" t="s">
        <v>30</v>
      </c>
      <c r="F847" t="s">
        <v>3</v>
      </c>
      <c r="G847" s="1" t="str">
        <f t="shared" si="78"/>
        <v>ifrs-full_DescriptionOfAccountingPolicyForForeignCurrencyTranslationExplanatory</v>
      </c>
      <c r="H847" t="str">
        <f t="shared" si="81"/>
        <v>ifrs-full</v>
      </c>
      <c r="I847" t="str">
        <f t="shared" si="82"/>
        <v>DescriptionOfAccountingPolicyForForeignCurrencyTranslationExplanatory</v>
      </c>
      <c r="J847" t="str">
        <f t="shared" si="79"/>
        <v>concepto</v>
      </c>
      <c r="K847">
        <f t="shared" si="80"/>
        <v>0</v>
      </c>
      <c r="L847" t="str">
        <f t="shared" si="83"/>
        <v>insert into dbax_defi_conc (pref_conc, codi_conc, tipo_conc, tipo_peri, tipo_valo, tipo_cuen) values ('ifrs-full','DescriptionOfAccountingPolicyForForeignCurrencyTranslationExplanatory','concepto','duration','nonnum:escapedItemType','0')</v>
      </c>
    </row>
    <row r="848" spans="1:12" x14ac:dyDescent="0.25">
      <c r="A848" t="s">
        <v>1194</v>
      </c>
      <c r="B848" t="s">
        <v>17</v>
      </c>
      <c r="C848" t="s">
        <v>18</v>
      </c>
      <c r="D848" t="s">
        <v>30</v>
      </c>
      <c r="F848" t="s">
        <v>3</v>
      </c>
      <c r="G848" s="1" t="str">
        <f t="shared" si="78"/>
        <v>ifrs-full_DescriptionOfAccountingPolicyForFunctionalCurrencyExplanatory</v>
      </c>
      <c r="H848" t="str">
        <f t="shared" si="81"/>
        <v>ifrs-full</v>
      </c>
      <c r="I848" t="str">
        <f t="shared" si="82"/>
        <v>DescriptionOfAccountingPolicyForFunctionalCurrencyExplanatory</v>
      </c>
      <c r="J848" t="str">
        <f t="shared" si="79"/>
        <v>concepto</v>
      </c>
      <c r="K848">
        <f t="shared" si="80"/>
        <v>0</v>
      </c>
      <c r="L848" t="str">
        <f t="shared" si="83"/>
        <v>insert into dbax_defi_conc (pref_conc, codi_conc, tipo_conc, tipo_peri, tipo_valo, tipo_cuen) values ('ifrs-full','DescriptionOfAccountingPolicyForFunctionalCurrencyExplanatory','concepto','duration','nonnum:escapedItemType','0')</v>
      </c>
    </row>
    <row r="849" spans="1:12" x14ac:dyDescent="0.25">
      <c r="A849" t="s">
        <v>1195</v>
      </c>
      <c r="B849" t="s">
        <v>17</v>
      </c>
      <c r="C849" t="s">
        <v>18</v>
      </c>
      <c r="D849" t="s">
        <v>30</v>
      </c>
      <c r="F849" t="s">
        <v>3</v>
      </c>
      <c r="G849" s="1" t="str">
        <f t="shared" si="78"/>
        <v>ifrs-full_DescriptionOfAccountingPolicyForGoodwillExplanatory</v>
      </c>
      <c r="H849" t="str">
        <f t="shared" si="81"/>
        <v>ifrs-full</v>
      </c>
      <c r="I849" t="str">
        <f t="shared" si="82"/>
        <v>DescriptionOfAccountingPolicyForGoodwillExplanatory</v>
      </c>
      <c r="J849" t="str">
        <f t="shared" si="79"/>
        <v>concepto</v>
      </c>
      <c r="K849">
        <f t="shared" si="80"/>
        <v>0</v>
      </c>
      <c r="L849" t="str">
        <f t="shared" si="83"/>
        <v>insert into dbax_defi_conc (pref_conc, codi_conc, tipo_conc, tipo_peri, tipo_valo, tipo_cuen) values ('ifrs-full','DescriptionOfAccountingPolicyForGoodwillExplanatory','concepto','duration','nonnum:escapedItemType','0')</v>
      </c>
    </row>
    <row r="850" spans="1:12" x14ac:dyDescent="0.25">
      <c r="A850" t="s">
        <v>1196</v>
      </c>
      <c r="B850" t="s">
        <v>17</v>
      </c>
      <c r="C850" t="s">
        <v>18</v>
      </c>
      <c r="D850" t="s">
        <v>30</v>
      </c>
      <c r="F850" t="s">
        <v>3</v>
      </c>
      <c r="G850" s="1" t="str">
        <f t="shared" si="78"/>
        <v>ifrs-full_DescriptionOfAccountingPolicyForGovernmentGrants</v>
      </c>
      <c r="H850" t="str">
        <f t="shared" si="81"/>
        <v>ifrs-full</v>
      </c>
      <c r="I850" t="str">
        <f t="shared" si="82"/>
        <v>DescriptionOfAccountingPolicyForGovernmentGrants</v>
      </c>
      <c r="J850" t="str">
        <f t="shared" si="79"/>
        <v>concepto</v>
      </c>
      <c r="K850">
        <f t="shared" si="80"/>
        <v>0</v>
      </c>
      <c r="L850" t="str">
        <f t="shared" si="83"/>
        <v>insert into dbax_defi_conc (pref_conc, codi_conc, tipo_conc, tipo_peri, tipo_valo, tipo_cuen) values ('ifrs-full','DescriptionOfAccountingPolicyForGovernmentGrants','concepto','duration','nonnum:escapedItemType','0')</v>
      </c>
    </row>
    <row r="851" spans="1:12" x14ac:dyDescent="0.25">
      <c r="A851" t="s">
        <v>1197</v>
      </c>
      <c r="B851" t="s">
        <v>17</v>
      </c>
      <c r="C851" t="s">
        <v>18</v>
      </c>
      <c r="D851" t="s">
        <v>30</v>
      </c>
      <c r="F851" t="s">
        <v>3</v>
      </c>
      <c r="G851" s="1" t="str">
        <f t="shared" si="78"/>
        <v>ifrs-full_DescriptionOfAccountingPolicyForHedgingExplanatory</v>
      </c>
      <c r="H851" t="str">
        <f t="shared" si="81"/>
        <v>ifrs-full</v>
      </c>
      <c r="I851" t="str">
        <f t="shared" si="82"/>
        <v>DescriptionOfAccountingPolicyForHedgingExplanatory</v>
      </c>
      <c r="J851" t="str">
        <f t="shared" si="79"/>
        <v>concepto</v>
      </c>
      <c r="K851">
        <f t="shared" si="80"/>
        <v>0</v>
      </c>
      <c r="L851" t="str">
        <f t="shared" si="83"/>
        <v>insert into dbax_defi_conc (pref_conc, codi_conc, tipo_conc, tipo_peri, tipo_valo, tipo_cuen) values ('ifrs-full','DescriptionOfAccountingPolicyForHedgingExplanatory','concepto','duration','nonnum:escapedItemType','0')</v>
      </c>
    </row>
    <row r="852" spans="1:12" x14ac:dyDescent="0.25">
      <c r="A852" t="s">
        <v>1198</v>
      </c>
      <c r="B852" t="s">
        <v>17</v>
      </c>
      <c r="C852" t="s">
        <v>18</v>
      </c>
      <c r="D852" t="s">
        <v>30</v>
      </c>
      <c r="F852" t="s">
        <v>3</v>
      </c>
      <c r="G852" s="1" t="str">
        <f t="shared" si="78"/>
        <v>ifrs-full_DescriptionOfAccountingPolicyForHeldtomaturityInvestmentsExplanatory</v>
      </c>
      <c r="H852" t="str">
        <f t="shared" si="81"/>
        <v>ifrs-full</v>
      </c>
      <c r="I852" t="str">
        <f t="shared" si="82"/>
        <v>DescriptionOfAccountingPolicyForHeldtomaturityInvestmentsExplanatory</v>
      </c>
      <c r="J852" t="str">
        <f t="shared" si="79"/>
        <v>concepto</v>
      </c>
      <c r="K852">
        <f t="shared" si="80"/>
        <v>0</v>
      </c>
      <c r="L852" t="str">
        <f t="shared" si="83"/>
        <v>insert into dbax_defi_conc (pref_conc, codi_conc, tipo_conc, tipo_peri, tipo_valo, tipo_cuen) values ('ifrs-full','DescriptionOfAccountingPolicyForHeldtomaturityInvestmentsExplanatory','concepto','duration','nonnum:escapedItemType','0')</v>
      </c>
    </row>
    <row r="853" spans="1:12" x14ac:dyDescent="0.25">
      <c r="A853" t="s">
        <v>1199</v>
      </c>
      <c r="B853" t="s">
        <v>17</v>
      </c>
      <c r="C853" t="s">
        <v>18</v>
      </c>
      <c r="D853" t="s">
        <v>30</v>
      </c>
      <c r="F853" t="s">
        <v>3</v>
      </c>
      <c r="G853" s="1" t="str">
        <f t="shared" si="78"/>
        <v>ifrs-full_DescriptionOfAccountingPolicyForImpairmentOfAssetsExplanatory</v>
      </c>
      <c r="H853" t="str">
        <f t="shared" si="81"/>
        <v>ifrs-full</v>
      </c>
      <c r="I853" t="str">
        <f t="shared" si="82"/>
        <v>DescriptionOfAccountingPolicyForImpairmentOfAssetsExplanatory</v>
      </c>
      <c r="J853" t="str">
        <f t="shared" si="79"/>
        <v>concepto</v>
      </c>
      <c r="K853">
        <f t="shared" si="80"/>
        <v>0</v>
      </c>
      <c r="L853" t="str">
        <f t="shared" si="83"/>
        <v>insert into dbax_defi_conc (pref_conc, codi_conc, tipo_conc, tipo_peri, tipo_valo, tipo_cuen) values ('ifrs-full','DescriptionOfAccountingPolicyForImpairmentOfAssetsExplanatory','concepto','duration','nonnum:escapedItemType','0')</v>
      </c>
    </row>
    <row r="854" spans="1:12" x14ac:dyDescent="0.25">
      <c r="A854" t="s">
        <v>1200</v>
      </c>
      <c r="B854" t="s">
        <v>17</v>
      </c>
      <c r="C854" t="s">
        <v>18</v>
      </c>
      <c r="D854" t="s">
        <v>30</v>
      </c>
      <c r="F854" t="s">
        <v>3</v>
      </c>
      <c r="G854" s="1" t="str">
        <f t="shared" si="78"/>
        <v>ifrs-full_DescriptionOfAccountingPolicyForImpairmentOfFinancialAssetsExplanatory</v>
      </c>
      <c r="H854" t="str">
        <f t="shared" si="81"/>
        <v>ifrs-full</v>
      </c>
      <c r="I854" t="str">
        <f t="shared" si="82"/>
        <v>DescriptionOfAccountingPolicyForImpairmentOfFinancialAssetsExplanatory</v>
      </c>
      <c r="J854" t="str">
        <f t="shared" si="79"/>
        <v>concepto</v>
      </c>
      <c r="K854">
        <f t="shared" si="80"/>
        <v>0</v>
      </c>
      <c r="L854" t="str">
        <f t="shared" si="83"/>
        <v>insert into dbax_defi_conc (pref_conc, codi_conc, tipo_conc, tipo_peri, tipo_valo, tipo_cuen) values ('ifrs-full','DescriptionOfAccountingPolicyForImpairmentOfFinancialAssetsExplanatory','concepto','duration','nonnum:escapedItemType','0')</v>
      </c>
    </row>
    <row r="855" spans="1:12" x14ac:dyDescent="0.25">
      <c r="A855" t="s">
        <v>1201</v>
      </c>
      <c r="B855" t="s">
        <v>17</v>
      </c>
      <c r="C855" t="s">
        <v>18</v>
      </c>
      <c r="D855" t="s">
        <v>30</v>
      </c>
      <c r="F855" t="s">
        <v>3</v>
      </c>
      <c r="G855" s="1" t="str">
        <f t="shared" si="78"/>
        <v>ifrs-full_DescriptionOfAccountingPolicyForImpairmentOfNonfinancialAssetsExplanatory</v>
      </c>
      <c r="H855" t="str">
        <f t="shared" si="81"/>
        <v>ifrs-full</v>
      </c>
      <c r="I855" t="str">
        <f t="shared" si="82"/>
        <v>DescriptionOfAccountingPolicyForImpairmentOfNonfinancialAssetsExplanatory</v>
      </c>
      <c r="J855" t="str">
        <f t="shared" si="79"/>
        <v>concepto</v>
      </c>
      <c r="K855">
        <f t="shared" si="80"/>
        <v>0</v>
      </c>
      <c r="L855" t="str">
        <f t="shared" si="83"/>
        <v>insert into dbax_defi_conc (pref_conc, codi_conc, tipo_conc, tipo_peri, tipo_valo, tipo_cuen) values ('ifrs-full','DescriptionOfAccountingPolicyForImpairmentOfNonfinancialAssetsExplanatory','concepto','duration','nonnum:escapedItemType','0')</v>
      </c>
    </row>
    <row r="856" spans="1:12" x14ac:dyDescent="0.25">
      <c r="A856" t="s">
        <v>1202</v>
      </c>
      <c r="B856" t="s">
        <v>17</v>
      </c>
      <c r="C856" t="s">
        <v>18</v>
      </c>
      <c r="D856" t="s">
        <v>30</v>
      </c>
      <c r="F856" t="s">
        <v>3</v>
      </c>
      <c r="G856" s="1" t="str">
        <f t="shared" si="78"/>
        <v>ifrs-full_DescriptionOfAccountingPolicyForIncomeTaxExplanatory</v>
      </c>
      <c r="H856" t="str">
        <f t="shared" si="81"/>
        <v>ifrs-full</v>
      </c>
      <c r="I856" t="str">
        <f t="shared" si="82"/>
        <v>DescriptionOfAccountingPolicyForIncomeTaxExplanatory</v>
      </c>
      <c r="J856" t="str">
        <f t="shared" si="79"/>
        <v>concepto</v>
      </c>
      <c r="K856">
        <f t="shared" si="80"/>
        <v>0</v>
      </c>
      <c r="L856" t="str">
        <f t="shared" si="83"/>
        <v>insert into dbax_defi_conc (pref_conc, codi_conc, tipo_conc, tipo_peri, tipo_valo, tipo_cuen) values ('ifrs-full','DescriptionOfAccountingPolicyForIncomeTaxExplanatory','concepto','duration','nonnum:escapedItemType','0')</v>
      </c>
    </row>
    <row r="857" spans="1:12" x14ac:dyDescent="0.25">
      <c r="A857" t="s">
        <v>1203</v>
      </c>
      <c r="B857" t="s">
        <v>17</v>
      </c>
      <c r="C857" t="s">
        <v>18</v>
      </c>
      <c r="D857" t="s">
        <v>30</v>
      </c>
      <c r="F857" t="s">
        <v>3</v>
      </c>
      <c r="G857" s="1" t="str">
        <f t="shared" si="78"/>
        <v>ifrs-full_DescriptionOfAccountingPolicyForInsuranceContracts</v>
      </c>
      <c r="H857" t="str">
        <f t="shared" si="81"/>
        <v>ifrs-full</v>
      </c>
      <c r="I857" t="str">
        <f t="shared" si="82"/>
        <v>DescriptionOfAccountingPolicyForInsuranceContracts</v>
      </c>
      <c r="J857" t="str">
        <f t="shared" si="79"/>
        <v>concepto</v>
      </c>
      <c r="K857">
        <f t="shared" si="80"/>
        <v>0</v>
      </c>
      <c r="L857" t="str">
        <f t="shared" si="83"/>
        <v>insert into dbax_defi_conc (pref_conc, codi_conc, tipo_conc, tipo_peri, tipo_valo, tipo_cuen) values ('ifrs-full','DescriptionOfAccountingPolicyForInsuranceContracts','concepto','duration','nonnum:escapedItemType','0')</v>
      </c>
    </row>
    <row r="858" spans="1:12" x14ac:dyDescent="0.25">
      <c r="A858" t="s">
        <v>1204</v>
      </c>
      <c r="B858" t="s">
        <v>17</v>
      </c>
      <c r="C858" t="s">
        <v>18</v>
      </c>
      <c r="D858" t="s">
        <v>30</v>
      </c>
      <c r="F858" t="s">
        <v>3</v>
      </c>
      <c r="G858" s="1" t="str">
        <f t="shared" si="78"/>
        <v>ifrs-full_DescriptionOfAccountingPolicyForIntangibleAssetsAndGoodwillExplanatory</v>
      </c>
      <c r="H858" t="str">
        <f t="shared" si="81"/>
        <v>ifrs-full</v>
      </c>
      <c r="I858" t="str">
        <f t="shared" si="82"/>
        <v>DescriptionOfAccountingPolicyForIntangibleAssetsAndGoodwillExplanatory</v>
      </c>
      <c r="J858" t="str">
        <f t="shared" si="79"/>
        <v>concepto</v>
      </c>
      <c r="K858">
        <f t="shared" si="80"/>
        <v>0</v>
      </c>
      <c r="L858" t="str">
        <f t="shared" si="83"/>
        <v>insert into dbax_defi_conc (pref_conc, codi_conc, tipo_conc, tipo_peri, tipo_valo, tipo_cuen) values ('ifrs-full','DescriptionOfAccountingPolicyForIntangibleAssetsAndGoodwillExplanatory','concepto','duration','nonnum:escapedItemType','0')</v>
      </c>
    </row>
    <row r="859" spans="1:12" x14ac:dyDescent="0.25">
      <c r="A859" t="s">
        <v>1205</v>
      </c>
      <c r="B859" t="s">
        <v>17</v>
      </c>
      <c r="C859" t="s">
        <v>18</v>
      </c>
      <c r="D859" t="s">
        <v>30</v>
      </c>
      <c r="F859" t="s">
        <v>3</v>
      </c>
      <c r="G859" s="1" t="str">
        <f t="shared" si="78"/>
        <v>ifrs-full_DescriptionOfAccountingPolicyForIntangibleAssetsOtherThanGoodwillExplanatory</v>
      </c>
      <c r="H859" t="str">
        <f t="shared" si="81"/>
        <v>ifrs-full</v>
      </c>
      <c r="I859" t="str">
        <f t="shared" si="82"/>
        <v>DescriptionOfAccountingPolicyForIntangibleAssetsOtherThanGoodwillExplanatory</v>
      </c>
      <c r="J859" t="str">
        <f t="shared" si="79"/>
        <v>concepto</v>
      </c>
      <c r="K859">
        <f t="shared" si="80"/>
        <v>0</v>
      </c>
      <c r="L859" t="str">
        <f t="shared" si="83"/>
        <v>insert into dbax_defi_conc (pref_conc, codi_conc, tipo_conc, tipo_peri, tipo_valo, tipo_cuen) values ('ifrs-full','DescriptionOfAccountingPolicyForIntangibleAssetsOtherThanGoodwillExplanatory','concepto','duration','nonnum:escapedItemType','0')</v>
      </c>
    </row>
    <row r="860" spans="1:12" x14ac:dyDescent="0.25">
      <c r="A860" t="s">
        <v>1206</v>
      </c>
      <c r="B860" t="s">
        <v>17</v>
      </c>
      <c r="C860" t="s">
        <v>18</v>
      </c>
      <c r="D860" t="s">
        <v>30</v>
      </c>
      <c r="F860" t="s">
        <v>3</v>
      </c>
      <c r="G860" s="1" t="str">
        <f t="shared" si="78"/>
        <v>ifrs-full_DescriptionOfAccountingPolicyForInterestIncomeAndExpenseExplanatory</v>
      </c>
      <c r="H860" t="str">
        <f t="shared" si="81"/>
        <v>ifrs-full</v>
      </c>
      <c r="I860" t="str">
        <f t="shared" si="82"/>
        <v>DescriptionOfAccountingPolicyForInterestIncomeAndExpenseExplanatory</v>
      </c>
      <c r="J860" t="str">
        <f t="shared" si="79"/>
        <v>concepto</v>
      </c>
      <c r="K860">
        <f t="shared" si="80"/>
        <v>0</v>
      </c>
      <c r="L860" t="str">
        <f t="shared" si="83"/>
        <v>insert into dbax_defi_conc (pref_conc, codi_conc, tipo_conc, tipo_peri, tipo_valo, tipo_cuen) values ('ifrs-full','DescriptionOfAccountingPolicyForInterestIncomeAndExpenseExplanatory','concepto','duration','nonnum:escapedItemType','0')</v>
      </c>
    </row>
    <row r="861" spans="1:12" x14ac:dyDescent="0.25">
      <c r="A861" t="s">
        <v>1207</v>
      </c>
      <c r="B861" t="s">
        <v>17</v>
      </c>
      <c r="C861" t="s">
        <v>18</v>
      </c>
      <c r="D861" t="s">
        <v>30</v>
      </c>
      <c r="F861" t="s">
        <v>3</v>
      </c>
      <c r="G861" s="1" t="str">
        <f t="shared" si="78"/>
        <v>ifrs-full_DescriptionOfAccountingPolicyForInvestmentInAssociates</v>
      </c>
      <c r="H861" t="str">
        <f t="shared" si="81"/>
        <v>ifrs-full</v>
      </c>
      <c r="I861" t="str">
        <f t="shared" si="82"/>
        <v>DescriptionOfAccountingPolicyForInvestmentInAssociates</v>
      </c>
      <c r="J861" t="str">
        <f t="shared" si="79"/>
        <v>concepto</v>
      </c>
      <c r="K861">
        <f t="shared" si="80"/>
        <v>0</v>
      </c>
      <c r="L861" t="str">
        <f t="shared" si="83"/>
        <v>insert into dbax_defi_conc (pref_conc, codi_conc, tipo_conc, tipo_peri, tipo_valo, tipo_cuen) values ('ifrs-full','DescriptionOfAccountingPolicyForInvestmentInAssociates','concepto','duration','nonnum:escapedItemType','0')</v>
      </c>
    </row>
    <row r="862" spans="1:12" x14ac:dyDescent="0.25">
      <c r="A862" t="s">
        <v>1208</v>
      </c>
      <c r="B862" t="s">
        <v>17</v>
      </c>
      <c r="C862" t="s">
        <v>18</v>
      </c>
      <c r="D862" t="s">
        <v>30</v>
      </c>
      <c r="F862" t="s">
        <v>3</v>
      </c>
      <c r="G862" s="1" t="str">
        <f t="shared" si="78"/>
        <v>ifrs-full_DescriptionOfAccountingPolicyForInvestmentInAssociatesAndJointVenturesExplanatory</v>
      </c>
      <c r="H862" t="str">
        <f t="shared" si="81"/>
        <v>ifrs-full</v>
      </c>
      <c r="I862" t="str">
        <f t="shared" si="82"/>
        <v>DescriptionOfAccountingPolicyForInvestmentInAssociatesAndJointVenturesExplanatory</v>
      </c>
      <c r="J862" t="str">
        <f t="shared" si="79"/>
        <v>concepto</v>
      </c>
      <c r="K862">
        <f t="shared" si="80"/>
        <v>0</v>
      </c>
      <c r="L862" t="str">
        <f t="shared" si="83"/>
        <v>insert into dbax_defi_conc (pref_conc, codi_conc, tipo_conc, tipo_peri, tipo_valo, tipo_cuen) values ('ifrs-full','DescriptionOfAccountingPolicyForInvestmentInAssociatesAndJointVenturesExplanatory','concepto','duration','nonnum:escapedItemType','0')</v>
      </c>
    </row>
    <row r="863" spans="1:12" x14ac:dyDescent="0.25">
      <c r="A863" t="s">
        <v>1209</v>
      </c>
      <c r="B863" t="s">
        <v>17</v>
      </c>
      <c r="C863" t="s">
        <v>18</v>
      </c>
      <c r="D863" t="s">
        <v>30</v>
      </c>
      <c r="F863" t="s">
        <v>3</v>
      </c>
      <c r="G863" s="1" t="str">
        <f t="shared" si="78"/>
        <v>ifrs-full_DescriptionOfAccountingPolicyForInvestmentPropertyExplanatory</v>
      </c>
      <c r="H863" t="str">
        <f t="shared" si="81"/>
        <v>ifrs-full</v>
      </c>
      <c r="I863" t="str">
        <f t="shared" si="82"/>
        <v>DescriptionOfAccountingPolicyForInvestmentPropertyExplanatory</v>
      </c>
      <c r="J863" t="str">
        <f t="shared" si="79"/>
        <v>concepto</v>
      </c>
      <c r="K863">
        <f t="shared" si="80"/>
        <v>0</v>
      </c>
      <c r="L863" t="str">
        <f t="shared" si="83"/>
        <v>insert into dbax_defi_conc (pref_conc, codi_conc, tipo_conc, tipo_peri, tipo_valo, tipo_cuen) values ('ifrs-full','DescriptionOfAccountingPolicyForInvestmentPropertyExplanatory','concepto','duration','nonnum:escapedItemType','0')</v>
      </c>
    </row>
    <row r="864" spans="1:12" x14ac:dyDescent="0.25">
      <c r="A864" t="s">
        <v>1210</v>
      </c>
      <c r="B864" t="s">
        <v>17</v>
      </c>
      <c r="C864" t="s">
        <v>18</v>
      </c>
      <c r="D864" t="s">
        <v>30</v>
      </c>
      <c r="F864" t="s">
        <v>3</v>
      </c>
      <c r="G864" s="1" t="str">
        <f t="shared" si="78"/>
        <v>ifrs-full_DescriptionOfAccountingPolicyForInvestmentsInJointVentures</v>
      </c>
      <c r="H864" t="str">
        <f t="shared" si="81"/>
        <v>ifrs-full</v>
      </c>
      <c r="I864" t="str">
        <f t="shared" si="82"/>
        <v>DescriptionOfAccountingPolicyForInvestmentsInJointVentures</v>
      </c>
      <c r="J864" t="str">
        <f t="shared" si="79"/>
        <v>concepto</v>
      </c>
      <c r="K864">
        <f t="shared" si="80"/>
        <v>0</v>
      </c>
      <c r="L864" t="str">
        <f t="shared" si="83"/>
        <v>insert into dbax_defi_conc (pref_conc, codi_conc, tipo_conc, tipo_peri, tipo_valo, tipo_cuen) values ('ifrs-full','DescriptionOfAccountingPolicyForInvestmentsInJointVentures','concepto','duration','nonnum:escapedItemType','0')</v>
      </c>
    </row>
    <row r="865" spans="1:12" x14ac:dyDescent="0.25">
      <c r="A865" t="s">
        <v>1211</v>
      </c>
      <c r="B865" t="s">
        <v>17</v>
      </c>
      <c r="C865" t="s">
        <v>18</v>
      </c>
      <c r="D865" t="s">
        <v>30</v>
      </c>
      <c r="F865" t="s">
        <v>3</v>
      </c>
      <c r="G865" s="1" t="str">
        <f t="shared" si="78"/>
        <v>ifrs-full_DescriptionOfAccountingPolicyForInvestmentsOtherThanInvestmentsAccountedForUsingEquityMethodExplanatory</v>
      </c>
      <c r="H865" t="str">
        <f t="shared" si="81"/>
        <v>ifrs-full</v>
      </c>
      <c r="I865" t="str">
        <f t="shared" si="82"/>
        <v>DescriptionOfAccountingPolicyForInvestmentsOtherThanInvestmentsAccountedForUsingEquityMethodExplanatory</v>
      </c>
      <c r="J865" t="str">
        <f t="shared" si="79"/>
        <v>concepto</v>
      </c>
      <c r="K865">
        <f t="shared" si="80"/>
        <v>0</v>
      </c>
      <c r="L865" t="str">
        <f t="shared" si="83"/>
        <v>insert into dbax_defi_conc (pref_conc, codi_conc, tipo_conc, tipo_peri, tipo_valo, tipo_cuen) values ('ifrs-full','DescriptionOfAccountingPolicyForInvestmentsOtherThanInvestmentsAccountedForUsingEquityMethodExplanatory','concepto','duration','nonnum:escapedItemType','0')</v>
      </c>
    </row>
    <row r="866" spans="1:12" x14ac:dyDescent="0.25">
      <c r="A866" t="s">
        <v>1212</v>
      </c>
      <c r="B866" t="s">
        <v>17</v>
      </c>
      <c r="C866" t="s">
        <v>18</v>
      </c>
      <c r="D866" t="s">
        <v>30</v>
      </c>
      <c r="F866" t="s">
        <v>3</v>
      </c>
      <c r="G866" s="1" t="str">
        <f t="shared" si="78"/>
        <v>ifrs-full_DescriptionOfAccountingPolicyForIssuedCapitalExplanatory</v>
      </c>
      <c r="H866" t="str">
        <f t="shared" si="81"/>
        <v>ifrs-full</v>
      </c>
      <c r="I866" t="str">
        <f t="shared" si="82"/>
        <v>DescriptionOfAccountingPolicyForIssuedCapitalExplanatory</v>
      </c>
      <c r="J866" t="str">
        <f t="shared" si="79"/>
        <v>concepto</v>
      </c>
      <c r="K866">
        <f t="shared" si="80"/>
        <v>0</v>
      </c>
      <c r="L866" t="str">
        <f t="shared" si="83"/>
        <v>insert into dbax_defi_conc (pref_conc, codi_conc, tipo_conc, tipo_peri, tipo_valo, tipo_cuen) values ('ifrs-full','DescriptionOfAccountingPolicyForIssuedCapitalExplanatory','concepto','duration','nonnum:escapedItemType','0')</v>
      </c>
    </row>
    <row r="867" spans="1:12" x14ac:dyDescent="0.25">
      <c r="A867" t="s">
        <v>1213</v>
      </c>
      <c r="B867" t="s">
        <v>17</v>
      </c>
      <c r="C867" t="s">
        <v>18</v>
      </c>
      <c r="D867" t="s">
        <v>30</v>
      </c>
      <c r="F867" t="s">
        <v>3</v>
      </c>
      <c r="G867" s="1" t="str">
        <f t="shared" si="78"/>
        <v>ifrs-full_DescriptionOfAccountingPolicyForLeasesExplanatory</v>
      </c>
      <c r="H867" t="str">
        <f t="shared" si="81"/>
        <v>ifrs-full</v>
      </c>
      <c r="I867" t="str">
        <f t="shared" si="82"/>
        <v>DescriptionOfAccountingPolicyForLeasesExplanatory</v>
      </c>
      <c r="J867" t="str">
        <f t="shared" si="79"/>
        <v>concepto</v>
      </c>
      <c r="K867">
        <f t="shared" si="80"/>
        <v>0</v>
      </c>
      <c r="L867" t="str">
        <f t="shared" si="83"/>
        <v>insert into dbax_defi_conc (pref_conc, codi_conc, tipo_conc, tipo_peri, tipo_valo, tipo_cuen) values ('ifrs-full','DescriptionOfAccountingPolicyForLeasesExplanatory','concepto','duration','nonnum:escapedItemType','0')</v>
      </c>
    </row>
    <row r="868" spans="1:12" x14ac:dyDescent="0.25">
      <c r="A868" t="s">
        <v>1214</v>
      </c>
      <c r="B868" t="s">
        <v>17</v>
      </c>
      <c r="C868" t="s">
        <v>18</v>
      </c>
      <c r="D868" t="s">
        <v>30</v>
      </c>
      <c r="F868" t="s">
        <v>3</v>
      </c>
      <c r="G868" s="1" t="str">
        <f t="shared" si="78"/>
        <v>ifrs-full_DescriptionOfAccountingPolicyForLoansAndReceivablesExplanatory</v>
      </c>
      <c r="H868" t="str">
        <f t="shared" si="81"/>
        <v>ifrs-full</v>
      </c>
      <c r="I868" t="str">
        <f t="shared" si="82"/>
        <v>DescriptionOfAccountingPolicyForLoansAndReceivablesExplanatory</v>
      </c>
      <c r="J868" t="str">
        <f t="shared" si="79"/>
        <v>concepto</v>
      </c>
      <c r="K868">
        <f t="shared" si="80"/>
        <v>0</v>
      </c>
      <c r="L868" t="str">
        <f t="shared" si="83"/>
        <v>insert into dbax_defi_conc (pref_conc, codi_conc, tipo_conc, tipo_peri, tipo_valo, tipo_cuen) values ('ifrs-full','DescriptionOfAccountingPolicyForLoansAndReceivablesExplanatory','concepto','duration','nonnum:escapedItemType','0')</v>
      </c>
    </row>
    <row r="869" spans="1:12" x14ac:dyDescent="0.25">
      <c r="A869" t="s">
        <v>1215</v>
      </c>
      <c r="B869" t="s">
        <v>17</v>
      </c>
      <c r="C869" t="s">
        <v>18</v>
      </c>
      <c r="D869" t="s">
        <v>30</v>
      </c>
      <c r="F869" t="s">
        <v>3</v>
      </c>
      <c r="G869" s="1" t="str">
        <f t="shared" si="78"/>
        <v>ifrs-full_DescriptionOfAccountingPolicyForMeasuringInventories</v>
      </c>
      <c r="H869" t="str">
        <f t="shared" si="81"/>
        <v>ifrs-full</v>
      </c>
      <c r="I869" t="str">
        <f t="shared" si="82"/>
        <v>DescriptionOfAccountingPolicyForMeasuringInventories</v>
      </c>
      <c r="J869" t="str">
        <f t="shared" si="79"/>
        <v>concepto</v>
      </c>
      <c r="K869">
        <f t="shared" si="80"/>
        <v>0</v>
      </c>
      <c r="L869" t="str">
        <f t="shared" si="83"/>
        <v>insert into dbax_defi_conc (pref_conc, codi_conc, tipo_conc, tipo_peri, tipo_valo, tipo_cuen) values ('ifrs-full','DescriptionOfAccountingPolicyForMeasuringInventories','concepto','duration','nonnum:escapedItemType','0')</v>
      </c>
    </row>
    <row r="870" spans="1:12" x14ac:dyDescent="0.25">
      <c r="A870" t="s">
        <v>1216</v>
      </c>
      <c r="B870" t="s">
        <v>17</v>
      </c>
      <c r="C870" t="s">
        <v>18</v>
      </c>
      <c r="D870" t="s">
        <v>30</v>
      </c>
      <c r="F870" t="s">
        <v>3</v>
      </c>
      <c r="G870" s="1" t="str">
        <f t="shared" si="78"/>
        <v>ifrs-full_DescriptionOfAccountingPolicyForMiningAssetsExplanatory</v>
      </c>
      <c r="H870" t="str">
        <f t="shared" si="81"/>
        <v>ifrs-full</v>
      </c>
      <c r="I870" t="str">
        <f t="shared" si="82"/>
        <v>DescriptionOfAccountingPolicyForMiningAssetsExplanatory</v>
      </c>
      <c r="J870" t="str">
        <f t="shared" si="79"/>
        <v>concepto</v>
      </c>
      <c r="K870">
        <f t="shared" si="80"/>
        <v>0</v>
      </c>
      <c r="L870" t="str">
        <f t="shared" si="83"/>
        <v>insert into dbax_defi_conc (pref_conc, codi_conc, tipo_conc, tipo_peri, tipo_valo, tipo_cuen) values ('ifrs-full','DescriptionOfAccountingPolicyForMiningAssetsExplanatory','concepto','duration','nonnum:escapedItemType','0')</v>
      </c>
    </row>
    <row r="871" spans="1:12" x14ac:dyDescent="0.25">
      <c r="A871" t="s">
        <v>1217</v>
      </c>
      <c r="B871" t="s">
        <v>17</v>
      </c>
      <c r="C871" t="s">
        <v>18</v>
      </c>
      <c r="D871" t="s">
        <v>30</v>
      </c>
      <c r="F871" t="s">
        <v>3</v>
      </c>
      <c r="G871" s="1" t="str">
        <f t="shared" si="78"/>
        <v>ifrs-full_DescriptionOfAccountingPolicyForMiningRightsExplanatory</v>
      </c>
      <c r="H871" t="str">
        <f t="shared" si="81"/>
        <v>ifrs-full</v>
      </c>
      <c r="I871" t="str">
        <f t="shared" si="82"/>
        <v>DescriptionOfAccountingPolicyForMiningRightsExplanatory</v>
      </c>
      <c r="J871" t="str">
        <f t="shared" si="79"/>
        <v>concepto</v>
      </c>
      <c r="K871">
        <f t="shared" si="80"/>
        <v>0</v>
      </c>
      <c r="L871" t="str">
        <f t="shared" si="83"/>
        <v>insert into dbax_defi_conc (pref_conc, codi_conc, tipo_conc, tipo_peri, tipo_valo, tipo_cuen) values ('ifrs-full','DescriptionOfAccountingPolicyForMiningRightsExplanatory','concepto','duration','nonnum:escapedItemType','0')</v>
      </c>
    </row>
    <row r="872" spans="1:12" x14ac:dyDescent="0.25">
      <c r="A872" t="s">
        <v>1218</v>
      </c>
      <c r="B872" t="s">
        <v>17</v>
      </c>
      <c r="C872" t="s">
        <v>18</v>
      </c>
      <c r="D872" t="s">
        <v>30</v>
      </c>
      <c r="F872" t="s">
        <v>3</v>
      </c>
      <c r="G872" s="1" t="str">
        <f t="shared" si="78"/>
        <v>ifrs-full_DescriptionOfAccountingPolicyForNoncurrentAssetsOrDisposalGroupsClassifiedAsHeldForSaleAndDiscontinuedOperationsExplanatory</v>
      </c>
      <c r="H872" t="str">
        <f t="shared" si="81"/>
        <v>ifrs-full</v>
      </c>
      <c r="I872" t="str">
        <f t="shared" si="82"/>
        <v>DescriptionOfAccountingPolicyForNoncurrentAssetsOrDisposalGroupsClassifiedAsHeldForSaleAndDiscontinuedOperationsExplanatory</v>
      </c>
      <c r="J872" t="str">
        <f t="shared" si="79"/>
        <v>concepto</v>
      </c>
      <c r="K872">
        <f t="shared" si="80"/>
        <v>0</v>
      </c>
      <c r="L872" t="str">
        <f t="shared" si="83"/>
        <v>insert into dbax_defi_conc (pref_conc, codi_conc, tipo_conc, tipo_peri, tipo_valo, tipo_cuen) values ('ifrs-full','DescriptionOfAccountingPolicyForNoncurrentAssetsOrDisposalGroupsClassifiedAsHeldForSaleAndDiscontinuedOperationsExplanatory','concepto','duration','nonnum:escapedItemType','0')</v>
      </c>
    </row>
    <row r="873" spans="1:12" x14ac:dyDescent="0.25">
      <c r="A873" t="s">
        <v>1219</v>
      </c>
      <c r="B873" t="s">
        <v>17</v>
      </c>
      <c r="C873" t="s">
        <v>18</v>
      </c>
      <c r="D873" t="s">
        <v>30</v>
      </c>
      <c r="F873" t="s">
        <v>3</v>
      </c>
      <c r="G873" s="1" t="str">
        <f t="shared" si="78"/>
        <v>ifrs-full_DescriptionOfAccountingPolicyForNoncurrentAssetsOrDisposalGroupsClassifiedAsHeldForSaleExplanatory</v>
      </c>
      <c r="H873" t="str">
        <f t="shared" si="81"/>
        <v>ifrs-full</v>
      </c>
      <c r="I873" t="str">
        <f t="shared" si="82"/>
        <v>DescriptionOfAccountingPolicyForNoncurrentAssetsOrDisposalGroupsClassifiedAsHeldForSaleExplanatory</v>
      </c>
      <c r="J873" t="str">
        <f t="shared" si="79"/>
        <v>concepto</v>
      </c>
      <c r="K873">
        <f t="shared" si="80"/>
        <v>0</v>
      </c>
      <c r="L873" t="str">
        <f t="shared" si="83"/>
        <v>insert into dbax_defi_conc (pref_conc, codi_conc, tipo_conc, tipo_peri, tipo_valo, tipo_cuen) values ('ifrs-full','DescriptionOfAccountingPolicyForNoncurrentAssetsOrDisposalGroupsClassifiedAsHeldForSaleExplanatory','concepto','duration','nonnum:escapedItemType','0')</v>
      </c>
    </row>
    <row r="874" spans="1:12" x14ac:dyDescent="0.25">
      <c r="A874" t="s">
        <v>1220</v>
      </c>
      <c r="B874" t="s">
        <v>17</v>
      </c>
      <c r="C874" t="s">
        <v>18</v>
      </c>
      <c r="D874" t="s">
        <v>30</v>
      </c>
      <c r="F874" t="s">
        <v>3</v>
      </c>
      <c r="G874" s="1" t="str">
        <f t="shared" si="78"/>
        <v>ifrs-full_DescriptionOfAccountingPolicyForOffsettingOfFinancialInstrumentsExplanatory</v>
      </c>
      <c r="H874" t="str">
        <f t="shared" si="81"/>
        <v>ifrs-full</v>
      </c>
      <c r="I874" t="str">
        <f t="shared" si="82"/>
        <v>DescriptionOfAccountingPolicyForOffsettingOfFinancialInstrumentsExplanatory</v>
      </c>
      <c r="J874" t="str">
        <f t="shared" si="79"/>
        <v>concepto</v>
      </c>
      <c r="K874">
        <f t="shared" si="80"/>
        <v>0</v>
      </c>
      <c r="L874" t="str">
        <f t="shared" si="83"/>
        <v>insert into dbax_defi_conc (pref_conc, codi_conc, tipo_conc, tipo_peri, tipo_valo, tipo_cuen) values ('ifrs-full','DescriptionOfAccountingPolicyForOffsettingOfFinancialInstrumentsExplanatory','concepto','duration','nonnum:escapedItemType','0')</v>
      </c>
    </row>
    <row r="875" spans="1:12" x14ac:dyDescent="0.25">
      <c r="A875" t="s">
        <v>1221</v>
      </c>
      <c r="B875" t="s">
        <v>17</v>
      </c>
      <c r="C875" t="s">
        <v>18</v>
      </c>
      <c r="D875" t="s">
        <v>30</v>
      </c>
      <c r="F875" t="s">
        <v>3</v>
      </c>
      <c r="G875" s="1" t="str">
        <f t="shared" si="78"/>
        <v>ifrs-full_DescriptionOfAccountingPolicyForOilAndGasAssetsExplanatory</v>
      </c>
      <c r="H875" t="str">
        <f t="shared" si="81"/>
        <v>ifrs-full</v>
      </c>
      <c r="I875" t="str">
        <f t="shared" si="82"/>
        <v>DescriptionOfAccountingPolicyForOilAndGasAssetsExplanatory</v>
      </c>
      <c r="J875" t="str">
        <f t="shared" si="79"/>
        <v>concepto</v>
      </c>
      <c r="K875">
        <f t="shared" si="80"/>
        <v>0</v>
      </c>
      <c r="L875" t="str">
        <f t="shared" si="83"/>
        <v>insert into dbax_defi_conc (pref_conc, codi_conc, tipo_conc, tipo_peri, tipo_valo, tipo_cuen) values ('ifrs-full','DescriptionOfAccountingPolicyForOilAndGasAssetsExplanatory','concepto','duration','nonnum:escapedItemType','0')</v>
      </c>
    </row>
    <row r="876" spans="1:12" x14ac:dyDescent="0.25">
      <c r="A876" t="s">
        <v>1222</v>
      </c>
      <c r="B876" t="s">
        <v>17</v>
      </c>
      <c r="C876" t="s">
        <v>18</v>
      </c>
      <c r="D876" t="s">
        <v>30</v>
      </c>
      <c r="F876" t="s">
        <v>3</v>
      </c>
      <c r="G876" s="1" t="str">
        <f t="shared" si="78"/>
        <v>ifrs-full_DescriptionOfAccountingPolicyForPropertyPlantAndEquipmentExplanatory</v>
      </c>
      <c r="H876" t="str">
        <f t="shared" si="81"/>
        <v>ifrs-full</v>
      </c>
      <c r="I876" t="str">
        <f t="shared" si="82"/>
        <v>DescriptionOfAccountingPolicyForPropertyPlantAndEquipmentExplanatory</v>
      </c>
      <c r="J876" t="str">
        <f t="shared" si="79"/>
        <v>concepto</v>
      </c>
      <c r="K876">
        <f t="shared" si="80"/>
        <v>0</v>
      </c>
      <c r="L876" t="str">
        <f t="shared" si="83"/>
        <v>insert into dbax_defi_conc (pref_conc, codi_conc, tipo_conc, tipo_peri, tipo_valo, tipo_cuen) values ('ifrs-full','DescriptionOfAccountingPolicyForPropertyPlantAndEquipmentExplanatory','concepto','duration','nonnum:escapedItemType','0')</v>
      </c>
    </row>
    <row r="877" spans="1:12" x14ac:dyDescent="0.25">
      <c r="A877" t="s">
        <v>1223</v>
      </c>
      <c r="B877" t="s">
        <v>17</v>
      </c>
      <c r="C877" t="s">
        <v>18</v>
      </c>
      <c r="D877" t="s">
        <v>30</v>
      </c>
      <c r="F877" t="s">
        <v>3</v>
      </c>
      <c r="G877" s="1" t="str">
        <f t="shared" si="78"/>
        <v>ifrs-full_DescriptionOfAccountingPolicyForProvisionsExplanatory</v>
      </c>
      <c r="H877" t="str">
        <f t="shared" si="81"/>
        <v>ifrs-full</v>
      </c>
      <c r="I877" t="str">
        <f t="shared" si="82"/>
        <v>DescriptionOfAccountingPolicyForProvisionsExplanatory</v>
      </c>
      <c r="J877" t="str">
        <f t="shared" si="79"/>
        <v>concepto</v>
      </c>
      <c r="K877">
        <f t="shared" si="80"/>
        <v>0</v>
      </c>
      <c r="L877" t="str">
        <f t="shared" si="83"/>
        <v>insert into dbax_defi_conc (pref_conc, codi_conc, tipo_conc, tipo_peri, tipo_valo, tipo_cuen) values ('ifrs-full','DescriptionOfAccountingPolicyForProvisionsExplanatory','concepto','duration','nonnum:escapedItemType','0')</v>
      </c>
    </row>
    <row r="878" spans="1:12" x14ac:dyDescent="0.25">
      <c r="A878" t="s">
        <v>1224</v>
      </c>
      <c r="B878" t="s">
        <v>17</v>
      </c>
      <c r="C878" t="s">
        <v>18</v>
      </c>
      <c r="D878" t="s">
        <v>30</v>
      </c>
      <c r="F878" t="s">
        <v>3</v>
      </c>
      <c r="G878" s="1" t="str">
        <f t="shared" si="78"/>
        <v>ifrs-full_DescriptionOfAccountingPolicyForReclassificationOfFinancialInstrumentsExplanatory</v>
      </c>
      <c r="H878" t="str">
        <f t="shared" si="81"/>
        <v>ifrs-full</v>
      </c>
      <c r="I878" t="str">
        <f t="shared" si="82"/>
        <v>DescriptionOfAccountingPolicyForReclassificationOfFinancialInstrumentsExplanatory</v>
      </c>
      <c r="J878" t="str">
        <f t="shared" si="79"/>
        <v>concepto</v>
      </c>
      <c r="K878">
        <f t="shared" si="80"/>
        <v>0</v>
      </c>
      <c r="L878" t="str">
        <f t="shared" si="83"/>
        <v>insert into dbax_defi_conc (pref_conc, codi_conc, tipo_conc, tipo_peri, tipo_valo, tipo_cuen) values ('ifrs-full','DescriptionOfAccountingPolicyForReclassificationOfFinancialInstrumentsExplanatory','concepto','duration','nonnum:escapedItemType','0')</v>
      </c>
    </row>
    <row r="879" spans="1:12" x14ac:dyDescent="0.25">
      <c r="A879" t="s">
        <v>1225</v>
      </c>
      <c r="B879" t="s">
        <v>17</v>
      </c>
      <c r="C879" t="s">
        <v>18</v>
      </c>
      <c r="D879" t="s">
        <v>30</v>
      </c>
      <c r="F879" t="s">
        <v>3</v>
      </c>
      <c r="G879" s="1" t="str">
        <f t="shared" si="78"/>
        <v>ifrs-full_DescriptionOfAccountingPolicyForRecognisingDifferenceBetweenFairValueAtInitialRecognitionAndAmountDeterminedUsingValuationTechniqueExplanatory</v>
      </c>
      <c r="H879" t="str">
        <f t="shared" si="81"/>
        <v>ifrs-full</v>
      </c>
      <c r="I879" t="str">
        <f t="shared" si="82"/>
        <v>DescriptionOfAccountingPolicyForRecognisingDifferenceBetweenFairValueAtInitialRecognitionAndAmountDeterminedUsingValuationTechniqueExplanatory</v>
      </c>
      <c r="J879" t="str">
        <f t="shared" si="79"/>
        <v>concepto</v>
      </c>
      <c r="K879">
        <f t="shared" si="80"/>
        <v>0</v>
      </c>
      <c r="L879" t="str">
        <f t="shared" si="83"/>
        <v>insert into dbax_defi_conc (pref_conc, codi_conc, tipo_conc, tipo_peri, tipo_valo, tipo_cuen) values ('ifrs-full','DescriptionOfAccountingPolicyForRecognisingDifferenceBetweenFairValueAtInitialRecognitionAndAmountDeterminedUsingValuationTechniqueExplanatory','concepto','duration','nonnum:escapedItemType','0')</v>
      </c>
    </row>
    <row r="880" spans="1:12" x14ac:dyDescent="0.25">
      <c r="A880" t="s">
        <v>1226</v>
      </c>
      <c r="B880" t="s">
        <v>17</v>
      </c>
      <c r="C880" t="s">
        <v>18</v>
      </c>
      <c r="D880" t="s">
        <v>30</v>
      </c>
      <c r="F880" t="s">
        <v>3</v>
      </c>
      <c r="G880" s="1" t="str">
        <f t="shared" si="78"/>
        <v>ifrs-full_DescriptionOfAccountingPolicyForRecognitionOfRevenue</v>
      </c>
      <c r="H880" t="str">
        <f t="shared" si="81"/>
        <v>ifrs-full</v>
      </c>
      <c r="I880" t="str">
        <f t="shared" si="82"/>
        <v>DescriptionOfAccountingPolicyForRecognitionOfRevenue</v>
      </c>
      <c r="J880" t="str">
        <f t="shared" si="79"/>
        <v>concepto</v>
      </c>
      <c r="K880">
        <f t="shared" si="80"/>
        <v>0</v>
      </c>
      <c r="L880" t="str">
        <f t="shared" si="83"/>
        <v>insert into dbax_defi_conc (pref_conc, codi_conc, tipo_conc, tipo_peri, tipo_valo, tipo_cuen) values ('ifrs-full','DescriptionOfAccountingPolicyForRecognitionOfRevenue','concepto','duration','nonnum:escapedItemType','0')</v>
      </c>
    </row>
    <row r="881" spans="1:12" x14ac:dyDescent="0.25">
      <c r="A881" t="s">
        <v>1227</v>
      </c>
      <c r="B881" t="s">
        <v>17</v>
      </c>
      <c r="C881" t="s">
        <v>18</v>
      </c>
      <c r="D881" t="s">
        <v>30</v>
      </c>
      <c r="F881" t="s">
        <v>3</v>
      </c>
      <c r="G881" s="1" t="str">
        <f t="shared" si="78"/>
        <v>ifrs-full_DescriptionOfAccountingPolicyForReinsuranceExplanatory</v>
      </c>
      <c r="H881" t="str">
        <f t="shared" si="81"/>
        <v>ifrs-full</v>
      </c>
      <c r="I881" t="str">
        <f t="shared" si="82"/>
        <v>DescriptionOfAccountingPolicyForReinsuranceExplanatory</v>
      </c>
      <c r="J881" t="str">
        <f t="shared" si="79"/>
        <v>concepto</v>
      </c>
      <c r="K881">
        <f t="shared" si="80"/>
        <v>0</v>
      </c>
      <c r="L881" t="str">
        <f t="shared" si="83"/>
        <v>insert into dbax_defi_conc (pref_conc, codi_conc, tipo_conc, tipo_peri, tipo_valo, tipo_cuen) values ('ifrs-full','DescriptionOfAccountingPolicyForReinsuranceExplanatory','concepto','duration','nonnum:escapedItemType','0')</v>
      </c>
    </row>
    <row r="882" spans="1:12" x14ac:dyDescent="0.25">
      <c r="A882" t="s">
        <v>1228</v>
      </c>
      <c r="B882" t="s">
        <v>17</v>
      </c>
      <c r="C882" t="s">
        <v>18</v>
      </c>
      <c r="D882" t="s">
        <v>30</v>
      </c>
      <c r="F882" t="s">
        <v>3</v>
      </c>
      <c r="G882" s="1" t="str">
        <f t="shared" si="78"/>
        <v>ifrs-full_DescriptionOfAccountingPolicyForRepurchaseAndReverseRepurchaseAgreementsExplanatory</v>
      </c>
      <c r="H882" t="str">
        <f t="shared" si="81"/>
        <v>ifrs-full</v>
      </c>
      <c r="I882" t="str">
        <f t="shared" si="82"/>
        <v>DescriptionOfAccountingPolicyForRepurchaseAndReverseRepurchaseAgreementsExplanatory</v>
      </c>
      <c r="J882" t="str">
        <f t="shared" si="79"/>
        <v>concepto</v>
      </c>
      <c r="K882">
        <f t="shared" si="80"/>
        <v>0</v>
      </c>
      <c r="L882" t="str">
        <f t="shared" si="83"/>
        <v>insert into dbax_defi_conc (pref_conc, codi_conc, tipo_conc, tipo_peri, tipo_valo, tipo_cuen) values ('ifrs-full','DescriptionOfAccountingPolicyForRepurchaseAndReverseRepurchaseAgreementsExplanatory','concepto','duration','nonnum:escapedItemType','0')</v>
      </c>
    </row>
    <row r="883" spans="1:12" x14ac:dyDescent="0.25">
      <c r="A883" t="s">
        <v>1229</v>
      </c>
      <c r="B883" t="s">
        <v>17</v>
      </c>
      <c r="C883" t="s">
        <v>18</v>
      </c>
      <c r="D883" t="s">
        <v>30</v>
      </c>
      <c r="F883" t="s">
        <v>3</v>
      </c>
      <c r="G883" s="1" t="str">
        <f t="shared" si="78"/>
        <v>ifrs-full_DescriptionOfAccountingPolicyForResearchAndDevelopmentExpenseExplanatory</v>
      </c>
      <c r="H883" t="str">
        <f t="shared" si="81"/>
        <v>ifrs-full</v>
      </c>
      <c r="I883" t="str">
        <f t="shared" si="82"/>
        <v>DescriptionOfAccountingPolicyForResearchAndDevelopmentExpenseExplanatory</v>
      </c>
      <c r="J883" t="str">
        <f t="shared" si="79"/>
        <v>concepto</v>
      </c>
      <c r="K883">
        <f t="shared" si="80"/>
        <v>0</v>
      </c>
      <c r="L883" t="str">
        <f t="shared" si="83"/>
        <v>insert into dbax_defi_conc (pref_conc, codi_conc, tipo_conc, tipo_peri, tipo_valo, tipo_cuen) values ('ifrs-full','DescriptionOfAccountingPolicyForResearchAndDevelopmentExpenseExplanatory','concepto','duration','nonnum:escapedItemType','0')</v>
      </c>
    </row>
    <row r="884" spans="1:12" x14ac:dyDescent="0.25">
      <c r="A884" t="s">
        <v>1230</v>
      </c>
      <c r="B884" t="s">
        <v>17</v>
      </c>
      <c r="C884" t="s">
        <v>18</v>
      </c>
      <c r="D884" t="s">
        <v>30</v>
      </c>
      <c r="F884" t="s">
        <v>3</v>
      </c>
      <c r="G884" s="1" t="str">
        <f t="shared" si="78"/>
        <v>ifrs-full_DescriptionOfAccountingPolicyForRestrictedCashAndCashEquivalentsExplanatory</v>
      </c>
      <c r="H884" t="str">
        <f t="shared" si="81"/>
        <v>ifrs-full</v>
      </c>
      <c r="I884" t="str">
        <f t="shared" si="82"/>
        <v>DescriptionOfAccountingPolicyForRestrictedCashAndCashEquivalentsExplanatory</v>
      </c>
      <c r="J884" t="str">
        <f t="shared" si="79"/>
        <v>concepto</v>
      </c>
      <c r="K884">
        <f t="shared" si="80"/>
        <v>0</v>
      </c>
      <c r="L884" t="str">
        <f t="shared" si="83"/>
        <v>insert into dbax_defi_conc (pref_conc, codi_conc, tipo_conc, tipo_peri, tipo_valo, tipo_cuen) values ('ifrs-full','DescriptionOfAccountingPolicyForRestrictedCashAndCashEquivalentsExplanatory','concepto','duration','nonnum:escapedItemType','0')</v>
      </c>
    </row>
    <row r="885" spans="1:12" x14ac:dyDescent="0.25">
      <c r="A885" t="s">
        <v>1231</v>
      </c>
      <c r="B885" t="s">
        <v>17</v>
      </c>
      <c r="C885" t="s">
        <v>18</v>
      </c>
      <c r="D885" t="s">
        <v>30</v>
      </c>
      <c r="F885" t="s">
        <v>3</v>
      </c>
      <c r="G885" s="1" t="str">
        <f t="shared" si="78"/>
        <v>ifrs-full_DescriptionOfAccountingPolicyForSegmentReportingExplanatory</v>
      </c>
      <c r="H885" t="str">
        <f t="shared" si="81"/>
        <v>ifrs-full</v>
      </c>
      <c r="I885" t="str">
        <f t="shared" si="82"/>
        <v>DescriptionOfAccountingPolicyForSegmentReportingExplanatory</v>
      </c>
      <c r="J885" t="str">
        <f t="shared" si="79"/>
        <v>concepto</v>
      </c>
      <c r="K885">
        <f t="shared" si="80"/>
        <v>0</v>
      </c>
      <c r="L885" t="str">
        <f t="shared" si="83"/>
        <v>insert into dbax_defi_conc (pref_conc, codi_conc, tipo_conc, tipo_peri, tipo_valo, tipo_cuen) values ('ifrs-full','DescriptionOfAccountingPolicyForSegmentReportingExplanatory','concepto','duration','nonnum:escapedItemType','0')</v>
      </c>
    </row>
    <row r="886" spans="1:12" x14ac:dyDescent="0.25">
      <c r="A886" t="s">
        <v>1232</v>
      </c>
      <c r="B886" t="s">
        <v>17</v>
      </c>
      <c r="C886" t="s">
        <v>18</v>
      </c>
      <c r="D886" t="s">
        <v>30</v>
      </c>
      <c r="F886" t="s">
        <v>3</v>
      </c>
      <c r="G886" s="1" t="str">
        <f t="shared" si="78"/>
        <v>ifrs-full_DescriptionOfAccountingPolicyForSharebasedPaymentTransactionsExplanatory</v>
      </c>
      <c r="H886" t="str">
        <f t="shared" si="81"/>
        <v>ifrs-full</v>
      </c>
      <c r="I886" t="str">
        <f t="shared" si="82"/>
        <v>DescriptionOfAccountingPolicyForSharebasedPaymentTransactionsExplanatory</v>
      </c>
      <c r="J886" t="str">
        <f t="shared" si="79"/>
        <v>concepto</v>
      </c>
      <c r="K886">
        <f t="shared" si="80"/>
        <v>0</v>
      </c>
      <c r="L886" t="str">
        <f t="shared" si="83"/>
        <v>insert into dbax_defi_conc (pref_conc, codi_conc, tipo_conc, tipo_peri, tipo_valo, tipo_cuen) values ('ifrs-full','DescriptionOfAccountingPolicyForSharebasedPaymentTransactionsExplanatory','concepto','duration','nonnum:escapedItemType','0')</v>
      </c>
    </row>
    <row r="887" spans="1:12" x14ac:dyDescent="0.25">
      <c r="A887" t="s">
        <v>1233</v>
      </c>
      <c r="B887" t="s">
        <v>17</v>
      </c>
      <c r="C887" t="s">
        <v>18</v>
      </c>
      <c r="D887" t="s">
        <v>30</v>
      </c>
      <c r="F887" t="s">
        <v>3</v>
      </c>
      <c r="G887" s="1" t="str">
        <f t="shared" si="78"/>
        <v>ifrs-full_DescriptionOfAccountingPolicyForStrippingCostsExplanatory</v>
      </c>
      <c r="H887" t="str">
        <f t="shared" si="81"/>
        <v>ifrs-full</v>
      </c>
      <c r="I887" t="str">
        <f t="shared" si="82"/>
        <v>DescriptionOfAccountingPolicyForStrippingCostsExplanatory</v>
      </c>
      <c r="J887" t="str">
        <f t="shared" si="79"/>
        <v>concepto</v>
      </c>
      <c r="K887">
        <f t="shared" si="80"/>
        <v>0</v>
      </c>
      <c r="L887" t="str">
        <f t="shared" si="83"/>
        <v>insert into dbax_defi_conc (pref_conc, codi_conc, tipo_conc, tipo_peri, tipo_valo, tipo_cuen) values ('ifrs-full','DescriptionOfAccountingPolicyForStrippingCostsExplanatory','concepto','duration','nonnum:escapedItemType','0')</v>
      </c>
    </row>
    <row r="888" spans="1:12" x14ac:dyDescent="0.25">
      <c r="A888" t="s">
        <v>1234</v>
      </c>
      <c r="B888" t="s">
        <v>17</v>
      </c>
      <c r="C888" t="s">
        <v>18</v>
      </c>
      <c r="D888" t="s">
        <v>30</v>
      </c>
      <c r="F888" t="s">
        <v>3</v>
      </c>
      <c r="G888" s="1" t="str">
        <f t="shared" si="78"/>
        <v>ifrs-full_DescriptionOfAccountingPolicyForSubsidiariesExplanatory</v>
      </c>
      <c r="H888" t="str">
        <f t="shared" si="81"/>
        <v>ifrs-full</v>
      </c>
      <c r="I888" t="str">
        <f t="shared" si="82"/>
        <v>DescriptionOfAccountingPolicyForSubsidiariesExplanatory</v>
      </c>
      <c r="J888" t="str">
        <f t="shared" si="79"/>
        <v>concepto</v>
      </c>
      <c r="K888">
        <f t="shared" si="80"/>
        <v>0</v>
      </c>
      <c r="L888" t="str">
        <f t="shared" si="83"/>
        <v>insert into dbax_defi_conc (pref_conc, codi_conc, tipo_conc, tipo_peri, tipo_valo, tipo_cuen) values ('ifrs-full','DescriptionOfAccountingPolicyForSubsidiariesExplanatory','concepto','duration','nonnum:escapedItemType','0')</v>
      </c>
    </row>
    <row r="889" spans="1:12" x14ac:dyDescent="0.25">
      <c r="A889" t="s">
        <v>1235</v>
      </c>
      <c r="B889" t="s">
        <v>17</v>
      </c>
      <c r="C889" t="s">
        <v>18</v>
      </c>
      <c r="D889" t="s">
        <v>30</v>
      </c>
      <c r="F889" t="s">
        <v>3</v>
      </c>
      <c r="G889" s="1" t="str">
        <f t="shared" si="78"/>
        <v>ifrs-full_DescriptionOfAccountingPolicyForTerminationBenefits</v>
      </c>
      <c r="H889" t="str">
        <f t="shared" si="81"/>
        <v>ifrs-full</v>
      </c>
      <c r="I889" t="str">
        <f t="shared" si="82"/>
        <v>DescriptionOfAccountingPolicyForTerminationBenefits</v>
      </c>
      <c r="J889" t="str">
        <f t="shared" si="79"/>
        <v>concepto</v>
      </c>
      <c r="K889">
        <f t="shared" si="80"/>
        <v>0</v>
      </c>
      <c r="L889" t="str">
        <f t="shared" si="83"/>
        <v>insert into dbax_defi_conc (pref_conc, codi_conc, tipo_conc, tipo_peri, tipo_valo, tipo_cuen) values ('ifrs-full','DescriptionOfAccountingPolicyForTerminationBenefits','concepto','duration','nonnum:escapedItemType','0')</v>
      </c>
    </row>
    <row r="890" spans="1:12" x14ac:dyDescent="0.25">
      <c r="A890" t="s">
        <v>1236</v>
      </c>
      <c r="B890" t="s">
        <v>17</v>
      </c>
      <c r="C890" t="s">
        <v>18</v>
      </c>
      <c r="D890" t="s">
        <v>30</v>
      </c>
      <c r="F890" t="s">
        <v>3</v>
      </c>
      <c r="G890" s="1" t="str">
        <f t="shared" si="78"/>
        <v>ifrs-full_DescriptionOfAccountingPolicyForTradeAndOtherPayablesExplanatory</v>
      </c>
      <c r="H890" t="str">
        <f t="shared" si="81"/>
        <v>ifrs-full</v>
      </c>
      <c r="I890" t="str">
        <f t="shared" si="82"/>
        <v>DescriptionOfAccountingPolicyForTradeAndOtherPayablesExplanatory</v>
      </c>
      <c r="J890" t="str">
        <f t="shared" si="79"/>
        <v>concepto</v>
      </c>
      <c r="K890">
        <f t="shared" si="80"/>
        <v>0</v>
      </c>
      <c r="L890" t="str">
        <f t="shared" si="83"/>
        <v>insert into dbax_defi_conc (pref_conc, codi_conc, tipo_conc, tipo_peri, tipo_valo, tipo_cuen) values ('ifrs-full','DescriptionOfAccountingPolicyForTradeAndOtherPayablesExplanatory','concepto','duration','nonnum:escapedItemType','0')</v>
      </c>
    </row>
    <row r="891" spans="1:12" x14ac:dyDescent="0.25">
      <c r="A891" t="s">
        <v>1237</v>
      </c>
      <c r="B891" t="s">
        <v>17</v>
      </c>
      <c r="C891" t="s">
        <v>18</v>
      </c>
      <c r="D891" t="s">
        <v>30</v>
      </c>
      <c r="F891" t="s">
        <v>3</v>
      </c>
      <c r="G891" s="1" t="str">
        <f t="shared" si="78"/>
        <v>ifrs-full_DescriptionOfAccountingPolicyForTradeAndOtherReceivablesExplanatory</v>
      </c>
      <c r="H891" t="str">
        <f t="shared" si="81"/>
        <v>ifrs-full</v>
      </c>
      <c r="I891" t="str">
        <f t="shared" si="82"/>
        <v>DescriptionOfAccountingPolicyForTradeAndOtherReceivablesExplanatory</v>
      </c>
      <c r="J891" t="str">
        <f t="shared" si="79"/>
        <v>concepto</v>
      </c>
      <c r="K891">
        <f t="shared" si="80"/>
        <v>0</v>
      </c>
      <c r="L891" t="str">
        <f t="shared" si="83"/>
        <v>insert into dbax_defi_conc (pref_conc, codi_conc, tipo_conc, tipo_peri, tipo_valo, tipo_cuen) values ('ifrs-full','DescriptionOfAccountingPolicyForTradeAndOtherReceivablesExplanatory','concepto','duration','nonnum:escapedItemType','0')</v>
      </c>
    </row>
    <row r="892" spans="1:12" x14ac:dyDescent="0.25">
      <c r="A892" t="s">
        <v>1238</v>
      </c>
      <c r="B892" t="s">
        <v>17</v>
      </c>
      <c r="C892" t="s">
        <v>18</v>
      </c>
      <c r="D892" t="s">
        <v>30</v>
      </c>
      <c r="F892" t="s">
        <v>3</v>
      </c>
      <c r="G892" s="1" t="str">
        <f t="shared" si="78"/>
        <v>ifrs-full_DescriptionOfAccountingPolicyForTradingIncomeAndExpenseExplanatory</v>
      </c>
      <c r="H892" t="str">
        <f t="shared" si="81"/>
        <v>ifrs-full</v>
      </c>
      <c r="I892" t="str">
        <f t="shared" si="82"/>
        <v>DescriptionOfAccountingPolicyForTradingIncomeAndExpenseExplanatory</v>
      </c>
      <c r="J892" t="str">
        <f t="shared" si="79"/>
        <v>concepto</v>
      </c>
      <c r="K892">
        <f t="shared" si="80"/>
        <v>0</v>
      </c>
      <c r="L892" t="str">
        <f t="shared" si="83"/>
        <v>insert into dbax_defi_conc (pref_conc, codi_conc, tipo_conc, tipo_peri, tipo_valo, tipo_cuen) values ('ifrs-full','DescriptionOfAccountingPolicyForTradingIncomeAndExpenseExplanatory','concepto','duration','nonnum:escapedItemType','0')</v>
      </c>
    </row>
    <row r="893" spans="1:12" x14ac:dyDescent="0.25">
      <c r="A893" t="s">
        <v>1239</v>
      </c>
      <c r="B893" t="s">
        <v>17</v>
      </c>
      <c r="C893" t="s">
        <v>18</v>
      </c>
      <c r="D893" t="s">
        <v>30</v>
      </c>
      <c r="F893" t="s">
        <v>3</v>
      </c>
      <c r="G893" s="1" t="str">
        <f t="shared" si="78"/>
        <v>ifrs-full_DescriptionOfAccountingPolicyForTransactionsWithNoncontrollingInterestsExplanatory</v>
      </c>
      <c r="H893" t="str">
        <f t="shared" si="81"/>
        <v>ifrs-full</v>
      </c>
      <c r="I893" t="str">
        <f t="shared" si="82"/>
        <v>DescriptionOfAccountingPolicyForTransactionsWithNoncontrollingInterestsExplanatory</v>
      </c>
      <c r="J893" t="str">
        <f t="shared" si="79"/>
        <v>concepto</v>
      </c>
      <c r="K893">
        <f t="shared" si="80"/>
        <v>0</v>
      </c>
      <c r="L893" t="str">
        <f t="shared" si="83"/>
        <v>insert into dbax_defi_conc (pref_conc, codi_conc, tipo_conc, tipo_peri, tipo_valo, tipo_cuen) values ('ifrs-full','DescriptionOfAccountingPolicyForTransactionsWithNoncontrollingInterestsExplanatory','concepto','duration','nonnum:escapedItemType','0')</v>
      </c>
    </row>
    <row r="894" spans="1:12" x14ac:dyDescent="0.25">
      <c r="A894" t="s">
        <v>1240</v>
      </c>
      <c r="B894" t="s">
        <v>17</v>
      </c>
      <c r="C894" t="s">
        <v>18</v>
      </c>
      <c r="D894" t="s">
        <v>30</v>
      </c>
      <c r="F894" t="s">
        <v>3</v>
      </c>
      <c r="G894" s="1" t="str">
        <f t="shared" si="78"/>
        <v>ifrs-full_DescriptionOfAccountingPolicyForTransactionsWithRelatedPartiesExplanatory</v>
      </c>
      <c r="H894" t="str">
        <f t="shared" si="81"/>
        <v>ifrs-full</v>
      </c>
      <c r="I894" t="str">
        <f t="shared" si="82"/>
        <v>DescriptionOfAccountingPolicyForTransactionsWithRelatedPartiesExplanatory</v>
      </c>
      <c r="J894" t="str">
        <f t="shared" si="79"/>
        <v>concepto</v>
      </c>
      <c r="K894">
        <f t="shared" si="80"/>
        <v>0</v>
      </c>
      <c r="L894" t="str">
        <f t="shared" si="83"/>
        <v>insert into dbax_defi_conc (pref_conc, codi_conc, tipo_conc, tipo_peri, tipo_valo, tipo_cuen) values ('ifrs-full','DescriptionOfAccountingPolicyForTransactionsWithRelatedPartiesExplanatory','concepto','duration','nonnum:escapedItemType','0')</v>
      </c>
    </row>
    <row r="895" spans="1:12" x14ac:dyDescent="0.25">
      <c r="A895" t="s">
        <v>1241</v>
      </c>
      <c r="B895" t="s">
        <v>17</v>
      </c>
      <c r="C895" t="s">
        <v>18</v>
      </c>
      <c r="D895" t="s">
        <v>30</v>
      </c>
      <c r="F895" t="s">
        <v>3</v>
      </c>
      <c r="G895" s="1" t="str">
        <f t="shared" si="78"/>
        <v>ifrs-full_DescriptionOfAccountingPolicyForTreasurySharesExplanatory</v>
      </c>
      <c r="H895" t="str">
        <f t="shared" si="81"/>
        <v>ifrs-full</v>
      </c>
      <c r="I895" t="str">
        <f t="shared" si="82"/>
        <v>DescriptionOfAccountingPolicyForTreasurySharesExplanatory</v>
      </c>
      <c r="J895" t="str">
        <f t="shared" si="79"/>
        <v>concepto</v>
      </c>
      <c r="K895">
        <f t="shared" si="80"/>
        <v>0</v>
      </c>
      <c r="L895" t="str">
        <f t="shared" si="83"/>
        <v>insert into dbax_defi_conc (pref_conc, codi_conc, tipo_conc, tipo_peri, tipo_valo, tipo_cuen) values ('ifrs-full','DescriptionOfAccountingPolicyForTreasurySharesExplanatory','concepto','duration','nonnum:escapedItemType','0')</v>
      </c>
    </row>
    <row r="896" spans="1:12" x14ac:dyDescent="0.25">
      <c r="A896" t="s">
        <v>1242</v>
      </c>
      <c r="B896" t="s">
        <v>17</v>
      </c>
      <c r="C896" t="s">
        <v>18</v>
      </c>
      <c r="D896" t="s">
        <v>30</v>
      </c>
      <c r="F896" t="s">
        <v>3</v>
      </c>
      <c r="G896" s="1" t="str">
        <f t="shared" si="78"/>
        <v>ifrs-full_DescriptionOfAccountingPolicyToDetermineComponentsOfCashAndCashEquivalents</v>
      </c>
      <c r="H896" t="str">
        <f t="shared" si="81"/>
        <v>ifrs-full</v>
      </c>
      <c r="I896" t="str">
        <f t="shared" si="82"/>
        <v>DescriptionOfAccountingPolicyToDetermineComponentsOfCashAndCashEquivalents</v>
      </c>
      <c r="J896" t="str">
        <f t="shared" si="79"/>
        <v>concepto</v>
      </c>
      <c r="K896">
        <f t="shared" si="80"/>
        <v>0</v>
      </c>
      <c r="L896" t="str">
        <f t="shared" si="83"/>
        <v>insert into dbax_defi_conc (pref_conc, codi_conc, tipo_conc, tipo_peri, tipo_valo, tipo_cuen) values ('ifrs-full','DescriptionOfAccountingPolicyToDetermineComponentsOfCashAndCashEquivalents','concepto','duration','nonnum:escapedItemType','0')</v>
      </c>
    </row>
    <row r="897" spans="1:12" x14ac:dyDescent="0.25">
      <c r="A897" t="s">
        <v>1243</v>
      </c>
      <c r="B897" t="s">
        <v>17</v>
      </c>
      <c r="C897" t="s">
        <v>18</v>
      </c>
      <c r="D897" t="s">
        <v>24</v>
      </c>
      <c r="F897" t="s">
        <v>3</v>
      </c>
      <c r="G897" s="1" t="str">
        <f t="shared" si="78"/>
        <v>ifrs-full_DescriptionOfAcquiree</v>
      </c>
      <c r="H897" t="str">
        <f t="shared" si="81"/>
        <v>ifrs-full</v>
      </c>
      <c r="I897" t="str">
        <f t="shared" si="82"/>
        <v>DescriptionOfAcquiree</v>
      </c>
      <c r="J897" t="str">
        <f t="shared" si="79"/>
        <v>concepto</v>
      </c>
      <c r="K897">
        <f t="shared" si="80"/>
        <v>0</v>
      </c>
      <c r="L897" t="str">
        <f t="shared" si="83"/>
        <v>insert into dbax_defi_conc (pref_conc, codi_conc, tipo_conc, tipo_peri, tipo_valo, tipo_cuen) values ('ifrs-full','DescriptionOfAcquiree','concepto','duration','xbrli:stringItemType','0')</v>
      </c>
    </row>
    <row r="898" spans="1:12" x14ac:dyDescent="0.25">
      <c r="A898" t="s">
        <v>1244</v>
      </c>
      <c r="B898" t="s">
        <v>17</v>
      </c>
      <c r="C898" t="s">
        <v>18</v>
      </c>
      <c r="D898" t="s">
        <v>24</v>
      </c>
      <c r="F898" t="s">
        <v>3</v>
      </c>
      <c r="G898" s="1" t="str">
        <f t="shared" si="78"/>
        <v>ifrs-full_DescriptionOfAmountsOfAssetsLiabilitiesEquityInterestsOrItemsOfConsiderationForWhichInitialAccountingIsIncomplete</v>
      </c>
      <c r="H898" t="str">
        <f t="shared" si="81"/>
        <v>ifrs-full</v>
      </c>
      <c r="I898" t="str">
        <f t="shared" si="82"/>
        <v>DescriptionOfAmountsOfAssetsLiabilitiesEquityInterestsOrItemsOfConsiderationForWhichInitialAccountingIsIncomplete</v>
      </c>
      <c r="J898" t="str">
        <f t="shared" si="79"/>
        <v>concepto</v>
      </c>
      <c r="K898">
        <f t="shared" si="80"/>
        <v>0</v>
      </c>
      <c r="L898" t="str">
        <f t="shared" si="83"/>
        <v>insert into dbax_defi_conc (pref_conc, codi_conc, tipo_conc, tipo_peri, tipo_valo, tipo_cuen) values ('ifrs-full','DescriptionOfAmountsOfAssetsLiabilitiesEquityInterestsOrItemsOfConsiderationForWhichInitialAccountingIsIncomplete','concepto','duration','xbrli:stringItemType','0')</v>
      </c>
    </row>
    <row r="899" spans="1:12" x14ac:dyDescent="0.25">
      <c r="A899" t="s">
        <v>1245</v>
      </c>
      <c r="B899" t="s">
        <v>17</v>
      </c>
      <c r="C899" t="s">
        <v>18</v>
      </c>
      <c r="D899" t="s">
        <v>24</v>
      </c>
      <c r="F899" t="s">
        <v>3</v>
      </c>
      <c r="G899" s="1" t="str">
        <f t="shared" si="78"/>
        <v>ifrs-full_DescriptionOfArrangementForContingentConsiderationArrangementsAndIndemnificationAssets</v>
      </c>
      <c r="H899" t="str">
        <f t="shared" si="81"/>
        <v>ifrs-full</v>
      </c>
      <c r="I899" t="str">
        <f t="shared" si="82"/>
        <v>DescriptionOfArrangementForContingentConsiderationArrangementsAndIndemnificationAssets</v>
      </c>
      <c r="J899" t="str">
        <f t="shared" si="79"/>
        <v>concepto</v>
      </c>
      <c r="K899">
        <f t="shared" si="80"/>
        <v>0</v>
      </c>
      <c r="L899" t="str">
        <f t="shared" si="83"/>
        <v>insert into dbax_defi_conc (pref_conc, codi_conc, tipo_conc, tipo_peri, tipo_valo, tipo_cuen) values ('ifrs-full','DescriptionOfArrangementForContingentConsiderationArrangementsAndIndemnificationAssets','concepto','duration','xbrli:stringItemType','0')</v>
      </c>
    </row>
    <row r="900" spans="1:12" x14ac:dyDescent="0.25">
      <c r="A900" t="s">
        <v>1246</v>
      </c>
      <c r="B900" t="s">
        <v>17</v>
      </c>
      <c r="C900" t="s">
        <v>18</v>
      </c>
      <c r="D900" t="s">
        <v>24</v>
      </c>
      <c r="F900" t="s">
        <v>3</v>
      </c>
      <c r="G900" s="1" t="str">
        <f t="shared" si="78"/>
        <v>ifrs-full_DescriptionOfBasisForDeterminingAmountOfPaymentForContingentConsiderationArrangementsAndIndemnificationAssets</v>
      </c>
      <c r="H900" t="str">
        <f t="shared" si="81"/>
        <v>ifrs-full</v>
      </c>
      <c r="I900" t="str">
        <f t="shared" si="82"/>
        <v>DescriptionOfBasisForDeterminingAmountOfPaymentForContingentConsiderationArrangementsAndIndemnificationAssets</v>
      </c>
      <c r="J900" t="str">
        <f t="shared" si="79"/>
        <v>concepto</v>
      </c>
      <c r="K900">
        <f t="shared" si="80"/>
        <v>0</v>
      </c>
      <c r="L900" t="str">
        <f t="shared" si="83"/>
        <v>insert into dbax_defi_conc (pref_conc, codi_conc, tipo_conc, tipo_peri, tipo_valo, tipo_cuen) values ('ifrs-full','DescriptionOfBasisForDeterminingAmountOfPaymentForContingentConsiderationArrangementsAndIndemnificationAssets','concepto','duration','xbrli:stringItemType','0')</v>
      </c>
    </row>
    <row r="901" spans="1:12" x14ac:dyDescent="0.25">
      <c r="A901" t="s">
        <v>1247</v>
      </c>
      <c r="B901" t="s">
        <v>17</v>
      </c>
      <c r="C901" t="s">
        <v>18</v>
      </c>
      <c r="D901" t="s">
        <v>24</v>
      </c>
      <c r="F901" t="s">
        <v>3</v>
      </c>
      <c r="G901" s="1" t="str">
        <f t="shared" si="78"/>
        <v>ifrs-full_DescriptionOfBasisOfAccountingForTransactionsBetweenReportableSegments</v>
      </c>
      <c r="H901" t="str">
        <f t="shared" si="81"/>
        <v>ifrs-full</v>
      </c>
      <c r="I901" t="str">
        <f t="shared" si="82"/>
        <v>DescriptionOfBasisOfAccountingForTransactionsBetweenReportableSegments</v>
      </c>
      <c r="J901" t="str">
        <f t="shared" si="79"/>
        <v>concepto</v>
      </c>
      <c r="K901">
        <f t="shared" si="80"/>
        <v>0</v>
      </c>
      <c r="L901" t="str">
        <f t="shared" si="83"/>
        <v>insert into dbax_defi_conc (pref_conc, codi_conc, tipo_conc, tipo_peri, tipo_valo, tipo_cuen) values ('ifrs-full','DescriptionOfBasisOfAccountingForTransactionsBetweenReportableSegments','concepto','duration','xbrli:stringItemType','0')</v>
      </c>
    </row>
    <row r="902" spans="1:12" x14ac:dyDescent="0.25">
      <c r="A902" t="s">
        <v>1248</v>
      </c>
      <c r="B902" t="s">
        <v>17</v>
      </c>
      <c r="C902" t="s">
        <v>18</v>
      </c>
      <c r="D902" t="s">
        <v>24</v>
      </c>
      <c r="F902" t="s">
        <v>3</v>
      </c>
      <c r="G902" s="1" t="str">
        <f t="shared" si="78"/>
        <v>ifrs-full_DescriptionOfBasisOfPreparationOfSummarisedFinancialInformationOfAssociate</v>
      </c>
      <c r="H902" t="str">
        <f t="shared" si="81"/>
        <v>ifrs-full</v>
      </c>
      <c r="I902" t="str">
        <f t="shared" si="82"/>
        <v>DescriptionOfBasisOfPreparationOfSummarisedFinancialInformationOfAssociate</v>
      </c>
      <c r="J902" t="str">
        <f t="shared" si="79"/>
        <v>concepto</v>
      </c>
      <c r="K902">
        <f t="shared" si="80"/>
        <v>0</v>
      </c>
      <c r="L902" t="str">
        <f t="shared" si="83"/>
        <v>insert into dbax_defi_conc (pref_conc, codi_conc, tipo_conc, tipo_peri, tipo_valo, tipo_cuen) values ('ifrs-full','DescriptionOfBasisOfPreparationOfSummarisedFinancialInformationOfAssociate','concepto','duration','xbrli:stringItemType','0')</v>
      </c>
    </row>
    <row r="903" spans="1:12" x14ac:dyDescent="0.25">
      <c r="A903" t="s">
        <v>1249</v>
      </c>
      <c r="B903" t="s">
        <v>17</v>
      </c>
      <c r="C903" t="s">
        <v>18</v>
      </c>
      <c r="D903" t="s">
        <v>24</v>
      </c>
      <c r="F903" t="s">
        <v>3</v>
      </c>
      <c r="G903" s="1" t="str">
        <f t="shared" si="78"/>
        <v>ifrs-full_DescriptionOfBasisOfPreparationOfSummarisedFinancialInformationOfJointVenture</v>
      </c>
      <c r="H903" t="str">
        <f t="shared" si="81"/>
        <v>ifrs-full</v>
      </c>
      <c r="I903" t="str">
        <f t="shared" si="82"/>
        <v>DescriptionOfBasisOfPreparationOfSummarisedFinancialInformationOfJointVenture</v>
      </c>
      <c r="J903" t="str">
        <f t="shared" si="79"/>
        <v>concepto</v>
      </c>
      <c r="K903">
        <f t="shared" si="80"/>
        <v>0</v>
      </c>
      <c r="L903" t="str">
        <f t="shared" si="83"/>
        <v>insert into dbax_defi_conc (pref_conc, codi_conc, tipo_conc, tipo_peri, tipo_valo, tipo_cuen) values ('ifrs-full','DescriptionOfBasisOfPreparationOfSummarisedFinancialInformationOfJointVenture','concepto','duration','xbrli:stringItemType','0')</v>
      </c>
    </row>
    <row r="904" spans="1:12" x14ac:dyDescent="0.25">
      <c r="A904" t="s">
        <v>1250</v>
      </c>
      <c r="B904" t="s">
        <v>17</v>
      </c>
      <c r="C904" t="s">
        <v>18</v>
      </c>
      <c r="D904" t="s">
        <v>24</v>
      </c>
      <c r="F904" t="s">
        <v>3</v>
      </c>
      <c r="G904" s="1" t="str">
        <f t="shared" si="78"/>
        <v>ifrs-full_DescriptionOfBasisOnWhichUnitsRecoverableAmountHasBeenDetermined</v>
      </c>
      <c r="H904" t="str">
        <f t="shared" si="81"/>
        <v>ifrs-full</v>
      </c>
      <c r="I904" t="str">
        <f t="shared" si="82"/>
        <v>DescriptionOfBasisOnWhichUnitsRecoverableAmountHasBeenDetermined</v>
      </c>
      <c r="J904" t="str">
        <f t="shared" si="79"/>
        <v>concepto</v>
      </c>
      <c r="K904">
        <f t="shared" si="80"/>
        <v>0</v>
      </c>
      <c r="L904" t="str">
        <f t="shared" si="83"/>
        <v>insert into dbax_defi_conc (pref_conc, codi_conc, tipo_conc, tipo_peri, tipo_valo, tipo_cuen) values ('ifrs-full','DescriptionOfBasisOnWhichUnitsRecoverableAmountHasBeenDetermined','concepto','duration','xbrli:stringItemType','0')</v>
      </c>
    </row>
    <row r="905" spans="1:12" x14ac:dyDescent="0.25">
      <c r="A905" t="s">
        <v>1251</v>
      </c>
      <c r="B905" t="s">
        <v>17</v>
      </c>
      <c r="C905" t="s">
        <v>18</v>
      </c>
      <c r="D905" t="s">
        <v>24</v>
      </c>
      <c r="F905" t="s">
        <v>3</v>
      </c>
      <c r="G905" s="1" t="str">
        <f t="shared" ref="G905:G968" si="84">MID(A905,FIND("#",A905)+1,10000)</f>
        <v>ifrs-full_DescriptionOfBiologicalAssets</v>
      </c>
      <c r="H905" t="str">
        <f t="shared" si="81"/>
        <v>ifrs-full</v>
      </c>
      <c r="I905" t="str">
        <f t="shared" si="82"/>
        <v>DescriptionOfBiologicalAssets</v>
      </c>
      <c r="J905" t="str">
        <f t="shared" ref="J905:J968" si="85">IF(B905="xbrldt:hypercubeItem","hipercubo",IF(B905="xbrli:item","concepto",IF(B905="xbrldt:dimensionItem","dimension",B905)))</f>
        <v>concepto</v>
      </c>
      <c r="K905">
        <f t="shared" ref="K905:K968" si="86">IF(E905&lt;&gt;"false",E905,"")</f>
        <v>0</v>
      </c>
      <c r="L905" t="str">
        <f t="shared" si="83"/>
        <v>insert into dbax_defi_conc (pref_conc, codi_conc, tipo_conc, tipo_peri, tipo_valo, tipo_cuen) values ('ifrs-full','DescriptionOfBiologicalAssets','concepto','duration','xbrli:stringItemType','0')</v>
      </c>
    </row>
    <row r="906" spans="1:12" x14ac:dyDescent="0.25">
      <c r="A906" t="s">
        <v>1252</v>
      </c>
      <c r="B906" t="s">
        <v>17</v>
      </c>
      <c r="C906" t="s">
        <v>18</v>
      </c>
      <c r="D906" t="s">
        <v>24</v>
      </c>
      <c r="F906" t="s">
        <v>3</v>
      </c>
      <c r="G906" s="1" t="str">
        <f t="shared" si="84"/>
        <v>ifrs-full_DescriptionOfBiologicalAssetsPreviouslyMeasuredAtCost</v>
      </c>
      <c r="H906" t="str">
        <f t="shared" ref="H906:H969" si="87">MID(G906,1,FIND("_",G906)-1)</f>
        <v>ifrs-full</v>
      </c>
      <c r="I906" t="str">
        <f t="shared" ref="I906:I969" si="88">MID(G906,FIND("_",G906)+1,10000)</f>
        <v>DescriptionOfBiologicalAssetsPreviouslyMeasuredAtCost</v>
      </c>
      <c r="J906" t="str">
        <f t="shared" si="85"/>
        <v>concepto</v>
      </c>
      <c r="K906">
        <f t="shared" si="86"/>
        <v>0</v>
      </c>
      <c r="L906" t="str">
        <f t="shared" ref="L906:L969" si="89">CONCATENATE("insert into dbax_defi_conc (pref_conc, codi_conc, tipo_conc, tipo_peri, tipo_valo, tipo_cuen) values ('",H906,"','",I906,"','",J906,"','",C906,"','",D906,"','",K906,"')")</f>
        <v>insert into dbax_defi_conc (pref_conc, codi_conc, tipo_conc, tipo_peri, tipo_valo, tipo_cuen) values ('ifrs-full','DescriptionOfBiologicalAssetsPreviouslyMeasuredAtCost','concepto','duration','xbrli:stringItemType','0')</v>
      </c>
    </row>
    <row r="907" spans="1:12" x14ac:dyDescent="0.25">
      <c r="A907" t="s">
        <v>1253</v>
      </c>
      <c r="B907" t="s">
        <v>17</v>
      </c>
      <c r="C907" t="s">
        <v>18</v>
      </c>
      <c r="D907" t="s">
        <v>24</v>
      </c>
      <c r="F907" t="s">
        <v>3</v>
      </c>
      <c r="G907" s="1" t="str">
        <f t="shared" si="84"/>
        <v>ifrs-full_DescriptionOfBiologicalAssetsWhereFairValueInformationIsUnreliable</v>
      </c>
      <c r="H907" t="str">
        <f t="shared" si="87"/>
        <v>ifrs-full</v>
      </c>
      <c r="I907" t="str">
        <f t="shared" si="88"/>
        <v>DescriptionOfBiologicalAssetsWhereFairValueInformationIsUnreliable</v>
      </c>
      <c r="J907" t="str">
        <f t="shared" si="85"/>
        <v>concepto</v>
      </c>
      <c r="K907">
        <f t="shared" si="86"/>
        <v>0</v>
      </c>
      <c r="L907" t="str">
        <f t="shared" si="89"/>
        <v>insert into dbax_defi_conc (pref_conc, codi_conc, tipo_conc, tipo_peri, tipo_valo, tipo_cuen) values ('ifrs-full','DescriptionOfBiologicalAssetsWhereFairValueInformationIsUnreliable','concepto','duration','xbrli:stringItemType','0')</v>
      </c>
    </row>
    <row r="908" spans="1:12" x14ac:dyDescent="0.25">
      <c r="A908" t="s">
        <v>1254</v>
      </c>
      <c r="B908" t="s">
        <v>17</v>
      </c>
      <c r="C908" t="s">
        <v>18</v>
      </c>
      <c r="D908" t="s">
        <v>24</v>
      </c>
      <c r="F908" t="s">
        <v>3</v>
      </c>
      <c r="G908" s="1" t="str">
        <f t="shared" si="84"/>
        <v>ifrs-full_DescriptionOfCashgeneratingUnit</v>
      </c>
      <c r="H908" t="str">
        <f t="shared" si="87"/>
        <v>ifrs-full</v>
      </c>
      <c r="I908" t="str">
        <f t="shared" si="88"/>
        <v>DescriptionOfCashgeneratingUnit</v>
      </c>
      <c r="J908" t="str">
        <f t="shared" si="85"/>
        <v>concepto</v>
      </c>
      <c r="K908">
        <f t="shared" si="86"/>
        <v>0</v>
      </c>
      <c r="L908" t="str">
        <f t="shared" si="89"/>
        <v>insert into dbax_defi_conc (pref_conc, codi_conc, tipo_conc, tipo_peri, tipo_valo, tipo_cuen) values ('ifrs-full','DescriptionOfCashgeneratingUnit','concepto','duration','xbrli:stringItemType','0')</v>
      </c>
    </row>
    <row r="909" spans="1:12" x14ac:dyDescent="0.25">
      <c r="A909" t="s">
        <v>1255</v>
      </c>
      <c r="B909" t="s">
        <v>17</v>
      </c>
      <c r="C909" t="s">
        <v>18</v>
      </c>
      <c r="D909" t="s">
        <v>24</v>
      </c>
      <c r="F909" t="s">
        <v>3</v>
      </c>
      <c r="G909" s="1" t="str">
        <f t="shared" si="84"/>
        <v>ifrs-full_DescriptionOfChangeInValuationTechniqueUsedInFairValueMeasurementAssets</v>
      </c>
      <c r="H909" t="str">
        <f t="shared" si="87"/>
        <v>ifrs-full</v>
      </c>
      <c r="I909" t="str">
        <f t="shared" si="88"/>
        <v>DescriptionOfChangeInValuationTechniqueUsedInFairValueMeasurementAssets</v>
      </c>
      <c r="J909" t="str">
        <f t="shared" si="85"/>
        <v>concepto</v>
      </c>
      <c r="K909">
        <f t="shared" si="86"/>
        <v>0</v>
      </c>
      <c r="L909" t="str">
        <f t="shared" si="89"/>
        <v>insert into dbax_defi_conc (pref_conc, codi_conc, tipo_conc, tipo_peri, tipo_valo, tipo_cuen) values ('ifrs-full','DescriptionOfChangeInValuationTechniqueUsedInFairValueMeasurementAssets','concepto','duration','xbrli:stringItemType','0')</v>
      </c>
    </row>
    <row r="910" spans="1:12" x14ac:dyDescent="0.25">
      <c r="A910" t="s">
        <v>1256</v>
      </c>
      <c r="B910" t="s">
        <v>17</v>
      </c>
      <c r="C910" t="s">
        <v>18</v>
      </c>
      <c r="D910" t="s">
        <v>24</v>
      </c>
      <c r="F910" t="s">
        <v>3</v>
      </c>
      <c r="G910" s="1" t="str">
        <f t="shared" si="84"/>
        <v>ifrs-full_DescriptionOfChangeInValuationTechniqueUsedInFairValueMeasurementEntitysOwnEquityInstruments</v>
      </c>
      <c r="H910" t="str">
        <f t="shared" si="87"/>
        <v>ifrs-full</v>
      </c>
      <c r="I910" t="str">
        <f t="shared" si="88"/>
        <v>DescriptionOfChangeInValuationTechniqueUsedInFairValueMeasurementEntitysOwnEquityInstruments</v>
      </c>
      <c r="J910" t="str">
        <f t="shared" si="85"/>
        <v>concepto</v>
      </c>
      <c r="K910">
        <f t="shared" si="86"/>
        <v>0</v>
      </c>
      <c r="L910" t="str">
        <f t="shared" si="89"/>
        <v>insert into dbax_defi_conc (pref_conc, codi_conc, tipo_conc, tipo_peri, tipo_valo, tipo_cuen) values ('ifrs-full','DescriptionOfChangeInValuationTechniqueUsedInFairValueMeasurementEntitysOwnEquityInstruments','concepto','duration','xbrli:stringItemType','0')</v>
      </c>
    </row>
    <row r="911" spans="1:12" x14ac:dyDescent="0.25">
      <c r="A911" t="s">
        <v>1257</v>
      </c>
      <c r="B911" t="s">
        <v>17</v>
      </c>
      <c r="C911" t="s">
        <v>18</v>
      </c>
      <c r="D911" t="s">
        <v>24</v>
      </c>
      <c r="F911" t="s">
        <v>3</v>
      </c>
      <c r="G911" s="1" t="str">
        <f t="shared" si="84"/>
        <v>ifrs-full_DescriptionOfChangeInValuationTechniqueUsedInFairValueMeasurementLiabilities</v>
      </c>
      <c r="H911" t="str">
        <f t="shared" si="87"/>
        <v>ifrs-full</v>
      </c>
      <c r="I911" t="str">
        <f t="shared" si="88"/>
        <v>DescriptionOfChangeInValuationTechniqueUsedInFairValueMeasurementLiabilities</v>
      </c>
      <c r="J911" t="str">
        <f t="shared" si="85"/>
        <v>concepto</v>
      </c>
      <c r="K911">
        <f t="shared" si="86"/>
        <v>0</v>
      </c>
      <c r="L911" t="str">
        <f t="shared" si="89"/>
        <v>insert into dbax_defi_conc (pref_conc, codi_conc, tipo_conc, tipo_peri, tipo_valo, tipo_cuen) values ('ifrs-full','DescriptionOfChangeInValuationTechniqueUsedInFairValueMeasurementLiabilities','concepto','duration','xbrli:stringItemType','0')</v>
      </c>
    </row>
    <row r="912" spans="1:12" x14ac:dyDescent="0.25">
      <c r="A912" t="s">
        <v>1258</v>
      </c>
      <c r="B912" t="s">
        <v>17</v>
      </c>
      <c r="C912" t="s">
        <v>18</v>
      </c>
      <c r="D912" t="s">
        <v>24</v>
      </c>
      <c r="F912" t="s">
        <v>3</v>
      </c>
      <c r="G912" s="1" t="str">
        <f t="shared" si="84"/>
        <v>ifrs-full_DescriptionOfChangeInValuationTechniqueUsedToMeasureFairValueLessCostsOfDisposal</v>
      </c>
      <c r="H912" t="str">
        <f t="shared" si="87"/>
        <v>ifrs-full</v>
      </c>
      <c r="I912" t="str">
        <f t="shared" si="88"/>
        <v>DescriptionOfChangeInValuationTechniqueUsedToMeasureFairValueLessCostsOfDisposal</v>
      </c>
      <c r="J912" t="str">
        <f t="shared" si="85"/>
        <v>concepto</v>
      </c>
      <c r="K912">
        <f t="shared" si="86"/>
        <v>0</v>
      </c>
      <c r="L912" t="str">
        <f t="shared" si="89"/>
        <v>insert into dbax_defi_conc (pref_conc, codi_conc, tipo_conc, tipo_peri, tipo_valo, tipo_cuen) values ('ifrs-full','DescriptionOfChangeInValuationTechniqueUsedToMeasureFairValueLessCostsOfDisposal','concepto','duration','xbrli:stringItemType','0')</v>
      </c>
    </row>
    <row r="913" spans="1:12" x14ac:dyDescent="0.25">
      <c r="A913" t="s">
        <v>1259</v>
      </c>
      <c r="B913" t="s">
        <v>17</v>
      </c>
      <c r="C913" t="s">
        <v>18</v>
      </c>
      <c r="D913" t="s">
        <v>24</v>
      </c>
      <c r="F913" t="s">
        <v>3</v>
      </c>
      <c r="G913" s="1" t="str">
        <f t="shared" si="84"/>
        <v>ifrs-full_DescriptionOfChangeOfInvestmentEntityStatus</v>
      </c>
      <c r="H913" t="str">
        <f t="shared" si="87"/>
        <v>ifrs-full</v>
      </c>
      <c r="I913" t="str">
        <f t="shared" si="88"/>
        <v>DescriptionOfChangeOfInvestmentEntityStatus</v>
      </c>
      <c r="J913" t="str">
        <f t="shared" si="85"/>
        <v>concepto</v>
      </c>
      <c r="K913">
        <f t="shared" si="86"/>
        <v>0</v>
      </c>
      <c r="L913" t="str">
        <f t="shared" si="89"/>
        <v>insert into dbax_defi_conc (pref_conc, codi_conc, tipo_conc, tipo_peri, tipo_valo, tipo_cuen) values ('ifrs-full','DescriptionOfChangeOfInvestmentEntityStatus','concepto','duration','xbrli:stringItemType','0')</v>
      </c>
    </row>
    <row r="914" spans="1:12" x14ac:dyDescent="0.25">
      <c r="A914" t="s">
        <v>1260</v>
      </c>
      <c r="B914" t="s">
        <v>17</v>
      </c>
      <c r="C914" t="s">
        <v>18</v>
      </c>
      <c r="D914" t="s">
        <v>24</v>
      </c>
      <c r="F914" t="s">
        <v>3</v>
      </c>
      <c r="G914" s="1" t="str">
        <f t="shared" si="84"/>
        <v>ifrs-full_DescriptionOfChangesInEntitysObjectivesPoliciesAndProcessesForManagingCapitalAndWhatEntityManagesAsCapital</v>
      </c>
      <c r="H914" t="str">
        <f t="shared" si="87"/>
        <v>ifrs-full</v>
      </c>
      <c r="I914" t="str">
        <f t="shared" si="88"/>
        <v>DescriptionOfChangesInEntitysObjectivesPoliciesAndProcessesForManagingCapitalAndWhatEntityManagesAsCapital</v>
      </c>
      <c r="J914" t="str">
        <f t="shared" si="85"/>
        <v>concepto</v>
      </c>
      <c r="K914">
        <f t="shared" si="86"/>
        <v>0</v>
      </c>
      <c r="L914" t="str">
        <f t="shared" si="89"/>
        <v>insert into dbax_defi_conc (pref_conc, codi_conc, tipo_conc, tipo_peri, tipo_valo, tipo_cuen) values ('ifrs-full','DescriptionOfChangesInEntitysObjectivesPoliciesAndProcessesForManagingCapitalAndWhatEntityManagesAsCapital','concepto','duration','xbrli:stringItemType','0')</v>
      </c>
    </row>
    <row r="915" spans="1:12" x14ac:dyDescent="0.25">
      <c r="A915" t="s">
        <v>1261</v>
      </c>
      <c r="B915" t="s">
        <v>17</v>
      </c>
      <c r="C915" t="s">
        <v>18</v>
      </c>
      <c r="D915" t="s">
        <v>24</v>
      </c>
      <c r="F915" t="s">
        <v>3</v>
      </c>
      <c r="G915" s="1" t="str">
        <f t="shared" si="84"/>
        <v>ifrs-full_DescriptionOfChangesInPlanToSellNoncurrentAssetOrDisposalGroupHeldForSale</v>
      </c>
      <c r="H915" t="str">
        <f t="shared" si="87"/>
        <v>ifrs-full</v>
      </c>
      <c r="I915" t="str">
        <f t="shared" si="88"/>
        <v>DescriptionOfChangesInPlanToSellNoncurrentAssetOrDisposalGroupHeldForSale</v>
      </c>
      <c r="J915" t="str">
        <f t="shared" si="85"/>
        <v>concepto</v>
      </c>
      <c r="K915">
        <f t="shared" si="86"/>
        <v>0</v>
      </c>
      <c r="L915" t="str">
        <f t="shared" si="89"/>
        <v>insert into dbax_defi_conc (pref_conc, codi_conc, tipo_conc, tipo_peri, tipo_valo, tipo_cuen) values ('ifrs-full','DescriptionOfChangesInPlanToSellNoncurrentAssetOrDisposalGroupHeldForSale','concepto','duration','xbrli:stringItemType','0')</v>
      </c>
    </row>
    <row r="916" spans="1:12" x14ac:dyDescent="0.25">
      <c r="A916" t="s">
        <v>1262</v>
      </c>
      <c r="B916" t="s">
        <v>17</v>
      </c>
      <c r="C916" t="s">
        <v>18</v>
      </c>
      <c r="D916" t="s">
        <v>24</v>
      </c>
      <c r="F916" t="s">
        <v>3</v>
      </c>
      <c r="G916" s="1" t="str">
        <f t="shared" si="84"/>
        <v>ifrs-full_DescriptionOfComparisonBetweenAssetsAndLiabilitiesRecognisedInRelationToStructuredEntitiesAndMaximumExposureToLossFromInterestsInStructuredEntities</v>
      </c>
      <c r="H916" t="str">
        <f t="shared" si="87"/>
        <v>ifrs-full</v>
      </c>
      <c r="I916" t="str">
        <f t="shared" si="88"/>
        <v>DescriptionOfComparisonBetweenAssetsAndLiabilitiesRecognisedInRelationToStructuredEntitiesAndMaximumExposureToLossFromInterestsInStructuredEntities</v>
      </c>
      <c r="J916" t="str">
        <f t="shared" si="85"/>
        <v>concepto</v>
      </c>
      <c r="K916">
        <f t="shared" si="86"/>
        <v>0</v>
      </c>
      <c r="L916" t="str">
        <f t="shared" si="89"/>
        <v>insert into dbax_defi_conc (pref_conc, codi_conc, tipo_conc, tipo_peri, tipo_valo, tipo_cuen) values ('ifrs-full','DescriptionOfComparisonBetweenAssetsAndLiabilitiesRecognisedInRelationToStructuredEntitiesAndMaximumExposureToLossFromInterestsInStructuredEntities','concepto','duration','xbrli:stringItemType','0')</v>
      </c>
    </row>
    <row r="917" spans="1:12" x14ac:dyDescent="0.25">
      <c r="A917" t="s">
        <v>1263</v>
      </c>
      <c r="B917" t="s">
        <v>17</v>
      </c>
      <c r="C917" t="s">
        <v>18</v>
      </c>
      <c r="D917" t="s">
        <v>24</v>
      </c>
      <c r="F917" t="s">
        <v>3</v>
      </c>
      <c r="G917" s="1" t="str">
        <f t="shared" si="84"/>
        <v>ifrs-full_DescriptionOfCriteriaUsedToDistinguishInvestmentPropertyFromOwneroccupiedPropertyAndFromPropertyHeldSaleInOrdinaryCourseOfBusiness</v>
      </c>
      <c r="H917" t="str">
        <f t="shared" si="87"/>
        <v>ifrs-full</v>
      </c>
      <c r="I917" t="str">
        <f t="shared" si="88"/>
        <v>DescriptionOfCriteriaUsedToDistinguishInvestmentPropertyFromOwneroccupiedPropertyAndFromPropertyHeldSaleInOrdinaryCourseOfBusiness</v>
      </c>
      <c r="J917" t="str">
        <f t="shared" si="85"/>
        <v>concepto</v>
      </c>
      <c r="K917">
        <f t="shared" si="86"/>
        <v>0</v>
      </c>
      <c r="L917" t="str">
        <f t="shared" si="89"/>
        <v>insert into dbax_defi_conc (pref_conc, codi_conc, tipo_conc, tipo_peri, tipo_valo, tipo_cuen) values ('ifrs-full','DescriptionOfCriteriaUsedToDistinguishInvestmentPropertyFromOwneroccupiedPropertyAndFromPropertyHeldSaleInOrdinaryCourseOfBusiness','concepto','duration','xbrli:stringItemType','0')</v>
      </c>
    </row>
    <row r="918" spans="1:12" x14ac:dyDescent="0.25">
      <c r="A918" t="s">
        <v>1264</v>
      </c>
      <c r="B918" t="s">
        <v>17</v>
      </c>
      <c r="C918" t="s">
        <v>18</v>
      </c>
      <c r="D918" t="s">
        <v>24</v>
      </c>
      <c r="F918" t="s">
        <v>3</v>
      </c>
      <c r="G918" s="1" t="str">
        <f t="shared" si="84"/>
        <v>ifrs-full_DescriptionOfCurrentAndFormerWayOfAggregatingAssets</v>
      </c>
      <c r="H918" t="str">
        <f t="shared" si="87"/>
        <v>ifrs-full</v>
      </c>
      <c r="I918" t="str">
        <f t="shared" si="88"/>
        <v>DescriptionOfCurrentAndFormerWayOfAggregatingAssets</v>
      </c>
      <c r="J918" t="str">
        <f t="shared" si="85"/>
        <v>concepto</v>
      </c>
      <c r="K918">
        <f t="shared" si="86"/>
        <v>0</v>
      </c>
      <c r="L918" t="str">
        <f t="shared" si="89"/>
        <v>insert into dbax_defi_conc (pref_conc, codi_conc, tipo_conc, tipo_peri, tipo_valo, tipo_cuen) values ('ifrs-full','DescriptionOfCurrentAndFormerWayOfAggregatingAssets','concepto','duration','xbrli:stringItemType','0')</v>
      </c>
    </row>
    <row r="919" spans="1:12" x14ac:dyDescent="0.25">
      <c r="A919" t="s">
        <v>1265</v>
      </c>
      <c r="B919" t="s">
        <v>17</v>
      </c>
      <c r="C919" t="s">
        <v>18</v>
      </c>
      <c r="D919" t="s">
        <v>24</v>
      </c>
      <c r="F919" t="s">
        <v>3</v>
      </c>
      <c r="G919" s="1" t="str">
        <f t="shared" si="84"/>
        <v>ifrs-full_DescriptionOfCurrentCommitmentsOrIntentionsToProvideSupportToSubsidiary</v>
      </c>
      <c r="H919" t="str">
        <f t="shared" si="87"/>
        <v>ifrs-full</v>
      </c>
      <c r="I919" t="str">
        <f t="shared" si="88"/>
        <v>DescriptionOfCurrentCommitmentsOrIntentionsToProvideSupportToSubsidiary</v>
      </c>
      <c r="J919" t="str">
        <f t="shared" si="85"/>
        <v>concepto</v>
      </c>
      <c r="K919">
        <f t="shared" si="86"/>
        <v>0</v>
      </c>
      <c r="L919" t="str">
        <f t="shared" si="89"/>
        <v>insert into dbax_defi_conc (pref_conc, codi_conc, tipo_conc, tipo_peri, tipo_valo, tipo_cuen) values ('ifrs-full','DescriptionOfCurrentCommitmentsOrIntentionsToProvideSupportToSubsidiary','concepto','duration','xbrli:stringItemType','0')</v>
      </c>
    </row>
    <row r="920" spans="1:12" x14ac:dyDescent="0.25">
      <c r="A920" t="s">
        <v>1266</v>
      </c>
      <c r="B920" t="s">
        <v>17</v>
      </c>
      <c r="C920" t="s">
        <v>18</v>
      </c>
      <c r="D920" t="s">
        <v>24</v>
      </c>
      <c r="F920" t="s">
        <v>3</v>
      </c>
      <c r="G920" s="1" t="str">
        <f t="shared" si="84"/>
        <v>ifrs-full_DescriptionOfDifficultiesStructuredEntityExperiencedInFinancingItsActivities</v>
      </c>
      <c r="H920" t="str">
        <f t="shared" si="87"/>
        <v>ifrs-full</v>
      </c>
      <c r="I920" t="str">
        <f t="shared" si="88"/>
        <v>DescriptionOfDifficultiesStructuredEntityExperiencedInFinancingItsActivities</v>
      </c>
      <c r="J920" t="str">
        <f t="shared" si="85"/>
        <v>concepto</v>
      </c>
      <c r="K920">
        <f t="shared" si="86"/>
        <v>0</v>
      </c>
      <c r="L920" t="str">
        <f t="shared" si="89"/>
        <v>insert into dbax_defi_conc (pref_conc, codi_conc, tipo_conc, tipo_peri, tipo_valo, tipo_cuen) values ('ifrs-full','DescriptionOfDifficultiesStructuredEntityExperiencedInFinancingItsActivities','concepto','duration','xbrli:stringItemType','0')</v>
      </c>
    </row>
    <row r="921" spans="1:12" x14ac:dyDescent="0.25">
      <c r="A921" t="s">
        <v>1267</v>
      </c>
      <c r="B921" t="s">
        <v>17</v>
      </c>
      <c r="C921" t="s">
        <v>27</v>
      </c>
      <c r="D921" t="s">
        <v>31</v>
      </c>
      <c r="F921" t="s">
        <v>3</v>
      </c>
      <c r="G921" s="1" t="str">
        <f t="shared" si="84"/>
        <v>ifrs-full_DescriptionOfDiscountRatesAppliedToCashFlowProjections</v>
      </c>
      <c r="H921" t="str">
        <f t="shared" si="87"/>
        <v>ifrs-full</v>
      </c>
      <c r="I921" t="str">
        <f t="shared" si="88"/>
        <v>DescriptionOfDiscountRatesAppliedToCashFlowProjections</v>
      </c>
      <c r="J921" t="str">
        <f t="shared" si="85"/>
        <v>concepto</v>
      </c>
      <c r="K921">
        <f t="shared" si="86"/>
        <v>0</v>
      </c>
      <c r="L921" t="str">
        <f t="shared" si="89"/>
        <v>insert into dbax_defi_conc (pref_conc, codi_conc, tipo_conc, tipo_peri, tipo_valo, tipo_cuen) values ('ifrs-full','DescriptionOfDiscountRatesAppliedToCashFlowProjections','concepto','instant','num:percentItemType','0')</v>
      </c>
    </row>
    <row r="922" spans="1:12" x14ac:dyDescent="0.25">
      <c r="A922" t="s">
        <v>1268</v>
      </c>
      <c r="B922" t="s">
        <v>17</v>
      </c>
      <c r="C922" t="s">
        <v>27</v>
      </c>
      <c r="D922" t="s">
        <v>31</v>
      </c>
      <c r="F922" t="s">
        <v>3</v>
      </c>
      <c r="G922" s="1" t="str">
        <f t="shared" si="84"/>
        <v>ifrs-full_DescriptionOfDiscountRatesUsedInCurrentEstimateOfValueInUse</v>
      </c>
      <c r="H922" t="str">
        <f t="shared" si="87"/>
        <v>ifrs-full</v>
      </c>
      <c r="I922" t="str">
        <f t="shared" si="88"/>
        <v>DescriptionOfDiscountRatesUsedInCurrentEstimateOfValueInUse</v>
      </c>
      <c r="J922" t="str">
        <f t="shared" si="85"/>
        <v>concepto</v>
      </c>
      <c r="K922">
        <f t="shared" si="86"/>
        <v>0</v>
      </c>
      <c r="L922" t="str">
        <f t="shared" si="89"/>
        <v>insert into dbax_defi_conc (pref_conc, codi_conc, tipo_conc, tipo_peri, tipo_valo, tipo_cuen) values ('ifrs-full','DescriptionOfDiscountRatesUsedInCurrentEstimateOfValueInUse','concepto','instant','num:percentItemType','0')</v>
      </c>
    </row>
    <row r="923" spans="1:12" x14ac:dyDescent="0.25">
      <c r="A923" t="s">
        <v>1269</v>
      </c>
      <c r="B923" t="s">
        <v>17</v>
      </c>
      <c r="C923" t="s">
        <v>27</v>
      </c>
      <c r="D923" t="s">
        <v>31</v>
      </c>
      <c r="F923" t="s">
        <v>3</v>
      </c>
      <c r="G923" s="1" t="str">
        <f t="shared" si="84"/>
        <v>ifrs-full_DescriptionOfDiscountRatesUsedInPreviousEstimateOfValueInUse</v>
      </c>
      <c r="H923" t="str">
        <f t="shared" si="87"/>
        <v>ifrs-full</v>
      </c>
      <c r="I923" t="str">
        <f t="shared" si="88"/>
        <v>DescriptionOfDiscountRatesUsedInPreviousEstimateOfValueInUse</v>
      </c>
      <c r="J923" t="str">
        <f t="shared" si="85"/>
        <v>concepto</v>
      </c>
      <c r="K923">
        <f t="shared" si="86"/>
        <v>0</v>
      </c>
      <c r="L923" t="str">
        <f t="shared" si="89"/>
        <v>insert into dbax_defi_conc (pref_conc, codi_conc, tipo_conc, tipo_peri, tipo_valo, tipo_cuen) values ('ifrs-full','DescriptionOfDiscountRatesUsedInPreviousEstimateOfValueInUse','concepto','instant','num:percentItemType','0')</v>
      </c>
    </row>
    <row r="924" spans="1:12" x14ac:dyDescent="0.25">
      <c r="A924" t="s">
        <v>1270</v>
      </c>
      <c r="B924" t="s">
        <v>17</v>
      </c>
      <c r="C924" t="s">
        <v>18</v>
      </c>
      <c r="D924" t="s">
        <v>24</v>
      </c>
      <c r="F924" t="s">
        <v>3</v>
      </c>
      <c r="G924" s="1" t="str">
        <f t="shared" si="84"/>
        <v>ifrs-full_DescriptionOfEstimateOfRangeOfOutcomesFromContingentConsiderationArrangementsAndIndemnificationAssets</v>
      </c>
      <c r="H924" t="str">
        <f t="shared" si="87"/>
        <v>ifrs-full</v>
      </c>
      <c r="I924" t="str">
        <f t="shared" si="88"/>
        <v>DescriptionOfEstimateOfRangeOfOutcomesFromContingentConsiderationArrangementsAndIndemnificationAssets</v>
      </c>
      <c r="J924" t="str">
        <f t="shared" si="85"/>
        <v>concepto</v>
      </c>
      <c r="K924">
        <f t="shared" si="86"/>
        <v>0</v>
      </c>
      <c r="L924" t="str">
        <f t="shared" si="89"/>
        <v>insert into dbax_defi_conc (pref_conc, codi_conc, tipo_conc, tipo_peri, tipo_valo, tipo_cuen) values ('ifrs-full','DescriptionOfEstimateOfRangeOfOutcomesFromContingentConsiderationArrangementsAndIndemnificationAssets','concepto','duration','xbrli:stringItemType','0')</v>
      </c>
    </row>
    <row r="925" spans="1:12" x14ac:dyDescent="0.25">
      <c r="A925" t="s">
        <v>1271</v>
      </c>
      <c r="B925" t="s">
        <v>17</v>
      </c>
      <c r="C925" t="s">
        <v>18</v>
      </c>
      <c r="D925" t="s">
        <v>24</v>
      </c>
      <c r="F925" t="s">
        <v>3</v>
      </c>
      <c r="G925" s="1" t="str">
        <f t="shared" si="84"/>
        <v>ifrs-full_DescriptionOfEventOrChangeInCircumstancesThatCausedRecognitionOfDeferredTaxBenefitsAcquiredInBusinessCombinationAfterAcquisitionDate</v>
      </c>
      <c r="H925" t="str">
        <f t="shared" si="87"/>
        <v>ifrs-full</v>
      </c>
      <c r="I925" t="str">
        <f t="shared" si="88"/>
        <v>DescriptionOfEventOrChangeInCircumstancesThatCausedRecognitionOfDeferredTaxBenefitsAcquiredInBusinessCombinationAfterAcquisitionDate</v>
      </c>
      <c r="J925" t="str">
        <f t="shared" si="85"/>
        <v>concepto</v>
      </c>
      <c r="K925">
        <f t="shared" si="86"/>
        <v>0</v>
      </c>
      <c r="L925" t="str">
        <f t="shared" si="89"/>
        <v>insert into dbax_defi_conc (pref_conc, codi_conc, tipo_conc, tipo_peri, tipo_valo, tipo_cuen) values ('ifrs-full','DescriptionOfEventOrChangeInCircumstancesThatCausedRecognitionOfDeferredTaxBenefitsAcquiredInBusinessCombinationAfterAcquisitionDate','concepto','duration','xbrli:stringItemType','0')</v>
      </c>
    </row>
    <row r="926" spans="1:12" x14ac:dyDescent="0.25">
      <c r="A926" t="s">
        <v>1272</v>
      </c>
      <c r="B926" t="s">
        <v>17</v>
      </c>
      <c r="C926" t="s">
        <v>18</v>
      </c>
      <c r="D926" t="s">
        <v>24</v>
      </c>
      <c r="F926" t="s">
        <v>3</v>
      </c>
      <c r="G926" s="1" t="str">
        <f t="shared" si="84"/>
        <v>ifrs-full_DescriptionOfExistenceOfRestrictionsOnTitlePropertyPlantAndEquipment</v>
      </c>
      <c r="H926" t="str">
        <f t="shared" si="87"/>
        <v>ifrs-full</v>
      </c>
      <c r="I926" t="str">
        <f t="shared" si="88"/>
        <v>DescriptionOfExistenceOfRestrictionsOnTitlePropertyPlantAndEquipment</v>
      </c>
      <c r="J926" t="str">
        <f t="shared" si="85"/>
        <v>concepto</v>
      </c>
      <c r="K926">
        <f t="shared" si="86"/>
        <v>0</v>
      </c>
      <c r="L926" t="str">
        <f t="shared" si="89"/>
        <v>insert into dbax_defi_conc (pref_conc, codi_conc, tipo_conc, tipo_peri, tipo_valo, tipo_cuen) values ('ifrs-full','DescriptionOfExistenceOfRestrictionsOnTitlePropertyPlantAndEquipment','concepto','duration','xbrli:stringItemType','0')</v>
      </c>
    </row>
    <row r="927" spans="1:12" x14ac:dyDescent="0.25">
      <c r="A927" t="s">
        <v>1273</v>
      </c>
      <c r="B927" t="s">
        <v>17</v>
      </c>
      <c r="C927" t="s">
        <v>18</v>
      </c>
      <c r="D927" t="s">
        <v>24</v>
      </c>
      <c r="F927" t="s">
        <v>3</v>
      </c>
      <c r="G927" s="1" t="str">
        <f t="shared" si="84"/>
        <v>ifrs-full_DescriptionOfExistenceOfThirdpartyCreditEnhancement</v>
      </c>
      <c r="H927" t="str">
        <f t="shared" si="87"/>
        <v>ifrs-full</v>
      </c>
      <c r="I927" t="str">
        <f t="shared" si="88"/>
        <v>DescriptionOfExistenceOfThirdpartyCreditEnhancement</v>
      </c>
      <c r="J927" t="str">
        <f t="shared" si="85"/>
        <v>concepto</v>
      </c>
      <c r="K927">
        <f t="shared" si="86"/>
        <v>0</v>
      </c>
      <c r="L927" t="str">
        <f t="shared" si="89"/>
        <v>insert into dbax_defi_conc (pref_conc, codi_conc, tipo_conc, tipo_peri, tipo_valo, tipo_cuen) values ('ifrs-full','DescriptionOfExistenceOfThirdpartyCreditEnhancement','concepto','duration','xbrli:stringItemType','0')</v>
      </c>
    </row>
    <row r="928" spans="1:12" x14ac:dyDescent="0.25">
      <c r="A928" t="s">
        <v>1274</v>
      </c>
      <c r="B928" t="s">
        <v>17</v>
      </c>
      <c r="C928" t="s">
        <v>18</v>
      </c>
      <c r="D928" t="s">
        <v>24</v>
      </c>
      <c r="F928" t="s">
        <v>3</v>
      </c>
      <c r="G928" s="1" t="str">
        <f t="shared" si="84"/>
        <v>ifrs-full_DescriptionOfExpectedTimingOfOutflowsContingentLiabilitiesInBusinessCombination</v>
      </c>
      <c r="H928" t="str">
        <f t="shared" si="87"/>
        <v>ifrs-full</v>
      </c>
      <c r="I928" t="str">
        <f t="shared" si="88"/>
        <v>DescriptionOfExpectedTimingOfOutflowsContingentLiabilitiesInBusinessCombination</v>
      </c>
      <c r="J928" t="str">
        <f t="shared" si="85"/>
        <v>concepto</v>
      </c>
      <c r="K928">
        <f t="shared" si="86"/>
        <v>0</v>
      </c>
      <c r="L928" t="str">
        <f t="shared" si="89"/>
        <v>insert into dbax_defi_conc (pref_conc, codi_conc, tipo_conc, tipo_peri, tipo_valo, tipo_cuen) values ('ifrs-full','DescriptionOfExpectedTimingOfOutflowsContingentLiabilitiesInBusinessCombination','concepto','duration','xbrli:stringItemType','0')</v>
      </c>
    </row>
    <row r="929" spans="1:12" x14ac:dyDescent="0.25">
      <c r="A929" t="s">
        <v>1275</v>
      </c>
      <c r="B929" t="s">
        <v>17</v>
      </c>
      <c r="C929" t="s">
        <v>18</v>
      </c>
      <c r="D929" t="s">
        <v>24</v>
      </c>
      <c r="F929" t="s">
        <v>3</v>
      </c>
      <c r="G929" s="1" t="str">
        <f t="shared" si="84"/>
        <v>ifrs-full_DescriptionOfExpectedTimingOfOutflowsOtherProvisions</v>
      </c>
      <c r="H929" t="str">
        <f t="shared" si="87"/>
        <v>ifrs-full</v>
      </c>
      <c r="I929" t="str">
        <f t="shared" si="88"/>
        <v>DescriptionOfExpectedTimingOfOutflowsOtherProvisions</v>
      </c>
      <c r="J929" t="str">
        <f t="shared" si="85"/>
        <v>concepto</v>
      </c>
      <c r="K929">
        <f t="shared" si="86"/>
        <v>0</v>
      </c>
      <c r="L929" t="str">
        <f t="shared" si="89"/>
        <v>insert into dbax_defi_conc (pref_conc, codi_conc, tipo_conc, tipo_peri, tipo_valo, tipo_cuen) values ('ifrs-full','DescriptionOfExpectedTimingOfOutflowsOtherProvisions','concepto','duration','xbrli:stringItemType','0')</v>
      </c>
    </row>
    <row r="930" spans="1:12" x14ac:dyDescent="0.25">
      <c r="A930" t="s">
        <v>1276</v>
      </c>
      <c r="B930" t="s">
        <v>17</v>
      </c>
      <c r="C930" t="s">
        <v>18</v>
      </c>
      <c r="D930" t="s">
        <v>31</v>
      </c>
      <c r="F930" t="s">
        <v>3</v>
      </c>
      <c r="G930" s="1" t="str">
        <f t="shared" si="84"/>
        <v>ifrs-full_DescriptionOfExpectedVolatilityShareOptionsGranted</v>
      </c>
      <c r="H930" t="str">
        <f t="shared" si="87"/>
        <v>ifrs-full</v>
      </c>
      <c r="I930" t="str">
        <f t="shared" si="88"/>
        <v>DescriptionOfExpectedVolatilityShareOptionsGranted</v>
      </c>
      <c r="J930" t="str">
        <f t="shared" si="85"/>
        <v>concepto</v>
      </c>
      <c r="K930">
        <f t="shared" si="86"/>
        <v>0</v>
      </c>
      <c r="L930" t="str">
        <f t="shared" si="89"/>
        <v>insert into dbax_defi_conc (pref_conc, codi_conc, tipo_conc, tipo_peri, tipo_valo, tipo_cuen) values ('ifrs-full','DescriptionOfExpectedVolatilityShareOptionsGranted','concepto','duration','num:percentItemType','0')</v>
      </c>
    </row>
    <row r="931" spans="1:12" x14ac:dyDescent="0.25">
      <c r="A931" t="s">
        <v>1277</v>
      </c>
      <c r="B931" t="s">
        <v>17</v>
      </c>
      <c r="C931" t="s">
        <v>18</v>
      </c>
      <c r="D931" t="s">
        <v>24</v>
      </c>
      <c r="F931" t="s">
        <v>3</v>
      </c>
      <c r="G931" s="1" t="str">
        <f t="shared" si="84"/>
        <v>ifrs-full_DescriptionOfExpiryDateOfTemporaryDifferencesUnusedTaxLossesAndUnusedTaxCredits</v>
      </c>
      <c r="H931" t="str">
        <f t="shared" si="87"/>
        <v>ifrs-full</v>
      </c>
      <c r="I931" t="str">
        <f t="shared" si="88"/>
        <v>DescriptionOfExpiryDateOfTemporaryDifferencesUnusedTaxLossesAndUnusedTaxCredits</v>
      </c>
      <c r="J931" t="str">
        <f t="shared" si="85"/>
        <v>concepto</v>
      </c>
      <c r="K931">
        <f t="shared" si="86"/>
        <v>0</v>
      </c>
      <c r="L931" t="str">
        <f t="shared" si="89"/>
        <v>insert into dbax_defi_conc (pref_conc, codi_conc, tipo_conc, tipo_peri, tipo_valo, tipo_cuen) values ('ifrs-full','DescriptionOfExpiryDateOfTemporaryDifferencesUnusedTaxLossesAndUnusedTaxCredits','concepto','duration','xbrli:stringItemType','0')</v>
      </c>
    </row>
    <row r="932" spans="1:12" x14ac:dyDescent="0.25">
      <c r="A932" t="s">
        <v>1278</v>
      </c>
      <c r="B932" t="s">
        <v>17</v>
      </c>
      <c r="C932" t="s">
        <v>18</v>
      </c>
      <c r="D932" t="s">
        <v>24</v>
      </c>
      <c r="F932" t="s">
        <v>3</v>
      </c>
      <c r="G932" s="1" t="str">
        <f t="shared" si="84"/>
        <v>ifrs-full_DescriptionOfExplanationOfFactAndReasonsWhyRangeOfOutcomesFromContingentConsiderationArrangementsAndIndemnificationAssetsCannotBeEstimated</v>
      </c>
      <c r="H932" t="str">
        <f t="shared" si="87"/>
        <v>ifrs-full</v>
      </c>
      <c r="I932" t="str">
        <f t="shared" si="88"/>
        <v>DescriptionOfExplanationOfFactAndReasonsWhyRangeOfOutcomesFromContingentConsiderationArrangementsAndIndemnificationAssetsCannotBeEstimated</v>
      </c>
      <c r="J932" t="str">
        <f t="shared" si="85"/>
        <v>concepto</v>
      </c>
      <c r="K932">
        <f t="shared" si="86"/>
        <v>0</v>
      </c>
      <c r="L932" t="str">
        <f t="shared" si="89"/>
        <v>insert into dbax_defi_conc (pref_conc, codi_conc, tipo_conc, tipo_peri, tipo_valo, tipo_cuen) values ('ifrs-full','DescriptionOfExplanationOfFactAndReasonsWhyRangeOfOutcomesFromContingentConsiderationArrangementsAndIndemnificationAssetsCannotBeEstimated','concepto','duration','xbrli:stringItemType','0')</v>
      </c>
    </row>
    <row r="933" spans="1:12" x14ac:dyDescent="0.25">
      <c r="A933" t="s">
        <v>1279</v>
      </c>
      <c r="B933" t="s">
        <v>17</v>
      </c>
      <c r="C933" t="s">
        <v>18</v>
      </c>
      <c r="D933" t="s">
        <v>24</v>
      </c>
      <c r="F933" t="s">
        <v>3</v>
      </c>
      <c r="G933" s="1" t="str">
        <f t="shared" si="84"/>
        <v>ifrs-full_DescriptionOfExtentToWhichFairValueOfInvestmentPropertyIsBasedOnValuationByIndependentValuer</v>
      </c>
      <c r="H933" t="str">
        <f t="shared" si="87"/>
        <v>ifrs-full</v>
      </c>
      <c r="I933" t="str">
        <f t="shared" si="88"/>
        <v>DescriptionOfExtentToWhichFairValueOfInvestmentPropertyIsBasedOnValuationByIndependentValuer</v>
      </c>
      <c r="J933" t="str">
        <f t="shared" si="85"/>
        <v>concepto</v>
      </c>
      <c r="K933">
        <f t="shared" si="86"/>
        <v>0</v>
      </c>
      <c r="L933" t="str">
        <f t="shared" si="89"/>
        <v>insert into dbax_defi_conc (pref_conc, codi_conc, tipo_conc, tipo_peri, tipo_valo, tipo_cuen) values ('ifrs-full','DescriptionOfExtentToWhichFairValueOfInvestmentPropertyIsBasedOnValuationByIndependentValuer','concepto','duration','xbrli:stringItemType','0')</v>
      </c>
    </row>
    <row r="934" spans="1:12" x14ac:dyDescent="0.25">
      <c r="A934" t="s">
        <v>1280</v>
      </c>
      <c r="B934" t="s">
        <v>17</v>
      </c>
      <c r="C934" t="s">
        <v>18</v>
      </c>
      <c r="D934" t="s">
        <v>24</v>
      </c>
      <c r="F934" t="s">
        <v>3</v>
      </c>
      <c r="G934" s="1" t="str">
        <f t="shared" si="84"/>
        <v>ifrs-full_DescriptionOfFactAndReasonsWhyMaximumExposureToLossFromInterestsInStructuredEntitiesCannotBeQuantified</v>
      </c>
      <c r="H934" t="str">
        <f t="shared" si="87"/>
        <v>ifrs-full</v>
      </c>
      <c r="I934" t="str">
        <f t="shared" si="88"/>
        <v>DescriptionOfFactAndReasonsWhyMaximumExposureToLossFromInterestsInStructuredEntitiesCannotBeQuantified</v>
      </c>
      <c r="J934" t="str">
        <f t="shared" si="85"/>
        <v>concepto</v>
      </c>
      <c r="K934">
        <f t="shared" si="86"/>
        <v>0</v>
      </c>
      <c r="L934" t="str">
        <f t="shared" si="89"/>
        <v>insert into dbax_defi_conc (pref_conc, codi_conc, tipo_conc, tipo_peri, tipo_valo, tipo_cuen) values ('ifrs-full','DescriptionOfFactAndReasonsWhyMaximumExposureToLossFromInterestsInStructuredEntitiesCannotBeQuantified','concepto','duration','xbrli:stringItemType','0')</v>
      </c>
    </row>
    <row r="935" spans="1:12" x14ac:dyDescent="0.25">
      <c r="A935" t="s">
        <v>1281</v>
      </c>
      <c r="B935" t="s">
        <v>17</v>
      </c>
      <c r="C935" t="s">
        <v>18</v>
      </c>
      <c r="D935" t="s">
        <v>24</v>
      </c>
      <c r="F935" t="s">
        <v>3</v>
      </c>
      <c r="G935" s="1" t="str">
        <f t="shared" si="84"/>
        <v>ifrs-full_DescriptionOfFactorsThatMakeUpGoodwillRecognised</v>
      </c>
      <c r="H935" t="str">
        <f t="shared" si="87"/>
        <v>ifrs-full</v>
      </c>
      <c r="I935" t="str">
        <f t="shared" si="88"/>
        <v>DescriptionOfFactorsThatMakeUpGoodwillRecognised</v>
      </c>
      <c r="J935" t="str">
        <f t="shared" si="85"/>
        <v>concepto</v>
      </c>
      <c r="K935">
        <f t="shared" si="86"/>
        <v>0</v>
      </c>
      <c r="L935" t="str">
        <f t="shared" si="89"/>
        <v>insert into dbax_defi_conc (pref_conc, codi_conc, tipo_conc, tipo_peri, tipo_valo, tipo_cuen) values ('ifrs-full','DescriptionOfFactorsThatMakeUpGoodwillRecognised','concepto','duration','xbrli:stringItemType','0')</v>
      </c>
    </row>
    <row r="936" spans="1:12" x14ac:dyDescent="0.25">
      <c r="A936" t="s">
        <v>1282</v>
      </c>
      <c r="B936" t="s">
        <v>17</v>
      </c>
      <c r="C936" t="s">
        <v>18</v>
      </c>
      <c r="D936" t="s">
        <v>24</v>
      </c>
      <c r="F936" t="s">
        <v>3</v>
      </c>
      <c r="G936" s="1" t="str">
        <f t="shared" si="84"/>
        <v>ifrs-full_DescriptionOfFactThatChangingOneOrMoreUnobservableInputsToReflectReasonablyPossibleAlternativeAssumptionsWouldChangeFairValueSignificantlyAssets</v>
      </c>
      <c r="H936" t="str">
        <f t="shared" si="87"/>
        <v>ifrs-full</v>
      </c>
      <c r="I936" t="str">
        <f t="shared" si="88"/>
        <v>DescriptionOfFactThatChangingOneOrMoreUnobservableInputsToReflectReasonablyPossibleAlternativeAssumptionsWouldChangeFairValueSignificantlyAssets</v>
      </c>
      <c r="J936" t="str">
        <f t="shared" si="85"/>
        <v>concepto</v>
      </c>
      <c r="K936">
        <f t="shared" si="86"/>
        <v>0</v>
      </c>
      <c r="L936" t="str">
        <f t="shared" si="89"/>
        <v>insert into dbax_defi_conc (pref_conc, codi_conc, tipo_conc, tipo_peri, tipo_valo, tipo_cuen) values ('ifrs-full','DescriptionOfFactThatChangingOneOrMoreUnobservableInputsToReflectReasonablyPossibleAlternativeAssumptionsWouldChangeFairValueSignificantlyAssets','concepto','duration','xbrli:stringItemType','0')</v>
      </c>
    </row>
    <row r="937" spans="1:12" x14ac:dyDescent="0.25">
      <c r="A937" t="s">
        <v>1283</v>
      </c>
      <c r="B937" t="s">
        <v>17</v>
      </c>
      <c r="C937" t="s">
        <v>18</v>
      </c>
      <c r="D937" t="s">
        <v>24</v>
      </c>
      <c r="F937" t="s">
        <v>3</v>
      </c>
      <c r="G937" s="1" t="str">
        <f t="shared" si="84"/>
        <v>ifrs-full_DescriptionOfFactThatChangingOneOrMoreUnobservableInputsToReflectReasonablyPossibleAlternativeAssumptionsWouldChangeFairValueSignificantlyEntitysOwnEquityInstruments</v>
      </c>
      <c r="H937" t="str">
        <f t="shared" si="87"/>
        <v>ifrs-full</v>
      </c>
      <c r="I937" t="str">
        <f t="shared" si="88"/>
        <v>DescriptionOfFactThatChangingOneOrMoreUnobservableInputsToReflectReasonablyPossibleAlternativeAssumptionsWouldChangeFairValueSignificantlyEntitysOwnEquityInstruments</v>
      </c>
      <c r="J937" t="str">
        <f t="shared" si="85"/>
        <v>concepto</v>
      </c>
      <c r="K937">
        <f t="shared" si="86"/>
        <v>0</v>
      </c>
      <c r="L937" t="str">
        <f t="shared" si="89"/>
        <v>insert into dbax_defi_conc (pref_conc, codi_conc, tipo_conc, tipo_peri, tipo_valo, tipo_cuen) values ('ifrs-full','DescriptionOfFactThatChangingOneOrMoreUnobservableInputsToReflectReasonablyPossibleAlternativeAssumptionsWouldChangeFairValueSignificantlyEntitysOwnEquityInstruments','concepto','duration','xbrli:stringItemType','0')</v>
      </c>
    </row>
    <row r="938" spans="1:12" x14ac:dyDescent="0.25">
      <c r="A938" t="s">
        <v>1284</v>
      </c>
      <c r="B938" t="s">
        <v>17</v>
      </c>
      <c r="C938" t="s">
        <v>18</v>
      </c>
      <c r="D938" t="s">
        <v>24</v>
      </c>
      <c r="F938" t="s">
        <v>3</v>
      </c>
      <c r="G938" s="1" t="str">
        <f t="shared" si="84"/>
        <v>ifrs-full_DescriptionOfFactThatChangingOneOrMoreUnobservableInputsToReflectReasonablyPossibleAlternativeAssumptionsWouldChangeFairValueSignificantlyLiabilities</v>
      </c>
      <c r="H938" t="str">
        <f t="shared" si="87"/>
        <v>ifrs-full</v>
      </c>
      <c r="I938" t="str">
        <f t="shared" si="88"/>
        <v>DescriptionOfFactThatChangingOneOrMoreUnobservableInputsToReflectReasonablyPossibleAlternativeAssumptionsWouldChangeFairValueSignificantlyLiabilities</v>
      </c>
      <c r="J938" t="str">
        <f t="shared" si="85"/>
        <v>concepto</v>
      </c>
      <c r="K938">
        <f t="shared" si="86"/>
        <v>0</v>
      </c>
      <c r="L938" t="str">
        <f t="shared" si="89"/>
        <v>insert into dbax_defi_conc (pref_conc, codi_conc, tipo_conc, tipo_peri, tipo_valo, tipo_cuen) values ('ifrs-full','DescriptionOfFactThatChangingOneOrMoreUnobservableInputsToReflectReasonablyPossibleAlternativeAssumptionsWouldChangeFairValueSignificantlyLiabilities','concepto','duration','xbrli:stringItemType','0')</v>
      </c>
    </row>
    <row r="939" spans="1:12" x14ac:dyDescent="0.25">
      <c r="A939" t="s">
        <v>1285</v>
      </c>
      <c r="B939" t="s">
        <v>17</v>
      </c>
      <c r="C939" t="s">
        <v>18</v>
      </c>
      <c r="D939" t="s">
        <v>24</v>
      </c>
      <c r="F939" t="s">
        <v>3</v>
      </c>
      <c r="G939" s="1" t="str">
        <f t="shared" si="84"/>
        <v>ifrs-full_DescriptionOfFactThatEntityDoesNotHaveLegalOrConstructiveObligationToNegativeNetAssetsTransitionFromProportionateConsolidationToEquityMethod</v>
      </c>
      <c r="H939" t="str">
        <f t="shared" si="87"/>
        <v>ifrs-full</v>
      </c>
      <c r="I939" t="str">
        <f t="shared" si="88"/>
        <v>DescriptionOfFactThatEntityDoesNotHaveLegalOrConstructiveObligationToNegativeNetAssetsTransitionFromProportionateConsolidationToEquityMethod</v>
      </c>
      <c r="J939" t="str">
        <f t="shared" si="85"/>
        <v>concepto</v>
      </c>
      <c r="K939">
        <f t="shared" si="86"/>
        <v>0</v>
      </c>
      <c r="L939" t="str">
        <f t="shared" si="89"/>
        <v>insert into dbax_defi_conc (pref_conc, codi_conc, tipo_conc, tipo_peri, tipo_valo, tipo_cuen) values ('ifrs-full','DescriptionOfFactThatEntityDoesNotHaveLegalOrConstructiveObligationToNegativeNetAssetsTransitionFromProportionateConsolidationToEquityMethod','concepto','duration','xbrli:stringItemType','0')</v>
      </c>
    </row>
    <row r="940" spans="1:12" x14ac:dyDescent="0.25">
      <c r="A940" t="s">
        <v>1286</v>
      </c>
      <c r="B940" t="s">
        <v>17</v>
      </c>
      <c r="C940" t="s">
        <v>18</v>
      </c>
      <c r="D940" t="s">
        <v>24</v>
      </c>
      <c r="F940" t="s">
        <v>3</v>
      </c>
      <c r="G940" s="1" t="str">
        <f t="shared" si="84"/>
        <v>ifrs-full_DescriptionOfFactThatHighestAndBestUseOfNonfinancialAssetDiffersFromCurrentUse</v>
      </c>
      <c r="H940" t="str">
        <f t="shared" si="87"/>
        <v>ifrs-full</v>
      </c>
      <c r="I940" t="str">
        <f t="shared" si="88"/>
        <v>DescriptionOfFactThatHighestAndBestUseOfNonfinancialAssetDiffersFromCurrentUse</v>
      </c>
      <c r="J940" t="str">
        <f t="shared" si="85"/>
        <v>concepto</v>
      </c>
      <c r="K940">
        <f t="shared" si="86"/>
        <v>0</v>
      </c>
      <c r="L940" t="str">
        <f t="shared" si="89"/>
        <v>insert into dbax_defi_conc (pref_conc, codi_conc, tipo_conc, tipo_peri, tipo_valo, tipo_cuen) values ('ifrs-full','DescriptionOfFactThatHighestAndBestUseOfNonfinancialAssetDiffersFromCurrentUse','concepto','duration','xbrli:stringItemType','0')</v>
      </c>
    </row>
    <row r="941" spans="1:12" x14ac:dyDescent="0.25">
      <c r="A941" t="s">
        <v>1287</v>
      </c>
      <c r="B941" t="s">
        <v>17</v>
      </c>
      <c r="C941" t="s">
        <v>18</v>
      </c>
      <c r="D941" t="s">
        <v>24</v>
      </c>
      <c r="F941" t="s">
        <v>3</v>
      </c>
      <c r="G941" s="1" t="str">
        <f t="shared" si="84"/>
        <v>ifrs-full_DescriptionOfFinancialInstrumentsDesignatedAsHedgingInstrument</v>
      </c>
      <c r="H941" t="str">
        <f t="shared" si="87"/>
        <v>ifrs-full</v>
      </c>
      <c r="I941" t="str">
        <f t="shared" si="88"/>
        <v>DescriptionOfFinancialInstrumentsDesignatedAsHedgingInstrument</v>
      </c>
      <c r="J941" t="str">
        <f t="shared" si="85"/>
        <v>concepto</v>
      </c>
      <c r="K941">
        <f t="shared" si="86"/>
        <v>0</v>
      </c>
      <c r="L941" t="str">
        <f t="shared" si="89"/>
        <v>insert into dbax_defi_conc (pref_conc, codi_conc, tipo_conc, tipo_peri, tipo_valo, tipo_cuen) values ('ifrs-full','DescriptionOfFinancialInstrumentsDesignatedAsHedgingInstrument','concepto','duration','xbrli:stringItemType','0')</v>
      </c>
    </row>
    <row r="942" spans="1:12" x14ac:dyDescent="0.25">
      <c r="A942" t="s">
        <v>1288</v>
      </c>
      <c r="B942" t="s">
        <v>17</v>
      </c>
      <c r="C942" t="s">
        <v>18</v>
      </c>
      <c r="D942" t="s">
        <v>24</v>
      </c>
      <c r="F942" t="s">
        <v>3</v>
      </c>
      <c r="G942" s="1" t="str">
        <f t="shared" si="84"/>
        <v>ifrs-full_DescriptionOfFinancialRiskManagementRelatedToAgriculturalActivity</v>
      </c>
      <c r="H942" t="str">
        <f t="shared" si="87"/>
        <v>ifrs-full</v>
      </c>
      <c r="I942" t="str">
        <f t="shared" si="88"/>
        <v>DescriptionOfFinancialRiskManagementRelatedToAgriculturalActivity</v>
      </c>
      <c r="J942" t="str">
        <f t="shared" si="85"/>
        <v>concepto</v>
      </c>
      <c r="K942">
        <f t="shared" si="86"/>
        <v>0</v>
      </c>
      <c r="L942" t="str">
        <f t="shared" si="89"/>
        <v>insert into dbax_defi_conc (pref_conc, codi_conc, tipo_conc, tipo_peri, tipo_valo, tipo_cuen) values ('ifrs-full','DescriptionOfFinancialRiskManagementRelatedToAgriculturalActivity','concepto','duration','xbrli:stringItemType','0')</v>
      </c>
    </row>
    <row r="943" spans="1:12" x14ac:dyDescent="0.25">
      <c r="A943" t="s">
        <v>1289</v>
      </c>
      <c r="B943" t="s">
        <v>17</v>
      </c>
      <c r="C943" t="s">
        <v>18</v>
      </c>
      <c r="D943" t="s">
        <v>24</v>
      </c>
      <c r="F943" t="s">
        <v>3</v>
      </c>
      <c r="G943" s="1" t="str">
        <f t="shared" si="84"/>
        <v>ifrs-full_DescriptionOfForecastTransactionHedgeAccountingPreviouslyUsedButNoLongerExpectedToOccur</v>
      </c>
      <c r="H943" t="str">
        <f t="shared" si="87"/>
        <v>ifrs-full</v>
      </c>
      <c r="I943" t="str">
        <f t="shared" si="88"/>
        <v>DescriptionOfForecastTransactionHedgeAccountingPreviouslyUsedButNoLongerExpectedToOccur</v>
      </c>
      <c r="J943" t="str">
        <f t="shared" si="85"/>
        <v>concepto</v>
      </c>
      <c r="K943">
        <f t="shared" si="86"/>
        <v>0</v>
      </c>
      <c r="L943" t="str">
        <f t="shared" si="89"/>
        <v>insert into dbax_defi_conc (pref_conc, codi_conc, tipo_conc, tipo_peri, tipo_valo, tipo_cuen) values ('ifrs-full','DescriptionOfForecastTransactionHedgeAccountingPreviouslyUsedButNoLongerExpectedToOccur','concepto','duration','xbrli:stringItemType','0')</v>
      </c>
    </row>
    <row r="944" spans="1:12" x14ac:dyDescent="0.25">
      <c r="A944" t="s">
        <v>1290</v>
      </c>
      <c r="B944" t="s">
        <v>17</v>
      </c>
      <c r="C944" t="s">
        <v>18</v>
      </c>
      <c r="D944" t="s">
        <v>24</v>
      </c>
      <c r="F944" t="s">
        <v>3</v>
      </c>
      <c r="G944" s="1" t="str">
        <f t="shared" si="84"/>
        <v>ifrs-full_DescriptionOfFrequencyAndMethodsForTestingProceduresOfPricingModelsAssets</v>
      </c>
      <c r="H944" t="str">
        <f t="shared" si="87"/>
        <v>ifrs-full</v>
      </c>
      <c r="I944" t="str">
        <f t="shared" si="88"/>
        <v>DescriptionOfFrequencyAndMethodsForTestingProceduresOfPricingModelsAssets</v>
      </c>
      <c r="J944" t="str">
        <f t="shared" si="85"/>
        <v>concepto</v>
      </c>
      <c r="K944">
        <f t="shared" si="86"/>
        <v>0</v>
      </c>
      <c r="L944" t="str">
        <f t="shared" si="89"/>
        <v>insert into dbax_defi_conc (pref_conc, codi_conc, tipo_conc, tipo_peri, tipo_valo, tipo_cuen) values ('ifrs-full','DescriptionOfFrequencyAndMethodsForTestingProceduresOfPricingModelsAssets','concepto','duration','xbrli:stringItemType','0')</v>
      </c>
    </row>
    <row r="945" spans="1:12" x14ac:dyDescent="0.25">
      <c r="A945" t="s">
        <v>1291</v>
      </c>
      <c r="B945" t="s">
        <v>17</v>
      </c>
      <c r="C945" t="s">
        <v>18</v>
      </c>
      <c r="D945" t="s">
        <v>24</v>
      </c>
      <c r="F945" t="s">
        <v>3</v>
      </c>
      <c r="G945" s="1" t="str">
        <f t="shared" si="84"/>
        <v>ifrs-full_DescriptionOfFrequencyAndMethodsForTestingProceduresOfPricingModelsEntitysOwnEquityInstruments</v>
      </c>
      <c r="H945" t="str">
        <f t="shared" si="87"/>
        <v>ifrs-full</v>
      </c>
      <c r="I945" t="str">
        <f t="shared" si="88"/>
        <v>DescriptionOfFrequencyAndMethodsForTestingProceduresOfPricingModelsEntitysOwnEquityInstruments</v>
      </c>
      <c r="J945" t="str">
        <f t="shared" si="85"/>
        <v>concepto</v>
      </c>
      <c r="K945">
        <f t="shared" si="86"/>
        <v>0</v>
      </c>
      <c r="L945" t="str">
        <f t="shared" si="89"/>
        <v>insert into dbax_defi_conc (pref_conc, codi_conc, tipo_conc, tipo_peri, tipo_valo, tipo_cuen) values ('ifrs-full','DescriptionOfFrequencyAndMethodsForTestingProceduresOfPricingModelsEntitysOwnEquityInstruments','concepto','duration','xbrli:stringItemType','0')</v>
      </c>
    </row>
    <row r="946" spans="1:12" x14ac:dyDescent="0.25">
      <c r="A946" t="s">
        <v>1292</v>
      </c>
      <c r="B946" t="s">
        <v>17</v>
      </c>
      <c r="C946" t="s">
        <v>18</v>
      </c>
      <c r="D946" t="s">
        <v>24</v>
      </c>
      <c r="F946" t="s">
        <v>3</v>
      </c>
      <c r="G946" s="1" t="str">
        <f t="shared" si="84"/>
        <v>ifrs-full_DescriptionOfFrequencyAndMethodsForTestingProceduresOfPricingModelsLiabilities</v>
      </c>
      <c r="H946" t="str">
        <f t="shared" si="87"/>
        <v>ifrs-full</v>
      </c>
      <c r="I946" t="str">
        <f t="shared" si="88"/>
        <v>DescriptionOfFrequencyAndMethodsForTestingProceduresOfPricingModelsLiabilities</v>
      </c>
      <c r="J946" t="str">
        <f t="shared" si="85"/>
        <v>concepto</v>
      </c>
      <c r="K946">
        <f t="shared" si="86"/>
        <v>0</v>
      </c>
      <c r="L946" t="str">
        <f t="shared" si="89"/>
        <v>insert into dbax_defi_conc (pref_conc, codi_conc, tipo_conc, tipo_peri, tipo_valo, tipo_cuen) values ('ifrs-full','DescriptionOfFrequencyAndMethodsForTestingProceduresOfPricingModelsLiabilities','concepto','duration','xbrli:stringItemType','0')</v>
      </c>
    </row>
    <row r="947" spans="1:12" x14ac:dyDescent="0.25">
      <c r="A947" t="s">
        <v>1293</v>
      </c>
      <c r="B947" t="s">
        <v>17</v>
      </c>
      <c r="C947" t="s">
        <v>18</v>
      </c>
      <c r="D947" t="s">
        <v>24</v>
      </c>
      <c r="F947" t="s">
        <v>3</v>
      </c>
      <c r="G947" s="1" t="str">
        <f t="shared" si="84"/>
        <v>ifrs-full_DescriptionOfFullyAmortisedIntangibleAssets</v>
      </c>
      <c r="H947" t="str">
        <f t="shared" si="87"/>
        <v>ifrs-full</v>
      </c>
      <c r="I947" t="str">
        <f t="shared" si="88"/>
        <v>DescriptionOfFullyAmortisedIntangibleAssets</v>
      </c>
      <c r="J947" t="str">
        <f t="shared" si="85"/>
        <v>concepto</v>
      </c>
      <c r="K947">
        <f t="shared" si="86"/>
        <v>0</v>
      </c>
      <c r="L947" t="str">
        <f t="shared" si="89"/>
        <v>insert into dbax_defi_conc (pref_conc, codi_conc, tipo_conc, tipo_peri, tipo_valo, tipo_cuen) values ('ifrs-full','DescriptionOfFullyAmortisedIntangibleAssets','concepto','duration','xbrli:stringItemType','0')</v>
      </c>
    </row>
    <row r="948" spans="1:12" x14ac:dyDescent="0.25">
      <c r="A948" t="s">
        <v>1294</v>
      </c>
      <c r="B948" t="s">
        <v>17</v>
      </c>
      <c r="C948" t="s">
        <v>18</v>
      </c>
      <c r="D948" t="s">
        <v>24</v>
      </c>
      <c r="F948" t="s">
        <v>3</v>
      </c>
      <c r="G948" s="1" t="str">
        <f t="shared" si="84"/>
        <v>ifrs-full_DescriptionOfGroupWithinEntityThatDecidesEntitysValuationPoliciesAndProceduresAssets</v>
      </c>
      <c r="H948" t="str">
        <f t="shared" si="87"/>
        <v>ifrs-full</v>
      </c>
      <c r="I948" t="str">
        <f t="shared" si="88"/>
        <v>DescriptionOfGroupWithinEntityThatDecidesEntitysValuationPoliciesAndProceduresAssets</v>
      </c>
      <c r="J948" t="str">
        <f t="shared" si="85"/>
        <v>concepto</v>
      </c>
      <c r="K948">
        <f t="shared" si="86"/>
        <v>0</v>
      </c>
      <c r="L948" t="str">
        <f t="shared" si="89"/>
        <v>insert into dbax_defi_conc (pref_conc, codi_conc, tipo_conc, tipo_peri, tipo_valo, tipo_cuen) values ('ifrs-full','DescriptionOfGroupWithinEntityThatDecidesEntitysValuationPoliciesAndProceduresAssets','concepto','duration','xbrli:stringItemType','0')</v>
      </c>
    </row>
    <row r="949" spans="1:12" x14ac:dyDescent="0.25">
      <c r="A949" t="s">
        <v>1295</v>
      </c>
      <c r="B949" t="s">
        <v>17</v>
      </c>
      <c r="C949" t="s">
        <v>18</v>
      </c>
      <c r="D949" t="s">
        <v>24</v>
      </c>
      <c r="F949" t="s">
        <v>3</v>
      </c>
      <c r="G949" s="1" t="str">
        <f t="shared" si="84"/>
        <v>ifrs-full_DescriptionOfGroupWithinEntityThatDecidesEntitysValuationPoliciesAndProceduresEntitysOwnEquityInstruments</v>
      </c>
      <c r="H949" t="str">
        <f t="shared" si="87"/>
        <v>ifrs-full</v>
      </c>
      <c r="I949" t="str">
        <f t="shared" si="88"/>
        <v>DescriptionOfGroupWithinEntityThatDecidesEntitysValuationPoliciesAndProceduresEntitysOwnEquityInstruments</v>
      </c>
      <c r="J949" t="str">
        <f t="shared" si="85"/>
        <v>concepto</v>
      </c>
      <c r="K949">
        <f t="shared" si="86"/>
        <v>0</v>
      </c>
      <c r="L949" t="str">
        <f t="shared" si="89"/>
        <v>insert into dbax_defi_conc (pref_conc, codi_conc, tipo_conc, tipo_peri, tipo_valo, tipo_cuen) values ('ifrs-full','DescriptionOfGroupWithinEntityThatDecidesEntitysValuationPoliciesAndProceduresEntitysOwnEquityInstruments','concepto','duration','xbrli:stringItemType','0')</v>
      </c>
    </row>
    <row r="950" spans="1:12" x14ac:dyDescent="0.25">
      <c r="A950" t="s">
        <v>1296</v>
      </c>
      <c r="B950" t="s">
        <v>17</v>
      </c>
      <c r="C950" t="s">
        <v>18</v>
      </c>
      <c r="D950" t="s">
        <v>24</v>
      </c>
      <c r="F950" t="s">
        <v>3</v>
      </c>
      <c r="G950" s="1" t="str">
        <f t="shared" si="84"/>
        <v>ifrs-full_DescriptionOfGroupWithinEntityThatDecidesEntitysValuationPoliciesAndProceduresLiabilities</v>
      </c>
      <c r="H950" t="str">
        <f t="shared" si="87"/>
        <v>ifrs-full</v>
      </c>
      <c r="I950" t="str">
        <f t="shared" si="88"/>
        <v>DescriptionOfGroupWithinEntityThatDecidesEntitysValuationPoliciesAndProceduresLiabilities</v>
      </c>
      <c r="J950" t="str">
        <f t="shared" si="85"/>
        <v>concepto</v>
      </c>
      <c r="K950">
        <f t="shared" si="86"/>
        <v>0</v>
      </c>
      <c r="L950" t="str">
        <f t="shared" si="89"/>
        <v>insert into dbax_defi_conc (pref_conc, codi_conc, tipo_conc, tipo_peri, tipo_valo, tipo_cuen) values ('ifrs-full','DescriptionOfGroupWithinEntityThatDecidesEntitysValuationPoliciesAndProceduresLiabilities','concepto','duration','xbrli:stringItemType','0')</v>
      </c>
    </row>
    <row r="951" spans="1:12" x14ac:dyDescent="0.25">
      <c r="A951" t="s">
        <v>1297</v>
      </c>
      <c r="B951" t="s">
        <v>17</v>
      </c>
      <c r="C951" t="s">
        <v>27</v>
      </c>
      <c r="D951" t="s">
        <v>31</v>
      </c>
      <c r="F951" t="s">
        <v>3</v>
      </c>
      <c r="G951" s="1" t="str">
        <f t="shared" si="84"/>
        <v>ifrs-full_DescriptionOfGrowthRateUsedToExtrapolateCashFlowProjections</v>
      </c>
      <c r="H951" t="str">
        <f t="shared" si="87"/>
        <v>ifrs-full</v>
      </c>
      <c r="I951" t="str">
        <f t="shared" si="88"/>
        <v>DescriptionOfGrowthRateUsedToExtrapolateCashFlowProjections</v>
      </c>
      <c r="J951" t="str">
        <f t="shared" si="85"/>
        <v>concepto</v>
      </c>
      <c r="K951">
        <f t="shared" si="86"/>
        <v>0</v>
      </c>
      <c r="L951" t="str">
        <f t="shared" si="89"/>
        <v>insert into dbax_defi_conc (pref_conc, codi_conc, tipo_conc, tipo_peri, tipo_valo, tipo_cuen) values ('ifrs-full','DescriptionOfGrowthRateUsedToExtrapolateCashFlowProjections','concepto','instant','num:percentItemType','0')</v>
      </c>
    </row>
    <row r="952" spans="1:12" x14ac:dyDescent="0.25">
      <c r="A952" t="s">
        <v>1298</v>
      </c>
      <c r="B952" t="s">
        <v>17</v>
      </c>
      <c r="C952" t="s">
        <v>18</v>
      </c>
      <c r="D952" t="s">
        <v>24</v>
      </c>
      <c r="F952" t="s">
        <v>3</v>
      </c>
      <c r="G952" s="1" t="str">
        <f t="shared" si="84"/>
        <v>ifrs-full_DescriptionOfHowAcquirerObtainedControlOfAcquiree</v>
      </c>
      <c r="H952" t="str">
        <f t="shared" si="87"/>
        <v>ifrs-full</v>
      </c>
      <c r="I952" t="str">
        <f t="shared" si="88"/>
        <v>DescriptionOfHowAcquirerObtainedControlOfAcquiree</v>
      </c>
      <c r="J952" t="str">
        <f t="shared" si="85"/>
        <v>concepto</v>
      </c>
      <c r="K952">
        <f t="shared" si="86"/>
        <v>0</v>
      </c>
      <c r="L952" t="str">
        <f t="shared" si="89"/>
        <v>insert into dbax_defi_conc (pref_conc, codi_conc, tipo_conc, tipo_peri, tipo_valo, tipo_cuen) values ('ifrs-full','DescriptionOfHowAcquirerObtainedControlOfAcquiree','concepto','duration','xbrli:stringItemType','0')</v>
      </c>
    </row>
    <row r="953" spans="1:12" x14ac:dyDescent="0.25">
      <c r="A953" t="s">
        <v>1299</v>
      </c>
      <c r="B953" t="s">
        <v>17</v>
      </c>
      <c r="C953" t="s">
        <v>18</v>
      </c>
      <c r="D953" t="s">
        <v>24</v>
      </c>
      <c r="F953" t="s">
        <v>3</v>
      </c>
      <c r="G953" s="1" t="str">
        <f t="shared" si="84"/>
        <v>ifrs-full_DescriptionOfHowEffectOnFairValueMeasurementDueToChangeInOneOrMoreUnobservableInputsToReflectReasonablyPossibleAlternativeAssumptionsWasCalculatedAssets</v>
      </c>
      <c r="H953" t="str">
        <f t="shared" si="87"/>
        <v>ifrs-full</v>
      </c>
      <c r="I953" t="str">
        <f t="shared" si="88"/>
        <v>DescriptionOfHowEffectOnFairValueMeasurementDueToChangeInOneOrMoreUnobservableInputsToReflectReasonablyPossibleAlternativeAssumptionsWasCalculatedAssets</v>
      </c>
      <c r="J953" t="str">
        <f t="shared" si="85"/>
        <v>concepto</v>
      </c>
      <c r="K953">
        <f t="shared" si="86"/>
        <v>0</v>
      </c>
      <c r="L953" t="str">
        <f t="shared" si="89"/>
        <v>insert into dbax_defi_conc (pref_conc, codi_conc, tipo_conc, tipo_peri, tipo_valo, tipo_cuen) values ('ifrs-full','DescriptionOfHowEffectOnFairValueMeasurementDueToChangeInOneOrMoreUnobservableInputsToReflectReasonablyPossibleAlternativeAssumptionsWasCalculatedAssets','concepto','duration','xbrli:stringItemType','0')</v>
      </c>
    </row>
    <row r="954" spans="1:12" x14ac:dyDescent="0.25">
      <c r="A954" t="s">
        <v>1300</v>
      </c>
      <c r="B954" t="s">
        <v>17</v>
      </c>
      <c r="C954" t="s">
        <v>18</v>
      </c>
      <c r="D954" t="s">
        <v>24</v>
      </c>
      <c r="F954" t="s">
        <v>3</v>
      </c>
      <c r="G954" s="1" t="str">
        <f t="shared" si="84"/>
        <v>ifrs-full_DescriptionOfHowEffectOnFairValueMeasurementDueToChangeInOneOrMoreUnobservableInputsToReflectReasonablyPossibleAlternativeAssumptionsWasCalculatedEntitysOwnEquityInstruments</v>
      </c>
      <c r="H954" t="str">
        <f t="shared" si="87"/>
        <v>ifrs-full</v>
      </c>
      <c r="I954" t="str">
        <f t="shared" si="88"/>
        <v>DescriptionOfHowEffectOnFairValueMeasurementDueToChangeInOneOrMoreUnobservableInputsToReflectReasonablyPossibleAlternativeAssumptionsWasCalculatedEntitysOwnEquityInstruments</v>
      </c>
      <c r="J954" t="str">
        <f t="shared" si="85"/>
        <v>concepto</v>
      </c>
      <c r="K954">
        <f t="shared" si="86"/>
        <v>0</v>
      </c>
      <c r="L954" t="str">
        <f t="shared" si="89"/>
        <v>insert into dbax_defi_conc (pref_conc, codi_conc, tipo_conc, tipo_peri, tipo_valo, tipo_cuen) values ('ifrs-full','DescriptionOfHowEffectOnFairValueMeasurementDueToChangeInOneOrMoreUnobservableInputsToReflectReasonablyPossibleAlternativeAssumptionsWasCalculatedEntitysOwnEquityInstruments','concepto','duration','xbrli:stringItemType','0')</v>
      </c>
    </row>
    <row r="955" spans="1:12" x14ac:dyDescent="0.25">
      <c r="A955" t="s">
        <v>1301</v>
      </c>
      <c r="B955" t="s">
        <v>17</v>
      </c>
      <c r="C955" t="s">
        <v>18</v>
      </c>
      <c r="D955" t="s">
        <v>24</v>
      </c>
      <c r="F955" t="s">
        <v>3</v>
      </c>
      <c r="G955" s="1" t="str">
        <f t="shared" si="84"/>
        <v>ifrs-full_DescriptionOfHowEffectOnFairValueMeasurementDueToChangeInOneOrMoreUnobservableInputsToReflectReasonablyPossibleAlternativeAssumptionsWasCalculatedLiabilities</v>
      </c>
      <c r="H955" t="str">
        <f t="shared" si="87"/>
        <v>ifrs-full</v>
      </c>
      <c r="I955" t="str">
        <f t="shared" si="88"/>
        <v>DescriptionOfHowEffectOnFairValueMeasurementDueToChangeInOneOrMoreUnobservableInputsToReflectReasonablyPossibleAlternativeAssumptionsWasCalculatedLiabilities</v>
      </c>
      <c r="J955" t="str">
        <f t="shared" si="85"/>
        <v>concepto</v>
      </c>
      <c r="K955">
        <f t="shared" si="86"/>
        <v>0</v>
      </c>
      <c r="L955" t="str">
        <f t="shared" si="89"/>
        <v>insert into dbax_defi_conc (pref_conc, codi_conc, tipo_conc, tipo_peri, tipo_valo, tipo_cuen) values ('ifrs-full','DescriptionOfHowEffectOnFairValueMeasurementDueToChangeInOneOrMoreUnobservableInputsToReflectReasonablyPossibleAlternativeAssumptionsWasCalculatedLiabilities','concepto','duration','xbrli:stringItemType','0')</v>
      </c>
    </row>
    <row r="956" spans="1:12" x14ac:dyDescent="0.25">
      <c r="A956" t="s">
        <v>1302</v>
      </c>
      <c r="B956" t="s">
        <v>17</v>
      </c>
      <c r="C956" t="s">
        <v>18</v>
      </c>
      <c r="D956" t="s">
        <v>24</v>
      </c>
      <c r="F956" t="s">
        <v>3</v>
      </c>
      <c r="G956" s="1" t="str">
        <f t="shared" si="84"/>
        <v>ifrs-full_DescriptionOfHowEntityDeterminedThatThirdpartyInformationUsedInFairValueMeasurementWasDevelopedInAccordanceWithIFRS13Assets</v>
      </c>
      <c r="H956" t="str">
        <f t="shared" si="87"/>
        <v>ifrs-full</v>
      </c>
      <c r="I956" t="str">
        <f t="shared" si="88"/>
        <v>DescriptionOfHowEntityDeterminedThatThirdpartyInformationUsedInFairValueMeasurementWasDevelopedInAccordanceWithIFRS13Assets</v>
      </c>
      <c r="J956" t="str">
        <f t="shared" si="85"/>
        <v>concepto</v>
      </c>
      <c r="K956">
        <f t="shared" si="86"/>
        <v>0</v>
      </c>
      <c r="L956" t="str">
        <f t="shared" si="89"/>
        <v>insert into dbax_defi_conc (pref_conc, codi_conc, tipo_conc, tipo_peri, tipo_valo, tipo_cuen) values ('ifrs-full','DescriptionOfHowEntityDeterminedThatThirdpartyInformationUsedInFairValueMeasurementWasDevelopedInAccordanceWithIFRS13Assets','concepto','duration','xbrli:stringItemType','0')</v>
      </c>
    </row>
    <row r="957" spans="1:12" x14ac:dyDescent="0.25">
      <c r="A957" t="s">
        <v>1303</v>
      </c>
      <c r="B957" t="s">
        <v>17</v>
      </c>
      <c r="C957" t="s">
        <v>18</v>
      </c>
      <c r="D957" t="s">
        <v>24</v>
      </c>
      <c r="F957" t="s">
        <v>3</v>
      </c>
      <c r="G957" s="1" t="str">
        <f t="shared" si="84"/>
        <v>ifrs-full_DescriptionOfHowEntityDeterminedThatThirdpartyInformationUsedInFairValueMeasurementWasDevelopedInAccordanceWithIFRS13EntitysOwnEquityInstruments</v>
      </c>
      <c r="H957" t="str">
        <f t="shared" si="87"/>
        <v>ifrs-full</v>
      </c>
      <c r="I957" t="str">
        <f t="shared" si="88"/>
        <v>DescriptionOfHowEntityDeterminedThatThirdpartyInformationUsedInFairValueMeasurementWasDevelopedInAccordanceWithIFRS13EntitysOwnEquityInstruments</v>
      </c>
      <c r="J957" t="str">
        <f t="shared" si="85"/>
        <v>concepto</v>
      </c>
      <c r="K957">
        <f t="shared" si="86"/>
        <v>0</v>
      </c>
      <c r="L957" t="str">
        <f t="shared" si="89"/>
        <v>insert into dbax_defi_conc (pref_conc, codi_conc, tipo_conc, tipo_peri, tipo_valo, tipo_cuen) values ('ifrs-full','DescriptionOfHowEntityDeterminedThatThirdpartyInformationUsedInFairValueMeasurementWasDevelopedInAccordanceWithIFRS13EntitysOwnEquityInstruments','concepto','duration','xbrli:stringItemType','0')</v>
      </c>
    </row>
    <row r="958" spans="1:12" x14ac:dyDescent="0.25">
      <c r="A958" t="s">
        <v>1304</v>
      </c>
      <c r="B958" t="s">
        <v>17</v>
      </c>
      <c r="C958" t="s">
        <v>18</v>
      </c>
      <c r="D958" t="s">
        <v>24</v>
      </c>
      <c r="F958" t="s">
        <v>3</v>
      </c>
      <c r="G958" s="1" t="str">
        <f t="shared" si="84"/>
        <v>ifrs-full_DescriptionOfHowEntityDeterminedThatThirdpartyInformationUsedInFairValueMeasurementWasDevelopedInAccordanceWithIFRS13Liabilities</v>
      </c>
      <c r="H958" t="str">
        <f t="shared" si="87"/>
        <v>ifrs-full</v>
      </c>
      <c r="I958" t="str">
        <f t="shared" si="88"/>
        <v>DescriptionOfHowEntityDeterminedThatThirdpartyInformationUsedInFairValueMeasurementWasDevelopedInAccordanceWithIFRS13Liabilities</v>
      </c>
      <c r="J958" t="str">
        <f t="shared" si="85"/>
        <v>concepto</v>
      </c>
      <c r="K958">
        <f t="shared" si="86"/>
        <v>0</v>
      </c>
      <c r="L958" t="str">
        <f t="shared" si="89"/>
        <v>insert into dbax_defi_conc (pref_conc, codi_conc, tipo_conc, tipo_peri, tipo_valo, tipo_cuen) values ('ifrs-full','DescriptionOfHowEntityDeterminedThatThirdpartyInformationUsedInFairValueMeasurementWasDevelopedInAccordanceWithIFRS13Liabilities','concepto','duration','xbrli:stringItemType','0')</v>
      </c>
    </row>
    <row r="959" spans="1:12" x14ac:dyDescent="0.25">
      <c r="A959" t="s">
        <v>1305</v>
      </c>
      <c r="B959" t="s">
        <v>17</v>
      </c>
      <c r="C959" t="s">
        <v>18</v>
      </c>
      <c r="D959" t="s">
        <v>24</v>
      </c>
      <c r="F959" t="s">
        <v>3</v>
      </c>
      <c r="G959" s="1" t="str">
        <f t="shared" si="84"/>
        <v>ifrs-full_DescriptionOfHowEntityDeterminedWhichStructuredEntitiesItSponsored</v>
      </c>
      <c r="H959" t="str">
        <f t="shared" si="87"/>
        <v>ifrs-full</v>
      </c>
      <c r="I959" t="str">
        <f t="shared" si="88"/>
        <v>DescriptionOfHowEntityDeterminedWhichStructuredEntitiesItSponsored</v>
      </c>
      <c r="J959" t="str">
        <f t="shared" si="85"/>
        <v>concepto</v>
      </c>
      <c r="K959">
        <f t="shared" si="86"/>
        <v>0</v>
      </c>
      <c r="L959" t="str">
        <f t="shared" si="89"/>
        <v>insert into dbax_defi_conc (pref_conc, codi_conc, tipo_conc, tipo_peri, tipo_valo, tipo_cuen) values ('ifrs-full','DescriptionOfHowEntityDeterminedWhichStructuredEntitiesItSponsored','concepto','duration','xbrli:stringItemType','0')</v>
      </c>
    </row>
    <row r="960" spans="1:12" x14ac:dyDescent="0.25">
      <c r="A960" t="s">
        <v>1306</v>
      </c>
      <c r="B960" t="s">
        <v>17</v>
      </c>
      <c r="C960" t="s">
        <v>18</v>
      </c>
      <c r="D960" t="s">
        <v>24</v>
      </c>
      <c r="F960" t="s">
        <v>3</v>
      </c>
      <c r="G960" s="1" t="str">
        <f t="shared" si="84"/>
        <v>ifrs-full_DescriptionOfHowIssueCostsNotRecognisedAsExpenseWereRecognisedForTransactionRecognisedSeparatelyFromAcquisitionOfAssetsAndAssumptionOfLiabilitiesInBusinessCombination</v>
      </c>
      <c r="H960" t="str">
        <f t="shared" si="87"/>
        <v>ifrs-full</v>
      </c>
      <c r="I960" t="str">
        <f t="shared" si="88"/>
        <v>DescriptionOfHowIssueCostsNotRecognisedAsExpenseWereRecognisedForTransactionRecognisedSeparatelyFromAcquisitionOfAssetsAndAssumptionOfLiabilitiesInBusinessCombination</v>
      </c>
      <c r="J960" t="str">
        <f t="shared" si="85"/>
        <v>concepto</v>
      </c>
      <c r="K960">
        <f t="shared" si="86"/>
        <v>0</v>
      </c>
      <c r="L960" t="str">
        <f t="shared" si="89"/>
        <v>insert into dbax_defi_conc (pref_conc, codi_conc, tipo_conc, tipo_peri, tipo_valo, tipo_cuen) values ('ifrs-full','DescriptionOfHowIssueCostsNotRecognisedAsExpenseWereRecognisedForTransactionRecognisedSeparatelyFromAcquisitionOfAssetsAndAssumptionOfLiabilitiesInBusinessCombination','concepto','duration','xbrli:stringItemType','0')</v>
      </c>
    </row>
    <row r="961" spans="1:12" x14ac:dyDescent="0.25">
      <c r="A961" t="s">
        <v>1307</v>
      </c>
      <c r="B961" t="s">
        <v>17</v>
      </c>
      <c r="C961" t="s">
        <v>18</v>
      </c>
      <c r="D961" t="s">
        <v>24</v>
      </c>
      <c r="F961" t="s">
        <v>3</v>
      </c>
      <c r="G961" s="1" t="str">
        <f t="shared" si="84"/>
        <v>ifrs-full_DescriptionOfHowThirdpartyInformationWasTakenIntoAccountWhenMeasuringFairValueAssets</v>
      </c>
      <c r="H961" t="str">
        <f t="shared" si="87"/>
        <v>ifrs-full</v>
      </c>
      <c r="I961" t="str">
        <f t="shared" si="88"/>
        <v>DescriptionOfHowThirdpartyInformationWasTakenIntoAccountWhenMeasuringFairValueAssets</v>
      </c>
      <c r="J961" t="str">
        <f t="shared" si="85"/>
        <v>concepto</v>
      </c>
      <c r="K961">
        <f t="shared" si="86"/>
        <v>0</v>
      </c>
      <c r="L961" t="str">
        <f t="shared" si="89"/>
        <v>insert into dbax_defi_conc (pref_conc, codi_conc, tipo_conc, tipo_peri, tipo_valo, tipo_cuen) values ('ifrs-full','DescriptionOfHowThirdpartyInformationWasTakenIntoAccountWhenMeasuringFairValueAssets','concepto','duration','xbrli:stringItemType','0')</v>
      </c>
    </row>
    <row r="962" spans="1:12" x14ac:dyDescent="0.25">
      <c r="A962" t="s">
        <v>1308</v>
      </c>
      <c r="B962" t="s">
        <v>17</v>
      </c>
      <c r="C962" t="s">
        <v>18</v>
      </c>
      <c r="D962" t="s">
        <v>24</v>
      </c>
      <c r="F962" t="s">
        <v>3</v>
      </c>
      <c r="G962" s="1" t="str">
        <f t="shared" si="84"/>
        <v>ifrs-full_DescriptionOfHowThirdpartyInformationWasTakenIntoAccountWhenMeasuringFairValueEntitysOwnEquityInstruments</v>
      </c>
      <c r="H962" t="str">
        <f t="shared" si="87"/>
        <v>ifrs-full</v>
      </c>
      <c r="I962" t="str">
        <f t="shared" si="88"/>
        <v>DescriptionOfHowThirdpartyInformationWasTakenIntoAccountWhenMeasuringFairValueEntitysOwnEquityInstruments</v>
      </c>
      <c r="J962" t="str">
        <f t="shared" si="85"/>
        <v>concepto</v>
      </c>
      <c r="K962">
        <f t="shared" si="86"/>
        <v>0</v>
      </c>
      <c r="L962" t="str">
        <f t="shared" si="89"/>
        <v>insert into dbax_defi_conc (pref_conc, codi_conc, tipo_conc, tipo_peri, tipo_valo, tipo_cuen) values ('ifrs-full','DescriptionOfHowThirdpartyInformationWasTakenIntoAccountWhenMeasuringFairValueEntitysOwnEquityInstruments','concepto','duration','xbrli:stringItemType','0')</v>
      </c>
    </row>
    <row r="963" spans="1:12" x14ac:dyDescent="0.25">
      <c r="A963" t="s">
        <v>1309</v>
      </c>
      <c r="B963" t="s">
        <v>17</v>
      </c>
      <c r="C963" t="s">
        <v>18</v>
      </c>
      <c r="D963" t="s">
        <v>24</v>
      </c>
      <c r="F963" t="s">
        <v>3</v>
      </c>
      <c r="G963" s="1" t="str">
        <f t="shared" si="84"/>
        <v>ifrs-full_DescriptionOfHowThirdpartyInformationWasTakenIntoAccountWhenMeasuringFairValueLiabilities</v>
      </c>
      <c r="H963" t="str">
        <f t="shared" si="87"/>
        <v>ifrs-full</v>
      </c>
      <c r="I963" t="str">
        <f t="shared" si="88"/>
        <v>DescriptionOfHowThirdpartyInformationWasTakenIntoAccountWhenMeasuringFairValueLiabilities</v>
      </c>
      <c r="J963" t="str">
        <f t="shared" si="85"/>
        <v>concepto</v>
      </c>
      <c r="K963">
        <f t="shared" si="86"/>
        <v>0</v>
      </c>
      <c r="L963" t="str">
        <f t="shared" si="89"/>
        <v>insert into dbax_defi_conc (pref_conc, codi_conc, tipo_conc, tipo_peri, tipo_valo, tipo_cuen) values ('ifrs-full','DescriptionOfHowThirdpartyInformationWasTakenIntoAccountWhenMeasuringFairValueLiabilities','concepto','duration','xbrli:stringItemType','0')</v>
      </c>
    </row>
    <row r="964" spans="1:12" x14ac:dyDescent="0.25">
      <c r="A964" t="s">
        <v>1310</v>
      </c>
      <c r="B964" t="s">
        <v>17</v>
      </c>
      <c r="C964" t="s">
        <v>18</v>
      </c>
      <c r="D964" t="s">
        <v>24</v>
      </c>
      <c r="F964" t="s">
        <v>3</v>
      </c>
      <c r="G964" s="1" t="str">
        <f t="shared" si="84"/>
        <v>ifrs-full_DescriptionOfInputsToOptionPricingModelShareOptionsGranted</v>
      </c>
      <c r="H964" t="str">
        <f t="shared" si="87"/>
        <v>ifrs-full</v>
      </c>
      <c r="I964" t="str">
        <f t="shared" si="88"/>
        <v>DescriptionOfInputsToOptionPricingModelShareOptionsGranted</v>
      </c>
      <c r="J964" t="str">
        <f t="shared" si="85"/>
        <v>concepto</v>
      </c>
      <c r="K964">
        <f t="shared" si="86"/>
        <v>0</v>
      </c>
      <c r="L964" t="str">
        <f t="shared" si="89"/>
        <v>insert into dbax_defi_conc (pref_conc, codi_conc, tipo_conc, tipo_peri, tipo_valo, tipo_cuen) values ('ifrs-full','DescriptionOfInputsToOptionPricingModelShareOptionsGranted','concepto','duration','xbrli:stringItemType','0')</v>
      </c>
    </row>
    <row r="965" spans="1:12" x14ac:dyDescent="0.25">
      <c r="A965" t="s">
        <v>1311</v>
      </c>
      <c r="B965" t="s">
        <v>17</v>
      </c>
      <c r="C965" t="s">
        <v>18</v>
      </c>
      <c r="D965" t="s">
        <v>24</v>
      </c>
      <c r="F965" t="s">
        <v>3</v>
      </c>
      <c r="G965" s="1" t="str">
        <f t="shared" si="84"/>
        <v>ifrs-full_DescriptionOfInputsUsedInFairValueMeasurementAssets</v>
      </c>
      <c r="H965" t="str">
        <f t="shared" si="87"/>
        <v>ifrs-full</v>
      </c>
      <c r="I965" t="str">
        <f t="shared" si="88"/>
        <v>DescriptionOfInputsUsedInFairValueMeasurementAssets</v>
      </c>
      <c r="J965" t="str">
        <f t="shared" si="85"/>
        <v>concepto</v>
      </c>
      <c r="K965">
        <f t="shared" si="86"/>
        <v>0</v>
      </c>
      <c r="L965" t="str">
        <f t="shared" si="89"/>
        <v>insert into dbax_defi_conc (pref_conc, codi_conc, tipo_conc, tipo_peri, tipo_valo, tipo_cuen) values ('ifrs-full','DescriptionOfInputsUsedInFairValueMeasurementAssets','concepto','duration','xbrli:stringItemType','0')</v>
      </c>
    </row>
    <row r="966" spans="1:12" x14ac:dyDescent="0.25">
      <c r="A966" t="s">
        <v>1312</v>
      </c>
      <c r="B966" t="s">
        <v>17</v>
      </c>
      <c r="C966" t="s">
        <v>18</v>
      </c>
      <c r="D966" t="s">
        <v>24</v>
      </c>
      <c r="F966" t="s">
        <v>3</v>
      </c>
      <c r="G966" s="1" t="str">
        <f t="shared" si="84"/>
        <v>ifrs-full_DescriptionOfInputsUsedInFairValueMeasurementEntitysOwnEquityInstruments</v>
      </c>
      <c r="H966" t="str">
        <f t="shared" si="87"/>
        <v>ifrs-full</v>
      </c>
      <c r="I966" t="str">
        <f t="shared" si="88"/>
        <v>DescriptionOfInputsUsedInFairValueMeasurementEntitysOwnEquityInstruments</v>
      </c>
      <c r="J966" t="str">
        <f t="shared" si="85"/>
        <v>concepto</v>
      </c>
      <c r="K966">
        <f t="shared" si="86"/>
        <v>0</v>
      </c>
      <c r="L966" t="str">
        <f t="shared" si="89"/>
        <v>insert into dbax_defi_conc (pref_conc, codi_conc, tipo_conc, tipo_peri, tipo_valo, tipo_cuen) values ('ifrs-full','DescriptionOfInputsUsedInFairValueMeasurementEntitysOwnEquityInstruments','concepto','duration','xbrli:stringItemType','0')</v>
      </c>
    </row>
    <row r="967" spans="1:12" x14ac:dyDescent="0.25">
      <c r="A967" t="s">
        <v>1313</v>
      </c>
      <c r="B967" t="s">
        <v>17</v>
      </c>
      <c r="C967" t="s">
        <v>18</v>
      </c>
      <c r="D967" t="s">
        <v>24</v>
      </c>
      <c r="F967" t="s">
        <v>3</v>
      </c>
      <c r="G967" s="1" t="str">
        <f t="shared" si="84"/>
        <v>ifrs-full_DescriptionOfInputsUsedInFairValueMeasurementLiabilities</v>
      </c>
      <c r="H967" t="str">
        <f t="shared" si="87"/>
        <v>ifrs-full</v>
      </c>
      <c r="I967" t="str">
        <f t="shared" si="88"/>
        <v>DescriptionOfInputsUsedInFairValueMeasurementLiabilities</v>
      </c>
      <c r="J967" t="str">
        <f t="shared" si="85"/>
        <v>concepto</v>
      </c>
      <c r="K967">
        <f t="shared" si="86"/>
        <v>0</v>
      </c>
      <c r="L967" t="str">
        <f t="shared" si="89"/>
        <v>insert into dbax_defi_conc (pref_conc, codi_conc, tipo_conc, tipo_peri, tipo_valo, tipo_cuen) values ('ifrs-full','DescriptionOfInputsUsedInFairValueMeasurementLiabilities','concepto','duration','xbrli:stringItemType','0')</v>
      </c>
    </row>
    <row r="968" spans="1:12" x14ac:dyDescent="0.25">
      <c r="A968" t="s">
        <v>1314</v>
      </c>
      <c r="B968" t="s">
        <v>17</v>
      </c>
      <c r="C968" t="s">
        <v>18</v>
      </c>
      <c r="D968" t="s">
        <v>24</v>
      </c>
      <c r="F968" t="s">
        <v>3</v>
      </c>
      <c r="G968" s="1" t="str">
        <f t="shared" si="84"/>
        <v>ifrs-full_DescriptionOfIntentionsToProvideSupportToStructuredEntity</v>
      </c>
      <c r="H968" t="str">
        <f t="shared" si="87"/>
        <v>ifrs-full</v>
      </c>
      <c r="I968" t="str">
        <f t="shared" si="88"/>
        <v>DescriptionOfIntentionsToProvideSupportToStructuredEntity</v>
      </c>
      <c r="J968" t="str">
        <f t="shared" si="85"/>
        <v>concepto</v>
      </c>
      <c r="K968">
        <f t="shared" si="86"/>
        <v>0</v>
      </c>
      <c r="L968" t="str">
        <f t="shared" si="89"/>
        <v>insert into dbax_defi_conc (pref_conc, codi_conc, tipo_conc, tipo_peri, tipo_valo, tipo_cuen) values ('ifrs-full','DescriptionOfIntentionsToProvideSupportToStructuredEntity','concepto','duration','xbrli:stringItemType','0')</v>
      </c>
    </row>
    <row r="969" spans="1:12" x14ac:dyDescent="0.25">
      <c r="A969" t="s">
        <v>1315</v>
      </c>
      <c r="B969" t="s">
        <v>17</v>
      </c>
      <c r="C969" t="s">
        <v>18</v>
      </c>
      <c r="D969" t="s">
        <v>24</v>
      </c>
      <c r="F969" t="s">
        <v>3</v>
      </c>
      <c r="G969" s="1" t="str">
        <f t="shared" ref="G969:G1032" si="90">MID(A969,FIND("#",A969)+1,10000)</f>
        <v>ifrs-full_DescriptionOfInternalReportingProceduresForDiscussingAndAssessingFairValueMeasurementsAssets</v>
      </c>
      <c r="H969" t="str">
        <f t="shared" si="87"/>
        <v>ifrs-full</v>
      </c>
      <c r="I969" t="str">
        <f t="shared" si="88"/>
        <v>DescriptionOfInternalReportingProceduresForDiscussingAndAssessingFairValueMeasurementsAssets</v>
      </c>
      <c r="J969" t="str">
        <f t="shared" ref="J969:J1032" si="91">IF(B969="xbrldt:hypercubeItem","hipercubo",IF(B969="xbrli:item","concepto",IF(B969="xbrldt:dimensionItem","dimension",B969)))</f>
        <v>concepto</v>
      </c>
      <c r="K969">
        <f t="shared" ref="K969:K1032" si="92">IF(E969&lt;&gt;"false",E969,"")</f>
        <v>0</v>
      </c>
      <c r="L969" t="str">
        <f t="shared" si="89"/>
        <v>insert into dbax_defi_conc (pref_conc, codi_conc, tipo_conc, tipo_peri, tipo_valo, tipo_cuen) values ('ifrs-full','DescriptionOfInternalReportingProceduresForDiscussingAndAssessingFairValueMeasurementsAssets','concepto','duration','xbrli:stringItemType','0')</v>
      </c>
    </row>
    <row r="970" spans="1:12" x14ac:dyDescent="0.25">
      <c r="A970" t="s">
        <v>1316</v>
      </c>
      <c r="B970" t="s">
        <v>17</v>
      </c>
      <c r="C970" t="s">
        <v>18</v>
      </c>
      <c r="D970" t="s">
        <v>24</v>
      </c>
      <c r="F970" t="s">
        <v>3</v>
      </c>
      <c r="G970" s="1" t="str">
        <f t="shared" si="90"/>
        <v>ifrs-full_DescriptionOfInternalReportingProceduresForDiscussingAndAssessingFairValueMeasurementsEntitysOwnEquityInstruments</v>
      </c>
      <c r="H970" t="str">
        <f t="shared" ref="H970:H1033" si="93">MID(G970,1,FIND("_",G970)-1)</f>
        <v>ifrs-full</v>
      </c>
      <c r="I970" t="str">
        <f t="shared" ref="I970:I1033" si="94">MID(G970,FIND("_",G970)+1,10000)</f>
        <v>DescriptionOfInternalReportingProceduresForDiscussingAndAssessingFairValueMeasurementsEntitysOwnEquityInstruments</v>
      </c>
      <c r="J970" t="str">
        <f t="shared" si="91"/>
        <v>concepto</v>
      </c>
      <c r="K970">
        <f t="shared" si="92"/>
        <v>0</v>
      </c>
      <c r="L970" t="str">
        <f t="shared" ref="L970:L1033" si="95">CONCATENATE("insert into dbax_defi_conc (pref_conc, codi_conc, tipo_conc, tipo_peri, tipo_valo, tipo_cuen) values ('",H970,"','",I970,"','",J970,"','",C970,"','",D970,"','",K970,"')")</f>
        <v>insert into dbax_defi_conc (pref_conc, codi_conc, tipo_conc, tipo_peri, tipo_valo, tipo_cuen) values ('ifrs-full','DescriptionOfInternalReportingProceduresForDiscussingAndAssessingFairValueMeasurementsEntitysOwnEquityInstruments','concepto','duration','xbrli:stringItemType','0')</v>
      </c>
    </row>
    <row r="971" spans="1:12" x14ac:dyDescent="0.25">
      <c r="A971" t="s">
        <v>1317</v>
      </c>
      <c r="B971" t="s">
        <v>17</v>
      </c>
      <c r="C971" t="s">
        <v>18</v>
      </c>
      <c r="D971" t="s">
        <v>24</v>
      </c>
      <c r="F971" t="s">
        <v>3</v>
      </c>
      <c r="G971" s="1" t="str">
        <f t="shared" si="90"/>
        <v>ifrs-full_DescriptionOfInternalReportingProceduresForDiscussingAndAssessingFairValueMeasurementsLiabilities</v>
      </c>
      <c r="H971" t="str">
        <f t="shared" si="93"/>
        <v>ifrs-full</v>
      </c>
      <c r="I971" t="str">
        <f t="shared" si="94"/>
        <v>DescriptionOfInternalReportingProceduresForDiscussingAndAssessingFairValueMeasurementsLiabilities</v>
      </c>
      <c r="J971" t="str">
        <f t="shared" si="91"/>
        <v>concepto</v>
      </c>
      <c r="K971">
        <f t="shared" si="92"/>
        <v>0</v>
      </c>
      <c r="L971" t="str">
        <f t="shared" si="95"/>
        <v>insert into dbax_defi_conc (pref_conc, codi_conc, tipo_conc, tipo_peri, tipo_valo, tipo_cuen) values ('ifrs-full','DescriptionOfInternalReportingProceduresForDiscussingAndAssessingFairValueMeasurementsLiabilities','concepto','duration','xbrli:stringItemType','0')</v>
      </c>
    </row>
    <row r="972" spans="1:12" x14ac:dyDescent="0.25">
      <c r="A972" t="s">
        <v>1318</v>
      </c>
      <c r="B972" t="s">
        <v>17</v>
      </c>
      <c r="C972" t="s">
        <v>18</v>
      </c>
      <c r="D972" t="s">
        <v>24</v>
      </c>
      <c r="F972" t="s">
        <v>3</v>
      </c>
      <c r="G972" s="1" t="str">
        <f t="shared" si="90"/>
        <v>ifrs-full_DescriptionOfInterrelationshipsBetweenUnobservableInputsAndOfHowTheyMightMagnifyOrMitigateEffectOfChangesInUnobservableInputsOnFairValueMeasurementAssets</v>
      </c>
      <c r="H972" t="str">
        <f t="shared" si="93"/>
        <v>ifrs-full</v>
      </c>
      <c r="I972" t="str">
        <f t="shared" si="94"/>
        <v>DescriptionOfInterrelationshipsBetweenUnobservableInputsAndOfHowTheyMightMagnifyOrMitigateEffectOfChangesInUnobservableInputsOnFairValueMeasurementAssets</v>
      </c>
      <c r="J972" t="str">
        <f t="shared" si="91"/>
        <v>concepto</v>
      </c>
      <c r="K972">
        <f t="shared" si="92"/>
        <v>0</v>
      </c>
      <c r="L972" t="str">
        <f t="shared" si="95"/>
        <v>insert into dbax_defi_conc (pref_conc, codi_conc, tipo_conc, tipo_peri, tipo_valo, tipo_cuen) values ('ifrs-full','DescriptionOfInterrelationshipsBetweenUnobservableInputsAndOfHowTheyMightMagnifyOrMitigateEffectOfChangesInUnobservableInputsOnFairValueMeasurementAssets','concepto','duration','xbrli:stringItemType','0')</v>
      </c>
    </row>
    <row r="973" spans="1:12" x14ac:dyDescent="0.25">
      <c r="A973" t="s">
        <v>1319</v>
      </c>
      <c r="B973" t="s">
        <v>17</v>
      </c>
      <c r="C973" t="s">
        <v>18</v>
      </c>
      <c r="D973" t="s">
        <v>24</v>
      </c>
      <c r="F973" t="s">
        <v>3</v>
      </c>
      <c r="G973" s="1" t="str">
        <f t="shared" si="90"/>
        <v>ifrs-full_DescriptionOfInterrelationshipsBetweenUnobservableInputsAndOfHowTheyMightMagnifyOrMitigateEffectOfChangesInUnobservableInputsOnFairValueMeasurementEntitysOwnEquityInstruments</v>
      </c>
      <c r="H973" t="str">
        <f t="shared" si="93"/>
        <v>ifrs-full</v>
      </c>
      <c r="I973" t="str">
        <f t="shared" si="94"/>
        <v>DescriptionOfInterrelationshipsBetweenUnobservableInputsAndOfHowTheyMightMagnifyOrMitigateEffectOfChangesInUnobservableInputsOnFairValueMeasurementEntitysOwnEquityInstruments</v>
      </c>
      <c r="J973" t="str">
        <f t="shared" si="91"/>
        <v>concepto</v>
      </c>
      <c r="K973">
        <f t="shared" si="92"/>
        <v>0</v>
      </c>
      <c r="L973" t="str">
        <f t="shared" si="95"/>
        <v>insert into dbax_defi_conc (pref_conc, codi_conc, tipo_conc, tipo_peri, tipo_valo, tipo_cuen) values ('ifrs-full','DescriptionOfInterrelationshipsBetweenUnobservableInputsAndOfHowTheyMightMagnifyOrMitigateEffectOfChangesInUnobservableInputsOnFairValueMeasurementEntitysOwnEquityInstruments','concepto','duration','xbrli:stringItemType','0')</v>
      </c>
    </row>
    <row r="974" spans="1:12" x14ac:dyDescent="0.25">
      <c r="A974" t="s">
        <v>1320</v>
      </c>
      <c r="B974" t="s">
        <v>17</v>
      </c>
      <c r="C974" t="s">
        <v>18</v>
      </c>
      <c r="D974" t="s">
        <v>24</v>
      </c>
      <c r="F974" t="s">
        <v>3</v>
      </c>
      <c r="G974" s="1" t="str">
        <f t="shared" si="90"/>
        <v>ifrs-full_DescriptionOfInterrelationshipsBetweenUnobservableInputsAndOfHowTheyMightMagnifyOrMitigateEffectOfChangesInUnobservableInputsOnFairValueMeasurementLiabilities</v>
      </c>
      <c r="H974" t="str">
        <f t="shared" si="93"/>
        <v>ifrs-full</v>
      </c>
      <c r="I974" t="str">
        <f t="shared" si="94"/>
        <v>DescriptionOfInterrelationshipsBetweenUnobservableInputsAndOfHowTheyMightMagnifyOrMitigateEffectOfChangesInUnobservableInputsOnFairValueMeasurementLiabilities</v>
      </c>
      <c r="J974" t="str">
        <f t="shared" si="91"/>
        <v>concepto</v>
      </c>
      <c r="K974">
        <f t="shared" si="92"/>
        <v>0</v>
      </c>
      <c r="L974" t="str">
        <f t="shared" si="95"/>
        <v>insert into dbax_defi_conc (pref_conc, codi_conc, tipo_conc, tipo_peri, tipo_valo, tipo_cuen) values ('ifrs-full','DescriptionOfInterrelationshipsBetweenUnobservableInputsAndOfHowTheyMightMagnifyOrMitigateEffectOfChangesInUnobservableInputsOnFairValueMeasurementLiabilities','concepto','duration','xbrli:stringItemType','0')</v>
      </c>
    </row>
    <row r="975" spans="1:12" x14ac:dyDescent="0.25">
      <c r="A975" t="s">
        <v>1321</v>
      </c>
      <c r="B975" t="s">
        <v>17</v>
      </c>
      <c r="C975" t="s">
        <v>18</v>
      </c>
      <c r="D975" t="s">
        <v>24</v>
      </c>
      <c r="F975" t="s">
        <v>3</v>
      </c>
      <c r="G975" s="1" t="str">
        <f t="shared" si="90"/>
        <v>ifrs-full_DescriptionOfInvestmentPropertyAtCostWithinFairValueModel</v>
      </c>
      <c r="H975" t="str">
        <f t="shared" si="93"/>
        <v>ifrs-full</v>
      </c>
      <c r="I975" t="str">
        <f t="shared" si="94"/>
        <v>DescriptionOfInvestmentPropertyAtCostWithinFairValueModel</v>
      </c>
      <c r="J975" t="str">
        <f t="shared" si="91"/>
        <v>concepto</v>
      </c>
      <c r="K975">
        <f t="shared" si="92"/>
        <v>0</v>
      </c>
      <c r="L975" t="str">
        <f t="shared" si="95"/>
        <v>insert into dbax_defi_conc (pref_conc, codi_conc, tipo_conc, tipo_peri, tipo_valo, tipo_cuen) values ('ifrs-full','DescriptionOfInvestmentPropertyAtCostWithinFairValueModel','concepto','duration','xbrli:stringItemType','0')</v>
      </c>
    </row>
    <row r="976" spans="1:12" x14ac:dyDescent="0.25">
      <c r="A976" t="s">
        <v>1322</v>
      </c>
      <c r="B976" t="s">
        <v>17</v>
      </c>
      <c r="C976" t="s">
        <v>18</v>
      </c>
      <c r="D976" t="s">
        <v>24</v>
      </c>
      <c r="F976" t="s">
        <v>3</v>
      </c>
      <c r="G976" s="1" t="str">
        <f t="shared" si="90"/>
        <v>ifrs-full_DescriptionOfInvestmentPropertyWhereFairValueInformationIsUnreliableCostModel</v>
      </c>
      <c r="H976" t="str">
        <f t="shared" si="93"/>
        <v>ifrs-full</v>
      </c>
      <c r="I976" t="str">
        <f t="shared" si="94"/>
        <v>DescriptionOfInvestmentPropertyWhereFairValueInformationIsUnreliableCostModel</v>
      </c>
      <c r="J976" t="str">
        <f t="shared" si="91"/>
        <v>concepto</v>
      </c>
      <c r="K976">
        <f t="shared" si="92"/>
        <v>0</v>
      </c>
      <c r="L976" t="str">
        <f t="shared" si="95"/>
        <v>insert into dbax_defi_conc (pref_conc, codi_conc, tipo_conc, tipo_peri, tipo_valo, tipo_cuen) values ('ifrs-full','DescriptionOfInvestmentPropertyWhereFairValueInformationIsUnreliableCostModel','concepto','duration','xbrli:stringItemType','0')</v>
      </c>
    </row>
    <row r="977" spans="1:12" x14ac:dyDescent="0.25">
      <c r="A977" t="s">
        <v>1323</v>
      </c>
      <c r="B977" t="s">
        <v>17</v>
      </c>
      <c r="C977" t="s">
        <v>18</v>
      </c>
      <c r="D977" t="s">
        <v>24</v>
      </c>
      <c r="F977" t="s">
        <v>3</v>
      </c>
      <c r="G977" s="1" t="str">
        <f t="shared" si="90"/>
        <v>ifrs-full_DescriptionOfJudgementsMadeByManagementInApplyingAggregationCriteriaForOperatingSegments</v>
      </c>
      <c r="H977" t="str">
        <f t="shared" si="93"/>
        <v>ifrs-full</v>
      </c>
      <c r="I977" t="str">
        <f t="shared" si="94"/>
        <v>DescriptionOfJudgementsMadeByManagementInApplyingAggregationCriteriaForOperatingSegments</v>
      </c>
      <c r="J977" t="str">
        <f t="shared" si="91"/>
        <v>concepto</v>
      </c>
      <c r="K977">
        <f t="shared" si="92"/>
        <v>0</v>
      </c>
      <c r="L977" t="str">
        <f t="shared" si="95"/>
        <v>insert into dbax_defi_conc (pref_conc, codi_conc, tipo_conc, tipo_peri, tipo_valo, tipo_cuen) values ('ifrs-full','DescriptionOfJudgementsMadeByManagementInApplyingAggregationCriteriaForOperatingSegments','concepto','duration','xbrli:stringItemType','0')</v>
      </c>
    </row>
    <row r="978" spans="1:12" x14ac:dyDescent="0.25">
      <c r="A978" t="s">
        <v>1324</v>
      </c>
      <c r="B978" t="s">
        <v>17</v>
      </c>
      <c r="C978" t="s">
        <v>18</v>
      </c>
      <c r="D978" t="s">
        <v>24</v>
      </c>
      <c r="F978" t="s">
        <v>3</v>
      </c>
      <c r="G978" s="1" t="str">
        <f t="shared" si="90"/>
        <v>ifrs-full_DescriptionOfJustificationForUsingGrowthRateThatExceedsLongtermAverageGrowthRate</v>
      </c>
      <c r="H978" t="str">
        <f t="shared" si="93"/>
        <v>ifrs-full</v>
      </c>
      <c r="I978" t="str">
        <f t="shared" si="94"/>
        <v>DescriptionOfJustificationForUsingGrowthRateThatExceedsLongtermAverageGrowthRate</v>
      </c>
      <c r="J978" t="str">
        <f t="shared" si="91"/>
        <v>concepto</v>
      </c>
      <c r="K978">
        <f t="shared" si="92"/>
        <v>0</v>
      </c>
      <c r="L978" t="str">
        <f t="shared" si="95"/>
        <v>insert into dbax_defi_conc (pref_conc, codi_conc, tipo_conc, tipo_peri, tipo_valo, tipo_cuen) values ('ifrs-full','DescriptionOfJustificationForUsingGrowthRateThatExceedsLongtermAverageGrowthRate','concepto','duration','xbrli:stringItemType','0')</v>
      </c>
    </row>
    <row r="979" spans="1:12" x14ac:dyDescent="0.25">
      <c r="A979" t="s">
        <v>1325</v>
      </c>
      <c r="B979" t="s">
        <v>17</v>
      </c>
      <c r="C979" t="s">
        <v>18</v>
      </c>
      <c r="D979" t="s">
        <v>24</v>
      </c>
      <c r="F979" t="s">
        <v>3</v>
      </c>
      <c r="G979" s="1" t="str">
        <f t="shared" si="90"/>
        <v>ifrs-full_DescriptionOfKeyAssumptionsOnWhichManagementHasBasedCashFlowProjections</v>
      </c>
      <c r="H979" t="str">
        <f t="shared" si="93"/>
        <v>ifrs-full</v>
      </c>
      <c r="I979" t="str">
        <f t="shared" si="94"/>
        <v>DescriptionOfKeyAssumptionsOnWhichManagementHasBasedCashFlowProjections</v>
      </c>
      <c r="J979" t="str">
        <f t="shared" si="91"/>
        <v>concepto</v>
      </c>
      <c r="K979">
        <f t="shared" si="92"/>
        <v>0</v>
      </c>
      <c r="L979" t="str">
        <f t="shared" si="95"/>
        <v>insert into dbax_defi_conc (pref_conc, codi_conc, tipo_conc, tipo_peri, tipo_valo, tipo_cuen) values ('ifrs-full','DescriptionOfKeyAssumptionsOnWhichManagementHasBasedCashFlowProjections','concepto','duration','xbrli:stringItemType','0')</v>
      </c>
    </row>
    <row r="980" spans="1:12" x14ac:dyDescent="0.25">
      <c r="A980" t="s">
        <v>1326</v>
      </c>
      <c r="B980" t="s">
        <v>17</v>
      </c>
      <c r="C980" t="s">
        <v>18</v>
      </c>
      <c r="D980" t="s">
        <v>24</v>
      </c>
      <c r="F980" t="s">
        <v>3</v>
      </c>
      <c r="G980" s="1" t="str">
        <f t="shared" si="90"/>
        <v>ifrs-full_DescriptionOfKeyAssumptionsOnWhichManagementHasBasedDeterminationOfFairValueLessCostsOfDisposal</v>
      </c>
      <c r="H980" t="str">
        <f t="shared" si="93"/>
        <v>ifrs-full</v>
      </c>
      <c r="I980" t="str">
        <f t="shared" si="94"/>
        <v>DescriptionOfKeyAssumptionsOnWhichManagementHasBasedDeterminationOfFairValueLessCostsOfDisposal</v>
      </c>
      <c r="J980" t="str">
        <f t="shared" si="91"/>
        <v>concepto</v>
      </c>
      <c r="K980">
        <f t="shared" si="92"/>
        <v>0</v>
      </c>
      <c r="L980" t="str">
        <f t="shared" si="95"/>
        <v>insert into dbax_defi_conc (pref_conc, codi_conc, tipo_conc, tipo_peri, tipo_valo, tipo_cuen) values ('ifrs-full','DescriptionOfKeyAssumptionsOnWhichManagementHasBasedDeterminationOfFairValueLessCostsOfDisposal','concepto','duration','xbrli:stringItemType','0')</v>
      </c>
    </row>
    <row r="981" spans="1:12" x14ac:dyDescent="0.25">
      <c r="A981" t="s">
        <v>1327</v>
      </c>
      <c r="B981" t="s">
        <v>17</v>
      </c>
      <c r="C981" t="s">
        <v>18</v>
      </c>
      <c r="D981" t="s">
        <v>24</v>
      </c>
      <c r="F981" t="s">
        <v>3</v>
      </c>
      <c r="G981" s="1" t="str">
        <f t="shared" si="90"/>
        <v>ifrs-full_DescriptionOfLevelOfFairValueHierarchyWithinWhichFairValueMeasurementIsCategorised</v>
      </c>
      <c r="H981" t="str">
        <f t="shared" si="93"/>
        <v>ifrs-full</v>
      </c>
      <c r="I981" t="str">
        <f t="shared" si="94"/>
        <v>DescriptionOfLevelOfFairValueHierarchyWithinWhichFairValueMeasurementIsCategorised</v>
      </c>
      <c r="J981" t="str">
        <f t="shared" si="91"/>
        <v>concepto</v>
      </c>
      <c r="K981">
        <f t="shared" si="92"/>
        <v>0</v>
      </c>
      <c r="L981" t="str">
        <f t="shared" si="95"/>
        <v>insert into dbax_defi_conc (pref_conc, codi_conc, tipo_conc, tipo_peri, tipo_valo, tipo_cuen) values ('ifrs-full','DescriptionOfLevelOfFairValueHierarchyWithinWhichFairValueMeasurementIsCategorised','concepto','duration','xbrli:stringItemType','0')</v>
      </c>
    </row>
    <row r="982" spans="1:12" x14ac:dyDescent="0.25">
      <c r="A982" t="s">
        <v>1328</v>
      </c>
      <c r="B982" t="s">
        <v>17</v>
      </c>
      <c r="C982" t="s">
        <v>18</v>
      </c>
      <c r="D982" t="s">
        <v>24</v>
      </c>
      <c r="F982" t="s">
        <v>3</v>
      </c>
      <c r="G982" s="1" t="str">
        <f t="shared" si="90"/>
        <v>ifrs-full_DescriptionOfLineItemInStatementOfComprehensiveIncomeInWhichGainOrLossAsResultOfRemeasuringToFairValueEquityInterestIsRecognised</v>
      </c>
      <c r="H982" t="str">
        <f t="shared" si="93"/>
        <v>ifrs-full</v>
      </c>
      <c r="I982" t="str">
        <f t="shared" si="94"/>
        <v>DescriptionOfLineItemInStatementOfComprehensiveIncomeInWhichGainOrLossAsResultOfRemeasuringToFairValueEquityInterestIsRecognised</v>
      </c>
      <c r="J982" t="str">
        <f t="shared" si="91"/>
        <v>concepto</v>
      </c>
      <c r="K982">
        <f t="shared" si="92"/>
        <v>0</v>
      </c>
      <c r="L982" t="str">
        <f t="shared" si="95"/>
        <v>insert into dbax_defi_conc (pref_conc, codi_conc, tipo_conc, tipo_peri, tipo_valo, tipo_cuen) values ('ifrs-full','DescriptionOfLineItemInStatementOfComprehensiveIncomeInWhichGainOrLossAsResultOfRemeasuringToFairValueEquityInterestIsRecognised','concepto','duration','xbrli:stringItemType','0')</v>
      </c>
    </row>
    <row r="983" spans="1:12" x14ac:dyDescent="0.25">
      <c r="A983" t="s">
        <v>1329</v>
      </c>
      <c r="B983" t="s">
        <v>17</v>
      </c>
      <c r="C983" t="s">
        <v>18</v>
      </c>
      <c r="D983" t="s">
        <v>24</v>
      </c>
      <c r="F983" t="s">
        <v>3</v>
      </c>
      <c r="G983" s="1" t="str">
        <f t="shared" si="90"/>
        <v>ifrs-full_DescriptionOfLineItemsForAcquisitionRelatedCostsRecognisedAsExpenseForTransactionRecognisedSeparatelyFromAcquisitionOfAssetsAndAssumptionOfLiabilitiesInBusinessCombination</v>
      </c>
      <c r="H983" t="str">
        <f t="shared" si="93"/>
        <v>ifrs-full</v>
      </c>
      <c r="I983" t="str">
        <f t="shared" si="94"/>
        <v>DescriptionOfLineItemsForAcquisitionRelatedCostsRecognisedAsExpenseForTransactionRecognisedSeparatelyFromAcquisitionOfAssetsAndAssumptionOfLiabilitiesInBusinessCombination</v>
      </c>
      <c r="J983" t="str">
        <f t="shared" si="91"/>
        <v>concepto</v>
      </c>
      <c r="K983">
        <f t="shared" si="92"/>
        <v>0</v>
      </c>
      <c r="L983" t="str">
        <f t="shared" si="95"/>
        <v>insert into dbax_defi_conc (pref_conc, codi_conc, tipo_conc, tipo_peri, tipo_valo, tipo_cuen) values ('ifrs-full','DescriptionOfLineItemsForAcquisitionRelatedCostsRecognisedAsExpenseForTransactionRecognisedSeparatelyFromAcquisitionOfAssetsAndAssumptionOfLiabilitiesInBusinessCombination','concepto','duration','xbrli:stringItemType','0')</v>
      </c>
    </row>
    <row r="984" spans="1:12" x14ac:dyDescent="0.25">
      <c r="A984" t="s">
        <v>1330</v>
      </c>
      <c r="B984" t="s">
        <v>17</v>
      </c>
      <c r="C984" t="s">
        <v>18</v>
      </c>
      <c r="D984" t="s">
        <v>24</v>
      </c>
      <c r="F984" t="s">
        <v>3</v>
      </c>
      <c r="G984" s="1" t="str">
        <f t="shared" si="90"/>
        <v>ifrs-full_DescriptionOfLineItemsInFinancialStatementsForAmountsRecognisedForTransactionRecognisedSeparatelyFromAcquisitionOfAssetsAndAssumptionOfLiabilitiesInBusinessCombination</v>
      </c>
      <c r="H984" t="str">
        <f t="shared" si="93"/>
        <v>ifrs-full</v>
      </c>
      <c r="I984" t="str">
        <f t="shared" si="94"/>
        <v>DescriptionOfLineItemsInFinancialStatementsForAmountsRecognisedForTransactionRecognisedSeparatelyFromAcquisitionOfAssetsAndAssumptionOfLiabilitiesInBusinessCombination</v>
      </c>
      <c r="J984" t="str">
        <f t="shared" si="91"/>
        <v>concepto</v>
      </c>
      <c r="K984">
        <f t="shared" si="92"/>
        <v>0</v>
      </c>
      <c r="L984" t="str">
        <f t="shared" si="95"/>
        <v>insert into dbax_defi_conc (pref_conc, codi_conc, tipo_conc, tipo_peri, tipo_valo, tipo_cuen) values ('ifrs-full','DescriptionOfLineItemsInFinancialStatementsForAmountsRecognisedForTransactionRecognisedSeparatelyFromAcquisitionOfAssetsAndAssumptionOfLiabilitiesInBusinessCombination','concepto','duration','xbrli:stringItemType','0')</v>
      </c>
    </row>
    <row r="985" spans="1:12" x14ac:dyDescent="0.25">
      <c r="A985" t="s">
        <v>1331</v>
      </c>
      <c r="B985" t="s">
        <v>17</v>
      </c>
      <c r="C985" t="s">
        <v>18</v>
      </c>
      <c r="D985" t="s">
        <v>24</v>
      </c>
      <c r="F985" t="s">
        <v>3</v>
      </c>
      <c r="G985" s="1" t="str">
        <f t="shared" si="90"/>
        <v>ifrs-full_DescriptionOfLineItemsInOtherComprehensiveIncomeWhereGainsLossesAreRecognisedFairValueMeasurementAssets</v>
      </c>
      <c r="H985" t="str">
        <f t="shared" si="93"/>
        <v>ifrs-full</v>
      </c>
      <c r="I985" t="str">
        <f t="shared" si="94"/>
        <v>DescriptionOfLineItemsInOtherComprehensiveIncomeWhereGainsLossesAreRecognisedFairValueMeasurementAssets</v>
      </c>
      <c r="J985" t="str">
        <f t="shared" si="91"/>
        <v>concepto</v>
      </c>
      <c r="K985">
        <f t="shared" si="92"/>
        <v>0</v>
      </c>
      <c r="L985" t="str">
        <f t="shared" si="95"/>
        <v>insert into dbax_defi_conc (pref_conc, codi_conc, tipo_conc, tipo_peri, tipo_valo, tipo_cuen) values ('ifrs-full','DescriptionOfLineItemsInOtherComprehensiveIncomeWhereGainsLossesAreRecognisedFairValueMeasurementAssets','concepto','duration','xbrli:stringItemType','0')</v>
      </c>
    </row>
    <row r="986" spans="1:12" x14ac:dyDescent="0.25">
      <c r="A986" t="s">
        <v>1332</v>
      </c>
      <c r="B986" t="s">
        <v>17</v>
      </c>
      <c r="C986" t="s">
        <v>18</v>
      </c>
      <c r="D986" t="s">
        <v>24</v>
      </c>
      <c r="F986" t="s">
        <v>3</v>
      </c>
      <c r="G986" s="1" t="str">
        <f t="shared" si="90"/>
        <v>ifrs-full_DescriptionOfLineItemsInOtherComprehensiveIncomeWhereGainsLossesAreRecognisedFairValueMeasurementEntitysOwnEquityInstruments</v>
      </c>
      <c r="H986" t="str">
        <f t="shared" si="93"/>
        <v>ifrs-full</v>
      </c>
      <c r="I986" t="str">
        <f t="shared" si="94"/>
        <v>DescriptionOfLineItemsInOtherComprehensiveIncomeWhereGainsLossesAreRecognisedFairValueMeasurementEntitysOwnEquityInstruments</v>
      </c>
      <c r="J986" t="str">
        <f t="shared" si="91"/>
        <v>concepto</v>
      </c>
      <c r="K986">
        <f t="shared" si="92"/>
        <v>0</v>
      </c>
      <c r="L986" t="str">
        <f t="shared" si="95"/>
        <v>insert into dbax_defi_conc (pref_conc, codi_conc, tipo_conc, tipo_peri, tipo_valo, tipo_cuen) values ('ifrs-full','DescriptionOfLineItemsInOtherComprehensiveIncomeWhereGainsLossesAreRecognisedFairValueMeasurementEntitysOwnEquityInstruments','concepto','duration','xbrli:stringItemType','0')</v>
      </c>
    </row>
    <row r="987" spans="1:12" x14ac:dyDescent="0.25">
      <c r="A987" t="s">
        <v>1333</v>
      </c>
      <c r="B987" t="s">
        <v>17</v>
      </c>
      <c r="C987" t="s">
        <v>18</v>
      </c>
      <c r="D987" t="s">
        <v>24</v>
      </c>
      <c r="F987" t="s">
        <v>3</v>
      </c>
      <c r="G987" s="1" t="str">
        <f t="shared" si="90"/>
        <v>ifrs-full_DescriptionOfLineItemsInOtherComprehensiveIncomeWhereGainsLossesAreRecognisedFairValueMeasurementLiabilities</v>
      </c>
      <c r="H987" t="str">
        <f t="shared" si="93"/>
        <v>ifrs-full</v>
      </c>
      <c r="I987" t="str">
        <f t="shared" si="94"/>
        <v>DescriptionOfLineItemsInOtherComprehensiveIncomeWhereGainsLossesAreRecognisedFairValueMeasurementLiabilities</v>
      </c>
      <c r="J987" t="str">
        <f t="shared" si="91"/>
        <v>concepto</v>
      </c>
      <c r="K987">
        <f t="shared" si="92"/>
        <v>0</v>
      </c>
      <c r="L987" t="str">
        <f t="shared" si="95"/>
        <v>insert into dbax_defi_conc (pref_conc, codi_conc, tipo_conc, tipo_peri, tipo_valo, tipo_cuen) values ('ifrs-full','DescriptionOfLineItemsInOtherComprehensiveIncomeWhereGainsLossesAreRecognisedFairValueMeasurementLiabilities','concepto','duration','xbrli:stringItemType','0')</v>
      </c>
    </row>
    <row r="988" spans="1:12" x14ac:dyDescent="0.25">
      <c r="A988" t="s">
        <v>1334</v>
      </c>
      <c r="B988" t="s">
        <v>17</v>
      </c>
      <c r="C988" t="s">
        <v>18</v>
      </c>
      <c r="D988" t="s">
        <v>24</v>
      </c>
      <c r="F988" t="s">
        <v>3</v>
      </c>
      <c r="G988" s="1" t="str">
        <f t="shared" si="90"/>
        <v>ifrs-full_DescriptionOfLineItemsInProfitOrLossInWhichGainLossOnCessationOfConsolidationOfSubsidiariesIsRecognised</v>
      </c>
      <c r="H988" t="str">
        <f t="shared" si="93"/>
        <v>ifrs-full</v>
      </c>
      <c r="I988" t="str">
        <f t="shared" si="94"/>
        <v>DescriptionOfLineItemsInProfitOrLossInWhichGainLossOnCessationOfConsolidationOfSubsidiariesIsRecognised</v>
      </c>
      <c r="J988" t="str">
        <f t="shared" si="91"/>
        <v>concepto</v>
      </c>
      <c r="K988">
        <f t="shared" si="92"/>
        <v>0</v>
      </c>
      <c r="L988" t="str">
        <f t="shared" si="95"/>
        <v>insert into dbax_defi_conc (pref_conc, codi_conc, tipo_conc, tipo_peri, tipo_valo, tipo_cuen) values ('ifrs-full','DescriptionOfLineItemsInProfitOrLossInWhichGainLossOnCessationOfConsolidationOfSubsidiariesIsRecognised','concepto','duration','xbrli:stringItemType','0')</v>
      </c>
    </row>
    <row r="989" spans="1:12" x14ac:dyDescent="0.25">
      <c r="A989" t="s">
        <v>1335</v>
      </c>
      <c r="B989" t="s">
        <v>17</v>
      </c>
      <c r="C989" t="s">
        <v>18</v>
      </c>
      <c r="D989" t="s">
        <v>24</v>
      </c>
      <c r="F989" t="s">
        <v>3</v>
      </c>
      <c r="G989" s="1" t="str">
        <f t="shared" si="90"/>
        <v>ifrs-full_DescriptionOfLineItemsInProfitOrLossWhereGainsLossesAreRecognisedFairValueMeasurementAssets</v>
      </c>
      <c r="H989" t="str">
        <f t="shared" si="93"/>
        <v>ifrs-full</v>
      </c>
      <c r="I989" t="str">
        <f t="shared" si="94"/>
        <v>DescriptionOfLineItemsInProfitOrLossWhereGainsLossesAreRecognisedFairValueMeasurementAssets</v>
      </c>
      <c r="J989" t="str">
        <f t="shared" si="91"/>
        <v>concepto</v>
      </c>
      <c r="K989">
        <f t="shared" si="92"/>
        <v>0</v>
      </c>
      <c r="L989" t="str">
        <f t="shared" si="95"/>
        <v>insert into dbax_defi_conc (pref_conc, codi_conc, tipo_conc, tipo_peri, tipo_valo, tipo_cuen) values ('ifrs-full','DescriptionOfLineItemsInProfitOrLossWhereGainsLossesAreRecognisedFairValueMeasurementAssets','concepto','duration','xbrli:stringItemType','0')</v>
      </c>
    </row>
    <row r="990" spans="1:12" x14ac:dyDescent="0.25">
      <c r="A990" t="s">
        <v>1336</v>
      </c>
      <c r="B990" t="s">
        <v>17</v>
      </c>
      <c r="C990" t="s">
        <v>18</v>
      </c>
      <c r="D990" t="s">
        <v>24</v>
      </c>
      <c r="F990" t="s">
        <v>3</v>
      </c>
      <c r="G990" s="1" t="str">
        <f t="shared" si="90"/>
        <v>ifrs-full_DescriptionOfLineItemsInProfitOrLossWhereGainsLossesAreRecognisedFairValueMeasurementEntitysOwnEquityInstruments</v>
      </c>
      <c r="H990" t="str">
        <f t="shared" si="93"/>
        <v>ifrs-full</v>
      </c>
      <c r="I990" t="str">
        <f t="shared" si="94"/>
        <v>DescriptionOfLineItemsInProfitOrLossWhereGainsLossesAreRecognisedFairValueMeasurementEntitysOwnEquityInstruments</v>
      </c>
      <c r="J990" t="str">
        <f t="shared" si="91"/>
        <v>concepto</v>
      </c>
      <c r="K990">
        <f t="shared" si="92"/>
        <v>0</v>
      </c>
      <c r="L990" t="str">
        <f t="shared" si="95"/>
        <v>insert into dbax_defi_conc (pref_conc, codi_conc, tipo_conc, tipo_peri, tipo_valo, tipo_cuen) values ('ifrs-full','DescriptionOfLineItemsInProfitOrLossWhereGainsLossesAreRecognisedFairValueMeasurementEntitysOwnEquityInstruments','concepto','duration','xbrli:stringItemType','0')</v>
      </c>
    </row>
    <row r="991" spans="1:12" x14ac:dyDescent="0.25">
      <c r="A991" t="s">
        <v>1337</v>
      </c>
      <c r="B991" t="s">
        <v>17</v>
      </c>
      <c r="C991" t="s">
        <v>18</v>
      </c>
      <c r="D991" t="s">
        <v>24</v>
      </c>
      <c r="F991" t="s">
        <v>3</v>
      </c>
      <c r="G991" s="1" t="str">
        <f t="shared" si="90"/>
        <v>ifrs-full_DescriptionOfLineItemsInProfitOrLossWhereGainsLossesAreRecognisedFairValueMeasurementLiabilities</v>
      </c>
      <c r="H991" t="str">
        <f t="shared" si="93"/>
        <v>ifrs-full</v>
      </c>
      <c r="I991" t="str">
        <f t="shared" si="94"/>
        <v>DescriptionOfLineItemsInProfitOrLossWhereGainsLossesAreRecognisedFairValueMeasurementLiabilities</v>
      </c>
      <c r="J991" t="str">
        <f t="shared" si="91"/>
        <v>concepto</v>
      </c>
      <c r="K991">
        <f t="shared" si="92"/>
        <v>0</v>
      </c>
      <c r="L991" t="str">
        <f t="shared" si="95"/>
        <v>insert into dbax_defi_conc (pref_conc, codi_conc, tipo_conc, tipo_peri, tipo_valo, tipo_cuen) values ('ifrs-full','DescriptionOfLineItemsInProfitOrLossWhereGainsLossesAreRecognisedFairValueMeasurementLiabilities','concepto','duration','xbrli:stringItemType','0')</v>
      </c>
    </row>
    <row r="992" spans="1:12" x14ac:dyDescent="0.25">
      <c r="A992" t="s">
        <v>1338</v>
      </c>
      <c r="B992" t="s">
        <v>17</v>
      </c>
      <c r="C992" t="s">
        <v>18</v>
      </c>
      <c r="D992" t="s">
        <v>24</v>
      </c>
      <c r="F992" t="s">
        <v>3</v>
      </c>
      <c r="G992" s="1" t="str">
        <f t="shared" si="90"/>
        <v>ifrs-full_DescriptionOfLineItemsInProfitOrLossWhereGainsLossesAttributableToChangeInUnrealisedGainsOrLossesForAssetsHeldAtEndOfPeriodAreRecognisedFairValueMeasurement</v>
      </c>
      <c r="H992" t="str">
        <f t="shared" si="93"/>
        <v>ifrs-full</v>
      </c>
      <c r="I992" t="str">
        <f t="shared" si="94"/>
        <v>DescriptionOfLineItemsInProfitOrLossWhereGainsLossesAttributableToChangeInUnrealisedGainsOrLossesForAssetsHeldAtEndOfPeriodAreRecognisedFairValueMeasurement</v>
      </c>
      <c r="J992" t="str">
        <f t="shared" si="91"/>
        <v>concepto</v>
      </c>
      <c r="K992">
        <f t="shared" si="92"/>
        <v>0</v>
      </c>
      <c r="L992" t="str">
        <f t="shared" si="95"/>
        <v>insert into dbax_defi_conc (pref_conc, codi_conc, tipo_conc, tipo_peri, tipo_valo, tipo_cuen) values ('ifrs-full','DescriptionOfLineItemsInProfitOrLossWhereGainsLossesAttributableToChangeInUnrealisedGainsOrLossesForAssetsHeldAtEndOfPeriodAreRecognisedFairValueMeasurement','concepto','duration','xbrli:stringItemType','0')</v>
      </c>
    </row>
    <row r="993" spans="1:12" x14ac:dyDescent="0.25">
      <c r="A993" t="s">
        <v>1339</v>
      </c>
      <c r="B993" t="s">
        <v>17</v>
      </c>
      <c r="C993" t="s">
        <v>18</v>
      </c>
      <c r="D993" t="s">
        <v>24</v>
      </c>
      <c r="F993" t="s">
        <v>3</v>
      </c>
      <c r="G993" s="1" t="str">
        <f t="shared" si="90"/>
        <v>ifrs-full_DescriptionOfLineItemsInProfitOrLossWhereGainsLossesAttributableToChangeInUnrealisedGainsOrLossesForEntitysOwnEquityInstrumentsHeldAtEndOfPeriodAreRecognisedFairValueMeasurement</v>
      </c>
      <c r="H993" t="str">
        <f t="shared" si="93"/>
        <v>ifrs-full</v>
      </c>
      <c r="I993" t="str">
        <f t="shared" si="94"/>
        <v>DescriptionOfLineItemsInProfitOrLossWhereGainsLossesAttributableToChangeInUnrealisedGainsOrLossesForEntitysOwnEquityInstrumentsHeldAtEndOfPeriodAreRecognisedFairValueMeasurement</v>
      </c>
      <c r="J993" t="str">
        <f t="shared" si="91"/>
        <v>concepto</v>
      </c>
      <c r="K993">
        <f t="shared" si="92"/>
        <v>0</v>
      </c>
      <c r="L993" t="str">
        <f t="shared" si="95"/>
        <v>insert into dbax_defi_conc (pref_conc, codi_conc, tipo_conc, tipo_peri, tipo_valo, tipo_cuen) values ('ifrs-full','DescriptionOfLineItemsInProfitOrLossWhereGainsLossesAttributableToChangeInUnrealisedGainsOrLossesForEntitysOwnEquityInstrumentsHeldAtEndOfPeriodAreRecognisedFairValueMeasurement','concepto','duration','xbrli:stringItemType','0')</v>
      </c>
    </row>
    <row r="994" spans="1:12" x14ac:dyDescent="0.25">
      <c r="A994" t="s">
        <v>1340</v>
      </c>
      <c r="B994" t="s">
        <v>17</v>
      </c>
      <c r="C994" t="s">
        <v>18</v>
      </c>
      <c r="D994" t="s">
        <v>24</v>
      </c>
      <c r="F994" t="s">
        <v>3</v>
      </c>
      <c r="G994" s="1" t="str">
        <f t="shared" si="90"/>
        <v>ifrs-full_DescriptionOfLineItemsInProfitOrLossWhereGainsLossesAttributableToChangeInUnrealisedGainsOrLossesForLiabilitiesHeldAtEndOfPeriodAreRecognisedFairValueMeasurement</v>
      </c>
      <c r="H994" t="str">
        <f t="shared" si="93"/>
        <v>ifrs-full</v>
      </c>
      <c r="I994" t="str">
        <f t="shared" si="94"/>
        <v>DescriptionOfLineItemsInProfitOrLossWhereGainsLossesAttributableToChangeInUnrealisedGainsOrLossesForLiabilitiesHeldAtEndOfPeriodAreRecognisedFairValueMeasurement</v>
      </c>
      <c r="J994" t="str">
        <f t="shared" si="91"/>
        <v>concepto</v>
      </c>
      <c r="K994">
        <f t="shared" si="92"/>
        <v>0</v>
      </c>
      <c r="L994" t="str">
        <f t="shared" si="95"/>
        <v>insert into dbax_defi_conc (pref_conc, codi_conc, tipo_conc, tipo_peri, tipo_valo, tipo_cuen) values ('ifrs-full','DescriptionOfLineItemsInProfitOrLossWhereGainsLossesAttributableToChangeInUnrealisedGainsOrLossesForLiabilitiesHeldAtEndOfPeriodAreRecognisedFairValueMeasurement','concepto','duration','xbrli:stringItemType','0')</v>
      </c>
    </row>
    <row r="995" spans="1:12" x14ac:dyDescent="0.25">
      <c r="A995" t="s">
        <v>1341</v>
      </c>
      <c r="B995" t="s">
        <v>17</v>
      </c>
      <c r="C995" t="s">
        <v>18</v>
      </c>
      <c r="D995" t="s">
        <v>24</v>
      </c>
      <c r="F995" t="s">
        <v>3</v>
      </c>
      <c r="G995" s="1" t="str">
        <f t="shared" si="90"/>
        <v>ifrs-full_DescriptionOfLineItemsInStatementOfComprehensiveIncomeInWhichImpairmentLossesRecognisedInProfitOrLossAreIncluded</v>
      </c>
      <c r="H995" t="str">
        <f t="shared" si="93"/>
        <v>ifrs-full</v>
      </c>
      <c r="I995" t="str">
        <f t="shared" si="94"/>
        <v>DescriptionOfLineItemsInStatementOfComprehensiveIncomeInWhichImpairmentLossesRecognisedInProfitOrLossAreIncluded</v>
      </c>
      <c r="J995" t="str">
        <f t="shared" si="91"/>
        <v>concepto</v>
      </c>
      <c r="K995">
        <f t="shared" si="92"/>
        <v>0</v>
      </c>
      <c r="L995" t="str">
        <f t="shared" si="95"/>
        <v>insert into dbax_defi_conc (pref_conc, codi_conc, tipo_conc, tipo_peri, tipo_valo, tipo_cuen) values ('ifrs-full','DescriptionOfLineItemsInStatementOfComprehensiveIncomeInWhichImpairmentLossesRecognisedInProfitOrLossAreIncluded','concepto','duration','xbrli:stringItemType','0')</v>
      </c>
    </row>
    <row r="996" spans="1:12" x14ac:dyDescent="0.25">
      <c r="A996" t="s">
        <v>1342</v>
      </c>
      <c r="B996" t="s">
        <v>17</v>
      </c>
      <c r="C996" t="s">
        <v>18</v>
      </c>
      <c r="D996" t="s">
        <v>24</v>
      </c>
      <c r="F996" t="s">
        <v>3</v>
      </c>
      <c r="G996" s="1" t="str">
        <f t="shared" si="90"/>
        <v>ifrs-full_DescriptionOfLineItemsInStatementOfComprehensiveIncomeInWhichImpairmentLossesRecognisedInProfitOrLossAreReversed</v>
      </c>
      <c r="H996" t="str">
        <f t="shared" si="93"/>
        <v>ifrs-full</v>
      </c>
      <c r="I996" t="str">
        <f t="shared" si="94"/>
        <v>DescriptionOfLineItemsInStatementOfComprehensiveIncomeInWhichImpairmentLossesRecognisedInProfitOrLossAreReversed</v>
      </c>
      <c r="J996" t="str">
        <f t="shared" si="91"/>
        <v>concepto</v>
      </c>
      <c r="K996">
        <f t="shared" si="92"/>
        <v>0</v>
      </c>
      <c r="L996" t="str">
        <f t="shared" si="95"/>
        <v>insert into dbax_defi_conc (pref_conc, codi_conc, tipo_conc, tipo_peri, tipo_valo, tipo_cuen) values ('ifrs-full','DescriptionOfLineItemsInStatementOfComprehensiveIncomeInWhichImpairmentLossesRecognisedInProfitOrLossAreReversed','concepto','duration','xbrli:stringItemType','0')</v>
      </c>
    </row>
    <row r="997" spans="1:12" x14ac:dyDescent="0.25">
      <c r="A997" t="s">
        <v>1343</v>
      </c>
      <c r="B997" t="s">
        <v>17</v>
      </c>
      <c r="C997" t="s">
        <v>18</v>
      </c>
      <c r="D997" t="s">
        <v>24</v>
      </c>
      <c r="F997" t="s">
        <v>3</v>
      </c>
      <c r="G997" s="1" t="str">
        <f t="shared" si="90"/>
        <v>ifrs-full_DescriptionOfLineItemsInStatementOfFinancialPositionInWhichAssetsAndLiabilitiesRecognisedInRelationToStructuredEntitiesAreRecognised</v>
      </c>
      <c r="H997" t="str">
        <f t="shared" si="93"/>
        <v>ifrs-full</v>
      </c>
      <c r="I997" t="str">
        <f t="shared" si="94"/>
        <v>DescriptionOfLineItemsInStatementOfFinancialPositionInWhichAssetsAndLiabilitiesRecognisedInRelationToStructuredEntitiesAreRecognised</v>
      </c>
      <c r="J997" t="str">
        <f t="shared" si="91"/>
        <v>concepto</v>
      </c>
      <c r="K997">
        <f t="shared" si="92"/>
        <v>0</v>
      </c>
      <c r="L997" t="str">
        <f t="shared" si="95"/>
        <v>insert into dbax_defi_conc (pref_conc, codi_conc, tipo_conc, tipo_peri, tipo_valo, tipo_cuen) values ('ifrs-full','DescriptionOfLineItemsInStatementOfFinancialPositionInWhichAssetsAndLiabilitiesRecognisedInRelationToStructuredEntitiesAreRecognised','concepto','duration','xbrli:stringItemType','0')</v>
      </c>
    </row>
    <row r="998" spans="1:12" x14ac:dyDescent="0.25">
      <c r="A998" t="s">
        <v>1344</v>
      </c>
      <c r="B998" t="s">
        <v>17</v>
      </c>
      <c r="C998" t="s">
        <v>18</v>
      </c>
      <c r="D998" t="s">
        <v>24</v>
      </c>
      <c r="F998" t="s">
        <v>3</v>
      </c>
      <c r="G998" s="1" t="str">
        <f t="shared" si="90"/>
        <v>ifrs-full_DescriptionOfMajorAssumptionsMadeConcerningFutureEventsContingentLiabilitiesInBusinessCombination</v>
      </c>
      <c r="H998" t="str">
        <f t="shared" si="93"/>
        <v>ifrs-full</v>
      </c>
      <c r="I998" t="str">
        <f t="shared" si="94"/>
        <v>DescriptionOfMajorAssumptionsMadeConcerningFutureEventsContingentLiabilitiesInBusinessCombination</v>
      </c>
      <c r="J998" t="str">
        <f t="shared" si="91"/>
        <v>concepto</v>
      </c>
      <c r="K998">
        <f t="shared" si="92"/>
        <v>0</v>
      </c>
      <c r="L998" t="str">
        <f t="shared" si="95"/>
        <v>insert into dbax_defi_conc (pref_conc, codi_conc, tipo_conc, tipo_peri, tipo_valo, tipo_cuen) values ('ifrs-full','DescriptionOfMajorAssumptionsMadeConcerningFutureEventsContingentLiabilitiesInBusinessCombination','concepto','duration','xbrli:stringItemType','0')</v>
      </c>
    </row>
    <row r="999" spans="1:12" x14ac:dyDescent="0.25">
      <c r="A999" t="s">
        <v>1345</v>
      </c>
      <c r="B999" t="s">
        <v>17</v>
      </c>
      <c r="C999" t="s">
        <v>18</v>
      </c>
      <c r="D999" t="s">
        <v>24</v>
      </c>
      <c r="F999" t="s">
        <v>3</v>
      </c>
      <c r="G999" s="1" t="str">
        <f t="shared" si="90"/>
        <v>ifrs-full_DescriptionOfMajorAssumptionsMadeConcerningFutureEventsOtherProvisions</v>
      </c>
      <c r="H999" t="str">
        <f t="shared" si="93"/>
        <v>ifrs-full</v>
      </c>
      <c r="I999" t="str">
        <f t="shared" si="94"/>
        <v>DescriptionOfMajorAssumptionsMadeConcerningFutureEventsOtherProvisions</v>
      </c>
      <c r="J999" t="str">
        <f t="shared" si="91"/>
        <v>concepto</v>
      </c>
      <c r="K999">
        <f t="shared" si="92"/>
        <v>0</v>
      </c>
      <c r="L999" t="str">
        <f t="shared" si="95"/>
        <v>insert into dbax_defi_conc (pref_conc, codi_conc, tipo_conc, tipo_peri, tipo_valo, tipo_cuen) values ('ifrs-full','DescriptionOfMajorAssumptionsMadeConcerningFutureEventsOtherProvisions','concepto','duration','xbrli:stringItemType','0')</v>
      </c>
    </row>
    <row r="1000" spans="1:12" x14ac:dyDescent="0.25">
      <c r="A1000" t="s">
        <v>1346</v>
      </c>
      <c r="B1000" t="s">
        <v>17</v>
      </c>
      <c r="C1000" t="s">
        <v>18</v>
      </c>
      <c r="D1000" t="s">
        <v>24</v>
      </c>
      <c r="F1000" t="s">
        <v>3</v>
      </c>
      <c r="G1000" s="1" t="str">
        <f t="shared" si="90"/>
        <v>ifrs-full_DescriptionOfManagementsApproachToDeterminingValuesAssignedToKeyAssumptions</v>
      </c>
      <c r="H1000" t="str">
        <f t="shared" si="93"/>
        <v>ifrs-full</v>
      </c>
      <c r="I1000" t="str">
        <f t="shared" si="94"/>
        <v>DescriptionOfManagementsApproachToDeterminingValuesAssignedToKeyAssumptions</v>
      </c>
      <c r="J1000" t="str">
        <f t="shared" si="91"/>
        <v>concepto</v>
      </c>
      <c r="K1000">
        <f t="shared" si="92"/>
        <v>0</v>
      </c>
      <c r="L1000" t="str">
        <f t="shared" si="95"/>
        <v>insert into dbax_defi_conc (pref_conc, codi_conc, tipo_conc, tipo_peri, tipo_valo, tipo_cuen) values ('ifrs-full','DescriptionOfManagementsApproachToDeterminingValuesAssignedToKeyAssumptions','concepto','duration','xbrli:stringItemType','0')</v>
      </c>
    </row>
    <row r="1001" spans="1:12" x14ac:dyDescent="0.25">
      <c r="A1001" t="s">
        <v>1347</v>
      </c>
      <c r="B1001" t="s">
        <v>17</v>
      </c>
      <c r="C1001" t="s">
        <v>18</v>
      </c>
      <c r="D1001" t="s">
        <v>24</v>
      </c>
      <c r="F1001" t="s">
        <v>3</v>
      </c>
      <c r="G1001" s="1" t="str">
        <f t="shared" si="90"/>
        <v>ifrs-full_DescriptionOfMaterialLeasingArrangementsByLesseeClassifiedAsFinanceLease</v>
      </c>
      <c r="H1001" t="str">
        <f t="shared" si="93"/>
        <v>ifrs-full</v>
      </c>
      <c r="I1001" t="str">
        <f t="shared" si="94"/>
        <v>DescriptionOfMaterialLeasingArrangementsByLesseeClassifiedAsFinanceLease</v>
      </c>
      <c r="J1001" t="str">
        <f t="shared" si="91"/>
        <v>concepto</v>
      </c>
      <c r="K1001">
        <f t="shared" si="92"/>
        <v>0</v>
      </c>
      <c r="L1001" t="str">
        <f t="shared" si="95"/>
        <v>insert into dbax_defi_conc (pref_conc, codi_conc, tipo_conc, tipo_peri, tipo_valo, tipo_cuen) values ('ifrs-full','DescriptionOfMaterialLeasingArrangementsByLesseeClassifiedAsFinanceLease','concepto','duration','xbrli:stringItemType','0')</v>
      </c>
    </row>
    <row r="1002" spans="1:12" x14ac:dyDescent="0.25">
      <c r="A1002" t="s">
        <v>1348</v>
      </c>
      <c r="B1002" t="s">
        <v>17</v>
      </c>
      <c r="C1002" t="s">
        <v>18</v>
      </c>
      <c r="D1002" t="s">
        <v>24</v>
      </c>
      <c r="F1002" t="s">
        <v>3</v>
      </c>
      <c r="G1002" s="1" t="str">
        <f t="shared" si="90"/>
        <v>ifrs-full_DescriptionOfMaterialLeasingArrangementsByLesseeClassifiedAsOperatingLease</v>
      </c>
      <c r="H1002" t="str">
        <f t="shared" si="93"/>
        <v>ifrs-full</v>
      </c>
      <c r="I1002" t="str">
        <f t="shared" si="94"/>
        <v>DescriptionOfMaterialLeasingArrangementsByLesseeClassifiedAsOperatingLease</v>
      </c>
      <c r="J1002" t="str">
        <f t="shared" si="91"/>
        <v>concepto</v>
      </c>
      <c r="K1002">
        <f t="shared" si="92"/>
        <v>0</v>
      </c>
      <c r="L1002" t="str">
        <f t="shared" si="95"/>
        <v>insert into dbax_defi_conc (pref_conc, codi_conc, tipo_conc, tipo_peri, tipo_valo, tipo_cuen) values ('ifrs-full','DescriptionOfMaterialLeasingArrangementsByLesseeClassifiedAsOperatingLease','concepto','duration','xbrli:stringItemType','0')</v>
      </c>
    </row>
    <row r="1003" spans="1:12" x14ac:dyDescent="0.25">
      <c r="A1003" t="s">
        <v>1349</v>
      </c>
      <c r="B1003" t="s">
        <v>17</v>
      </c>
      <c r="C1003" t="s">
        <v>18</v>
      </c>
      <c r="D1003" t="s">
        <v>24</v>
      </c>
      <c r="F1003" t="s">
        <v>3</v>
      </c>
      <c r="G1003" s="1" t="str">
        <f t="shared" si="90"/>
        <v>ifrs-full_DescriptionOfMaterialLeasingArrangementsByLessorClassifiedAsFinanceLease</v>
      </c>
      <c r="H1003" t="str">
        <f t="shared" si="93"/>
        <v>ifrs-full</v>
      </c>
      <c r="I1003" t="str">
        <f t="shared" si="94"/>
        <v>DescriptionOfMaterialLeasingArrangementsByLessorClassifiedAsFinanceLease</v>
      </c>
      <c r="J1003" t="str">
        <f t="shared" si="91"/>
        <v>concepto</v>
      </c>
      <c r="K1003">
        <f t="shared" si="92"/>
        <v>0</v>
      </c>
      <c r="L1003" t="str">
        <f t="shared" si="95"/>
        <v>insert into dbax_defi_conc (pref_conc, codi_conc, tipo_conc, tipo_peri, tipo_valo, tipo_cuen) values ('ifrs-full','DescriptionOfMaterialLeasingArrangementsByLessorClassifiedAsFinanceLease','concepto','duration','xbrli:stringItemType','0')</v>
      </c>
    </row>
    <row r="1004" spans="1:12" x14ac:dyDescent="0.25">
      <c r="A1004" t="s">
        <v>1350</v>
      </c>
      <c r="B1004" t="s">
        <v>17</v>
      </c>
      <c r="C1004" t="s">
        <v>18</v>
      </c>
      <c r="D1004" t="s">
        <v>24</v>
      </c>
      <c r="F1004" t="s">
        <v>3</v>
      </c>
      <c r="G1004" s="1" t="str">
        <f t="shared" si="90"/>
        <v>ifrs-full_DescriptionOfMaterialLeasingArrangementsByLessorClassifiedAsOperatingLease</v>
      </c>
      <c r="H1004" t="str">
        <f t="shared" si="93"/>
        <v>ifrs-full</v>
      </c>
      <c r="I1004" t="str">
        <f t="shared" si="94"/>
        <v>DescriptionOfMaterialLeasingArrangementsByLessorClassifiedAsOperatingLease</v>
      </c>
      <c r="J1004" t="str">
        <f t="shared" si="91"/>
        <v>concepto</v>
      </c>
      <c r="K1004">
        <f t="shared" si="92"/>
        <v>0</v>
      </c>
      <c r="L1004" t="str">
        <f t="shared" si="95"/>
        <v>insert into dbax_defi_conc (pref_conc, codi_conc, tipo_conc, tipo_peri, tipo_valo, tipo_cuen) values ('ifrs-full','DescriptionOfMaterialLeasingArrangementsByLessorClassifiedAsOperatingLease','concepto','duration','xbrli:stringItemType','0')</v>
      </c>
    </row>
    <row r="1005" spans="1:12" x14ac:dyDescent="0.25">
      <c r="A1005" t="s">
        <v>1351</v>
      </c>
      <c r="B1005" t="s">
        <v>17</v>
      </c>
      <c r="C1005" t="s">
        <v>18</v>
      </c>
      <c r="D1005" t="s">
        <v>24</v>
      </c>
      <c r="F1005" t="s">
        <v>3</v>
      </c>
      <c r="G1005" s="1" t="str">
        <f t="shared" si="90"/>
        <v>ifrs-full_DescriptionOfMaterialReconcilingItems</v>
      </c>
      <c r="H1005" t="str">
        <f t="shared" si="93"/>
        <v>ifrs-full</v>
      </c>
      <c r="I1005" t="str">
        <f t="shared" si="94"/>
        <v>DescriptionOfMaterialReconcilingItems</v>
      </c>
      <c r="J1005" t="str">
        <f t="shared" si="91"/>
        <v>concepto</v>
      </c>
      <c r="K1005">
        <f t="shared" si="92"/>
        <v>0</v>
      </c>
      <c r="L1005" t="str">
        <f t="shared" si="95"/>
        <v>insert into dbax_defi_conc (pref_conc, codi_conc, tipo_conc, tipo_peri, tipo_valo, tipo_cuen) values ('ifrs-full','DescriptionOfMaterialReconcilingItems','concepto','duration','xbrli:stringItemType','0')</v>
      </c>
    </row>
    <row r="1006" spans="1:12" x14ac:dyDescent="0.25">
      <c r="A1006" t="s">
        <v>1352</v>
      </c>
      <c r="B1006" t="s">
        <v>17</v>
      </c>
      <c r="C1006" t="s">
        <v>18</v>
      </c>
      <c r="D1006" t="s">
        <v>24</v>
      </c>
      <c r="F1006" t="s">
        <v>3</v>
      </c>
      <c r="G1006" s="1" t="str">
        <f t="shared" si="90"/>
        <v>ifrs-full_DescriptionOfMaximumTermOfOptionsGrantedForSharebasedPaymentArrangement</v>
      </c>
      <c r="H1006" t="str">
        <f t="shared" si="93"/>
        <v>ifrs-full</v>
      </c>
      <c r="I1006" t="str">
        <f t="shared" si="94"/>
        <v>DescriptionOfMaximumTermOfOptionsGrantedForSharebasedPaymentArrangement</v>
      </c>
      <c r="J1006" t="str">
        <f t="shared" si="91"/>
        <v>concepto</v>
      </c>
      <c r="K1006">
        <f t="shared" si="92"/>
        <v>0</v>
      </c>
      <c r="L1006" t="str">
        <f t="shared" si="95"/>
        <v>insert into dbax_defi_conc (pref_conc, codi_conc, tipo_conc, tipo_peri, tipo_valo, tipo_cuen) values ('ifrs-full','DescriptionOfMaximumTermOfOptionsGrantedForSharebasedPaymentArrangement','concepto','duration','xbrli:stringItemType','0')</v>
      </c>
    </row>
    <row r="1007" spans="1:12" x14ac:dyDescent="0.25">
      <c r="A1007" t="s">
        <v>1353</v>
      </c>
      <c r="B1007" t="s">
        <v>17</v>
      </c>
      <c r="C1007" t="s">
        <v>18</v>
      </c>
      <c r="D1007" t="s">
        <v>24</v>
      </c>
      <c r="F1007" t="s">
        <v>3</v>
      </c>
      <c r="G1007" s="1" t="str">
        <f t="shared" si="90"/>
        <v>ifrs-full_DescriptionOfMeasurementBasisForNoncontrollingInterestInAcquireeRecognisedAtAcquisitionDate</v>
      </c>
      <c r="H1007" t="str">
        <f t="shared" si="93"/>
        <v>ifrs-full</v>
      </c>
      <c r="I1007" t="str">
        <f t="shared" si="94"/>
        <v>DescriptionOfMeasurementBasisForNoncontrollingInterestInAcquireeRecognisedAtAcquisitionDate</v>
      </c>
      <c r="J1007" t="str">
        <f t="shared" si="91"/>
        <v>concepto</v>
      </c>
      <c r="K1007">
        <f t="shared" si="92"/>
        <v>0</v>
      </c>
      <c r="L1007" t="str">
        <f t="shared" si="95"/>
        <v>insert into dbax_defi_conc (pref_conc, codi_conc, tipo_conc, tipo_peri, tipo_valo, tipo_cuen) values ('ifrs-full','DescriptionOfMeasurementBasisForNoncontrollingInterestInAcquireeRecognisedAtAcquisitionDate','concepto','duration','xbrli:stringItemType','0')</v>
      </c>
    </row>
    <row r="1008" spans="1:12" x14ac:dyDescent="0.25">
      <c r="A1008" t="s">
        <v>1354</v>
      </c>
      <c r="B1008" t="s">
        <v>17</v>
      </c>
      <c r="C1008" t="s">
        <v>18</v>
      </c>
      <c r="D1008" t="s">
        <v>24</v>
      </c>
      <c r="F1008" t="s">
        <v>3</v>
      </c>
      <c r="G1008" s="1" t="str">
        <f t="shared" si="90"/>
        <v>ifrs-full_DescriptionOfMethodOfSettlementForSharebasedPaymentArrangement</v>
      </c>
      <c r="H1008" t="str">
        <f t="shared" si="93"/>
        <v>ifrs-full</v>
      </c>
      <c r="I1008" t="str">
        <f t="shared" si="94"/>
        <v>DescriptionOfMethodOfSettlementForSharebasedPaymentArrangement</v>
      </c>
      <c r="J1008" t="str">
        <f t="shared" si="91"/>
        <v>concepto</v>
      </c>
      <c r="K1008">
        <f t="shared" si="92"/>
        <v>0</v>
      </c>
      <c r="L1008" t="str">
        <f t="shared" si="95"/>
        <v>insert into dbax_defi_conc (pref_conc, codi_conc, tipo_conc, tipo_peri, tipo_valo, tipo_cuen) values ('ifrs-full','DescriptionOfMethodOfSettlementForSharebasedPaymentArrangement','concepto','duration','xbrli:stringItemType','0')</v>
      </c>
    </row>
    <row r="1009" spans="1:12" x14ac:dyDescent="0.25">
      <c r="A1009" t="s">
        <v>1355</v>
      </c>
      <c r="B1009" t="s">
        <v>17</v>
      </c>
      <c r="C1009" t="s">
        <v>18</v>
      </c>
      <c r="D1009" t="s">
        <v>24</v>
      </c>
      <c r="F1009" t="s">
        <v>3</v>
      </c>
      <c r="G1009" s="1" t="str">
        <f t="shared" si="90"/>
        <v>ifrs-full_DescriptionOfMethodsUsedToDevelopAndSubstantiateUnobservableInputsUsedInFairValueMeasurementAssets</v>
      </c>
      <c r="H1009" t="str">
        <f t="shared" si="93"/>
        <v>ifrs-full</v>
      </c>
      <c r="I1009" t="str">
        <f t="shared" si="94"/>
        <v>DescriptionOfMethodsUsedToDevelopAndSubstantiateUnobservableInputsUsedInFairValueMeasurementAssets</v>
      </c>
      <c r="J1009" t="str">
        <f t="shared" si="91"/>
        <v>concepto</v>
      </c>
      <c r="K1009">
        <f t="shared" si="92"/>
        <v>0</v>
      </c>
      <c r="L1009" t="str">
        <f t="shared" si="95"/>
        <v>insert into dbax_defi_conc (pref_conc, codi_conc, tipo_conc, tipo_peri, tipo_valo, tipo_cuen) values ('ifrs-full','DescriptionOfMethodsUsedToDevelopAndSubstantiateUnobservableInputsUsedInFairValueMeasurementAssets','concepto','duration','xbrli:stringItemType','0')</v>
      </c>
    </row>
    <row r="1010" spans="1:12" x14ac:dyDescent="0.25">
      <c r="A1010" t="s">
        <v>1356</v>
      </c>
      <c r="B1010" t="s">
        <v>17</v>
      </c>
      <c r="C1010" t="s">
        <v>18</v>
      </c>
      <c r="D1010" t="s">
        <v>24</v>
      </c>
      <c r="F1010" t="s">
        <v>3</v>
      </c>
      <c r="G1010" s="1" t="str">
        <f t="shared" si="90"/>
        <v>ifrs-full_DescriptionOfMethodsUsedToDevelopAndSubstantiateUnobservableInputsUsedInFairValueMeasurementEntitysOwnEquityInstruments</v>
      </c>
      <c r="H1010" t="str">
        <f t="shared" si="93"/>
        <v>ifrs-full</v>
      </c>
      <c r="I1010" t="str">
        <f t="shared" si="94"/>
        <v>DescriptionOfMethodsUsedToDevelopAndSubstantiateUnobservableInputsUsedInFairValueMeasurementEntitysOwnEquityInstruments</v>
      </c>
      <c r="J1010" t="str">
        <f t="shared" si="91"/>
        <v>concepto</v>
      </c>
      <c r="K1010">
        <f t="shared" si="92"/>
        <v>0</v>
      </c>
      <c r="L1010" t="str">
        <f t="shared" si="95"/>
        <v>insert into dbax_defi_conc (pref_conc, codi_conc, tipo_conc, tipo_peri, tipo_valo, tipo_cuen) values ('ifrs-full','DescriptionOfMethodsUsedToDevelopAndSubstantiateUnobservableInputsUsedInFairValueMeasurementEntitysOwnEquityInstruments','concepto','duration','xbrli:stringItemType','0')</v>
      </c>
    </row>
    <row r="1011" spans="1:12" x14ac:dyDescent="0.25">
      <c r="A1011" t="s">
        <v>1357</v>
      </c>
      <c r="B1011" t="s">
        <v>17</v>
      </c>
      <c r="C1011" t="s">
        <v>18</v>
      </c>
      <c r="D1011" t="s">
        <v>24</v>
      </c>
      <c r="F1011" t="s">
        <v>3</v>
      </c>
      <c r="G1011" s="1" t="str">
        <f t="shared" si="90"/>
        <v>ifrs-full_DescriptionOfMethodsUsedToDevelopAndSubstantiateUnobservableInputsUsedInFairValueMeasurementLiabilities</v>
      </c>
      <c r="H1011" t="str">
        <f t="shared" si="93"/>
        <v>ifrs-full</v>
      </c>
      <c r="I1011" t="str">
        <f t="shared" si="94"/>
        <v>DescriptionOfMethodsUsedToDevelopAndSubstantiateUnobservableInputsUsedInFairValueMeasurementLiabilities</v>
      </c>
      <c r="J1011" t="str">
        <f t="shared" si="91"/>
        <v>concepto</v>
      </c>
      <c r="K1011">
        <f t="shared" si="92"/>
        <v>0</v>
      </c>
      <c r="L1011" t="str">
        <f t="shared" si="95"/>
        <v>insert into dbax_defi_conc (pref_conc, codi_conc, tipo_conc, tipo_peri, tipo_valo, tipo_cuen) values ('ifrs-full','DescriptionOfMethodsUsedToDevelopAndSubstantiateUnobservableInputsUsedInFairValueMeasurementLiabilities','concepto','duration','xbrli:stringItemType','0')</v>
      </c>
    </row>
    <row r="1012" spans="1:12" x14ac:dyDescent="0.25">
      <c r="A1012" t="s">
        <v>1358</v>
      </c>
      <c r="B1012" t="s">
        <v>17</v>
      </c>
      <c r="C1012" t="s">
        <v>18</v>
      </c>
      <c r="D1012" t="s">
        <v>24</v>
      </c>
      <c r="F1012" t="s">
        <v>3</v>
      </c>
      <c r="G1012" s="1" t="str">
        <f t="shared" si="90"/>
        <v>ifrs-full_DescriptionOfMethodsUsedToMeasureFairValueOfNoncashAssetsDeclaredForDistributionToOwnersBeforeFinancialStatementsAuthorisedForIssue</v>
      </c>
      <c r="H1012" t="str">
        <f t="shared" si="93"/>
        <v>ifrs-full</v>
      </c>
      <c r="I1012" t="str">
        <f t="shared" si="94"/>
        <v>DescriptionOfMethodsUsedToMeasureFairValueOfNoncashAssetsDeclaredForDistributionToOwnersBeforeFinancialStatementsAuthorisedForIssue</v>
      </c>
      <c r="J1012" t="str">
        <f t="shared" si="91"/>
        <v>concepto</v>
      </c>
      <c r="K1012">
        <f t="shared" si="92"/>
        <v>0</v>
      </c>
      <c r="L1012" t="str">
        <f t="shared" si="95"/>
        <v>insert into dbax_defi_conc (pref_conc, codi_conc, tipo_conc, tipo_peri, tipo_valo, tipo_cuen) values ('ifrs-full','DescriptionOfMethodsUsedToMeasureFairValueOfNoncashAssetsDeclaredForDistributionToOwnersBeforeFinancialStatementsAuthorisedForIssue','concepto','duration','xbrli:stringItemType','0')</v>
      </c>
    </row>
    <row r="1013" spans="1:12" x14ac:dyDescent="0.25">
      <c r="A1013" t="s">
        <v>1359</v>
      </c>
      <c r="B1013" t="s">
        <v>17</v>
      </c>
      <c r="C1013" t="s">
        <v>18</v>
      </c>
      <c r="D1013" t="s">
        <v>24</v>
      </c>
      <c r="F1013" t="s">
        <v>3</v>
      </c>
      <c r="G1013" s="1" t="str">
        <f t="shared" si="90"/>
        <v>ifrs-full_DescriptionOfMethodUsedAndAssumptionsMadeToIncorporateEffectsOfExpectedEarlyExerciseShareOptionsGranted</v>
      </c>
      <c r="H1013" t="str">
        <f t="shared" si="93"/>
        <v>ifrs-full</v>
      </c>
      <c r="I1013" t="str">
        <f t="shared" si="94"/>
        <v>DescriptionOfMethodUsedAndAssumptionsMadeToIncorporateEffectsOfExpectedEarlyExerciseShareOptionsGranted</v>
      </c>
      <c r="J1013" t="str">
        <f t="shared" si="91"/>
        <v>concepto</v>
      </c>
      <c r="K1013">
        <f t="shared" si="92"/>
        <v>0</v>
      </c>
      <c r="L1013" t="str">
        <f t="shared" si="95"/>
        <v>insert into dbax_defi_conc (pref_conc, codi_conc, tipo_conc, tipo_peri, tipo_valo, tipo_cuen) values ('ifrs-full','DescriptionOfMethodUsedAndAssumptionsMadeToIncorporateEffectsOfExpectedEarlyExerciseShareOptionsGranted','concepto','duration','xbrli:stringItemType','0')</v>
      </c>
    </row>
    <row r="1014" spans="1:12" x14ac:dyDescent="0.25">
      <c r="A1014" t="s">
        <v>1360</v>
      </c>
      <c r="B1014" t="s">
        <v>17</v>
      </c>
      <c r="C1014" t="s">
        <v>18</v>
      </c>
      <c r="D1014" t="s">
        <v>24</v>
      </c>
      <c r="F1014" t="s">
        <v>3</v>
      </c>
      <c r="G1014" s="1" t="str">
        <f t="shared" si="90"/>
        <v>ifrs-full_DescriptionOfNatureAndAmountOfAnyMeasurementPeriodAdjustmentsRecognisedForParticularAssetsLiabilitiesNoncontrollingInterestsOrItemsOfConsideration</v>
      </c>
      <c r="H1014" t="str">
        <f t="shared" si="93"/>
        <v>ifrs-full</v>
      </c>
      <c r="I1014" t="str">
        <f t="shared" si="94"/>
        <v>DescriptionOfNatureAndAmountOfAnyMeasurementPeriodAdjustmentsRecognisedForParticularAssetsLiabilitiesNoncontrollingInterestsOrItemsOfConsideration</v>
      </c>
      <c r="J1014" t="str">
        <f t="shared" si="91"/>
        <v>concepto</v>
      </c>
      <c r="K1014">
        <f t="shared" si="92"/>
        <v>0</v>
      </c>
      <c r="L1014" t="str">
        <f t="shared" si="95"/>
        <v>insert into dbax_defi_conc (pref_conc, codi_conc, tipo_conc, tipo_peri, tipo_valo, tipo_cuen) values ('ifrs-full','DescriptionOfNatureAndAmountOfAnyMeasurementPeriodAdjustmentsRecognisedForParticularAssetsLiabilitiesNoncontrollingInterestsOrItemsOfConsideration','concepto','duration','xbrli:stringItemType','0')</v>
      </c>
    </row>
    <row r="1015" spans="1:12" x14ac:dyDescent="0.25">
      <c r="A1015" t="s">
        <v>1361</v>
      </c>
      <c r="B1015" t="s">
        <v>17</v>
      </c>
      <c r="C1015" t="s">
        <v>18</v>
      </c>
      <c r="D1015" t="s">
        <v>24</v>
      </c>
      <c r="F1015" t="s">
        <v>3</v>
      </c>
      <c r="G1015" s="1" t="str">
        <f t="shared" si="90"/>
        <v>ifrs-full_DescriptionOfNatureAndEffectOfAnyAsymmetricalAllocationsToReportableSegments</v>
      </c>
      <c r="H1015" t="str">
        <f t="shared" si="93"/>
        <v>ifrs-full</v>
      </c>
      <c r="I1015" t="str">
        <f t="shared" si="94"/>
        <v>DescriptionOfNatureAndEffectOfAnyAsymmetricalAllocationsToReportableSegments</v>
      </c>
      <c r="J1015" t="str">
        <f t="shared" si="91"/>
        <v>concepto</v>
      </c>
      <c r="K1015">
        <f t="shared" si="92"/>
        <v>0</v>
      </c>
      <c r="L1015" t="str">
        <f t="shared" si="95"/>
        <v>insert into dbax_defi_conc (pref_conc, codi_conc, tipo_conc, tipo_peri, tipo_valo, tipo_cuen) values ('ifrs-full','DescriptionOfNatureAndEffectOfAnyAsymmetricalAllocationsToReportableSegments','concepto','duration','xbrli:stringItemType','0')</v>
      </c>
    </row>
    <row r="1016" spans="1:12" x14ac:dyDescent="0.25">
      <c r="A1016" t="s">
        <v>1362</v>
      </c>
      <c r="B1016" t="s">
        <v>17</v>
      </c>
      <c r="C1016" t="s">
        <v>18</v>
      </c>
      <c r="D1016" t="s">
        <v>24</v>
      </c>
      <c r="F1016" t="s">
        <v>3</v>
      </c>
      <c r="G1016" s="1" t="str">
        <f t="shared" si="90"/>
        <v>ifrs-full_DescriptionOfNatureAndExtentOfGovernmentGrantsForAgriculturalActivityRecognisedInFinancialStatements</v>
      </c>
      <c r="H1016" t="str">
        <f t="shared" si="93"/>
        <v>ifrs-full</v>
      </c>
      <c r="I1016" t="str">
        <f t="shared" si="94"/>
        <v>DescriptionOfNatureAndExtentOfGovernmentGrantsForAgriculturalActivityRecognisedInFinancialStatements</v>
      </c>
      <c r="J1016" t="str">
        <f t="shared" si="91"/>
        <v>concepto</v>
      </c>
      <c r="K1016">
        <f t="shared" si="92"/>
        <v>0</v>
      </c>
      <c r="L1016" t="str">
        <f t="shared" si="95"/>
        <v>insert into dbax_defi_conc (pref_conc, codi_conc, tipo_conc, tipo_peri, tipo_valo, tipo_cuen) values ('ifrs-full','DescriptionOfNatureAndExtentOfGovernmentGrantsForAgriculturalActivityRecognisedInFinancialStatements','concepto','duration','xbrli:stringItemType','0')</v>
      </c>
    </row>
    <row r="1017" spans="1:12" x14ac:dyDescent="0.25">
      <c r="A1017" t="s">
        <v>1363</v>
      </c>
      <c r="B1017" t="s">
        <v>17</v>
      </c>
      <c r="C1017" t="s">
        <v>18</v>
      </c>
      <c r="D1017" t="s">
        <v>24</v>
      </c>
      <c r="F1017" t="s">
        <v>3</v>
      </c>
      <c r="G1017" s="1" t="str">
        <f t="shared" si="90"/>
        <v>ifrs-full_DescriptionOfNatureAndExtentOfSignificantRestrictionsOnTransferOfFundsToParent</v>
      </c>
      <c r="H1017" t="str">
        <f t="shared" si="93"/>
        <v>ifrs-full</v>
      </c>
      <c r="I1017" t="str">
        <f t="shared" si="94"/>
        <v>DescriptionOfNatureAndExtentOfSignificantRestrictionsOnTransferOfFundsToParent</v>
      </c>
      <c r="J1017" t="str">
        <f t="shared" si="91"/>
        <v>concepto</v>
      </c>
      <c r="K1017">
        <f t="shared" si="92"/>
        <v>0</v>
      </c>
      <c r="L1017" t="str">
        <f t="shared" si="95"/>
        <v>insert into dbax_defi_conc (pref_conc, codi_conc, tipo_conc, tipo_peri, tipo_valo, tipo_cuen) values ('ifrs-full','DescriptionOfNatureAndExtentOfSignificantRestrictionsOnTransferOfFundsToParent','concepto','duration','xbrli:stringItemType','0')</v>
      </c>
    </row>
    <row r="1018" spans="1:12" x14ac:dyDescent="0.25">
      <c r="A1018" t="s">
        <v>1364</v>
      </c>
      <c r="B1018" t="s">
        <v>17</v>
      </c>
      <c r="C1018" t="s">
        <v>18</v>
      </c>
      <c r="D1018" t="s">
        <v>24</v>
      </c>
      <c r="F1018" t="s">
        <v>3</v>
      </c>
      <c r="G1018" s="1" t="str">
        <f t="shared" si="90"/>
        <v>ifrs-full_DescriptionOfNatureAndExtentToWhichProtectiveRightsOfNoncontrollingInterestsCanSignificantlyRestrictEntitysAbilityToAccessOrUseAssetsAndSettleLiabilitiesOfGroup</v>
      </c>
      <c r="H1018" t="str">
        <f t="shared" si="93"/>
        <v>ifrs-full</v>
      </c>
      <c r="I1018" t="str">
        <f t="shared" si="94"/>
        <v>DescriptionOfNatureAndExtentToWhichProtectiveRightsOfNoncontrollingInterestsCanSignificantlyRestrictEntitysAbilityToAccessOrUseAssetsAndSettleLiabilitiesOfGroup</v>
      </c>
      <c r="J1018" t="str">
        <f t="shared" si="91"/>
        <v>concepto</v>
      </c>
      <c r="K1018">
        <f t="shared" si="92"/>
        <v>0</v>
      </c>
      <c r="L1018" t="str">
        <f t="shared" si="95"/>
        <v>insert into dbax_defi_conc (pref_conc, codi_conc, tipo_conc, tipo_peri, tipo_valo, tipo_cuen) values ('ifrs-full','DescriptionOfNatureAndExtentToWhichProtectiveRightsOfNoncontrollingInterestsCanSignificantlyRestrictEntitysAbilityToAccessOrUseAssetsAndSettleLiabilitiesOfGroup','concepto','duration','xbrli:stringItemType','0')</v>
      </c>
    </row>
    <row r="1019" spans="1:12" x14ac:dyDescent="0.25">
      <c r="A1019" t="s">
        <v>1365</v>
      </c>
      <c r="B1019" t="s">
        <v>17</v>
      </c>
      <c r="C1019" t="s">
        <v>18</v>
      </c>
      <c r="D1019" t="s">
        <v>24</v>
      </c>
      <c r="F1019" t="s">
        <v>3</v>
      </c>
      <c r="G1019" s="1" t="str">
        <f t="shared" si="90"/>
        <v>ifrs-full_DescriptionOfNatureAndFinancialEffectOfBusinessCombinationsAfterReportingPeriodBeforeStatementsAuthorisedForIssue</v>
      </c>
      <c r="H1019" t="str">
        <f t="shared" si="93"/>
        <v>ifrs-full</v>
      </c>
      <c r="I1019" t="str">
        <f t="shared" si="94"/>
        <v>DescriptionOfNatureAndFinancialEffectOfBusinessCombinationsAfterReportingPeriodBeforeStatementsAuthorisedForIssue</v>
      </c>
      <c r="J1019" t="str">
        <f t="shared" si="91"/>
        <v>concepto</v>
      </c>
      <c r="K1019">
        <f t="shared" si="92"/>
        <v>0</v>
      </c>
      <c r="L1019" t="str">
        <f t="shared" si="95"/>
        <v>insert into dbax_defi_conc (pref_conc, codi_conc, tipo_conc, tipo_peri, tipo_valo, tipo_cuen) values ('ifrs-full','DescriptionOfNatureAndFinancialEffectOfBusinessCombinationsAfterReportingPeriodBeforeStatementsAuthorisedForIssue','concepto','duration','xbrli:stringItemType','0')</v>
      </c>
    </row>
    <row r="1020" spans="1:12" x14ac:dyDescent="0.25">
      <c r="A1020" t="s">
        <v>1366</v>
      </c>
      <c r="B1020" t="s">
        <v>17</v>
      </c>
      <c r="C1020" t="s">
        <v>18</v>
      </c>
      <c r="D1020" t="s">
        <v>24</v>
      </c>
      <c r="F1020" t="s">
        <v>3</v>
      </c>
      <c r="G1020" s="1" t="str">
        <f t="shared" si="90"/>
        <v>ifrs-full_DescriptionOfNatureAndFinancialEffectOfBusinessCombinationsDuringPeriod</v>
      </c>
      <c r="H1020" t="str">
        <f t="shared" si="93"/>
        <v>ifrs-full</v>
      </c>
      <c r="I1020" t="str">
        <f t="shared" si="94"/>
        <v>DescriptionOfNatureAndFinancialEffectOfBusinessCombinationsDuringPeriod</v>
      </c>
      <c r="J1020" t="str">
        <f t="shared" si="91"/>
        <v>concepto</v>
      </c>
      <c r="K1020">
        <f t="shared" si="92"/>
        <v>0</v>
      </c>
      <c r="L1020" t="str">
        <f t="shared" si="95"/>
        <v>insert into dbax_defi_conc (pref_conc, codi_conc, tipo_conc, tipo_peri, tipo_valo, tipo_cuen) values ('ifrs-full','DescriptionOfNatureAndFinancialEffectOfBusinessCombinationsDuringPeriod','concepto','duration','xbrli:stringItemType','0')</v>
      </c>
    </row>
    <row r="1021" spans="1:12" x14ac:dyDescent="0.25">
      <c r="A1021" t="s">
        <v>1367</v>
      </c>
      <c r="B1021" t="s">
        <v>17</v>
      </c>
      <c r="C1021" t="s">
        <v>18</v>
      </c>
      <c r="D1021" t="s">
        <v>24</v>
      </c>
      <c r="F1021" t="s">
        <v>3</v>
      </c>
      <c r="G1021" s="1" t="str">
        <f t="shared" si="90"/>
        <v>ifrs-full_DescriptionOfNatureAndPurposeOfReservesWithinEquity</v>
      </c>
      <c r="H1021" t="str">
        <f t="shared" si="93"/>
        <v>ifrs-full</v>
      </c>
      <c r="I1021" t="str">
        <f t="shared" si="94"/>
        <v>DescriptionOfNatureAndPurposeOfReservesWithinEquity</v>
      </c>
      <c r="J1021" t="str">
        <f t="shared" si="91"/>
        <v>concepto</v>
      </c>
      <c r="K1021">
        <f t="shared" si="92"/>
        <v>0</v>
      </c>
      <c r="L1021" t="str">
        <f t="shared" si="95"/>
        <v>insert into dbax_defi_conc (pref_conc, codi_conc, tipo_conc, tipo_peri, tipo_valo, tipo_cuen) values ('ifrs-full','DescriptionOfNatureAndPurposeOfReservesWithinEquity','concepto','duration','xbrli:stringItemType','0')</v>
      </c>
    </row>
    <row r="1022" spans="1:12" x14ac:dyDescent="0.25">
      <c r="A1022" t="s">
        <v>1368</v>
      </c>
      <c r="B1022" t="s">
        <v>17</v>
      </c>
      <c r="C1022" t="s">
        <v>18</v>
      </c>
      <c r="D1022" t="s">
        <v>24</v>
      </c>
      <c r="F1022" t="s">
        <v>3</v>
      </c>
      <c r="G1022" s="1" t="str">
        <f t="shared" si="90"/>
        <v>ifrs-full_DescriptionOfNatureOfActivitiesOfBiologicalAssets</v>
      </c>
      <c r="H1022" t="str">
        <f t="shared" si="93"/>
        <v>ifrs-full</v>
      </c>
      <c r="I1022" t="str">
        <f t="shared" si="94"/>
        <v>DescriptionOfNatureOfActivitiesOfBiologicalAssets</v>
      </c>
      <c r="J1022" t="str">
        <f t="shared" si="91"/>
        <v>concepto</v>
      </c>
      <c r="K1022">
        <f t="shared" si="92"/>
        <v>0</v>
      </c>
      <c r="L1022" t="str">
        <f t="shared" si="95"/>
        <v>insert into dbax_defi_conc (pref_conc, codi_conc, tipo_conc, tipo_peri, tipo_valo, tipo_cuen) values ('ifrs-full','DescriptionOfNatureOfActivitiesOfBiologicalAssets','concepto','duration','xbrli:stringItemType','0')</v>
      </c>
    </row>
    <row r="1023" spans="1:12" x14ac:dyDescent="0.25">
      <c r="A1023" t="s">
        <v>1369</v>
      </c>
      <c r="B1023" t="s">
        <v>17</v>
      </c>
      <c r="C1023" t="s">
        <v>18</v>
      </c>
      <c r="D1023" t="s">
        <v>24</v>
      </c>
      <c r="F1023" t="s">
        <v>3</v>
      </c>
      <c r="G1023" s="1" t="str">
        <f t="shared" si="90"/>
        <v>ifrs-full_DescriptionOfNatureOfAssetsWithSignificantRiskOfMaterialAdjustmentsWithinNextFinancialYear</v>
      </c>
      <c r="H1023" t="str">
        <f t="shared" si="93"/>
        <v>ifrs-full</v>
      </c>
      <c r="I1023" t="str">
        <f t="shared" si="94"/>
        <v>DescriptionOfNatureOfAssetsWithSignificantRiskOfMaterialAdjustmentsWithinNextFinancialYear</v>
      </c>
      <c r="J1023" t="str">
        <f t="shared" si="91"/>
        <v>concepto</v>
      </c>
      <c r="K1023">
        <f t="shared" si="92"/>
        <v>0</v>
      </c>
      <c r="L1023" t="str">
        <f t="shared" si="95"/>
        <v>insert into dbax_defi_conc (pref_conc, codi_conc, tipo_conc, tipo_peri, tipo_valo, tipo_cuen) values ('ifrs-full','DescriptionOfNatureOfAssetsWithSignificantRiskOfMaterialAdjustmentsWithinNextFinancialYear','concepto','duration','xbrli:stringItemType','0')</v>
      </c>
    </row>
    <row r="1024" spans="1:12" x14ac:dyDescent="0.25">
      <c r="A1024" t="s">
        <v>1370</v>
      </c>
      <c r="B1024" t="s">
        <v>17</v>
      </c>
      <c r="C1024" t="s">
        <v>18</v>
      </c>
      <c r="D1024" t="s">
        <v>24</v>
      </c>
      <c r="F1024" t="s">
        <v>3</v>
      </c>
      <c r="G1024" s="1" t="str">
        <f t="shared" si="90"/>
        <v>ifrs-full_DescriptionOfNatureOfChangesFromPriorPeriodsInMeasurementMethodsUsedToDetermineReportedSegmentProfitOrLossAndEffectOfThoseChangesOnMeasureOfSegmentProfitOrLoss</v>
      </c>
      <c r="H1024" t="str">
        <f t="shared" si="93"/>
        <v>ifrs-full</v>
      </c>
      <c r="I1024" t="str">
        <f t="shared" si="94"/>
        <v>DescriptionOfNatureOfChangesFromPriorPeriodsInMeasurementMethodsUsedToDetermineReportedSegmentProfitOrLossAndEffectOfThoseChangesOnMeasureOfSegmentProfitOrLoss</v>
      </c>
      <c r="J1024" t="str">
        <f t="shared" si="91"/>
        <v>concepto</v>
      </c>
      <c r="K1024">
        <f t="shared" si="92"/>
        <v>0</v>
      </c>
      <c r="L1024" t="str">
        <f t="shared" si="95"/>
        <v>insert into dbax_defi_conc (pref_conc, codi_conc, tipo_conc, tipo_peri, tipo_valo, tipo_cuen) values ('ifrs-full','DescriptionOfNatureOfChangesFromPriorPeriodsInMeasurementMethodsUsedToDetermineReportedSegmentProfitOrLossAndEffectOfThoseChangesOnMeasureOfSegmentProfitOrLoss','concepto','duration','xbrli:stringItemType','0')</v>
      </c>
    </row>
    <row r="1025" spans="1:12" x14ac:dyDescent="0.25">
      <c r="A1025" t="s">
        <v>1371</v>
      </c>
      <c r="B1025" t="s">
        <v>17</v>
      </c>
      <c r="C1025" t="s">
        <v>18</v>
      </c>
      <c r="D1025" t="s">
        <v>24</v>
      </c>
      <c r="F1025" t="s">
        <v>3</v>
      </c>
      <c r="G1025" s="1" t="str">
        <f t="shared" si="90"/>
        <v>ifrs-full_DescriptionOfNatureOfClassOfAssetsMeasuredAtFairValue</v>
      </c>
      <c r="H1025" t="str">
        <f t="shared" si="93"/>
        <v>ifrs-full</v>
      </c>
      <c r="I1025" t="str">
        <f t="shared" si="94"/>
        <v>DescriptionOfNatureOfClassOfAssetsMeasuredAtFairValue</v>
      </c>
      <c r="J1025" t="str">
        <f t="shared" si="91"/>
        <v>concepto</v>
      </c>
      <c r="K1025">
        <f t="shared" si="92"/>
        <v>0</v>
      </c>
      <c r="L1025" t="str">
        <f t="shared" si="95"/>
        <v>insert into dbax_defi_conc (pref_conc, codi_conc, tipo_conc, tipo_peri, tipo_valo, tipo_cuen) values ('ifrs-full','DescriptionOfNatureOfClassOfAssetsMeasuredAtFairValue','concepto','duration','xbrli:stringItemType','0')</v>
      </c>
    </row>
    <row r="1026" spans="1:12" x14ac:dyDescent="0.25">
      <c r="A1026" t="s">
        <v>1372</v>
      </c>
      <c r="B1026" t="s">
        <v>17</v>
      </c>
      <c r="C1026" t="s">
        <v>18</v>
      </c>
      <c r="D1026" t="s">
        <v>24</v>
      </c>
      <c r="F1026" t="s">
        <v>3</v>
      </c>
      <c r="G1026" s="1" t="str">
        <f t="shared" si="90"/>
        <v>ifrs-full_DescriptionOfNatureOfClassOfEntitysOwnEquityInstrumentsMeasuredAtFairValue</v>
      </c>
      <c r="H1026" t="str">
        <f t="shared" si="93"/>
        <v>ifrs-full</v>
      </c>
      <c r="I1026" t="str">
        <f t="shared" si="94"/>
        <v>DescriptionOfNatureOfClassOfEntitysOwnEquityInstrumentsMeasuredAtFairValue</v>
      </c>
      <c r="J1026" t="str">
        <f t="shared" si="91"/>
        <v>concepto</v>
      </c>
      <c r="K1026">
        <f t="shared" si="92"/>
        <v>0</v>
      </c>
      <c r="L1026" t="str">
        <f t="shared" si="95"/>
        <v>insert into dbax_defi_conc (pref_conc, codi_conc, tipo_conc, tipo_peri, tipo_valo, tipo_cuen) values ('ifrs-full','DescriptionOfNatureOfClassOfEntitysOwnEquityInstrumentsMeasuredAtFairValue','concepto','duration','xbrli:stringItemType','0')</v>
      </c>
    </row>
    <row r="1027" spans="1:12" x14ac:dyDescent="0.25">
      <c r="A1027" t="s">
        <v>1373</v>
      </c>
      <c r="B1027" t="s">
        <v>17</v>
      </c>
      <c r="C1027" t="s">
        <v>18</v>
      </c>
      <c r="D1027" t="s">
        <v>24</v>
      </c>
      <c r="F1027" t="s">
        <v>3</v>
      </c>
      <c r="G1027" s="1" t="str">
        <f t="shared" si="90"/>
        <v>ifrs-full_DescriptionOfNatureOfClassOfLiabilitiesMeasuredAtFairValue</v>
      </c>
      <c r="H1027" t="str">
        <f t="shared" si="93"/>
        <v>ifrs-full</v>
      </c>
      <c r="I1027" t="str">
        <f t="shared" si="94"/>
        <v>DescriptionOfNatureOfClassOfLiabilitiesMeasuredAtFairValue</v>
      </c>
      <c r="J1027" t="str">
        <f t="shared" si="91"/>
        <v>concepto</v>
      </c>
      <c r="K1027">
        <f t="shared" si="92"/>
        <v>0</v>
      </c>
      <c r="L1027" t="str">
        <f t="shared" si="95"/>
        <v>insert into dbax_defi_conc (pref_conc, codi_conc, tipo_conc, tipo_peri, tipo_valo, tipo_cuen) values ('ifrs-full','DescriptionOfNatureOfClassOfLiabilitiesMeasuredAtFairValue','concepto','duration','xbrli:stringItemType','0')</v>
      </c>
    </row>
    <row r="1028" spans="1:12" x14ac:dyDescent="0.25">
      <c r="A1028" t="s">
        <v>1374</v>
      </c>
      <c r="B1028" t="s">
        <v>17</v>
      </c>
      <c r="C1028" t="s">
        <v>18</v>
      </c>
      <c r="D1028" t="s">
        <v>24</v>
      </c>
      <c r="F1028" t="s">
        <v>3</v>
      </c>
      <c r="G1028" s="1" t="str">
        <f t="shared" si="90"/>
        <v>ifrs-full_DescriptionOfNatureOfContingentAssets</v>
      </c>
      <c r="H1028" t="str">
        <f t="shared" si="93"/>
        <v>ifrs-full</v>
      </c>
      <c r="I1028" t="str">
        <f t="shared" si="94"/>
        <v>DescriptionOfNatureOfContingentAssets</v>
      </c>
      <c r="J1028" t="str">
        <f t="shared" si="91"/>
        <v>concepto</v>
      </c>
      <c r="K1028">
        <f t="shared" si="92"/>
        <v>0</v>
      </c>
      <c r="L1028" t="str">
        <f t="shared" si="95"/>
        <v>insert into dbax_defi_conc (pref_conc, codi_conc, tipo_conc, tipo_peri, tipo_valo, tipo_cuen) values ('ifrs-full','DescriptionOfNatureOfContingentAssets','concepto','duration','xbrli:stringItemType','0')</v>
      </c>
    </row>
    <row r="1029" spans="1:12" x14ac:dyDescent="0.25">
      <c r="A1029" t="s">
        <v>1375</v>
      </c>
      <c r="B1029" t="s">
        <v>17</v>
      </c>
      <c r="C1029" t="s">
        <v>18</v>
      </c>
      <c r="D1029" t="s">
        <v>24</v>
      </c>
      <c r="F1029" t="s">
        <v>3</v>
      </c>
      <c r="G1029" s="1" t="str">
        <f t="shared" si="90"/>
        <v>ifrs-full_DescriptionOfNatureOfDifferencesBetweenMeasurementsOfReportableSegmentsAssetsAndEntitysAssets</v>
      </c>
      <c r="H1029" t="str">
        <f t="shared" si="93"/>
        <v>ifrs-full</v>
      </c>
      <c r="I1029" t="str">
        <f t="shared" si="94"/>
        <v>DescriptionOfNatureOfDifferencesBetweenMeasurementsOfReportableSegmentsAssetsAndEntitysAssets</v>
      </c>
      <c r="J1029" t="str">
        <f t="shared" si="91"/>
        <v>concepto</v>
      </c>
      <c r="K1029">
        <f t="shared" si="92"/>
        <v>0</v>
      </c>
      <c r="L1029" t="str">
        <f t="shared" si="95"/>
        <v>insert into dbax_defi_conc (pref_conc, codi_conc, tipo_conc, tipo_peri, tipo_valo, tipo_cuen) values ('ifrs-full','DescriptionOfNatureOfDifferencesBetweenMeasurementsOfReportableSegmentsAssetsAndEntitysAssets','concepto','duration','xbrli:stringItemType','0')</v>
      </c>
    </row>
    <row r="1030" spans="1:12" x14ac:dyDescent="0.25">
      <c r="A1030" t="s">
        <v>1376</v>
      </c>
      <c r="B1030" t="s">
        <v>17</v>
      </c>
      <c r="C1030" t="s">
        <v>18</v>
      </c>
      <c r="D1030" t="s">
        <v>24</v>
      </c>
      <c r="F1030" t="s">
        <v>3</v>
      </c>
      <c r="G1030" s="1" t="str">
        <f t="shared" si="90"/>
        <v>ifrs-full_DescriptionOfNatureOfDifferencesBetweenMeasurementsOfReportableSegmentsLiabilitiesAndEntitysLiabilities</v>
      </c>
      <c r="H1030" t="str">
        <f t="shared" si="93"/>
        <v>ifrs-full</v>
      </c>
      <c r="I1030" t="str">
        <f t="shared" si="94"/>
        <v>DescriptionOfNatureOfDifferencesBetweenMeasurementsOfReportableSegmentsLiabilitiesAndEntitysLiabilities</v>
      </c>
      <c r="J1030" t="str">
        <f t="shared" si="91"/>
        <v>concepto</v>
      </c>
      <c r="K1030">
        <f t="shared" si="92"/>
        <v>0</v>
      </c>
      <c r="L1030" t="str">
        <f t="shared" si="95"/>
        <v>insert into dbax_defi_conc (pref_conc, codi_conc, tipo_conc, tipo_peri, tipo_valo, tipo_cuen) values ('ifrs-full','DescriptionOfNatureOfDifferencesBetweenMeasurementsOfReportableSegmentsLiabilitiesAndEntitysLiabilities','concepto','duration','xbrli:stringItemType','0')</v>
      </c>
    </row>
    <row r="1031" spans="1:12" x14ac:dyDescent="0.25">
      <c r="A1031" t="s">
        <v>1377</v>
      </c>
      <c r="B1031" t="s">
        <v>17</v>
      </c>
      <c r="C1031" t="s">
        <v>18</v>
      </c>
      <c r="D1031" t="s">
        <v>24</v>
      </c>
      <c r="F1031" t="s">
        <v>3</v>
      </c>
      <c r="G1031" s="1" t="str">
        <f t="shared" si="90"/>
        <v>ifrs-full_DescriptionOfNatureOfDifferencesBetweenMeasurementsOfReportableSegmentsProfitsOrLossesAndEntitysProfitOrLossBeforeIncomeTaxExpenseOrIncomeAndDiscontinuedOperations</v>
      </c>
      <c r="H1031" t="str">
        <f t="shared" si="93"/>
        <v>ifrs-full</v>
      </c>
      <c r="I1031" t="str">
        <f t="shared" si="94"/>
        <v>DescriptionOfNatureOfDifferencesBetweenMeasurementsOfReportableSegmentsProfitsOrLossesAndEntitysProfitOrLossBeforeIncomeTaxExpenseOrIncomeAndDiscontinuedOperations</v>
      </c>
      <c r="J1031" t="str">
        <f t="shared" si="91"/>
        <v>concepto</v>
      </c>
      <c r="K1031">
        <f t="shared" si="92"/>
        <v>0</v>
      </c>
      <c r="L1031" t="str">
        <f t="shared" si="95"/>
        <v>insert into dbax_defi_conc (pref_conc, codi_conc, tipo_conc, tipo_peri, tipo_valo, tipo_cuen) values ('ifrs-full','DescriptionOfNatureOfDifferencesBetweenMeasurementsOfReportableSegmentsProfitsOrLossesAndEntitysProfitOrLossBeforeIncomeTaxExpenseOrIncomeAndDiscontinuedOperations','concepto','duration','xbrli:stringItemType','0')</v>
      </c>
    </row>
    <row r="1032" spans="1:12" x14ac:dyDescent="0.25">
      <c r="A1032" t="s">
        <v>1378</v>
      </c>
      <c r="B1032" t="s">
        <v>17</v>
      </c>
      <c r="C1032" t="s">
        <v>18</v>
      </c>
      <c r="D1032" t="s">
        <v>24</v>
      </c>
      <c r="F1032" t="s">
        <v>3</v>
      </c>
      <c r="G1032" s="1" t="str">
        <f t="shared" si="90"/>
        <v>ifrs-full_DescriptionOfNatureOfEntitysOperationsAndPrincipalActivities</v>
      </c>
      <c r="H1032" t="str">
        <f t="shared" si="93"/>
        <v>ifrs-full</v>
      </c>
      <c r="I1032" t="str">
        <f t="shared" si="94"/>
        <v>DescriptionOfNatureOfEntitysOperationsAndPrincipalActivities</v>
      </c>
      <c r="J1032" t="str">
        <f t="shared" si="91"/>
        <v>concepto</v>
      </c>
      <c r="K1032">
        <f t="shared" si="92"/>
        <v>0</v>
      </c>
      <c r="L1032" t="str">
        <f t="shared" si="95"/>
        <v>insert into dbax_defi_conc (pref_conc, codi_conc, tipo_conc, tipo_peri, tipo_valo, tipo_cuen) values ('ifrs-full','DescriptionOfNatureOfEntitysOperationsAndPrincipalActivities','concepto','duration','xbrli:stringItemType','0')</v>
      </c>
    </row>
    <row r="1033" spans="1:12" x14ac:dyDescent="0.25">
      <c r="A1033" t="s">
        <v>1379</v>
      </c>
      <c r="B1033" t="s">
        <v>17</v>
      </c>
      <c r="C1033" t="s">
        <v>18</v>
      </c>
      <c r="D1033" t="s">
        <v>24</v>
      </c>
      <c r="F1033" t="s">
        <v>3</v>
      </c>
      <c r="G1033" s="1" t="str">
        <f t="shared" ref="G1033:G1096" si="96">MID(A1033,FIND("#",A1033)+1,10000)</f>
        <v>ifrs-full_DescriptionOfNatureOfEntitysRelationshipWithAssociate</v>
      </c>
      <c r="H1033" t="str">
        <f t="shared" si="93"/>
        <v>ifrs-full</v>
      </c>
      <c r="I1033" t="str">
        <f t="shared" si="94"/>
        <v>DescriptionOfNatureOfEntitysRelationshipWithAssociate</v>
      </c>
      <c r="J1033" t="str">
        <f t="shared" ref="J1033:J1096" si="97">IF(B1033="xbrldt:hypercubeItem","hipercubo",IF(B1033="xbrli:item","concepto",IF(B1033="xbrldt:dimensionItem","dimension",B1033)))</f>
        <v>concepto</v>
      </c>
      <c r="K1033">
        <f t="shared" ref="K1033:K1096" si="98">IF(E1033&lt;&gt;"false",E1033,"")</f>
        <v>0</v>
      </c>
      <c r="L1033" t="str">
        <f t="shared" si="95"/>
        <v>insert into dbax_defi_conc (pref_conc, codi_conc, tipo_conc, tipo_peri, tipo_valo, tipo_cuen) values ('ifrs-full','DescriptionOfNatureOfEntitysRelationshipWithAssociate','concepto','duration','xbrli:stringItemType','0')</v>
      </c>
    </row>
    <row r="1034" spans="1:12" x14ac:dyDescent="0.25">
      <c r="A1034" t="s">
        <v>1380</v>
      </c>
      <c r="B1034" t="s">
        <v>17</v>
      </c>
      <c r="C1034" t="s">
        <v>18</v>
      </c>
      <c r="D1034" t="s">
        <v>24</v>
      </c>
      <c r="F1034" t="s">
        <v>3</v>
      </c>
      <c r="G1034" s="1" t="str">
        <f t="shared" si="96"/>
        <v>ifrs-full_DescriptionOfNatureOfEntitysRelationshipWithJointOperation</v>
      </c>
      <c r="H1034" t="str">
        <f t="shared" ref="H1034:H1097" si="99">MID(G1034,1,FIND("_",G1034)-1)</f>
        <v>ifrs-full</v>
      </c>
      <c r="I1034" t="str">
        <f t="shared" ref="I1034:I1097" si="100">MID(G1034,FIND("_",G1034)+1,10000)</f>
        <v>DescriptionOfNatureOfEntitysRelationshipWithJointOperation</v>
      </c>
      <c r="J1034" t="str">
        <f t="shared" si="97"/>
        <v>concepto</v>
      </c>
      <c r="K1034">
        <f t="shared" si="98"/>
        <v>0</v>
      </c>
      <c r="L1034" t="str">
        <f t="shared" ref="L1034:L1097" si="101">CONCATENATE("insert into dbax_defi_conc (pref_conc, codi_conc, tipo_conc, tipo_peri, tipo_valo, tipo_cuen) values ('",H1034,"','",I1034,"','",J1034,"','",C1034,"','",D1034,"','",K1034,"')")</f>
        <v>insert into dbax_defi_conc (pref_conc, codi_conc, tipo_conc, tipo_peri, tipo_valo, tipo_cuen) values ('ifrs-full','DescriptionOfNatureOfEntitysRelationshipWithJointOperation','concepto','duration','xbrli:stringItemType','0')</v>
      </c>
    </row>
    <row r="1035" spans="1:12" x14ac:dyDescent="0.25">
      <c r="A1035" t="s">
        <v>1381</v>
      </c>
      <c r="B1035" t="s">
        <v>17</v>
      </c>
      <c r="C1035" t="s">
        <v>18</v>
      </c>
      <c r="D1035" t="s">
        <v>24</v>
      </c>
      <c r="F1035" t="s">
        <v>3</v>
      </c>
      <c r="G1035" s="1" t="str">
        <f t="shared" si="96"/>
        <v>ifrs-full_DescriptionOfNatureOfEntitysRelationshipWithJointVenture</v>
      </c>
      <c r="H1035" t="str">
        <f t="shared" si="99"/>
        <v>ifrs-full</v>
      </c>
      <c r="I1035" t="str">
        <f t="shared" si="100"/>
        <v>DescriptionOfNatureOfEntitysRelationshipWithJointVenture</v>
      </c>
      <c r="J1035" t="str">
        <f t="shared" si="97"/>
        <v>concepto</v>
      </c>
      <c r="K1035">
        <f t="shared" si="98"/>
        <v>0</v>
      </c>
      <c r="L1035" t="str">
        <f t="shared" si="101"/>
        <v>insert into dbax_defi_conc (pref_conc, codi_conc, tipo_conc, tipo_peri, tipo_valo, tipo_cuen) values ('ifrs-full','DescriptionOfNatureOfEntitysRelationshipWithJointVenture','concepto','duration','xbrli:stringItemType','0')</v>
      </c>
    </row>
    <row r="1036" spans="1:12" x14ac:dyDescent="0.25">
      <c r="A1036" t="s">
        <v>1382</v>
      </c>
      <c r="B1036" t="s">
        <v>17</v>
      </c>
      <c r="C1036" t="s">
        <v>18</v>
      </c>
      <c r="D1036" t="s">
        <v>24</v>
      </c>
      <c r="F1036" t="s">
        <v>3</v>
      </c>
      <c r="G1036" s="1" t="str">
        <f t="shared" si="96"/>
        <v>ifrs-full_DescriptionOfNatureOfFinancialStatements</v>
      </c>
      <c r="H1036" t="str">
        <f t="shared" si="99"/>
        <v>ifrs-full</v>
      </c>
      <c r="I1036" t="str">
        <f t="shared" si="100"/>
        <v>DescriptionOfNatureOfFinancialStatements</v>
      </c>
      <c r="J1036" t="str">
        <f t="shared" si="97"/>
        <v>concepto</v>
      </c>
      <c r="K1036">
        <f t="shared" si="98"/>
        <v>0</v>
      </c>
      <c r="L1036" t="str">
        <f t="shared" si="101"/>
        <v>insert into dbax_defi_conc (pref_conc, codi_conc, tipo_conc, tipo_peri, tipo_valo, tipo_cuen) values ('ifrs-full','DescriptionOfNatureOfFinancialStatements','concepto','duration','xbrli:stringItemType','0')</v>
      </c>
    </row>
    <row r="1037" spans="1:12" x14ac:dyDescent="0.25">
      <c r="A1037" t="s">
        <v>1383</v>
      </c>
      <c r="B1037" t="s">
        <v>17</v>
      </c>
      <c r="C1037" t="s">
        <v>18</v>
      </c>
      <c r="D1037" t="s">
        <v>24</v>
      </c>
      <c r="F1037" t="s">
        <v>3</v>
      </c>
      <c r="G1037" s="1" t="str">
        <f t="shared" si="96"/>
        <v>ifrs-full_DescriptionOfNatureOfIndividualAsset</v>
      </c>
      <c r="H1037" t="str">
        <f t="shared" si="99"/>
        <v>ifrs-full</v>
      </c>
      <c r="I1037" t="str">
        <f t="shared" si="100"/>
        <v>DescriptionOfNatureOfIndividualAsset</v>
      </c>
      <c r="J1037" t="str">
        <f t="shared" si="97"/>
        <v>concepto</v>
      </c>
      <c r="K1037">
        <f t="shared" si="98"/>
        <v>0</v>
      </c>
      <c r="L1037" t="str">
        <f t="shared" si="101"/>
        <v>insert into dbax_defi_conc (pref_conc, codi_conc, tipo_conc, tipo_peri, tipo_valo, tipo_cuen) values ('ifrs-full','DescriptionOfNatureOfIndividualAsset','concepto','duration','xbrli:stringItemType','0')</v>
      </c>
    </row>
    <row r="1038" spans="1:12" x14ac:dyDescent="0.25">
      <c r="A1038" t="s">
        <v>1384</v>
      </c>
      <c r="B1038" t="s">
        <v>17</v>
      </c>
      <c r="C1038" t="s">
        <v>18</v>
      </c>
      <c r="D1038" t="s">
        <v>24</v>
      </c>
      <c r="F1038" t="s">
        <v>3</v>
      </c>
      <c r="G1038" s="1" t="str">
        <f t="shared" si="96"/>
        <v>ifrs-full_DescriptionOfNatureOfLiabilitiesWithSignificantRiskOfMaterialAdjustmentsWithinNextFinancialYear</v>
      </c>
      <c r="H1038" t="str">
        <f t="shared" si="99"/>
        <v>ifrs-full</v>
      </c>
      <c r="I1038" t="str">
        <f t="shared" si="100"/>
        <v>DescriptionOfNatureOfLiabilitiesWithSignificantRiskOfMaterialAdjustmentsWithinNextFinancialYear</v>
      </c>
      <c r="J1038" t="str">
        <f t="shared" si="97"/>
        <v>concepto</v>
      </c>
      <c r="K1038">
        <f t="shared" si="98"/>
        <v>0</v>
      </c>
      <c r="L1038" t="str">
        <f t="shared" si="101"/>
        <v>insert into dbax_defi_conc (pref_conc, codi_conc, tipo_conc, tipo_peri, tipo_valo, tipo_cuen) values ('ifrs-full','DescriptionOfNatureOfLiabilitiesWithSignificantRiskOfMaterialAdjustmentsWithinNextFinancialYear','concepto','duration','xbrli:stringItemType','0')</v>
      </c>
    </row>
    <row r="1039" spans="1:12" x14ac:dyDescent="0.25">
      <c r="A1039" t="s">
        <v>1385</v>
      </c>
      <c r="B1039" t="s">
        <v>17</v>
      </c>
      <c r="C1039" t="s">
        <v>18</v>
      </c>
      <c r="D1039" t="s">
        <v>24</v>
      </c>
      <c r="F1039" t="s">
        <v>3</v>
      </c>
      <c r="G1039" s="1" t="str">
        <f t="shared" si="96"/>
        <v>ifrs-full_DescriptionOfNatureOfNecessaryAdjustmentToProvideComparativeInformation</v>
      </c>
      <c r="H1039" t="str">
        <f t="shared" si="99"/>
        <v>ifrs-full</v>
      </c>
      <c r="I1039" t="str">
        <f t="shared" si="100"/>
        <v>DescriptionOfNatureOfNecessaryAdjustmentToProvideComparativeInformation</v>
      </c>
      <c r="J1039" t="str">
        <f t="shared" si="97"/>
        <v>concepto</v>
      </c>
      <c r="K1039">
        <f t="shared" si="98"/>
        <v>0</v>
      </c>
      <c r="L1039" t="str">
        <f t="shared" si="101"/>
        <v>insert into dbax_defi_conc (pref_conc, codi_conc, tipo_conc, tipo_peri, tipo_valo, tipo_cuen) values ('ifrs-full','DescriptionOfNatureOfNecessaryAdjustmentToProvideComparativeInformation','concepto','duration','xbrli:stringItemType','0')</v>
      </c>
    </row>
    <row r="1040" spans="1:12" x14ac:dyDescent="0.25">
      <c r="A1040" t="s">
        <v>1386</v>
      </c>
      <c r="B1040" t="s">
        <v>17</v>
      </c>
      <c r="C1040" t="s">
        <v>18</v>
      </c>
      <c r="D1040" t="s">
        <v>24</v>
      </c>
      <c r="F1040" t="s">
        <v>3</v>
      </c>
      <c r="G1040" s="1" t="str">
        <f t="shared" si="96"/>
        <v>ifrs-full_DescriptionOfNatureOfNoncashAssetsHeldForDistributionToOwnersDeclaredBeforeFinancialStatementsAuthorisedForIssue</v>
      </c>
      <c r="H1040" t="str">
        <f t="shared" si="99"/>
        <v>ifrs-full</v>
      </c>
      <c r="I1040" t="str">
        <f t="shared" si="100"/>
        <v>DescriptionOfNatureOfNoncashAssetsHeldForDistributionToOwnersDeclaredBeforeFinancialStatementsAuthorisedForIssue</v>
      </c>
      <c r="J1040" t="str">
        <f t="shared" si="97"/>
        <v>concepto</v>
      </c>
      <c r="K1040">
        <f t="shared" si="98"/>
        <v>0</v>
      </c>
      <c r="L1040" t="str">
        <f t="shared" si="101"/>
        <v>insert into dbax_defi_conc (pref_conc, codi_conc, tipo_conc, tipo_peri, tipo_valo, tipo_cuen) values ('ifrs-full','DescriptionOfNatureOfNoncashAssetsHeldForDistributionToOwnersDeclaredBeforeFinancialStatementsAuthorisedForIssue','concepto','duration','xbrli:stringItemType','0')</v>
      </c>
    </row>
    <row r="1041" spans="1:12" x14ac:dyDescent="0.25">
      <c r="A1041" t="s">
        <v>1387</v>
      </c>
      <c r="B1041" t="s">
        <v>17</v>
      </c>
      <c r="C1041" t="s">
        <v>18</v>
      </c>
      <c r="D1041" t="s">
        <v>24</v>
      </c>
      <c r="F1041" t="s">
        <v>3</v>
      </c>
      <c r="G1041" s="1" t="str">
        <f t="shared" si="96"/>
        <v>ifrs-full_DescriptionOfNatureOfObligationContingentLiabilities</v>
      </c>
      <c r="H1041" t="str">
        <f t="shared" si="99"/>
        <v>ifrs-full</v>
      </c>
      <c r="I1041" t="str">
        <f t="shared" si="100"/>
        <v>DescriptionOfNatureOfObligationContingentLiabilities</v>
      </c>
      <c r="J1041" t="str">
        <f t="shared" si="97"/>
        <v>concepto</v>
      </c>
      <c r="K1041">
        <f t="shared" si="98"/>
        <v>0</v>
      </c>
      <c r="L1041" t="str">
        <f t="shared" si="101"/>
        <v>insert into dbax_defi_conc (pref_conc, codi_conc, tipo_conc, tipo_peri, tipo_valo, tipo_cuen) values ('ifrs-full','DescriptionOfNatureOfObligationContingentLiabilities','concepto','duration','xbrli:stringItemType','0')</v>
      </c>
    </row>
    <row r="1042" spans="1:12" x14ac:dyDescent="0.25">
      <c r="A1042" t="s">
        <v>1388</v>
      </c>
      <c r="B1042" t="s">
        <v>17</v>
      </c>
      <c r="C1042" t="s">
        <v>18</v>
      </c>
      <c r="D1042" t="s">
        <v>24</v>
      </c>
      <c r="F1042" t="s">
        <v>3</v>
      </c>
      <c r="G1042" s="1" t="str">
        <f t="shared" si="96"/>
        <v>ifrs-full_DescriptionOfNatureOfObligationContingentLiabilitiesInBusinessCombination</v>
      </c>
      <c r="H1042" t="str">
        <f t="shared" si="99"/>
        <v>ifrs-full</v>
      </c>
      <c r="I1042" t="str">
        <f t="shared" si="100"/>
        <v>DescriptionOfNatureOfObligationContingentLiabilitiesInBusinessCombination</v>
      </c>
      <c r="J1042" t="str">
        <f t="shared" si="97"/>
        <v>concepto</v>
      </c>
      <c r="K1042">
        <f t="shared" si="98"/>
        <v>0</v>
      </c>
      <c r="L1042" t="str">
        <f t="shared" si="101"/>
        <v>insert into dbax_defi_conc (pref_conc, codi_conc, tipo_conc, tipo_peri, tipo_valo, tipo_cuen) values ('ifrs-full','DescriptionOfNatureOfObligationContingentLiabilitiesInBusinessCombination','concepto','duration','xbrli:stringItemType','0')</v>
      </c>
    </row>
    <row r="1043" spans="1:12" x14ac:dyDescent="0.25">
      <c r="A1043" t="s">
        <v>1389</v>
      </c>
      <c r="B1043" t="s">
        <v>17</v>
      </c>
      <c r="C1043" t="s">
        <v>18</v>
      </c>
      <c r="D1043" t="s">
        <v>24</v>
      </c>
      <c r="F1043" t="s">
        <v>3</v>
      </c>
      <c r="G1043" s="1" t="str">
        <f t="shared" si="96"/>
        <v>ifrs-full_DescriptionOfNatureOfObligationOtherProvisions</v>
      </c>
      <c r="H1043" t="str">
        <f t="shared" si="99"/>
        <v>ifrs-full</v>
      </c>
      <c r="I1043" t="str">
        <f t="shared" si="100"/>
        <v>DescriptionOfNatureOfObligationOtherProvisions</v>
      </c>
      <c r="J1043" t="str">
        <f t="shared" si="97"/>
        <v>concepto</v>
      </c>
      <c r="K1043">
        <f t="shared" si="98"/>
        <v>0</v>
      </c>
      <c r="L1043" t="str">
        <f t="shared" si="101"/>
        <v>insert into dbax_defi_conc (pref_conc, codi_conc, tipo_conc, tipo_peri, tipo_valo, tipo_cuen) values ('ifrs-full','DescriptionOfNatureOfObligationOtherProvisions','concepto','duration','xbrli:stringItemType','0')</v>
      </c>
    </row>
    <row r="1044" spans="1:12" x14ac:dyDescent="0.25">
      <c r="A1044" t="s">
        <v>1390</v>
      </c>
      <c r="B1044" t="s">
        <v>17</v>
      </c>
      <c r="C1044" t="s">
        <v>18</v>
      </c>
      <c r="D1044" t="s">
        <v>24</v>
      </c>
      <c r="F1044" t="s">
        <v>3</v>
      </c>
      <c r="G1044" s="1" t="str">
        <f t="shared" si="96"/>
        <v>ifrs-full_DescriptionOfNatureOfReclassificationOrChangesInPresentation</v>
      </c>
      <c r="H1044" t="str">
        <f t="shared" si="99"/>
        <v>ifrs-full</v>
      </c>
      <c r="I1044" t="str">
        <f t="shared" si="100"/>
        <v>DescriptionOfNatureOfReclassificationOrChangesInPresentation</v>
      </c>
      <c r="J1044" t="str">
        <f t="shared" si="97"/>
        <v>concepto</v>
      </c>
      <c r="K1044">
        <f t="shared" si="98"/>
        <v>0</v>
      </c>
      <c r="L1044" t="str">
        <f t="shared" si="101"/>
        <v>insert into dbax_defi_conc (pref_conc, codi_conc, tipo_conc, tipo_peri, tipo_valo, tipo_cuen) values ('ifrs-full','DescriptionOfNatureOfReclassificationOrChangesInPresentation','concepto','duration','xbrli:stringItemType','0')</v>
      </c>
    </row>
    <row r="1045" spans="1:12" x14ac:dyDescent="0.25">
      <c r="A1045" t="s">
        <v>1391</v>
      </c>
      <c r="B1045" t="s">
        <v>17</v>
      </c>
      <c r="C1045" t="s">
        <v>18</v>
      </c>
      <c r="D1045" t="s">
        <v>24</v>
      </c>
      <c r="F1045" t="s">
        <v>3</v>
      </c>
      <c r="G1045" s="1" t="str">
        <f t="shared" si="96"/>
        <v>ifrs-full_DescriptionOfNatureOfRelatedPartyRelationship</v>
      </c>
      <c r="H1045" t="str">
        <f t="shared" si="99"/>
        <v>ifrs-full</v>
      </c>
      <c r="I1045" t="str">
        <f t="shared" si="100"/>
        <v>DescriptionOfNatureOfRelatedPartyRelationship</v>
      </c>
      <c r="J1045" t="str">
        <f t="shared" si="97"/>
        <v>concepto</v>
      </c>
      <c r="K1045">
        <f t="shared" si="98"/>
        <v>0</v>
      </c>
      <c r="L1045" t="str">
        <f t="shared" si="101"/>
        <v>insert into dbax_defi_conc (pref_conc, codi_conc, tipo_conc, tipo_peri, tipo_valo, tipo_cuen) values ('ifrs-full','DescriptionOfNatureOfRelatedPartyRelationship','concepto','duration','xbrli:stringItemType','0')</v>
      </c>
    </row>
    <row r="1046" spans="1:12" x14ac:dyDescent="0.25">
      <c r="A1046" t="s">
        <v>1392</v>
      </c>
      <c r="B1046" t="s">
        <v>17</v>
      </c>
      <c r="C1046" t="s">
        <v>18</v>
      </c>
      <c r="D1046" t="s">
        <v>24</v>
      </c>
      <c r="F1046" t="s">
        <v>3</v>
      </c>
      <c r="G1046" s="1" t="str">
        <f t="shared" si="96"/>
        <v>ifrs-full_DescriptionOfNatureOfRelationshipWithSubsidiaryWhereParentHasDirectlyOrIndirectlyLessThanHalfOfVotingPower</v>
      </c>
      <c r="H1046" t="str">
        <f t="shared" si="99"/>
        <v>ifrs-full</v>
      </c>
      <c r="I1046" t="str">
        <f t="shared" si="100"/>
        <v>DescriptionOfNatureOfRelationshipWithSubsidiaryWhereParentHasDirectlyOrIndirectlyLessThanHalfOfVotingPower</v>
      </c>
      <c r="J1046" t="str">
        <f t="shared" si="97"/>
        <v>concepto</v>
      </c>
      <c r="K1046">
        <f t="shared" si="98"/>
        <v>0</v>
      </c>
      <c r="L1046" t="str">
        <f t="shared" si="101"/>
        <v>insert into dbax_defi_conc (pref_conc, codi_conc, tipo_conc, tipo_peri, tipo_valo, tipo_cuen) values ('ifrs-full','DescriptionOfNatureOfRelationshipWithSubsidiaryWhereParentHasDirectlyOrIndirectlyLessThanHalfOfVotingPower','concepto','duration','xbrli:stringItemType','0')</v>
      </c>
    </row>
    <row r="1047" spans="1:12" x14ac:dyDescent="0.25">
      <c r="A1047" t="s">
        <v>1393</v>
      </c>
      <c r="B1047" t="s">
        <v>17</v>
      </c>
      <c r="C1047" t="s">
        <v>18</v>
      </c>
      <c r="D1047" t="s">
        <v>24</v>
      </c>
      <c r="F1047" t="s">
        <v>3</v>
      </c>
      <c r="G1047" s="1" t="str">
        <f t="shared" si="96"/>
        <v>ifrs-full_DescriptionOfNatureOfRisksBeingHedged</v>
      </c>
      <c r="H1047" t="str">
        <f t="shared" si="99"/>
        <v>ifrs-full</v>
      </c>
      <c r="I1047" t="str">
        <f t="shared" si="100"/>
        <v>DescriptionOfNatureOfRisksBeingHedged</v>
      </c>
      <c r="J1047" t="str">
        <f t="shared" si="97"/>
        <v>concepto</v>
      </c>
      <c r="K1047">
        <f t="shared" si="98"/>
        <v>0</v>
      </c>
      <c r="L1047" t="str">
        <f t="shared" si="101"/>
        <v>insert into dbax_defi_conc (pref_conc, codi_conc, tipo_conc, tipo_peri, tipo_valo, tipo_cuen) values ('ifrs-full','DescriptionOfNatureOfRisksBeingHedged','concepto','duration','xbrli:stringItemType','0')</v>
      </c>
    </row>
    <row r="1048" spans="1:12" x14ac:dyDescent="0.25">
      <c r="A1048" t="s">
        <v>1394</v>
      </c>
      <c r="B1048" t="s">
        <v>17</v>
      </c>
      <c r="C1048" t="s">
        <v>18</v>
      </c>
      <c r="D1048" t="s">
        <v>24</v>
      </c>
      <c r="F1048" t="s">
        <v>3</v>
      </c>
      <c r="G1048" s="1" t="str">
        <f t="shared" si="96"/>
        <v>ifrs-full_DescriptionOfNoncurrentAssetOrDisposalGroupHeldForSaleWhichWereSoldOrReclassified</v>
      </c>
      <c r="H1048" t="str">
        <f t="shared" si="99"/>
        <v>ifrs-full</v>
      </c>
      <c r="I1048" t="str">
        <f t="shared" si="100"/>
        <v>DescriptionOfNoncurrentAssetOrDisposalGroupHeldForSaleWhichWereSoldOrReclassified</v>
      </c>
      <c r="J1048" t="str">
        <f t="shared" si="97"/>
        <v>concepto</v>
      </c>
      <c r="K1048">
        <f t="shared" si="98"/>
        <v>0</v>
      </c>
      <c r="L1048" t="str">
        <f t="shared" si="101"/>
        <v>insert into dbax_defi_conc (pref_conc, codi_conc, tipo_conc, tipo_peri, tipo_valo, tipo_cuen) values ('ifrs-full','DescriptionOfNoncurrentAssetOrDisposalGroupHeldForSaleWhichWereSoldOrReclassified','concepto','duration','xbrli:stringItemType','0')</v>
      </c>
    </row>
    <row r="1049" spans="1:12" x14ac:dyDescent="0.25">
      <c r="A1049" t="s">
        <v>1395</v>
      </c>
      <c r="B1049" t="s">
        <v>17</v>
      </c>
      <c r="C1049" t="s">
        <v>18</v>
      </c>
      <c r="D1049" t="s">
        <v>24</v>
      </c>
      <c r="F1049" t="s">
        <v>3</v>
      </c>
      <c r="G1049" s="1" t="str">
        <f t="shared" si="96"/>
        <v>ifrs-full_DescriptionOfNonfinancialMeasuresOrEstimatesOfBiologicalAssets</v>
      </c>
      <c r="H1049" t="str">
        <f t="shared" si="99"/>
        <v>ifrs-full</v>
      </c>
      <c r="I1049" t="str">
        <f t="shared" si="100"/>
        <v>DescriptionOfNonfinancialMeasuresOrEstimatesOfBiologicalAssets</v>
      </c>
      <c r="J1049" t="str">
        <f t="shared" si="97"/>
        <v>concepto</v>
      </c>
      <c r="K1049">
        <f t="shared" si="98"/>
        <v>0</v>
      </c>
      <c r="L1049" t="str">
        <f t="shared" si="101"/>
        <v>insert into dbax_defi_conc (pref_conc, codi_conc, tipo_conc, tipo_peri, tipo_valo, tipo_cuen) values ('ifrs-full','DescriptionOfNonfinancialMeasuresOrEstimatesOfBiologicalAssets','concepto','duration','xbrli:stringItemType','0')</v>
      </c>
    </row>
    <row r="1050" spans="1:12" x14ac:dyDescent="0.25">
      <c r="A1050" t="s">
        <v>1396</v>
      </c>
      <c r="B1050" t="s">
        <v>17</v>
      </c>
      <c r="C1050" t="s">
        <v>18</v>
      </c>
      <c r="D1050" t="s">
        <v>28</v>
      </c>
      <c r="F1050" t="s">
        <v>3</v>
      </c>
      <c r="G1050" s="1" t="str">
        <f t="shared" si="96"/>
        <v>ifrs-full_DescriptionOfOptionLifeShareOptionsGranted</v>
      </c>
      <c r="H1050" t="str">
        <f t="shared" si="99"/>
        <v>ifrs-full</v>
      </c>
      <c r="I1050" t="str">
        <f t="shared" si="100"/>
        <v>DescriptionOfOptionLifeShareOptionsGranted</v>
      </c>
      <c r="J1050" t="str">
        <f t="shared" si="97"/>
        <v>concepto</v>
      </c>
      <c r="K1050">
        <f t="shared" si="98"/>
        <v>0</v>
      </c>
      <c r="L1050" t="str">
        <f t="shared" si="101"/>
        <v>insert into dbax_defi_conc (pref_conc, codi_conc, tipo_conc, tipo_peri, tipo_valo, tipo_cuen) values ('ifrs-full','DescriptionOfOptionLifeShareOptionsGranted','concepto','duration','xbrli:decimalItemType','0')</v>
      </c>
    </row>
    <row r="1051" spans="1:12" x14ac:dyDescent="0.25">
      <c r="A1051" t="s">
        <v>1397</v>
      </c>
      <c r="B1051" t="s">
        <v>17</v>
      </c>
      <c r="C1051" t="s">
        <v>18</v>
      </c>
      <c r="D1051" t="s">
        <v>24</v>
      </c>
      <c r="F1051" t="s">
        <v>3</v>
      </c>
      <c r="G1051" s="1" t="str">
        <f t="shared" si="96"/>
        <v>ifrs-full_DescriptionOfOptionPricingModelShareOptionsGranted</v>
      </c>
      <c r="H1051" t="str">
        <f t="shared" si="99"/>
        <v>ifrs-full</v>
      </c>
      <c r="I1051" t="str">
        <f t="shared" si="100"/>
        <v>DescriptionOfOptionPricingModelShareOptionsGranted</v>
      </c>
      <c r="J1051" t="str">
        <f t="shared" si="97"/>
        <v>concepto</v>
      </c>
      <c r="K1051">
        <f t="shared" si="98"/>
        <v>0</v>
      </c>
      <c r="L1051" t="str">
        <f t="shared" si="101"/>
        <v>insert into dbax_defi_conc (pref_conc, codi_conc, tipo_conc, tipo_peri, tipo_valo, tipo_cuen) values ('ifrs-full','DescriptionOfOptionPricingModelShareOptionsGranted','concepto','duration','xbrli:stringItemType','0')</v>
      </c>
    </row>
    <row r="1052" spans="1:12" x14ac:dyDescent="0.25">
      <c r="A1052" t="s">
        <v>1398</v>
      </c>
      <c r="B1052" t="s">
        <v>17</v>
      </c>
      <c r="C1052" t="s">
        <v>18</v>
      </c>
      <c r="D1052" t="s">
        <v>30</v>
      </c>
      <c r="F1052" t="s">
        <v>3</v>
      </c>
      <c r="G1052" s="1" t="str">
        <f t="shared" si="96"/>
        <v>ifrs-full_DescriptionOfOtherAccountingPoliciesRelevantToUnderstandingOfFinancialStatements</v>
      </c>
      <c r="H1052" t="str">
        <f t="shared" si="99"/>
        <v>ifrs-full</v>
      </c>
      <c r="I1052" t="str">
        <f t="shared" si="100"/>
        <v>DescriptionOfOtherAccountingPoliciesRelevantToUnderstandingOfFinancialStatements</v>
      </c>
      <c r="J1052" t="str">
        <f t="shared" si="97"/>
        <v>concepto</v>
      </c>
      <c r="K1052">
        <f t="shared" si="98"/>
        <v>0</v>
      </c>
      <c r="L1052" t="str">
        <f t="shared" si="101"/>
        <v>insert into dbax_defi_conc (pref_conc, codi_conc, tipo_conc, tipo_peri, tipo_valo, tipo_cuen) values ('ifrs-full','DescriptionOfOtherAccountingPoliciesRelevantToUnderstandingOfFinancialStatements','concepto','duration','nonnum:escapedItemType','0')</v>
      </c>
    </row>
    <row r="1053" spans="1:12" x14ac:dyDescent="0.25">
      <c r="A1053" t="s">
        <v>1399</v>
      </c>
      <c r="B1053" t="s">
        <v>17</v>
      </c>
      <c r="C1053" t="s">
        <v>18</v>
      </c>
      <c r="D1053" t="s">
        <v>24</v>
      </c>
      <c r="F1053" t="s">
        <v>3</v>
      </c>
      <c r="G1053" s="1" t="str">
        <f t="shared" si="96"/>
        <v>ifrs-full_DescriptionOfOtherEquityInterest</v>
      </c>
      <c r="H1053" t="str">
        <f t="shared" si="99"/>
        <v>ifrs-full</v>
      </c>
      <c r="I1053" t="str">
        <f t="shared" si="100"/>
        <v>DescriptionOfOtherEquityInterest</v>
      </c>
      <c r="J1053" t="str">
        <f t="shared" si="97"/>
        <v>concepto</v>
      </c>
      <c r="K1053">
        <f t="shared" si="98"/>
        <v>0</v>
      </c>
      <c r="L1053" t="str">
        <f t="shared" si="101"/>
        <v>insert into dbax_defi_conc (pref_conc, codi_conc, tipo_conc, tipo_peri, tipo_valo, tipo_cuen) values ('ifrs-full','DescriptionOfOtherEquityInterest','concepto','duration','xbrli:stringItemType','0')</v>
      </c>
    </row>
    <row r="1054" spans="1:12" x14ac:dyDescent="0.25">
      <c r="A1054" t="s">
        <v>1400</v>
      </c>
      <c r="B1054" t="s">
        <v>17</v>
      </c>
      <c r="C1054" t="s">
        <v>18</v>
      </c>
      <c r="D1054" t="s">
        <v>24</v>
      </c>
      <c r="F1054" t="s">
        <v>3</v>
      </c>
      <c r="G1054" s="1" t="str">
        <f t="shared" si="96"/>
        <v>ifrs-full_DescriptionOfOtherInputsToOptionsPricingModelShareOptionsGranted</v>
      </c>
      <c r="H1054" t="str">
        <f t="shared" si="99"/>
        <v>ifrs-full</v>
      </c>
      <c r="I1054" t="str">
        <f t="shared" si="100"/>
        <v>DescriptionOfOtherInputsToOptionsPricingModelShareOptionsGranted</v>
      </c>
      <c r="J1054" t="str">
        <f t="shared" si="97"/>
        <v>concepto</v>
      </c>
      <c r="K1054">
        <f t="shared" si="98"/>
        <v>0</v>
      </c>
      <c r="L1054" t="str">
        <f t="shared" si="101"/>
        <v>insert into dbax_defi_conc (pref_conc, codi_conc, tipo_conc, tipo_peri, tipo_valo, tipo_cuen) values ('ifrs-full','DescriptionOfOtherInputsToOptionsPricingModelShareOptionsGranted','concepto','duration','xbrli:stringItemType','0')</v>
      </c>
    </row>
    <row r="1055" spans="1:12" x14ac:dyDescent="0.25">
      <c r="A1055" t="s">
        <v>1401</v>
      </c>
      <c r="B1055" t="s">
        <v>17</v>
      </c>
      <c r="C1055" t="s">
        <v>18</v>
      </c>
      <c r="D1055" t="s">
        <v>24</v>
      </c>
      <c r="F1055" t="s">
        <v>3</v>
      </c>
      <c r="G1055" s="1" t="str">
        <f t="shared" si="96"/>
        <v>ifrs-full_DescriptionOfOtherTransactionsThatAreCollectivelySignificant</v>
      </c>
      <c r="H1055" t="str">
        <f t="shared" si="99"/>
        <v>ifrs-full</v>
      </c>
      <c r="I1055" t="str">
        <f t="shared" si="100"/>
        <v>DescriptionOfOtherTransactionsThatAreCollectivelySignificant</v>
      </c>
      <c r="J1055" t="str">
        <f t="shared" si="97"/>
        <v>concepto</v>
      </c>
      <c r="K1055">
        <f t="shared" si="98"/>
        <v>0</v>
      </c>
      <c r="L1055" t="str">
        <f t="shared" si="101"/>
        <v>insert into dbax_defi_conc (pref_conc, codi_conc, tipo_conc, tipo_peri, tipo_valo, tipo_cuen) values ('ifrs-full','DescriptionOfOtherTransactionsThatAreCollectivelySignificant','concepto','duration','xbrli:stringItemType','0')</v>
      </c>
    </row>
    <row r="1056" spans="1:12" x14ac:dyDescent="0.25">
      <c r="A1056" t="s">
        <v>1402</v>
      </c>
      <c r="B1056" t="s">
        <v>17</v>
      </c>
      <c r="C1056" t="s">
        <v>18</v>
      </c>
      <c r="D1056" t="s">
        <v>24</v>
      </c>
      <c r="F1056" t="s">
        <v>3</v>
      </c>
      <c r="G1056" s="1" t="str">
        <f t="shared" si="96"/>
        <v>ifrs-full_DescriptionOfPeriodsWhenCashFlowsAffectProfitOrLoss</v>
      </c>
      <c r="H1056" t="str">
        <f t="shared" si="99"/>
        <v>ifrs-full</v>
      </c>
      <c r="I1056" t="str">
        <f t="shared" si="100"/>
        <v>DescriptionOfPeriodsWhenCashFlowsAffectProfitOrLoss</v>
      </c>
      <c r="J1056" t="str">
        <f t="shared" si="97"/>
        <v>concepto</v>
      </c>
      <c r="K1056">
        <f t="shared" si="98"/>
        <v>0</v>
      </c>
      <c r="L1056" t="str">
        <f t="shared" si="101"/>
        <v>insert into dbax_defi_conc (pref_conc, codi_conc, tipo_conc, tipo_peri, tipo_valo, tipo_cuen) values ('ifrs-full','DescriptionOfPeriodsWhenCashFlowsAffectProfitOrLoss','concepto','duration','xbrli:stringItemType','0')</v>
      </c>
    </row>
    <row r="1057" spans="1:12" x14ac:dyDescent="0.25">
      <c r="A1057" t="s">
        <v>1403</v>
      </c>
      <c r="B1057" t="s">
        <v>17</v>
      </c>
      <c r="C1057" t="s">
        <v>18</v>
      </c>
      <c r="D1057" t="s">
        <v>24</v>
      </c>
      <c r="F1057" t="s">
        <v>3</v>
      </c>
      <c r="G1057" s="1" t="str">
        <f t="shared" si="96"/>
        <v>ifrs-full_DescriptionOfPeriodsWhenCashFlowsExpectedToOccur</v>
      </c>
      <c r="H1057" t="str">
        <f t="shared" si="99"/>
        <v>ifrs-full</v>
      </c>
      <c r="I1057" t="str">
        <f t="shared" si="100"/>
        <v>DescriptionOfPeriodsWhenCashFlowsExpectedToOccur</v>
      </c>
      <c r="J1057" t="str">
        <f t="shared" si="97"/>
        <v>concepto</v>
      </c>
      <c r="K1057">
        <f t="shared" si="98"/>
        <v>0</v>
      </c>
      <c r="L1057" t="str">
        <f t="shared" si="101"/>
        <v>insert into dbax_defi_conc (pref_conc, codi_conc, tipo_conc, tipo_peri, tipo_valo, tipo_cuen) values ('ifrs-full','DescriptionOfPeriodsWhenCashFlowsExpectedToOccur','concepto','duration','xbrli:stringItemType','0')</v>
      </c>
    </row>
    <row r="1058" spans="1:12" x14ac:dyDescent="0.25">
      <c r="A1058" t="s">
        <v>1404</v>
      </c>
      <c r="B1058" t="s">
        <v>17</v>
      </c>
      <c r="C1058" t="s">
        <v>18</v>
      </c>
      <c r="D1058" t="s">
        <v>24</v>
      </c>
      <c r="F1058" t="s">
        <v>3</v>
      </c>
      <c r="G1058" s="1" t="str">
        <f t="shared" si="96"/>
        <v>ifrs-full_DescriptionOfPolicyForDeterminingWhenTransfersBetweenLevelsAreDeemedToHaveOccurredAssets</v>
      </c>
      <c r="H1058" t="str">
        <f t="shared" si="99"/>
        <v>ifrs-full</v>
      </c>
      <c r="I1058" t="str">
        <f t="shared" si="100"/>
        <v>DescriptionOfPolicyForDeterminingWhenTransfersBetweenLevelsAreDeemedToHaveOccurredAssets</v>
      </c>
      <c r="J1058" t="str">
        <f t="shared" si="97"/>
        <v>concepto</v>
      </c>
      <c r="K1058">
        <f t="shared" si="98"/>
        <v>0</v>
      </c>
      <c r="L1058" t="str">
        <f t="shared" si="101"/>
        <v>insert into dbax_defi_conc (pref_conc, codi_conc, tipo_conc, tipo_peri, tipo_valo, tipo_cuen) values ('ifrs-full','DescriptionOfPolicyForDeterminingWhenTransfersBetweenLevelsAreDeemedToHaveOccurredAssets','concepto','duration','xbrli:stringItemType','0')</v>
      </c>
    </row>
    <row r="1059" spans="1:12" x14ac:dyDescent="0.25">
      <c r="A1059" t="s">
        <v>1405</v>
      </c>
      <c r="B1059" t="s">
        <v>17</v>
      </c>
      <c r="C1059" t="s">
        <v>18</v>
      </c>
      <c r="D1059" t="s">
        <v>24</v>
      </c>
      <c r="F1059" t="s">
        <v>3</v>
      </c>
      <c r="G1059" s="1" t="str">
        <f t="shared" si="96"/>
        <v>ifrs-full_DescriptionOfPolicyForDeterminingWhenTransfersBetweenLevelsAreDeemedToHaveOccurredEntitysOwnEquityInstruments</v>
      </c>
      <c r="H1059" t="str">
        <f t="shared" si="99"/>
        <v>ifrs-full</v>
      </c>
      <c r="I1059" t="str">
        <f t="shared" si="100"/>
        <v>DescriptionOfPolicyForDeterminingWhenTransfersBetweenLevelsAreDeemedToHaveOccurredEntitysOwnEquityInstruments</v>
      </c>
      <c r="J1059" t="str">
        <f t="shared" si="97"/>
        <v>concepto</v>
      </c>
      <c r="K1059">
        <f t="shared" si="98"/>
        <v>0</v>
      </c>
      <c r="L1059" t="str">
        <f t="shared" si="101"/>
        <v>insert into dbax_defi_conc (pref_conc, codi_conc, tipo_conc, tipo_peri, tipo_valo, tipo_cuen) values ('ifrs-full','DescriptionOfPolicyForDeterminingWhenTransfersBetweenLevelsAreDeemedToHaveOccurredEntitysOwnEquityInstruments','concepto','duration','xbrli:stringItemType','0')</v>
      </c>
    </row>
    <row r="1060" spans="1:12" x14ac:dyDescent="0.25">
      <c r="A1060" t="s">
        <v>1406</v>
      </c>
      <c r="B1060" t="s">
        <v>17</v>
      </c>
      <c r="C1060" t="s">
        <v>18</v>
      </c>
      <c r="D1060" t="s">
        <v>24</v>
      </c>
      <c r="F1060" t="s">
        <v>3</v>
      </c>
      <c r="G1060" s="1" t="str">
        <f t="shared" si="96"/>
        <v>ifrs-full_DescriptionOfPolicyForDeterminingWhenTransfersBetweenLevelsAreDeemedToHaveOccurredLiabilities</v>
      </c>
      <c r="H1060" t="str">
        <f t="shared" si="99"/>
        <v>ifrs-full</v>
      </c>
      <c r="I1060" t="str">
        <f t="shared" si="100"/>
        <v>DescriptionOfPolicyForDeterminingWhenTransfersBetweenLevelsAreDeemedToHaveOccurredLiabilities</v>
      </c>
      <c r="J1060" t="str">
        <f t="shared" si="97"/>
        <v>concepto</v>
      </c>
      <c r="K1060">
        <f t="shared" si="98"/>
        <v>0</v>
      </c>
      <c r="L1060" t="str">
        <f t="shared" si="101"/>
        <v>insert into dbax_defi_conc (pref_conc, codi_conc, tipo_conc, tipo_peri, tipo_valo, tipo_cuen) values ('ifrs-full','DescriptionOfPolicyForDeterminingWhenTransfersBetweenLevelsAreDeemedToHaveOccurredLiabilities','concepto','duration','xbrli:stringItemType','0')</v>
      </c>
    </row>
    <row r="1061" spans="1:12" x14ac:dyDescent="0.25">
      <c r="A1061" t="s">
        <v>1407</v>
      </c>
      <c r="B1061" t="s">
        <v>17</v>
      </c>
      <c r="C1061" t="s">
        <v>18</v>
      </c>
      <c r="D1061" t="s">
        <v>24</v>
      </c>
      <c r="F1061" t="s">
        <v>3</v>
      </c>
      <c r="G1061" s="1" t="str">
        <f t="shared" si="96"/>
        <v>ifrs-full_DescriptionOfPrimaryReasonsForBusinessCombination</v>
      </c>
      <c r="H1061" t="str">
        <f t="shared" si="99"/>
        <v>ifrs-full</v>
      </c>
      <c r="I1061" t="str">
        <f t="shared" si="100"/>
        <v>DescriptionOfPrimaryReasonsForBusinessCombination</v>
      </c>
      <c r="J1061" t="str">
        <f t="shared" si="97"/>
        <v>concepto</v>
      </c>
      <c r="K1061">
        <f t="shared" si="98"/>
        <v>0</v>
      </c>
      <c r="L1061" t="str">
        <f t="shared" si="101"/>
        <v>insert into dbax_defi_conc (pref_conc, codi_conc, tipo_conc, tipo_peri, tipo_valo, tipo_cuen) values ('ifrs-full','DescriptionOfPrimaryReasonsForBusinessCombination','concepto','duration','xbrli:stringItemType','0')</v>
      </c>
    </row>
    <row r="1062" spans="1:12" x14ac:dyDescent="0.25">
      <c r="A1062" t="s">
        <v>1408</v>
      </c>
      <c r="B1062" t="s">
        <v>17</v>
      </c>
      <c r="C1062" t="s">
        <v>18</v>
      </c>
      <c r="D1062" t="s">
        <v>24</v>
      </c>
      <c r="F1062" t="s">
        <v>3</v>
      </c>
      <c r="G1062" s="1" t="str">
        <f t="shared" si="96"/>
        <v>ifrs-full_DescriptionOfProcessForAnalysingChangesInFairValueMeasurementsAssets</v>
      </c>
      <c r="H1062" t="str">
        <f t="shared" si="99"/>
        <v>ifrs-full</v>
      </c>
      <c r="I1062" t="str">
        <f t="shared" si="100"/>
        <v>DescriptionOfProcessForAnalysingChangesInFairValueMeasurementsAssets</v>
      </c>
      <c r="J1062" t="str">
        <f t="shared" si="97"/>
        <v>concepto</v>
      </c>
      <c r="K1062">
        <f t="shared" si="98"/>
        <v>0</v>
      </c>
      <c r="L1062" t="str">
        <f t="shared" si="101"/>
        <v>insert into dbax_defi_conc (pref_conc, codi_conc, tipo_conc, tipo_peri, tipo_valo, tipo_cuen) values ('ifrs-full','DescriptionOfProcessForAnalysingChangesInFairValueMeasurementsAssets','concepto','duration','xbrli:stringItemType','0')</v>
      </c>
    </row>
    <row r="1063" spans="1:12" x14ac:dyDescent="0.25">
      <c r="A1063" t="s">
        <v>1409</v>
      </c>
      <c r="B1063" t="s">
        <v>17</v>
      </c>
      <c r="C1063" t="s">
        <v>18</v>
      </c>
      <c r="D1063" t="s">
        <v>24</v>
      </c>
      <c r="F1063" t="s">
        <v>3</v>
      </c>
      <c r="G1063" s="1" t="str">
        <f t="shared" si="96"/>
        <v>ifrs-full_DescriptionOfProcessForAnalysingChangesInFairValueMeasurementsEntitysOwnEquityInstruments</v>
      </c>
      <c r="H1063" t="str">
        <f t="shared" si="99"/>
        <v>ifrs-full</v>
      </c>
      <c r="I1063" t="str">
        <f t="shared" si="100"/>
        <v>DescriptionOfProcessForAnalysingChangesInFairValueMeasurementsEntitysOwnEquityInstruments</v>
      </c>
      <c r="J1063" t="str">
        <f t="shared" si="97"/>
        <v>concepto</v>
      </c>
      <c r="K1063">
        <f t="shared" si="98"/>
        <v>0</v>
      </c>
      <c r="L1063" t="str">
        <f t="shared" si="101"/>
        <v>insert into dbax_defi_conc (pref_conc, codi_conc, tipo_conc, tipo_peri, tipo_valo, tipo_cuen) values ('ifrs-full','DescriptionOfProcessForAnalysingChangesInFairValueMeasurementsEntitysOwnEquityInstruments','concepto','duration','xbrli:stringItemType','0')</v>
      </c>
    </row>
    <row r="1064" spans="1:12" x14ac:dyDescent="0.25">
      <c r="A1064" t="s">
        <v>1410</v>
      </c>
      <c r="B1064" t="s">
        <v>17</v>
      </c>
      <c r="C1064" t="s">
        <v>18</v>
      </c>
      <c r="D1064" t="s">
        <v>24</v>
      </c>
      <c r="F1064" t="s">
        <v>3</v>
      </c>
      <c r="G1064" s="1" t="str">
        <f t="shared" si="96"/>
        <v>ifrs-full_DescriptionOfProcessForAnalysingChangesInFairValueMeasurementsLiabilities</v>
      </c>
      <c r="H1064" t="str">
        <f t="shared" si="99"/>
        <v>ifrs-full</v>
      </c>
      <c r="I1064" t="str">
        <f t="shared" si="100"/>
        <v>DescriptionOfProcessForAnalysingChangesInFairValueMeasurementsLiabilities</v>
      </c>
      <c r="J1064" t="str">
        <f t="shared" si="97"/>
        <v>concepto</v>
      </c>
      <c r="K1064">
        <f t="shared" si="98"/>
        <v>0</v>
      </c>
      <c r="L1064" t="str">
        <f t="shared" si="101"/>
        <v>insert into dbax_defi_conc (pref_conc, codi_conc, tipo_conc, tipo_peri, tipo_valo, tipo_cuen) values ('ifrs-full','DescriptionOfProcessForAnalysingChangesInFairValueMeasurementsLiabilities','concepto','duration','xbrli:stringItemType','0')</v>
      </c>
    </row>
    <row r="1065" spans="1:12" x14ac:dyDescent="0.25">
      <c r="A1065" t="s">
        <v>1411</v>
      </c>
      <c r="B1065" t="s">
        <v>17</v>
      </c>
      <c r="C1065" t="s">
        <v>18</v>
      </c>
      <c r="D1065" t="s">
        <v>24</v>
      </c>
      <c r="F1065" t="s">
        <v>3</v>
      </c>
      <c r="G1065" s="1" t="str">
        <f t="shared" si="96"/>
        <v>ifrs-full_DescriptionOfReasonForReclassificationOrChangesInPresentation</v>
      </c>
      <c r="H1065" t="str">
        <f t="shared" si="99"/>
        <v>ifrs-full</v>
      </c>
      <c r="I1065" t="str">
        <f t="shared" si="100"/>
        <v>DescriptionOfReasonForReclassificationOrChangesInPresentation</v>
      </c>
      <c r="J1065" t="str">
        <f t="shared" si="97"/>
        <v>concepto</v>
      </c>
      <c r="K1065">
        <f t="shared" si="98"/>
        <v>0</v>
      </c>
      <c r="L1065" t="str">
        <f t="shared" si="101"/>
        <v>insert into dbax_defi_conc (pref_conc, codi_conc, tipo_conc, tipo_peri, tipo_valo, tipo_cuen) values ('ifrs-full','DescriptionOfReasonForReclassificationOrChangesInPresentation','concepto','duration','xbrli:stringItemType','0')</v>
      </c>
    </row>
    <row r="1066" spans="1:12" x14ac:dyDescent="0.25">
      <c r="A1066" t="s">
        <v>1412</v>
      </c>
      <c r="B1066" t="s">
        <v>17</v>
      </c>
      <c r="C1066" t="s">
        <v>18</v>
      </c>
      <c r="D1066" t="s">
        <v>24</v>
      </c>
      <c r="F1066" t="s">
        <v>3</v>
      </c>
      <c r="G1066" s="1" t="str">
        <f t="shared" si="96"/>
        <v>ifrs-full_DescriptionOfReasonForUsingLongerOrShorterReportingPeriod</v>
      </c>
      <c r="H1066" t="str">
        <f t="shared" si="99"/>
        <v>ifrs-full</v>
      </c>
      <c r="I1066" t="str">
        <f t="shared" si="100"/>
        <v>DescriptionOfReasonForUsingLongerOrShorterReportingPeriod</v>
      </c>
      <c r="J1066" t="str">
        <f t="shared" si="97"/>
        <v>concepto</v>
      </c>
      <c r="K1066">
        <f t="shared" si="98"/>
        <v>0</v>
      </c>
      <c r="L1066" t="str">
        <f t="shared" si="101"/>
        <v>insert into dbax_defi_conc (pref_conc, codi_conc, tipo_conc, tipo_peri, tipo_valo, tipo_cuen) values ('ifrs-full','DescriptionOfReasonForUsingLongerOrShorterReportingPeriod','concepto','duration','xbrli:stringItemType','0')</v>
      </c>
    </row>
    <row r="1067" spans="1:12" x14ac:dyDescent="0.25">
      <c r="A1067" t="s">
        <v>1413</v>
      </c>
      <c r="B1067" t="s">
        <v>17</v>
      </c>
      <c r="C1067" t="s">
        <v>18</v>
      </c>
      <c r="D1067" t="s">
        <v>24</v>
      </c>
      <c r="F1067" t="s">
        <v>3</v>
      </c>
      <c r="G1067" s="1" t="str">
        <f t="shared" si="96"/>
        <v>ifrs-full_DescriptionOfReasonsForChangeInValuationTechniqueUsedInFairValueMeasurementAssets</v>
      </c>
      <c r="H1067" t="str">
        <f t="shared" si="99"/>
        <v>ifrs-full</v>
      </c>
      <c r="I1067" t="str">
        <f t="shared" si="100"/>
        <v>DescriptionOfReasonsForChangeInValuationTechniqueUsedInFairValueMeasurementAssets</v>
      </c>
      <c r="J1067" t="str">
        <f t="shared" si="97"/>
        <v>concepto</v>
      </c>
      <c r="K1067">
        <f t="shared" si="98"/>
        <v>0</v>
      </c>
      <c r="L1067" t="str">
        <f t="shared" si="101"/>
        <v>insert into dbax_defi_conc (pref_conc, codi_conc, tipo_conc, tipo_peri, tipo_valo, tipo_cuen) values ('ifrs-full','DescriptionOfReasonsForChangeInValuationTechniqueUsedInFairValueMeasurementAssets','concepto','duration','xbrli:stringItemType','0')</v>
      </c>
    </row>
    <row r="1068" spans="1:12" x14ac:dyDescent="0.25">
      <c r="A1068" t="s">
        <v>1414</v>
      </c>
      <c r="B1068" t="s">
        <v>17</v>
      </c>
      <c r="C1068" t="s">
        <v>18</v>
      </c>
      <c r="D1068" t="s">
        <v>24</v>
      </c>
      <c r="F1068" t="s">
        <v>3</v>
      </c>
      <c r="G1068" s="1" t="str">
        <f t="shared" si="96"/>
        <v>ifrs-full_DescriptionOfReasonsForChangeInValuationTechniqueUsedInFairValueMeasurementEntitysOwnEquityInstruments</v>
      </c>
      <c r="H1068" t="str">
        <f t="shared" si="99"/>
        <v>ifrs-full</v>
      </c>
      <c r="I1068" t="str">
        <f t="shared" si="100"/>
        <v>DescriptionOfReasonsForChangeInValuationTechniqueUsedInFairValueMeasurementEntitysOwnEquityInstruments</v>
      </c>
      <c r="J1068" t="str">
        <f t="shared" si="97"/>
        <v>concepto</v>
      </c>
      <c r="K1068">
        <f t="shared" si="98"/>
        <v>0</v>
      </c>
      <c r="L1068" t="str">
        <f t="shared" si="101"/>
        <v>insert into dbax_defi_conc (pref_conc, codi_conc, tipo_conc, tipo_peri, tipo_valo, tipo_cuen) values ('ifrs-full','DescriptionOfReasonsForChangeInValuationTechniqueUsedInFairValueMeasurementEntitysOwnEquityInstruments','concepto','duration','xbrli:stringItemType','0')</v>
      </c>
    </row>
    <row r="1069" spans="1:12" x14ac:dyDescent="0.25">
      <c r="A1069" t="s">
        <v>1415</v>
      </c>
      <c r="B1069" t="s">
        <v>17</v>
      </c>
      <c r="C1069" t="s">
        <v>18</v>
      </c>
      <c r="D1069" t="s">
        <v>24</v>
      </c>
      <c r="F1069" t="s">
        <v>3</v>
      </c>
      <c r="G1069" s="1" t="str">
        <f t="shared" si="96"/>
        <v>ifrs-full_DescriptionOfReasonsForChangeInValuationTechniqueUsedInFairValueMeasurementLiabilities</v>
      </c>
      <c r="H1069" t="str">
        <f t="shared" si="99"/>
        <v>ifrs-full</v>
      </c>
      <c r="I1069" t="str">
        <f t="shared" si="100"/>
        <v>DescriptionOfReasonsForChangeInValuationTechniqueUsedInFairValueMeasurementLiabilities</v>
      </c>
      <c r="J1069" t="str">
        <f t="shared" si="97"/>
        <v>concepto</v>
      </c>
      <c r="K1069">
        <f t="shared" si="98"/>
        <v>0</v>
      </c>
      <c r="L1069" t="str">
        <f t="shared" si="101"/>
        <v>insert into dbax_defi_conc (pref_conc, codi_conc, tipo_conc, tipo_peri, tipo_valo, tipo_cuen) values ('ifrs-full','DescriptionOfReasonsForChangeInValuationTechniqueUsedInFairValueMeasurementLiabilities','concepto','duration','xbrli:stringItemType','0')</v>
      </c>
    </row>
    <row r="1070" spans="1:12" x14ac:dyDescent="0.25">
      <c r="A1070" t="s">
        <v>1416</v>
      </c>
      <c r="B1070" t="s">
        <v>17</v>
      </c>
      <c r="C1070" t="s">
        <v>18</v>
      </c>
      <c r="D1070" t="s">
        <v>24</v>
      </c>
      <c r="F1070" t="s">
        <v>3</v>
      </c>
      <c r="G1070" s="1" t="str">
        <f t="shared" si="96"/>
        <v>ifrs-full_DescriptionOfReasonsForChangeInValuationTechniqueUsedToMeasureFairValueLessCostsOfDisposal</v>
      </c>
      <c r="H1070" t="str">
        <f t="shared" si="99"/>
        <v>ifrs-full</v>
      </c>
      <c r="I1070" t="str">
        <f t="shared" si="100"/>
        <v>DescriptionOfReasonsForChangeInValuationTechniqueUsedToMeasureFairValueLessCostsOfDisposal</v>
      </c>
      <c r="J1070" t="str">
        <f t="shared" si="97"/>
        <v>concepto</v>
      </c>
      <c r="K1070">
        <f t="shared" si="98"/>
        <v>0</v>
      </c>
      <c r="L1070" t="str">
        <f t="shared" si="101"/>
        <v>insert into dbax_defi_conc (pref_conc, codi_conc, tipo_conc, tipo_peri, tipo_valo, tipo_cuen) values ('ifrs-full','DescriptionOfReasonsForChangeInValuationTechniqueUsedToMeasureFairValueLessCostsOfDisposal','concepto','duration','xbrli:stringItemType','0')</v>
      </c>
    </row>
    <row r="1071" spans="1:12" x14ac:dyDescent="0.25">
      <c r="A1071" t="s">
        <v>1417</v>
      </c>
      <c r="B1071" t="s">
        <v>17</v>
      </c>
      <c r="C1071" t="s">
        <v>18</v>
      </c>
      <c r="D1071" t="s">
        <v>24</v>
      </c>
      <c r="F1071" t="s">
        <v>3</v>
      </c>
      <c r="G1071" s="1" t="str">
        <f t="shared" si="96"/>
        <v>ifrs-full_DescriptionOfReasonsForChangeOfInvestmentEntityStatus</v>
      </c>
      <c r="H1071" t="str">
        <f t="shared" si="99"/>
        <v>ifrs-full</v>
      </c>
      <c r="I1071" t="str">
        <f t="shared" si="100"/>
        <v>DescriptionOfReasonsForChangeOfInvestmentEntityStatus</v>
      </c>
      <c r="J1071" t="str">
        <f t="shared" si="97"/>
        <v>concepto</v>
      </c>
      <c r="K1071">
        <f t="shared" si="98"/>
        <v>0</v>
      </c>
      <c r="L1071" t="str">
        <f t="shared" si="101"/>
        <v>insert into dbax_defi_conc (pref_conc, codi_conc, tipo_conc, tipo_peri, tipo_valo, tipo_cuen) values ('ifrs-full','DescriptionOfReasonsForChangeOfInvestmentEntityStatus','concepto','duration','xbrli:stringItemType','0')</v>
      </c>
    </row>
    <row r="1072" spans="1:12" x14ac:dyDescent="0.25">
      <c r="A1072" t="s">
        <v>1418</v>
      </c>
      <c r="B1072" t="s">
        <v>17</v>
      </c>
      <c r="C1072" t="s">
        <v>18</v>
      </c>
      <c r="D1072" t="s">
        <v>24</v>
      </c>
      <c r="F1072" t="s">
        <v>3</v>
      </c>
      <c r="G1072" s="1" t="str">
        <f t="shared" si="96"/>
        <v>ifrs-full_DescriptionOfReasonsForChangingWayCashgeneratingUnitIsIdentified</v>
      </c>
      <c r="H1072" t="str">
        <f t="shared" si="99"/>
        <v>ifrs-full</v>
      </c>
      <c r="I1072" t="str">
        <f t="shared" si="100"/>
        <v>DescriptionOfReasonsForChangingWayCashgeneratingUnitIsIdentified</v>
      </c>
      <c r="J1072" t="str">
        <f t="shared" si="97"/>
        <v>concepto</v>
      </c>
      <c r="K1072">
        <f t="shared" si="98"/>
        <v>0</v>
      </c>
      <c r="L1072" t="str">
        <f t="shared" si="101"/>
        <v>insert into dbax_defi_conc (pref_conc, codi_conc, tipo_conc, tipo_peri, tipo_valo, tipo_cuen) values ('ifrs-full','DescriptionOfReasonsForChangingWayCashgeneratingUnitIsIdentified','concepto','duration','xbrli:stringItemType','0')</v>
      </c>
    </row>
    <row r="1073" spans="1:12" x14ac:dyDescent="0.25">
      <c r="A1073" t="s">
        <v>1419</v>
      </c>
      <c r="B1073" t="s">
        <v>17</v>
      </c>
      <c r="C1073" t="s">
        <v>18</v>
      </c>
      <c r="D1073" t="s">
        <v>24</v>
      </c>
      <c r="F1073" t="s">
        <v>3</v>
      </c>
      <c r="G1073" s="1" t="str">
        <f t="shared" si="96"/>
        <v>ifrs-full_DescriptionOfReasonsForConcludingThatEntityIsInvestmentEntityIfItDoesNotHaveOneOrMoreTypicalCharacteristics</v>
      </c>
      <c r="H1073" t="str">
        <f t="shared" si="99"/>
        <v>ifrs-full</v>
      </c>
      <c r="I1073" t="str">
        <f t="shared" si="100"/>
        <v>DescriptionOfReasonsForConcludingThatEntityIsInvestmentEntityIfItDoesNotHaveOneOrMoreTypicalCharacteristics</v>
      </c>
      <c r="J1073" t="str">
        <f t="shared" si="97"/>
        <v>concepto</v>
      </c>
      <c r="K1073">
        <f t="shared" si="98"/>
        <v>0</v>
      </c>
      <c r="L1073" t="str">
        <f t="shared" si="101"/>
        <v>insert into dbax_defi_conc (pref_conc, codi_conc, tipo_conc, tipo_peri, tipo_valo, tipo_cuen) values ('ifrs-full','DescriptionOfReasonsForConcludingThatEntityIsInvestmentEntityIfItDoesNotHaveOneOrMoreTypicalCharacteristics','concepto','duration','xbrli:stringItemType','0')</v>
      </c>
    </row>
    <row r="1074" spans="1:12" x14ac:dyDescent="0.25">
      <c r="A1074" t="s">
        <v>1420</v>
      </c>
      <c r="B1074" t="s">
        <v>17</v>
      </c>
      <c r="C1074" t="s">
        <v>18</v>
      </c>
      <c r="D1074" t="s">
        <v>24</v>
      </c>
      <c r="F1074" t="s">
        <v>3</v>
      </c>
      <c r="G1074" s="1" t="str">
        <f t="shared" si="96"/>
        <v>ifrs-full_DescriptionOfReasonsForFairValueMeasurementAssets</v>
      </c>
      <c r="H1074" t="str">
        <f t="shared" si="99"/>
        <v>ifrs-full</v>
      </c>
      <c r="I1074" t="str">
        <f t="shared" si="100"/>
        <v>DescriptionOfReasonsForFairValueMeasurementAssets</v>
      </c>
      <c r="J1074" t="str">
        <f t="shared" si="97"/>
        <v>concepto</v>
      </c>
      <c r="K1074">
        <f t="shared" si="98"/>
        <v>0</v>
      </c>
      <c r="L1074" t="str">
        <f t="shared" si="101"/>
        <v>insert into dbax_defi_conc (pref_conc, codi_conc, tipo_conc, tipo_peri, tipo_valo, tipo_cuen) values ('ifrs-full','DescriptionOfReasonsForFairValueMeasurementAssets','concepto','duration','xbrli:stringItemType','0')</v>
      </c>
    </row>
    <row r="1075" spans="1:12" x14ac:dyDescent="0.25">
      <c r="A1075" t="s">
        <v>1421</v>
      </c>
      <c r="B1075" t="s">
        <v>17</v>
      </c>
      <c r="C1075" t="s">
        <v>18</v>
      </c>
      <c r="D1075" t="s">
        <v>24</v>
      </c>
      <c r="F1075" t="s">
        <v>3</v>
      </c>
      <c r="G1075" s="1" t="str">
        <f t="shared" si="96"/>
        <v>ifrs-full_DescriptionOfReasonsForFairValueMeasurementEntitysOwnEquityInstruments</v>
      </c>
      <c r="H1075" t="str">
        <f t="shared" si="99"/>
        <v>ifrs-full</v>
      </c>
      <c r="I1075" t="str">
        <f t="shared" si="100"/>
        <v>DescriptionOfReasonsForFairValueMeasurementEntitysOwnEquityInstruments</v>
      </c>
      <c r="J1075" t="str">
        <f t="shared" si="97"/>
        <v>concepto</v>
      </c>
      <c r="K1075">
        <f t="shared" si="98"/>
        <v>0</v>
      </c>
      <c r="L1075" t="str">
        <f t="shared" si="101"/>
        <v>insert into dbax_defi_conc (pref_conc, codi_conc, tipo_conc, tipo_peri, tipo_valo, tipo_cuen) values ('ifrs-full','DescriptionOfReasonsForFairValueMeasurementEntitysOwnEquityInstruments','concepto','duration','xbrli:stringItemType','0')</v>
      </c>
    </row>
    <row r="1076" spans="1:12" x14ac:dyDescent="0.25">
      <c r="A1076" t="s">
        <v>1422</v>
      </c>
      <c r="B1076" t="s">
        <v>17</v>
      </c>
      <c r="C1076" t="s">
        <v>18</v>
      </c>
      <c r="D1076" t="s">
        <v>24</v>
      </c>
      <c r="F1076" t="s">
        <v>3</v>
      </c>
      <c r="G1076" s="1" t="str">
        <f t="shared" si="96"/>
        <v>ifrs-full_DescriptionOfReasonsForFairValueMeasurementLiabilities</v>
      </c>
      <c r="H1076" t="str">
        <f t="shared" si="99"/>
        <v>ifrs-full</v>
      </c>
      <c r="I1076" t="str">
        <f t="shared" si="100"/>
        <v>DescriptionOfReasonsForFairValueMeasurementLiabilities</v>
      </c>
      <c r="J1076" t="str">
        <f t="shared" si="97"/>
        <v>concepto</v>
      </c>
      <c r="K1076">
        <f t="shared" si="98"/>
        <v>0</v>
      </c>
      <c r="L1076" t="str">
        <f t="shared" si="101"/>
        <v>insert into dbax_defi_conc (pref_conc, codi_conc, tipo_conc, tipo_peri, tipo_valo, tipo_cuen) values ('ifrs-full','DescriptionOfReasonsForFairValueMeasurementLiabilities','concepto','duration','xbrli:stringItemType','0')</v>
      </c>
    </row>
    <row r="1077" spans="1:12" x14ac:dyDescent="0.25">
      <c r="A1077" t="s">
        <v>1423</v>
      </c>
      <c r="B1077" t="s">
        <v>17</v>
      </c>
      <c r="C1077" t="s">
        <v>18</v>
      </c>
      <c r="D1077" t="s">
        <v>24</v>
      </c>
      <c r="F1077" t="s">
        <v>3</v>
      </c>
      <c r="G1077" s="1" t="str">
        <f t="shared" si="96"/>
        <v>ifrs-full_DescriptionOfReasonsForProvidingSupportToStructuredEntityWithoutHavingContractualObligationToDoSo</v>
      </c>
      <c r="H1077" t="str">
        <f t="shared" si="99"/>
        <v>ifrs-full</v>
      </c>
      <c r="I1077" t="str">
        <f t="shared" si="100"/>
        <v>DescriptionOfReasonsForProvidingSupportToStructuredEntityWithoutHavingContractualObligationToDoSo</v>
      </c>
      <c r="J1077" t="str">
        <f t="shared" si="97"/>
        <v>concepto</v>
      </c>
      <c r="K1077">
        <f t="shared" si="98"/>
        <v>0</v>
      </c>
      <c r="L1077" t="str">
        <f t="shared" si="101"/>
        <v>insert into dbax_defi_conc (pref_conc, codi_conc, tipo_conc, tipo_peri, tipo_valo, tipo_cuen) values ('ifrs-full','DescriptionOfReasonsForProvidingSupportToStructuredEntityWithoutHavingContractualObligationToDoSo','concepto','duration','xbrli:stringItemType','0')</v>
      </c>
    </row>
    <row r="1078" spans="1:12" x14ac:dyDescent="0.25">
      <c r="A1078" t="s">
        <v>1424</v>
      </c>
      <c r="B1078" t="s">
        <v>17</v>
      </c>
      <c r="C1078" t="s">
        <v>18</v>
      </c>
      <c r="D1078" t="s">
        <v>24</v>
      </c>
      <c r="F1078" t="s">
        <v>3</v>
      </c>
      <c r="G1078" s="1" t="str">
        <f t="shared" si="96"/>
        <v>ifrs-full_DescriptionOfReasonsForProvidingSupportToSubsidiaryWithoutHavingContractualObligationToDoSo</v>
      </c>
      <c r="H1078" t="str">
        <f t="shared" si="99"/>
        <v>ifrs-full</v>
      </c>
      <c r="I1078" t="str">
        <f t="shared" si="100"/>
        <v>DescriptionOfReasonsForProvidingSupportToSubsidiaryWithoutHavingContractualObligationToDoSo</v>
      </c>
      <c r="J1078" t="str">
        <f t="shared" si="97"/>
        <v>concepto</v>
      </c>
      <c r="K1078">
        <f t="shared" si="98"/>
        <v>0</v>
      </c>
      <c r="L1078" t="str">
        <f t="shared" si="101"/>
        <v>insert into dbax_defi_conc (pref_conc, codi_conc, tipo_conc, tipo_peri, tipo_valo, tipo_cuen) values ('ifrs-full','DescriptionOfReasonsForProvidingSupportToSubsidiaryWithoutHavingContractualObligationToDoSo','concepto','duration','xbrli:stringItemType','0')</v>
      </c>
    </row>
    <row r="1079" spans="1:12" x14ac:dyDescent="0.25">
      <c r="A1079" t="s">
        <v>1425</v>
      </c>
      <c r="B1079" t="s">
        <v>17</v>
      </c>
      <c r="C1079" t="s">
        <v>18</v>
      </c>
      <c r="D1079" t="s">
        <v>24</v>
      </c>
      <c r="F1079" t="s">
        <v>3</v>
      </c>
      <c r="G1079" s="1" t="str">
        <f t="shared" si="96"/>
        <v>ifrs-full_DescriptionOfReasonsForTransfersIntoLevel3OfFairValueHierarchyAssets</v>
      </c>
      <c r="H1079" t="str">
        <f t="shared" si="99"/>
        <v>ifrs-full</v>
      </c>
      <c r="I1079" t="str">
        <f t="shared" si="100"/>
        <v>DescriptionOfReasonsForTransfersIntoLevel3OfFairValueHierarchyAssets</v>
      </c>
      <c r="J1079" t="str">
        <f t="shared" si="97"/>
        <v>concepto</v>
      </c>
      <c r="K1079">
        <f t="shared" si="98"/>
        <v>0</v>
      </c>
      <c r="L1079" t="str">
        <f t="shared" si="101"/>
        <v>insert into dbax_defi_conc (pref_conc, codi_conc, tipo_conc, tipo_peri, tipo_valo, tipo_cuen) values ('ifrs-full','DescriptionOfReasonsForTransfersIntoLevel3OfFairValueHierarchyAssets','concepto','duration','xbrli:stringItemType','0')</v>
      </c>
    </row>
    <row r="1080" spans="1:12" x14ac:dyDescent="0.25">
      <c r="A1080" t="s">
        <v>1426</v>
      </c>
      <c r="B1080" t="s">
        <v>17</v>
      </c>
      <c r="C1080" t="s">
        <v>18</v>
      </c>
      <c r="D1080" t="s">
        <v>24</v>
      </c>
      <c r="F1080" t="s">
        <v>3</v>
      </c>
      <c r="G1080" s="1" t="str">
        <f t="shared" si="96"/>
        <v>ifrs-full_DescriptionOfReasonsForTransfersIntoLevel3OfFairValueHierarchyEntitysOwnEquityInstruments</v>
      </c>
      <c r="H1080" t="str">
        <f t="shared" si="99"/>
        <v>ifrs-full</v>
      </c>
      <c r="I1080" t="str">
        <f t="shared" si="100"/>
        <v>DescriptionOfReasonsForTransfersIntoLevel3OfFairValueHierarchyEntitysOwnEquityInstruments</v>
      </c>
      <c r="J1080" t="str">
        <f t="shared" si="97"/>
        <v>concepto</v>
      </c>
      <c r="K1080">
        <f t="shared" si="98"/>
        <v>0</v>
      </c>
      <c r="L1080" t="str">
        <f t="shared" si="101"/>
        <v>insert into dbax_defi_conc (pref_conc, codi_conc, tipo_conc, tipo_peri, tipo_valo, tipo_cuen) values ('ifrs-full','DescriptionOfReasonsForTransfersIntoLevel3OfFairValueHierarchyEntitysOwnEquityInstruments','concepto','duration','xbrli:stringItemType','0')</v>
      </c>
    </row>
    <row r="1081" spans="1:12" x14ac:dyDescent="0.25">
      <c r="A1081" t="s">
        <v>1427</v>
      </c>
      <c r="B1081" t="s">
        <v>17</v>
      </c>
      <c r="C1081" t="s">
        <v>18</v>
      </c>
      <c r="D1081" t="s">
        <v>24</v>
      </c>
      <c r="F1081" t="s">
        <v>3</v>
      </c>
      <c r="G1081" s="1" t="str">
        <f t="shared" si="96"/>
        <v>ifrs-full_DescriptionOfReasonsForTransfersIntoLevel3OfFairValueHierarchyLiabilities</v>
      </c>
      <c r="H1081" t="str">
        <f t="shared" si="99"/>
        <v>ifrs-full</v>
      </c>
      <c r="I1081" t="str">
        <f t="shared" si="100"/>
        <v>DescriptionOfReasonsForTransfersIntoLevel3OfFairValueHierarchyLiabilities</v>
      </c>
      <c r="J1081" t="str">
        <f t="shared" si="97"/>
        <v>concepto</v>
      </c>
      <c r="K1081">
        <f t="shared" si="98"/>
        <v>0</v>
      </c>
      <c r="L1081" t="str">
        <f t="shared" si="101"/>
        <v>insert into dbax_defi_conc (pref_conc, codi_conc, tipo_conc, tipo_peri, tipo_valo, tipo_cuen) values ('ifrs-full','DescriptionOfReasonsForTransfersIntoLevel3OfFairValueHierarchyLiabilities','concepto','duration','xbrli:stringItemType','0')</v>
      </c>
    </row>
    <row r="1082" spans="1:12" x14ac:dyDescent="0.25">
      <c r="A1082" t="s">
        <v>1428</v>
      </c>
      <c r="B1082" t="s">
        <v>17</v>
      </c>
      <c r="C1082" t="s">
        <v>18</v>
      </c>
      <c r="D1082" t="s">
        <v>24</v>
      </c>
      <c r="F1082" t="s">
        <v>3</v>
      </c>
      <c r="G1082" s="1" t="str">
        <f t="shared" si="96"/>
        <v>ifrs-full_DescriptionOfReasonsForTransfersOutOfLevel1IntoLevel2OfFairValueHierarchyAssets</v>
      </c>
      <c r="H1082" t="str">
        <f t="shared" si="99"/>
        <v>ifrs-full</v>
      </c>
      <c r="I1082" t="str">
        <f t="shared" si="100"/>
        <v>DescriptionOfReasonsForTransfersOutOfLevel1IntoLevel2OfFairValueHierarchyAssets</v>
      </c>
      <c r="J1082" t="str">
        <f t="shared" si="97"/>
        <v>concepto</v>
      </c>
      <c r="K1082">
        <f t="shared" si="98"/>
        <v>0</v>
      </c>
      <c r="L1082" t="str">
        <f t="shared" si="101"/>
        <v>insert into dbax_defi_conc (pref_conc, codi_conc, tipo_conc, tipo_peri, tipo_valo, tipo_cuen) values ('ifrs-full','DescriptionOfReasonsForTransfersOutOfLevel1IntoLevel2OfFairValueHierarchyAssets','concepto','duration','xbrli:stringItemType','0')</v>
      </c>
    </row>
    <row r="1083" spans="1:12" x14ac:dyDescent="0.25">
      <c r="A1083" t="s">
        <v>1429</v>
      </c>
      <c r="B1083" t="s">
        <v>17</v>
      </c>
      <c r="C1083" t="s">
        <v>18</v>
      </c>
      <c r="D1083" t="s">
        <v>24</v>
      </c>
      <c r="F1083" t="s">
        <v>3</v>
      </c>
      <c r="G1083" s="1" t="str">
        <f t="shared" si="96"/>
        <v>ifrs-full_DescriptionOfReasonsForTransfersOutOfLevel1IntoLevel2OfFairValueHierarchyEntitysOwnEquityInstruments</v>
      </c>
      <c r="H1083" t="str">
        <f t="shared" si="99"/>
        <v>ifrs-full</v>
      </c>
      <c r="I1083" t="str">
        <f t="shared" si="100"/>
        <v>DescriptionOfReasonsForTransfersOutOfLevel1IntoLevel2OfFairValueHierarchyEntitysOwnEquityInstruments</v>
      </c>
      <c r="J1083" t="str">
        <f t="shared" si="97"/>
        <v>concepto</v>
      </c>
      <c r="K1083">
        <f t="shared" si="98"/>
        <v>0</v>
      </c>
      <c r="L1083" t="str">
        <f t="shared" si="101"/>
        <v>insert into dbax_defi_conc (pref_conc, codi_conc, tipo_conc, tipo_peri, tipo_valo, tipo_cuen) values ('ifrs-full','DescriptionOfReasonsForTransfersOutOfLevel1IntoLevel2OfFairValueHierarchyEntitysOwnEquityInstruments','concepto','duration','xbrli:stringItemType','0')</v>
      </c>
    </row>
    <row r="1084" spans="1:12" x14ac:dyDescent="0.25">
      <c r="A1084" t="s">
        <v>1430</v>
      </c>
      <c r="B1084" t="s">
        <v>17</v>
      </c>
      <c r="C1084" t="s">
        <v>18</v>
      </c>
      <c r="D1084" t="s">
        <v>24</v>
      </c>
      <c r="F1084" t="s">
        <v>3</v>
      </c>
      <c r="G1084" s="1" t="str">
        <f t="shared" si="96"/>
        <v>ifrs-full_DescriptionOfReasonsForTransfersOutOfLevel1IntoLevel2OfFairValueHierarchyLiabilities</v>
      </c>
      <c r="H1084" t="str">
        <f t="shared" si="99"/>
        <v>ifrs-full</v>
      </c>
      <c r="I1084" t="str">
        <f t="shared" si="100"/>
        <v>DescriptionOfReasonsForTransfersOutOfLevel1IntoLevel2OfFairValueHierarchyLiabilities</v>
      </c>
      <c r="J1084" t="str">
        <f t="shared" si="97"/>
        <v>concepto</v>
      </c>
      <c r="K1084">
        <f t="shared" si="98"/>
        <v>0</v>
      </c>
      <c r="L1084" t="str">
        <f t="shared" si="101"/>
        <v>insert into dbax_defi_conc (pref_conc, codi_conc, tipo_conc, tipo_peri, tipo_valo, tipo_cuen) values ('ifrs-full','DescriptionOfReasonsForTransfersOutOfLevel1IntoLevel2OfFairValueHierarchyLiabilities','concepto','duration','xbrli:stringItemType','0')</v>
      </c>
    </row>
    <row r="1085" spans="1:12" x14ac:dyDescent="0.25">
      <c r="A1085" t="s">
        <v>1431</v>
      </c>
      <c r="B1085" t="s">
        <v>17</v>
      </c>
      <c r="C1085" t="s">
        <v>18</v>
      </c>
      <c r="D1085" t="s">
        <v>24</v>
      </c>
      <c r="F1085" t="s">
        <v>3</v>
      </c>
      <c r="G1085" s="1" t="str">
        <f t="shared" si="96"/>
        <v>ifrs-full_DescriptionOfReasonsForTransfersOutOfLevel2IntoLevel1OfFairValueHierarchyAssets</v>
      </c>
      <c r="H1085" t="str">
        <f t="shared" si="99"/>
        <v>ifrs-full</v>
      </c>
      <c r="I1085" t="str">
        <f t="shared" si="100"/>
        <v>DescriptionOfReasonsForTransfersOutOfLevel2IntoLevel1OfFairValueHierarchyAssets</v>
      </c>
      <c r="J1085" t="str">
        <f t="shared" si="97"/>
        <v>concepto</v>
      </c>
      <c r="K1085">
        <f t="shared" si="98"/>
        <v>0</v>
      </c>
      <c r="L1085" t="str">
        <f t="shared" si="101"/>
        <v>insert into dbax_defi_conc (pref_conc, codi_conc, tipo_conc, tipo_peri, tipo_valo, tipo_cuen) values ('ifrs-full','DescriptionOfReasonsForTransfersOutOfLevel2IntoLevel1OfFairValueHierarchyAssets','concepto','duration','xbrli:stringItemType','0')</v>
      </c>
    </row>
    <row r="1086" spans="1:12" x14ac:dyDescent="0.25">
      <c r="A1086" t="s">
        <v>1432</v>
      </c>
      <c r="B1086" t="s">
        <v>17</v>
      </c>
      <c r="C1086" t="s">
        <v>18</v>
      </c>
      <c r="D1086" t="s">
        <v>24</v>
      </c>
      <c r="F1086" t="s">
        <v>3</v>
      </c>
      <c r="G1086" s="1" t="str">
        <f t="shared" si="96"/>
        <v>ifrs-full_DescriptionOfReasonsForTransfersOutOfLevel2IntoLevel1OfFairValueHierarchyEntitysOwnEquityInstruments</v>
      </c>
      <c r="H1086" t="str">
        <f t="shared" si="99"/>
        <v>ifrs-full</v>
      </c>
      <c r="I1086" t="str">
        <f t="shared" si="100"/>
        <v>DescriptionOfReasonsForTransfersOutOfLevel2IntoLevel1OfFairValueHierarchyEntitysOwnEquityInstruments</v>
      </c>
      <c r="J1086" t="str">
        <f t="shared" si="97"/>
        <v>concepto</v>
      </c>
      <c r="K1086">
        <f t="shared" si="98"/>
        <v>0</v>
      </c>
      <c r="L1086" t="str">
        <f t="shared" si="101"/>
        <v>insert into dbax_defi_conc (pref_conc, codi_conc, tipo_conc, tipo_peri, tipo_valo, tipo_cuen) values ('ifrs-full','DescriptionOfReasonsForTransfersOutOfLevel2IntoLevel1OfFairValueHierarchyEntitysOwnEquityInstruments','concepto','duration','xbrli:stringItemType','0')</v>
      </c>
    </row>
    <row r="1087" spans="1:12" x14ac:dyDescent="0.25">
      <c r="A1087" t="s">
        <v>1433</v>
      </c>
      <c r="B1087" t="s">
        <v>17</v>
      </c>
      <c r="C1087" t="s">
        <v>18</v>
      </c>
      <c r="D1087" t="s">
        <v>24</v>
      </c>
      <c r="F1087" t="s">
        <v>3</v>
      </c>
      <c r="G1087" s="1" t="str">
        <f t="shared" si="96"/>
        <v>ifrs-full_DescriptionOfReasonsForTransfersOutOfLevel2IntoLevel1OfFairValueHierarchyLiabilities</v>
      </c>
      <c r="H1087" t="str">
        <f t="shared" si="99"/>
        <v>ifrs-full</v>
      </c>
      <c r="I1087" t="str">
        <f t="shared" si="100"/>
        <v>DescriptionOfReasonsForTransfersOutOfLevel2IntoLevel1OfFairValueHierarchyLiabilities</v>
      </c>
      <c r="J1087" t="str">
        <f t="shared" si="97"/>
        <v>concepto</v>
      </c>
      <c r="K1087">
        <f t="shared" si="98"/>
        <v>0</v>
      </c>
      <c r="L1087" t="str">
        <f t="shared" si="101"/>
        <v>insert into dbax_defi_conc (pref_conc, codi_conc, tipo_conc, tipo_peri, tipo_valo, tipo_cuen) values ('ifrs-full','DescriptionOfReasonsForTransfersOutOfLevel2IntoLevel1OfFairValueHierarchyLiabilities','concepto','duration','xbrli:stringItemType','0')</v>
      </c>
    </row>
    <row r="1088" spans="1:12" x14ac:dyDescent="0.25">
      <c r="A1088" t="s">
        <v>1434</v>
      </c>
      <c r="B1088" t="s">
        <v>17</v>
      </c>
      <c r="C1088" t="s">
        <v>18</v>
      </c>
      <c r="D1088" t="s">
        <v>24</v>
      </c>
      <c r="F1088" t="s">
        <v>3</v>
      </c>
      <c r="G1088" s="1" t="str">
        <f t="shared" si="96"/>
        <v>ifrs-full_DescriptionOfReasonsForTransfersOutOfLevel3OfFairValueHierarchyAssets</v>
      </c>
      <c r="H1088" t="str">
        <f t="shared" si="99"/>
        <v>ifrs-full</v>
      </c>
      <c r="I1088" t="str">
        <f t="shared" si="100"/>
        <v>DescriptionOfReasonsForTransfersOutOfLevel3OfFairValueHierarchyAssets</v>
      </c>
      <c r="J1088" t="str">
        <f t="shared" si="97"/>
        <v>concepto</v>
      </c>
      <c r="K1088">
        <f t="shared" si="98"/>
        <v>0</v>
      </c>
      <c r="L1088" t="str">
        <f t="shared" si="101"/>
        <v>insert into dbax_defi_conc (pref_conc, codi_conc, tipo_conc, tipo_peri, tipo_valo, tipo_cuen) values ('ifrs-full','DescriptionOfReasonsForTransfersOutOfLevel3OfFairValueHierarchyAssets','concepto','duration','xbrli:stringItemType','0')</v>
      </c>
    </row>
    <row r="1089" spans="1:12" x14ac:dyDescent="0.25">
      <c r="A1089" t="s">
        <v>1435</v>
      </c>
      <c r="B1089" t="s">
        <v>17</v>
      </c>
      <c r="C1089" t="s">
        <v>18</v>
      </c>
      <c r="D1089" t="s">
        <v>24</v>
      </c>
      <c r="F1089" t="s">
        <v>3</v>
      </c>
      <c r="G1089" s="1" t="str">
        <f t="shared" si="96"/>
        <v>ifrs-full_DescriptionOfReasonsForTransfersOutOfLevel3OfFairValueHierarchyEntitysOwnEquityInstruments</v>
      </c>
      <c r="H1089" t="str">
        <f t="shared" si="99"/>
        <v>ifrs-full</v>
      </c>
      <c r="I1089" t="str">
        <f t="shared" si="100"/>
        <v>DescriptionOfReasonsForTransfersOutOfLevel3OfFairValueHierarchyEntitysOwnEquityInstruments</v>
      </c>
      <c r="J1089" t="str">
        <f t="shared" si="97"/>
        <v>concepto</v>
      </c>
      <c r="K1089">
        <f t="shared" si="98"/>
        <v>0</v>
      </c>
      <c r="L1089" t="str">
        <f t="shared" si="101"/>
        <v>insert into dbax_defi_conc (pref_conc, codi_conc, tipo_conc, tipo_peri, tipo_valo, tipo_cuen) values ('ifrs-full','DescriptionOfReasonsForTransfersOutOfLevel3OfFairValueHierarchyEntitysOwnEquityInstruments','concepto','duration','xbrli:stringItemType','0')</v>
      </c>
    </row>
    <row r="1090" spans="1:12" x14ac:dyDescent="0.25">
      <c r="A1090" t="s">
        <v>1436</v>
      </c>
      <c r="B1090" t="s">
        <v>17</v>
      </c>
      <c r="C1090" t="s">
        <v>18</v>
      </c>
      <c r="D1090" t="s">
        <v>24</v>
      </c>
      <c r="F1090" t="s">
        <v>3</v>
      </c>
      <c r="G1090" s="1" t="str">
        <f t="shared" si="96"/>
        <v>ifrs-full_DescriptionOfReasonsForTransfersOutOfLevel3OfFairValueHierarchyLiabilities</v>
      </c>
      <c r="H1090" t="str">
        <f t="shared" si="99"/>
        <v>ifrs-full</v>
      </c>
      <c r="I1090" t="str">
        <f t="shared" si="100"/>
        <v>DescriptionOfReasonsForTransfersOutOfLevel3OfFairValueHierarchyLiabilities</v>
      </c>
      <c r="J1090" t="str">
        <f t="shared" si="97"/>
        <v>concepto</v>
      </c>
      <c r="K1090">
        <f t="shared" si="98"/>
        <v>0</v>
      </c>
      <c r="L1090" t="str">
        <f t="shared" si="101"/>
        <v>insert into dbax_defi_conc (pref_conc, codi_conc, tipo_conc, tipo_peri, tipo_valo, tipo_cuen) values ('ifrs-full','DescriptionOfReasonsForTransfersOutOfLevel3OfFairValueHierarchyLiabilities','concepto','duration','xbrli:stringItemType','0')</v>
      </c>
    </row>
    <row r="1091" spans="1:12" x14ac:dyDescent="0.25">
      <c r="A1091" t="s">
        <v>1437</v>
      </c>
      <c r="B1091" t="s">
        <v>17</v>
      </c>
      <c r="C1091" t="s">
        <v>18</v>
      </c>
      <c r="D1091" t="s">
        <v>24</v>
      </c>
      <c r="F1091" t="s">
        <v>3</v>
      </c>
      <c r="G1091" s="1" t="str">
        <f t="shared" si="96"/>
        <v>ifrs-full_DescriptionOfReasonsWhyInitialAccountingForBusinessCombinationIsIncomplete</v>
      </c>
      <c r="H1091" t="str">
        <f t="shared" si="99"/>
        <v>ifrs-full</v>
      </c>
      <c r="I1091" t="str">
        <f t="shared" si="100"/>
        <v>DescriptionOfReasonsWhyInitialAccountingForBusinessCombinationIsIncomplete</v>
      </c>
      <c r="J1091" t="str">
        <f t="shared" si="97"/>
        <v>concepto</v>
      </c>
      <c r="K1091">
        <f t="shared" si="98"/>
        <v>0</v>
      </c>
      <c r="L1091" t="str">
        <f t="shared" si="101"/>
        <v>insert into dbax_defi_conc (pref_conc, codi_conc, tipo_conc, tipo_peri, tipo_valo, tipo_cuen) values ('ifrs-full','DescriptionOfReasonsWhyInitialAccountingForBusinessCombinationIsIncomplete','concepto','duration','xbrli:stringItemType','0')</v>
      </c>
    </row>
    <row r="1092" spans="1:12" x14ac:dyDescent="0.25">
      <c r="A1092" t="s">
        <v>1438</v>
      </c>
      <c r="B1092" t="s">
        <v>17</v>
      </c>
      <c r="C1092" t="s">
        <v>18</v>
      </c>
      <c r="D1092" t="s">
        <v>24</v>
      </c>
      <c r="F1092" t="s">
        <v>3</v>
      </c>
      <c r="G1092" s="1" t="str">
        <f t="shared" si="96"/>
        <v>ifrs-full_DescriptionOfReasonsWhyLiabilityCannotBeMeasuredReliably</v>
      </c>
      <c r="H1092" t="str">
        <f t="shared" si="99"/>
        <v>ifrs-full</v>
      </c>
      <c r="I1092" t="str">
        <f t="shared" si="100"/>
        <v>DescriptionOfReasonsWhyLiabilityCannotBeMeasuredReliably</v>
      </c>
      <c r="J1092" t="str">
        <f t="shared" si="97"/>
        <v>concepto</v>
      </c>
      <c r="K1092">
        <f t="shared" si="98"/>
        <v>0</v>
      </c>
      <c r="L1092" t="str">
        <f t="shared" si="101"/>
        <v>insert into dbax_defi_conc (pref_conc, codi_conc, tipo_conc, tipo_peri, tipo_valo, tipo_cuen) values ('ifrs-full','DescriptionOfReasonsWhyLiabilityCannotBeMeasuredReliably','concepto','duration','xbrli:stringItemType','0')</v>
      </c>
    </row>
    <row r="1093" spans="1:12" x14ac:dyDescent="0.25">
      <c r="A1093" t="s">
        <v>1439</v>
      </c>
      <c r="B1093" t="s">
        <v>17</v>
      </c>
      <c r="C1093" t="s">
        <v>18</v>
      </c>
      <c r="D1093" t="s">
        <v>24</v>
      </c>
      <c r="F1093" t="s">
        <v>3</v>
      </c>
      <c r="G1093" s="1" t="str">
        <f t="shared" si="96"/>
        <v>ifrs-full_DescriptionOfReasonsWhyPresumptionThatInterestOfLessThanTwentyPerCentInAssociateIsOvercome</v>
      </c>
      <c r="H1093" t="str">
        <f t="shared" si="99"/>
        <v>ifrs-full</v>
      </c>
      <c r="I1093" t="str">
        <f t="shared" si="100"/>
        <v>DescriptionOfReasonsWhyPresumptionThatInterestOfLessThanTwentyPerCentInAssociateIsOvercome</v>
      </c>
      <c r="J1093" t="str">
        <f t="shared" si="97"/>
        <v>concepto</v>
      </c>
      <c r="K1093">
        <f t="shared" si="98"/>
        <v>0</v>
      </c>
      <c r="L1093" t="str">
        <f t="shared" si="101"/>
        <v>insert into dbax_defi_conc (pref_conc, codi_conc, tipo_conc, tipo_peri, tipo_valo, tipo_cuen) values ('ifrs-full','DescriptionOfReasonsWhyPresumptionThatInterestOfLessThanTwentyPerCentInAssociateIsOvercome','concepto','duration','xbrli:stringItemType','0')</v>
      </c>
    </row>
    <row r="1094" spans="1:12" x14ac:dyDescent="0.25">
      <c r="A1094" t="s">
        <v>1440</v>
      </c>
      <c r="B1094" t="s">
        <v>17</v>
      </c>
      <c r="C1094" t="s">
        <v>18</v>
      </c>
      <c r="D1094" t="s">
        <v>24</v>
      </c>
      <c r="F1094" t="s">
        <v>3</v>
      </c>
      <c r="G1094" s="1" t="str">
        <f t="shared" si="96"/>
        <v>ifrs-full_DescriptionOfReasonsWhyPresumptionThatInterestOfMoreThanTwentyPerCentInAssociateIsOvercome</v>
      </c>
      <c r="H1094" t="str">
        <f t="shared" si="99"/>
        <v>ifrs-full</v>
      </c>
      <c r="I1094" t="str">
        <f t="shared" si="100"/>
        <v>DescriptionOfReasonsWhyPresumptionThatInterestOfMoreThanTwentyPerCentInAssociateIsOvercome</v>
      </c>
      <c r="J1094" t="str">
        <f t="shared" si="97"/>
        <v>concepto</v>
      </c>
      <c r="K1094">
        <f t="shared" si="98"/>
        <v>0</v>
      </c>
      <c r="L1094" t="str">
        <f t="shared" si="101"/>
        <v>insert into dbax_defi_conc (pref_conc, codi_conc, tipo_conc, tipo_peri, tipo_valo, tipo_cuen) values ('ifrs-full','DescriptionOfReasonsWhyPresumptionThatInterestOfMoreThanTwentyPerCentInAssociateIsOvercome','concepto','duration','xbrli:stringItemType','0')</v>
      </c>
    </row>
    <row r="1095" spans="1:12" x14ac:dyDescent="0.25">
      <c r="A1095" t="s">
        <v>1441</v>
      </c>
      <c r="B1095" t="s">
        <v>17</v>
      </c>
      <c r="C1095" t="s">
        <v>18</v>
      </c>
      <c r="D1095" t="s">
        <v>24</v>
      </c>
      <c r="F1095" t="s">
        <v>3</v>
      </c>
      <c r="G1095" s="1" t="str">
        <f t="shared" si="96"/>
        <v>ifrs-full_DescriptionOfReasonsWhyTransactionResultedInGainInBargainPurchase</v>
      </c>
      <c r="H1095" t="str">
        <f t="shared" si="99"/>
        <v>ifrs-full</v>
      </c>
      <c r="I1095" t="str">
        <f t="shared" si="100"/>
        <v>DescriptionOfReasonsWhyTransactionResultedInGainInBargainPurchase</v>
      </c>
      <c r="J1095" t="str">
        <f t="shared" si="97"/>
        <v>concepto</v>
      </c>
      <c r="K1095">
        <f t="shared" si="98"/>
        <v>0</v>
      </c>
      <c r="L1095" t="str">
        <f t="shared" si="101"/>
        <v>insert into dbax_defi_conc (pref_conc, codi_conc, tipo_conc, tipo_peri, tipo_valo, tipo_cuen) values ('ifrs-full','DescriptionOfReasonsWhyTransactionResultedInGainInBargainPurchase','concepto','duration','xbrli:stringItemType','0')</v>
      </c>
    </row>
    <row r="1096" spans="1:12" x14ac:dyDescent="0.25">
      <c r="A1096" t="s">
        <v>1442</v>
      </c>
      <c r="B1096" t="s">
        <v>17</v>
      </c>
      <c r="C1096" t="s">
        <v>18</v>
      </c>
      <c r="D1096" t="s">
        <v>24</v>
      </c>
      <c r="F1096" t="s">
        <v>3</v>
      </c>
      <c r="G1096" s="1" t="str">
        <f t="shared" si="96"/>
        <v>ifrs-full_DescriptionOfReasonWhyEntityWithMoreThanHalfOfVotingPowerDirectlyOrIndirectlyOwnedWhichIsNotSubsidiaryDueToAbsenceOfControl</v>
      </c>
      <c r="H1096" t="str">
        <f t="shared" si="99"/>
        <v>ifrs-full</v>
      </c>
      <c r="I1096" t="str">
        <f t="shared" si="100"/>
        <v>DescriptionOfReasonWhyEntityWithMoreThanHalfOfVotingPowerDirectlyOrIndirectlyOwnedWhichIsNotSubsidiaryDueToAbsenceOfControl</v>
      </c>
      <c r="J1096" t="str">
        <f t="shared" si="97"/>
        <v>concepto</v>
      </c>
      <c r="K1096">
        <f t="shared" si="98"/>
        <v>0</v>
      </c>
      <c r="L1096" t="str">
        <f t="shared" si="101"/>
        <v>insert into dbax_defi_conc (pref_conc, codi_conc, tipo_conc, tipo_peri, tipo_valo, tipo_cuen) values ('ifrs-full','DescriptionOfReasonWhyEntityWithMoreThanHalfOfVotingPowerDirectlyOrIndirectlyOwnedWhichIsNotSubsidiaryDueToAbsenceOfControl','concepto','duration','xbrli:stringItemType','0')</v>
      </c>
    </row>
    <row r="1097" spans="1:12" x14ac:dyDescent="0.25">
      <c r="A1097" t="s">
        <v>1443</v>
      </c>
      <c r="B1097" t="s">
        <v>17</v>
      </c>
      <c r="C1097" t="s">
        <v>18</v>
      </c>
      <c r="D1097" t="s">
        <v>24</v>
      </c>
      <c r="F1097" t="s">
        <v>3</v>
      </c>
      <c r="G1097" s="1" t="str">
        <f t="shared" ref="G1097:G1160" si="102">MID(A1097,FIND("#",A1097)+1,10000)</f>
        <v>ifrs-full_DescriptionOfReasonWhyFairValueOfGoodsOrServicesReceivedCannotEstimateReliable</v>
      </c>
      <c r="H1097" t="str">
        <f t="shared" si="99"/>
        <v>ifrs-full</v>
      </c>
      <c r="I1097" t="str">
        <f t="shared" si="100"/>
        <v>DescriptionOfReasonWhyFairValueOfGoodsOrServicesReceivedCannotEstimateReliable</v>
      </c>
      <c r="J1097" t="str">
        <f t="shared" ref="J1097:J1160" si="103">IF(B1097="xbrldt:hypercubeItem","hipercubo",IF(B1097="xbrli:item","concepto",IF(B1097="xbrldt:dimensionItem","dimension",B1097)))</f>
        <v>concepto</v>
      </c>
      <c r="K1097">
        <f t="shared" ref="K1097:K1160" si="104">IF(E1097&lt;&gt;"false",E1097,"")</f>
        <v>0</v>
      </c>
      <c r="L1097" t="str">
        <f t="shared" si="101"/>
        <v>insert into dbax_defi_conc (pref_conc, codi_conc, tipo_conc, tipo_peri, tipo_valo, tipo_cuen) values ('ifrs-full','DescriptionOfReasonWhyFairValueOfGoodsOrServicesReceivedCannotEstimateReliable','concepto','duration','xbrli:stringItemType','0')</v>
      </c>
    </row>
    <row r="1098" spans="1:12" x14ac:dyDescent="0.25">
      <c r="A1098" t="s">
        <v>1444</v>
      </c>
      <c r="B1098" t="s">
        <v>17</v>
      </c>
      <c r="C1098" t="s">
        <v>18</v>
      </c>
      <c r="D1098" t="s">
        <v>24</v>
      </c>
      <c r="F1098" t="s">
        <v>3</v>
      </c>
      <c r="G1098" s="1" t="str">
        <f t="shared" si="102"/>
        <v>ifrs-full_DescriptionOfReasonWhyFinancialStatementsAreNotEntirelyComparable</v>
      </c>
      <c r="H1098" t="str">
        <f t="shared" ref="H1098:H1161" si="105">MID(G1098,1,FIND("_",G1098)-1)</f>
        <v>ifrs-full</v>
      </c>
      <c r="I1098" t="str">
        <f t="shared" ref="I1098:I1161" si="106">MID(G1098,FIND("_",G1098)+1,10000)</f>
        <v>DescriptionOfReasonWhyFinancialStatementsAreNotEntirelyComparable</v>
      </c>
      <c r="J1098" t="str">
        <f t="shared" si="103"/>
        <v>concepto</v>
      </c>
      <c r="K1098">
        <f t="shared" si="104"/>
        <v>0</v>
      </c>
      <c r="L1098" t="str">
        <f t="shared" ref="L1098:L1161" si="107">CONCATENATE("insert into dbax_defi_conc (pref_conc, codi_conc, tipo_conc, tipo_peri, tipo_valo, tipo_cuen) values ('",H1098,"','",I1098,"','",J1098,"','",C1098,"','",D1098,"','",K1098,"')")</f>
        <v>insert into dbax_defi_conc (pref_conc, codi_conc, tipo_conc, tipo_peri, tipo_valo, tipo_cuen) values ('ifrs-full','DescriptionOfReasonWhyFinancialStatementsAreNotEntirelyComparable','concepto','duration','xbrli:stringItemType','0')</v>
      </c>
    </row>
    <row r="1099" spans="1:12" x14ac:dyDescent="0.25">
      <c r="A1099" t="s">
        <v>1445</v>
      </c>
      <c r="B1099" t="s">
        <v>17</v>
      </c>
      <c r="C1099" t="s">
        <v>18</v>
      </c>
      <c r="D1099" t="s">
        <v>24</v>
      </c>
      <c r="F1099" t="s">
        <v>3</v>
      </c>
      <c r="G1099" s="1" t="str">
        <f t="shared" si="102"/>
        <v>ifrs-full_DescriptionOfReasonWhyNonfinancialAssetIsBeingUsedInMannerDifferentFromHighestAndBestUse</v>
      </c>
      <c r="H1099" t="str">
        <f t="shared" si="105"/>
        <v>ifrs-full</v>
      </c>
      <c r="I1099" t="str">
        <f t="shared" si="106"/>
        <v>DescriptionOfReasonWhyNonfinancialAssetIsBeingUsedInMannerDifferentFromHighestAndBestUse</v>
      </c>
      <c r="J1099" t="str">
        <f t="shared" si="103"/>
        <v>concepto</v>
      </c>
      <c r="K1099">
        <f t="shared" si="104"/>
        <v>0</v>
      </c>
      <c r="L1099" t="str">
        <f t="shared" si="107"/>
        <v>insert into dbax_defi_conc (pref_conc, codi_conc, tipo_conc, tipo_peri, tipo_valo, tipo_cuen) values ('ifrs-full','DescriptionOfReasonWhyNonfinancialAssetIsBeingUsedInMannerDifferentFromHighestAndBestUse','concepto','duration','xbrli:stringItemType','0')</v>
      </c>
    </row>
    <row r="1100" spans="1:12" x14ac:dyDescent="0.25">
      <c r="A1100" t="s">
        <v>1446</v>
      </c>
      <c r="B1100" t="s">
        <v>17</v>
      </c>
      <c r="C1100" t="s">
        <v>18</v>
      </c>
      <c r="D1100" t="s">
        <v>24</v>
      </c>
      <c r="F1100" t="s">
        <v>3</v>
      </c>
      <c r="G1100" s="1" t="str">
        <f t="shared" si="102"/>
        <v>ifrs-full_DescriptionOfReasonWhyReclassificationOfComparativeAmountsIsImpracticable</v>
      </c>
      <c r="H1100" t="str">
        <f t="shared" si="105"/>
        <v>ifrs-full</v>
      </c>
      <c r="I1100" t="str">
        <f t="shared" si="106"/>
        <v>DescriptionOfReasonWhyReclassificationOfComparativeAmountsIsImpracticable</v>
      </c>
      <c r="J1100" t="str">
        <f t="shared" si="103"/>
        <v>concepto</v>
      </c>
      <c r="K1100">
        <f t="shared" si="104"/>
        <v>0</v>
      </c>
      <c r="L1100" t="str">
        <f t="shared" si="107"/>
        <v>insert into dbax_defi_conc (pref_conc, codi_conc, tipo_conc, tipo_peri, tipo_valo, tipo_cuen) values ('ifrs-full','DescriptionOfReasonWhyReclassificationOfComparativeAmountsIsImpracticable','concepto','duration','xbrli:stringItemType','0')</v>
      </c>
    </row>
    <row r="1101" spans="1:12" x14ac:dyDescent="0.25">
      <c r="A1101" t="s">
        <v>1447</v>
      </c>
      <c r="B1101" t="s">
        <v>17</v>
      </c>
      <c r="C1101" t="s">
        <v>18</v>
      </c>
      <c r="D1101" t="s">
        <v>24</v>
      </c>
      <c r="F1101" t="s">
        <v>3</v>
      </c>
      <c r="G1101" s="1" t="str">
        <f t="shared" si="102"/>
        <v>ifrs-full_DescriptionOfReasonWhyUsingDifferentReportingDateOrPeriodForAssociate</v>
      </c>
      <c r="H1101" t="str">
        <f t="shared" si="105"/>
        <v>ifrs-full</v>
      </c>
      <c r="I1101" t="str">
        <f t="shared" si="106"/>
        <v>DescriptionOfReasonWhyUsingDifferentReportingDateOrPeriodForAssociate</v>
      </c>
      <c r="J1101" t="str">
        <f t="shared" si="103"/>
        <v>concepto</v>
      </c>
      <c r="K1101">
        <f t="shared" si="104"/>
        <v>0</v>
      </c>
      <c r="L1101" t="str">
        <f t="shared" si="107"/>
        <v>insert into dbax_defi_conc (pref_conc, codi_conc, tipo_conc, tipo_peri, tipo_valo, tipo_cuen) values ('ifrs-full','DescriptionOfReasonWhyUsingDifferentReportingDateOrPeriodForAssociate','concepto','duration','xbrli:stringItemType','0')</v>
      </c>
    </row>
    <row r="1102" spans="1:12" x14ac:dyDescent="0.25">
      <c r="A1102" t="s">
        <v>1448</v>
      </c>
      <c r="B1102" t="s">
        <v>17</v>
      </c>
      <c r="C1102" t="s">
        <v>18</v>
      </c>
      <c r="D1102" t="s">
        <v>24</v>
      </c>
      <c r="F1102" t="s">
        <v>3</v>
      </c>
      <c r="G1102" s="1" t="str">
        <f t="shared" si="102"/>
        <v>ifrs-full_DescriptionOfReasonWhyUsingDifferentReportingDateOrPeriodForJointVenture</v>
      </c>
      <c r="H1102" t="str">
        <f t="shared" si="105"/>
        <v>ifrs-full</v>
      </c>
      <c r="I1102" t="str">
        <f t="shared" si="106"/>
        <v>DescriptionOfReasonWhyUsingDifferentReportingDateOrPeriodForJointVenture</v>
      </c>
      <c r="J1102" t="str">
        <f t="shared" si="103"/>
        <v>concepto</v>
      </c>
      <c r="K1102">
        <f t="shared" si="104"/>
        <v>0</v>
      </c>
      <c r="L1102" t="str">
        <f t="shared" si="107"/>
        <v>insert into dbax_defi_conc (pref_conc, codi_conc, tipo_conc, tipo_peri, tipo_valo, tipo_cuen) values ('ifrs-full','DescriptionOfReasonWhyUsingDifferentReportingDateOrPeriodForJointVenture','concepto','duration','xbrli:stringItemType','0')</v>
      </c>
    </row>
    <row r="1103" spans="1:12" x14ac:dyDescent="0.25">
      <c r="A1103" t="s">
        <v>1449</v>
      </c>
      <c r="B1103" t="s">
        <v>17</v>
      </c>
      <c r="C1103" t="s">
        <v>18</v>
      </c>
      <c r="D1103" t="s">
        <v>24</v>
      </c>
      <c r="F1103" t="s">
        <v>3</v>
      </c>
      <c r="G1103" s="1" t="str">
        <f t="shared" si="102"/>
        <v>ifrs-full_DescriptionOfReasonWhyUsingDifferentReportingDateOrPeriodForSubsidiary</v>
      </c>
      <c r="H1103" t="str">
        <f t="shared" si="105"/>
        <v>ifrs-full</v>
      </c>
      <c r="I1103" t="str">
        <f t="shared" si="106"/>
        <v>DescriptionOfReasonWhyUsingDifferentReportingDateOrPeriodForSubsidiary</v>
      </c>
      <c r="J1103" t="str">
        <f t="shared" si="103"/>
        <v>concepto</v>
      </c>
      <c r="K1103">
        <f t="shared" si="104"/>
        <v>0</v>
      </c>
      <c r="L1103" t="str">
        <f t="shared" si="107"/>
        <v>insert into dbax_defi_conc (pref_conc, codi_conc, tipo_conc, tipo_peri, tipo_valo, tipo_cuen) values ('ifrs-full','DescriptionOfReasonWhyUsingDifferentReportingDateOrPeriodForSubsidiary','concepto','duration','xbrli:stringItemType','0')</v>
      </c>
    </row>
    <row r="1104" spans="1:12" x14ac:dyDescent="0.25">
      <c r="A1104" t="s">
        <v>1450</v>
      </c>
      <c r="B1104" t="s">
        <v>17</v>
      </c>
      <c r="C1104" t="s">
        <v>18</v>
      </c>
      <c r="D1104" t="s">
        <v>24</v>
      </c>
      <c r="F1104" t="s">
        <v>3</v>
      </c>
      <c r="G1104" s="1" t="str">
        <f t="shared" si="102"/>
        <v>ifrs-full_DescriptionOfReportableSegmentToWhichIndividualAssetBelongs</v>
      </c>
      <c r="H1104" t="str">
        <f t="shared" si="105"/>
        <v>ifrs-full</v>
      </c>
      <c r="I1104" t="str">
        <f t="shared" si="106"/>
        <v>DescriptionOfReportableSegmentToWhichIndividualAssetBelongs</v>
      </c>
      <c r="J1104" t="str">
        <f t="shared" si="103"/>
        <v>concepto</v>
      </c>
      <c r="K1104">
        <f t="shared" si="104"/>
        <v>0</v>
      </c>
      <c r="L1104" t="str">
        <f t="shared" si="107"/>
        <v>insert into dbax_defi_conc (pref_conc, codi_conc, tipo_conc, tipo_peri, tipo_valo, tipo_cuen) values ('ifrs-full','DescriptionOfReportableSegmentToWhichIndividualAssetBelongs','concepto','duration','xbrli:stringItemType','0')</v>
      </c>
    </row>
    <row r="1105" spans="1:12" x14ac:dyDescent="0.25">
      <c r="A1105" t="s">
        <v>1451</v>
      </c>
      <c r="B1105" t="s">
        <v>17</v>
      </c>
      <c r="C1105" t="s">
        <v>18</v>
      </c>
      <c r="D1105" t="s">
        <v>24</v>
      </c>
      <c r="F1105" t="s">
        <v>3</v>
      </c>
      <c r="G1105" s="1" t="str">
        <f t="shared" si="102"/>
        <v>ifrs-full_DescriptionOfRestrictionsOnDistributionOfRevaluationSurplusToShareholdersPropertyPlantAndEquipment</v>
      </c>
      <c r="H1105" t="str">
        <f t="shared" si="105"/>
        <v>ifrs-full</v>
      </c>
      <c r="I1105" t="str">
        <f t="shared" si="106"/>
        <v>DescriptionOfRestrictionsOnDistributionOfRevaluationSurplusToShareholdersPropertyPlantAndEquipment</v>
      </c>
      <c r="J1105" t="str">
        <f t="shared" si="103"/>
        <v>concepto</v>
      </c>
      <c r="K1105">
        <f t="shared" si="104"/>
        <v>0</v>
      </c>
      <c r="L1105" t="str">
        <f t="shared" si="107"/>
        <v>insert into dbax_defi_conc (pref_conc, codi_conc, tipo_conc, tipo_peri, tipo_valo, tipo_cuen) values ('ifrs-full','DescriptionOfRestrictionsOnDistributionOfRevaluationSurplusToShareholdersPropertyPlantAndEquipment','concepto','duration','xbrli:stringItemType','0')</v>
      </c>
    </row>
    <row r="1106" spans="1:12" x14ac:dyDescent="0.25">
      <c r="A1106" t="s">
        <v>1452</v>
      </c>
      <c r="B1106" t="s">
        <v>17</v>
      </c>
      <c r="C1106" t="s">
        <v>18</v>
      </c>
      <c r="D1106" t="s">
        <v>31</v>
      </c>
      <c r="F1106" t="s">
        <v>3</v>
      </c>
      <c r="G1106" s="1" t="str">
        <f t="shared" si="102"/>
        <v>ifrs-full_DescriptionOfRiskFreeInterestRateShareOptionsGranted</v>
      </c>
      <c r="H1106" t="str">
        <f t="shared" si="105"/>
        <v>ifrs-full</v>
      </c>
      <c r="I1106" t="str">
        <f t="shared" si="106"/>
        <v>DescriptionOfRiskFreeInterestRateShareOptionsGranted</v>
      </c>
      <c r="J1106" t="str">
        <f t="shared" si="103"/>
        <v>concepto</v>
      </c>
      <c r="K1106">
        <f t="shared" si="104"/>
        <v>0</v>
      </c>
      <c r="L1106" t="str">
        <f t="shared" si="107"/>
        <v>insert into dbax_defi_conc (pref_conc, codi_conc, tipo_conc, tipo_peri, tipo_valo, tipo_cuen) values ('ifrs-full','DescriptionOfRiskFreeInterestRateShareOptionsGranted','concepto','duration','num:percentItemType','0')</v>
      </c>
    </row>
    <row r="1107" spans="1:12" x14ac:dyDescent="0.25">
      <c r="A1107" t="s">
        <v>1453</v>
      </c>
      <c r="B1107" t="s">
        <v>17</v>
      </c>
      <c r="C1107" t="s">
        <v>18</v>
      </c>
      <c r="D1107" t="s">
        <v>24</v>
      </c>
      <c r="F1107" t="s">
        <v>3</v>
      </c>
      <c r="G1107" s="1" t="str">
        <f t="shared" si="102"/>
        <v>ifrs-full_DescriptionOfSensitivityOfFairValueMeasurementToChangesInUnobservableInputsAssets</v>
      </c>
      <c r="H1107" t="str">
        <f t="shared" si="105"/>
        <v>ifrs-full</v>
      </c>
      <c r="I1107" t="str">
        <f t="shared" si="106"/>
        <v>DescriptionOfSensitivityOfFairValueMeasurementToChangesInUnobservableInputsAssets</v>
      </c>
      <c r="J1107" t="str">
        <f t="shared" si="103"/>
        <v>concepto</v>
      </c>
      <c r="K1107">
        <f t="shared" si="104"/>
        <v>0</v>
      </c>
      <c r="L1107" t="str">
        <f t="shared" si="107"/>
        <v>insert into dbax_defi_conc (pref_conc, codi_conc, tipo_conc, tipo_peri, tipo_valo, tipo_cuen) values ('ifrs-full','DescriptionOfSensitivityOfFairValueMeasurementToChangesInUnobservableInputsAssets','concepto','duration','xbrli:stringItemType','0')</v>
      </c>
    </row>
    <row r="1108" spans="1:12" x14ac:dyDescent="0.25">
      <c r="A1108" t="s">
        <v>1454</v>
      </c>
      <c r="B1108" t="s">
        <v>17</v>
      </c>
      <c r="C1108" t="s">
        <v>18</v>
      </c>
      <c r="D1108" t="s">
        <v>24</v>
      </c>
      <c r="F1108" t="s">
        <v>3</v>
      </c>
      <c r="G1108" s="1" t="str">
        <f t="shared" si="102"/>
        <v>ifrs-full_DescriptionOfSensitivityOfFairValueMeasurementToChangesInUnobservableInputsEntitysOwnEquityInstruments</v>
      </c>
      <c r="H1108" t="str">
        <f t="shared" si="105"/>
        <v>ifrs-full</v>
      </c>
      <c r="I1108" t="str">
        <f t="shared" si="106"/>
        <v>DescriptionOfSensitivityOfFairValueMeasurementToChangesInUnobservableInputsEntitysOwnEquityInstruments</v>
      </c>
      <c r="J1108" t="str">
        <f t="shared" si="103"/>
        <v>concepto</v>
      </c>
      <c r="K1108">
        <f t="shared" si="104"/>
        <v>0</v>
      </c>
      <c r="L1108" t="str">
        <f t="shared" si="107"/>
        <v>insert into dbax_defi_conc (pref_conc, codi_conc, tipo_conc, tipo_peri, tipo_valo, tipo_cuen) values ('ifrs-full','DescriptionOfSensitivityOfFairValueMeasurementToChangesInUnobservableInputsEntitysOwnEquityInstruments','concepto','duration','xbrli:stringItemType','0')</v>
      </c>
    </row>
    <row r="1109" spans="1:12" x14ac:dyDescent="0.25">
      <c r="A1109" t="s">
        <v>1455</v>
      </c>
      <c r="B1109" t="s">
        <v>17</v>
      </c>
      <c r="C1109" t="s">
        <v>18</v>
      </c>
      <c r="D1109" t="s">
        <v>24</v>
      </c>
      <c r="F1109" t="s">
        <v>3</v>
      </c>
      <c r="G1109" s="1" t="str">
        <f t="shared" si="102"/>
        <v>ifrs-full_DescriptionOfSensitivityOfFairValueMeasurementToChangesInUnobservableInputsLiabilities</v>
      </c>
      <c r="H1109" t="str">
        <f t="shared" si="105"/>
        <v>ifrs-full</v>
      </c>
      <c r="I1109" t="str">
        <f t="shared" si="106"/>
        <v>DescriptionOfSensitivityOfFairValueMeasurementToChangesInUnobservableInputsLiabilities</v>
      </c>
      <c r="J1109" t="str">
        <f t="shared" si="103"/>
        <v>concepto</v>
      </c>
      <c r="K1109">
        <f t="shared" si="104"/>
        <v>0</v>
      </c>
      <c r="L1109" t="str">
        <f t="shared" si="107"/>
        <v>insert into dbax_defi_conc (pref_conc, codi_conc, tipo_conc, tipo_peri, tipo_valo, tipo_cuen) values ('ifrs-full','DescriptionOfSensitivityOfFairValueMeasurementToChangesInUnobservableInputsLiabilities','concepto','duration','xbrli:stringItemType','0')</v>
      </c>
    </row>
    <row r="1110" spans="1:12" x14ac:dyDescent="0.25">
      <c r="A1110" t="s">
        <v>1456</v>
      </c>
      <c r="B1110" t="s">
        <v>17</v>
      </c>
      <c r="C1110" t="s">
        <v>18</v>
      </c>
      <c r="D1110" t="s">
        <v>24</v>
      </c>
      <c r="F1110" t="s">
        <v>3</v>
      </c>
      <c r="G1110" s="1" t="str">
        <f t="shared" si="102"/>
        <v>ifrs-full_DescriptionOfSignificantIntangibleAssetsControlledByEntityButNotRecognised</v>
      </c>
      <c r="H1110" t="str">
        <f t="shared" si="105"/>
        <v>ifrs-full</v>
      </c>
      <c r="I1110" t="str">
        <f t="shared" si="106"/>
        <v>DescriptionOfSignificantIntangibleAssetsControlledByEntityButNotRecognised</v>
      </c>
      <c r="J1110" t="str">
        <f t="shared" si="103"/>
        <v>concepto</v>
      </c>
      <c r="K1110">
        <f t="shared" si="104"/>
        <v>0</v>
      </c>
      <c r="L1110" t="str">
        <f t="shared" si="107"/>
        <v>insert into dbax_defi_conc (pref_conc, codi_conc, tipo_conc, tipo_peri, tipo_valo, tipo_cuen) values ('ifrs-full','DescriptionOfSignificantIntangibleAssetsControlledByEntityButNotRecognised','concepto','duration','xbrli:stringItemType','0')</v>
      </c>
    </row>
    <row r="1111" spans="1:12" x14ac:dyDescent="0.25">
      <c r="A1111" t="s">
        <v>1457</v>
      </c>
      <c r="B1111" t="s">
        <v>17</v>
      </c>
      <c r="C1111" t="s">
        <v>18</v>
      </c>
      <c r="D1111" t="s">
        <v>24</v>
      </c>
      <c r="F1111" t="s">
        <v>3</v>
      </c>
      <c r="G1111" s="1" t="str">
        <f t="shared" si="102"/>
        <v>ifrs-full_DescriptionOfSignificantJudgementsAndAssumptionsMadeInDeterminingThatEntityIsAgentOrPrincipal</v>
      </c>
      <c r="H1111" t="str">
        <f t="shared" si="105"/>
        <v>ifrs-full</v>
      </c>
      <c r="I1111" t="str">
        <f t="shared" si="106"/>
        <v>DescriptionOfSignificantJudgementsAndAssumptionsMadeInDeterminingThatEntityIsAgentOrPrincipal</v>
      </c>
      <c r="J1111" t="str">
        <f t="shared" si="103"/>
        <v>concepto</v>
      </c>
      <c r="K1111">
        <f t="shared" si="104"/>
        <v>0</v>
      </c>
      <c r="L1111" t="str">
        <f t="shared" si="107"/>
        <v>insert into dbax_defi_conc (pref_conc, codi_conc, tipo_conc, tipo_peri, tipo_valo, tipo_cuen) values ('ifrs-full','DescriptionOfSignificantJudgementsAndAssumptionsMadeInDeterminingThatEntityIsAgentOrPrincipal','concepto','duration','xbrli:stringItemType','0')</v>
      </c>
    </row>
    <row r="1112" spans="1:12" x14ac:dyDescent="0.25">
      <c r="A1112" t="s">
        <v>1458</v>
      </c>
      <c r="B1112" t="s">
        <v>17</v>
      </c>
      <c r="C1112" t="s">
        <v>18</v>
      </c>
      <c r="D1112" t="s">
        <v>24</v>
      </c>
      <c r="F1112" t="s">
        <v>3</v>
      </c>
      <c r="G1112" s="1" t="str">
        <f t="shared" si="102"/>
        <v>ifrs-full_DescriptionOfSignificantRestrictionsOnEntitysAbilityToAccessOrUseAssetsAndSettleLiabilitiesOfGroup</v>
      </c>
      <c r="H1112" t="str">
        <f t="shared" si="105"/>
        <v>ifrs-full</v>
      </c>
      <c r="I1112" t="str">
        <f t="shared" si="106"/>
        <v>DescriptionOfSignificantRestrictionsOnEntitysAbilityToAccessOrUseAssetsAndSettleLiabilitiesOfGroup</v>
      </c>
      <c r="J1112" t="str">
        <f t="shared" si="103"/>
        <v>concepto</v>
      </c>
      <c r="K1112">
        <f t="shared" si="104"/>
        <v>0</v>
      </c>
      <c r="L1112" t="str">
        <f t="shared" si="107"/>
        <v>insert into dbax_defi_conc (pref_conc, codi_conc, tipo_conc, tipo_peri, tipo_valo, tipo_cuen) values ('ifrs-full','DescriptionOfSignificantRestrictionsOnEntitysAbilityToAccessOrUseAssetsAndSettleLiabilitiesOfGroup','concepto','duration','xbrli:stringItemType','0')</v>
      </c>
    </row>
    <row r="1113" spans="1:12" x14ac:dyDescent="0.25">
      <c r="A1113" t="s">
        <v>1459</v>
      </c>
      <c r="B1113" t="s">
        <v>17</v>
      </c>
      <c r="C1113" t="s">
        <v>18</v>
      </c>
      <c r="D1113" t="s">
        <v>24</v>
      </c>
      <c r="F1113" t="s">
        <v>3</v>
      </c>
      <c r="G1113" s="1" t="str">
        <f t="shared" si="102"/>
        <v>ifrs-full_DescriptionOfSourcesOfRevenueForAllOtherSegments</v>
      </c>
      <c r="H1113" t="str">
        <f t="shared" si="105"/>
        <v>ifrs-full</v>
      </c>
      <c r="I1113" t="str">
        <f t="shared" si="106"/>
        <v>DescriptionOfSourcesOfRevenueForAllOtherSegments</v>
      </c>
      <c r="J1113" t="str">
        <f t="shared" si="103"/>
        <v>concepto</v>
      </c>
      <c r="K1113">
        <f t="shared" si="104"/>
        <v>0</v>
      </c>
      <c r="L1113" t="str">
        <f t="shared" si="107"/>
        <v>insert into dbax_defi_conc (pref_conc, codi_conc, tipo_conc, tipo_peri, tipo_valo, tipo_cuen) values ('ifrs-full','DescriptionOfSourcesOfRevenueForAllOtherSegments','concepto','duration','xbrli:stringItemType','0')</v>
      </c>
    </row>
    <row r="1114" spans="1:12" x14ac:dyDescent="0.25">
      <c r="A1114" t="s">
        <v>1460</v>
      </c>
      <c r="B1114" t="s">
        <v>17</v>
      </c>
      <c r="C1114" t="s">
        <v>18</v>
      </c>
      <c r="D1114" t="s">
        <v>24</v>
      </c>
      <c r="F1114" t="s">
        <v>3</v>
      </c>
      <c r="G1114" s="1" t="str">
        <f t="shared" si="102"/>
        <v>ifrs-full_DescriptionOfTermsOfContractualArrangementsThatCouldRequireInvestmentEntityOrItsSubsidiariesToProvideFinancialSupportToUnconsolidatedStructuredEntityControlledByInvestmentEntity</v>
      </c>
      <c r="H1114" t="str">
        <f t="shared" si="105"/>
        <v>ifrs-full</v>
      </c>
      <c r="I1114" t="str">
        <f t="shared" si="106"/>
        <v>DescriptionOfTermsOfContractualArrangementsThatCouldRequireInvestmentEntityOrItsSubsidiariesToProvideFinancialSupportToUnconsolidatedStructuredEntityControlledByInvestmentEntity</v>
      </c>
      <c r="J1114" t="str">
        <f t="shared" si="103"/>
        <v>concepto</v>
      </c>
      <c r="K1114">
        <f t="shared" si="104"/>
        <v>0</v>
      </c>
      <c r="L1114" t="str">
        <f t="shared" si="107"/>
        <v>insert into dbax_defi_conc (pref_conc, codi_conc, tipo_conc, tipo_peri, tipo_valo, tipo_cuen) values ('ifrs-full','DescriptionOfTermsOfContractualArrangementsThatCouldRequireInvestmentEntityOrItsSubsidiariesToProvideFinancialSupportToUnconsolidatedStructuredEntityControlledByInvestmentEntity','concepto','duration','xbrli:stringItemType','0')</v>
      </c>
    </row>
    <row r="1115" spans="1:12" x14ac:dyDescent="0.25">
      <c r="A1115" t="s">
        <v>1461</v>
      </c>
      <c r="B1115" t="s">
        <v>17</v>
      </c>
      <c r="C1115" t="s">
        <v>18</v>
      </c>
      <c r="D1115" t="s">
        <v>24</v>
      </c>
      <c r="F1115" t="s">
        <v>3</v>
      </c>
      <c r="G1115" s="1" t="str">
        <f t="shared" si="102"/>
        <v>ifrs-full_DescriptionOfTermsOfContractualArrangementsThatCouldRequireParentOrSubsidiariesToProvideFinancialSupportToStructuredEntity</v>
      </c>
      <c r="H1115" t="str">
        <f t="shared" si="105"/>
        <v>ifrs-full</v>
      </c>
      <c r="I1115" t="str">
        <f t="shared" si="106"/>
        <v>DescriptionOfTermsOfContractualArrangementsThatCouldRequireParentOrSubsidiariesToProvideFinancialSupportToStructuredEntity</v>
      </c>
      <c r="J1115" t="str">
        <f t="shared" si="103"/>
        <v>concepto</v>
      </c>
      <c r="K1115">
        <f t="shared" si="104"/>
        <v>0</v>
      </c>
      <c r="L1115" t="str">
        <f t="shared" si="107"/>
        <v>insert into dbax_defi_conc (pref_conc, codi_conc, tipo_conc, tipo_peri, tipo_valo, tipo_cuen) values ('ifrs-full','DescriptionOfTermsOfContractualArrangementsThatCouldRequireParentOrSubsidiariesToProvideFinancialSupportToStructuredEntity','concepto','duration','xbrli:stringItemType','0')</v>
      </c>
    </row>
    <row r="1116" spans="1:12" x14ac:dyDescent="0.25">
      <c r="A1116" t="s">
        <v>1462</v>
      </c>
      <c r="B1116" t="s">
        <v>17</v>
      </c>
      <c r="C1116" t="s">
        <v>18</v>
      </c>
      <c r="D1116" t="s">
        <v>24</v>
      </c>
      <c r="F1116" t="s">
        <v>3</v>
      </c>
      <c r="G1116" s="1" t="str">
        <f t="shared" si="102"/>
        <v>ifrs-full_DescriptionOfTermsOfSharesReservedForIssueUnderOptionsAndContractsForSaleOfShares</v>
      </c>
      <c r="H1116" t="str">
        <f t="shared" si="105"/>
        <v>ifrs-full</v>
      </c>
      <c r="I1116" t="str">
        <f t="shared" si="106"/>
        <v>DescriptionOfTermsOfSharesReservedForIssueUnderOptionsAndContractsForSaleOfShares</v>
      </c>
      <c r="J1116" t="str">
        <f t="shared" si="103"/>
        <v>concepto</v>
      </c>
      <c r="K1116">
        <f t="shared" si="104"/>
        <v>0</v>
      </c>
      <c r="L1116" t="str">
        <f t="shared" si="107"/>
        <v>insert into dbax_defi_conc (pref_conc, codi_conc, tipo_conc, tipo_peri, tipo_valo, tipo_cuen) values ('ifrs-full','DescriptionOfTermsOfSharesReservedForIssueUnderOptionsAndContractsForSaleOfShares','concepto','duration','xbrli:stringItemType','0')</v>
      </c>
    </row>
    <row r="1117" spans="1:12" x14ac:dyDescent="0.25">
      <c r="A1117" t="s">
        <v>1463</v>
      </c>
      <c r="B1117" t="s">
        <v>17</v>
      </c>
      <c r="C1117" t="s">
        <v>18</v>
      </c>
      <c r="D1117" t="s">
        <v>24</v>
      </c>
      <c r="F1117" t="s">
        <v>3</v>
      </c>
      <c r="G1117" s="1" t="str">
        <f t="shared" si="102"/>
        <v>ifrs-full_DescriptionOfTimingAndReasonOfReclassificationBetweenFinancialLiabilitiesAndEquity</v>
      </c>
      <c r="H1117" t="str">
        <f t="shared" si="105"/>
        <v>ifrs-full</v>
      </c>
      <c r="I1117" t="str">
        <f t="shared" si="106"/>
        <v>DescriptionOfTimingAndReasonOfReclassificationBetweenFinancialLiabilitiesAndEquity</v>
      </c>
      <c r="J1117" t="str">
        <f t="shared" si="103"/>
        <v>concepto</v>
      </c>
      <c r="K1117">
        <f t="shared" si="104"/>
        <v>0</v>
      </c>
      <c r="L1117" t="str">
        <f t="shared" si="107"/>
        <v>insert into dbax_defi_conc (pref_conc, codi_conc, tipo_conc, tipo_peri, tipo_valo, tipo_cuen) values ('ifrs-full','DescriptionOfTimingAndReasonOfReclassificationBetweenFinancialLiabilitiesAndEquity','concepto','duration','xbrli:stringItemType','0')</v>
      </c>
    </row>
    <row r="1118" spans="1:12" x14ac:dyDescent="0.25">
      <c r="A1118" t="s">
        <v>1464</v>
      </c>
      <c r="B1118" t="s">
        <v>17</v>
      </c>
      <c r="C1118" t="s">
        <v>18</v>
      </c>
      <c r="D1118" t="s">
        <v>24</v>
      </c>
      <c r="F1118" t="s">
        <v>3</v>
      </c>
      <c r="G1118" s="1" t="str">
        <f t="shared" si="102"/>
        <v>ifrs-full_DescriptionOfToWhomGroupWithinEntityThatDecidesEntitysValuationPoliciesAndProceduresReportsAssets</v>
      </c>
      <c r="H1118" t="str">
        <f t="shared" si="105"/>
        <v>ifrs-full</v>
      </c>
      <c r="I1118" t="str">
        <f t="shared" si="106"/>
        <v>DescriptionOfToWhomGroupWithinEntityThatDecidesEntitysValuationPoliciesAndProceduresReportsAssets</v>
      </c>
      <c r="J1118" t="str">
        <f t="shared" si="103"/>
        <v>concepto</v>
      </c>
      <c r="K1118">
        <f t="shared" si="104"/>
        <v>0</v>
      </c>
      <c r="L1118" t="str">
        <f t="shared" si="107"/>
        <v>insert into dbax_defi_conc (pref_conc, codi_conc, tipo_conc, tipo_peri, tipo_valo, tipo_cuen) values ('ifrs-full','DescriptionOfToWhomGroupWithinEntityThatDecidesEntitysValuationPoliciesAndProceduresReportsAssets','concepto','duration','xbrli:stringItemType','0')</v>
      </c>
    </row>
    <row r="1119" spans="1:12" x14ac:dyDescent="0.25">
      <c r="A1119" t="s">
        <v>1465</v>
      </c>
      <c r="B1119" t="s">
        <v>17</v>
      </c>
      <c r="C1119" t="s">
        <v>18</v>
      </c>
      <c r="D1119" t="s">
        <v>24</v>
      </c>
      <c r="F1119" t="s">
        <v>3</v>
      </c>
      <c r="G1119" s="1" t="str">
        <f t="shared" si="102"/>
        <v>ifrs-full_DescriptionOfToWhomGroupWithinEntityThatDecidesEntitysValuationPoliciesAndProceduresReportsEntitysOwnEquityInstruments</v>
      </c>
      <c r="H1119" t="str">
        <f t="shared" si="105"/>
        <v>ifrs-full</v>
      </c>
      <c r="I1119" t="str">
        <f t="shared" si="106"/>
        <v>DescriptionOfToWhomGroupWithinEntityThatDecidesEntitysValuationPoliciesAndProceduresReportsEntitysOwnEquityInstruments</v>
      </c>
      <c r="J1119" t="str">
        <f t="shared" si="103"/>
        <v>concepto</v>
      </c>
      <c r="K1119">
        <f t="shared" si="104"/>
        <v>0</v>
      </c>
      <c r="L1119" t="str">
        <f t="shared" si="107"/>
        <v>insert into dbax_defi_conc (pref_conc, codi_conc, tipo_conc, tipo_peri, tipo_valo, tipo_cuen) values ('ifrs-full','DescriptionOfToWhomGroupWithinEntityThatDecidesEntitysValuationPoliciesAndProceduresReportsEntitysOwnEquityInstruments','concepto','duration','xbrli:stringItemType','0')</v>
      </c>
    </row>
    <row r="1120" spans="1:12" x14ac:dyDescent="0.25">
      <c r="A1120" t="s">
        <v>1466</v>
      </c>
      <c r="B1120" t="s">
        <v>17</v>
      </c>
      <c r="C1120" t="s">
        <v>18</v>
      </c>
      <c r="D1120" t="s">
        <v>24</v>
      </c>
      <c r="F1120" t="s">
        <v>3</v>
      </c>
      <c r="G1120" s="1" t="str">
        <f t="shared" si="102"/>
        <v>ifrs-full_DescriptionOfToWhomGroupWithinEntityThatDecidesEntitysValuationPoliciesAndProceduresReportsLiabilities</v>
      </c>
      <c r="H1120" t="str">
        <f t="shared" si="105"/>
        <v>ifrs-full</v>
      </c>
      <c r="I1120" t="str">
        <f t="shared" si="106"/>
        <v>DescriptionOfToWhomGroupWithinEntityThatDecidesEntitysValuationPoliciesAndProceduresReportsLiabilities</v>
      </c>
      <c r="J1120" t="str">
        <f t="shared" si="103"/>
        <v>concepto</v>
      </c>
      <c r="K1120">
        <f t="shared" si="104"/>
        <v>0</v>
      </c>
      <c r="L1120" t="str">
        <f t="shared" si="107"/>
        <v>insert into dbax_defi_conc (pref_conc, codi_conc, tipo_conc, tipo_peri, tipo_valo, tipo_cuen) values ('ifrs-full','DescriptionOfToWhomGroupWithinEntityThatDecidesEntitysValuationPoliciesAndProceduresReportsLiabilities','concepto','duration','xbrli:stringItemType','0')</v>
      </c>
    </row>
    <row r="1121" spans="1:12" x14ac:dyDescent="0.25">
      <c r="A1121" t="s">
        <v>1467</v>
      </c>
      <c r="B1121" t="s">
        <v>17</v>
      </c>
      <c r="C1121" t="s">
        <v>18</v>
      </c>
      <c r="D1121" t="s">
        <v>24</v>
      </c>
      <c r="F1121" t="s">
        <v>3</v>
      </c>
      <c r="G1121" s="1" t="str">
        <f t="shared" si="102"/>
        <v>ifrs-full_DescriptionOfTransactionsWithRelatedParty</v>
      </c>
      <c r="H1121" t="str">
        <f t="shared" si="105"/>
        <v>ifrs-full</v>
      </c>
      <c r="I1121" t="str">
        <f t="shared" si="106"/>
        <v>DescriptionOfTransactionsWithRelatedParty</v>
      </c>
      <c r="J1121" t="str">
        <f t="shared" si="103"/>
        <v>concepto</v>
      </c>
      <c r="K1121">
        <f t="shared" si="104"/>
        <v>0</v>
      </c>
      <c r="L1121" t="str">
        <f t="shared" si="107"/>
        <v>insert into dbax_defi_conc (pref_conc, codi_conc, tipo_conc, tipo_peri, tipo_valo, tipo_cuen) values ('ifrs-full','DescriptionOfTransactionsWithRelatedParty','concepto','duration','xbrli:stringItemType','0')</v>
      </c>
    </row>
    <row r="1122" spans="1:12" x14ac:dyDescent="0.25">
      <c r="A1122" t="s">
        <v>1468</v>
      </c>
      <c r="B1122" t="s">
        <v>17</v>
      </c>
      <c r="C1122" t="s">
        <v>18</v>
      </c>
      <c r="D1122" t="s">
        <v>24</v>
      </c>
      <c r="F1122" t="s">
        <v>3</v>
      </c>
      <c r="G1122" s="1" t="str">
        <f t="shared" si="102"/>
        <v>ifrs-full_DescriptionOfTypeOfHedge</v>
      </c>
      <c r="H1122" t="str">
        <f t="shared" si="105"/>
        <v>ifrs-full</v>
      </c>
      <c r="I1122" t="str">
        <f t="shared" si="106"/>
        <v>DescriptionOfTypeOfHedge</v>
      </c>
      <c r="J1122" t="str">
        <f t="shared" si="103"/>
        <v>concepto</v>
      </c>
      <c r="K1122">
        <f t="shared" si="104"/>
        <v>0</v>
      </c>
      <c r="L1122" t="str">
        <f t="shared" si="107"/>
        <v>insert into dbax_defi_conc (pref_conc, codi_conc, tipo_conc, tipo_peri, tipo_valo, tipo_cuen) values ('ifrs-full','DescriptionOfTypeOfHedge','concepto','duration','xbrli:stringItemType','0')</v>
      </c>
    </row>
    <row r="1123" spans="1:12" x14ac:dyDescent="0.25">
      <c r="A1123" t="s">
        <v>1469</v>
      </c>
      <c r="B1123" t="s">
        <v>17</v>
      </c>
      <c r="C1123" t="s">
        <v>18</v>
      </c>
      <c r="D1123" t="s">
        <v>24</v>
      </c>
      <c r="F1123" t="s">
        <v>3</v>
      </c>
      <c r="G1123" s="1" t="str">
        <f t="shared" si="102"/>
        <v>ifrs-full_DescriptionOfTypeOfSupportProvidedToStructuredEntityWithoutHavingContractualObligationToDoSo</v>
      </c>
      <c r="H1123" t="str">
        <f t="shared" si="105"/>
        <v>ifrs-full</v>
      </c>
      <c r="I1123" t="str">
        <f t="shared" si="106"/>
        <v>DescriptionOfTypeOfSupportProvidedToStructuredEntityWithoutHavingContractualObligationToDoSo</v>
      </c>
      <c r="J1123" t="str">
        <f t="shared" si="103"/>
        <v>concepto</v>
      </c>
      <c r="K1123">
        <f t="shared" si="104"/>
        <v>0</v>
      </c>
      <c r="L1123" t="str">
        <f t="shared" si="107"/>
        <v>insert into dbax_defi_conc (pref_conc, codi_conc, tipo_conc, tipo_peri, tipo_valo, tipo_cuen) values ('ifrs-full','DescriptionOfTypeOfSupportProvidedToStructuredEntityWithoutHavingContractualObligationToDoSo','concepto','duration','xbrli:stringItemType','0')</v>
      </c>
    </row>
    <row r="1124" spans="1:12" x14ac:dyDescent="0.25">
      <c r="A1124" t="s">
        <v>1470</v>
      </c>
      <c r="B1124" t="s">
        <v>17</v>
      </c>
      <c r="C1124" t="s">
        <v>18</v>
      </c>
      <c r="D1124" t="s">
        <v>24</v>
      </c>
      <c r="F1124" t="s">
        <v>3</v>
      </c>
      <c r="G1124" s="1" t="str">
        <f t="shared" si="102"/>
        <v>ifrs-full_DescriptionOfTypeOfSupportProvidedToSubsidiaryWithoutHavingContractualObligationToDoSo</v>
      </c>
      <c r="H1124" t="str">
        <f t="shared" si="105"/>
        <v>ifrs-full</v>
      </c>
      <c r="I1124" t="str">
        <f t="shared" si="106"/>
        <v>DescriptionOfTypeOfSupportProvidedToSubsidiaryWithoutHavingContractualObligationToDoSo</v>
      </c>
      <c r="J1124" t="str">
        <f t="shared" si="103"/>
        <v>concepto</v>
      </c>
      <c r="K1124">
        <f t="shared" si="104"/>
        <v>0</v>
      </c>
      <c r="L1124" t="str">
        <f t="shared" si="107"/>
        <v>insert into dbax_defi_conc (pref_conc, codi_conc, tipo_conc, tipo_peri, tipo_valo, tipo_cuen) values ('ifrs-full','DescriptionOfTypeOfSupportProvidedToSubsidiaryWithoutHavingContractualObligationToDoSo','concepto','duration','xbrli:stringItemType','0')</v>
      </c>
    </row>
    <row r="1125" spans="1:12" x14ac:dyDescent="0.25">
      <c r="A1125" t="s">
        <v>1471</v>
      </c>
      <c r="B1125" t="s">
        <v>17</v>
      </c>
      <c r="C1125" t="s">
        <v>18</v>
      </c>
      <c r="D1125" t="s">
        <v>24</v>
      </c>
      <c r="F1125" t="s">
        <v>3</v>
      </c>
      <c r="G1125" s="1" t="str">
        <f t="shared" si="102"/>
        <v>ifrs-full_DescriptionOfTypesOfIncomeFromStructuredEntities</v>
      </c>
      <c r="H1125" t="str">
        <f t="shared" si="105"/>
        <v>ifrs-full</v>
      </c>
      <c r="I1125" t="str">
        <f t="shared" si="106"/>
        <v>DescriptionOfTypesOfIncomeFromStructuredEntities</v>
      </c>
      <c r="J1125" t="str">
        <f t="shared" si="103"/>
        <v>concepto</v>
      </c>
      <c r="K1125">
        <f t="shared" si="104"/>
        <v>0</v>
      </c>
      <c r="L1125" t="str">
        <f t="shared" si="107"/>
        <v>insert into dbax_defi_conc (pref_conc, codi_conc, tipo_conc, tipo_peri, tipo_valo, tipo_cuen) values ('ifrs-full','DescriptionOfTypesOfIncomeFromStructuredEntities','concepto','duration','xbrli:stringItemType','0')</v>
      </c>
    </row>
    <row r="1126" spans="1:12" x14ac:dyDescent="0.25">
      <c r="A1126" t="s">
        <v>1472</v>
      </c>
      <c r="B1126" t="s">
        <v>17</v>
      </c>
      <c r="C1126" t="s">
        <v>18</v>
      </c>
      <c r="D1126" t="s">
        <v>24</v>
      </c>
      <c r="F1126" t="s">
        <v>3</v>
      </c>
      <c r="G1126" s="1" t="str">
        <f t="shared" si="102"/>
        <v>ifrs-full_DescriptionOfTypesOfProductsAndServicesFromWhichEachReportableSegmentDerivesItsRevenues</v>
      </c>
      <c r="H1126" t="str">
        <f t="shared" si="105"/>
        <v>ifrs-full</v>
      </c>
      <c r="I1126" t="str">
        <f t="shared" si="106"/>
        <v>DescriptionOfTypesOfProductsAndServicesFromWhichEachReportableSegmentDerivesItsRevenues</v>
      </c>
      <c r="J1126" t="str">
        <f t="shared" si="103"/>
        <v>concepto</v>
      </c>
      <c r="K1126">
        <f t="shared" si="104"/>
        <v>0</v>
      </c>
      <c r="L1126" t="str">
        <f t="shared" si="107"/>
        <v>insert into dbax_defi_conc (pref_conc, codi_conc, tipo_conc, tipo_peri, tipo_valo, tipo_cuen) values ('ifrs-full','DescriptionOfTypesOfProductsAndServicesFromWhichEachReportableSegmentDerivesItsRevenues','concepto','duration','xbrli:stringItemType','0')</v>
      </c>
    </row>
    <row r="1127" spans="1:12" x14ac:dyDescent="0.25">
      <c r="A1127" t="s">
        <v>1473</v>
      </c>
      <c r="B1127" t="s">
        <v>17</v>
      </c>
      <c r="C1127" t="s">
        <v>18</v>
      </c>
      <c r="D1127" t="s">
        <v>30</v>
      </c>
      <c r="F1127" t="s">
        <v>3</v>
      </c>
      <c r="G1127" s="1" t="str">
        <f t="shared" si="102"/>
        <v>ifrs-full_DescriptionOfUncertaintiesOfEntitysAbilityToContinueAsGoingConcern</v>
      </c>
      <c r="H1127" t="str">
        <f t="shared" si="105"/>
        <v>ifrs-full</v>
      </c>
      <c r="I1127" t="str">
        <f t="shared" si="106"/>
        <v>DescriptionOfUncertaintiesOfEntitysAbilityToContinueAsGoingConcern</v>
      </c>
      <c r="J1127" t="str">
        <f t="shared" si="103"/>
        <v>concepto</v>
      </c>
      <c r="K1127">
        <f t="shared" si="104"/>
        <v>0</v>
      </c>
      <c r="L1127" t="str">
        <f t="shared" si="107"/>
        <v>insert into dbax_defi_conc (pref_conc, codi_conc, tipo_conc, tipo_peri, tipo_valo, tipo_cuen) values ('ifrs-full','DescriptionOfUncertaintiesOfEntitysAbilityToContinueAsGoingConcern','concepto','duration','nonnum:escapedItemType','0')</v>
      </c>
    </row>
    <row r="1128" spans="1:12" x14ac:dyDescent="0.25">
      <c r="A1128" t="s">
        <v>1474</v>
      </c>
      <c r="B1128" t="s">
        <v>17</v>
      </c>
      <c r="C1128" t="s">
        <v>18</v>
      </c>
      <c r="D1128" t="s">
        <v>24</v>
      </c>
      <c r="F1128" t="s">
        <v>3</v>
      </c>
      <c r="G1128" s="1" t="str">
        <f t="shared" si="102"/>
        <v>ifrs-full_DescriptionOfUnfulfilledConditionsAndOtherContingenciesAttachedToGovernmentGrantForAgriculturalActivity</v>
      </c>
      <c r="H1128" t="str">
        <f t="shared" si="105"/>
        <v>ifrs-full</v>
      </c>
      <c r="I1128" t="str">
        <f t="shared" si="106"/>
        <v>DescriptionOfUnfulfilledConditionsAndOtherContingenciesAttachedToGovernmentGrantForAgriculturalActivity</v>
      </c>
      <c r="J1128" t="str">
        <f t="shared" si="103"/>
        <v>concepto</v>
      </c>
      <c r="K1128">
        <f t="shared" si="104"/>
        <v>0</v>
      </c>
      <c r="L1128" t="str">
        <f t="shared" si="107"/>
        <v>insert into dbax_defi_conc (pref_conc, codi_conc, tipo_conc, tipo_peri, tipo_valo, tipo_cuen) values ('ifrs-full','DescriptionOfUnfulfilledConditionsAndOtherContingenciesAttachedToGovernmentGrantForAgriculturalActivity','concepto','duration','xbrli:stringItemType','0')</v>
      </c>
    </row>
    <row r="1129" spans="1:12" x14ac:dyDescent="0.25">
      <c r="A1129" t="s">
        <v>1475</v>
      </c>
      <c r="B1129" t="s">
        <v>17</v>
      </c>
      <c r="C1129" t="s">
        <v>18</v>
      </c>
      <c r="D1129" t="s">
        <v>24</v>
      </c>
      <c r="F1129" t="s">
        <v>3</v>
      </c>
      <c r="G1129" s="1" t="str">
        <f t="shared" si="102"/>
        <v>ifrs-full_DescriptionOfValuationProcessesUsedInFairValueMeasurementAssets</v>
      </c>
      <c r="H1129" t="str">
        <f t="shared" si="105"/>
        <v>ifrs-full</v>
      </c>
      <c r="I1129" t="str">
        <f t="shared" si="106"/>
        <v>DescriptionOfValuationProcessesUsedInFairValueMeasurementAssets</v>
      </c>
      <c r="J1129" t="str">
        <f t="shared" si="103"/>
        <v>concepto</v>
      </c>
      <c r="K1129">
        <f t="shared" si="104"/>
        <v>0</v>
      </c>
      <c r="L1129" t="str">
        <f t="shared" si="107"/>
        <v>insert into dbax_defi_conc (pref_conc, codi_conc, tipo_conc, tipo_peri, tipo_valo, tipo_cuen) values ('ifrs-full','DescriptionOfValuationProcessesUsedInFairValueMeasurementAssets','concepto','duration','xbrli:stringItemType','0')</v>
      </c>
    </row>
    <row r="1130" spans="1:12" x14ac:dyDescent="0.25">
      <c r="A1130" t="s">
        <v>1476</v>
      </c>
      <c r="B1130" t="s">
        <v>17</v>
      </c>
      <c r="C1130" t="s">
        <v>18</v>
      </c>
      <c r="D1130" t="s">
        <v>24</v>
      </c>
      <c r="F1130" t="s">
        <v>3</v>
      </c>
      <c r="G1130" s="1" t="str">
        <f t="shared" si="102"/>
        <v>ifrs-full_DescriptionOfValuationProcessesUsedInFairValueMeasurementEntitysOwnEquityInstruments</v>
      </c>
      <c r="H1130" t="str">
        <f t="shared" si="105"/>
        <v>ifrs-full</v>
      </c>
      <c r="I1130" t="str">
        <f t="shared" si="106"/>
        <v>DescriptionOfValuationProcessesUsedInFairValueMeasurementEntitysOwnEquityInstruments</v>
      </c>
      <c r="J1130" t="str">
        <f t="shared" si="103"/>
        <v>concepto</v>
      </c>
      <c r="K1130">
        <f t="shared" si="104"/>
        <v>0</v>
      </c>
      <c r="L1130" t="str">
        <f t="shared" si="107"/>
        <v>insert into dbax_defi_conc (pref_conc, codi_conc, tipo_conc, tipo_peri, tipo_valo, tipo_cuen) values ('ifrs-full','DescriptionOfValuationProcessesUsedInFairValueMeasurementEntitysOwnEquityInstruments','concepto','duration','xbrli:stringItemType','0')</v>
      </c>
    </row>
    <row r="1131" spans="1:12" x14ac:dyDescent="0.25">
      <c r="A1131" t="s">
        <v>1477</v>
      </c>
      <c r="B1131" t="s">
        <v>17</v>
      </c>
      <c r="C1131" t="s">
        <v>18</v>
      </c>
      <c r="D1131" t="s">
        <v>24</v>
      </c>
      <c r="F1131" t="s">
        <v>3</v>
      </c>
      <c r="G1131" s="1" t="str">
        <f t="shared" si="102"/>
        <v>ifrs-full_DescriptionOfValuationProcessesUsedInFairValueMeasurementLiabilities</v>
      </c>
      <c r="H1131" t="str">
        <f t="shared" si="105"/>
        <v>ifrs-full</v>
      </c>
      <c r="I1131" t="str">
        <f t="shared" si="106"/>
        <v>DescriptionOfValuationProcessesUsedInFairValueMeasurementLiabilities</v>
      </c>
      <c r="J1131" t="str">
        <f t="shared" si="103"/>
        <v>concepto</v>
      </c>
      <c r="K1131">
        <f t="shared" si="104"/>
        <v>0</v>
      </c>
      <c r="L1131" t="str">
        <f t="shared" si="107"/>
        <v>insert into dbax_defi_conc (pref_conc, codi_conc, tipo_conc, tipo_peri, tipo_valo, tipo_cuen) values ('ifrs-full','DescriptionOfValuationProcessesUsedInFairValueMeasurementLiabilities','concepto','duration','xbrli:stringItemType','0')</v>
      </c>
    </row>
    <row r="1132" spans="1:12" x14ac:dyDescent="0.25">
      <c r="A1132" t="s">
        <v>1478</v>
      </c>
      <c r="B1132" t="s">
        <v>17</v>
      </c>
      <c r="C1132" t="s">
        <v>18</v>
      </c>
      <c r="D1132" t="s">
        <v>24</v>
      </c>
      <c r="F1132" t="s">
        <v>3</v>
      </c>
      <c r="G1132" s="1" t="str">
        <f t="shared" si="102"/>
        <v>ifrs-full_DescriptionOfValuationTechniquesAndKeyModelInputsUsedForDeterminingNoncontrollingInterestInAnAcquireeMeasuredAtFairValue</v>
      </c>
      <c r="H1132" t="str">
        <f t="shared" si="105"/>
        <v>ifrs-full</v>
      </c>
      <c r="I1132" t="str">
        <f t="shared" si="106"/>
        <v>DescriptionOfValuationTechniquesAndKeyModelInputsUsedForDeterminingNoncontrollingInterestInAnAcquireeMeasuredAtFairValue</v>
      </c>
      <c r="J1132" t="str">
        <f t="shared" si="103"/>
        <v>concepto</v>
      </c>
      <c r="K1132">
        <f t="shared" si="104"/>
        <v>0</v>
      </c>
      <c r="L1132" t="str">
        <f t="shared" si="107"/>
        <v>insert into dbax_defi_conc (pref_conc, codi_conc, tipo_conc, tipo_peri, tipo_valo, tipo_cuen) values ('ifrs-full','DescriptionOfValuationTechniquesAndKeyModelInputsUsedForDeterminingNoncontrollingInterestInAnAcquireeMeasuredAtFairValue','concepto','duration','xbrli:stringItemType','0')</v>
      </c>
    </row>
    <row r="1133" spans="1:12" x14ac:dyDescent="0.25">
      <c r="A1133" t="s">
        <v>1479</v>
      </c>
      <c r="B1133" t="s">
        <v>17</v>
      </c>
      <c r="C1133" t="s">
        <v>18</v>
      </c>
      <c r="D1133" t="s">
        <v>24</v>
      </c>
      <c r="F1133" t="s">
        <v>3</v>
      </c>
      <c r="G1133" s="1" t="str">
        <f t="shared" si="102"/>
        <v>ifrs-full_DescriptionOfValuationTechniquesAndKeyModelInputsUsedToMeasureContingentConsideration</v>
      </c>
      <c r="H1133" t="str">
        <f t="shared" si="105"/>
        <v>ifrs-full</v>
      </c>
      <c r="I1133" t="str">
        <f t="shared" si="106"/>
        <v>DescriptionOfValuationTechniquesAndKeyModelInputsUsedToMeasureContingentConsideration</v>
      </c>
      <c r="J1133" t="str">
        <f t="shared" si="103"/>
        <v>concepto</v>
      </c>
      <c r="K1133">
        <f t="shared" si="104"/>
        <v>0</v>
      </c>
      <c r="L1133" t="str">
        <f t="shared" si="107"/>
        <v>insert into dbax_defi_conc (pref_conc, codi_conc, tipo_conc, tipo_peri, tipo_valo, tipo_cuen) values ('ifrs-full','DescriptionOfValuationTechniquesAndKeyModelInputsUsedToMeasureContingentConsideration','concepto','duration','xbrli:stringItemType','0')</v>
      </c>
    </row>
    <row r="1134" spans="1:12" x14ac:dyDescent="0.25">
      <c r="A1134" t="s">
        <v>1480</v>
      </c>
      <c r="B1134" t="s">
        <v>17</v>
      </c>
      <c r="C1134" t="s">
        <v>18</v>
      </c>
      <c r="D1134" t="s">
        <v>24</v>
      </c>
      <c r="F1134" t="s">
        <v>3</v>
      </c>
      <c r="G1134" s="1" t="str">
        <f t="shared" si="102"/>
        <v>ifrs-full_DescriptionOfValuationTechniquesUsedInFairValueMeasurementAssets</v>
      </c>
      <c r="H1134" t="str">
        <f t="shared" si="105"/>
        <v>ifrs-full</v>
      </c>
      <c r="I1134" t="str">
        <f t="shared" si="106"/>
        <v>DescriptionOfValuationTechniquesUsedInFairValueMeasurementAssets</v>
      </c>
      <c r="J1134" t="str">
        <f t="shared" si="103"/>
        <v>concepto</v>
      </c>
      <c r="K1134">
        <f t="shared" si="104"/>
        <v>0</v>
      </c>
      <c r="L1134" t="str">
        <f t="shared" si="107"/>
        <v>insert into dbax_defi_conc (pref_conc, codi_conc, tipo_conc, tipo_peri, tipo_valo, tipo_cuen) values ('ifrs-full','DescriptionOfValuationTechniquesUsedInFairValueMeasurementAssets','concepto','duration','xbrli:stringItemType','0')</v>
      </c>
    </row>
    <row r="1135" spans="1:12" x14ac:dyDescent="0.25">
      <c r="A1135" t="s">
        <v>1481</v>
      </c>
      <c r="B1135" t="s">
        <v>17</v>
      </c>
      <c r="C1135" t="s">
        <v>18</v>
      </c>
      <c r="D1135" t="s">
        <v>24</v>
      </c>
      <c r="F1135" t="s">
        <v>3</v>
      </c>
      <c r="G1135" s="1" t="str">
        <f t="shared" si="102"/>
        <v>ifrs-full_DescriptionOfValuationTechniquesUsedInFairValueMeasurementEntitysOwnEquityInstruments</v>
      </c>
      <c r="H1135" t="str">
        <f t="shared" si="105"/>
        <v>ifrs-full</v>
      </c>
      <c r="I1135" t="str">
        <f t="shared" si="106"/>
        <v>DescriptionOfValuationTechniquesUsedInFairValueMeasurementEntitysOwnEquityInstruments</v>
      </c>
      <c r="J1135" t="str">
        <f t="shared" si="103"/>
        <v>concepto</v>
      </c>
      <c r="K1135">
        <f t="shared" si="104"/>
        <v>0</v>
      </c>
      <c r="L1135" t="str">
        <f t="shared" si="107"/>
        <v>insert into dbax_defi_conc (pref_conc, codi_conc, tipo_conc, tipo_peri, tipo_valo, tipo_cuen) values ('ifrs-full','DescriptionOfValuationTechniquesUsedInFairValueMeasurementEntitysOwnEquityInstruments','concepto','duration','xbrli:stringItemType','0')</v>
      </c>
    </row>
    <row r="1136" spans="1:12" x14ac:dyDescent="0.25">
      <c r="A1136" t="s">
        <v>1482</v>
      </c>
      <c r="B1136" t="s">
        <v>17</v>
      </c>
      <c r="C1136" t="s">
        <v>18</v>
      </c>
      <c r="D1136" t="s">
        <v>24</v>
      </c>
      <c r="F1136" t="s">
        <v>3</v>
      </c>
      <c r="G1136" s="1" t="str">
        <f t="shared" si="102"/>
        <v>ifrs-full_DescriptionOfValuationTechniquesUsedInFairValueMeasurementLiabilities</v>
      </c>
      <c r="H1136" t="str">
        <f t="shared" si="105"/>
        <v>ifrs-full</v>
      </c>
      <c r="I1136" t="str">
        <f t="shared" si="106"/>
        <v>DescriptionOfValuationTechniquesUsedInFairValueMeasurementLiabilities</v>
      </c>
      <c r="J1136" t="str">
        <f t="shared" si="103"/>
        <v>concepto</v>
      </c>
      <c r="K1136">
        <f t="shared" si="104"/>
        <v>0</v>
      </c>
      <c r="L1136" t="str">
        <f t="shared" si="107"/>
        <v>insert into dbax_defi_conc (pref_conc, codi_conc, tipo_conc, tipo_peri, tipo_valo, tipo_cuen) values ('ifrs-full','DescriptionOfValuationTechniquesUsedInFairValueMeasurementLiabilities','concepto','duration','xbrli:stringItemType','0')</v>
      </c>
    </row>
    <row r="1137" spans="1:12" x14ac:dyDescent="0.25">
      <c r="A1137" t="s">
        <v>1483</v>
      </c>
      <c r="B1137" t="s">
        <v>17</v>
      </c>
      <c r="C1137" t="s">
        <v>18</v>
      </c>
      <c r="D1137" t="s">
        <v>24</v>
      </c>
      <c r="F1137" t="s">
        <v>3</v>
      </c>
      <c r="G1137" s="1" t="str">
        <f t="shared" si="102"/>
        <v>ifrs-full_DescriptionOfValuationTechniquesUsedToMeasureFairValueLessCostsOfDisposal</v>
      </c>
      <c r="H1137" t="str">
        <f t="shared" si="105"/>
        <v>ifrs-full</v>
      </c>
      <c r="I1137" t="str">
        <f t="shared" si="106"/>
        <v>DescriptionOfValuationTechniquesUsedToMeasureFairValueLessCostsOfDisposal</v>
      </c>
      <c r="J1137" t="str">
        <f t="shared" si="103"/>
        <v>concepto</v>
      </c>
      <c r="K1137">
        <f t="shared" si="104"/>
        <v>0</v>
      </c>
      <c r="L1137" t="str">
        <f t="shared" si="107"/>
        <v>insert into dbax_defi_conc (pref_conc, codi_conc, tipo_conc, tipo_peri, tipo_valo, tipo_cuen) values ('ifrs-full','DescriptionOfValuationTechniquesUsedToMeasureFairValueLessCostsOfDisposal','concepto','duration','xbrli:stringItemType','0')</v>
      </c>
    </row>
    <row r="1138" spans="1:12" x14ac:dyDescent="0.25">
      <c r="A1138" t="s">
        <v>1484</v>
      </c>
      <c r="B1138" t="s">
        <v>17</v>
      </c>
      <c r="C1138" t="s">
        <v>18</v>
      </c>
      <c r="D1138" t="s">
        <v>24</v>
      </c>
      <c r="F1138" t="s">
        <v>3</v>
      </c>
      <c r="G1138" s="1" t="str">
        <f t="shared" si="102"/>
        <v>ifrs-full_DescriptionOfVestingRequirementsForSharebasedPaymentArrangement</v>
      </c>
      <c r="H1138" t="str">
        <f t="shared" si="105"/>
        <v>ifrs-full</v>
      </c>
      <c r="I1138" t="str">
        <f t="shared" si="106"/>
        <v>DescriptionOfVestingRequirementsForSharebasedPaymentArrangement</v>
      </c>
      <c r="J1138" t="str">
        <f t="shared" si="103"/>
        <v>concepto</v>
      </c>
      <c r="K1138">
        <f t="shared" si="104"/>
        <v>0</v>
      </c>
      <c r="L1138" t="str">
        <f t="shared" si="107"/>
        <v>insert into dbax_defi_conc (pref_conc, codi_conc, tipo_conc, tipo_peri, tipo_valo, tipo_cuen) values ('ifrs-full','DescriptionOfVestingRequirementsForSharebasedPaymentArrangement','concepto','duration','xbrli:stringItemType','0')</v>
      </c>
    </row>
    <row r="1139" spans="1:12" x14ac:dyDescent="0.25">
      <c r="A1139" t="s">
        <v>1485</v>
      </c>
      <c r="B1139" t="s">
        <v>17</v>
      </c>
      <c r="C1139" t="s">
        <v>18</v>
      </c>
      <c r="D1139" t="s">
        <v>24</v>
      </c>
      <c r="F1139" t="s">
        <v>3</v>
      </c>
      <c r="G1139" s="1" t="str">
        <f t="shared" si="102"/>
        <v>ifrs-full_DescriptionOfWhetherEntityIsRequiredToAbsorbLossesOfStructuredEntitiesBeforeOtherParties</v>
      </c>
      <c r="H1139" t="str">
        <f t="shared" si="105"/>
        <v>ifrs-full</v>
      </c>
      <c r="I1139" t="str">
        <f t="shared" si="106"/>
        <v>DescriptionOfWhetherEntityIsRequiredToAbsorbLossesOfStructuredEntitiesBeforeOtherParties</v>
      </c>
      <c r="J1139" t="str">
        <f t="shared" si="103"/>
        <v>concepto</v>
      </c>
      <c r="K1139">
        <f t="shared" si="104"/>
        <v>0</v>
      </c>
      <c r="L1139" t="str">
        <f t="shared" si="107"/>
        <v>insert into dbax_defi_conc (pref_conc, codi_conc, tipo_conc, tipo_peri, tipo_valo, tipo_cuen) values ('ifrs-full','DescriptionOfWhetherEntityIsRequiredToAbsorbLossesOfStructuredEntitiesBeforeOtherParties','concepto','duration','xbrli:stringItemType','0')</v>
      </c>
    </row>
    <row r="1140" spans="1:12" x14ac:dyDescent="0.25">
      <c r="A1140" t="s">
        <v>1486</v>
      </c>
      <c r="B1140" t="s">
        <v>17</v>
      </c>
      <c r="C1140" t="s">
        <v>18</v>
      </c>
      <c r="D1140" t="s">
        <v>24</v>
      </c>
      <c r="F1140" t="s">
        <v>3</v>
      </c>
      <c r="G1140" s="1" t="str">
        <f t="shared" si="102"/>
        <v>ifrs-full_DescriptionOfWhetherInvestmentInAssociateIsMeasuredUsingEquityMethodOrAtFairValue</v>
      </c>
      <c r="H1140" t="str">
        <f t="shared" si="105"/>
        <v>ifrs-full</v>
      </c>
      <c r="I1140" t="str">
        <f t="shared" si="106"/>
        <v>DescriptionOfWhetherInvestmentInAssociateIsMeasuredUsingEquityMethodOrAtFairValue</v>
      </c>
      <c r="J1140" t="str">
        <f t="shared" si="103"/>
        <v>concepto</v>
      </c>
      <c r="K1140">
        <f t="shared" si="104"/>
        <v>0</v>
      </c>
      <c r="L1140" t="str">
        <f t="shared" si="107"/>
        <v>insert into dbax_defi_conc (pref_conc, codi_conc, tipo_conc, tipo_peri, tipo_valo, tipo_cuen) values ('ifrs-full','DescriptionOfWhetherInvestmentInAssociateIsMeasuredUsingEquityMethodOrAtFairValue','concepto','duration','xbrli:stringItemType','0')</v>
      </c>
    </row>
    <row r="1141" spans="1:12" x14ac:dyDescent="0.25">
      <c r="A1141" t="s">
        <v>1487</v>
      </c>
      <c r="B1141" t="s">
        <v>17</v>
      </c>
      <c r="C1141" t="s">
        <v>18</v>
      </c>
      <c r="D1141" t="s">
        <v>24</v>
      </c>
      <c r="F1141" t="s">
        <v>3</v>
      </c>
      <c r="G1141" s="1" t="str">
        <f t="shared" si="102"/>
        <v>ifrs-full_DescriptionOfWhetherInvestmentInJointVentureIsMeasuredUsingEquityMethodOrAtFairValue</v>
      </c>
      <c r="H1141" t="str">
        <f t="shared" si="105"/>
        <v>ifrs-full</v>
      </c>
      <c r="I1141" t="str">
        <f t="shared" si="106"/>
        <v>DescriptionOfWhetherInvestmentInJointVentureIsMeasuredUsingEquityMethodOrAtFairValue</v>
      </c>
      <c r="J1141" t="str">
        <f t="shared" si="103"/>
        <v>concepto</v>
      </c>
      <c r="K1141">
        <f t="shared" si="104"/>
        <v>0</v>
      </c>
      <c r="L1141" t="str">
        <f t="shared" si="107"/>
        <v>insert into dbax_defi_conc (pref_conc, codi_conc, tipo_conc, tipo_peri, tipo_valo, tipo_cuen) values ('ifrs-full','DescriptionOfWhetherInvestmentInJointVentureIsMeasuredUsingEquityMethodOrAtFairValue','concepto','duration','xbrli:stringItemType','0')</v>
      </c>
    </row>
    <row r="1142" spans="1:12" x14ac:dyDescent="0.25">
      <c r="A1142" t="s">
        <v>1488</v>
      </c>
      <c r="B1142" t="s">
        <v>17</v>
      </c>
      <c r="C1142" t="s">
        <v>18</v>
      </c>
      <c r="D1142" t="s">
        <v>24</v>
      </c>
      <c r="F1142" t="s">
        <v>3</v>
      </c>
      <c r="G1142" s="1" t="str">
        <f t="shared" si="102"/>
        <v>ifrs-full_DescriptionOfWhetherThereArePotentialIncomeTaxConsequencesNotPracticablyDeterminable</v>
      </c>
      <c r="H1142" t="str">
        <f t="shared" si="105"/>
        <v>ifrs-full</v>
      </c>
      <c r="I1142" t="str">
        <f t="shared" si="106"/>
        <v>DescriptionOfWhetherThereArePotentialIncomeTaxConsequencesNotPracticablyDeterminable</v>
      </c>
      <c r="J1142" t="str">
        <f t="shared" si="103"/>
        <v>concepto</v>
      </c>
      <c r="K1142">
        <f t="shared" si="104"/>
        <v>0</v>
      </c>
      <c r="L1142" t="str">
        <f t="shared" si="107"/>
        <v>insert into dbax_defi_conc (pref_conc, codi_conc, tipo_conc, tipo_peri, tipo_valo, tipo_cuen) values ('ifrs-full','DescriptionOfWhetherThereArePotentialIncomeTaxConsequencesNotPracticablyDeterminable','concepto','duration','xbrli:stringItemType','0')</v>
      </c>
    </row>
    <row r="1143" spans="1:12" x14ac:dyDescent="0.25">
      <c r="A1143" t="s">
        <v>1489</v>
      </c>
      <c r="B1143" t="s">
        <v>17</v>
      </c>
      <c r="C1143" t="s">
        <v>18</v>
      </c>
      <c r="D1143" t="s">
        <v>24</v>
      </c>
      <c r="F1143" t="s">
        <v>3</v>
      </c>
      <c r="G1143" s="1" t="str">
        <f t="shared" si="102"/>
        <v>ifrs-full_DescriptionOfWhetherThirdpartyCreditEnhancementIsReflectedInFairValueMeasurement</v>
      </c>
      <c r="H1143" t="str">
        <f t="shared" si="105"/>
        <v>ifrs-full</v>
      </c>
      <c r="I1143" t="str">
        <f t="shared" si="106"/>
        <v>DescriptionOfWhetherThirdpartyCreditEnhancementIsReflectedInFairValueMeasurement</v>
      </c>
      <c r="J1143" t="str">
        <f t="shared" si="103"/>
        <v>concepto</v>
      </c>
      <c r="K1143">
        <f t="shared" si="104"/>
        <v>0</v>
      </c>
      <c r="L1143" t="str">
        <f t="shared" si="107"/>
        <v>insert into dbax_defi_conc (pref_conc, codi_conc, tipo_conc, tipo_peri, tipo_valo, tipo_cuen) values ('ifrs-full','DescriptionOfWhetherThirdpartyCreditEnhancementIsReflectedInFairValueMeasurement','concepto','duration','xbrli:stringItemType','0')</v>
      </c>
    </row>
    <row r="1144" spans="1:12" x14ac:dyDescent="0.25">
      <c r="A1144" t="s">
        <v>1490</v>
      </c>
      <c r="B1144" t="s">
        <v>17</v>
      </c>
      <c r="C1144" t="s">
        <v>18</v>
      </c>
      <c r="D1144" t="s">
        <v>24</v>
      </c>
      <c r="F1144" t="s">
        <v>3</v>
      </c>
      <c r="G1144" s="1" t="str">
        <f t="shared" si="102"/>
        <v>ifrs-full_DeterminationOfFairValueOfGoodsOrServicesReceivedOrFairValueOfEquityInstrumentsGrantedOnSharebasedPayments</v>
      </c>
      <c r="H1144" t="str">
        <f t="shared" si="105"/>
        <v>ifrs-full</v>
      </c>
      <c r="I1144" t="str">
        <f t="shared" si="106"/>
        <v>DeterminationOfFairValueOfGoodsOrServicesReceivedOrFairValueOfEquityInstrumentsGrantedOnSharebasedPayments</v>
      </c>
      <c r="J1144" t="str">
        <f t="shared" si="103"/>
        <v>concepto</v>
      </c>
      <c r="K1144">
        <f t="shared" si="104"/>
        <v>0</v>
      </c>
      <c r="L1144" t="str">
        <f t="shared" si="107"/>
        <v>insert into dbax_defi_conc (pref_conc, codi_conc, tipo_conc, tipo_peri, tipo_valo, tipo_cuen) values ('ifrs-full','DeterminationOfFairValueOfGoodsOrServicesReceivedOrFairValueOfEquityInstrumentsGrantedOnSharebasedPayments','concepto','duration','xbrli:stringItemType','0')</v>
      </c>
    </row>
    <row r="1145" spans="1:12" x14ac:dyDescent="0.25">
      <c r="A1145" t="s">
        <v>1491</v>
      </c>
      <c r="B1145" t="s">
        <v>17</v>
      </c>
      <c r="C1145" t="s">
        <v>18</v>
      </c>
      <c r="D1145" t="s">
        <v>854</v>
      </c>
      <c r="F1145" t="s">
        <v>3</v>
      </c>
      <c r="G1145" s="1" t="str">
        <f t="shared" si="102"/>
        <v>ifrs-full_DilutedEarningsLossPerShare</v>
      </c>
      <c r="H1145" t="str">
        <f t="shared" si="105"/>
        <v>ifrs-full</v>
      </c>
      <c r="I1145" t="str">
        <f t="shared" si="106"/>
        <v>DilutedEarningsLossPerShare</v>
      </c>
      <c r="J1145" t="str">
        <f t="shared" si="103"/>
        <v>concepto</v>
      </c>
      <c r="K1145">
        <f t="shared" si="104"/>
        <v>0</v>
      </c>
      <c r="L1145" t="str">
        <f t="shared" si="107"/>
        <v>insert into dbax_defi_conc (pref_conc, codi_conc, tipo_conc, tipo_peri, tipo_valo, tipo_cuen) values ('ifrs-full','DilutedEarningsLossPerShare','concepto','duration','num:perShareItemType','0')</v>
      </c>
    </row>
    <row r="1146" spans="1:12" x14ac:dyDescent="0.25">
      <c r="A1146" t="s">
        <v>1492</v>
      </c>
      <c r="B1146" t="s">
        <v>17</v>
      </c>
      <c r="C1146" t="s">
        <v>18</v>
      </c>
      <c r="D1146" t="s">
        <v>854</v>
      </c>
      <c r="F1146" t="s">
        <v>3</v>
      </c>
      <c r="G1146" s="1" t="str">
        <f t="shared" si="102"/>
        <v>ifrs-full_DilutedEarningsLossPerShareFromContinuingOperations</v>
      </c>
      <c r="H1146" t="str">
        <f t="shared" si="105"/>
        <v>ifrs-full</v>
      </c>
      <c r="I1146" t="str">
        <f t="shared" si="106"/>
        <v>DilutedEarningsLossPerShareFromContinuingOperations</v>
      </c>
      <c r="J1146" t="str">
        <f t="shared" si="103"/>
        <v>concepto</v>
      </c>
      <c r="K1146">
        <f t="shared" si="104"/>
        <v>0</v>
      </c>
      <c r="L1146" t="str">
        <f t="shared" si="107"/>
        <v>insert into dbax_defi_conc (pref_conc, codi_conc, tipo_conc, tipo_peri, tipo_valo, tipo_cuen) values ('ifrs-full','DilutedEarningsLossPerShareFromContinuingOperations','concepto','duration','num:perShareItemType','0')</v>
      </c>
    </row>
    <row r="1147" spans="1:12" x14ac:dyDescent="0.25">
      <c r="A1147" t="s">
        <v>1493</v>
      </c>
      <c r="B1147" t="s">
        <v>17</v>
      </c>
      <c r="C1147" t="s">
        <v>18</v>
      </c>
      <c r="D1147" t="s">
        <v>854</v>
      </c>
      <c r="F1147" t="s">
        <v>3</v>
      </c>
      <c r="G1147" s="1" t="str">
        <f t="shared" si="102"/>
        <v>ifrs-full_DilutedEarningsLossPerShareFromDiscontinuedOperations</v>
      </c>
      <c r="H1147" t="str">
        <f t="shared" si="105"/>
        <v>ifrs-full</v>
      </c>
      <c r="I1147" t="str">
        <f t="shared" si="106"/>
        <v>DilutedEarningsLossPerShareFromDiscontinuedOperations</v>
      </c>
      <c r="J1147" t="str">
        <f t="shared" si="103"/>
        <v>concepto</v>
      </c>
      <c r="K1147">
        <f t="shared" si="104"/>
        <v>0</v>
      </c>
      <c r="L1147" t="str">
        <f t="shared" si="107"/>
        <v>insert into dbax_defi_conc (pref_conc, codi_conc, tipo_conc, tipo_peri, tipo_valo, tipo_cuen) values ('ifrs-full','DilutedEarningsLossPerShareFromDiscontinuedOperations','concepto','duration','num:perShareItemType','0')</v>
      </c>
    </row>
    <row r="1148" spans="1:12" x14ac:dyDescent="0.25">
      <c r="A1148" t="s">
        <v>1494</v>
      </c>
      <c r="B1148" t="s">
        <v>17</v>
      </c>
      <c r="C1148" t="s">
        <v>18</v>
      </c>
      <c r="D1148" t="s">
        <v>24</v>
      </c>
      <c r="E1148" t="s">
        <v>20</v>
      </c>
      <c r="F1148" t="s">
        <v>3</v>
      </c>
      <c r="G1148" s="1" t="str">
        <f t="shared" si="102"/>
        <v>ifrs-full_DilutedEarningsPerShareAbstract</v>
      </c>
      <c r="H1148" t="str">
        <f t="shared" si="105"/>
        <v>ifrs-full</v>
      </c>
      <c r="I1148" t="str">
        <f t="shared" si="106"/>
        <v>DilutedEarningsPerShareAbstract</v>
      </c>
      <c r="J1148" t="str">
        <f t="shared" si="103"/>
        <v>concepto</v>
      </c>
      <c r="K1148" t="str">
        <f t="shared" si="104"/>
        <v>abstract</v>
      </c>
      <c r="L1148" t="str">
        <f t="shared" si="107"/>
        <v>insert into dbax_defi_conc (pref_conc, codi_conc, tipo_conc, tipo_peri, tipo_valo, tipo_cuen) values ('ifrs-full','DilutedEarningsPerShareAbstract','concepto','duration','xbrli:stringItemType','abstract')</v>
      </c>
    </row>
    <row r="1149" spans="1:12" x14ac:dyDescent="0.25">
      <c r="A1149" t="s">
        <v>1495</v>
      </c>
      <c r="B1149" t="s">
        <v>17</v>
      </c>
      <c r="C1149" t="s">
        <v>18</v>
      </c>
      <c r="D1149" t="s">
        <v>19</v>
      </c>
      <c r="E1149" t="s">
        <v>20</v>
      </c>
      <c r="F1149" t="s">
        <v>3</v>
      </c>
      <c r="G1149" s="1" t="str">
        <f t="shared" si="102"/>
        <v>ifrs-full_DirectFinanceLeasesAcquiredInBusinessCombinationMember</v>
      </c>
      <c r="H1149" t="str">
        <f t="shared" si="105"/>
        <v>ifrs-full</v>
      </c>
      <c r="I1149" t="str">
        <f t="shared" si="106"/>
        <v>DirectFinanceLeasesAcquiredInBusinessCombinationMember</v>
      </c>
      <c r="J1149" t="str">
        <f t="shared" si="103"/>
        <v>concepto</v>
      </c>
      <c r="K1149" t="str">
        <f t="shared" si="104"/>
        <v>abstract</v>
      </c>
      <c r="L1149" t="str">
        <f t="shared" si="107"/>
        <v>insert into dbax_defi_conc (pref_conc, codi_conc, tipo_conc, tipo_peri, tipo_valo, tipo_cuen) values ('ifrs-full','DirectFinanceLeasesAcquiredInBusinessCombinationMember','concepto','duration','nonnum:domainItemType','abstract')</v>
      </c>
    </row>
    <row r="1150" spans="1:12" x14ac:dyDescent="0.25">
      <c r="A1150" t="s">
        <v>1496</v>
      </c>
      <c r="B1150" t="s">
        <v>17</v>
      </c>
      <c r="C1150" t="s">
        <v>18</v>
      </c>
      <c r="D1150" t="s">
        <v>21</v>
      </c>
      <c r="E1150" t="s">
        <v>22</v>
      </c>
      <c r="F1150" t="s">
        <v>3</v>
      </c>
      <c r="G1150" s="1" t="str">
        <f t="shared" si="102"/>
        <v>ifrs-full_DirectOperatingExpenseFromInvestmentProperty</v>
      </c>
      <c r="H1150" t="str">
        <f t="shared" si="105"/>
        <v>ifrs-full</v>
      </c>
      <c r="I1150" t="str">
        <f t="shared" si="106"/>
        <v>DirectOperatingExpenseFromInvestmentProperty</v>
      </c>
      <c r="J1150" t="str">
        <f t="shared" si="103"/>
        <v>concepto</v>
      </c>
      <c r="K1150" t="str">
        <f t="shared" si="104"/>
        <v>debit</v>
      </c>
      <c r="L1150" t="str">
        <f t="shared" si="107"/>
        <v>insert into dbax_defi_conc (pref_conc, codi_conc, tipo_conc, tipo_peri, tipo_valo, tipo_cuen) values ('ifrs-full','DirectOperatingExpenseFromInvestmentProperty','concepto','duration','xbrli:monetaryItemType','debit')</v>
      </c>
    </row>
    <row r="1151" spans="1:12" x14ac:dyDescent="0.25">
      <c r="A1151" t="s">
        <v>1497</v>
      </c>
      <c r="B1151" t="s">
        <v>17</v>
      </c>
      <c r="C1151" t="s">
        <v>18</v>
      </c>
      <c r="D1151" t="s">
        <v>24</v>
      </c>
      <c r="E1151" t="s">
        <v>20</v>
      </c>
      <c r="F1151" t="s">
        <v>3</v>
      </c>
      <c r="G1151" s="1" t="str">
        <f t="shared" si="102"/>
        <v>ifrs-full_DirectOperatingExpenseFromInvestmentPropertyAbstract</v>
      </c>
      <c r="H1151" t="str">
        <f t="shared" si="105"/>
        <v>ifrs-full</v>
      </c>
      <c r="I1151" t="str">
        <f t="shared" si="106"/>
        <v>DirectOperatingExpenseFromInvestmentPropertyAbstract</v>
      </c>
      <c r="J1151" t="str">
        <f t="shared" si="103"/>
        <v>concepto</v>
      </c>
      <c r="K1151" t="str">
        <f t="shared" si="104"/>
        <v>abstract</v>
      </c>
      <c r="L1151" t="str">
        <f t="shared" si="107"/>
        <v>insert into dbax_defi_conc (pref_conc, codi_conc, tipo_conc, tipo_peri, tipo_valo, tipo_cuen) values ('ifrs-full','DirectOperatingExpenseFromInvestmentPropertyAbstract','concepto','duration','xbrli:stringItemType','abstract')</v>
      </c>
    </row>
    <row r="1152" spans="1:12" x14ac:dyDescent="0.25">
      <c r="A1152" t="s">
        <v>1498</v>
      </c>
      <c r="B1152" t="s">
        <v>17</v>
      </c>
      <c r="C1152" t="s">
        <v>18</v>
      </c>
      <c r="D1152" t="s">
        <v>21</v>
      </c>
      <c r="E1152" t="s">
        <v>22</v>
      </c>
      <c r="F1152" t="s">
        <v>3</v>
      </c>
      <c r="G1152" s="1" t="str">
        <f t="shared" si="102"/>
        <v>ifrs-full_DirectOperatingExpenseFromInvestmentPropertyGeneratingRentalIncome</v>
      </c>
      <c r="H1152" t="str">
        <f t="shared" si="105"/>
        <v>ifrs-full</v>
      </c>
      <c r="I1152" t="str">
        <f t="shared" si="106"/>
        <v>DirectOperatingExpenseFromInvestmentPropertyGeneratingRentalIncome</v>
      </c>
      <c r="J1152" t="str">
        <f t="shared" si="103"/>
        <v>concepto</v>
      </c>
      <c r="K1152" t="str">
        <f t="shared" si="104"/>
        <v>debit</v>
      </c>
      <c r="L1152" t="str">
        <f t="shared" si="107"/>
        <v>insert into dbax_defi_conc (pref_conc, codi_conc, tipo_conc, tipo_peri, tipo_valo, tipo_cuen) values ('ifrs-full','DirectOperatingExpenseFromInvestmentPropertyGeneratingRentalIncome','concepto','duration','xbrli:monetaryItemType','debit')</v>
      </c>
    </row>
    <row r="1153" spans="1:12" x14ac:dyDescent="0.25">
      <c r="A1153" t="s">
        <v>1499</v>
      </c>
      <c r="B1153" t="s">
        <v>17</v>
      </c>
      <c r="C1153" t="s">
        <v>18</v>
      </c>
      <c r="D1153" t="s">
        <v>21</v>
      </c>
      <c r="E1153" t="s">
        <v>22</v>
      </c>
      <c r="F1153" t="s">
        <v>3</v>
      </c>
      <c r="G1153" s="1" t="str">
        <f t="shared" si="102"/>
        <v>ifrs-full_DirectOperatingExpenseFromInvestmentPropertyNotGeneratingRentalIncome</v>
      </c>
      <c r="H1153" t="str">
        <f t="shared" si="105"/>
        <v>ifrs-full</v>
      </c>
      <c r="I1153" t="str">
        <f t="shared" si="106"/>
        <v>DirectOperatingExpenseFromInvestmentPropertyNotGeneratingRentalIncome</v>
      </c>
      <c r="J1153" t="str">
        <f t="shared" si="103"/>
        <v>concepto</v>
      </c>
      <c r="K1153" t="str">
        <f t="shared" si="104"/>
        <v>debit</v>
      </c>
      <c r="L1153" t="str">
        <f t="shared" si="107"/>
        <v>insert into dbax_defi_conc (pref_conc, codi_conc, tipo_conc, tipo_peri, tipo_valo, tipo_cuen) values ('ifrs-full','DirectOperatingExpenseFromInvestmentPropertyNotGeneratingRentalIncome','concepto','duration','xbrli:monetaryItemType','debit')</v>
      </c>
    </row>
    <row r="1154" spans="1:12" x14ac:dyDescent="0.25">
      <c r="A1154" t="s">
        <v>1500</v>
      </c>
      <c r="B1154" t="s">
        <v>17</v>
      </c>
      <c r="C1154" t="s">
        <v>18</v>
      </c>
      <c r="D1154" t="s">
        <v>21</v>
      </c>
      <c r="E1154" t="s">
        <v>22</v>
      </c>
      <c r="F1154" t="s">
        <v>3</v>
      </c>
      <c r="G1154" s="1" t="str">
        <f t="shared" si="102"/>
        <v>ifrs-full_DirectorsRemunerationExpense</v>
      </c>
      <c r="H1154" t="str">
        <f t="shared" si="105"/>
        <v>ifrs-full</v>
      </c>
      <c r="I1154" t="str">
        <f t="shared" si="106"/>
        <v>DirectorsRemunerationExpense</v>
      </c>
      <c r="J1154" t="str">
        <f t="shared" si="103"/>
        <v>concepto</v>
      </c>
      <c r="K1154" t="str">
        <f t="shared" si="104"/>
        <v>debit</v>
      </c>
      <c r="L1154" t="str">
        <f t="shared" si="107"/>
        <v>insert into dbax_defi_conc (pref_conc, codi_conc, tipo_conc, tipo_peri, tipo_valo, tipo_cuen) values ('ifrs-full','DirectorsRemunerationExpense','concepto','duration','xbrli:monetaryItemType','debit')</v>
      </c>
    </row>
    <row r="1155" spans="1:12" x14ac:dyDescent="0.25">
      <c r="A1155" t="s">
        <v>1501</v>
      </c>
      <c r="B1155" t="s">
        <v>17</v>
      </c>
      <c r="C1155" t="s">
        <v>18</v>
      </c>
      <c r="D1155" t="s">
        <v>24</v>
      </c>
      <c r="E1155" t="s">
        <v>20</v>
      </c>
      <c r="F1155" t="s">
        <v>3</v>
      </c>
      <c r="G1155" s="1" t="str">
        <f t="shared" si="102"/>
        <v>ifrs-full_DisclosureOfAcquiredReceivablesAbstract</v>
      </c>
      <c r="H1155" t="str">
        <f t="shared" si="105"/>
        <v>ifrs-full</v>
      </c>
      <c r="I1155" t="str">
        <f t="shared" si="106"/>
        <v>DisclosureOfAcquiredReceivablesAbstract</v>
      </c>
      <c r="J1155" t="str">
        <f t="shared" si="103"/>
        <v>concepto</v>
      </c>
      <c r="K1155" t="str">
        <f t="shared" si="104"/>
        <v>abstract</v>
      </c>
      <c r="L1155" t="str">
        <f t="shared" si="107"/>
        <v>insert into dbax_defi_conc (pref_conc, codi_conc, tipo_conc, tipo_peri, tipo_valo, tipo_cuen) values ('ifrs-full','DisclosureOfAcquiredReceivablesAbstract','concepto','duration','xbrli:stringItemType','abstract')</v>
      </c>
    </row>
    <row r="1156" spans="1:12" x14ac:dyDescent="0.25">
      <c r="A1156" t="s">
        <v>1502</v>
      </c>
      <c r="B1156" t="s">
        <v>17</v>
      </c>
      <c r="C1156" t="s">
        <v>18</v>
      </c>
      <c r="D1156" t="s">
        <v>30</v>
      </c>
      <c r="F1156" t="s">
        <v>3</v>
      </c>
      <c r="G1156" s="1" t="str">
        <f t="shared" si="102"/>
        <v>ifrs-full_DisclosureOfAcquiredReceivablesExplanatory</v>
      </c>
      <c r="H1156" t="str">
        <f t="shared" si="105"/>
        <v>ifrs-full</v>
      </c>
      <c r="I1156" t="str">
        <f t="shared" si="106"/>
        <v>DisclosureOfAcquiredReceivablesExplanatory</v>
      </c>
      <c r="J1156" t="str">
        <f t="shared" si="103"/>
        <v>concepto</v>
      </c>
      <c r="K1156">
        <f t="shared" si="104"/>
        <v>0</v>
      </c>
      <c r="L1156" t="str">
        <f t="shared" si="107"/>
        <v>insert into dbax_defi_conc (pref_conc, codi_conc, tipo_conc, tipo_peri, tipo_valo, tipo_cuen) values ('ifrs-full','DisclosureOfAcquiredReceivablesExplanatory','concepto','duration','nonnum:escapedItemType','0')</v>
      </c>
    </row>
    <row r="1157" spans="1:12" x14ac:dyDescent="0.25">
      <c r="A1157" t="s">
        <v>1503</v>
      </c>
      <c r="B1157" t="s">
        <v>17</v>
      </c>
      <c r="C1157" t="s">
        <v>18</v>
      </c>
      <c r="D1157" t="s">
        <v>24</v>
      </c>
      <c r="E1157" t="s">
        <v>20</v>
      </c>
      <c r="F1157" t="s">
        <v>3</v>
      </c>
      <c r="G1157" s="1" t="str">
        <f t="shared" si="102"/>
        <v>ifrs-full_DisclosureOfAcquiredReceivablesLineItems</v>
      </c>
      <c r="H1157" t="str">
        <f t="shared" si="105"/>
        <v>ifrs-full</v>
      </c>
      <c r="I1157" t="str">
        <f t="shared" si="106"/>
        <v>DisclosureOfAcquiredReceivablesLineItems</v>
      </c>
      <c r="J1157" t="str">
        <f t="shared" si="103"/>
        <v>concepto</v>
      </c>
      <c r="K1157" t="str">
        <f t="shared" si="104"/>
        <v>abstract</v>
      </c>
      <c r="L1157" t="str">
        <f t="shared" si="107"/>
        <v>insert into dbax_defi_conc (pref_conc, codi_conc, tipo_conc, tipo_peri, tipo_valo, tipo_cuen) values ('ifrs-full','DisclosureOfAcquiredReceivablesLineItems','concepto','duration','xbrli:stringItemType','abstract')</v>
      </c>
    </row>
    <row r="1158" spans="1:12" x14ac:dyDescent="0.25">
      <c r="A1158" t="s">
        <v>1504</v>
      </c>
      <c r="B1158" t="s">
        <v>25</v>
      </c>
      <c r="C1158" t="s">
        <v>18</v>
      </c>
      <c r="D1158" t="s">
        <v>24</v>
      </c>
      <c r="E1158" t="s">
        <v>20</v>
      </c>
      <c r="F1158" t="s">
        <v>3</v>
      </c>
      <c r="G1158" s="1" t="str">
        <f t="shared" si="102"/>
        <v>ifrs-full_DisclosureOfAcquiredReceivablesTable</v>
      </c>
      <c r="H1158" t="str">
        <f t="shared" si="105"/>
        <v>ifrs-full</v>
      </c>
      <c r="I1158" t="str">
        <f t="shared" si="106"/>
        <v>DisclosureOfAcquiredReceivablesTable</v>
      </c>
      <c r="J1158" t="str">
        <f t="shared" si="103"/>
        <v>hipercubo</v>
      </c>
      <c r="K1158" t="str">
        <f t="shared" si="104"/>
        <v>abstract</v>
      </c>
      <c r="L1158" t="str">
        <f t="shared" si="107"/>
        <v>insert into dbax_defi_conc (pref_conc, codi_conc, tipo_conc, tipo_peri, tipo_valo, tipo_cuen) values ('ifrs-full','DisclosureOfAcquiredReceivablesTable','hipercubo','duration','xbrli:stringItemType','abstract')</v>
      </c>
    </row>
    <row r="1159" spans="1:12" x14ac:dyDescent="0.25">
      <c r="A1159" t="s">
        <v>1505</v>
      </c>
      <c r="B1159" t="s">
        <v>17</v>
      </c>
      <c r="C1159" t="s">
        <v>18</v>
      </c>
      <c r="D1159" t="s">
        <v>30</v>
      </c>
      <c r="F1159" t="s">
        <v>3</v>
      </c>
      <c r="G1159" s="1" t="str">
        <f t="shared" si="102"/>
        <v>ifrs-full_DisclosureOfAdditionalInformationExplanatory</v>
      </c>
      <c r="H1159" t="str">
        <f t="shared" si="105"/>
        <v>ifrs-full</v>
      </c>
      <c r="I1159" t="str">
        <f t="shared" si="106"/>
        <v>DisclosureOfAdditionalInformationExplanatory</v>
      </c>
      <c r="J1159" t="str">
        <f t="shared" si="103"/>
        <v>concepto</v>
      </c>
      <c r="K1159">
        <f t="shared" si="104"/>
        <v>0</v>
      </c>
      <c r="L1159" t="str">
        <f t="shared" si="107"/>
        <v>insert into dbax_defi_conc (pref_conc, codi_conc, tipo_conc, tipo_peri, tipo_valo, tipo_cuen) values ('ifrs-full','DisclosureOfAdditionalInformationExplanatory','concepto','duration','nonnum:escapedItemType','0')</v>
      </c>
    </row>
    <row r="1160" spans="1:12" x14ac:dyDescent="0.25">
      <c r="A1160" t="s">
        <v>1506</v>
      </c>
      <c r="B1160" t="s">
        <v>17</v>
      </c>
      <c r="C1160" t="s">
        <v>18</v>
      </c>
      <c r="D1160" t="s">
        <v>24</v>
      </c>
      <c r="E1160" t="s">
        <v>20</v>
      </c>
      <c r="F1160" t="s">
        <v>3</v>
      </c>
      <c r="G1160" s="1" t="str">
        <f t="shared" si="102"/>
        <v>ifrs-full_DisclosureOfAmountsIncurredByEntityForProvisionOfKeyManagementPersonnelServicesProvidedBySeparateManagementEntitiesAbstract</v>
      </c>
      <c r="H1160" t="str">
        <f t="shared" si="105"/>
        <v>ifrs-full</v>
      </c>
      <c r="I1160" t="str">
        <f t="shared" si="106"/>
        <v>DisclosureOfAmountsIncurredByEntityForProvisionOfKeyManagementPersonnelServicesProvidedBySeparateManagementEntitiesAbstract</v>
      </c>
      <c r="J1160" t="str">
        <f t="shared" si="103"/>
        <v>concepto</v>
      </c>
      <c r="K1160" t="str">
        <f t="shared" si="104"/>
        <v>abstract</v>
      </c>
      <c r="L1160" t="str">
        <f t="shared" si="107"/>
        <v>insert into dbax_defi_conc (pref_conc, codi_conc, tipo_conc, tipo_peri, tipo_valo, tipo_cuen) values ('ifrs-full','DisclosureOfAmountsIncurredByEntityForProvisionOfKeyManagementPersonnelServicesProvidedBySeparateManagementEntitiesAbstract','concepto','duration','xbrli:stringItemType','abstract')</v>
      </c>
    </row>
    <row r="1161" spans="1:12" x14ac:dyDescent="0.25">
      <c r="A1161" t="s">
        <v>1507</v>
      </c>
      <c r="B1161" t="s">
        <v>17</v>
      </c>
      <c r="C1161" t="s">
        <v>18</v>
      </c>
      <c r="D1161" t="s">
        <v>30</v>
      </c>
      <c r="F1161" t="s">
        <v>3</v>
      </c>
      <c r="G1161" s="1" t="str">
        <f t="shared" ref="G1161:G1224" si="108">MID(A1161,FIND("#",A1161)+1,10000)</f>
        <v>ifrs-full_DisclosureOfAmountsIncurredByEntityForProvisionOfKeyManagementPersonnelServicesProvidedBySeparateManagementEntitiesExplanatory</v>
      </c>
      <c r="H1161" t="str">
        <f t="shared" si="105"/>
        <v>ifrs-full</v>
      </c>
      <c r="I1161" t="str">
        <f t="shared" si="106"/>
        <v>DisclosureOfAmountsIncurredByEntityForProvisionOfKeyManagementPersonnelServicesProvidedBySeparateManagementEntitiesExplanatory</v>
      </c>
      <c r="J1161" t="str">
        <f t="shared" ref="J1161:J1224" si="109">IF(B1161="xbrldt:hypercubeItem","hipercubo",IF(B1161="xbrli:item","concepto",IF(B1161="xbrldt:dimensionItem","dimension",B1161)))</f>
        <v>concepto</v>
      </c>
      <c r="K1161">
        <f t="shared" ref="K1161:K1224" si="110">IF(E1161&lt;&gt;"false",E1161,"")</f>
        <v>0</v>
      </c>
      <c r="L1161" t="str">
        <f t="shared" si="107"/>
        <v>insert into dbax_defi_conc (pref_conc, codi_conc, tipo_conc, tipo_peri, tipo_valo, tipo_cuen) values ('ifrs-full','DisclosureOfAmountsIncurredByEntityForProvisionOfKeyManagementPersonnelServicesProvidedBySeparateManagementEntitiesExplanatory','concepto','duration','nonnum:escapedItemType','0')</v>
      </c>
    </row>
    <row r="1162" spans="1:12" x14ac:dyDescent="0.25">
      <c r="A1162" t="s">
        <v>1508</v>
      </c>
      <c r="B1162" t="s">
        <v>17</v>
      </c>
      <c r="C1162" t="s">
        <v>18</v>
      </c>
      <c r="D1162" t="s">
        <v>24</v>
      </c>
      <c r="E1162" t="s">
        <v>20</v>
      </c>
      <c r="F1162" t="s">
        <v>3</v>
      </c>
      <c r="G1162" s="1" t="str">
        <f t="shared" si="108"/>
        <v>ifrs-full_DisclosureOfAmountsIncurredByEntityForProvisionOfKeyManagementPersonnelServicesProvidedBySeparateManagementEntitiesLineItems</v>
      </c>
      <c r="H1162" t="str">
        <f t="shared" ref="H1162:H1225" si="111">MID(G1162,1,FIND("_",G1162)-1)</f>
        <v>ifrs-full</v>
      </c>
      <c r="I1162" t="str">
        <f t="shared" ref="I1162:I1225" si="112">MID(G1162,FIND("_",G1162)+1,10000)</f>
        <v>DisclosureOfAmountsIncurredByEntityForProvisionOfKeyManagementPersonnelServicesProvidedBySeparateManagementEntitiesLineItems</v>
      </c>
      <c r="J1162" t="str">
        <f t="shared" si="109"/>
        <v>concepto</v>
      </c>
      <c r="K1162" t="str">
        <f t="shared" si="110"/>
        <v>abstract</v>
      </c>
      <c r="L1162" t="str">
        <f t="shared" ref="L1162:L1225" si="113">CONCATENATE("insert into dbax_defi_conc (pref_conc, codi_conc, tipo_conc, tipo_peri, tipo_valo, tipo_cuen) values ('",H1162,"','",I1162,"','",J1162,"','",C1162,"','",D1162,"','",K1162,"')")</f>
        <v>insert into dbax_defi_conc (pref_conc, codi_conc, tipo_conc, tipo_peri, tipo_valo, tipo_cuen) values ('ifrs-full','DisclosureOfAmountsIncurredByEntityForProvisionOfKeyManagementPersonnelServicesProvidedBySeparateManagementEntitiesLineItems','concepto','duration','xbrli:stringItemType','abstract')</v>
      </c>
    </row>
    <row r="1163" spans="1:12" x14ac:dyDescent="0.25">
      <c r="A1163" t="s">
        <v>1509</v>
      </c>
      <c r="B1163" t="s">
        <v>25</v>
      </c>
      <c r="C1163" t="s">
        <v>18</v>
      </c>
      <c r="D1163" t="s">
        <v>24</v>
      </c>
      <c r="E1163" t="s">
        <v>20</v>
      </c>
      <c r="F1163" t="s">
        <v>3</v>
      </c>
      <c r="G1163" s="1" t="str">
        <f t="shared" si="108"/>
        <v>ifrs-full_DisclosureOfAmountsIncurredByEntityForProvisionOfKeyManagementPersonnelServicesProvidedBySeparateManagementEntitiesTable</v>
      </c>
      <c r="H1163" t="str">
        <f t="shared" si="111"/>
        <v>ifrs-full</v>
      </c>
      <c r="I1163" t="str">
        <f t="shared" si="112"/>
        <v>DisclosureOfAmountsIncurredByEntityForProvisionOfKeyManagementPersonnelServicesProvidedBySeparateManagementEntitiesTable</v>
      </c>
      <c r="J1163" t="str">
        <f t="shared" si="109"/>
        <v>hipercubo</v>
      </c>
      <c r="K1163" t="str">
        <f t="shared" si="110"/>
        <v>abstract</v>
      </c>
      <c r="L1163" t="str">
        <f t="shared" si="113"/>
        <v>insert into dbax_defi_conc (pref_conc, codi_conc, tipo_conc, tipo_peri, tipo_valo, tipo_cuen) values ('ifrs-full','DisclosureOfAmountsIncurredByEntityForProvisionOfKeyManagementPersonnelServicesProvidedBySeparateManagementEntitiesTable','hipercubo','duration','xbrli:stringItemType','abstract')</v>
      </c>
    </row>
    <row r="1164" spans="1:12" x14ac:dyDescent="0.25">
      <c r="A1164" t="s">
        <v>1510</v>
      </c>
      <c r="B1164" t="s">
        <v>17</v>
      </c>
      <c r="C1164" t="s">
        <v>18</v>
      </c>
      <c r="D1164" t="s">
        <v>24</v>
      </c>
      <c r="F1164" t="s">
        <v>3</v>
      </c>
      <c r="G1164" s="1" t="str">
        <f t="shared" si="108"/>
        <v>ifrs-full_DisclosureOfAmountsOfPotentialIncomeTaxConsequencesPracticablyDeterminableExplanatory</v>
      </c>
      <c r="H1164" t="str">
        <f t="shared" si="111"/>
        <v>ifrs-full</v>
      </c>
      <c r="I1164" t="str">
        <f t="shared" si="112"/>
        <v>DisclosureOfAmountsOfPotentialIncomeTaxConsequencesPracticablyDeterminableExplanatory</v>
      </c>
      <c r="J1164" t="str">
        <f t="shared" si="109"/>
        <v>concepto</v>
      </c>
      <c r="K1164">
        <f t="shared" si="110"/>
        <v>0</v>
      </c>
      <c r="L1164" t="str">
        <f t="shared" si="113"/>
        <v>insert into dbax_defi_conc (pref_conc, codi_conc, tipo_conc, tipo_peri, tipo_valo, tipo_cuen) values ('ifrs-full','DisclosureOfAmountsOfPotentialIncomeTaxConsequencesPracticablyDeterminableExplanatory','concepto','duration','xbrli:stringItemType','0')</v>
      </c>
    </row>
    <row r="1165" spans="1:12" x14ac:dyDescent="0.25">
      <c r="A1165" t="s">
        <v>1511</v>
      </c>
      <c r="B1165" t="s">
        <v>17</v>
      </c>
      <c r="C1165" t="s">
        <v>18</v>
      </c>
      <c r="D1165" t="s">
        <v>30</v>
      </c>
      <c r="F1165" t="s">
        <v>3</v>
      </c>
      <c r="G1165" s="1" t="str">
        <f t="shared" si="108"/>
        <v>ifrs-full_DisclosureOfAnalysisOfOtherComprehensiveIncomeByItemExplanatory</v>
      </c>
      <c r="H1165" t="str">
        <f t="shared" si="111"/>
        <v>ifrs-full</v>
      </c>
      <c r="I1165" t="str">
        <f t="shared" si="112"/>
        <v>DisclosureOfAnalysisOfOtherComprehensiveIncomeByItemExplanatory</v>
      </c>
      <c r="J1165" t="str">
        <f t="shared" si="109"/>
        <v>concepto</v>
      </c>
      <c r="K1165">
        <f t="shared" si="110"/>
        <v>0</v>
      </c>
      <c r="L1165" t="str">
        <f t="shared" si="113"/>
        <v>insert into dbax_defi_conc (pref_conc, codi_conc, tipo_conc, tipo_peri, tipo_valo, tipo_cuen) values ('ifrs-full','DisclosureOfAnalysisOfOtherComprehensiveIncomeByItemExplanatory','concepto','duration','nonnum:escapedItemType','0')</v>
      </c>
    </row>
    <row r="1166" spans="1:12" x14ac:dyDescent="0.25">
      <c r="A1166" t="s">
        <v>1512</v>
      </c>
      <c r="B1166" t="s">
        <v>17</v>
      </c>
      <c r="C1166" t="s">
        <v>18</v>
      </c>
      <c r="D1166" t="s">
        <v>30</v>
      </c>
      <c r="F1166" t="s">
        <v>3</v>
      </c>
      <c r="G1166" s="1" t="str">
        <f t="shared" si="108"/>
        <v>ifrs-full_DisclosureOfArrangementsInvolvingLegalFormOfLeaseExplanatory</v>
      </c>
      <c r="H1166" t="str">
        <f t="shared" si="111"/>
        <v>ifrs-full</v>
      </c>
      <c r="I1166" t="str">
        <f t="shared" si="112"/>
        <v>DisclosureOfArrangementsInvolvingLegalFormOfLeaseExplanatory</v>
      </c>
      <c r="J1166" t="str">
        <f t="shared" si="109"/>
        <v>concepto</v>
      </c>
      <c r="K1166">
        <f t="shared" si="110"/>
        <v>0</v>
      </c>
      <c r="L1166" t="str">
        <f t="shared" si="113"/>
        <v>insert into dbax_defi_conc (pref_conc, codi_conc, tipo_conc, tipo_peri, tipo_valo, tipo_cuen) values ('ifrs-full','DisclosureOfArrangementsInvolvingLegalFormOfLeaseExplanatory','concepto','duration','nonnum:escapedItemType','0')</v>
      </c>
    </row>
    <row r="1167" spans="1:12" x14ac:dyDescent="0.25">
      <c r="A1167" t="s">
        <v>1513</v>
      </c>
      <c r="B1167" t="s">
        <v>17</v>
      </c>
      <c r="C1167" t="s">
        <v>18</v>
      </c>
      <c r="D1167" t="s">
        <v>24</v>
      </c>
      <c r="E1167" t="s">
        <v>20</v>
      </c>
      <c r="F1167" t="s">
        <v>3</v>
      </c>
      <c r="G1167" s="1" t="str">
        <f t="shared" si="108"/>
        <v>ifrs-full_DisclosureOfAssetsAndLiabilitiesWithSignificantRiskOfMaterialAdjustmentAbstract</v>
      </c>
      <c r="H1167" t="str">
        <f t="shared" si="111"/>
        <v>ifrs-full</v>
      </c>
      <c r="I1167" t="str">
        <f t="shared" si="112"/>
        <v>DisclosureOfAssetsAndLiabilitiesWithSignificantRiskOfMaterialAdjustmentAbstract</v>
      </c>
      <c r="J1167" t="str">
        <f t="shared" si="109"/>
        <v>concepto</v>
      </c>
      <c r="K1167" t="str">
        <f t="shared" si="110"/>
        <v>abstract</v>
      </c>
      <c r="L1167" t="str">
        <f t="shared" si="113"/>
        <v>insert into dbax_defi_conc (pref_conc, codi_conc, tipo_conc, tipo_peri, tipo_valo, tipo_cuen) values ('ifrs-full','DisclosureOfAssetsAndLiabilitiesWithSignificantRiskOfMaterialAdjustmentAbstract','concepto','duration','xbrli:stringItemType','abstract')</v>
      </c>
    </row>
    <row r="1168" spans="1:12" x14ac:dyDescent="0.25">
      <c r="A1168" t="s">
        <v>1514</v>
      </c>
      <c r="B1168" t="s">
        <v>17</v>
      </c>
      <c r="C1168" t="s">
        <v>18</v>
      </c>
      <c r="D1168" t="s">
        <v>30</v>
      </c>
      <c r="F1168" t="s">
        <v>3</v>
      </c>
      <c r="G1168" s="1" t="str">
        <f t="shared" si="108"/>
        <v>ifrs-full_DisclosureOfAssetsAndLiabilitiesWithSignificantRiskOfMaterialAdjustmentExplanatory</v>
      </c>
      <c r="H1168" t="str">
        <f t="shared" si="111"/>
        <v>ifrs-full</v>
      </c>
      <c r="I1168" t="str">
        <f t="shared" si="112"/>
        <v>DisclosureOfAssetsAndLiabilitiesWithSignificantRiskOfMaterialAdjustmentExplanatory</v>
      </c>
      <c r="J1168" t="str">
        <f t="shared" si="109"/>
        <v>concepto</v>
      </c>
      <c r="K1168">
        <f t="shared" si="110"/>
        <v>0</v>
      </c>
      <c r="L1168" t="str">
        <f t="shared" si="113"/>
        <v>insert into dbax_defi_conc (pref_conc, codi_conc, tipo_conc, tipo_peri, tipo_valo, tipo_cuen) values ('ifrs-full','DisclosureOfAssetsAndLiabilitiesWithSignificantRiskOfMaterialAdjustmentExplanatory','concepto','duration','nonnum:escapedItemType','0')</v>
      </c>
    </row>
    <row r="1169" spans="1:12" x14ac:dyDescent="0.25">
      <c r="A1169" t="s">
        <v>1515</v>
      </c>
      <c r="B1169" t="s">
        <v>17</v>
      </c>
      <c r="C1169" t="s">
        <v>18</v>
      </c>
      <c r="D1169" t="s">
        <v>24</v>
      </c>
      <c r="E1169" t="s">
        <v>20</v>
      </c>
      <c r="F1169" t="s">
        <v>3</v>
      </c>
      <c r="G1169" s="1" t="str">
        <f t="shared" si="108"/>
        <v>ifrs-full_DisclosureOfAssetsAndLiabilitiesWithSignificantRiskOfMaterialAdjustmentLineItems</v>
      </c>
      <c r="H1169" t="str">
        <f t="shared" si="111"/>
        <v>ifrs-full</v>
      </c>
      <c r="I1169" t="str">
        <f t="shared" si="112"/>
        <v>DisclosureOfAssetsAndLiabilitiesWithSignificantRiskOfMaterialAdjustmentLineItems</v>
      </c>
      <c r="J1169" t="str">
        <f t="shared" si="109"/>
        <v>concepto</v>
      </c>
      <c r="K1169" t="str">
        <f t="shared" si="110"/>
        <v>abstract</v>
      </c>
      <c r="L1169" t="str">
        <f t="shared" si="113"/>
        <v>insert into dbax_defi_conc (pref_conc, codi_conc, tipo_conc, tipo_peri, tipo_valo, tipo_cuen) values ('ifrs-full','DisclosureOfAssetsAndLiabilitiesWithSignificantRiskOfMaterialAdjustmentLineItems','concepto','duration','xbrli:stringItemType','abstract')</v>
      </c>
    </row>
    <row r="1170" spans="1:12" x14ac:dyDescent="0.25">
      <c r="A1170" t="s">
        <v>1516</v>
      </c>
      <c r="B1170" t="s">
        <v>25</v>
      </c>
      <c r="C1170" t="s">
        <v>18</v>
      </c>
      <c r="D1170" t="s">
        <v>24</v>
      </c>
      <c r="E1170" t="s">
        <v>20</v>
      </c>
      <c r="F1170" t="s">
        <v>3</v>
      </c>
      <c r="G1170" s="1" t="str">
        <f t="shared" si="108"/>
        <v>ifrs-full_DisclosureOfAssetsAndLiabilitiesWithSignificantRiskOfMaterialAdjustmentTable</v>
      </c>
      <c r="H1170" t="str">
        <f t="shared" si="111"/>
        <v>ifrs-full</v>
      </c>
      <c r="I1170" t="str">
        <f t="shared" si="112"/>
        <v>DisclosureOfAssetsAndLiabilitiesWithSignificantRiskOfMaterialAdjustmentTable</v>
      </c>
      <c r="J1170" t="str">
        <f t="shared" si="109"/>
        <v>hipercubo</v>
      </c>
      <c r="K1170" t="str">
        <f t="shared" si="110"/>
        <v>abstract</v>
      </c>
      <c r="L1170" t="str">
        <f t="shared" si="113"/>
        <v>insert into dbax_defi_conc (pref_conc, codi_conc, tipo_conc, tipo_peri, tipo_valo, tipo_cuen) values ('ifrs-full','DisclosureOfAssetsAndLiabilitiesWithSignificantRiskOfMaterialAdjustmentTable','hipercubo','duration','xbrli:stringItemType','abstract')</v>
      </c>
    </row>
    <row r="1171" spans="1:12" x14ac:dyDescent="0.25">
      <c r="A1171" t="s">
        <v>1517</v>
      </c>
      <c r="B1171" t="s">
        <v>17</v>
      </c>
      <c r="C1171" t="s">
        <v>18</v>
      </c>
      <c r="D1171" t="s">
        <v>30</v>
      </c>
      <c r="F1171" t="s">
        <v>3</v>
      </c>
      <c r="G1171" s="1" t="str">
        <f t="shared" si="108"/>
        <v>ifrs-full_DisclosureOfBiologicalAssetsAndGovernmentGrantsForAgriculturalActivityExplanatory</v>
      </c>
      <c r="H1171" t="str">
        <f t="shared" si="111"/>
        <v>ifrs-full</v>
      </c>
      <c r="I1171" t="str">
        <f t="shared" si="112"/>
        <v>DisclosureOfBiologicalAssetsAndGovernmentGrantsForAgriculturalActivityExplanatory</v>
      </c>
      <c r="J1171" t="str">
        <f t="shared" si="109"/>
        <v>concepto</v>
      </c>
      <c r="K1171">
        <f t="shared" si="110"/>
        <v>0</v>
      </c>
      <c r="L1171" t="str">
        <f t="shared" si="113"/>
        <v>insert into dbax_defi_conc (pref_conc, codi_conc, tipo_conc, tipo_peri, tipo_valo, tipo_cuen) values ('ifrs-full','DisclosureOfBiologicalAssetsAndGovernmentGrantsForAgriculturalActivityExplanatory','concepto','duration','nonnum:escapedItemType','0')</v>
      </c>
    </row>
    <row r="1172" spans="1:12" x14ac:dyDescent="0.25">
      <c r="A1172" t="s">
        <v>1518</v>
      </c>
      <c r="B1172" t="s">
        <v>17</v>
      </c>
      <c r="C1172" t="s">
        <v>18</v>
      </c>
      <c r="D1172" t="s">
        <v>30</v>
      </c>
      <c r="F1172" t="s">
        <v>3</v>
      </c>
      <c r="G1172" s="1" t="str">
        <f t="shared" si="108"/>
        <v>ifrs-full_DisclosureOfBorrowingCostsExplanatory</v>
      </c>
      <c r="H1172" t="str">
        <f t="shared" si="111"/>
        <v>ifrs-full</v>
      </c>
      <c r="I1172" t="str">
        <f t="shared" si="112"/>
        <v>DisclosureOfBorrowingCostsExplanatory</v>
      </c>
      <c r="J1172" t="str">
        <f t="shared" si="109"/>
        <v>concepto</v>
      </c>
      <c r="K1172">
        <f t="shared" si="110"/>
        <v>0</v>
      </c>
      <c r="L1172" t="str">
        <f t="shared" si="113"/>
        <v>insert into dbax_defi_conc (pref_conc, codi_conc, tipo_conc, tipo_peri, tipo_valo, tipo_cuen) values ('ifrs-full','DisclosureOfBorrowingCostsExplanatory','concepto','duration','nonnum:escapedItemType','0')</v>
      </c>
    </row>
    <row r="1173" spans="1:12" x14ac:dyDescent="0.25">
      <c r="A1173" t="s">
        <v>1519</v>
      </c>
      <c r="B1173" t="s">
        <v>17</v>
      </c>
      <c r="C1173" t="s">
        <v>18</v>
      </c>
      <c r="D1173" t="s">
        <v>30</v>
      </c>
      <c r="F1173" t="s">
        <v>3</v>
      </c>
      <c r="G1173" s="1" t="str">
        <f t="shared" si="108"/>
        <v>ifrs-full_DisclosureOfBreakdownOfAssetsAndLiabilitiesAggregatedIntoSingleLineInvestmentBalanceTransitionFromProportionateConsolidationToEquityMethodExplanatory</v>
      </c>
      <c r="H1173" t="str">
        <f t="shared" si="111"/>
        <v>ifrs-full</v>
      </c>
      <c r="I1173" t="str">
        <f t="shared" si="112"/>
        <v>DisclosureOfBreakdownOfAssetsAndLiabilitiesAggregatedIntoSingleLineInvestmentBalanceTransitionFromProportionateConsolidationToEquityMethodExplanatory</v>
      </c>
      <c r="J1173" t="str">
        <f t="shared" si="109"/>
        <v>concepto</v>
      </c>
      <c r="K1173">
        <f t="shared" si="110"/>
        <v>0</v>
      </c>
      <c r="L1173" t="str">
        <f t="shared" si="113"/>
        <v>insert into dbax_defi_conc (pref_conc, codi_conc, tipo_conc, tipo_peri, tipo_valo, tipo_cuen) values ('ifrs-full','DisclosureOfBreakdownOfAssetsAndLiabilitiesAggregatedIntoSingleLineInvestmentBalanceTransitionFromProportionateConsolidationToEquityMethodExplanatory','concepto','duration','nonnum:escapedItemType','0')</v>
      </c>
    </row>
    <row r="1174" spans="1:12" x14ac:dyDescent="0.25">
      <c r="A1174" t="s">
        <v>1520</v>
      </c>
      <c r="B1174" t="s">
        <v>17</v>
      </c>
      <c r="C1174" t="s">
        <v>18</v>
      </c>
      <c r="D1174" t="s">
        <v>24</v>
      </c>
      <c r="E1174" t="s">
        <v>20</v>
      </c>
      <c r="F1174" t="s">
        <v>3</v>
      </c>
      <c r="G1174" s="1" t="str">
        <f t="shared" si="108"/>
        <v>ifrs-full_DisclosureOfBusinessCombinationsAbstract</v>
      </c>
      <c r="H1174" t="str">
        <f t="shared" si="111"/>
        <v>ifrs-full</v>
      </c>
      <c r="I1174" t="str">
        <f t="shared" si="112"/>
        <v>DisclosureOfBusinessCombinationsAbstract</v>
      </c>
      <c r="J1174" t="str">
        <f t="shared" si="109"/>
        <v>concepto</v>
      </c>
      <c r="K1174" t="str">
        <f t="shared" si="110"/>
        <v>abstract</v>
      </c>
      <c r="L1174" t="str">
        <f t="shared" si="113"/>
        <v>insert into dbax_defi_conc (pref_conc, codi_conc, tipo_conc, tipo_peri, tipo_valo, tipo_cuen) values ('ifrs-full','DisclosureOfBusinessCombinationsAbstract','concepto','duration','xbrli:stringItemType','abstract')</v>
      </c>
    </row>
    <row r="1175" spans="1:12" x14ac:dyDescent="0.25">
      <c r="A1175" t="s">
        <v>1521</v>
      </c>
      <c r="B1175" t="s">
        <v>17</v>
      </c>
      <c r="C1175" t="s">
        <v>18</v>
      </c>
      <c r="D1175" t="s">
        <v>30</v>
      </c>
      <c r="F1175" t="s">
        <v>3</v>
      </c>
      <c r="G1175" s="1" t="str">
        <f t="shared" si="108"/>
        <v>ifrs-full_DisclosureOfBusinessCombinationsExplanatory</v>
      </c>
      <c r="H1175" t="str">
        <f t="shared" si="111"/>
        <v>ifrs-full</v>
      </c>
      <c r="I1175" t="str">
        <f t="shared" si="112"/>
        <v>DisclosureOfBusinessCombinationsExplanatory</v>
      </c>
      <c r="J1175" t="str">
        <f t="shared" si="109"/>
        <v>concepto</v>
      </c>
      <c r="K1175">
        <f t="shared" si="110"/>
        <v>0</v>
      </c>
      <c r="L1175" t="str">
        <f t="shared" si="113"/>
        <v>insert into dbax_defi_conc (pref_conc, codi_conc, tipo_conc, tipo_peri, tipo_valo, tipo_cuen) values ('ifrs-full','DisclosureOfBusinessCombinationsExplanatory','concepto','duration','nonnum:escapedItemType','0')</v>
      </c>
    </row>
    <row r="1176" spans="1:12" x14ac:dyDescent="0.25">
      <c r="A1176" t="s">
        <v>1522</v>
      </c>
      <c r="B1176" t="s">
        <v>17</v>
      </c>
      <c r="C1176" t="s">
        <v>18</v>
      </c>
      <c r="D1176" t="s">
        <v>24</v>
      </c>
      <c r="E1176" t="s">
        <v>20</v>
      </c>
      <c r="F1176" t="s">
        <v>3</v>
      </c>
      <c r="G1176" s="1" t="str">
        <f t="shared" si="108"/>
        <v>ifrs-full_DisclosureOfBusinessCombinationsLineItems</v>
      </c>
      <c r="H1176" t="str">
        <f t="shared" si="111"/>
        <v>ifrs-full</v>
      </c>
      <c r="I1176" t="str">
        <f t="shared" si="112"/>
        <v>DisclosureOfBusinessCombinationsLineItems</v>
      </c>
      <c r="J1176" t="str">
        <f t="shared" si="109"/>
        <v>concepto</v>
      </c>
      <c r="K1176" t="str">
        <f t="shared" si="110"/>
        <v>abstract</v>
      </c>
      <c r="L1176" t="str">
        <f t="shared" si="113"/>
        <v>insert into dbax_defi_conc (pref_conc, codi_conc, tipo_conc, tipo_peri, tipo_valo, tipo_cuen) values ('ifrs-full','DisclosureOfBusinessCombinationsLineItems','concepto','duration','xbrli:stringItemType','abstract')</v>
      </c>
    </row>
    <row r="1177" spans="1:12" x14ac:dyDescent="0.25">
      <c r="A1177" t="s">
        <v>1523</v>
      </c>
      <c r="B1177" t="s">
        <v>25</v>
      </c>
      <c r="C1177" t="s">
        <v>18</v>
      </c>
      <c r="D1177" t="s">
        <v>24</v>
      </c>
      <c r="E1177" t="s">
        <v>20</v>
      </c>
      <c r="F1177" t="s">
        <v>3</v>
      </c>
      <c r="G1177" s="1" t="str">
        <f t="shared" si="108"/>
        <v>ifrs-full_DisclosureOfBusinessCombinationsTable</v>
      </c>
      <c r="H1177" t="str">
        <f t="shared" si="111"/>
        <v>ifrs-full</v>
      </c>
      <c r="I1177" t="str">
        <f t="shared" si="112"/>
        <v>DisclosureOfBusinessCombinationsTable</v>
      </c>
      <c r="J1177" t="str">
        <f t="shared" si="109"/>
        <v>hipercubo</v>
      </c>
      <c r="K1177" t="str">
        <f t="shared" si="110"/>
        <v>abstract</v>
      </c>
      <c r="L1177" t="str">
        <f t="shared" si="113"/>
        <v>insert into dbax_defi_conc (pref_conc, codi_conc, tipo_conc, tipo_peri, tipo_valo, tipo_cuen) values ('ifrs-full','DisclosureOfBusinessCombinationsTable','hipercubo','duration','xbrli:stringItemType','abstract')</v>
      </c>
    </row>
    <row r="1178" spans="1:12" x14ac:dyDescent="0.25">
      <c r="A1178" t="s">
        <v>1524</v>
      </c>
      <c r="B1178" t="s">
        <v>17</v>
      </c>
      <c r="C1178" t="s">
        <v>18</v>
      </c>
      <c r="D1178" t="s">
        <v>30</v>
      </c>
      <c r="F1178" t="s">
        <v>3</v>
      </c>
      <c r="G1178" s="1" t="str">
        <f t="shared" si="108"/>
        <v>ifrs-full_DisclosureOfCashFlowStatementExplanatory</v>
      </c>
      <c r="H1178" t="str">
        <f t="shared" si="111"/>
        <v>ifrs-full</v>
      </c>
      <c r="I1178" t="str">
        <f t="shared" si="112"/>
        <v>DisclosureOfCashFlowStatementExplanatory</v>
      </c>
      <c r="J1178" t="str">
        <f t="shared" si="109"/>
        <v>concepto</v>
      </c>
      <c r="K1178">
        <f t="shared" si="110"/>
        <v>0</v>
      </c>
      <c r="L1178" t="str">
        <f t="shared" si="113"/>
        <v>insert into dbax_defi_conc (pref_conc, codi_conc, tipo_conc, tipo_peri, tipo_valo, tipo_cuen) values ('ifrs-full','DisclosureOfCashFlowStatementExplanatory','concepto','duration','nonnum:escapedItemType','0')</v>
      </c>
    </row>
    <row r="1179" spans="1:12" x14ac:dyDescent="0.25">
      <c r="A1179" t="s">
        <v>1525</v>
      </c>
      <c r="B1179" t="s">
        <v>17</v>
      </c>
      <c r="C1179" t="s">
        <v>18</v>
      </c>
      <c r="D1179" t="s">
        <v>30</v>
      </c>
      <c r="F1179" t="s">
        <v>3</v>
      </c>
      <c r="G1179" s="1" t="str">
        <f t="shared" si="108"/>
        <v>ifrs-full_DisclosureOfChangesInAccountingPoliciesAccountingEstimatesAndErrorsExplanatory</v>
      </c>
      <c r="H1179" t="str">
        <f t="shared" si="111"/>
        <v>ifrs-full</v>
      </c>
      <c r="I1179" t="str">
        <f t="shared" si="112"/>
        <v>DisclosureOfChangesInAccountingPoliciesAccountingEstimatesAndErrorsExplanatory</v>
      </c>
      <c r="J1179" t="str">
        <f t="shared" si="109"/>
        <v>concepto</v>
      </c>
      <c r="K1179">
        <f t="shared" si="110"/>
        <v>0</v>
      </c>
      <c r="L1179" t="str">
        <f t="shared" si="113"/>
        <v>insert into dbax_defi_conc (pref_conc, codi_conc, tipo_conc, tipo_peri, tipo_valo, tipo_cuen) values ('ifrs-full','DisclosureOfChangesInAccountingPoliciesAccountingEstimatesAndErrorsExplanatory','concepto','duration','nonnum:escapedItemType','0')</v>
      </c>
    </row>
    <row r="1180" spans="1:12" x14ac:dyDescent="0.25">
      <c r="A1180" t="s">
        <v>1526</v>
      </c>
      <c r="B1180" t="s">
        <v>17</v>
      </c>
      <c r="C1180" t="s">
        <v>18</v>
      </c>
      <c r="D1180" t="s">
        <v>24</v>
      </c>
      <c r="E1180" t="s">
        <v>20</v>
      </c>
      <c r="F1180" t="s">
        <v>3</v>
      </c>
      <c r="G1180" s="1" t="str">
        <f t="shared" si="108"/>
        <v>ifrs-full_DisclosureOfClassesOfShareCapitalAbstract</v>
      </c>
      <c r="H1180" t="str">
        <f t="shared" si="111"/>
        <v>ifrs-full</v>
      </c>
      <c r="I1180" t="str">
        <f t="shared" si="112"/>
        <v>DisclosureOfClassesOfShareCapitalAbstract</v>
      </c>
      <c r="J1180" t="str">
        <f t="shared" si="109"/>
        <v>concepto</v>
      </c>
      <c r="K1180" t="str">
        <f t="shared" si="110"/>
        <v>abstract</v>
      </c>
      <c r="L1180" t="str">
        <f t="shared" si="113"/>
        <v>insert into dbax_defi_conc (pref_conc, codi_conc, tipo_conc, tipo_peri, tipo_valo, tipo_cuen) values ('ifrs-full','DisclosureOfClassesOfShareCapitalAbstract','concepto','duration','xbrli:stringItemType','abstract')</v>
      </c>
    </row>
    <row r="1181" spans="1:12" x14ac:dyDescent="0.25">
      <c r="A1181" t="s">
        <v>1527</v>
      </c>
      <c r="B1181" t="s">
        <v>17</v>
      </c>
      <c r="C1181" t="s">
        <v>18</v>
      </c>
      <c r="D1181" t="s">
        <v>30</v>
      </c>
      <c r="F1181" t="s">
        <v>3</v>
      </c>
      <c r="G1181" s="1" t="str">
        <f t="shared" si="108"/>
        <v>ifrs-full_DisclosureOfClassesOfShareCapitalExplanatory</v>
      </c>
      <c r="H1181" t="str">
        <f t="shared" si="111"/>
        <v>ifrs-full</v>
      </c>
      <c r="I1181" t="str">
        <f t="shared" si="112"/>
        <v>DisclosureOfClassesOfShareCapitalExplanatory</v>
      </c>
      <c r="J1181" t="str">
        <f t="shared" si="109"/>
        <v>concepto</v>
      </c>
      <c r="K1181">
        <f t="shared" si="110"/>
        <v>0</v>
      </c>
      <c r="L1181" t="str">
        <f t="shared" si="113"/>
        <v>insert into dbax_defi_conc (pref_conc, codi_conc, tipo_conc, tipo_peri, tipo_valo, tipo_cuen) values ('ifrs-full','DisclosureOfClassesOfShareCapitalExplanatory','concepto','duration','nonnum:escapedItemType','0')</v>
      </c>
    </row>
    <row r="1182" spans="1:12" x14ac:dyDescent="0.25">
      <c r="A1182" t="s">
        <v>1528</v>
      </c>
      <c r="B1182" t="s">
        <v>17</v>
      </c>
      <c r="C1182" t="s">
        <v>18</v>
      </c>
      <c r="D1182" t="s">
        <v>24</v>
      </c>
      <c r="E1182" t="s">
        <v>20</v>
      </c>
      <c r="F1182" t="s">
        <v>3</v>
      </c>
      <c r="G1182" s="1" t="str">
        <f t="shared" si="108"/>
        <v>ifrs-full_DisclosureOfClassesOfShareCapitalLineItems</v>
      </c>
      <c r="H1182" t="str">
        <f t="shared" si="111"/>
        <v>ifrs-full</v>
      </c>
      <c r="I1182" t="str">
        <f t="shared" si="112"/>
        <v>DisclosureOfClassesOfShareCapitalLineItems</v>
      </c>
      <c r="J1182" t="str">
        <f t="shared" si="109"/>
        <v>concepto</v>
      </c>
      <c r="K1182" t="str">
        <f t="shared" si="110"/>
        <v>abstract</v>
      </c>
      <c r="L1182" t="str">
        <f t="shared" si="113"/>
        <v>insert into dbax_defi_conc (pref_conc, codi_conc, tipo_conc, tipo_peri, tipo_valo, tipo_cuen) values ('ifrs-full','DisclosureOfClassesOfShareCapitalLineItems','concepto','duration','xbrli:stringItemType','abstract')</v>
      </c>
    </row>
    <row r="1183" spans="1:12" x14ac:dyDescent="0.25">
      <c r="A1183" t="s">
        <v>1529</v>
      </c>
      <c r="B1183" t="s">
        <v>25</v>
      </c>
      <c r="C1183" t="s">
        <v>18</v>
      </c>
      <c r="D1183" t="s">
        <v>24</v>
      </c>
      <c r="E1183" t="s">
        <v>20</v>
      </c>
      <c r="F1183" t="s">
        <v>3</v>
      </c>
      <c r="G1183" s="1" t="str">
        <f t="shared" si="108"/>
        <v>ifrs-full_DisclosureOfClassesOfShareCapitalTable</v>
      </c>
      <c r="H1183" t="str">
        <f t="shared" si="111"/>
        <v>ifrs-full</v>
      </c>
      <c r="I1183" t="str">
        <f t="shared" si="112"/>
        <v>DisclosureOfClassesOfShareCapitalTable</v>
      </c>
      <c r="J1183" t="str">
        <f t="shared" si="109"/>
        <v>hipercubo</v>
      </c>
      <c r="K1183" t="str">
        <f t="shared" si="110"/>
        <v>abstract</v>
      </c>
      <c r="L1183" t="str">
        <f t="shared" si="113"/>
        <v>insert into dbax_defi_conc (pref_conc, codi_conc, tipo_conc, tipo_peri, tipo_valo, tipo_cuen) values ('ifrs-full','DisclosureOfClassesOfShareCapitalTable','hipercubo','duration','xbrli:stringItemType','abstract')</v>
      </c>
    </row>
    <row r="1184" spans="1:12" x14ac:dyDescent="0.25">
      <c r="A1184" t="s">
        <v>1530</v>
      </c>
      <c r="B1184" t="s">
        <v>17</v>
      </c>
      <c r="C1184" t="s">
        <v>18</v>
      </c>
      <c r="D1184" t="s">
        <v>30</v>
      </c>
      <c r="F1184" t="s">
        <v>3</v>
      </c>
      <c r="G1184" s="1" t="str">
        <f t="shared" si="108"/>
        <v>ifrs-full_DisclosureOfCompositionOfGroupExplanatory</v>
      </c>
      <c r="H1184" t="str">
        <f t="shared" si="111"/>
        <v>ifrs-full</v>
      </c>
      <c r="I1184" t="str">
        <f t="shared" si="112"/>
        <v>DisclosureOfCompositionOfGroupExplanatory</v>
      </c>
      <c r="J1184" t="str">
        <f t="shared" si="109"/>
        <v>concepto</v>
      </c>
      <c r="K1184">
        <f t="shared" si="110"/>
        <v>0</v>
      </c>
      <c r="L1184" t="str">
        <f t="shared" si="113"/>
        <v>insert into dbax_defi_conc (pref_conc, codi_conc, tipo_conc, tipo_peri, tipo_valo, tipo_cuen) values ('ifrs-full','DisclosureOfCompositionOfGroupExplanatory','concepto','duration','nonnum:escapedItemType','0')</v>
      </c>
    </row>
    <row r="1185" spans="1:12" x14ac:dyDescent="0.25">
      <c r="A1185" t="s">
        <v>1531</v>
      </c>
      <c r="B1185" t="s">
        <v>17</v>
      </c>
      <c r="C1185" t="s">
        <v>18</v>
      </c>
      <c r="D1185" t="s">
        <v>24</v>
      </c>
      <c r="E1185" t="s">
        <v>20</v>
      </c>
      <c r="F1185" t="s">
        <v>3</v>
      </c>
      <c r="G1185" s="1" t="str">
        <f t="shared" si="108"/>
        <v>ifrs-full_DisclosureOfContingentLiabilitiesAbstract</v>
      </c>
      <c r="H1185" t="str">
        <f t="shared" si="111"/>
        <v>ifrs-full</v>
      </c>
      <c r="I1185" t="str">
        <f t="shared" si="112"/>
        <v>DisclosureOfContingentLiabilitiesAbstract</v>
      </c>
      <c r="J1185" t="str">
        <f t="shared" si="109"/>
        <v>concepto</v>
      </c>
      <c r="K1185" t="str">
        <f t="shared" si="110"/>
        <v>abstract</v>
      </c>
      <c r="L1185" t="str">
        <f t="shared" si="113"/>
        <v>insert into dbax_defi_conc (pref_conc, codi_conc, tipo_conc, tipo_peri, tipo_valo, tipo_cuen) values ('ifrs-full','DisclosureOfContingentLiabilitiesAbstract','concepto','duration','xbrli:stringItemType','abstract')</v>
      </c>
    </row>
    <row r="1186" spans="1:12" x14ac:dyDescent="0.25">
      <c r="A1186" t="s">
        <v>1532</v>
      </c>
      <c r="B1186" t="s">
        <v>17</v>
      </c>
      <c r="C1186" t="s">
        <v>18</v>
      </c>
      <c r="D1186" t="s">
        <v>30</v>
      </c>
      <c r="F1186" t="s">
        <v>3</v>
      </c>
      <c r="G1186" s="1" t="str">
        <f t="shared" si="108"/>
        <v>ifrs-full_DisclosureOfContingentLiabilitiesExplanatory</v>
      </c>
      <c r="H1186" t="str">
        <f t="shared" si="111"/>
        <v>ifrs-full</v>
      </c>
      <c r="I1186" t="str">
        <f t="shared" si="112"/>
        <v>DisclosureOfContingentLiabilitiesExplanatory</v>
      </c>
      <c r="J1186" t="str">
        <f t="shared" si="109"/>
        <v>concepto</v>
      </c>
      <c r="K1186">
        <f t="shared" si="110"/>
        <v>0</v>
      </c>
      <c r="L1186" t="str">
        <f t="shared" si="113"/>
        <v>insert into dbax_defi_conc (pref_conc, codi_conc, tipo_conc, tipo_peri, tipo_valo, tipo_cuen) values ('ifrs-full','DisclosureOfContingentLiabilitiesExplanatory','concepto','duration','nonnum:escapedItemType','0')</v>
      </c>
    </row>
    <row r="1187" spans="1:12" x14ac:dyDescent="0.25">
      <c r="A1187" t="s">
        <v>1533</v>
      </c>
      <c r="B1187" t="s">
        <v>17</v>
      </c>
      <c r="C1187" t="s">
        <v>18</v>
      </c>
      <c r="D1187" t="s">
        <v>24</v>
      </c>
      <c r="E1187" t="s">
        <v>20</v>
      </c>
      <c r="F1187" t="s">
        <v>3</v>
      </c>
      <c r="G1187" s="1" t="str">
        <f t="shared" si="108"/>
        <v>ifrs-full_DisclosureOfContingentLiabilitiesInBusinessCombinationAbstract</v>
      </c>
      <c r="H1187" t="str">
        <f t="shared" si="111"/>
        <v>ifrs-full</v>
      </c>
      <c r="I1187" t="str">
        <f t="shared" si="112"/>
        <v>DisclosureOfContingentLiabilitiesInBusinessCombinationAbstract</v>
      </c>
      <c r="J1187" t="str">
        <f t="shared" si="109"/>
        <v>concepto</v>
      </c>
      <c r="K1187" t="str">
        <f t="shared" si="110"/>
        <v>abstract</v>
      </c>
      <c r="L1187" t="str">
        <f t="shared" si="113"/>
        <v>insert into dbax_defi_conc (pref_conc, codi_conc, tipo_conc, tipo_peri, tipo_valo, tipo_cuen) values ('ifrs-full','DisclosureOfContingentLiabilitiesInBusinessCombinationAbstract','concepto','duration','xbrli:stringItemType','abstract')</v>
      </c>
    </row>
    <row r="1188" spans="1:12" x14ac:dyDescent="0.25">
      <c r="A1188" t="s">
        <v>1534</v>
      </c>
      <c r="B1188" t="s">
        <v>17</v>
      </c>
      <c r="C1188" t="s">
        <v>18</v>
      </c>
      <c r="D1188" t="s">
        <v>30</v>
      </c>
      <c r="F1188" t="s">
        <v>3</v>
      </c>
      <c r="G1188" s="1" t="str">
        <f t="shared" si="108"/>
        <v>ifrs-full_DisclosureOfContingentLiabilitiesInBusinessCombinationExplanatory</v>
      </c>
      <c r="H1188" t="str">
        <f t="shared" si="111"/>
        <v>ifrs-full</v>
      </c>
      <c r="I1188" t="str">
        <f t="shared" si="112"/>
        <v>DisclosureOfContingentLiabilitiesInBusinessCombinationExplanatory</v>
      </c>
      <c r="J1188" t="str">
        <f t="shared" si="109"/>
        <v>concepto</v>
      </c>
      <c r="K1188">
        <f t="shared" si="110"/>
        <v>0</v>
      </c>
      <c r="L1188" t="str">
        <f t="shared" si="113"/>
        <v>insert into dbax_defi_conc (pref_conc, codi_conc, tipo_conc, tipo_peri, tipo_valo, tipo_cuen) values ('ifrs-full','DisclosureOfContingentLiabilitiesInBusinessCombinationExplanatory','concepto','duration','nonnum:escapedItemType','0')</v>
      </c>
    </row>
    <row r="1189" spans="1:12" x14ac:dyDescent="0.25">
      <c r="A1189" t="s">
        <v>1535</v>
      </c>
      <c r="B1189" t="s">
        <v>17</v>
      </c>
      <c r="C1189" t="s">
        <v>18</v>
      </c>
      <c r="D1189" t="s">
        <v>24</v>
      </c>
      <c r="E1189" t="s">
        <v>20</v>
      </c>
      <c r="F1189" t="s">
        <v>3</v>
      </c>
      <c r="G1189" s="1" t="str">
        <f t="shared" si="108"/>
        <v>ifrs-full_DisclosureOfContingentLiabilitiesInBusinessCombinationLineItems</v>
      </c>
      <c r="H1189" t="str">
        <f t="shared" si="111"/>
        <v>ifrs-full</v>
      </c>
      <c r="I1189" t="str">
        <f t="shared" si="112"/>
        <v>DisclosureOfContingentLiabilitiesInBusinessCombinationLineItems</v>
      </c>
      <c r="J1189" t="str">
        <f t="shared" si="109"/>
        <v>concepto</v>
      </c>
      <c r="K1189" t="str">
        <f t="shared" si="110"/>
        <v>abstract</v>
      </c>
      <c r="L1189" t="str">
        <f t="shared" si="113"/>
        <v>insert into dbax_defi_conc (pref_conc, codi_conc, tipo_conc, tipo_peri, tipo_valo, tipo_cuen) values ('ifrs-full','DisclosureOfContingentLiabilitiesInBusinessCombinationLineItems','concepto','duration','xbrli:stringItemType','abstract')</v>
      </c>
    </row>
    <row r="1190" spans="1:12" x14ac:dyDescent="0.25">
      <c r="A1190" t="s">
        <v>1536</v>
      </c>
      <c r="B1190" t="s">
        <v>25</v>
      </c>
      <c r="C1190" t="s">
        <v>18</v>
      </c>
      <c r="D1190" t="s">
        <v>24</v>
      </c>
      <c r="E1190" t="s">
        <v>20</v>
      </c>
      <c r="F1190" t="s">
        <v>3</v>
      </c>
      <c r="G1190" s="1" t="str">
        <f t="shared" si="108"/>
        <v>ifrs-full_DisclosureOfContingentLiabilitiesInBusinessCombinationTable</v>
      </c>
      <c r="H1190" t="str">
        <f t="shared" si="111"/>
        <v>ifrs-full</v>
      </c>
      <c r="I1190" t="str">
        <f t="shared" si="112"/>
        <v>DisclosureOfContingentLiabilitiesInBusinessCombinationTable</v>
      </c>
      <c r="J1190" t="str">
        <f t="shared" si="109"/>
        <v>hipercubo</v>
      </c>
      <c r="K1190" t="str">
        <f t="shared" si="110"/>
        <v>abstract</v>
      </c>
      <c r="L1190" t="str">
        <f t="shared" si="113"/>
        <v>insert into dbax_defi_conc (pref_conc, codi_conc, tipo_conc, tipo_peri, tipo_valo, tipo_cuen) values ('ifrs-full','DisclosureOfContingentLiabilitiesInBusinessCombinationTable','hipercubo','duration','xbrli:stringItemType','abstract')</v>
      </c>
    </row>
    <row r="1191" spans="1:12" x14ac:dyDescent="0.25">
      <c r="A1191" t="s">
        <v>1537</v>
      </c>
      <c r="B1191" t="s">
        <v>17</v>
      </c>
      <c r="C1191" t="s">
        <v>18</v>
      </c>
      <c r="D1191" t="s">
        <v>24</v>
      </c>
      <c r="E1191" t="s">
        <v>20</v>
      </c>
      <c r="F1191" t="s">
        <v>3</v>
      </c>
      <c r="G1191" s="1" t="str">
        <f t="shared" si="108"/>
        <v>ifrs-full_DisclosureOfContingentLiabilitiesLineItems</v>
      </c>
      <c r="H1191" t="str">
        <f t="shared" si="111"/>
        <v>ifrs-full</v>
      </c>
      <c r="I1191" t="str">
        <f t="shared" si="112"/>
        <v>DisclosureOfContingentLiabilitiesLineItems</v>
      </c>
      <c r="J1191" t="str">
        <f t="shared" si="109"/>
        <v>concepto</v>
      </c>
      <c r="K1191" t="str">
        <f t="shared" si="110"/>
        <v>abstract</v>
      </c>
      <c r="L1191" t="str">
        <f t="shared" si="113"/>
        <v>insert into dbax_defi_conc (pref_conc, codi_conc, tipo_conc, tipo_peri, tipo_valo, tipo_cuen) values ('ifrs-full','DisclosureOfContingentLiabilitiesLineItems','concepto','duration','xbrli:stringItemType','abstract')</v>
      </c>
    </row>
    <row r="1192" spans="1:12" x14ac:dyDescent="0.25">
      <c r="A1192" t="s">
        <v>1538</v>
      </c>
      <c r="B1192" t="s">
        <v>25</v>
      </c>
      <c r="C1192" t="s">
        <v>18</v>
      </c>
      <c r="D1192" t="s">
        <v>24</v>
      </c>
      <c r="E1192" t="s">
        <v>20</v>
      </c>
      <c r="F1192" t="s">
        <v>3</v>
      </c>
      <c r="G1192" s="1" t="str">
        <f t="shared" si="108"/>
        <v>ifrs-full_DisclosureOfContingentLiabilitiesTable</v>
      </c>
      <c r="H1192" t="str">
        <f t="shared" si="111"/>
        <v>ifrs-full</v>
      </c>
      <c r="I1192" t="str">
        <f t="shared" si="112"/>
        <v>DisclosureOfContingentLiabilitiesTable</v>
      </c>
      <c r="J1192" t="str">
        <f t="shared" si="109"/>
        <v>hipercubo</v>
      </c>
      <c r="K1192" t="str">
        <f t="shared" si="110"/>
        <v>abstract</v>
      </c>
      <c r="L1192" t="str">
        <f t="shared" si="113"/>
        <v>insert into dbax_defi_conc (pref_conc, codi_conc, tipo_conc, tipo_peri, tipo_valo, tipo_cuen) values ('ifrs-full','DisclosureOfContingentLiabilitiesTable','hipercubo','duration','xbrli:stringItemType','abstract')</v>
      </c>
    </row>
    <row r="1193" spans="1:12" x14ac:dyDescent="0.25">
      <c r="A1193" t="s">
        <v>1539</v>
      </c>
      <c r="B1193" t="s">
        <v>17</v>
      </c>
      <c r="C1193" t="s">
        <v>18</v>
      </c>
      <c r="D1193" t="s">
        <v>24</v>
      </c>
      <c r="E1193" t="s">
        <v>20</v>
      </c>
      <c r="F1193" t="s">
        <v>3</v>
      </c>
      <c r="G1193" s="1" t="str">
        <f t="shared" si="108"/>
        <v>ifrs-full_DisclosureOfDetailedInformationAboutBiologicalAssetsAbstract</v>
      </c>
      <c r="H1193" t="str">
        <f t="shared" si="111"/>
        <v>ifrs-full</v>
      </c>
      <c r="I1193" t="str">
        <f t="shared" si="112"/>
        <v>DisclosureOfDetailedInformationAboutBiologicalAssetsAbstract</v>
      </c>
      <c r="J1193" t="str">
        <f t="shared" si="109"/>
        <v>concepto</v>
      </c>
      <c r="K1193" t="str">
        <f t="shared" si="110"/>
        <v>abstract</v>
      </c>
      <c r="L1193" t="str">
        <f t="shared" si="113"/>
        <v>insert into dbax_defi_conc (pref_conc, codi_conc, tipo_conc, tipo_peri, tipo_valo, tipo_cuen) values ('ifrs-full','DisclosureOfDetailedInformationAboutBiologicalAssetsAbstract','concepto','duration','xbrli:stringItemType','abstract')</v>
      </c>
    </row>
    <row r="1194" spans="1:12" x14ac:dyDescent="0.25">
      <c r="A1194" t="s">
        <v>1540</v>
      </c>
      <c r="B1194" t="s">
        <v>17</v>
      </c>
      <c r="C1194" t="s">
        <v>18</v>
      </c>
      <c r="D1194" t="s">
        <v>30</v>
      </c>
      <c r="F1194" t="s">
        <v>3</v>
      </c>
      <c r="G1194" s="1" t="str">
        <f t="shared" si="108"/>
        <v>ifrs-full_DisclosureOfDetailedInformationAboutBiologicalAssetsExplanatory</v>
      </c>
      <c r="H1194" t="str">
        <f t="shared" si="111"/>
        <v>ifrs-full</v>
      </c>
      <c r="I1194" t="str">
        <f t="shared" si="112"/>
        <v>DisclosureOfDetailedInformationAboutBiologicalAssetsExplanatory</v>
      </c>
      <c r="J1194" t="str">
        <f t="shared" si="109"/>
        <v>concepto</v>
      </c>
      <c r="K1194">
        <f t="shared" si="110"/>
        <v>0</v>
      </c>
      <c r="L1194" t="str">
        <f t="shared" si="113"/>
        <v>insert into dbax_defi_conc (pref_conc, codi_conc, tipo_conc, tipo_peri, tipo_valo, tipo_cuen) values ('ifrs-full','DisclosureOfDetailedInformationAboutBiologicalAssetsExplanatory','concepto','duration','nonnum:escapedItemType','0')</v>
      </c>
    </row>
    <row r="1195" spans="1:12" x14ac:dyDescent="0.25">
      <c r="A1195" t="s">
        <v>1541</v>
      </c>
      <c r="B1195" t="s">
        <v>17</v>
      </c>
      <c r="C1195" t="s">
        <v>18</v>
      </c>
      <c r="D1195" t="s">
        <v>24</v>
      </c>
      <c r="E1195" t="s">
        <v>20</v>
      </c>
      <c r="F1195" t="s">
        <v>3</v>
      </c>
      <c r="G1195" s="1" t="str">
        <f t="shared" si="108"/>
        <v>ifrs-full_DisclosureOfDetailedInformationAboutBiologicalAssetsLineItems</v>
      </c>
      <c r="H1195" t="str">
        <f t="shared" si="111"/>
        <v>ifrs-full</v>
      </c>
      <c r="I1195" t="str">
        <f t="shared" si="112"/>
        <v>DisclosureOfDetailedInformationAboutBiologicalAssetsLineItems</v>
      </c>
      <c r="J1195" t="str">
        <f t="shared" si="109"/>
        <v>concepto</v>
      </c>
      <c r="K1195" t="str">
        <f t="shared" si="110"/>
        <v>abstract</v>
      </c>
      <c r="L1195" t="str">
        <f t="shared" si="113"/>
        <v>insert into dbax_defi_conc (pref_conc, codi_conc, tipo_conc, tipo_peri, tipo_valo, tipo_cuen) values ('ifrs-full','DisclosureOfDetailedInformationAboutBiologicalAssetsLineItems','concepto','duration','xbrli:stringItemType','abstract')</v>
      </c>
    </row>
    <row r="1196" spans="1:12" x14ac:dyDescent="0.25">
      <c r="A1196" t="s">
        <v>1542</v>
      </c>
      <c r="B1196" t="s">
        <v>25</v>
      </c>
      <c r="C1196" t="s">
        <v>18</v>
      </c>
      <c r="D1196" t="s">
        <v>24</v>
      </c>
      <c r="E1196" t="s">
        <v>20</v>
      </c>
      <c r="F1196" t="s">
        <v>3</v>
      </c>
      <c r="G1196" s="1" t="str">
        <f t="shared" si="108"/>
        <v>ifrs-full_DisclosureOfDetailedInformationAboutBiologicalAssetsTable</v>
      </c>
      <c r="H1196" t="str">
        <f t="shared" si="111"/>
        <v>ifrs-full</v>
      </c>
      <c r="I1196" t="str">
        <f t="shared" si="112"/>
        <v>DisclosureOfDetailedInformationAboutBiologicalAssetsTable</v>
      </c>
      <c r="J1196" t="str">
        <f t="shared" si="109"/>
        <v>hipercubo</v>
      </c>
      <c r="K1196" t="str">
        <f t="shared" si="110"/>
        <v>abstract</v>
      </c>
      <c r="L1196" t="str">
        <f t="shared" si="113"/>
        <v>insert into dbax_defi_conc (pref_conc, codi_conc, tipo_conc, tipo_peri, tipo_valo, tipo_cuen) values ('ifrs-full','DisclosureOfDetailedInformationAboutBiologicalAssetsTable','hipercubo','duration','xbrli:stringItemType','abstract')</v>
      </c>
    </row>
    <row r="1197" spans="1:12" x14ac:dyDescent="0.25">
      <c r="A1197" t="s">
        <v>1543</v>
      </c>
      <c r="B1197" t="s">
        <v>17</v>
      </c>
      <c r="C1197" t="s">
        <v>18</v>
      </c>
      <c r="D1197" t="s">
        <v>30</v>
      </c>
      <c r="F1197" t="s">
        <v>3</v>
      </c>
      <c r="G1197" s="1" t="str">
        <f t="shared" si="108"/>
        <v>ifrs-full_DisclosureOfDetailedInformationAboutBusinessCombinationsExplanatory</v>
      </c>
      <c r="H1197" t="str">
        <f t="shared" si="111"/>
        <v>ifrs-full</v>
      </c>
      <c r="I1197" t="str">
        <f t="shared" si="112"/>
        <v>DisclosureOfDetailedInformationAboutBusinessCombinationsExplanatory</v>
      </c>
      <c r="J1197" t="str">
        <f t="shared" si="109"/>
        <v>concepto</v>
      </c>
      <c r="K1197">
        <f t="shared" si="110"/>
        <v>0</v>
      </c>
      <c r="L1197" t="str">
        <f t="shared" si="113"/>
        <v>insert into dbax_defi_conc (pref_conc, codi_conc, tipo_conc, tipo_peri, tipo_valo, tipo_cuen) values ('ifrs-full','DisclosureOfDetailedInformationAboutBusinessCombinationsExplanatory','concepto','duration','nonnum:escapedItemType','0')</v>
      </c>
    </row>
    <row r="1198" spans="1:12" x14ac:dyDescent="0.25">
      <c r="A1198" t="s">
        <v>1544</v>
      </c>
      <c r="B1198" t="s">
        <v>17</v>
      </c>
      <c r="C1198" t="s">
        <v>18</v>
      </c>
      <c r="D1198" t="s">
        <v>30</v>
      </c>
      <c r="F1198" t="s">
        <v>3</v>
      </c>
      <c r="G1198" s="1" t="str">
        <f t="shared" si="108"/>
        <v>ifrs-full_DisclosureOfDetailedInformationAboutHedgesExplanatory</v>
      </c>
      <c r="H1198" t="str">
        <f t="shared" si="111"/>
        <v>ifrs-full</v>
      </c>
      <c r="I1198" t="str">
        <f t="shared" si="112"/>
        <v>DisclosureOfDetailedInformationAboutHedgesExplanatory</v>
      </c>
      <c r="J1198" t="str">
        <f t="shared" si="109"/>
        <v>concepto</v>
      </c>
      <c r="K1198">
        <f t="shared" si="110"/>
        <v>0</v>
      </c>
      <c r="L1198" t="str">
        <f t="shared" si="113"/>
        <v>insert into dbax_defi_conc (pref_conc, codi_conc, tipo_conc, tipo_peri, tipo_valo, tipo_cuen) values ('ifrs-full','DisclosureOfDetailedInformationAboutHedgesExplanatory','concepto','duration','nonnum:escapedItemType','0')</v>
      </c>
    </row>
    <row r="1199" spans="1:12" x14ac:dyDescent="0.25">
      <c r="A1199" t="s">
        <v>1545</v>
      </c>
      <c r="B1199" t="s">
        <v>17</v>
      </c>
      <c r="C1199" t="s">
        <v>18</v>
      </c>
      <c r="D1199" t="s">
        <v>30</v>
      </c>
      <c r="F1199" t="s">
        <v>3</v>
      </c>
      <c r="G1199" s="1" t="str">
        <f t="shared" si="108"/>
        <v>ifrs-full_DisclosureOfDetailedInformationAboutIntangibleAssetsExplanatory</v>
      </c>
      <c r="H1199" t="str">
        <f t="shared" si="111"/>
        <v>ifrs-full</v>
      </c>
      <c r="I1199" t="str">
        <f t="shared" si="112"/>
        <v>DisclosureOfDetailedInformationAboutIntangibleAssetsExplanatory</v>
      </c>
      <c r="J1199" t="str">
        <f t="shared" si="109"/>
        <v>concepto</v>
      </c>
      <c r="K1199">
        <f t="shared" si="110"/>
        <v>0</v>
      </c>
      <c r="L1199" t="str">
        <f t="shared" si="113"/>
        <v>insert into dbax_defi_conc (pref_conc, codi_conc, tipo_conc, tipo_peri, tipo_valo, tipo_cuen) values ('ifrs-full','DisclosureOfDetailedInformationAboutIntangibleAssetsExplanatory','concepto','duration','nonnum:escapedItemType','0')</v>
      </c>
    </row>
    <row r="1200" spans="1:12" x14ac:dyDescent="0.25">
      <c r="A1200" t="s">
        <v>1546</v>
      </c>
      <c r="B1200" t="s">
        <v>17</v>
      </c>
      <c r="C1200" t="s">
        <v>18</v>
      </c>
      <c r="D1200" t="s">
        <v>30</v>
      </c>
      <c r="F1200" t="s">
        <v>3</v>
      </c>
      <c r="G1200" s="1" t="str">
        <f t="shared" si="108"/>
        <v>ifrs-full_DisclosureOfDetailedInformationAboutInvestmentPropertyExplanatory</v>
      </c>
      <c r="H1200" t="str">
        <f t="shared" si="111"/>
        <v>ifrs-full</v>
      </c>
      <c r="I1200" t="str">
        <f t="shared" si="112"/>
        <v>DisclosureOfDetailedInformationAboutInvestmentPropertyExplanatory</v>
      </c>
      <c r="J1200" t="str">
        <f t="shared" si="109"/>
        <v>concepto</v>
      </c>
      <c r="K1200">
        <f t="shared" si="110"/>
        <v>0</v>
      </c>
      <c r="L1200" t="str">
        <f t="shared" si="113"/>
        <v>insert into dbax_defi_conc (pref_conc, codi_conc, tipo_conc, tipo_peri, tipo_valo, tipo_cuen) values ('ifrs-full','DisclosureOfDetailedInformationAboutInvestmentPropertyExplanatory','concepto','duration','nonnum:escapedItemType','0')</v>
      </c>
    </row>
    <row r="1201" spans="1:12" x14ac:dyDescent="0.25">
      <c r="A1201" t="s">
        <v>1547</v>
      </c>
      <c r="B1201" t="s">
        <v>17</v>
      </c>
      <c r="C1201" t="s">
        <v>18</v>
      </c>
      <c r="D1201" t="s">
        <v>30</v>
      </c>
      <c r="F1201" t="s">
        <v>3</v>
      </c>
      <c r="G1201" s="1" t="str">
        <f t="shared" si="108"/>
        <v>ifrs-full_DisclosureOfDetailedInformationAboutPropertyPlantAndEquipmentExplanatory</v>
      </c>
      <c r="H1201" t="str">
        <f t="shared" si="111"/>
        <v>ifrs-full</v>
      </c>
      <c r="I1201" t="str">
        <f t="shared" si="112"/>
        <v>DisclosureOfDetailedInformationAboutPropertyPlantAndEquipmentExplanatory</v>
      </c>
      <c r="J1201" t="str">
        <f t="shared" si="109"/>
        <v>concepto</v>
      </c>
      <c r="K1201">
        <f t="shared" si="110"/>
        <v>0</v>
      </c>
      <c r="L1201" t="str">
        <f t="shared" si="113"/>
        <v>insert into dbax_defi_conc (pref_conc, codi_conc, tipo_conc, tipo_peri, tipo_valo, tipo_cuen) values ('ifrs-full','DisclosureOfDetailedInformationAboutPropertyPlantAndEquipmentExplanatory','concepto','duration','nonnum:escapedItemType','0')</v>
      </c>
    </row>
    <row r="1202" spans="1:12" x14ac:dyDescent="0.25">
      <c r="A1202" t="s">
        <v>1548</v>
      </c>
      <c r="B1202" t="s">
        <v>17</v>
      </c>
      <c r="C1202" t="s">
        <v>18</v>
      </c>
      <c r="D1202" t="s">
        <v>30</v>
      </c>
      <c r="F1202" t="s">
        <v>3</v>
      </c>
      <c r="G1202" s="1" t="str">
        <f t="shared" si="108"/>
        <v>ifrs-full_DisclosureOfEarningsPerShareExplanatory</v>
      </c>
      <c r="H1202" t="str">
        <f t="shared" si="111"/>
        <v>ifrs-full</v>
      </c>
      <c r="I1202" t="str">
        <f t="shared" si="112"/>
        <v>DisclosureOfEarningsPerShareExplanatory</v>
      </c>
      <c r="J1202" t="str">
        <f t="shared" si="109"/>
        <v>concepto</v>
      </c>
      <c r="K1202">
        <f t="shared" si="110"/>
        <v>0</v>
      </c>
      <c r="L1202" t="str">
        <f t="shared" si="113"/>
        <v>insert into dbax_defi_conc (pref_conc, codi_conc, tipo_conc, tipo_peri, tipo_valo, tipo_cuen) values ('ifrs-full','DisclosureOfEarningsPerShareExplanatory','concepto','duration','nonnum:escapedItemType','0')</v>
      </c>
    </row>
    <row r="1203" spans="1:12" x14ac:dyDescent="0.25">
      <c r="A1203" t="s">
        <v>1549</v>
      </c>
      <c r="B1203" t="s">
        <v>17</v>
      </c>
      <c r="C1203" t="s">
        <v>18</v>
      </c>
      <c r="D1203" t="s">
        <v>30</v>
      </c>
      <c r="F1203" t="s">
        <v>3</v>
      </c>
      <c r="G1203" s="1" t="str">
        <f t="shared" si="108"/>
        <v>ifrs-full_DisclosureOfEffectOfChangeOfInvestmentEntityStatusOnFinancialStatementsExplanatory</v>
      </c>
      <c r="H1203" t="str">
        <f t="shared" si="111"/>
        <v>ifrs-full</v>
      </c>
      <c r="I1203" t="str">
        <f t="shared" si="112"/>
        <v>DisclosureOfEffectOfChangeOfInvestmentEntityStatusOnFinancialStatementsExplanatory</v>
      </c>
      <c r="J1203" t="str">
        <f t="shared" si="109"/>
        <v>concepto</v>
      </c>
      <c r="K1203">
        <f t="shared" si="110"/>
        <v>0</v>
      </c>
      <c r="L1203" t="str">
        <f t="shared" si="113"/>
        <v>insert into dbax_defi_conc (pref_conc, codi_conc, tipo_conc, tipo_peri, tipo_valo, tipo_cuen) values ('ifrs-full','DisclosureOfEffectOfChangeOfInvestmentEntityStatusOnFinancialStatementsExplanatory','concepto','duration','nonnum:escapedItemType','0')</v>
      </c>
    </row>
    <row r="1204" spans="1:12" x14ac:dyDescent="0.25">
      <c r="A1204" t="s">
        <v>1550</v>
      </c>
      <c r="B1204" t="s">
        <v>17</v>
      </c>
      <c r="C1204" t="s">
        <v>18</v>
      </c>
      <c r="D1204" t="s">
        <v>30</v>
      </c>
      <c r="F1204" t="s">
        <v>3</v>
      </c>
      <c r="G1204" s="1" t="str">
        <f t="shared" si="108"/>
        <v>ifrs-full_DisclosureOfEffectOfChangesInForeignExchangeRatesExplanatory</v>
      </c>
      <c r="H1204" t="str">
        <f t="shared" si="111"/>
        <v>ifrs-full</v>
      </c>
      <c r="I1204" t="str">
        <f t="shared" si="112"/>
        <v>DisclosureOfEffectOfChangesInForeignExchangeRatesExplanatory</v>
      </c>
      <c r="J1204" t="str">
        <f t="shared" si="109"/>
        <v>concepto</v>
      </c>
      <c r="K1204">
        <f t="shared" si="110"/>
        <v>0</v>
      </c>
      <c r="L1204" t="str">
        <f t="shared" si="113"/>
        <v>insert into dbax_defi_conc (pref_conc, codi_conc, tipo_conc, tipo_peri, tipo_valo, tipo_cuen) values ('ifrs-full','DisclosureOfEffectOfChangesInForeignExchangeRatesExplanatory','concepto','duration','nonnum:escapedItemType','0')</v>
      </c>
    </row>
    <row r="1205" spans="1:12" x14ac:dyDescent="0.25">
      <c r="A1205" t="s">
        <v>1551</v>
      </c>
      <c r="B1205" t="s">
        <v>17</v>
      </c>
      <c r="C1205" t="s">
        <v>18</v>
      </c>
      <c r="D1205" t="s">
        <v>30</v>
      </c>
      <c r="F1205" t="s">
        <v>3</v>
      </c>
      <c r="G1205" s="1" t="str">
        <f t="shared" si="108"/>
        <v>ifrs-full_DisclosureOfEffectsOfChangesInParentsOwnershipInterestInSubsidiaryThatDoNotResultInLossOfControlOnEquityAttributableToOwnersOfParentExplanatory</v>
      </c>
      <c r="H1205" t="str">
        <f t="shared" si="111"/>
        <v>ifrs-full</v>
      </c>
      <c r="I1205" t="str">
        <f t="shared" si="112"/>
        <v>DisclosureOfEffectsOfChangesInParentsOwnershipInterestInSubsidiaryThatDoNotResultInLossOfControlOnEquityAttributableToOwnersOfParentExplanatory</v>
      </c>
      <c r="J1205" t="str">
        <f t="shared" si="109"/>
        <v>concepto</v>
      </c>
      <c r="K1205">
        <f t="shared" si="110"/>
        <v>0</v>
      </c>
      <c r="L1205" t="str">
        <f t="shared" si="113"/>
        <v>insert into dbax_defi_conc (pref_conc, codi_conc, tipo_conc, tipo_peri, tipo_valo, tipo_cuen) values ('ifrs-full','DisclosureOfEffectsOfChangesInParentsOwnershipInterestInSubsidiaryThatDoNotResultInLossOfControlOnEquityAttributableToOwnersOfParentExplanatory','concepto','duration','nonnum:escapedItemType','0')</v>
      </c>
    </row>
    <row r="1206" spans="1:12" x14ac:dyDescent="0.25">
      <c r="A1206" t="s">
        <v>1552</v>
      </c>
      <c r="B1206" t="s">
        <v>17</v>
      </c>
      <c r="C1206" t="s">
        <v>18</v>
      </c>
      <c r="D1206" t="s">
        <v>30</v>
      </c>
      <c r="F1206" t="s">
        <v>3</v>
      </c>
      <c r="G1206" s="1" t="str">
        <f t="shared" si="108"/>
        <v>ifrs-full_DisclosureOfEmployeeBenefitsExplanatory</v>
      </c>
      <c r="H1206" t="str">
        <f t="shared" si="111"/>
        <v>ifrs-full</v>
      </c>
      <c r="I1206" t="str">
        <f t="shared" si="112"/>
        <v>DisclosureOfEmployeeBenefitsExplanatory</v>
      </c>
      <c r="J1206" t="str">
        <f t="shared" si="109"/>
        <v>concepto</v>
      </c>
      <c r="K1206">
        <f t="shared" si="110"/>
        <v>0</v>
      </c>
      <c r="L1206" t="str">
        <f t="shared" si="113"/>
        <v>insert into dbax_defi_conc (pref_conc, codi_conc, tipo_conc, tipo_peri, tipo_valo, tipo_cuen) values ('ifrs-full','DisclosureOfEmployeeBenefitsExplanatory','concepto','duration','nonnum:escapedItemType','0')</v>
      </c>
    </row>
    <row r="1207" spans="1:12" x14ac:dyDescent="0.25">
      <c r="A1207" t="s">
        <v>1553</v>
      </c>
      <c r="B1207" t="s">
        <v>17</v>
      </c>
      <c r="C1207" t="s">
        <v>18</v>
      </c>
      <c r="D1207" t="s">
        <v>30</v>
      </c>
      <c r="F1207" t="s">
        <v>3</v>
      </c>
      <c r="G1207" s="1" t="str">
        <f t="shared" si="108"/>
        <v>ifrs-full_DisclosureOfEntitysReportableSegmentsExplanatory</v>
      </c>
      <c r="H1207" t="str">
        <f t="shared" si="111"/>
        <v>ifrs-full</v>
      </c>
      <c r="I1207" t="str">
        <f t="shared" si="112"/>
        <v>DisclosureOfEntitysReportableSegmentsExplanatory</v>
      </c>
      <c r="J1207" t="str">
        <f t="shared" si="109"/>
        <v>concepto</v>
      </c>
      <c r="K1207">
        <f t="shared" si="110"/>
        <v>0</v>
      </c>
      <c r="L1207" t="str">
        <f t="shared" si="113"/>
        <v>insert into dbax_defi_conc (pref_conc, codi_conc, tipo_conc, tipo_peri, tipo_valo, tipo_cuen) values ('ifrs-full','DisclosureOfEntitysReportableSegmentsExplanatory','concepto','duration','nonnum:escapedItemType','0')</v>
      </c>
    </row>
    <row r="1208" spans="1:12" x14ac:dyDescent="0.25">
      <c r="A1208" t="s">
        <v>1554</v>
      </c>
      <c r="B1208" t="s">
        <v>17</v>
      </c>
      <c r="C1208" t="s">
        <v>18</v>
      </c>
      <c r="D1208" t="s">
        <v>30</v>
      </c>
      <c r="F1208" t="s">
        <v>3</v>
      </c>
      <c r="G1208" s="1" t="str">
        <f t="shared" si="108"/>
        <v>ifrs-full_DisclosureOfEventsAfterReportingPeriodExplanatory</v>
      </c>
      <c r="H1208" t="str">
        <f t="shared" si="111"/>
        <v>ifrs-full</v>
      </c>
      <c r="I1208" t="str">
        <f t="shared" si="112"/>
        <v>DisclosureOfEventsAfterReportingPeriodExplanatory</v>
      </c>
      <c r="J1208" t="str">
        <f t="shared" si="109"/>
        <v>concepto</v>
      </c>
      <c r="K1208">
        <f t="shared" si="110"/>
        <v>0</v>
      </c>
      <c r="L1208" t="str">
        <f t="shared" si="113"/>
        <v>insert into dbax_defi_conc (pref_conc, codi_conc, tipo_conc, tipo_peri, tipo_valo, tipo_cuen) values ('ifrs-full','DisclosureOfEventsAfterReportingPeriodExplanatory','concepto','duration','nonnum:escapedItemType','0')</v>
      </c>
    </row>
    <row r="1209" spans="1:12" x14ac:dyDescent="0.25">
      <c r="A1209" t="s">
        <v>1555</v>
      </c>
      <c r="B1209" t="s">
        <v>17</v>
      </c>
      <c r="C1209" t="s">
        <v>18</v>
      </c>
      <c r="D1209" t="s">
        <v>24</v>
      </c>
      <c r="F1209" t="s">
        <v>3</v>
      </c>
      <c r="G1209" s="1" t="str">
        <f t="shared" si="108"/>
        <v>ifrs-full_DisclosureOfEvidenceSupportingRecognitionOfDeferredTaxAssetsDependentOnFutureTaxableProfitsAndEntityHasSufferedALossInCurrentOrPrecedingPeriodExplanatory</v>
      </c>
      <c r="H1209" t="str">
        <f t="shared" si="111"/>
        <v>ifrs-full</v>
      </c>
      <c r="I1209" t="str">
        <f t="shared" si="112"/>
        <v>DisclosureOfEvidenceSupportingRecognitionOfDeferredTaxAssetsDependentOnFutureTaxableProfitsAndEntityHasSufferedALossInCurrentOrPrecedingPeriodExplanatory</v>
      </c>
      <c r="J1209" t="str">
        <f t="shared" si="109"/>
        <v>concepto</v>
      </c>
      <c r="K1209">
        <f t="shared" si="110"/>
        <v>0</v>
      </c>
      <c r="L1209" t="str">
        <f t="shared" si="113"/>
        <v>insert into dbax_defi_conc (pref_conc, codi_conc, tipo_conc, tipo_peri, tipo_valo, tipo_cuen) values ('ifrs-full','DisclosureOfEvidenceSupportingRecognitionOfDeferredTaxAssetsDependentOnFutureTaxableProfitsAndEntityHasSufferedALossInCurrentOrPrecedingPeriodExplanatory','concepto','duration','xbrli:stringItemType','0')</v>
      </c>
    </row>
    <row r="1210" spans="1:12" x14ac:dyDescent="0.25">
      <c r="A1210" t="s">
        <v>1556</v>
      </c>
      <c r="B1210" t="s">
        <v>17</v>
      </c>
      <c r="C1210" t="s">
        <v>18</v>
      </c>
      <c r="D1210" t="s">
        <v>30</v>
      </c>
      <c r="F1210" t="s">
        <v>3</v>
      </c>
      <c r="G1210" s="1" t="str">
        <f t="shared" si="108"/>
        <v>ifrs-full_DisclosureOfExplorationAndEvaluationAssetsExplanatory</v>
      </c>
      <c r="H1210" t="str">
        <f t="shared" si="111"/>
        <v>ifrs-full</v>
      </c>
      <c r="I1210" t="str">
        <f t="shared" si="112"/>
        <v>DisclosureOfExplorationAndEvaluationAssetsExplanatory</v>
      </c>
      <c r="J1210" t="str">
        <f t="shared" si="109"/>
        <v>concepto</v>
      </c>
      <c r="K1210">
        <f t="shared" si="110"/>
        <v>0</v>
      </c>
      <c r="L1210" t="str">
        <f t="shared" si="113"/>
        <v>insert into dbax_defi_conc (pref_conc, codi_conc, tipo_conc, tipo_peri, tipo_valo, tipo_cuen) values ('ifrs-full','DisclosureOfExplorationAndEvaluationAssetsExplanatory','concepto','duration','nonnum:escapedItemType','0')</v>
      </c>
    </row>
    <row r="1211" spans="1:12" x14ac:dyDescent="0.25">
      <c r="A1211" t="s">
        <v>1557</v>
      </c>
      <c r="B1211" t="s">
        <v>17</v>
      </c>
      <c r="C1211" t="s">
        <v>18</v>
      </c>
      <c r="D1211" t="s">
        <v>24</v>
      </c>
      <c r="F1211" t="s">
        <v>3</v>
      </c>
      <c r="G1211" s="1" t="str">
        <f t="shared" si="108"/>
        <v>ifrs-full_DisclosureOfFactAndExplanationWhyDisclosureOfInformationForEachBusinessCombinationIsImpracticable</v>
      </c>
      <c r="H1211" t="str">
        <f t="shared" si="111"/>
        <v>ifrs-full</v>
      </c>
      <c r="I1211" t="str">
        <f t="shared" si="112"/>
        <v>DisclosureOfFactAndExplanationWhyDisclosureOfInformationForEachBusinessCombinationIsImpracticable</v>
      </c>
      <c r="J1211" t="str">
        <f t="shared" si="109"/>
        <v>concepto</v>
      </c>
      <c r="K1211">
        <f t="shared" si="110"/>
        <v>0</v>
      </c>
      <c r="L1211" t="str">
        <f t="shared" si="113"/>
        <v>insert into dbax_defi_conc (pref_conc, codi_conc, tipo_conc, tipo_peri, tipo_valo, tipo_cuen) values ('ifrs-full','DisclosureOfFactAndExplanationWhyDisclosureOfInformationForEachBusinessCombinationIsImpracticable','concepto','duration','xbrli:stringItemType','0')</v>
      </c>
    </row>
    <row r="1212" spans="1:12" x14ac:dyDescent="0.25">
      <c r="A1212" t="s">
        <v>1558</v>
      </c>
      <c r="B1212" t="s">
        <v>17</v>
      </c>
      <c r="C1212" t="s">
        <v>18</v>
      </c>
      <c r="D1212" t="s">
        <v>30</v>
      </c>
      <c r="F1212" t="s">
        <v>3</v>
      </c>
      <c r="G1212" s="1" t="str">
        <f t="shared" si="108"/>
        <v>ifrs-full_DisclosureOfFairValueMeasurementExplanatory</v>
      </c>
      <c r="H1212" t="str">
        <f t="shared" si="111"/>
        <v>ifrs-full</v>
      </c>
      <c r="I1212" t="str">
        <f t="shared" si="112"/>
        <v>DisclosureOfFairValueMeasurementExplanatory</v>
      </c>
      <c r="J1212" t="str">
        <f t="shared" si="109"/>
        <v>concepto</v>
      </c>
      <c r="K1212">
        <f t="shared" si="110"/>
        <v>0</v>
      </c>
      <c r="L1212" t="str">
        <f t="shared" si="113"/>
        <v>insert into dbax_defi_conc (pref_conc, codi_conc, tipo_conc, tipo_peri, tipo_valo, tipo_cuen) values ('ifrs-full','DisclosureOfFairValueMeasurementExplanatory','concepto','duration','nonnum:escapedItemType','0')</v>
      </c>
    </row>
    <row r="1213" spans="1:12" x14ac:dyDescent="0.25">
      <c r="A1213" t="s">
        <v>1559</v>
      </c>
      <c r="B1213" t="s">
        <v>17</v>
      </c>
      <c r="C1213" t="s">
        <v>18</v>
      </c>
      <c r="D1213" t="s">
        <v>24</v>
      </c>
      <c r="E1213" t="s">
        <v>20</v>
      </c>
      <c r="F1213" t="s">
        <v>3</v>
      </c>
      <c r="G1213" s="1" t="str">
        <f t="shared" si="108"/>
        <v>ifrs-full_DisclosureOfFairValueMeasurementOfAssetsAbstract</v>
      </c>
      <c r="H1213" t="str">
        <f t="shared" si="111"/>
        <v>ifrs-full</v>
      </c>
      <c r="I1213" t="str">
        <f t="shared" si="112"/>
        <v>DisclosureOfFairValueMeasurementOfAssetsAbstract</v>
      </c>
      <c r="J1213" t="str">
        <f t="shared" si="109"/>
        <v>concepto</v>
      </c>
      <c r="K1213" t="str">
        <f t="shared" si="110"/>
        <v>abstract</v>
      </c>
      <c r="L1213" t="str">
        <f t="shared" si="113"/>
        <v>insert into dbax_defi_conc (pref_conc, codi_conc, tipo_conc, tipo_peri, tipo_valo, tipo_cuen) values ('ifrs-full','DisclosureOfFairValueMeasurementOfAssetsAbstract','concepto','duration','xbrli:stringItemType','abstract')</v>
      </c>
    </row>
    <row r="1214" spans="1:12" x14ac:dyDescent="0.25">
      <c r="A1214" t="s">
        <v>1560</v>
      </c>
      <c r="B1214" t="s">
        <v>17</v>
      </c>
      <c r="C1214" t="s">
        <v>18</v>
      </c>
      <c r="D1214" t="s">
        <v>30</v>
      </c>
      <c r="F1214" t="s">
        <v>3</v>
      </c>
      <c r="G1214" s="1" t="str">
        <f t="shared" si="108"/>
        <v>ifrs-full_DisclosureOfFairValueMeasurementOfAssetsExplanatory</v>
      </c>
      <c r="H1214" t="str">
        <f t="shared" si="111"/>
        <v>ifrs-full</v>
      </c>
      <c r="I1214" t="str">
        <f t="shared" si="112"/>
        <v>DisclosureOfFairValueMeasurementOfAssetsExplanatory</v>
      </c>
      <c r="J1214" t="str">
        <f t="shared" si="109"/>
        <v>concepto</v>
      </c>
      <c r="K1214">
        <f t="shared" si="110"/>
        <v>0</v>
      </c>
      <c r="L1214" t="str">
        <f t="shared" si="113"/>
        <v>insert into dbax_defi_conc (pref_conc, codi_conc, tipo_conc, tipo_peri, tipo_valo, tipo_cuen) values ('ifrs-full','DisclosureOfFairValueMeasurementOfAssetsExplanatory','concepto','duration','nonnum:escapedItemType','0')</v>
      </c>
    </row>
    <row r="1215" spans="1:12" x14ac:dyDescent="0.25">
      <c r="A1215" t="s">
        <v>1561</v>
      </c>
      <c r="B1215" t="s">
        <v>17</v>
      </c>
      <c r="C1215" t="s">
        <v>18</v>
      </c>
      <c r="D1215" t="s">
        <v>24</v>
      </c>
      <c r="E1215" t="s">
        <v>20</v>
      </c>
      <c r="F1215" t="s">
        <v>3</v>
      </c>
      <c r="G1215" s="1" t="str">
        <f t="shared" si="108"/>
        <v>ifrs-full_DisclosureOfFairValueMeasurementOfAssetsLineItems</v>
      </c>
      <c r="H1215" t="str">
        <f t="shared" si="111"/>
        <v>ifrs-full</v>
      </c>
      <c r="I1215" t="str">
        <f t="shared" si="112"/>
        <v>DisclosureOfFairValueMeasurementOfAssetsLineItems</v>
      </c>
      <c r="J1215" t="str">
        <f t="shared" si="109"/>
        <v>concepto</v>
      </c>
      <c r="K1215" t="str">
        <f t="shared" si="110"/>
        <v>abstract</v>
      </c>
      <c r="L1215" t="str">
        <f t="shared" si="113"/>
        <v>insert into dbax_defi_conc (pref_conc, codi_conc, tipo_conc, tipo_peri, tipo_valo, tipo_cuen) values ('ifrs-full','DisclosureOfFairValueMeasurementOfAssetsLineItems','concepto','duration','xbrli:stringItemType','abstract')</v>
      </c>
    </row>
    <row r="1216" spans="1:12" x14ac:dyDescent="0.25">
      <c r="A1216" t="s">
        <v>1562</v>
      </c>
      <c r="B1216" t="s">
        <v>25</v>
      </c>
      <c r="C1216" t="s">
        <v>18</v>
      </c>
      <c r="D1216" t="s">
        <v>24</v>
      </c>
      <c r="E1216" t="s">
        <v>20</v>
      </c>
      <c r="F1216" t="s">
        <v>3</v>
      </c>
      <c r="G1216" s="1" t="str">
        <f t="shared" si="108"/>
        <v>ifrs-full_DisclosureOfFairValueMeasurementOfAssetsTable</v>
      </c>
      <c r="H1216" t="str">
        <f t="shared" si="111"/>
        <v>ifrs-full</v>
      </c>
      <c r="I1216" t="str">
        <f t="shared" si="112"/>
        <v>DisclosureOfFairValueMeasurementOfAssetsTable</v>
      </c>
      <c r="J1216" t="str">
        <f t="shared" si="109"/>
        <v>hipercubo</v>
      </c>
      <c r="K1216" t="str">
        <f t="shared" si="110"/>
        <v>abstract</v>
      </c>
      <c r="L1216" t="str">
        <f t="shared" si="113"/>
        <v>insert into dbax_defi_conc (pref_conc, codi_conc, tipo_conc, tipo_peri, tipo_valo, tipo_cuen) values ('ifrs-full','DisclosureOfFairValueMeasurementOfAssetsTable','hipercubo','duration','xbrli:stringItemType','abstract')</v>
      </c>
    </row>
    <row r="1217" spans="1:12" x14ac:dyDescent="0.25">
      <c r="A1217" t="s">
        <v>1563</v>
      </c>
      <c r="B1217" t="s">
        <v>17</v>
      </c>
      <c r="C1217" t="s">
        <v>18</v>
      </c>
      <c r="D1217" t="s">
        <v>24</v>
      </c>
      <c r="E1217" t="s">
        <v>20</v>
      </c>
      <c r="F1217" t="s">
        <v>3</v>
      </c>
      <c r="G1217" s="1" t="str">
        <f t="shared" si="108"/>
        <v>ifrs-full_DisclosureOfFairValueMeasurementOfEquityAbstract</v>
      </c>
      <c r="H1217" t="str">
        <f t="shared" si="111"/>
        <v>ifrs-full</v>
      </c>
      <c r="I1217" t="str">
        <f t="shared" si="112"/>
        <v>DisclosureOfFairValueMeasurementOfEquityAbstract</v>
      </c>
      <c r="J1217" t="str">
        <f t="shared" si="109"/>
        <v>concepto</v>
      </c>
      <c r="K1217" t="str">
        <f t="shared" si="110"/>
        <v>abstract</v>
      </c>
      <c r="L1217" t="str">
        <f t="shared" si="113"/>
        <v>insert into dbax_defi_conc (pref_conc, codi_conc, tipo_conc, tipo_peri, tipo_valo, tipo_cuen) values ('ifrs-full','DisclosureOfFairValueMeasurementOfEquityAbstract','concepto','duration','xbrli:stringItemType','abstract')</v>
      </c>
    </row>
    <row r="1218" spans="1:12" x14ac:dyDescent="0.25">
      <c r="A1218" t="s">
        <v>1564</v>
      </c>
      <c r="B1218" t="s">
        <v>17</v>
      </c>
      <c r="C1218" t="s">
        <v>18</v>
      </c>
      <c r="D1218" t="s">
        <v>30</v>
      </c>
      <c r="F1218" t="s">
        <v>3</v>
      </c>
      <c r="G1218" s="1" t="str">
        <f t="shared" si="108"/>
        <v>ifrs-full_DisclosureOfFairValueMeasurementOfEquityExplanatory</v>
      </c>
      <c r="H1218" t="str">
        <f t="shared" si="111"/>
        <v>ifrs-full</v>
      </c>
      <c r="I1218" t="str">
        <f t="shared" si="112"/>
        <v>DisclosureOfFairValueMeasurementOfEquityExplanatory</v>
      </c>
      <c r="J1218" t="str">
        <f t="shared" si="109"/>
        <v>concepto</v>
      </c>
      <c r="K1218">
        <f t="shared" si="110"/>
        <v>0</v>
      </c>
      <c r="L1218" t="str">
        <f t="shared" si="113"/>
        <v>insert into dbax_defi_conc (pref_conc, codi_conc, tipo_conc, tipo_peri, tipo_valo, tipo_cuen) values ('ifrs-full','DisclosureOfFairValueMeasurementOfEquityExplanatory','concepto','duration','nonnum:escapedItemType','0')</v>
      </c>
    </row>
    <row r="1219" spans="1:12" x14ac:dyDescent="0.25">
      <c r="A1219" t="s">
        <v>1565</v>
      </c>
      <c r="B1219" t="s">
        <v>17</v>
      </c>
      <c r="C1219" t="s">
        <v>18</v>
      </c>
      <c r="D1219" t="s">
        <v>24</v>
      </c>
      <c r="E1219" t="s">
        <v>20</v>
      </c>
      <c r="F1219" t="s">
        <v>3</v>
      </c>
      <c r="G1219" s="1" t="str">
        <f t="shared" si="108"/>
        <v>ifrs-full_DisclosureOfFairValueMeasurementOfEquityLineItems</v>
      </c>
      <c r="H1219" t="str">
        <f t="shared" si="111"/>
        <v>ifrs-full</v>
      </c>
      <c r="I1219" t="str">
        <f t="shared" si="112"/>
        <v>DisclosureOfFairValueMeasurementOfEquityLineItems</v>
      </c>
      <c r="J1219" t="str">
        <f t="shared" si="109"/>
        <v>concepto</v>
      </c>
      <c r="K1219" t="str">
        <f t="shared" si="110"/>
        <v>abstract</v>
      </c>
      <c r="L1219" t="str">
        <f t="shared" si="113"/>
        <v>insert into dbax_defi_conc (pref_conc, codi_conc, tipo_conc, tipo_peri, tipo_valo, tipo_cuen) values ('ifrs-full','DisclosureOfFairValueMeasurementOfEquityLineItems','concepto','duration','xbrli:stringItemType','abstract')</v>
      </c>
    </row>
    <row r="1220" spans="1:12" x14ac:dyDescent="0.25">
      <c r="A1220" t="s">
        <v>1566</v>
      </c>
      <c r="B1220" t="s">
        <v>25</v>
      </c>
      <c r="C1220" t="s">
        <v>18</v>
      </c>
      <c r="D1220" t="s">
        <v>24</v>
      </c>
      <c r="E1220" t="s">
        <v>20</v>
      </c>
      <c r="F1220" t="s">
        <v>3</v>
      </c>
      <c r="G1220" s="1" t="str">
        <f t="shared" si="108"/>
        <v>ifrs-full_DisclosureOfFairValueMeasurementOfEquityTable</v>
      </c>
      <c r="H1220" t="str">
        <f t="shared" si="111"/>
        <v>ifrs-full</v>
      </c>
      <c r="I1220" t="str">
        <f t="shared" si="112"/>
        <v>DisclosureOfFairValueMeasurementOfEquityTable</v>
      </c>
      <c r="J1220" t="str">
        <f t="shared" si="109"/>
        <v>hipercubo</v>
      </c>
      <c r="K1220" t="str">
        <f t="shared" si="110"/>
        <v>abstract</v>
      </c>
      <c r="L1220" t="str">
        <f t="shared" si="113"/>
        <v>insert into dbax_defi_conc (pref_conc, codi_conc, tipo_conc, tipo_peri, tipo_valo, tipo_cuen) values ('ifrs-full','DisclosureOfFairValueMeasurementOfEquityTable','hipercubo','duration','xbrli:stringItemType','abstract')</v>
      </c>
    </row>
    <row r="1221" spans="1:12" x14ac:dyDescent="0.25">
      <c r="A1221" t="s">
        <v>1567</v>
      </c>
      <c r="B1221" t="s">
        <v>17</v>
      </c>
      <c r="C1221" t="s">
        <v>18</v>
      </c>
      <c r="D1221" t="s">
        <v>24</v>
      </c>
      <c r="E1221" t="s">
        <v>20</v>
      </c>
      <c r="F1221" t="s">
        <v>3</v>
      </c>
      <c r="G1221" s="1" t="str">
        <f t="shared" si="108"/>
        <v>ifrs-full_DisclosureOfFairValueMeasurementOfLiabilitiesAbstract</v>
      </c>
      <c r="H1221" t="str">
        <f t="shared" si="111"/>
        <v>ifrs-full</v>
      </c>
      <c r="I1221" t="str">
        <f t="shared" si="112"/>
        <v>DisclosureOfFairValueMeasurementOfLiabilitiesAbstract</v>
      </c>
      <c r="J1221" t="str">
        <f t="shared" si="109"/>
        <v>concepto</v>
      </c>
      <c r="K1221" t="str">
        <f t="shared" si="110"/>
        <v>abstract</v>
      </c>
      <c r="L1221" t="str">
        <f t="shared" si="113"/>
        <v>insert into dbax_defi_conc (pref_conc, codi_conc, tipo_conc, tipo_peri, tipo_valo, tipo_cuen) values ('ifrs-full','DisclosureOfFairValueMeasurementOfLiabilitiesAbstract','concepto','duration','xbrli:stringItemType','abstract')</v>
      </c>
    </row>
    <row r="1222" spans="1:12" x14ac:dyDescent="0.25">
      <c r="A1222" t="s">
        <v>1568</v>
      </c>
      <c r="B1222" t="s">
        <v>17</v>
      </c>
      <c r="C1222" t="s">
        <v>18</v>
      </c>
      <c r="D1222" t="s">
        <v>30</v>
      </c>
      <c r="F1222" t="s">
        <v>3</v>
      </c>
      <c r="G1222" s="1" t="str">
        <f t="shared" si="108"/>
        <v>ifrs-full_DisclosureOfFairValueMeasurementOfLiabilitiesExplanatory</v>
      </c>
      <c r="H1222" t="str">
        <f t="shared" si="111"/>
        <v>ifrs-full</v>
      </c>
      <c r="I1222" t="str">
        <f t="shared" si="112"/>
        <v>DisclosureOfFairValueMeasurementOfLiabilitiesExplanatory</v>
      </c>
      <c r="J1222" t="str">
        <f t="shared" si="109"/>
        <v>concepto</v>
      </c>
      <c r="K1222">
        <f t="shared" si="110"/>
        <v>0</v>
      </c>
      <c r="L1222" t="str">
        <f t="shared" si="113"/>
        <v>insert into dbax_defi_conc (pref_conc, codi_conc, tipo_conc, tipo_peri, tipo_valo, tipo_cuen) values ('ifrs-full','DisclosureOfFairValueMeasurementOfLiabilitiesExplanatory','concepto','duration','nonnum:escapedItemType','0')</v>
      </c>
    </row>
    <row r="1223" spans="1:12" x14ac:dyDescent="0.25">
      <c r="A1223" t="s">
        <v>1569</v>
      </c>
      <c r="B1223" t="s">
        <v>17</v>
      </c>
      <c r="C1223" t="s">
        <v>18</v>
      </c>
      <c r="D1223" t="s">
        <v>24</v>
      </c>
      <c r="E1223" t="s">
        <v>20</v>
      </c>
      <c r="F1223" t="s">
        <v>3</v>
      </c>
      <c r="G1223" s="1" t="str">
        <f t="shared" si="108"/>
        <v>ifrs-full_DisclosureOfFairValueMeasurementOfLiabilitiesLineItems</v>
      </c>
      <c r="H1223" t="str">
        <f t="shared" si="111"/>
        <v>ifrs-full</v>
      </c>
      <c r="I1223" t="str">
        <f t="shared" si="112"/>
        <v>DisclosureOfFairValueMeasurementOfLiabilitiesLineItems</v>
      </c>
      <c r="J1223" t="str">
        <f t="shared" si="109"/>
        <v>concepto</v>
      </c>
      <c r="K1223" t="str">
        <f t="shared" si="110"/>
        <v>abstract</v>
      </c>
      <c r="L1223" t="str">
        <f t="shared" si="113"/>
        <v>insert into dbax_defi_conc (pref_conc, codi_conc, tipo_conc, tipo_peri, tipo_valo, tipo_cuen) values ('ifrs-full','DisclosureOfFairValueMeasurementOfLiabilitiesLineItems','concepto','duration','xbrli:stringItemType','abstract')</v>
      </c>
    </row>
    <row r="1224" spans="1:12" x14ac:dyDescent="0.25">
      <c r="A1224" t="s">
        <v>1570</v>
      </c>
      <c r="B1224" t="s">
        <v>25</v>
      </c>
      <c r="C1224" t="s">
        <v>18</v>
      </c>
      <c r="D1224" t="s">
        <v>24</v>
      </c>
      <c r="E1224" t="s">
        <v>20</v>
      </c>
      <c r="F1224" t="s">
        <v>3</v>
      </c>
      <c r="G1224" s="1" t="str">
        <f t="shared" si="108"/>
        <v>ifrs-full_DisclosureOfFairValueMeasurementOfLiabilitiesTable</v>
      </c>
      <c r="H1224" t="str">
        <f t="shared" si="111"/>
        <v>ifrs-full</v>
      </c>
      <c r="I1224" t="str">
        <f t="shared" si="112"/>
        <v>DisclosureOfFairValueMeasurementOfLiabilitiesTable</v>
      </c>
      <c r="J1224" t="str">
        <f t="shared" si="109"/>
        <v>hipercubo</v>
      </c>
      <c r="K1224" t="str">
        <f t="shared" si="110"/>
        <v>abstract</v>
      </c>
      <c r="L1224" t="str">
        <f t="shared" si="113"/>
        <v>insert into dbax_defi_conc (pref_conc, codi_conc, tipo_conc, tipo_peri, tipo_valo, tipo_cuen) values ('ifrs-full','DisclosureOfFairValueMeasurementOfLiabilitiesTable','hipercubo','duration','xbrli:stringItemType','abstract')</v>
      </c>
    </row>
    <row r="1225" spans="1:12" x14ac:dyDescent="0.25">
      <c r="A1225" t="s">
        <v>1571</v>
      </c>
      <c r="B1225" t="s">
        <v>17</v>
      </c>
      <c r="C1225" t="s">
        <v>18</v>
      </c>
      <c r="D1225" t="s">
        <v>24</v>
      </c>
      <c r="E1225" t="s">
        <v>20</v>
      </c>
      <c r="F1225" t="s">
        <v>3</v>
      </c>
      <c r="G1225" s="1" t="str">
        <f t="shared" ref="G1225:G1288" si="114">MID(A1225,FIND("#",A1225)+1,10000)</f>
        <v>ifrs-full_DisclosureOfFinanceLeaseAndOperatingLeaseByLesseeAbstract</v>
      </c>
      <c r="H1225" t="str">
        <f t="shared" si="111"/>
        <v>ifrs-full</v>
      </c>
      <c r="I1225" t="str">
        <f t="shared" si="112"/>
        <v>DisclosureOfFinanceLeaseAndOperatingLeaseByLesseeAbstract</v>
      </c>
      <c r="J1225" t="str">
        <f t="shared" ref="J1225:J1288" si="115">IF(B1225="xbrldt:hypercubeItem","hipercubo",IF(B1225="xbrli:item","concepto",IF(B1225="xbrldt:dimensionItem","dimension",B1225)))</f>
        <v>concepto</v>
      </c>
      <c r="K1225" t="str">
        <f t="shared" ref="K1225:K1288" si="116">IF(E1225&lt;&gt;"false",E1225,"")</f>
        <v>abstract</v>
      </c>
      <c r="L1225" t="str">
        <f t="shared" si="113"/>
        <v>insert into dbax_defi_conc (pref_conc, codi_conc, tipo_conc, tipo_peri, tipo_valo, tipo_cuen) values ('ifrs-full','DisclosureOfFinanceLeaseAndOperatingLeaseByLesseeAbstract','concepto','duration','xbrli:stringItemType','abstract')</v>
      </c>
    </row>
    <row r="1226" spans="1:12" x14ac:dyDescent="0.25">
      <c r="A1226" t="s">
        <v>1572</v>
      </c>
      <c r="B1226" t="s">
        <v>17</v>
      </c>
      <c r="C1226" t="s">
        <v>18</v>
      </c>
      <c r="D1226" t="s">
        <v>30</v>
      </c>
      <c r="F1226" t="s">
        <v>3</v>
      </c>
      <c r="G1226" s="1" t="str">
        <f t="shared" si="114"/>
        <v>ifrs-full_DisclosureOfFinanceLeaseAndOperatingLeaseByLesseeExplanatory</v>
      </c>
      <c r="H1226" t="str">
        <f t="shared" ref="H1226:H1289" si="117">MID(G1226,1,FIND("_",G1226)-1)</f>
        <v>ifrs-full</v>
      </c>
      <c r="I1226" t="str">
        <f t="shared" ref="I1226:I1289" si="118">MID(G1226,FIND("_",G1226)+1,10000)</f>
        <v>DisclosureOfFinanceLeaseAndOperatingLeaseByLesseeExplanatory</v>
      </c>
      <c r="J1226" t="str">
        <f t="shared" si="115"/>
        <v>concepto</v>
      </c>
      <c r="K1226">
        <f t="shared" si="116"/>
        <v>0</v>
      </c>
      <c r="L1226" t="str">
        <f t="shared" ref="L1226:L1289" si="119">CONCATENATE("insert into dbax_defi_conc (pref_conc, codi_conc, tipo_conc, tipo_peri, tipo_valo, tipo_cuen) values ('",H1226,"','",I1226,"','",J1226,"','",C1226,"','",D1226,"','",K1226,"')")</f>
        <v>insert into dbax_defi_conc (pref_conc, codi_conc, tipo_conc, tipo_peri, tipo_valo, tipo_cuen) values ('ifrs-full','DisclosureOfFinanceLeaseAndOperatingLeaseByLesseeExplanatory','concepto','duration','nonnum:escapedItemType','0')</v>
      </c>
    </row>
    <row r="1227" spans="1:12" x14ac:dyDescent="0.25">
      <c r="A1227" t="s">
        <v>1573</v>
      </c>
      <c r="B1227" t="s">
        <v>17</v>
      </c>
      <c r="C1227" t="s">
        <v>18</v>
      </c>
      <c r="D1227" t="s">
        <v>24</v>
      </c>
      <c r="E1227" t="s">
        <v>20</v>
      </c>
      <c r="F1227" t="s">
        <v>3</v>
      </c>
      <c r="G1227" s="1" t="str">
        <f t="shared" si="114"/>
        <v>ifrs-full_DisclosureOfFinanceLeaseAndOperatingLeaseByLesseeLineItems</v>
      </c>
      <c r="H1227" t="str">
        <f t="shared" si="117"/>
        <v>ifrs-full</v>
      </c>
      <c r="I1227" t="str">
        <f t="shared" si="118"/>
        <v>DisclosureOfFinanceLeaseAndOperatingLeaseByLesseeLineItems</v>
      </c>
      <c r="J1227" t="str">
        <f t="shared" si="115"/>
        <v>concepto</v>
      </c>
      <c r="K1227" t="str">
        <f t="shared" si="116"/>
        <v>abstract</v>
      </c>
      <c r="L1227" t="str">
        <f t="shared" si="119"/>
        <v>insert into dbax_defi_conc (pref_conc, codi_conc, tipo_conc, tipo_peri, tipo_valo, tipo_cuen) values ('ifrs-full','DisclosureOfFinanceLeaseAndOperatingLeaseByLesseeLineItems','concepto','duration','xbrli:stringItemType','abstract')</v>
      </c>
    </row>
    <row r="1228" spans="1:12" x14ac:dyDescent="0.25">
      <c r="A1228" t="s">
        <v>1574</v>
      </c>
      <c r="B1228" t="s">
        <v>25</v>
      </c>
      <c r="C1228" t="s">
        <v>18</v>
      </c>
      <c r="D1228" t="s">
        <v>24</v>
      </c>
      <c r="E1228" t="s">
        <v>20</v>
      </c>
      <c r="F1228" t="s">
        <v>3</v>
      </c>
      <c r="G1228" s="1" t="str">
        <f t="shared" si="114"/>
        <v>ifrs-full_DisclosureOfFinanceLeaseAndOperatingLeaseByLesseeTable</v>
      </c>
      <c r="H1228" t="str">
        <f t="shared" si="117"/>
        <v>ifrs-full</v>
      </c>
      <c r="I1228" t="str">
        <f t="shared" si="118"/>
        <v>DisclosureOfFinanceLeaseAndOperatingLeaseByLesseeTable</v>
      </c>
      <c r="J1228" t="str">
        <f t="shared" si="115"/>
        <v>hipercubo</v>
      </c>
      <c r="K1228" t="str">
        <f t="shared" si="116"/>
        <v>abstract</v>
      </c>
      <c r="L1228" t="str">
        <f t="shared" si="119"/>
        <v>insert into dbax_defi_conc (pref_conc, codi_conc, tipo_conc, tipo_peri, tipo_valo, tipo_cuen) values ('ifrs-full','DisclosureOfFinanceLeaseAndOperatingLeaseByLesseeTable','hipercubo','duration','xbrli:stringItemType','abstract')</v>
      </c>
    </row>
    <row r="1229" spans="1:12" x14ac:dyDescent="0.25">
      <c r="A1229" t="s">
        <v>1575</v>
      </c>
      <c r="B1229" t="s">
        <v>17</v>
      </c>
      <c r="C1229" t="s">
        <v>18</v>
      </c>
      <c r="D1229" t="s">
        <v>24</v>
      </c>
      <c r="E1229" t="s">
        <v>20</v>
      </c>
      <c r="F1229" t="s">
        <v>3</v>
      </c>
      <c r="G1229" s="1" t="str">
        <f t="shared" si="114"/>
        <v>ifrs-full_DisclosureOfFinanceLeaseAndOperatingLeaseByLessorAbstract</v>
      </c>
      <c r="H1229" t="str">
        <f t="shared" si="117"/>
        <v>ifrs-full</v>
      </c>
      <c r="I1229" t="str">
        <f t="shared" si="118"/>
        <v>DisclosureOfFinanceLeaseAndOperatingLeaseByLessorAbstract</v>
      </c>
      <c r="J1229" t="str">
        <f t="shared" si="115"/>
        <v>concepto</v>
      </c>
      <c r="K1229" t="str">
        <f t="shared" si="116"/>
        <v>abstract</v>
      </c>
      <c r="L1229" t="str">
        <f t="shared" si="119"/>
        <v>insert into dbax_defi_conc (pref_conc, codi_conc, tipo_conc, tipo_peri, tipo_valo, tipo_cuen) values ('ifrs-full','DisclosureOfFinanceLeaseAndOperatingLeaseByLessorAbstract','concepto','duration','xbrli:stringItemType','abstract')</v>
      </c>
    </row>
    <row r="1230" spans="1:12" x14ac:dyDescent="0.25">
      <c r="A1230" t="s">
        <v>1576</v>
      </c>
      <c r="B1230" t="s">
        <v>17</v>
      </c>
      <c r="C1230" t="s">
        <v>18</v>
      </c>
      <c r="D1230" t="s">
        <v>30</v>
      </c>
      <c r="F1230" t="s">
        <v>3</v>
      </c>
      <c r="G1230" s="1" t="str">
        <f t="shared" si="114"/>
        <v>ifrs-full_DisclosureOfFinanceLeaseAndOperatingLeaseByLessorExplanatory</v>
      </c>
      <c r="H1230" t="str">
        <f t="shared" si="117"/>
        <v>ifrs-full</v>
      </c>
      <c r="I1230" t="str">
        <f t="shared" si="118"/>
        <v>DisclosureOfFinanceLeaseAndOperatingLeaseByLessorExplanatory</v>
      </c>
      <c r="J1230" t="str">
        <f t="shared" si="115"/>
        <v>concepto</v>
      </c>
      <c r="K1230">
        <f t="shared" si="116"/>
        <v>0</v>
      </c>
      <c r="L1230" t="str">
        <f t="shared" si="119"/>
        <v>insert into dbax_defi_conc (pref_conc, codi_conc, tipo_conc, tipo_peri, tipo_valo, tipo_cuen) values ('ifrs-full','DisclosureOfFinanceLeaseAndOperatingLeaseByLessorExplanatory','concepto','duration','nonnum:escapedItemType','0')</v>
      </c>
    </row>
    <row r="1231" spans="1:12" x14ac:dyDescent="0.25">
      <c r="A1231" t="s">
        <v>1577</v>
      </c>
      <c r="B1231" t="s">
        <v>17</v>
      </c>
      <c r="C1231" t="s">
        <v>18</v>
      </c>
      <c r="D1231" t="s">
        <v>24</v>
      </c>
      <c r="E1231" t="s">
        <v>20</v>
      </c>
      <c r="F1231" t="s">
        <v>3</v>
      </c>
      <c r="G1231" s="1" t="str">
        <f t="shared" si="114"/>
        <v>ifrs-full_DisclosureOfFinanceLeaseAndOperatingLeaseByLessorLineItems</v>
      </c>
      <c r="H1231" t="str">
        <f t="shared" si="117"/>
        <v>ifrs-full</v>
      </c>
      <c r="I1231" t="str">
        <f t="shared" si="118"/>
        <v>DisclosureOfFinanceLeaseAndOperatingLeaseByLessorLineItems</v>
      </c>
      <c r="J1231" t="str">
        <f t="shared" si="115"/>
        <v>concepto</v>
      </c>
      <c r="K1231" t="str">
        <f t="shared" si="116"/>
        <v>abstract</v>
      </c>
      <c r="L1231" t="str">
        <f t="shared" si="119"/>
        <v>insert into dbax_defi_conc (pref_conc, codi_conc, tipo_conc, tipo_peri, tipo_valo, tipo_cuen) values ('ifrs-full','DisclosureOfFinanceLeaseAndOperatingLeaseByLessorLineItems','concepto','duration','xbrli:stringItemType','abstract')</v>
      </c>
    </row>
    <row r="1232" spans="1:12" x14ac:dyDescent="0.25">
      <c r="A1232" t="s">
        <v>1578</v>
      </c>
      <c r="B1232" t="s">
        <v>25</v>
      </c>
      <c r="C1232" t="s">
        <v>18</v>
      </c>
      <c r="D1232" t="s">
        <v>24</v>
      </c>
      <c r="E1232" t="s">
        <v>20</v>
      </c>
      <c r="F1232" t="s">
        <v>3</v>
      </c>
      <c r="G1232" s="1" t="str">
        <f t="shared" si="114"/>
        <v>ifrs-full_DisclosureOfFinanceLeaseAndOperatingLeaseByLessorTable</v>
      </c>
      <c r="H1232" t="str">
        <f t="shared" si="117"/>
        <v>ifrs-full</v>
      </c>
      <c r="I1232" t="str">
        <f t="shared" si="118"/>
        <v>DisclosureOfFinanceLeaseAndOperatingLeaseByLessorTable</v>
      </c>
      <c r="J1232" t="str">
        <f t="shared" si="115"/>
        <v>hipercubo</v>
      </c>
      <c r="K1232" t="str">
        <f t="shared" si="116"/>
        <v>abstract</v>
      </c>
      <c r="L1232" t="str">
        <f t="shared" si="119"/>
        <v>insert into dbax_defi_conc (pref_conc, codi_conc, tipo_conc, tipo_peri, tipo_valo, tipo_cuen) values ('ifrs-full','DisclosureOfFinanceLeaseAndOperatingLeaseByLessorTable','hipercubo','duration','xbrli:stringItemType','abstract')</v>
      </c>
    </row>
    <row r="1233" spans="1:12" x14ac:dyDescent="0.25">
      <c r="A1233" t="s">
        <v>1579</v>
      </c>
      <c r="B1233" t="s">
        <v>17</v>
      </c>
      <c r="C1233" t="s">
        <v>18</v>
      </c>
      <c r="D1233" t="s">
        <v>30</v>
      </c>
      <c r="F1233" t="s">
        <v>3</v>
      </c>
      <c r="G1233" s="1" t="str">
        <f t="shared" si="114"/>
        <v>ifrs-full_DisclosureOfFormsOfFundingOfStructuredEntityAndTheirWeightedaverageLifeExplanatory</v>
      </c>
      <c r="H1233" t="str">
        <f t="shared" si="117"/>
        <v>ifrs-full</v>
      </c>
      <c r="I1233" t="str">
        <f t="shared" si="118"/>
        <v>DisclosureOfFormsOfFundingOfStructuredEntityAndTheirWeightedaverageLifeExplanatory</v>
      </c>
      <c r="J1233" t="str">
        <f t="shared" si="115"/>
        <v>concepto</v>
      </c>
      <c r="K1233">
        <f t="shared" si="116"/>
        <v>0</v>
      </c>
      <c r="L1233" t="str">
        <f t="shared" si="119"/>
        <v>insert into dbax_defi_conc (pref_conc, codi_conc, tipo_conc, tipo_peri, tipo_valo, tipo_cuen) values ('ifrs-full','DisclosureOfFormsOfFundingOfStructuredEntityAndTheirWeightedaverageLifeExplanatory','concepto','duration','nonnum:escapedItemType','0')</v>
      </c>
    </row>
    <row r="1234" spans="1:12" x14ac:dyDescent="0.25">
      <c r="A1234" t="s">
        <v>1580</v>
      </c>
      <c r="B1234" t="s">
        <v>17</v>
      </c>
      <c r="C1234" t="s">
        <v>18</v>
      </c>
      <c r="D1234" t="s">
        <v>30</v>
      </c>
      <c r="F1234" t="s">
        <v>3</v>
      </c>
      <c r="G1234" s="1" t="str">
        <f t="shared" si="114"/>
        <v>ifrs-full_DisclosureOfGeneralInformationAboutFinancialStatementsExplanatory</v>
      </c>
      <c r="H1234" t="str">
        <f t="shared" si="117"/>
        <v>ifrs-full</v>
      </c>
      <c r="I1234" t="str">
        <f t="shared" si="118"/>
        <v>DisclosureOfGeneralInformationAboutFinancialStatementsExplanatory</v>
      </c>
      <c r="J1234" t="str">
        <f t="shared" si="115"/>
        <v>concepto</v>
      </c>
      <c r="K1234">
        <f t="shared" si="116"/>
        <v>0</v>
      </c>
      <c r="L1234" t="str">
        <f t="shared" si="119"/>
        <v>insert into dbax_defi_conc (pref_conc, codi_conc, tipo_conc, tipo_peri, tipo_valo, tipo_cuen) values ('ifrs-full','DisclosureOfGeneralInformationAboutFinancialStatementsExplanatory','concepto','duration','nonnum:escapedItemType','0')</v>
      </c>
    </row>
    <row r="1235" spans="1:12" x14ac:dyDescent="0.25">
      <c r="A1235" t="s">
        <v>1581</v>
      </c>
      <c r="B1235" t="s">
        <v>17</v>
      </c>
      <c r="C1235" t="s">
        <v>18</v>
      </c>
      <c r="D1235" t="s">
        <v>24</v>
      </c>
      <c r="E1235" t="s">
        <v>20</v>
      </c>
      <c r="F1235" t="s">
        <v>3</v>
      </c>
      <c r="G1235" s="1" t="str">
        <f t="shared" si="114"/>
        <v>ifrs-full_DisclosureOfGeographicalAreasAbstract</v>
      </c>
      <c r="H1235" t="str">
        <f t="shared" si="117"/>
        <v>ifrs-full</v>
      </c>
      <c r="I1235" t="str">
        <f t="shared" si="118"/>
        <v>DisclosureOfGeographicalAreasAbstract</v>
      </c>
      <c r="J1235" t="str">
        <f t="shared" si="115"/>
        <v>concepto</v>
      </c>
      <c r="K1235" t="str">
        <f t="shared" si="116"/>
        <v>abstract</v>
      </c>
      <c r="L1235" t="str">
        <f t="shared" si="119"/>
        <v>insert into dbax_defi_conc (pref_conc, codi_conc, tipo_conc, tipo_peri, tipo_valo, tipo_cuen) values ('ifrs-full','DisclosureOfGeographicalAreasAbstract','concepto','duration','xbrli:stringItemType','abstract')</v>
      </c>
    </row>
    <row r="1236" spans="1:12" x14ac:dyDescent="0.25">
      <c r="A1236" t="s">
        <v>1582</v>
      </c>
      <c r="B1236" t="s">
        <v>17</v>
      </c>
      <c r="C1236" t="s">
        <v>18</v>
      </c>
      <c r="D1236" t="s">
        <v>30</v>
      </c>
      <c r="F1236" t="s">
        <v>3</v>
      </c>
      <c r="G1236" s="1" t="str">
        <f t="shared" si="114"/>
        <v>ifrs-full_DisclosureOfGeographicalAreasExplanatory</v>
      </c>
      <c r="H1236" t="str">
        <f t="shared" si="117"/>
        <v>ifrs-full</v>
      </c>
      <c r="I1236" t="str">
        <f t="shared" si="118"/>
        <v>DisclosureOfGeographicalAreasExplanatory</v>
      </c>
      <c r="J1236" t="str">
        <f t="shared" si="115"/>
        <v>concepto</v>
      </c>
      <c r="K1236">
        <f t="shared" si="116"/>
        <v>0</v>
      </c>
      <c r="L1236" t="str">
        <f t="shared" si="119"/>
        <v>insert into dbax_defi_conc (pref_conc, codi_conc, tipo_conc, tipo_peri, tipo_valo, tipo_cuen) values ('ifrs-full','DisclosureOfGeographicalAreasExplanatory','concepto','duration','nonnum:escapedItemType','0')</v>
      </c>
    </row>
    <row r="1237" spans="1:12" x14ac:dyDescent="0.25">
      <c r="A1237" t="s">
        <v>1583</v>
      </c>
      <c r="B1237" t="s">
        <v>17</v>
      </c>
      <c r="C1237" t="s">
        <v>18</v>
      </c>
      <c r="D1237" t="s">
        <v>24</v>
      </c>
      <c r="E1237" t="s">
        <v>20</v>
      </c>
      <c r="F1237" t="s">
        <v>3</v>
      </c>
      <c r="G1237" s="1" t="str">
        <f t="shared" si="114"/>
        <v>ifrs-full_DisclosureOfGeographicalAreasLineItems</v>
      </c>
      <c r="H1237" t="str">
        <f t="shared" si="117"/>
        <v>ifrs-full</v>
      </c>
      <c r="I1237" t="str">
        <f t="shared" si="118"/>
        <v>DisclosureOfGeographicalAreasLineItems</v>
      </c>
      <c r="J1237" t="str">
        <f t="shared" si="115"/>
        <v>concepto</v>
      </c>
      <c r="K1237" t="str">
        <f t="shared" si="116"/>
        <v>abstract</v>
      </c>
      <c r="L1237" t="str">
        <f t="shared" si="119"/>
        <v>insert into dbax_defi_conc (pref_conc, codi_conc, tipo_conc, tipo_peri, tipo_valo, tipo_cuen) values ('ifrs-full','DisclosureOfGeographicalAreasLineItems','concepto','duration','xbrli:stringItemType','abstract')</v>
      </c>
    </row>
    <row r="1238" spans="1:12" x14ac:dyDescent="0.25">
      <c r="A1238" t="s">
        <v>1584</v>
      </c>
      <c r="B1238" t="s">
        <v>25</v>
      </c>
      <c r="C1238" t="s">
        <v>18</v>
      </c>
      <c r="D1238" t="s">
        <v>24</v>
      </c>
      <c r="E1238" t="s">
        <v>20</v>
      </c>
      <c r="F1238" t="s">
        <v>3</v>
      </c>
      <c r="G1238" s="1" t="str">
        <f t="shared" si="114"/>
        <v>ifrs-full_DisclosureOfGeographicalAreasTable</v>
      </c>
      <c r="H1238" t="str">
        <f t="shared" si="117"/>
        <v>ifrs-full</v>
      </c>
      <c r="I1238" t="str">
        <f t="shared" si="118"/>
        <v>DisclosureOfGeographicalAreasTable</v>
      </c>
      <c r="J1238" t="str">
        <f t="shared" si="115"/>
        <v>hipercubo</v>
      </c>
      <c r="K1238" t="str">
        <f t="shared" si="116"/>
        <v>abstract</v>
      </c>
      <c r="L1238" t="str">
        <f t="shared" si="119"/>
        <v>insert into dbax_defi_conc (pref_conc, codi_conc, tipo_conc, tipo_peri, tipo_valo, tipo_cuen) values ('ifrs-full','DisclosureOfGeographicalAreasTable','hipercubo','duration','xbrli:stringItemType','abstract')</v>
      </c>
    </row>
    <row r="1239" spans="1:12" x14ac:dyDescent="0.25">
      <c r="A1239" t="s">
        <v>1585</v>
      </c>
      <c r="B1239" t="s">
        <v>17</v>
      </c>
      <c r="C1239" t="s">
        <v>18</v>
      </c>
      <c r="D1239" t="s">
        <v>24</v>
      </c>
      <c r="F1239" t="s">
        <v>3</v>
      </c>
      <c r="G1239" s="1" t="str">
        <f t="shared" si="114"/>
        <v>ifrs-full_DisclosureOfGoodwillNotAllocatedToCashgeneratingUnitExplanatory</v>
      </c>
      <c r="H1239" t="str">
        <f t="shared" si="117"/>
        <v>ifrs-full</v>
      </c>
      <c r="I1239" t="str">
        <f t="shared" si="118"/>
        <v>DisclosureOfGoodwillNotAllocatedToCashgeneratingUnitExplanatory</v>
      </c>
      <c r="J1239" t="str">
        <f t="shared" si="115"/>
        <v>concepto</v>
      </c>
      <c r="K1239">
        <f t="shared" si="116"/>
        <v>0</v>
      </c>
      <c r="L1239" t="str">
        <f t="shared" si="119"/>
        <v>insert into dbax_defi_conc (pref_conc, codi_conc, tipo_conc, tipo_peri, tipo_valo, tipo_cuen) values ('ifrs-full','DisclosureOfGoodwillNotAllocatedToCashgeneratingUnitExplanatory','concepto','duration','xbrli:stringItemType','0')</v>
      </c>
    </row>
    <row r="1240" spans="1:12" x14ac:dyDescent="0.25">
      <c r="A1240" t="s">
        <v>1586</v>
      </c>
      <c r="B1240" t="s">
        <v>17</v>
      </c>
      <c r="C1240" t="s">
        <v>18</v>
      </c>
      <c r="D1240" t="s">
        <v>30</v>
      </c>
      <c r="F1240" t="s">
        <v>3</v>
      </c>
      <c r="G1240" s="1" t="str">
        <f t="shared" si="114"/>
        <v>ifrs-full_DisclosureOfGovernmentGrantsExplanatory</v>
      </c>
      <c r="H1240" t="str">
        <f t="shared" si="117"/>
        <v>ifrs-full</v>
      </c>
      <c r="I1240" t="str">
        <f t="shared" si="118"/>
        <v>DisclosureOfGovernmentGrantsExplanatory</v>
      </c>
      <c r="J1240" t="str">
        <f t="shared" si="115"/>
        <v>concepto</v>
      </c>
      <c r="K1240">
        <f t="shared" si="116"/>
        <v>0</v>
      </c>
      <c r="L1240" t="str">
        <f t="shared" si="119"/>
        <v>insert into dbax_defi_conc (pref_conc, codi_conc, tipo_conc, tipo_peri, tipo_valo, tipo_cuen) values ('ifrs-full','DisclosureOfGovernmentGrantsExplanatory','concepto','duration','nonnum:escapedItemType','0')</v>
      </c>
    </row>
    <row r="1241" spans="1:12" x14ac:dyDescent="0.25">
      <c r="A1241" t="s">
        <v>1587</v>
      </c>
      <c r="B1241" t="s">
        <v>17</v>
      </c>
      <c r="C1241" t="s">
        <v>18</v>
      </c>
      <c r="D1241" t="s">
        <v>24</v>
      </c>
      <c r="E1241" t="s">
        <v>20</v>
      </c>
      <c r="F1241" t="s">
        <v>3</v>
      </c>
      <c r="G1241" s="1" t="str">
        <f t="shared" si="114"/>
        <v>ifrs-full_DisclosureOfHedgeAccountingAbstract</v>
      </c>
      <c r="H1241" t="str">
        <f t="shared" si="117"/>
        <v>ifrs-full</v>
      </c>
      <c r="I1241" t="str">
        <f t="shared" si="118"/>
        <v>DisclosureOfHedgeAccountingAbstract</v>
      </c>
      <c r="J1241" t="str">
        <f t="shared" si="115"/>
        <v>concepto</v>
      </c>
      <c r="K1241" t="str">
        <f t="shared" si="116"/>
        <v>abstract</v>
      </c>
      <c r="L1241" t="str">
        <f t="shared" si="119"/>
        <v>insert into dbax_defi_conc (pref_conc, codi_conc, tipo_conc, tipo_peri, tipo_valo, tipo_cuen) values ('ifrs-full','DisclosureOfHedgeAccountingAbstract','concepto','duration','xbrli:stringItemType','abstract')</v>
      </c>
    </row>
    <row r="1242" spans="1:12" x14ac:dyDescent="0.25">
      <c r="A1242" t="s">
        <v>1588</v>
      </c>
      <c r="B1242" t="s">
        <v>17</v>
      </c>
      <c r="C1242" t="s">
        <v>18</v>
      </c>
      <c r="D1242" t="s">
        <v>30</v>
      </c>
      <c r="F1242" t="s">
        <v>3</v>
      </c>
      <c r="G1242" s="1" t="str">
        <f t="shared" si="114"/>
        <v>ifrs-full_DisclosureOfHedgeAccountingExplanatory</v>
      </c>
      <c r="H1242" t="str">
        <f t="shared" si="117"/>
        <v>ifrs-full</v>
      </c>
      <c r="I1242" t="str">
        <f t="shared" si="118"/>
        <v>DisclosureOfHedgeAccountingExplanatory</v>
      </c>
      <c r="J1242" t="str">
        <f t="shared" si="115"/>
        <v>concepto</v>
      </c>
      <c r="K1242">
        <f t="shared" si="116"/>
        <v>0</v>
      </c>
      <c r="L1242" t="str">
        <f t="shared" si="119"/>
        <v>insert into dbax_defi_conc (pref_conc, codi_conc, tipo_conc, tipo_peri, tipo_valo, tipo_cuen) values ('ifrs-full','DisclosureOfHedgeAccountingExplanatory','concepto','duration','nonnum:escapedItemType','0')</v>
      </c>
    </row>
    <row r="1243" spans="1:12" x14ac:dyDescent="0.25">
      <c r="A1243" t="s">
        <v>1589</v>
      </c>
      <c r="B1243" t="s">
        <v>17</v>
      </c>
      <c r="C1243" t="s">
        <v>18</v>
      </c>
      <c r="D1243" t="s">
        <v>24</v>
      </c>
      <c r="E1243" t="s">
        <v>20</v>
      </c>
      <c r="F1243" t="s">
        <v>3</v>
      </c>
      <c r="G1243" s="1" t="str">
        <f t="shared" si="114"/>
        <v>ifrs-full_DisclosureOfHedgeAccountingLineItems</v>
      </c>
      <c r="H1243" t="str">
        <f t="shared" si="117"/>
        <v>ifrs-full</v>
      </c>
      <c r="I1243" t="str">
        <f t="shared" si="118"/>
        <v>DisclosureOfHedgeAccountingLineItems</v>
      </c>
      <c r="J1243" t="str">
        <f t="shared" si="115"/>
        <v>concepto</v>
      </c>
      <c r="K1243" t="str">
        <f t="shared" si="116"/>
        <v>abstract</v>
      </c>
      <c r="L1243" t="str">
        <f t="shared" si="119"/>
        <v>insert into dbax_defi_conc (pref_conc, codi_conc, tipo_conc, tipo_peri, tipo_valo, tipo_cuen) values ('ifrs-full','DisclosureOfHedgeAccountingLineItems','concepto','duration','xbrli:stringItemType','abstract')</v>
      </c>
    </row>
    <row r="1244" spans="1:12" x14ac:dyDescent="0.25">
      <c r="A1244" t="s">
        <v>1590</v>
      </c>
      <c r="B1244" t="s">
        <v>25</v>
      </c>
      <c r="C1244" t="s">
        <v>18</v>
      </c>
      <c r="D1244" t="s">
        <v>24</v>
      </c>
      <c r="E1244" t="s">
        <v>20</v>
      </c>
      <c r="F1244" t="s">
        <v>3</v>
      </c>
      <c r="G1244" s="1" t="str">
        <f t="shared" si="114"/>
        <v>ifrs-full_DisclosureOfHedgeAccountingTable</v>
      </c>
      <c r="H1244" t="str">
        <f t="shared" si="117"/>
        <v>ifrs-full</v>
      </c>
      <c r="I1244" t="str">
        <f t="shared" si="118"/>
        <v>DisclosureOfHedgeAccountingTable</v>
      </c>
      <c r="J1244" t="str">
        <f t="shared" si="115"/>
        <v>hipercubo</v>
      </c>
      <c r="K1244" t="str">
        <f t="shared" si="116"/>
        <v>abstract</v>
      </c>
      <c r="L1244" t="str">
        <f t="shared" si="119"/>
        <v>insert into dbax_defi_conc (pref_conc, codi_conc, tipo_conc, tipo_peri, tipo_valo, tipo_cuen) values ('ifrs-full','DisclosureOfHedgeAccountingTable','hipercubo','duration','xbrli:stringItemType','abstract')</v>
      </c>
    </row>
    <row r="1245" spans="1:12" x14ac:dyDescent="0.25">
      <c r="A1245" t="s">
        <v>1591</v>
      </c>
      <c r="B1245" t="s">
        <v>17</v>
      </c>
      <c r="C1245" t="s">
        <v>18</v>
      </c>
      <c r="D1245" t="s">
        <v>30</v>
      </c>
      <c r="F1245" t="s">
        <v>3</v>
      </c>
      <c r="G1245" s="1" t="str">
        <f t="shared" si="114"/>
        <v>ifrs-full_DisclosureOfHowEntityAggregatedInterestsInSimilarEntitiesExplanatory</v>
      </c>
      <c r="H1245" t="str">
        <f t="shared" si="117"/>
        <v>ifrs-full</v>
      </c>
      <c r="I1245" t="str">
        <f t="shared" si="118"/>
        <v>DisclosureOfHowEntityAggregatedInterestsInSimilarEntitiesExplanatory</v>
      </c>
      <c r="J1245" t="str">
        <f t="shared" si="115"/>
        <v>concepto</v>
      </c>
      <c r="K1245">
        <f t="shared" si="116"/>
        <v>0</v>
      </c>
      <c r="L1245" t="str">
        <f t="shared" si="119"/>
        <v>insert into dbax_defi_conc (pref_conc, codi_conc, tipo_conc, tipo_peri, tipo_valo, tipo_cuen) values ('ifrs-full','DisclosureOfHowEntityAggregatedInterestsInSimilarEntitiesExplanatory','concepto','duration','nonnum:escapedItemType','0')</v>
      </c>
    </row>
    <row r="1246" spans="1:12" x14ac:dyDescent="0.25">
      <c r="A1246" t="s">
        <v>1592</v>
      </c>
      <c r="B1246" t="s">
        <v>17</v>
      </c>
      <c r="C1246" t="s">
        <v>18</v>
      </c>
      <c r="D1246" t="s">
        <v>24</v>
      </c>
      <c r="E1246" t="s">
        <v>20</v>
      </c>
      <c r="F1246" t="s">
        <v>3</v>
      </c>
      <c r="G1246" s="1" t="str">
        <f t="shared" si="114"/>
        <v>ifrs-full_DisclosureOfImpairmentLossAndReversalOfImpairmentLossAbstract</v>
      </c>
      <c r="H1246" t="str">
        <f t="shared" si="117"/>
        <v>ifrs-full</v>
      </c>
      <c r="I1246" t="str">
        <f t="shared" si="118"/>
        <v>DisclosureOfImpairmentLossAndReversalOfImpairmentLossAbstract</v>
      </c>
      <c r="J1246" t="str">
        <f t="shared" si="115"/>
        <v>concepto</v>
      </c>
      <c r="K1246" t="str">
        <f t="shared" si="116"/>
        <v>abstract</v>
      </c>
      <c r="L1246" t="str">
        <f t="shared" si="119"/>
        <v>insert into dbax_defi_conc (pref_conc, codi_conc, tipo_conc, tipo_peri, tipo_valo, tipo_cuen) values ('ifrs-full','DisclosureOfImpairmentLossAndReversalOfImpairmentLossAbstract','concepto','duration','xbrli:stringItemType','abstract')</v>
      </c>
    </row>
    <row r="1247" spans="1:12" x14ac:dyDescent="0.25">
      <c r="A1247" t="s">
        <v>1593</v>
      </c>
      <c r="B1247" t="s">
        <v>17</v>
      </c>
      <c r="C1247" t="s">
        <v>18</v>
      </c>
      <c r="D1247" t="s">
        <v>30</v>
      </c>
      <c r="F1247" t="s">
        <v>3</v>
      </c>
      <c r="G1247" s="1" t="str">
        <f t="shared" si="114"/>
        <v>ifrs-full_DisclosureOfImpairmentLossAndReversalOfImpairmentLossExplanatory</v>
      </c>
      <c r="H1247" t="str">
        <f t="shared" si="117"/>
        <v>ifrs-full</v>
      </c>
      <c r="I1247" t="str">
        <f t="shared" si="118"/>
        <v>DisclosureOfImpairmentLossAndReversalOfImpairmentLossExplanatory</v>
      </c>
      <c r="J1247" t="str">
        <f t="shared" si="115"/>
        <v>concepto</v>
      </c>
      <c r="K1247">
        <f t="shared" si="116"/>
        <v>0</v>
      </c>
      <c r="L1247" t="str">
        <f t="shared" si="119"/>
        <v>insert into dbax_defi_conc (pref_conc, codi_conc, tipo_conc, tipo_peri, tipo_valo, tipo_cuen) values ('ifrs-full','DisclosureOfImpairmentLossAndReversalOfImpairmentLossExplanatory','concepto','duration','nonnum:escapedItemType','0')</v>
      </c>
    </row>
    <row r="1248" spans="1:12" x14ac:dyDescent="0.25">
      <c r="A1248" t="s">
        <v>1594</v>
      </c>
      <c r="B1248" t="s">
        <v>17</v>
      </c>
      <c r="C1248" t="s">
        <v>18</v>
      </c>
      <c r="D1248" t="s">
        <v>24</v>
      </c>
      <c r="E1248" t="s">
        <v>20</v>
      </c>
      <c r="F1248" t="s">
        <v>3</v>
      </c>
      <c r="G1248" s="1" t="str">
        <f t="shared" si="114"/>
        <v>ifrs-full_DisclosureOfImpairmentLossAndReversalOfImpairmentLossLineItems</v>
      </c>
      <c r="H1248" t="str">
        <f t="shared" si="117"/>
        <v>ifrs-full</v>
      </c>
      <c r="I1248" t="str">
        <f t="shared" si="118"/>
        <v>DisclosureOfImpairmentLossAndReversalOfImpairmentLossLineItems</v>
      </c>
      <c r="J1248" t="str">
        <f t="shared" si="115"/>
        <v>concepto</v>
      </c>
      <c r="K1248" t="str">
        <f t="shared" si="116"/>
        <v>abstract</v>
      </c>
      <c r="L1248" t="str">
        <f t="shared" si="119"/>
        <v>insert into dbax_defi_conc (pref_conc, codi_conc, tipo_conc, tipo_peri, tipo_valo, tipo_cuen) values ('ifrs-full','DisclosureOfImpairmentLossAndReversalOfImpairmentLossLineItems','concepto','duration','xbrli:stringItemType','abstract')</v>
      </c>
    </row>
    <row r="1249" spans="1:12" x14ac:dyDescent="0.25">
      <c r="A1249" t="s">
        <v>1595</v>
      </c>
      <c r="B1249" t="s">
        <v>25</v>
      </c>
      <c r="C1249" t="s">
        <v>18</v>
      </c>
      <c r="D1249" t="s">
        <v>24</v>
      </c>
      <c r="E1249" t="s">
        <v>20</v>
      </c>
      <c r="F1249" t="s">
        <v>3</v>
      </c>
      <c r="G1249" s="1" t="str">
        <f t="shared" si="114"/>
        <v>ifrs-full_DisclosureOfImpairmentLossAndReversalOfImpairmentLossTable</v>
      </c>
      <c r="H1249" t="str">
        <f t="shared" si="117"/>
        <v>ifrs-full</v>
      </c>
      <c r="I1249" t="str">
        <f t="shared" si="118"/>
        <v>DisclosureOfImpairmentLossAndReversalOfImpairmentLossTable</v>
      </c>
      <c r="J1249" t="str">
        <f t="shared" si="115"/>
        <v>hipercubo</v>
      </c>
      <c r="K1249" t="str">
        <f t="shared" si="116"/>
        <v>abstract</v>
      </c>
      <c r="L1249" t="str">
        <f t="shared" si="119"/>
        <v>insert into dbax_defi_conc (pref_conc, codi_conc, tipo_conc, tipo_peri, tipo_valo, tipo_cuen) values ('ifrs-full','DisclosureOfImpairmentLossAndReversalOfImpairmentLossTable','hipercubo','duration','xbrli:stringItemType','abstract')</v>
      </c>
    </row>
    <row r="1250" spans="1:12" x14ac:dyDescent="0.25">
      <c r="A1250" t="s">
        <v>1596</v>
      </c>
      <c r="B1250" t="s">
        <v>17</v>
      </c>
      <c r="C1250" t="s">
        <v>18</v>
      </c>
      <c r="D1250" t="s">
        <v>24</v>
      </c>
      <c r="E1250" t="s">
        <v>20</v>
      </c>
      <c r="F1250" t="s">
        <v>3</v>
      </c>
      <c r="G1250" s="1" t="str">
        <f t="shared" si="114"/>
        <v>ifrs-full_DisclosureOfImpairmentLossRecognisedOrReversedAbstract</v>
      </c>
      <c r="H1250" t="str">
        <f t="shared" si="117"/>
        <v>ifrs-full</v>
      </c>
      <c r="I1250" t="str">
        <f t="shared" si="118"/>
        <v>DisclosureOfImpairmentLossRecognisedOrReversedAbstract</v>
      </c>
      <c r="J1250" t="str">
        <f t="shared" si="115"/>
        <v>concepto</v>
      </c>
      <c r="K1250" t="str">
        <f t="shared" si="116"/>
        <v>abstract</v>
      </c>
      <c r="L1250" t="str">
        <f t="shared" si="119"/>
        <v>insert into dbax_defi_conc (pref_conc, codi_conc, tipo_conc, tipo_peri, tipo_valo, tipo_cuen) values ('ifrs-full','DisclosureOfImpairmentLossRecognisedOrReversedAbstract','concepto','duration','xbrli:stringItemType','abstract')</v>
      </c>
    </row>
    <row r="1251" spans="1:12" x14ac:dyDescent="0.25">
      <c r="A1251" t="s">
        <v>1597</v>
      </c>
      <c r="B1251" t="s">
        <v>17</v>
      </c>
      <c r="C1251" t="s">
        <v>18</v>
      </c>
      <c r="D1251" t="s">
        <v>24</v>
      </c>
      <c r="E1251" t="s">
        <v>20</v>
      </c>
      <c r="F1251" t="s">
        <v>3</v>
      </c>
      <c r="G1251" s="1" t="str">
        <f t="shared" si="114"/>
        <v>ifrs-full_DisclosureOfImpairmentLossRecognisedOrReversedLineItems</v>
      </c>
      <c r="H1251" t="str">
        <f t="shared" si="117"/>
        <v>ifrs-full</v>
      </c>
      <c r="I1251" t="str">
        <f t="shared" si="118"/>
        <v>DisclosureOfImpairmentLossRecognisedOrReversedLineItems</v>
      </c>
      <c r="J1251" t="str">
        <f t="shared" si="115"/>
        <v>concepto</v>
      </c>
      <c r="K1251" t="str">
        <f t="shared" si="116"/>
        <v>abstract</v>
      </c>
      <c r="L1251" t="str">
        <f t="shared" si="119"/>
        <v>insert into dbax_defi_conc (pref_conc, codi_conc, tipo_conc, tipo_peri, tipo_valo, tipo_cuen) values ('ifrs-full','DisclosureOfImpairmentLossRecognisedOrReversedLineItems','concepto','duration','xbrli:stringItemType','abstract')</v>
      </c>
    </row>
    <row r="1252" spans="1:12" x14ac:dyDescent="0.25">
      <c r="A1252" t="s">
        <v>1598</v>
      </c>
      <c r="B1252" t="s">
        <v>25</v>
      </c>
      <c r="C1252" t="s">
        <v>18</v>
      </c>
      <c r="D1252" t="s">
        <v>24</v>
      </c>
      <c r="E1252" t="s">
        <v>20</v>
      </c>
      <c r="F1252" t="s">
        <v>3</v>
      </c>
      <c r="G1252" s="1" t="str">
        <f t="shared" si="114"/>
        <v>ifrs-full_DisclosureOfImpairmentLossRecognisedOrReversedTable</v>
      </c>
      <c r="H1252" t="str">
        <f t="shared" si="117"/>
        <v>ifrs-full</v>
      </c>
      <c r="I1252" t="str">
        <f t="shared" si="118"/>
        <v>DisclosureOfImpairmentLossRecognisedOrReversedTable</v>
      </c>
      <c r="J1252" t="str">
        <f t="shared" si="115"/>
        <v>hipercubo</v>
      </c>
      <c r="K1252" t="str">
        <f t="shared" si="116"/>
        <v>abstract</v>
      </c>
      <c r="L1252" t="str">
        <f t="shared" si="119"/>
        <v>insert into dbax_defi_conc (pref_conc, codi_conc, tipo_conc, tipo_peri, tipo_valo, tipo_cuen) values ('ifrs-full','DisclosureOfImpairmentLossRecognisedOrReversedTable','hipercubo','duration','xbrli:stringItemType','abstract')</v>
      </c>
    </row>
    <row r="1253" spans="1:12" x14ac:dyDescent="0.25">
      <c r="A1253" t="s">
        <v>1599</v>
      </c>
      <c r="B1253" t="s">
        <v>17</v>
      </c>
      <c r="C1253" t="s">
        <v>18</v>
      </c>
      <c r="D1253" t="s">
        <v>30</v>
      </c>
      <c r="F1253" t="s">
        <v>3</v>
      </c>
      <c r="G1253" s="1" t="str">
        <f t="shared" si="114"/>
        <v>ifrs-full_DisclosureOfImpairmentOfAssetsExplanatory</v>
      </c>
      <c r="H1253" t="str">
        <f t="shared" si="117"/>
        <v>ifrs-full</v>
      </c>
      <c r="I1253" t="str">
        <f t="shared" si="118"/>
        <v>DisclosureOfImpairmentOfAssetsExplanatory</v>
      </c>
      <c r="J1253" t="str">
        <f t="shared" si="115"/>
        <v>concepto</v>
      </c>
      <c r="K1253">
        <f t="shared" si="116"/>
        <v>0</v>
      </c>
      <c r="L1253" t="str">
        <f t="shared" si="119"/>
        <v>insert into dbax_defi_conc (pref_conc, codi_conc, tipo_conc, tipo_peri, tipo_valo, tipo_cuen) values ('ifrs-full','DisclosureOfImpairmentOfAssetsExplanatory','concepto','duration','nonnum:escapedItemType','0')</v>
      </c>
    </row>
    <row r="1254" spans="1:12" x14ac:dyDescent="0.25">
      <c r="A1254" t="s">
        <v>1600</v>
      </c>
      <c r="B1254" t="s">
        <v>17</v>
      </c>
      <c r="C1254" t="s">
        <v>18</v>
      </c>
      <c r="D1254" t="s">
        <v>30</v>
      </c>
      <c r="F1254" t="s">
        <v>3</v>
      </c>
      <c r="G1254" s="1" t="str">
        <f t="shared" si="114"/>
        <v>ifrs-full_DisclosureOfIncomeTaxExplanatory</v>
      </c>
      <c r="H1254" t="str">
        <f t="shared" si="117"/>
        <v>ifrs-full</v>
      </c>
      <c r="I1254" t="str">
        <f t="shared" si="118"/>
        <v>DisclosureOfIncomeTaxExplanatory</v>
      </c>
      <c r="J1254" t="str">
        <f t="shared" si="115"/>
        <v>concepto</v>
      </c>
      <c r="K1254">
        <f t="shared" si="116"/>
        <v>0</v>
      </c>
      <c r="L1254" t="str">
        <f t="shared" si="119"/>
        <v>insert into dbax_defi_conc (pref_conc, codi_conc, tipo_conc, tipo_peri, tipo_valo, tipo_cuen) values ('ifrs-full','DisclosureOfIncomeTaxExplanatory','concepto','duration','nonnum:escapedItemType','0')</v>
      </c>
    </row>
    <row r="1255" spans="1:12" x14ac:dyDescent="0.25">
      <c r="A1255" t="s">
        <v>1601</v>
      </c>
      <c r="B1255" t="s">
        <v>17</v>
      </c>
      <c r="C1255" t="s">
        <v>18</v>
      </c>
      <c r="D1255" t="s">
        <v>30</v>
      </c>
      <c r="F1255" t="s">
        <v>3</v>
      </c>
      <c r="G1255" s="1" t="str">
        <f t="shared" si="114"/>
        <v>ifrs-full_DisclosureOfIndirectMeasurementOfFairValueOfGoodsOrServicesReceivedOtherEquityInstrumentsGrantedDuringPeriodExplanatory</v>
      </c>
      <c r="H1255" t="str">
        <f t="shared" si="117"/>
        <v>ifrs-full</v>
      </c>
      <c r="I1255" t="str">
        <f t="shared" si="118"/>
        <v>DisclosureOfIndirectMeasurementOfFairValueOfGoodsOrServicesReceivedOtherEquityInstrumentsGrantedDuringPeriodExplanatory</v>
      </c>
      <c r="J1255" t="str">
        <f t="shared" si="115"/>
        <v>concepto</v>
      </c>
      <c r="K1255">
        <f t="shared" si="116"/>
        <v>0</v>
      </c>
      <c r="L1255" t="str">
        <f t="shared" si="119"/>
        <v>insert into dbax_defi_conc (pref_conc, codi_conc, tipo_conc, tipo_peri, tipo_valo, tipo_cuen) values ('ifrs-full','DisclosureOfIndirectMeasurementOfFairValueOfGoodsOrServicesReceivedOtherEquityInstrumentsGrantedDuringPeriodExplanatory','concepto','duration','nonnum:escapedItemType','0')</v>
      </c>
    </row>
    <row r="1256" spans="1:12" x14ac:dyDescent="0.25">
      <c r="A1256" t="s">
        <v>1602</v>
      </c>
      <c r="B1256" t="s">
        <v>17</v>
      </c>
      <c r="C1256" t="s">
        <v>18</v>
      </c>
      <c r="D1256" t="s">
        <v>30</v>
      </c>
      <c r="F1256" t="s">
        <v>3</v>
      </c>
      <c r="G1256" s="1" t="str">
        <f t="shared" si="114"/>
        <v>ifrs-full_DisclosureOfIndirectMeasurementOfFairValueOfGoodsOrServicesReceivedSharebasedPaymentArrangementsModifiedDuringPeriodExplanatory</v>
      </c>
      <c r="H1256" t="str">
        <f t="shared" si="117"/>
        <v>ifrs-full</v>
      </c>
      <c r="I1256" t="str">
        <f t="shared" si="118"/>
        <v>DisclosureOfIndirectMeasurementOfFairValueOfGoodsOrServicesReceivedSharebasedPaymentArrangementsModifiedDuringPeriodExplanatory</v>
      </c>
      <c r="J1256" t="str">
        <f t="shared" si="115"/>
        <v>concepto</v>
      </c>
      <c r="K1256">
        <f t="shared" si="116"/>
        <v>0</v>
      </c>
      <c r="L1256" t="str">
        <f t="shared" si="119"/>
        <v>insert into dbax_defi_conc (pref_conc, codi_conc, tipo_conc, tipo_peri, tipo_valo, tipo_cuen) values ('ifrs-full','DisclosureOfIndirectMeasurementOfFairValueOfGoodsOrServicesReceivedSharebasedPaymentArrangementsModifiedDuringPeriodExplanatory','concepto','duration','nonnum:escapedItemType','0')</v>
      </c>
    </row>
    <row r="1257" spans="1:12" x14ac:dyDescent="0.25">
      <c r="A1257" t="s">
        <v>1603</v>
      </c>
      <c r="B1257" t="s">
        <v>17</v>
      </c>
      <c r="C1257" t="s">
        <v>18</v>
      </c>
      <c r="D1257" t="s">
        <v>30</v>
      </c>
      <c r="F1257" t="s">
        <v>3</v>
      </c>
      <c r="G1257" s="1" t="str">
        <f t="shared" si="114"/>
        <v>ifrs-full_DisclosureOfIndirectMeasurementOfFairValueOfGoodsOrServicesReceivedShareOptionsGrantedDuringPeriodExplanatory</v>
      </c>
      <c r="H1257" t="str">
        <f t="shared" si="117"/>
        <v>ifrs-full</v>
      </c>
      <c r="I1257" t="str">
        <f t="shared" si="118"/>
        <v>DisclosureOfIndirectMeasurementOfFairValueOfGoodsOrServicesReceivedShareOptionsGrantedDuringPeriodExplanatory</v>
      </c>
      <c r="J1257" t="str">
        <f t="shared" si="115"/>
        <v>concepto</v>
      </c>
      <c r="K1257">
        <f t="shared" si="116"/>
        <v>0</v>
      </c>
      <c r="L1257" t="str">
        <f t="shared" si="119"/>
        <v>insert into dbax_defi_conc (pref_conc, codi_conc, tipo_conc, tipo_peri, tipo_valo, tipo_cuen) values ('ifrs-full','DisclosureOfIndirectMeasurementOfFairValueOfGoodsOrServicesReceivedShareOptionsGrantedDuringPeriodExplanatory','concepto','duration','nonnum:escapedItemType','0')</v>
      </c>
    </row>
    <row r="1258" spans="1:12" x14ac:dyDescent="0.25">
      <c r="A1258" t="s">
        <v>1604</v>
      </c>
      <c r="B1258" t="s">
        <v>17</v>
      </c>
      <c r="C1258" t="s">
        <v>18</v>
      </c>
      <c r="D1258" t="s">
        <v>24</v>
      </c>
      <c r="E1258" t="s">
        <v>20</v>
      </c>
      <c r="F1258" t="s">
        <v>3</v>
      </c>
      <c r="G1258" s="1" t="str">
        <f t="shared" si="114"/>
        <v>ifrs-full_DisclosureOfInformationAboutConsolidatedStructuredEntitiesAbstract</v>
      </c>
      <c r="H1258" t="str">
        <f t="shared" si="117"/>
        <v>ifrs-full</v>
      </c>
      <c r="I1258" t="str">
        <f t="shared" si="118"/>
        <v>DisclosureOfInformationAboutConsolidatedStructuredEntitiesAbstract</v>
      </c>
      <c r="J1258" t="str">
        <f t="shared" si="115"/>
        <v>concepto</v>
      </c>
      <c r="K1258" t="str">
        <f t="shared" si="116"/>
        <v>abstract</v>
      </c>
      <c r="L1258" t="str">
        <f t="shared" si="119"/>
        <v>insert into dbax_defi_conc (pref_conc, codi_conc, tipo_conc, tipo_peri, tipo_valo, tipo_cuen) values ('ifrs-full','DisclosureOfInformationAboutConsolidatedStructuredEntitiesAbstract','concepto','duration','xbrli:stringItemType','abstract')</v>
      </c>
    </row>
    <row r="1259" spans="1:12" x14ac:dyDescent="0.25">
      <c r="A1259" t="s">
        <v>1605</v>
      </c>
      <c r="B1259" t="s">
        <v>17</v>
      </c>
      <c r="C1259" t="s">
        <v>18</v>
      </c>
      <c r="D1259" t="s">
        <v>30</v>
      </c>
      <c r="F1259" t="s">
        <v>3</v>
      </c>
      <c r="G1259" s="1" t="str">
        <f t="shared" si="114"/>
        <v>ifrs-full_DisclosureOfInformationAboutConsolidatedStructuredEntitiesExplanatory</v>
      </c>
      <c r="H1259" t="str">
        <f t="shared" si="117"/>
        <v>ifrs-full</v>
      </c>
      <c r="I1259" t="str">
        <f t="shared" si="118"/>
        <v>DisclosureOfInformationAboutConsolidatedStructuredEntitiesExplanatory</v>
      </c>
      <c r="J1259" t="str">
        <f t="shared" si="115"/>
        <v>concepto</v>
      </c>
      <c r="K1259">
        <f t="shared" si="116"/>
        <v>0</v>
      </c>
      <c r="L1259" t="str">
        <f t="shared" si="119"/>
        <v>insert into dbax_defi_conc (pref_conc, codi_conc, tipo_conc, tipo_peri, tipo_valo, tipo_cuen) values ('ifrs-full','DisclosureOfInformationAboutConsolidatedStructuredEntitiesExplanatory','concepto','duration','nonnum:escapedItemType','0')</v>
      </c>
    </row>
    <row r="1260" spans="1:12" x14ac:dyDescent="0.25">
      <c r="A1260" t="s">
        <v>1606</v>
      </c>
      <c r="B1260" t="s">
        <v>17</v>
      </c>
      <c r="C1260" t="s">
        <v>18</v>
      </c>
      <c r="D1260" t="s">
        <v>24</v>
      </c>
      <c r="E1260" t="s">
        <v>20</v>
      </c>
      <c r="F1260" t="s">
        <v>3</v>
      </c>
      <c r="G1260" s="1" t="str">
        <f t="shared" si="114"/>
        <v>ifrs-full_DisclosureOfInformationAboutConsolidatedStructuredEntitiesLineItems</v>
      </c>
      <c r="H1260" t="str">
        <f t="shared" si="117"/>
        <v>ifrs-full</v>
      </c>
      <c r="I1260" t="str">
        <f t="shared" si="118"/>
        <v>DisclosureOfInformationAboutConsolidatedStructuredEntitiesLineItems</v>
      </c>
      <c r="J1260" t="str">
        <f t="shared" si="115"/>
        <v>concepto</v>
      </c>
      <c r="K1260" t="str">
        <f t="shared" si="116"/>
        <v>abstract</v>
      </c>
      <c r="L1260" t="str">
        <f t="shared" si="119"/>
        <v>insert into dbax_defi_conc (pref_conc, codi_conc, tipo_conc, tipo_peri, tipo_valo, tipo_cuen) values ('ifrs-full','DisclosureOfInformationAboutConsolidatedStructuredEntitiesLineItems','concepto','duration','xbrli:stringItemType','abstract')</v>
      </c>
    </row>
    <row r="1261" spans="1:12" x14ac:dyDescent="0.25">
      <c r="A1261" t="s">
        <v>1607</v>
      </c>
      <c r="B1261" t="s">
        <v>25</v>
      </c>
      <c r="C1261" t="s">
        <v>18</v>
      </c>
      <c r="D1261" t="s">
        <v>24</v>
      </c>
      <c r="E1261" t="s">
        <v>20</v>
      </c>
      <c r="F1261" t="s">
        <v>3</v>
      </c>
      <c r="G1261" s="1" t="str">
        <f t="shared" si="114"/>
        <v>ifrs-full_DisclosureOfInformationAboutConsolidatedStructuredEntitiesTable</v>
      </c>
      <c r="H1261" t="str">
        <f t="shared" si="117"/>
        <v>ifrs-full</v>
      </c>
      <c r="I1261" t="str">
        <f t="shared" si="118"/>
        <v>DisclosureOfInformationAboutConsolidatedStructuredEntitiesTable</v>
      </c>
      <c r="J1261" t="str">
        <f t="shared" si="115"/>
        <v>hipercubo</v>
      </c>
      <c r="K1261" t="str">
        <f t="shared" si="116"/>
        <v>abstract</v>
      </c>
      <c r="L1261" t="str">
        <f t="shared" si="119"/>
        <v>insert into dbax_defi_conc (pref_conc, codi_conc, tipo_conc, tipo_peri, tipo_valo, tipo_cuen) values ('ifrs-full','DisclosureOfInformationAboutConsolidatedStructuredEntitiesTable','hipercubo','duration','xbrli:stringItemType','abstract')</v>
      </c>
    </row>
    <row r="1262" spans="1:12" x14ac:dyDescent="0.25">
      <c r="A1262" t="s">
        <v>1608</v>
      </c>
      <c r="B1262" t="s">
        <v>17</v>
      </c>
      <c r="C1262" t="s">
        <v>18</v>
      </c>
      <c r="D1262" t="s">
        <v>30</v>
      </c>
      <c r="F1262" t="s">
        <v>3</v>
      </c>
      <c r="G1262" s="1" t="str">
        <f t="shared" si="114"/>
        <v>ifrs-full_DisclosureOfInformationAboutInterestsInStructuredEntityExplanatory</v>
      </c>
      <c r="H1262" t="str">
        <f t="shared" si="117"/>
        <v>ifrs-full</v>
      </c>
      <c r="I1262" t="str">
        <f t="shared" si="118"/>
        <v>DisclosureOfInformationAboutInterestsInStructuredEntityExplanatory</v>
      </c>
      <c r="J1262" t="str">
        <f t="shared" si="115"/>
        <v>concepto</v>
      </c>
      <c r="K1262">
        <f t="shared" si="116"/>
        <v>0</v>
      </c>
      <c r="L1262" t="str">
        <f t="shared" si="119"/>
        <v>insert into dbax_defi_conc (pref_conc, codi_conc, tipo_conc, tipo_peri, tipo_valo, tipo_cuen) values ('ifrs-full','DisclosureOfInformationAboutInterestsInStructuredEntityExplanatory','concepto','duration','nonnum:escapedItemType','0')</v>
      </c>
    </row>
    <row r="1263" spans="1:12" x14ac:dyDescent="0.25">
      <c r="A1263" t="s">
        <v>1609</v>
      </c>
      <c r="B1263" t="s">
        <v>17</v>
      </c>
      <c r="C1263" t="s">
        <v>18</v>
      </c>
      <c r="D1263" t="s">
        <v>30</v>
      </c>
      <c r="F1263" t="s">
        <v>3</v>
      </c>
      <c r="G1263" s="1" t="str">
        <f t="shared" si="114"/>
        <v>ifrs-full_DisclosureOfInformationAboutLiquidityArrangementsGuaranteesOrOtherCommitmentsWithThirdPartiesThatMayAffectFairValueOrRiskOfInterestsInStructuredEntitiesExplanatory</v>
      </c>
      <c r="H1263" t="str">
        <f t="shared" si="117"/>
        <v>ifrs-full</v>
      </c>
      <c r="I1263" t="str">
        <f t="shared" si="118"/>
        <v>DisclosureOfInformationAboutLiquidityArrangementsGuaranteesOrOtherCommitmentsWithThirdPartiesThatMayAffectFairValueOrRiskOfInterestsInStructuredEntitiesExplanatory</v>
      </c>
      <c r="J1263" t="str">
        <f t="shared" si="115"/>
        <v>concepto</v>
      </c>
      <c r="K1263">
        <f t="shared" si="116"/>
        <v>0</v>
      </c>
      <c r="L1263" t="str">
        <f t="shared" si="119"/>
        <v>insert into dbax_defi_conc (pref_conc, codi_conc, tipo_conc, tipo_peri, tipo_valo, tipo_cuen) values ('ifrs-full','DisclosureOfInformationAboutLiquidityArrangementsGuaranteesOrOtherCommitmentsWithThirdPartiesThatMayAffectFairValueOrRiskOfInterestsInStructuredEntitiesExplanatory','concepto','duration','nonnum:escapedItemType','0')</v>
      </c>
    </row>
    <row r="1264" spans="1:12" x14ac:dyDescent="0.25">
      <c r="A1264" t="s">
        <v>1610</v>
      </c>
      <c r="B1264" t="s">
        <v>17</v>
      </c>
      <c r="C1264" t="s">
        <v>18</v>
      </c>
      <c r="D1264" t="s">
        <v>24</v>
      </c>
      <c r="E1264" t="s">
        <v>20</v>
      </c>
      <c r="F1264" t="s">
        <v>3</v>
      </c>
      <c r="G1264" s="1" t="str">
        <f t="shared" si="114"/>
        <v>ifrs-full_DisclosureOfInformationAboutUnconsolidatedStructuredEntitiesControlledByInvestmentEntityAbstract</v>
      </c>
      <c r="H1264" t="str">
        <f t="shared" si="117"/>
        <v>ifrs-full</v>
      </c>
      <c r="I1264" t="str">
        <f t="shared" si="118"/>
        <v>DisclosureOfInformationAboutUnconsolidatedStructuredEntitiesControlledByInvestmentEntityAbstract</v>
      </c>
      <c r="J1264" t="str">
        <f t="shared" si="115"/>
        <v>concepto</v>
      </c>
      <c r="K1264" t="str">
        <f t="shared" si="116"/>
        <v>abstract</v>
      </c>
      <c r="L1264" t="str">
        <f t="shared" si="119"/>
        <v>insert into dbax_defi_conc (pref_conc, codi_conc, tipo_conc, tipo_peri, tipo_valo, tipo_cuen) values ('ifrs-full','DisclosureOfInformationAboutUnconsolidatedStructuredEntitiesControlledByInvestmentEntityAbstract','concepto','duration','xbrli:stringItemType','abstract')</v>
      </c>
    </row>
    <row r="1265" spans="1:12" x14ac:dyDescent="0.25">
      <c r="A1265" t="s">
        <v>1611</v>
      </c>
      <c r="B1265" t="s">
        <v>17</v>
      </c>
      <c r="C1265" t="s">
        <v>18</v>
      </c>
      <c r="D1265" t="s">
        <v>30</v>
      </c>
      <c r="F1265" t="s">
        <v>3</v>
      </c>
      <c r="G1265" s="1" t="str">
        <f t="shared" si="114"/>
        <v>ifrs-full_DisclosureOfInformationAboutUnconsolidatedStructuredEntitiesControlledByInvestmentEntityExplanatory</v>
      </c>
      <c r="H1265" t="str">
        <f t="shared" si="117"/>
        <v>ifrs-full</v>
      </c>
      <c r="I1265" t="str">
        <f t="shared" si="118"/>
        <v>DisclosureOfInformationAboutUnconsolidatedStructuredEntitiesControlledByInvestmentEntityExplanatory</v>
      </c>
      <c r="J1265" t="str">
        <f t="shared" si="115"/>
        <v>concepto</v>
      </c>
      <c r="K1265">
        <f t="shared" si="116"/>
        <v>0</v>
      </c>
      <c r="L1265" t="str">
        <f t="shared" si="119"/>
        <v>insert into dbax_defi_conc (pref_conc, codi_conc, tipo_conc, tipo_peri, tipo_valo, tipo_cuen) values ('ifrs-full','DisclosureOfInformationAboutUnconsolidatedStructuredEntitiesControlledByInvestmentEntityExplanatory','concepto','duration','nonnum:escapedItemType','0')</v>
      </c>
    </row>
    <row r="1266" spans="1:12" x14ac:dyDescent="0.25">
      <c r="A1266" t="s">
        <v>1612</v>
      </c>
      <c r="B1266" t="s">
        <v>17</v>
      </c>
      <c r="C1266" t="s">
        <v>18</v>
      </c>
      <c r="D1266" t="s">
        <v>24</v>
      </c>
      <c r="E1266" t="s">
        <v>20</v>
      </c>
      <c r="F1266" t="s">
        <v>3</v>
      </c>
      <c r="G1266" s="1" t="str">
        <f t="shared" si="114"/>
        <v>ifrs-full_DisclosureOfInformationAboutUnconsolidatedStructuredEntitiesControlledByInvestmentEntityLineItems</v>
      </c>
      <c r="H1266" t="str">
        <f t="shared" si="117"/>
        <v>ifrs-full</v>
      </c>
      <c r="I1266" t="str">
        <f t="shared" si="118"/>
        <v>DisclosureOfInformationAboutUnconsolidatedStructuredEntitiesControlledByInvestmentEntityLineItems</v>
      </c>
      <c r="J1266" t="str">
        <f t="shared" si="115"/>
        <v>concepto</v>
      </c>
      <c r="K1266" t="str">
        <f t="shared" si="116"/>
        <v>abstract</v>
      </c>
      <c r="L1266" t="str">
        <f t="shared" si="119"/>
        <v>insert into dbax_defi_conc (pref_conc, codi_conc, tipo_conc, tipo_peri, tipo_valo, tipo_cuen) values ('ifrs-full','DisclosureOfInformationAboutUnconsolidatedStructuredEntitiesControlledByInvestmentEntityLineItems','concepto','duration','xbrli:stringItemType','abstract')</v>
      </c>
    </row>
    <row r="1267" spans="1:12" x14ac:dyDescent="0.25">
      <c r="A1267" t="s">
        <v>1613</v>
      </c>
      <c r="B1267" t="s">
        <v>25</v>
      </c>
      <c r="C1267" t="s">
        <v>18</v>
      </c>
      <c r="D1267" t="s">
        <v>24</v>
      </c>
      <c r="E1267" t="s">
        <v>20</v>
      </c>
      <c r="F1267" t="s">
        <v>3</v>
      </c>
      <c r="G1267" s="1" t="str">
        <f t="shared" si="114"/>
        <v>ifrs-full_DisclosureOfInformationAboutUnconsolidatedStructuredEntitiesControlledByInvestmentEntityTable</v>
      </c>
      <c r="H1267" t="str">
        <f t="shared" si="117"/>
        <v>ifrs-full</v>
      </c>
      <c r="I1267" t="str">
        <f t="shared" si="118"/>
        <v>DisclosureOfInformationAboutUnconsolidatedStructuredEntitiesControlledByInvestmentEntityTable</v>
      </c>
      <c r="J1267" t="str">
        <f t="shared" si="115"/>
        <v>hipercubo</v>
      </c>
      <c r="K1267" t="str">
        <f t="shared" si="116"/>
        <v>abstract</v>
      </c>
      <c r="L1267" t="str">
        <f t="shared" si="119"/>
        <v>insert into dbax_defi_conc (pref_conc, codi_conc, tipo_conc, tipo_peri, tipo_valo, tipo_cuen) values ('ifrs-full','DisclosureOfInformationAboutUnconsolidatedStructuredEntitiesControlledByInvestmentEntityTable','hipercubo','duration','xbrli:stringItemType','abstract')</v>
      </c>
    </row>
    <row r="1268" spans="1:12" x14ac:dyDescent="0.25">
      <c r="A1268" t="s">
        <v>1614</v>
      </c>
      <c r="B1268" t="s">
        <v>17</v>
      </c>
      <c r="C1268" t="s">
        <v>18</v>
      </c>
      <c r="D1268" t="s">
        <v>24</v>
      </c>
      <c r="E1268" t="s">
        <v>20</v>
      </c>
      <c r="F1268" t="s">
        <v>3</v>
      </c>
      <c r="G1268" s="1" t="str">
        <f t="shared" si="114"/>
        <v>ifrs-full_DisclosureOfInformationAboutUnconsolidatedSubsidiariesAbstract</v>
      </c>
      <c r="H1268" t="str">
        <f t="shared" si="117"/>
        <v>ifrs-full</v>
      </c>
      <c r="I1268" t="str">
        <f t="shared" si="118"/>
        <v>DisclosureOfInformationAboutUnconsolidatedSubsidiariesAbstract</v>
      </c>
      <c r="J1268" t="str">
        <f t="shared" si="115"/>
        <v>concepto</v>
      </c>
      <c r="K1268" t="str">
        <f t="shared" si="116"/>
        <v>abstract</v>
      </c>
      <c r="L1268" t="str">
        <f t="shared" si="119"/>
        <v>insert into dbax_defi_conc (pref_conc, codi_conc, tipo_conc, tipo_peri, tipo_valo, tipo_cuen) values ('ifrs-full','DisclosureOfInformationAboutUnconsolidatedSubsidiariesAbstract','concepto','duration','xbrli:stringItemType','abstract')</v>
      </c>
    </row>
    <row r="1269" spans="1:12" x14ac:dyDescent="0.25">
      <c r="A1269" t="s">
        <v>1615</v>
      </c>
      <c r="B1269" t="s">
        <v>17</v>
      </c>
      <c r="C1269" t="s">
        <v>18</v>
      </c>
      <c r="D1269" t="s">
        <v>30</v>
      </c>
      <c r="F1269" t="s">
        <v>3</v>
      </c>
      <c r="G1269" s="1" t="str">
        <f t="shared" si="114"/>
        <v>ifrs-full_DisclosureOfInformationAboutUnconsolidatedSubsidiariesExplanatory</v>
      </c>
      <c r="H1269" t="str">
        <f t="shared" si="117"/>
        <v>ifrs-full</v>
      </c>
      <c r="I1269" t="str">
        <f t="shared" si="118"/>
        <v>DisclosureOfInformationAboutUnconsolidatedSubsidiariesExplanatory</v>
      </c>
      <c r="J1269" t="str">
        <f t="shared" si="115"/>
        <v>concepto</v>
      </c>
      <c r="K1269">
        <f t="shared" si="116"/>
        <v>0</v>
      </c>
      <c r="L1269" t="str">
        <f t="shared" si="119"/>
        <v>insert into dbax_defi_conc (pref_conc, codi_conc, tipo_conc, tipo_peri, tipo_valo, tipo_cuen) values ('ifrs-full','DisclosureOfInformationAboutUnconsolidatedSubsidiariesExplanatory','concepto','duration','nonnum:escapedItemType','0')</v>
      </c>
    </row>
    <row r="1270" spans="1:12" x14ac:dyDescent="0.25">
      <c r="A1270" t="s">
        <v>1616</v>
      </c>
      <c r="B1270" t="s">
        <v>17</v>
      </c>
      <c r="C1270" t="s">
        <v>18</v>
      </c>
      <c r="D1270" t="s">
        <v>24</v>
      </c>
      <c r="E1270" t="s">
        <v>20</v>
      </c>
      <c r="F1270" t="s">
        <v>3</v>
      </c>
      <c r="G1270" s="1" t="str">
        <f t="shared" si="114"/>
        <v>ifrs-full_DisclosureOfInformationAboutUnconsolidatedSubsidiariesLineItems</v>
      </c>
      <c r="H1270" t="str">
        <f t="shared" si="117"/>
        <v>ifrs-full</v>
      </c>
      <c r="I1270" t="str">
        <f t="shared" si="118"/>
        <v>DisclosureOfInformationAboutUnconsolidatedSubsidiariesLineItems</v>
      </c>
      <c r="J1270" t="str">
        <f t="shared" si="115"/>
        <v>concepto</v>
      </c>
      <c r="K1270" t="str">
        <f t="shared" si="116"/>
        <v>abstract</v>
      </c>
      <c r="L1270" t="str">
        <f t="shared" si="119"/>
        <v>insert into dbax_defi_conc (pref_conc, codi_conc, tipo_conc, tipo_peri, tipo_valo, tipo_cuen) values ('ifrs-full','DisclosureOfInformationAboutUnconsolidatedSubsidiariesLineItems','concepto','duration','xbrli:stringItemType','abstract')</v>
      </c>
    </row>
    <row r="1271" spans="1:12" x14ac:dyDescent="0.25">
      <c r="A1271" t="s">
        <v>1617</v>
      </c>
      <c r="B1271" t="s">
        <v>25</v>
      </c>
      <c r="C1271" t="s">
        <v>18</v>
      </c>
      <c r="D1271" t="s">
        <v>24</v>
      </c>
      <c r="E1271" t="s">
        <v>20</v>
      </c>
      <c r="F1271" t="s">
        <v>3</v>
      </c>
      <c r="G1271" s="1" t="str">
        <f t="shared" si="114"/>
        <v>ifrs-full_DisclosureOfInformationAboutUnconsolidatedSubsidiariesTable</v>
      </c>
      <c r="H1271" t="str">
        <f t="shared" si="117"/>
        <v>ifrs-full</v>
      </c>
      <c r="I1271" t="str">
        <f t="shared" si="118"/>
        <v>DisclosureOfInformationAboutUnconsolidatedSubsidiariesTable</v>
      </c>
      <c r="J1271" t="str">
        <f t="shared" si="115"/>
        <v>hipercubo</v>
      </c>
      <c r="K1271" t="str">
        <f t="shared" si="116"/>
        <v>abstract</v>
      </c>
      <c r="L1271" t="str">
        <f t="shared" si="119"/>
        <v>insert into dbax_defi_conc (pref_conc, codi_conc, tipo_conc, tipo_peri, tipo_valo, tipo_cuen) values ('ifrs-full','DisclosureOfInformationAboutUnconsolidatedSubsidiariesTable','hipercubo','duration','xbrli:stringItemType','abstract')</v>
      </c>
    </row>
    <row r="1272" spans="1:12" x14ac:dyDescent="0.25">
      <c r="A1272" t="s">
        <v>1618</v>
      </c>
      <c r="B1272" t="s">
        <v>17</v>
      </c>
      <c r="C1272" t="s">
        <v>18</v>
      </c>
      <c r="D1272" t="s">
        <v>24</v>
      </c>
      <c r="E1272" t="s">
        <v>20</v>
      </c>
      <c r="F1272" t="s">
        <v>3</v>
      </c>
      <c r="G1272" s="1" t="str">
        <f t="shared" si="114"/>
        <v>ifrs-full_DisclosureOfInformationForEachMaterialImpairmentLossRecognisedOrReversedForIndividualAssetOrCashgeneratingUnitAbstract</v>
      </c>
      <c r="H1272" t="str">
        <f t="shared" si="117"/>
        <v>ifrs-full</v>
      </c>
      <c r="I1272" t="str">
        <f t="shared" si="118"/>
        <v>DisclosureOfInformationForEachMaterialImpairmentLossRecognisedOrReversedForIndividualAssetOrCashgeneratingUnitAbstract</v>
      </c>
      <c r="J1272" t="str">
        <f t="shared" si="115"/>
        <v>concepto</v>
      </c>
      <c r="K1272" t="str">
        <f t="shared" si="116"/>
        <v>abstract</v>
      </c>
      <c r="L1272" t="str">
        <f t="shared" si="119"/>
        <v>insert into dbax_defi_conc (pref_conc, codi_conc, tipo_conc, tipo_peri, tipo_valo, tipo_cuen) values ('ifrs-full','DisclosureOfInformationForEachMaterialImpairmentLossRecognisedOrReversedForIndividualAssetOrCashgeneratingUnitAbstract','concepto','duration','xbrli:stringItemType','abstract')</v>
      </c>
    </row>
    <row r="1273" spans="1:12" x14ac:dyDescent="0.25">
      <c r="A1273" t="s">
        <v>1619</v>
      </c>
      <c r="B1273" t="s">
        <v>17</v>
      </c>
      <c r="C1273" t="s">
        <v>18</v>
      </c>
      <c r="D1273" t="s">
        <v>30</v>
      </c>
      <c r="F1273" t="s">
        <v>3</v>
      </c>
      <c r="G1273" s="1" t="str">
        <f t="shared" si="114"/>
        <v>ifrs-full_DisclosureOfInformationForEachMaterialImpairmentLossRecognisedOrReversedForIndividualAssetOrCashgeneratingUnitExplanatory</v>
      </c>
      <c r="H1273" t="str">
        <f t="shared" si="117"/>
        <v>ifrs-full</v>
      </c>
      <c r="I1273" t="str">
        <f t="shared" si="118"/>
        <v>DisclosureOfInformationForEachMaterialImpairmentLossRecognisedOrReversedForIndividualAssetOrCashgeneratingUnitExplanatory</v>
      </c>
      <c r="J1273" t="str">
        <f t="shared" si="115"/>
        <v>concepto</v>
      </c>
      <c r="K1273">
        <f t="shared" si="116"/>
        <v>0</v>
      </c>
      <c r="L1273" t="str">
        <f t="shared" si="119"/>
        <v>insert into dbax_defi_conc (pref_conc, codi_conc, tipo_conc, tipo_peri, tipo_valo, tipo_cuen) values ('ifrs-full','DisclosureOfInformationForEachMaterialImpairmentLossRecognisedOrReversedForIndividualAssetOrCashgeneratingUnitExplanatory','concepto','duration','nonnum:escapedItemType','0')</v>
      </c>
    </row>
    <row r="1274" spans="1:12" x14ac:dyDescent="0.25">
      <c r="A1274" t="s">
        <v>1620</v>
      </c>
      <c r="B1274" t="s">
        <v>17</v>
      </c>
      <c r="C1274" t="s">
        <v>18</v>
      </c>
      <c r="D1274" t="s">
        <v>24</v>
      </c>
      <c r="E1274" t="s">
        <v>20</v>
      </c>
      <c r="F1274" t="s">
        <v>3</v>
      </c>
      <c r="G1274" s="1" t="str">
        <f t="shared" si="114"/>
        <v>ifrs-full_DisclosureOfInformationForEachMaterialImpairmentLossRecognisedOrReversedForIndividualAssetOrCashgeneratingUnitLineItems</v>
      </c>
      <c r="H1274" t="str">
        <f t="shared" si="117"/>
        <v>ifrs-full</v>
      </c>
      <c r="I1274" t="str">
        <f t="shared" si="118"/>
        <v>DisclosureOfInformationForEachMaterialImpairmentLossRecognisedOrReversedForIndividualAssetOrCashgeneratingUnitLineItems</v>
      </c>
      <c r="J1274" t="str">
        <f t="shared" si="115"/>
        <v>concepto</v>
      </c>
      <c r="K1274" t="str">
        <f t="shared" si="116"/>
        <v>abstract</v>
      </c>
      <c r="L1274" t="str">
        <f t="shared" si="119"/>
        <v>insert into dbax_defi_conc (pref_conc, codi_conc, tipo_conc, tipo_peri, tipo_valo, tipo_cuen) values ('ifrs-full','DisclosureOfInformationForEachMaterialImpairmentLossRecognisedOrReversedForIndividualAssetOrCashgeneratingUnitLineItems','concepto','duration','xbrli:stringItemType','abstract')</v>
      </c>
    </row>
    <row r="1275" spans="1:12" x14ac:dyDescent="0.25">
      <c r="A1275" t="s">
        <v>1621</v>
      </c>
      <c r="B1275" t="s">
        <v>25</v>
      </c>
      <c r="C1275" t="s">
        <v>18</v>
      </c>
      <c r="D1275" t="s">
        <v>24</v>
      </c>
      <c r="E1275" t="s">
        <v>20</v>
      </c>
      <c r="F1275" t="s">
        <v>3</v>
      </c>
      <c r="G1275" s="1" t="str">
        <f t="shared" si="114"/>
        <v>ifrs-full_DisclosureOfInformationForEachMaterialImpairmentLossRecognisedOrReversedForIndividualAssetOrCashgeneratingUnitTable</v>
      </c>
      <c r="H1275" t="str">
        <f t="shared" si="117"/>
        <v>ifrs-full</v>
      </c>
      <c r="I1275" t="str">
        <f t="shared" si="118"/>
        <v>DisclosureOfInformationForEachMaterialImpairmentLossRecognisedOrReversedForIndividualAssetOrCashgeneratingUnitTable</v>
      </c>
      <c r="J1275" t="str">
        <f t="shared" si="115"/>
        <v>hipercubo</v>
      </c>
      <c r="K1275" t="str">
        <f t="shared" si="116"/>
        <v>abstract</v>
      </c>
      <c r="L1275" t="str">
        <f t="shared" si="119"/>
        <v>insert into dbax_defi_conc (pref_conc, codi_conc, tipo_conc, tipo_peri, tipo_valo, tipo_cuen) values ('ifrs-full','DisclosureOfInformationForEachMaterialImpairmentLossRecognisedOrReversedForIndividualAssetOrCashgeneratingUnitTable','hipercubo','duration','xbrli:stringItemType','abstract')</v>
      </c>
    </row>
    <row r="1276" spans="1:12" x14ac:dyDescent="0.25">
      <c r="A1276" t="s">
        <v>1622</v>
      </c>
      <c r="B1276" t="s">
        <v>17</v>
      </c>
      <c r="C1276" t="s">
        <v>18</v>
      </c>
      <c r="D1276" t="s">
        <v>24</v>
      </c>
      <c r="E1276" t="s">
        <v>20</v>
      </c>
      <c r="F1276" t="s">
        <v>3</v>
      </c>
      <c r="G1276" s="1" t="str">
        <f t="shared" si="114"/>
        <v>ifrs-full_DisclosureOfInformationForIndividualAssetOrCashgeneratingUnitWithSignificantAmountOfGoodwillOrIntangibleAssetsWithIndefiniteUsefulLivesAbstract</v>
      </c>
      <c r="H1276" t="str">
        <f t="shared" si="117"/>
        <v>ifrs-full</v>
      </c>
      <c r="I1276" t="str">
        <f t="shared" si="118"/>
        <v>DisclosureOfInformationForIndividualAssetOrCashgeneratingUnitWithSignificantAmountOfGoodwillOrIntangibleAssetsWithIndefiniteUsefulLivesAbstract</v>
      </c>
      <c r="J1276" t="str">
        <f t="shared" si="115"/>
        <v>concepto</v>
      </c>
      <c r="K1276" t="str">
        <f t="shared" si="116"/>
        <v>abstract</v>
      </c>
      <c r="L1276" t="str">
        <f t="shared" si="119"/>
        <v>insert into dbax_defi_conc (pref_conc, codi_conc, tipo_conc, tipo_peri, tipo_valo, tipo_cuen) values ('ifrs-full','DisclosureOfInformationForIndividualAssetOrCashgeneratingUnitWithSignificantAmountOfGoodwillOrIntangibleAssetsWithIndefiniteUsefulLivesAbstract','concepto','duration','xbrli:stringItemType','abstract')</v>
      </c>
    </row>
    <row r="1277" spans="1:12" x14ac:dyDescent="0.25">
      <c r="A1277" t="s">
        <v>1623</v>
      </c>
      <c r="B1277" t="s">
        <v>17</v>
      </c>
      <c r="C1277" t="s">
        <v>18</v>
      </c>
      <c r="D1277" t="s">
        <v>30</v>
      </c>
      <c r="F1277" t="s">
        <v>3</v>
      </c>
      <c r="G1277" s="1" t="str">
        <f t="shared" si="114"/>
        <v>ifrs-full_DisclosureOfInformationForIndividualAssetOrCashgeneratingUnitWithSignificantAmountOfGoodwillOrIntangibleAssetsWithIndefiniteUsefulLivesExplanatory</v>
      </c>
      <c r="H1277" t="str">
        <f t="shared" si="117"/>
        <v>ifrs-full</v>
      </c>
      <c r="I1277" t="str">
        <f t="shared" si="118"/>
        <v>DisclosureOfInformationForIndividualAssetOrCashgeneratingUnitWithSignificantAmountOfGoodwillOrIntangibleAssetsWithIndefiniteUsefulLivesExplanatory</v>
      </c>
      <c r="J1277" t="str">
        <f t="shared" si="115"/>
        <v>concepto</v>
      </c>
      <c r="K1277">
        <f t="shared" si="116"/>
        <v>0</v>
      </c>
      <c r="L1277" t="str">
        <f t="shared" si="119"/>
        <v>insert into dbax_defi_conc (pref_conc, codi_conc, tipo_conc, tipo_peri, tipo_valo, tipo_cuen) values ('ifrs-full','DisclosureOfInformationForIndividualAssetOrCashgeneratingUnitWithSignificantAmountOfGoodwillOrIntangibleAssetsWithIndefiniteUsefulLivesExplanatory','concepto','duration','nonnum:escapedItemType','0')</v>
      </c>
    </row>
    <row r="1278" spans="1:12" x14ac:dyDescent="0.25">
      <c r="A1278" t="s">
        <v>1624</v>
      </c>
      <c r="B1278" t="s">
        <v>17</v>
      </c>
      <c r="C1278" t="s">
        <v>18</v>
      </c>
      <c r="D1278" t="s">
        <v>24</v>
      </c>
      <c r="E1278" t="s">
        <v>20</v>
      </c>
      <c r="F1278" t="s">
        <v>3</v>
      </c>
      <c r="G1278" s="1" t="str">
        <f t="shared" si="114"/>
        <v>ifrs-full_DisclosureOfInformationForIndividualAssetOrCashgeneratingUnitWithSignificantAmountOfGoodwillOrIntangibleAssetsWithIndefiniteUsefulLivesLineItems</v>
      </c>
      <c r="H1278" t="str">
        <f t="shared" si="117"/>
        <v>ifrs-full</v>
      </c>
      <c r="I1278" t="str">
        <f t="shared" si="118"/>
        <v>DisclosureOfInformationForIndividualAssetOrCashgeneratingUnitWithSignificantAmountOfGoodwillOrIntangibleAssetsWithIndefiniteUsefulLivesLineItems</v>
      </c>
      <c r="J1278" t="str">
        <f t="shared" si="115"/>
        <v>concepto</v>
      </c>
      <c r="K1278" t="str">
        <f t="shared" si="116"/>
        <v>abstract</v>
      </c>
      <c r="L1278" t="str">
        <f t="shared" si="119"/>
        <v>insert into dbax_defi_conc (pref_conc, codi_conc, tipo_conc, tipo_peri, tipo_valo, tipo_cuen) values ('ifrs-full','DisclosureOfInformationForIndividualAssetOrCashgeneratingUnitWithSignificantAmountOfGoodwillOrIntangibleAssetsWithIndefiniteUsefulLivesLineItems','concepto','duration','xbrli:stringItemType','abstract')</v>
      </c>
    </row>
    <row r="1279" spans="1:12" x14ac:dyDescent="0.25">
      <c r="A1279" t="s">
        <v>1625</v>
      </c>
      <c r="B1279" t="s">
        <v>25</v>
      </c>
      <c r="C1279" t="s">
        <v>18</v>
      </c>
      <c r="D1279" t="s">
        <v>24</v>
      </c>
      <c r="E1279" t="s">
        <v>20</v>
      </c>
      <c r="F1279" t="s">
        <v>3</v>
      </c>
      <c r="G1279" s="1" t="str">
        <f t="shared" si="114"/>
        <v>ifrs-full_DisclosureOfInformationForIndividualAssetOrCashgeneratingUnitWithSignificantAmountOfGoodwillOrIntangibleAssetsWithIndefiniteUsefulLivesTable</v>
      </c>
      <c r="H1279" t="str">
        <f t="shared" si="117"/>
        <v>ifrs-full</v>
      </c>
      <c r="I1279" t="str">
        <f t="shared" si="118"/>
        <v>DisclosureOfInformationForIndividualAssetOrCashgeneratingUnitWithSignificantAmountOfGoodwillOrIntangibleAssetsWithIndefiniteUsefulLivesTable</v>
      </c>
      <c r="J1279" t="str">
        <f t="shared" si="115"/>
        <v>hipercubo</v>
      </c>
      <c r="K1279" t="str">
        <f t="shared" si="116"/>
        <v>abstract</v>
      </c>
      <c r="L1279" t="str">
        <f t="shared" si="119"/>
        <v>insert into dbax_defi_conc (pref_conc, codi_conc, tipo_conc, tipo_peri, tipo_valo, tipo_cuen) values ('ifrs-full','DisclosureOfInformationForIndividualAssetOrCashgeneratingUnitWithSignificantAmountOfGoodwillOrIntangibleAssetsWithIndefiniteUsefulLivesTable','hipercubo','duration','xbrli:stringItemType','abstract')</v>
      </c>
    </row>
    <row r="1280" spans="1:12" x14ac:dyDescent="0.25">
      <c r="A1280" t="s">
        <v>1626</v>
      </c>
      <c r="B1280" t="s">
        <v>17</v>
      </c>
      <c r="C1280" t="s">
        <v>18</v>
      </c>
      <c r="D1280" t="s">
        <v>30</v>
      </c>
      <c r="F1280" t="s">
        <v>3</v>
      </c>
      <c r="G1280" s="1" t="str">
        <f t="shared" si="114"/>
        <v>ifrs-full_DisclosureOfInformationSufficientToPermitReconciliationOfClassesDeterminedForFairValueMeasurementToLineItemsInStatementOfFinancialPositionAssetsExplanatory</v>
      </c>
      <c r="H1280" t="str">
        <f t="shared" si="117"/>
        <v>ifrs-full</v>
      </c>
      <c r="I1280" t="str">
        <f t="shared" si="118"/>
        <v>DisclosureOfInformationSufficientToPermitReconciliationOfClassesDeterminedForFairValueMeasurementToLineItemsInStatementOfFinancialPositionAssetsExplanatory</v>
      </c>
      <c r="J1280" t="str">
        <f t="shared" si="115"/>
        <v>concepto</v>
      </c>
      <c r="K1280">
        <f t="shared" si="116"/>
        <v>0</v>
      </c>
      <c r="L1280" t="str">
        <f t="shared" si="119"/>
        <v>insert into dbax_defi_conc (pref_conc, codi_conc, tipo_conc, tipo_peri, tipo_valo, tipo_cuen) values ('ifrs-full','DisclosureOfInformationSufficientToPermitReconciliationOfClassesDeterminedForFairValueMeasurementToLineItemsInStatementOfFinancialPositionAssetsExplanatory','concepto','duration','nonnum:escapedItemType','0')</v>
      </c>
    </row>
    <row r="1281" spans="1:12" x14ac:dyDescent="0.25">
      <c r="A1281" t="s">
        <v>1627</v>
      </c>
      <c r="B1281" t="s">
        <v>17</v>
      </c>
      <c r="C1281" t="s">
        <v>18</v>
      </c>
      <c r="D1281" t="s">
        <v>30</v>
      </c>
      <c r="F1281" t="s">
        <v>3</v>
      </c>
      <c r="G1281" s="1" t="str">
        <f t="shared" si="114"/>
        <v>ifrs-full_DisclosureOfInformationSufficientToPermitReconciliationOfClassesDeterminedForFairValueMeasurementToLineItemsInStatementOfFinancialPositionEntitysOwnEquityInstrumentsExplanatory</v>
      </c>
      <c r="H1281" t="str">
        <f t="shared" si="117"/>
        <v>ifrs-full</v>
      </c>
      <c r="I1281" t="str">
        <f t="shared" si="118"/>
        <v>DisclosureOfInformationSufficientToPermitReconciliationOfClassesDeterminedForFairValueMeasurementToLineItemsInStatementOfFinancialPositionEntitysOwnEquityInstrumentsExplanatory</v>
      </c>
      <c r="J1281" t="str">
        <f t="shared" si="115"/>
        <v>concepto</v>
      </c>
      <c r="K1281">
        <f t="shared" si="116"/>
        <v>0</v>
      </c>
      <c r="L1281" t="str">
        <f t="shared" si="119"/>
        <v>insert into dbax_defi_conc (pref_conc, codi_conc, tipo_conc, tipo_peri, tipo_valo, tipo_cuen) values ('ifrs-full','DisclosureOfInformationSufficientToPermitReconciliationOfClassesDeterminedForFairValueMeasurementToLineItemsInStatementOfFinancialPositionEntitysOwnEquityInstrumentsExplanatory','concepto','duration','nonnum:escapedItemType','0')</v>
      </c>
    </row>
    <row r="1282" spans="1:12" x14ac:dyDescent="0.25">
      <c r="A1282" t="s">
        <v>1628</v>
      </c>
      <c r="B1282" t="s">
        <v>17</v>
      </c>
      <c r="C1282" t="s">
        <v>18</v>
      </c>
      <c r="D1282" t="s">
        <v>30</v>
      </c>
      <c r="F1282" t="s">
        <v>3</v>
      </c>
      <c r="G1282" s="1" t="str">
        <f t="shared" si="114"/>
        <v>ifrs-full_DisclosureOfInformationSufficientToPermitReconciliationOfClassesDeterminedForFairValueMeasurementToLineItemsInStatementOfFinancialPositionLiabilitiesExplanatory</v>
      </c>
      <c r="H1282" t="str">
        <f t="shared" si="117"/>
        <v>ifrs-full</v>
      </c>
      <c r="I1282" t="str">
        <f t="shared" si="118"/>
        <v>DisclosureOfInformationSufficientToPermitReconciliationOfClassesDeterminedForFairValueMeasurementToLineItemsInStatementOfFinancialPositionLiabilitiesExplanatory</v>
      </c>
      <c r="J1282" t="str">
        <f t="shared" si="115"/>
        <v>concepto</v>
      </c>
      <c r="K1282">
        <f t="shared" si="116"/>
        <v>0</v>
      </c>
      <c r="L1282" t="str">
        <f t="shared" si="119"/>
        <v>insert into dbax_defi_conc (pref_conc, codi_conc, tipo_conc, tipo_peri, tipo_valo, tipo_cuen) values ('ifrs-full','DisclosureOfInformationSufficientToPermitReconciliationOfClassesDeterminedForFairValueMeasurementToLineItemsInStatementOfFinancialPositionLiabilitiesExplanatory','concepto','duration','nonnum:escapedItemType','0')</v>
      </c>
    </row>
    <row r="1283" spans="1:12" x14ac:dyDescent="0.25">
      <c r="A1283" t="s">
        <v>1629</v>
      </c>
      <c r="B1283" t="s">
        <v>17</v>
      </c>
      <c r="C1283" t="s">
        <v>18</v>
      </c>
      <c r="D1283" t="s">
        <v>24</v>
      </c>
      <c r="E1283" t="s">
        <v>20</v>
      </c>
      <c r="F1283" t="s">
        <v>3</v>
      </c>
      <c r="G1283" s="1" t="str">
        <f t="shared" si="114"/>
        <v>ifrs-full_DisclosureOfIntangibleAssetsAbstract</v>
      </c>
      <c r="H1283" t="str">
        <f t="shared" si="117"/>
        <v>ifrs-full</v>
      </c>
      <c r="I1283" t="str">
        <f t="shared" si="118"/>
        <v>DisclosureOfIntangibleAssetsAbstract</v>
      </c>
      <c r="J1283" t="str">
        <f t="shared" si="115"/>
        <v>concepto</v>
      </c>
      <c r="K1283" t="str">
        <f t="shared" si="116"/>
        <v>abstract</v>
      </c>
      <c r="L1283" t="str">
        <f t="shared" si="119"/>
        <v>insert into dbax_defi_conc (pref_conc, codi_conc, tipo_conc, tipo_peri, tipo_valo, tipo_cuen) values ('ifrs-full','DisclosureOfIntangibleAssetsAbstract','concepto','duration','xbrli:stringItemType','abstract')</v>
      </c>
    </row>
    <row r="1284" spans="1:12" x14ac:dyDescent="0.25">
      <c r="A1284" t="s">
        <v>1630</v>
      </c>
      <c r="B1284" t="s">
        <v>17</v>
      </c>
      <c r="C1284" t="s">
        <v>18</v>
      </c>
      <c r="D1284" t="s">
        <v>30</v>
      </c>
      <c r="F1284" t="s">
        <v>3</v>
      </c>
      <c r="G1284" s="1" t="str">
        <f t="shared" si="114"/>
        <v>ifrs-full_DisclosureOfIntangibleAssetsExplanatory</v>
      </c>
      <c r="H1284" t="str">
        <f t="shared" si="117"/>
        <v>ifrs-full</v>
      </c>
      <c r="I1284" t="str">
        <f t="shared" si="118"/>
        <v>DisclosureOfIntangibleAssetsExplanatory</v>
      </c>
      <c r="J1284" t="str">
        <f t="shared" si="115"/>
        <v>concepto</v>
      </c>
      <c r="K1284">
        <f t="shared" si="116"/>
        <v>0</v>
      </c>
      <c r="L1284" t="str">
        <f t="shared" si="119"/>
        <v>insert into dbax_defi_conc (pref_conc, codi_conc, tipo_conc, tipo_peri, tipo_valo, tipo_cuen) values ('ifrs-full','DisclosureOfIntangibleAssetsExplanatory','concepto','duration','nonnum:escapedItemType','0')</v>
      </c>
    </row>
    <row r="1285" spans="1:12" x14ac:dyDescent="0.25">
      <c r="A1285" t="s">
        <v>1631</v>
      </c>
      <c r="B1285" t="s">
        <v>17</v>
      </c>
      <c r="C1285" t="s">
        <v>18</v>
      </c>
      <c r="D1285" t="s">
        <v>24</v>
      </c>
      <c r="E1285" t="s">
        <v>20</v>
      </c>
      <c r="F1285" t="s">
        <v>3</v>
      </c>
      <c r="G1285" s="1" t="str">
        <f t="shared" si="114"/>
        <v>ifrs-full_DisclosureOfIntangibleAssetsLineItems</v>
      </c>
      <c r="H1285" t="str">
        <f t="shared" si="117"/>
        <v>ifrs-full</v>
      </c>
      <c r="I1285" t="str">
        <f t="shared" si="118"/>
        <v>DisclosureOfIntangibleAssetsLineItems</v>
      </c>
      <c r="J1285" t="str">
        <f t="shared" si="115"/>
        <v>concepto</v>
      </c>
      <c r="K1285" t="str">
        <f t="shared" si="116"/>
        <v>abstract</v>
      </c>
      <c r="L1285" t="str">
        <f t="shared" si="119"/>
        <v>insert into dbax_defi_conc (pref_conc, codi_conc, tipo_conc, tipo_peri, tipo_valo, tipo_cuen) values ('ifrs-full','DisclosureOfIntangibleAssetsLineItems','concepto','duration','xbrli:stringItemType','abstract')</v>
      </c>
    </row>
    <row r="1286" spans="1:12" x14ac:dyDescent="0.25">
      <c r="A1286" t="s">
        <v>1632</v>
      </c>
      <c r="B1286" t="s">
        <v>17</v>
      </c>
      <c r="C1286" t="s">
        <v>18</v>
      </c>
      <c r="D1286" t="s">
        <v>24</v>
      </c>
      <c r="E1286" t="s">
        <v>20</v>
      </c>
      <c r="F1286" t="s">
        <v>3</v>
      </c>
      <c r="G1286" s="1" t="str">
        <f t="shared" si="114"/>
        <v>ifrs-full_DisclosureOfIntangibleAssetsMaterialToEntityAbstract</v>
      </c>
      <c r="H1286" t="str">
        <f t="shared" si="117"/>
        <v>ifrs-full</v>
      </c>
      <c r="I1286" t="str">
        <f t="shared" si="118"/>
        <v>DisclosureOfIntangibleAssetsMaterialToEntityAbstract</v>
      </c>
      <c r="J1286" t="str">
        <f t="shared" si="115"/>
        <v>concepto</v>
      </c>
      <c r="K1286" t="str">
        <f t="shared" si="116"/>
        <v>abstract</v>
      </c>
      <c r="L1286" t="str">
        <f t="shared" si="119"/>
        <v>insert into dbax_defi_conc (pref_conc, codi_conc, tipo_conc, tipo_peri, tipo_valo, tipo_cuen) values ('ifrs-full','DisclosureOfIntangibleAssetsMaterialToEntityAbstract','concepto','duration','xbrli:stringItemType','abstract')</v>
      </c>
    </row>
    <row r="1287" spans="1:12" x14ac:dyDescent="0.25">
      <c r="A1287" t="s">
        <v>1633</v>
      </c>
      <c r="B1287" t="s">
        <v>17</v>
      </c>
      <c r="C1287" t="s">
        <v>18</v>
      </c>
      <c r="D1287" t="s">
        <v>30</v>
      </c>
      <c r="F1287" t="s">
        <v>3</v>
      </c>
      <c r="G1287" s="1" t="str">
        <f t="shared" si="114"/>
        <v>ifrs-full_DisclosureOfIntangibleAssetsMaterialToEntityExplanatory</v>
      </c>
      <c r="H1287" t="str">
        <f t="shared" si="117"/>
        <v>ifrs-full</v>
      </c>
      <c r="I1287" t="str">
        <f t="shared" si="118"/>
        <v>DisclosureOfIntangibleAssetsMaterialToEntityExplanatory</v>
      </c>
      <c r="J1287" t="str">
        <f t="shared" si="115"/>
        <v>concepto</v>
      </c>
      <c r="K1287">
        <f t="shared" si="116"/>
        <v>0</v>
      </c>
      <c r="L1287" t="str">
        <f t="shared" si="119"/>
        <v>insert into dbax_defi_conc (pref_conc, codi_conc, tipo_conc, tipo_peri, tipo_valo, tipo_cuen) values ('ifrs-full','DisclosureOfIntangibleAssetsMaterialToEntityExplanatory','concepto','duration','nonnum:escapedItemType','0')</v>
      </c>
    </row>
    <row r="1288" spans="1:12" x14ac:dyDescent="0.25">
      <c r="A1288" t="s">
        <v>1634</v>
      </c>
      <c r="B1288" t="s">
        <v>17</v>
      </c>
      <c r="C1288" t="s">
        <v>18</v>
      </c>
      <c r="D1288" t="s">
        <v>24</v>
      </c>
      <c r="E1288" t="s">
        <v>20</v>
      </c>
      <c r="F1288" t="s">
        <v>3</v>
      </c>
      <c r="G1288" s="1" t="str">
        <f t="shared" si="114"/>
        <v>ifrs-full_DisclosureOfIntangibleAssetsMaterialToEntityLineItems</v>
      </c>
      <c r="H1288" t="str">
        <f t="shared" si="117"/>
        <v>ifrs-full</v>
      </c>
      <c r="I1288" t="str">
        <f t="shared" si="118"/>
        <v>DisclosureOfIntangibleAssetsMaterialToEntityLineItems</v>
      </c>
      <c r="J1288" t="str">
        <f t="shared" si="115"/>
        <v>concepto</v>
      </c>
      <c r="K1288" t="str">
        <f t="shared" si="116"/>
        <v>abstract</v>
      </c>
      <c r="L1288" t="str">
        <f t="shared" si="119"/>
        <v>insert into dbax_defi_conc (pref_conc, codi_conc, tipo_conc, tipo_peri, tipo_valo, tipo_cuen) values ('ifrs-full','DisclosureOfIntangibleAssetsMaterialToEntityLineItems','concepto','duration','xbrli:stringItemType','abstract')</v>
      </c>
    </row>
    <row r="1289" spans="1:12" x14ac:dyDescent="0.25">
      <c r="A1289" t="s">
        <v>1635</v>
      </c>
      <c r="B1289" t="s">
        <v>25</v>
      </c>
      <c r="C1289" t="s">
        <v>18</v>
      </c>
      <c r="D1289" t="s">
        <v>24</v>
      </c>
      <c r="E1289" t="s">
        <v>20</v>
      </c>
      <c r="F1289" t="s">
        <v>3</v>
      </c>
      <c r="G1289" s="1" t="str">
        <f t="shared" ref="G1289:G1352" si="120">MID(A1289,FIND("#",A1289)+1,10000)</f>
        <v>ifrs-full_DisclosureOfIntangibleAssetsMaterialToEntityTable</v>
      </c>
      <c r="H1289" t="str">
        <f t="shared" si="117"/>
        <v>ifrs-full</v>
      </c>
      <c r="I1289" t="str">
        <f t="shared" si="118"/>
        <v>DisclosureOfIntangibleAssetsMaterialToEntityTable</v>
      </c>
      <c r="J1289" t="str">
        <f t="shared" ref="J1289:J1352" si="121">IF(B1289="xbrldt:hypercubeItem","hipercubo",IF(B1289="xbrli:item","concepto",IF(B1289="xbrldt:dimensionItem","dimension",B1289)))</f>
        <v>hipercubo</v>
      </c>
      <c r="K1289" t="str">
        <f t="shared" ref="K1289:K1352" si="122">IF(E1289&lt;&gt;"false",E1289,"")</f>
        <v>abstract</v>
      </c>
      <c r="L1289" t="str">
        <f t="shared" si="119"/>
        <v>insert into dbax_defi_conc (pref_conc, codi_conc, tipo_conc, tipo_peri, tipo_valo, tipo_cuen) values ('ifrs-full','DisclosureOfIntangibleAssetsMaterialToEntityTable','hipercubo','duration','xbrli:stringItemType','abstract')</v>
      </c>
    </row>
    <row r="1290" spans="1:12" x14ac:dyDescent="0.25">
      <c r="A1290" t="s">
        <v>1636</v>
      </c>
      <c r="B1290" t="s">
        <v>25</v>
      </c>
      <c r="C1290" t="s">
        <v>18</v>
      </c>
      <c r="D1290" t="s">
        <v>24</v>
      </c>
      <c r="E1290" t="s">
        <v>20</v>
      </c>
      <c r="F1290" t="s">
        <v>3</v>
      </c>
      <c r="G1290" s="1" t="str">
        <f t="shared" si="120"/>
        <v>ifrs-full_DisclosureOfIntangibleAssetsTable</v>
      </c>
      <c r="H1290" t="str">
        <f t="shared" ref="H1290:H1353" si="123">MID(G1290,1,FIND("_",G1290)-1)</f>
        <v>ifrs-full</v>
      </c>
      <c r="I1290" t="str">
        <f t="shared" ref="I1290:I1353" si="124">MID(G1290,FIND("_",G1290)+1,10000)</f>
        <v>DisclosureOfIntangibleAssetsTable</v>
      </c>
      <c r="J1290" t="str">
        <f t="shared" si="121"/>
        <v>hipercubo</v>
      </c>
      <c r="K1290" t="str">
        <f t="shared" si="122"/>
        <v>abstract</v>
      </c>
      <c r="L1290" t="str">
        <f t="shared" ref="L1290:L1353" si="125">CONCATENATE("insert into dbax_defi_conc (pref_conc, codi_conc, tipo_conc, tipo_peri, tipo_valo, tipo_cuen) values ('",H1290,"','",I1290,"','",J1290,"','",C1290,"','",D1290,"','",K1290,"')")</f>
        <v>insert into dbax_defi_conc (pref_conc, codi_conc, tipo_conc, tipo_peri, tipo_valo, tipo_cuen) values ('ifrs-full','DisclosureOfIntangibleAssetsTable','hipercubo','duration','xbrli:stringItemType','abstract')</v>
      </c>
    </row>
    <row r="1291" spans="1:12" x14ac:dyDescent="0.25">
      <c r="A1291" t="s">
        <v>1637</v>
      </c>
      <c r="B1291" t="s">
        <v>17</v>
      </c>
      <c r="C1291" t="s">
        <v>18</v>
      </c>
      <c r="D1291" t="s">
        <v>24</v>
      </c>
      <c r="E1291" t="s">
        <v>20</v>
      </c>
      <c r="F1291" t="s">
        <v>3</v>
      </c>
      <c r="G1291" s="1" t="str">
        <f t="shared" si="120"/>
        <v>ifrs-full_DisclosureOfIntangibleAssetsWithIndefiniteUsefulLifeAbstract</v>
      </c>
      <c r="H1291" t="str">
        <f t="shared" si="123"/>
        <v>ifrs-full</v>
      </c>
      <c r="I1291" t="str">
        <f t="shared" si="124"/>
        <v>DisclosureOfIntangibleAssetsWithIndefiniteUsefulLifeAbstract</v>
      </c>
      <c r="J1291" t="str">
        <f t="shared" si="121"/>
        <v>concepto</v>
      </c>
      <c r="K1291" t="str">
        <f t="shared" si="122"/>
        <v>abstract</v>
      </c>
      <c r="L1291" t="str">
        <f t="shared" si="125"/>
        <v>insert into dbax_defi_conc (pref_conc, codi_conc, tipo_conc, tipo_peri, tipo_valo, tipo_cuen) values ('ifrs-full','DisclosureOfIntangibleAssetsWithIndefiniteUsefulLifeAbstract','concepto','duration','xbrli:stringItemType','abstract')</v>
      </c>
    </row>
    <row r="1292" spans="1:12" x14ac:dyDescent="0.25">
      <c r="A1292" t="s">
        <v>1638</v>
      </c>
      <c r="B1292" t="s">
        <v>17</v>
      </c>
      <c r="C1292" t="s">
        <v>18</v>
      </c>
      <c r="D1292" t="s">
        <v>30</v>
      </c>
      <c r="F1292" t="s">
        <v>3</v>
      </c>
      <c r="G1292" s="1" t="str">
        <f t="shared" si="120"/>
        <v>ifrs-full_DisclosureOfIntangibleAssetsWithIndefiniteUsefulLifeExplanatory</v>
      </c>
      <c r="H1292" t="str">
        <f t="shared" si="123"/>
        <v>ifrs-full</v>
      </c>
      <c r="I1292" t="str">
        <f t="shared" si="124"/>
        <v>DisclosureOfIntangibleAssetsWithIndefiniteUsefulLifeExplanatory</v>
      </c>
      <c r="J1292" t="str">
        <f t="shared" si="121"/>
        <v>concepto</v>
      </c>
      <c r="K1292">
        <f t="shared" si="122"/>
        <v>0</v>
      </c>
      <c r="L1292" t="str">
        <f t="shared" si="125"/>
        <v>insert into dbax_defi_conc (pref_conc, codi_conc, tipo_conc, tipo_peri, tipo_valo, tipo_cuen) values ('ifrs-full','DisclosureOfIntangibleAssetsWithIndefiniteUsefulLifeExplanatory','concepto','duration','nonnum:escapedItemType','0')</v>
      </c>
    </row>
    <row r="1293" spans="1:12" x14ac:dyDescent="0.25">
      <c r="A1293" t="s">
        <v>1639</v>
      </c>
      <c r="B1293" t="s">
        <v>17</v>
      </c>
      <c r="C1293" t="s">
        <v>18</v>
      </c>
      <c r="D1293" t="s">
        <v>24</v>
      </c>
      <c r="E1293" t="s">
        <v>20</v>
      </c>
      <c r="F1293" t="s">
        <v>3</v>
      </c>
      <c r="G1293" s="1" t="str">
        <f t="shared" si="120"/>
        <v>ifrs-full_DisclosureOfIntangibleAssetsWithIndefiniteUsefulLifeLineItems</v>
      </c>
      <c r="H1293" t="str">
        <f t="shared" si="123"/>
        <v>ifrs-full</v>
      </c>
      <c r="I1293" t="str">
        <f t="shared" si="124"/>
        <v>DisclosureOfIntangibleAssetsWithIndefiniteUsefulLifeLineItems</v>
      </c>
      <c r="J1293" t="str">
        <f t="shared" si="121"/>
        <v>concepto</v>
      </c>
      <c r="K1293" t="str">
        <f t="shared" si="122"/>
        <v>abstract</v>
      </c>
      <c r="L1293" t="str">
        <f t="shared" si="125"/>
        <v>insert into dbax_defi_conc (pref_conc, codi_conc, tipo_conc, tipo_peri, tipo_valo, tipo_cuen) values ('ifrs-full','DisclosureOfIntangibleAssetsWithIndefiniteUsefulLifeLineItems','concepto','duration','xbrli:stringItemType','abstract')</v>
      </c>
    </row>
    <row r="1294" spans="1:12" x14ac:dyDescent="0.25">
      <c r="A1294" t="s">
        <v>1640</v>
      </c>
      <c r="B1294" t="s">
        <v>25</v>
      </c>
      <c r="C1294" t="s">
        <v>18</v>
      </c>
      <c r="D1294" t="s">
        <v>24</v>
      </c>
      <c r="E1294" t="s">
        <v>20</v>
      </c>
      <c r="F1294" t="s">
        <v>3</v>
      </c>
      <c r="G1294" s="1" t="str">
        <f t="shared" si="120"/>
        <v>ifrs-full_DisclosureOfIntangibleAssetsWithIndefiniteUsefulLifeTable</v>
      </c>
      <c r="H1294" t="str">
        <f t="shared" si="123"/>
        <v>ifrs-full</v>
      </c>
      <c r="I1294" t="str">
        <f t="shared" si="124"/>
        <v>DisclosureOfIntangibleAssetsWithIndefiniteUsefulLifeTable</v>
      </c>
      <c r="J1294" t="str">
        <f t="shared" si="121"/>
        <v>hipercubo</v>
      </c>
      <c r="K1294" t="str">
        <f t="shared" si="122"/>
        <v>abstract</v>
      </c>
      <c r="L1294" t="str">
        <f t="shared" si="125"/>
        <v>insert into dbax_defi_conc (pref_conc, codi_conc, tipo_conc, tipo_peri, tipo_valo, tipo_cuen) values ('ifrs-full','DisclosureOfIntangibleAssetsWithIndefiniteUsefulLifeTable','hipercubo','duration','xbrli:stringItemType','abstract')</v>
      </c>
    </row>
    <row r="1295" spans="1:12" x14ac:dyDescent="0.25">
      <c r="A1295" t="s">
        <v>1641</v>
      </c>
      <c r="B1295" t="s">
        <v>17</v>
      </c>
      <c r="C1295" t="s">
        <v>18</v>
      </c>
      <c r="D1295" t="s">
        <v>30</v>
      </c>
      <c r="F1295" t="s">
        <v>3</v>
      </c>
      <c r="G1295" s="1" t="str">
        <f t="shared" si="120"/>
        <v>ifrs-full_DisclosureOfInterestsInAssociatesExplanatory</v>
      </c>
      <c r="H1295" t="str">
        <f t="shared" si="123"/>
        <v>ifrs-full</v>
      </c>
      <c r="I1295" t="str">
        <f t="shared" si="124"/>
        <v>DisclosureOfInterestsInAssociatesExplanatory</v>
      </c>
      <c r="J1295" t="str">
        <f t="shared" si="121"/>
        <v>concepto</v>
      </c>
      <c r="K1295">
        <f t="shared" si="122"/>
        <v>0</v>
      </c>
      <c r="L1295" t="str">
        <f t="shared" si="125"/>
        <v>insert into dbax_defi_conc (pref_conc, codi_conc, tipo_conc, tipo_peri, tipo_valo, tipo_cuen) values ('ifrs-full','DisclosureOfInterestsInAssociatesExplanatory','concepto','duration','nonnum:escapedItemType','0')</v>
      </c>
    </row>
    <row r="1296" spans="1:12" x14ac:dyDescent="0.25">
      <c r="A1296" t="s">
        <v>1642</v>
      </c>
      <c r="B1296" t="s">
        <v>17</v>
      </c>
      <c r="C1296" t="s">
        <v>18</v>
      </c>
      <c r="D1296" t="s">
        <v>30</v>
      </c>
      <c r="F1296" t="s">
        <v>3</v>
      </c>
      <c r="G1296" s="1" t="str">
        <f t="shared" si="120"/>
        <v>ifrs-full_DisclosureOfInterestsInJointArrangementsExplanatory</v>
      </c>
      <c r="H1296" t="str">
        <f t="shared" si="123"/>
        <v>ifrs-full</v>
      </c>
      <c r="I1296" t="str">
        <f t="shared" si="124"/>
        <v>DisclosureOfInterestsInJointArrangementsExplanatory</v>
      </c>
      <c r="J1296" t="str">
        <f t="shared" si="121"/>
        <v>concepto</v>
      </c>
      <c r="K1296">
        <f t="shared" si="122"/>
        <v>0</v>
      </c>
      <c r="L1296" t="str">
        <f t="shared" si="125"/>
        <v>insert into dbax_defi_conc (pref_conc, codi_conc, tipo_conc, tipo_peri, tipo_valo, tipo_cuen) values ('ifrs-full','DisclosureOfInterestsInJointArrangementsExplanatory','concepto','duration','nonnum:escapedItemType','0')</v>
      </c>
    </row>
    <row r="1297" spans="1:12" x14ac:dyDescent="0.25">
      <c r="A1297" t="s">
        <v>1643</v>
      </c>
      <c r="B1297" t="s">
        <v>17</v>
      </c>
      <c r="C1297" t="s">
        <v>18</v>
      </c>
      <c r="D1297" t="s">
        <v>30</v>
      </c>
      <c r="F1297" t="s">
        <v>3</v>
      </c>
      <c r="G1297" s="1" t="str">
        <f t="shared" si="120"/>
        <v>ifrs-full_DisclosureOfInterestsInOtherEntitiesExplanatory</v>
      </c>
      <c r="H1297" t="str">
        <f t="shared" si="123"/>
        <v>ifrs-full</v>
      </c>
      <c r="I1297" t="str">
        <f t="shared" si="124"/>
        <v>DisclosureOfInterestsInOtherEntitiesExplanatory</v>
      </c>
      <c r="J1297" t="str">
        <f t="shared" si="121"/>
        <v>concepto</v>
      </c>
      <c r="K1297">
        <f t="shared" si="122"/>
        <v>0</v>
      </c>
      <c r="L1297" t="str">
        <f t="shared" si="125"/>
        <v>insert into dbax_defi_conc (pref_conc, codi_conc, tipo_conc, tipo_peri, tipo_valo, tipo_cuen) values ('ifrs-full','DisclosureOfInterestsInOtherEntitiesExplanatory','concepto','duration','nonnum:escapedItemType','0')</v>
      </c>
    </row>
    <row r="1298" spans="1:12" x14ac:dyDescent="0.25">
      <c r="A1298" t="s">
        <v>1644</v>
      </c>
      <c r="B1298" t="s">
        <v>17</v>
      </c>
      <c r="C1298" t="s">
        <v>18</v>
      </c>
      <c r="D1298" t="s">
        <v>30</v>
      </c>
      <c r="F1298" t="s">
        <v>3</v>
      </c>
      <c r="G1298" s="1" t="str">
        <f t="shared" si="120"/>
        <v>ifrs-full_DisclosureOfInterestsInSubsidiariesExplanatory</v>
      </c>
      <c r="H1298" t="str">
        <f t="shared" si="123"/>
        <v>ifrs-full</v>
      </c>
      <c r="I1298" t="str">
        <f t="shared" si="124"/>
        <v>DisclosureOfInterestsInSubsidiariesExplanatory</v>
      </c>
      <c r="J1298" t="str">
        <f t="shared" si="121"/>
        <v>concepto</v>
      </c>
      <c r="K1298">
        <f t="shared" si="122"/>
        <v>0</v>
      </c>
      <c r="L1298" t="str">
        <f t="shared" si="125"/>
        <v>insert into dbax_defi_conc (pref_conc, codi_conc, tipo_conc, tipo_peri, tipo_valo, tipo_cuen) values ('ifrs-full','DisclosureOfInterestsInSubsidiariesExplanatory','concepto','duration','nonnum:escapedItemType','0')</v>
      </c>
    </row>
    <row r="1299" spans="1:12" x14ac:dyDescent="0.25">
      <c r="A1299" t="s">
        <v>1645</v>
      </c>
      <c r="B1299" t="s">
        <v>17</v>
      </c>
      <c r="C1299" t="s">
        <v>18</v>
      </c>
      <c r="D1299" t="s">
        <v>30</v>
      </c>
      <c r="F1299" t="s">
        <v>3</v>
      </c>
      <c r="G1299" s="1" t="str">
        <f t="shared" si="120"/>
        <v>ifrs-full_DisclosureOfInterestsInUnconsolidatedStructuredEntitiesExplanatory</v>
      </c>
      <c r="H1299" t="str">
        <f t="shared" si="123"/>
        <v>ifrs-full</v>
      </c>
      <c r="I1299" t="str">
        <f t="shared" si="124"/>
        <v>DisclosureOfInterestsInUnconsolidatedStructuredEntitiesExplanatory</v>
      </c>
      <c r="J1299" t="str">
        <f t="shared" si="121"/>
        <v>concepto</v>
      </c>
      <c r="K1299">
        <f t="shared" si="122"/>
        <v>0</v>
      </c>
      <c r="L1299" t="str">
        <f t="shared" si="125"/>
        <v>insert into dbax_defi_conc (pref_conc, codi_conc, tipo_conc, tipo_peri, tipo_valo, tipo_cuen) values ('ifrs-full','DisclosureOfInterestsInUnconsolidatedStructuredEntitiesExplanatory','concepto','duration','nonnum:escapedItemType','0')</v>
      </c>
    </row>
    <row r="1300" spans="1:12" x14ac:dyDescent="0.25">
      <c r="A1300" t="s">
        <v>1646</v>
      </c>
      <c r="B1300" t="s">
        <v>17</v>
      </c>
      <c r="C1300" t="s">
        <v>18</v>
      </c>
      <c r="D1300" t="s">
        <v>30</v>
      </c>
      <c r="F1300" t="s">
        <v>3</v>
      </c>
      <c r="G1300" s="1" t="str">
        <f t="shared" si="120"/>
        <v>ifrs-full_DisclosureOfInventoriesExplanatory</v>
      </c>
      <c r="H1300" t="str">
        <f t="shared" si="123"/>
        <v>ifrs-full</v>
      </c>
      <c r="I1300" t="str">
        <f t="shared" si="124"/>
        <v>DisclosureOfInventoriesExplanatory</v>
      </c>
      <c r="J1300" t="str">
        <f t="shared" si="121"/>
        <v>concepto</v>
      </c>
      <c r="K1300">
        <f t="shared" si="122"/>
        <v>0</v>
      </c>
      <c r="L1300" t="str">
        <f t="shared" si="125"/>
        <v>insert into dbax_defi_conc (pref_conc, codi_conc, tipo_conc, tipo_peri, tipo_valo, tipo_cuen) values ('ifrs-full','DisclosureOfInventoriesExplanatory','concepto','duration','nonnum:escapedItemType','0')</v>
      </c>
    </row>
    <row r="1301" spans="1:12" x14ac:dyDescent="0.25">
      <c r="A1301" t="s">
        <v>1647</v>
      </c>
      <c r="B1301" t="s">
        <v>17</v>
      </c>
      <c r="C1301" t="s">
        <v>18</v>
      </c>
      <c r="D1301" t="s">
        <v>30</v>
      </c>
      <c r="F1301" t="s">
        <v>3</v>
      </c>
      <c r="G1301" s="1" t="str">
        <f t="shared" si="120"/>
        <v>ifrs-full_DisclosureOfInvestmentEntitiesExplanatory</v>
      </c>
      <c r="H1301" t="str">
        <f t="shared" si="123"/>
        <v>ifrs-full</v>
      </c>
      <c r="I1301" t="str">
        <f t="shared" si="124"/>
        <v>DisclosureOfInvestmentEntitiesExplanatory</v>
      </c>
      <c r="J1301" t="str">
        <f t="shared" si="121"/>
        <v>concepto</v>
      </c>
      <c r="K1301">
        <f t="shared" si="122"/>
        <v>0</v>
      </c>
      <c r="L1301" t="str">
        <f t="shared" si="125"/>
        <v>insert into dbax_defi_conc (pref_conc, codi_conc, tipo_conc, tipo_peri, tipo_valo, tipo_cuen) values ('ifrs-full','DisclosureOfInvestmentEntitiesExplanatory','concepto','duration','nonnum:escapedItemType','0')</v>
      </c>
    </row>
    <row r="1302" spans="1:12" x14ac:dyDescent="0.25">
      <c r="A1302" t="s">
        <v>1648</v>
      </c>
      <c r="B1302" t="s">
        <v>17</v>
      </c>
      <c r="C1302" t="s">
        <v>18</v>
      </c>
      <c r="D1302" t="s">
        <v>24</v>
      </c>
      <c r="E1302" t="s">
        <v>20</v>
      </c>
      <c r="F1302" t="s">
        <v>3</v>
      </c>
      <c r="G1302" s="1" t="str">
        <f t="shared" si="120"/>
        <v>ifrs-full_DisclosureOfInvestmentPropertyAbstract</v>
      </c>
      <c r="H1302" t="str">
        <f t="shared" si="123"/>
        <v>ifrs-full</v>
      </c>
      <c r="I1302" t="str">
        <f t="shared" si="124"/>
        <v>DisclosureOfInvestmentPropertyAbstract</v>
      </c>
      <c r="J1302" t="str">
        <f t="shared" si="121"/>
        <v>concepto</v>
      </c>
      <c r="K1302" t="str">
        <f t="shared" si="122"/>
        <v>abstract</v>
      </c>
      <c r="L1302" t="str">
        <f t="shared" si="125"/>
        <v>insert into dbax_defi_conc (pref_conc, codi_conc, tipo_conc, tipo_peri, tipo_valo, tipo_cuen) values ('ifrs-full','DisclosureOfInvestmentPropertyAbstract','concepto','duration','xbrli:stringItemType','abstract')</v>
      </c>
    </row>
    <row r="1303" spans="1:12" x14ac:dyDescent="0.25">
      <c r="A1303" t="s">
        <v>1649</v>
      </c>
      <c r="B1303" t="s">
        <v>17</v>
      </c>
      <c r="C1303" t="s">
        <v>18</v>
      </c>
      <c r="D1303" t="s">
        <v>30</v>
      </c>
      <c r="F1303" t="s">
        <v>3</v>
      </c>
      <c r="G1303" s="1" t="str">
        <f t="shared" si="120"/>
        <v>ifrs-full_DisclosureOfInvestmentPropertyExplanatory</v>
      </c>
      <c r="H1303" t="str">
        <f t="shared" si="123"/>
        <v>ifrs-full</v>
      </c>
      <c r="I1303" t="str">
        <f t="shared" si="124"/>
        <v>DisclosureOfInvestmentPropertyExplanatory</v>
      </c>
      <c r="J1303" t="str">
        <f t="shared" si="121"/>
        <v>concepto</v>
      </c>
      <c r="K1303">
        <f t="shared" si="122"/>
        <v>0</v>
      </c>
      <c r="L1303" t="str">
        <f t="shared" si="125"/>
        <v>insert into dbax_defi_conc (pref_conc, codi_conc, tipo_conc, tipo_peri, tipo_valo, tipo_cuen) values ('ifrs-full','DisclosureOfInvestmentPropertyExplanatory','concepto','duration','nonnum:escapedItemType','0')</v>
      </c>
    </row>
    <row r="1304" spans="1:12" x14ac:dyDescent="0.25">
      <c r="A1304" t="s">
        <v>1650</v>
      </c>
      <c r="B1304" t="s">
        <v>17</v>
      </c>
      <c r="C1304" t="s">
        <v>18</v>
      </c>
      <c r="D1304" t="s">
        <v>24</v>
      </c>
      <c r="E1304" t="s">
        <v>20</v>
      </c>
      <c r="F1304" t="s">
        <v>3</v>
      </c>
      <c r="G1304" s="1" t="str">
        <f t="shared" si="120"/>
        <v>ifrs-full_DisclosureOfInvestmentPropertyLineItems</v>
      </c>
      <c r="H1304" t="str">
        <f t="shared" si="123"/>
        <v>ifrs-full</v>
      </c>
      <c r="I1304" t="str">
        <f t="shared" si="124"/>
        <v>DisclosureOfInvestmentPropertyLineItems</v>
      </c>
      <c r="J1304" t="str">
        <f t="shared" si="121"/>
        <v>concepto</v>
      </c>
      <c r="K1304" t="str">
        <f t="shared" si="122"/>
        <v>abstract</v>
      </c>
      <c r="L1304" t="str">
        <f t="shared" si="125"/>
        <v>insert into dbax_defi_conc (pref_conc, codi_conc, tipo_conc, tipo_peri, tipo_valo, tipo_cuen) values ('ifrs-full','DisclosureOfInvestmentPropertyLineItems','concepto','duration','xbrli:stringItemType','abstract')</v>
      </c>
    </row>
    <row r="1305" spans="1:12" x14ac:dyDescent="0.25">
      <c r="A1305" t="s">
        <v>1651</v>
      </c>
      <c r="B1305" t="s">
        <v>25</v>
      </c>
      <c r="C1305" t="s">
        <v>18</v>
      </c>
      <c r="D1305" t="s">
        <v>24</v>
      </c>
      <c r="E1305" t="s">
        <v>20</v>
      </c>
      <c r="F1305" t="s">
        <v>3</v>
      </c>
      <c r="G1305" s="1" t="str">
        <f t="shared" si="120"/>
        <v>ifrs-full_DisclosureOfInvestmentPropertyTable</v>
      </c>
      <c r="H1305" t="str">
        <f t="shared" si="123"/>
        <v>ifrs-full</v>
      </c>
      <c r="I1305" t="str">
        <f t="shared" si="124"/>
        <v>DisclosureOfInvestmentPropertyTable</v>
      </c>
      <c r="J1305" t="str">
        <f t="shared" si="121"/>
        <v>hipercubo</v>
      </c>
      <c r="K1305" t="str">
        <f t="shared" si="122"/>
        <v>abstract</v>
      </c>
      <c r="L1305" t="str">
        <f t="shared" si="125"/>
        <v>insert into dbax_defi_conc (pref_conc, codi_conc, tipo_conc, tipo_peri, tipo_valo, tipo_cuen) values ('ifrs-full','DisclosureOfInvestmentPropertyTable','hipercubo','duration','xbrli:stringItemType','abstract')</v>
      </c>
    </row>
    <row r="1306" spans="1:12" x14ac:dyDescent="0.25">
      <c r="A1306" t="s">
        <v>1652</v>
      </c>
      <c r="B1306" t="s">
        <v>17</v>
      </c>
      <c r="C1306" t="s">
        <v>18</v>
      </c>
      <c r="D1306" t="s">
        <v>24</v>
      </c>
      <c r="E1306" t="s">
        <v>20</v>
      </c>
      <c r="F1306" t="s">
        <v>3</v>
      </c>
      <c r="G1306" s="1" t="str">
        <f t="shared" si="120"/>
        <v>ifrs-full_DisclosureOfJointOperationsAbstract</v>
      </c>
      <c r="H1306" t="str">
        <f t="shared" si="123"/>
        <v>ifrs-full</v>
      </c>
      <c r="I1306" t="str">
        <f t="shared" si="124"/>
        <v>DisclosureOfJointOperationsAbstract</v>
      </c>
      <c r="J1306" t="str">
        <f t="shared" si="121"/>
        <v>concepto</v>
      </c>
      <c r="K1306" t="str">
        <f t="shared" si="122"/>
        <v>abstract</v>
      </c>
      <c r="L1306" t="str">
        <f t="shared" si="125"/>
        <v>insert into dbax_defi_conc (pref_conc, codi_conc, tipo_conc, tipo_peri, tipo_valo, tipo_cuen) values ('ifrs-full','DisclosureOfJointOperationsAbstract','concepto','duration','xbrli:stringItemType','abstract')</v>
      </c>
    </row>
    <row r="1307" spans="1:12" x14ac:dyDescent="0.25">
      <c r="A1307" t="s">
        <v>1653</v>
      </c>
      <c r="B1307" t="s">
        <v>17</v>
      </c>
      <c r="C1307" t="s">
        <v>18</v>
      </c>
      <c r="D1307" t="s">
        <v>30</v>
      </c>
      <c r="F1307" t="s">
        <v>3</v>
      </c>
      <c r="G1307" s="1" t="str">
        <f t="shared" si="120"/>
        <v>ifrs-full_DisclosureOfJointOperationsExplanatory</v>
      </c>
      <c r="H1307" t="str">
        <f t="shared" si="123"/>
        <v>ifrs-full</v>
      </c>
      <c r="I1307" t="str">
        <f t="shared" si="124"/>
        <v>DisclosureOfJointOperationsExplanatory</v>
      </c>
      <c r="J1307" t="str">
        <f t="shared" si="121"/>
        <v>concepto</v>
      </c>
      <c r="K1307">
        <f t="shared" si="122"/>
        <v>0</v>
      </c>
      <c r="L1307" t="str">
        <f t="shared" si="125"/>
        <v>insert into dbax_defi_conc (pref_conc, codi_conc, tipo_conc, tipo_peri, tipo_valo, tipo_cuen) values ('ifrs-full','DisclosureOfJointOperationsExplanatory','concepto','duration','nonnum:escapedItemType','0')</v>
      </c>
    </row>
    <row r="1308" spans="1:12" x14ac:dyDescent="0.25">
      <c r="A1308" t="s">
        <v>1654</v>
      </c>
      <c r="B1308" t="s">
        <v>17</v>
      </c>
      <c r="C1308" t="s">
        <v>18</v>
      </c>
      <c r="D1308" t="s">
        <v>24</v>
      </c>
      <c r="E1308" t="s">
        <v>20</v>
      </c>
      <c r="F1308" t="s">
        <v>3</v>
      </c>
      <c r="G1308" s="1" t="str">
        <f t="shared" si="120"/>
        <v>ifrs-full_DisclosureOfJointOperationsLineItems</v>
      </c>
      <c r="H1308" t="str">
        <f t="shared" si="123"/>
        <v>ifrs-full</v>
      </c>
      <c r="I1308" t="str">
        <f t="shared" si="124"/>
        <v>DisclosureOfJointOperationsLineItems</v>
      </c>
      <c r="J1308" t="str">
        <f t="shared" si="121"/>
        <v>concepto</v>
      </c>
      <c r="K1308" t="str">
        <f t="shared" si="122"/>
        <v>abstract</v>
      </c>
      <c r="L1308" t="str">
        <f t="shared" si="125"/>
        <v>insert into dbax_defi_conc (pref_conc, codi_conc, tipo_conc, tipo_peri, tipo_valo, tipo_cuen) values ('ifrs-full','DisclosureOfJointOperationsLineItems','concepto','duration','xbrli:stringItemType','abstract')</v>
      </c>
    </row>
    <row r="1309" spans="1:12" x14ac:dyDescent="0.25">
      <c r="A1309" t="s">
        <v>1655</v>
      </c>
      <c r="B1309" t="s">
        <v>25</v>
      </c>
      <c r="C1309" t="s">
        <v>18</v>
      </c>
      <c r="D1309" t="s">
        <v>24</v>
      </c>
      <c r="E1309" t="s">
        <v>20</v>
      </c>
      <c r="F1309" t="s">
        <v>3</v>
      </c>
      <c r="G1309" s="1" t="str">
        <f t="shared" si="120"/>
        <v>ifrs-full_DisclosureOfJointOperationsTable</v>
      </c>
      <c r="H1309" t="str">
        <f t="shared" si="123"/>
        <v>ifrs-full</v>
      </c>
      <c r="I1309" t="str">
        <f t="shared" si="124"/>
        <v>DisclosureOfJointOperationsTable</v>
      </c>
      <c r="J1309" t="str">
        <f t="shared" si="121"/>
        <v>hipercubo</v>
      </c>
      <c r="K1309" t="str">
        <f t="shared" si="122"/>
        <v>abstract</v>
      </c>
      <c r="L1309" t="str">
        <f t="shared" si="125"/>
        <v>insert into dbax_defi_conc (pref_conc, codi_conc, tipo_conc, tipo_peri, tipo_valo, tipo_cuen) values ('ifrs-full','DisclosureOfJointOperationsTable','hipercubo','duration','xbrli:stringItemType','abstract')</v>
      </c>
    </row>
    <row r="1310" spans="1:12" x14ac:dyDescent="0.25">
      <c r="A1310" t="s">
        <v>1656</v>
      </c>
      <c r="B1310" t="s">
        <v>17</v>
      </c>
      <c r="C1310" t="s">
        <v>18</v>
      </c>
      <c r="D1310" t="s">
        <v>24</v>
      </c>
      <c r="E1310" t="s">
        <v>20</v>
      </c>
      <c r="F1310" t="s">
        <v>3</v>
      </c>
      <c r="G1310" s="1" t="str">
        <f t="shared" si="120"/>
        <v>ifrs-full_DisclosureOfJointVenturesAbstract</v>
      </c>
      <c r="H1310" t="str">
        <f t="shared" si="123"/>
        <v>ifrs-full</v>
      </c>
      <c r="I1310" t="str">
        <f t="shared" si="124"/>
        <v>DisclosureOfJointVenturesAbstract</v>
      </c>
      <c r="J1310" t="str">
        <f t="shared" si="121"/>
        <v>concepto</v>
      </c>
      <c r="K1310" t="str">
        <f t="shared" si="122"/>
        <v>abstract</v>
      </c>
      <c r="L1310" t="str">
        <f t="shared" si="125"/>
        <v>insert into dbax_defi_conc (pref_conc, codi_conc, tipo_conc, tipo_peri, tipo_valo, tipo_cuen) values ('ifrs-full','DisclosureOfJointVenturesAbstract','concepto','duration','xbrli:stringItemType','abstract')</v>
      </c>
    </row>
    <row r="1311" spans="1:12" x14ac:dyDescent="0.25">
      <c r="A1311" t="s">
        <v>1657</v>
      </c>
      <c r="B1311" t="s">
        <v>17</v>
      </c>
      <c r="C1311" t="s">
        <v>18</v>
      </c>
      <c r="D1311" t="s">
        <v>30</v>
      </c>
      <c r="F1311" t="s">
        <v>3</v>
      </c>
      <c r="G1311" s="1" t="str">
        <f t="shared" si="120"/>
        <v>ifrs-full_DisclosureOfJointVenturesExplanatory</v>
      </c>
      <c r="H1311" t="str">
        <f t="shared" si="123"/>
        <v>ifrs-full</v>
      </c>
      <c r="I1311" t="str">
        <f t="shared" si="124"/>
        <v>DisclosureOfJointVenturesExplanatory</v>
      </c>
      <c r="J1311" t="str">
        <f t="shared" si="121"/>
        <v>concepto</v>
      </c>
      <c r="K1311">
        <f t="shared" si="122"/>
        <v>0</v>
      </c>
      <c r="L1311" t="str">
        <f t="shared" si="125"/>
        <v>insert into dbax_defi_conc (pref_conc, codi_conc, tipo_conc, tipo_peri, tipo_valo, tipo_cuen) values ('ifrs-full','DisclosureOfJointVenturesExplanatory','concepto','duration','nonnum:escapedItemType','0')</v>
      </c>
    </row>
    <row r="1312" spans="1:12" x14ac:dyDescent="0.25">
      <c r="A1312" t="s">
        <v>1658</v>
      </c>
      <c r="B1312" t="s">
        <v>17</v>
      </c>
      <c r="C1312" t="s">
        <v>18</v>
      </c>
      <c r="D1312" t="s">
        <v>24</v>
      </c>
      <c r="E1312" t="s">
        <v>20</v>
      </c>
      <c r="F1312" t="s">
        <v>3</v>
      </c>
      <c r="G1312" s="1" t="str">
        <f t="shared" si="120"/>
        <v>ifrs-full_DisclosureOfJointVenturesLineItems</v>
      </c>
      <c r="H1312" t="str">
        <f t="shared" si="123"/>
        <v>ifrs-full</v>
      </c>
      <c r="I1312" t="str">
        <f t="shared" si="124"/>
        <v>DisclosureOfJointVenturesLineItems</v>
      </c>
      <c r="J1312" t="str">
        <f t="shared" si="121"/>
        <v>concepto</v>
      </c>
      <c r="K1312" t="str">
        <f t="shared" si="122"/>
        <v>abstract</v>
      </c>
      <c r="L1312" t="str">
        <f t="shared" si="125"/>
        <v>insert into dbax_defi_conc (pref_conc, codi_conc, tipo_conc, tipo_peri, tipo_valo, tipo_cuen) values ('ifrs-full','DisclosureOfJointVenturesLineItems','concepto','duration','xbrli:stringItemType','abstract')</v>
      </c>
    </row>
    <row r="1313" spans="1:12" x14ac:dyDescent="0.25">
      <c r="A1313" t="s">
        <v>1659</v>
      </c>
      <c r="B1313" t="s">
        <v>25</v>
      </c>
      <c r="C1313" t="s">
        <v>18</v>
      </c>
      <c r="D1313" t="s">
        <v>24</v>
      </c>
      <c r="E1313" t="s">
        <v>20</v>
      </c>
      <c r="F1313" t="s">
        <v>3</v>
      </c>
      <c r="G1313" s="1" t="str">
        <f t="shared" si="120"/>
        <v>ifrs-full_DisclosureOfJointVenturesTable</v>
      </c>
      <c r="H1313" t="str">
        <f t="shared" si="123"/>
        <v>ifrs-full</v>
      </c>
      <c r="I1313" t="str">
        <f t="shared" si="124"/>
        <v>DisclosureOfJointVenturesTable</v>
      </c>
      <c r="J1313" t="str">
        <f t="shared" si="121"/>
        <v>hipercubo</v>
      </c>
      <c r="K1313" t="str">
        <f t="shared" si="122"/>
        <v>abstract</v>
      </c>
      <c r="L1313" t="str">
        <f t="shared" si="125"/>
        <v>insert into dbax_defi_conc (pref_conc, codi_conc, tipo_conc, tipo_peri, tipo_valo, tipo_cuen) values ('ifrs-full','DisclosureOfJointVenturesTable','hipercubo','duration','xbrli:stringItemType','abstract')</v>
      </c>
    </row>
    <row r="1314" spans="1:12" x14ac:dyDescent="0.25">
      <c r="A1314" t="s">
        <v>1660</v>
      </c>
      <c r="B1314" t="s">
        <v>17</v>
      </c>
      <c r="C1314" t="s">
        <v>18</v>
      </c>
      <c r="D1314" t="s">
        <v>30</v>
      </c>
      <c r="F1314" t="s">
        <v>3</v>
      </c>
      <c r="G1314" s="1" t="str">
        <f t="shared" si="120"/>
        <v>ifrs-full_DisclosureOfLeasesExplanatory</v>
      </c>
      <c r="H1314" t="str">
        <f t="shared" si="123"/>
        <v>ifrs-full</v>
      </c>
      <c r="I1314" t="str">
        <f t="shared" si="124"/>
        <v>DisclosureOfLeasesExplanatory</v>
      </c>
      <c r="J1314" t="str">
        <f t="shared" si="121"/>
        <v>concepto</v>
      </c>
      <c r="K1314">
        <f t="shared" si="122"/>
        <v>0</v>
      </c>
      <c r="L1314" t="str">
        <f t="shared" si="125"/>
        <v>insert into dbax_defi_conc (pref_conc, codi_conc, tipo_conc, tipo_peri, tipo_valo, tipo_cuen) values ('ifrs-full','DisclosureOfLeasesExplanatory','concepto','duration','nonnum:escapedItemType','0')</v>
      </c>
    </row>
    <row r="1315" spans="1:12" x14ac:dyDescent="0.25">
      <c r="A1315" t="s">
        <v>1661</v>
      </c>
      <c r="B1315" t="s">
        <v>17</v>
      </c>
      <c r="C1315" t="s">
        <v>18</v>
      </c>
      <c r="D1315" t="s">
        <v>24</v>
      </c>
      <c r="E1315" t="s">
        <v>20</v>
      </c>
      <c r="F1315" t="s">
        <v>3</v>
      </c>
      <c r="G1315" s="1" t="str">
        <f t="shared" si="120"/>
        <v>ifrs-full_DisclosureOfLiabilitiesMeasuredAtFairValueAndIssuedWithInseparableThirdpartyCreditEnhancementAbstract</v>
      </c>
      <c r="H1315" t="str">
        <f t="shared" si="123"/>
        <v>ifrs-full</v>
      </c>
      <c r="I1315" t="str">
        <f t="shared" si="124"/>
        <v>DisclosureOfLiabilitiesMeasuredAtFairValueAndIssuedWithInseparableThirdpartyCreditEnhancementAbstract</v>
      </c>
      <c r="J1315" t="str">
        <f t="shared" si="121"/>
        <v>concepto</v>
      </c>
      <c r="K1315" t="str">
        <f t="shared" si="122"/>
        <v>abstract</v>
      </c>
      <c r="L1315" t="str">
        <f t="shared" si="125"/>
        <v>insert into dbax_defi_conc (pref_conc, codi_conc, tipo_conc, tipo_peri, tipo_valo, tipo_cuen) values ('ifrs-full','DisclosureOfLiabilitiesMeasuredAtFairValueAndIssuedWithInseparableThirdpartyCreditEnhancementAbstract','concepto','duration','xbrli:stringItemType','abstract')</v>
      </c>
    </row>
    <row r="1316" spans="1:12" x14ac:dyDescent="0.25">
      <c r="A1316" t="s">
        <v>1662</v>
      </c>
      <c r="B1316" t="s">
        <v>17</v>
      </c>
      <c r="C1316" t="s">
        <v>18</v>
      </c>
      <c r="D1316" t="s">
        <v>30</v>
      </c>
      <c r="F1316" t="s">
        <v>3</v>
      </c>
      <c r="G1316" s="1" t="str">
        <f t="shared" si="120"/>
        <v>ifrs-full_DisclosureOfLiabilitiesMeasuredAtFairValueAndIssuedWithInseparableThirdpartyCreditEnhancementExplanatory</v>
      </c>
      <c r="H1316" t="str">
        <f t="shared" si="123"/>
        <v>ifrs-full</v>
      </c>
      <c r="I1316" t="str">
        <f t="shared" si="124"/>
        <v>DisclosureOfLiabilitiesMeasuredAtFairValueAndIssuedWithInseparableThirdpartyCreditEnhancementExplanatory</v>
      </c>
      <c r="J1316" t="str">
        <f t="shared" si="121"/>
        <v>concepto</v>
      </c>
      <c r="K1316">
        <f t="shared" si="122"/>
        <v>0</v>
      </c>
      <c r="L1316" t="str">
        <f t="shared" si="125"/>
        <v>insert into dbax_defi_conc (pref_conc, codi_conc, tipo_conc, tipo_peri, tipo_valo, tipo_cuen) values ('ifrs-full','DisclosureOfLiabilitiesMeasuredAtFairValueAndIssuedWithInseparableThirdpartyCreditEnhancementExplanatory','concepto','duration','nonnum:escapedItemType','0')</v>
      </c>
    </row>
    <row r="1317" spans="1:12" x14ac:dyDescent="0.25">
      <c r="A1317" t="s">
        <v>1663</v>
      </c>
      <c r="B1317" t="s">
        <v>17</v>
      </c>
      <c r="C1317" t="s">
        <v>18</v>
      </c>
      <c r="D1317" t="s">
        <v>24</v>
      </c>
      <c r="E1317" t="s">
        <v>20</v>
      </c>
      <c r="F1317" t="s">
        <v>3</v>
      </c>
      <c r="G1317" s="1" t="str">
        <f t="shared" si="120"/>
        <v>ifrs-full_DisclosureOfLiabilitiesMeasuredAtFairValueAndIssuedWithInseparableThirdpartyCreditEnhancementLineItems</v>
      </c>
      <c r="H1317" t="str">
        <f t="shared" si="123"/>
        <v>ifrs-full</v>
      </c>
      <c r="I1317" t="str">
        <f t="shared" si="124"/>
        <v>DisclosureOfLiabilitiesMeasuredAtFairValueAndIssuedWithInseparableThirdpartyCreditEnhancementLineItems</v>
      </c>
      <c r="J1317" t="str">
        <f t="shared" si="121"/>
        <v>concepto</v>
      </c>
      <c r="K1317" t="str">
        <f t="shared" si="122"/>
        <v>abstract</v>
      </c>
      <c r="L1317" t="str">
        <f t="shared" si="125"/>
        <v>insert into dbax_defi_conc (pref_conc, codi_conc, tipo_conc, tipo_peri, tipo_valo, tipo_cuen) values ('ifrs-full','DisclosureOfLiabilitiesMeasuredAtFairValueAndIssuedWithInseparableThirdpartyCreditEnhancementLineItems','concepto','duration','xbrli:stringItemType','abstract')</v>
      </c>
    </row>
    <row r="1318" spans="1:12" x14ac:dyDescent="0.25">
      <c r="A1318" t="s">
        <v>1664</v>
      </c>
      <c r="B1318" t="s">
        <v>25</v>
      </c>
      <c r="C1318" t="s">
        <v>18</v>
      </c>
      <c r="D1318" t="s">
        <v>24</v>
      </c>
      <c r="E1318" t="s">
        <v>20</v>
      </c>
      <c r="F1318" t="s">
        <v>3</v>
      </c>
      <c r="G1318" s="1" t="str">
        <f t="shared" si="120"/>
        <v>ifrs-full_DisclosureOfLiabilitiesMeasuredAtFairValueAndIssuedWithInseparableThirdpartyCreditEnhancementTable</v>
      </c>
      <c r="H1318" t="str">
        <f t="shared" si="123"/>
        <v>ifrs-full</v>
      </c>
      <c r="I1318" t="str">
        <f t="shared" si="124"/>
        <v>DisclosureOfLiabilitiesMeasuredAtFairValueAndIssuedWithInseparableThirdpartyCreditEnhancementTable</v>
      </c>
      <c r="J1318" t="str">
        <f t="shared" si="121"/>
        <v>hipercubo</v>
      </c>
      <c r="K1318" t="str">
        <f t="shared" si="122"/>
        <v>abstract</v>
      </c>
      <c r="L1318" t="str">
        <f t="shared" si="125"/>
        <v>insert into dbax_defi_conc (pref_conc, codi_conc, tipo_conc, tipo_peri, tipo_valo, tipo_cuen) values ('ifrs-full','DisclosureOfLiabilitiesMeasuredAtFairValueAndIssuedWithInseparableThirdpartyCreditEnhancementTable','hipercubo','duration','xbrli:stringItemType','abstract')</v>
      </c>
    </row>
    <row r="1319" spans="1:12" x14ac:dyDescent="0.25">
      <c r="A1319" t="s">
        <v>1665</v>
      </c>
      <c r="B1319" t="s">
        <v>17</v>
      </c>
      <c r="C1319" t="s">
        <v>18</v>
      </c>
      <c r="D1319" t="s">
        <v>24</v>
      </c>
      <c r="E1319" t="s">
        <v>20</v>
      </c>
      <c r="F1319" t="s">
        <v>3</v>
      </c>
      <c r="G1319" s="1" t="str">
        <f t="shared" si="120"/>
        <v>ifrs-full_DisclosureOfMajorCustomersAbstract</v>
      </c>
      <c r="H1319" t="str">
        <f t="shared" si="123"/>
        <v>ifrs-full</v>
      </c>
      <c r="I1319" t="str">
        <f t="shared" si="124"/>
        <v>DisclosureOfMajorCustomersAbstract</v>
      </c>
      <c r="J1319" t="str">
        <f t="shared" si="121"/>
        <v>concepto</v>
      </c>
      <c r="K1319" t="str">
        <f t="shared" si="122"/>
        <v>abstract</v>
      </c>
      <c r="L1319" t="str">
        <f t="shared" si="125"/>
        <v>insert into dbax_defi_conc (pref_conc, codi_conc, tipo_conc, tipo_peri, tipo_valo, tipo_cuen) values ('ifrs-full','DisclosureOfMajorCustomersAbstract','concepto','duration','xbrli:stringItemType','abstract')</v>
      </c>
    </row>
    <row r="1320" spans="1:12" x14ac:dyDescent="0.25">
      <c r="A1320" t="s">
        <v>1666</v>
      </c>
      <c r="B1320" t="s">
        <v>17</v>
      </c>
      <c r="C1320" t="s">
        <v>18</v>
      </c>
      <c r="D1320" t="s">
        <v>24</v>
      </c>
      <c r="E1320" t="s">
        <v>20</v>
      </c>
      <c r="F1320" t="s">
        <v>3</v>
      </c>
      <c r="G1320" s="1" t="str">
        <f t="shared" si="120"/>
        <v>ifrs-full_DisclosureOfMajorCustomersLineItems</v>
      </c>
      <c r="H1320" t="str">
        <f t="shared" si="123"/>
        <v>ifrs-full</v>
      </c>
      <c r="I1320" t="str">
        <f t="shared" si="124"/>
        <v>DisclosureOfMajorCustomersLineItems</v>
      </c>
      <c r="J1320" t="str">
        <f t="shared" si="121"/>
        <v>concepto</v>
      </c>
      <c r="K1320" t="str">
        <f t="shared" si="122"/>
        <v>abstract</v>
      </c>
      <c r="L1320" t="str">
        <f t="shared" si="125"/>
        <v>insert into dbax_defi_conc (pref_conc, codi_conc, tipo_conc, tipo_peri, tipo_valo, tipo_cuen) values ('ifrs-full','DisclosureOfMajorCustomersLineItems','concepto','duration','xbrli:stringItemType','abstract')</v>
      </c>
    </row>
    <row r="1321" spans="1:12" x14ac:dyDescent="0.25">
      <c r="A1321" t="s">
        <v>1667</v>
      </c>
      <c r="B1321" t="s">
        <v>25</v>
      </c>
      <c r="C1321" t="s">
        <v>18</v>
      </c>
      <c r="D1321" t="s">
        <v>24</v>
      </c>
      <c r="E1321" t="s">
        <v>20</v>
      </c>
      <c r="F1321" t="s">
        <v>3</v>
      </c>
      <c r="G1321" s="1" t="str">
        <f t="shared" si="120"/>
        <v>ifrs-full_DisclosureOfMajorCustomersTable</v>
      </c>
      <c r="H1321" t="str">
        <f t="shared" si="123"/>
        <v>ifrs-full</v>
      </c>
      <c r="I1321" t="str">
        <f t="shared" si="124"/>
        <v>DisclosureOfMajorCustomersTable</v>
      </c>
      <c r="J1321" t="str">
        <f t="shared" si="121"/>
        <v>hipercubo</v>
      </c>
      <c r="K1321" t="str">
        <f t="shared" si="122"/>
        <v>abstract</v>
      </c>
      <c r="L1321" t="str">
        <f t="shared" si="125"/>
        <v>insert into dbax_defi_conc (pref_conc, codi_conc, tipo_conc, tipo_peri, tipo_valo, tipo_cuen) values ('ifrs-full','DisclosureOfMajorCustomersTable','hipercubo','duration','xbrli:stringItemType','abstract')</v>
      </c>
    </row>
    <row r="1322" spans="1:12" x14ac:dyDescent="0.25">
      <c r="A1322" t="s">
        <v>1668</v>
      </c>
      <c r="B1322" t="s">
        <v>17</v>
      </c>
      <c r="C1322" t="s">
        <v>18</v>
      </c>
      <c r="D1322" t="s">
        <v>24</v>
      </c>
      <c r="F1322" t="s">
        <v>3</v>
      </c>
      <c r="G1322" s="1" t="str">
        <f t="shared" si="120"/>
        <v>ifrs-full_DisclosureOfNatureOfPotentialIncomeTaxConsequencesThatWouldResultFromPaymentOfDividendExplanatory</v>
      </c>
      <c r="H1322" t="str">
        <f t="shared" si="123"/>
        <v>ifrs-full</v>
      </c>
      <c r="I1322" t="str">
        <f t="shared" si="124"/>
        <v>DisclosureOfNatureOfPotentialIncomeTaxConsequencesThatWouldResultFromPaymentOfDividendExplanatory</v>
      </c>
      <c r="J1322" t="str">
        <f t="shared" si="121"/>
        <v>concepto</v>
      </c>
      <c r="K1322">
        <f t="shared" si="122"/>
        <v>0</v>
      </c>
      <c r="L1322" t="str">
        <f t="shared" si="125"/>
        <v>insert into dbax_defi_conc (pref_conc, codi_conc, tipo_conc, tipo_peri, tipo_valo, tipo_cuen) values ('ifrs-full','DisclosureOfNatureOfPotentialIncomeTaxConsequencesThatWouldResultFromPaymentOfDividendExplanatory','concepto','duration','xbrli:stringItemType','0')</v>
      </c>
    </row>
    <row r="1323" spans="1:12" x14ac:dyDescent="0.25">
      <c r="A1323" t="s">
        <v>1669</v>
      </c>
      <c r="B1323" t="s">
        <v>17</v>
      </c>
      <c r="C1323" t="s">
        <v>18</v>
      </c>
      <c r="D1323" t="s">
        <v>30</v>
      </c>
      <c r="F1323" t="s">
        <v>3</v>
      </c>
      <c r="G1323" s="1" t="str">
        <f t="shared" si="120"/>
        <v>ifrs-full_DisclosureOfNonadjustingEventsAfterReportingPeriodExplanatory</v>
      </c>
      <c r="H1323" t="str">
        <f t="shared" si="123"/>
        <v>ifrs-full</v>
      </c>
      <c r="I1323" t="str">
        <f t="shared" si="124"/>
        <v>DisclosureOfNonadjustingEventsAfterReportingPeriodExplanatory</v>
      </c>
      <c r="J1323" t="str">
        <f t="shared" si="121"/>
        <v>concepto</v>
      </c>
      <c r="K1323">
        <f t="shared" si="122"/>
        <v>0</v>
      </c>
      <c r="L1323" t="str">
        <f t="shared" si="125"/>
        <v>insert into dbax_defi_conc (pref_conc, codi_conc, tipo_conc, tipo_peri, tipo_valo, tipo_cuen) values ('ifrs-full','DisclosureOfNonadjustingEventsAfterReportingPeriodExplanatory','concepto','duration','nonnum:escapedItemType','0')</v>
      </c>
    </row>
    <row r="1324" spans="1:12" x14ac:dyDescent="0.25">
      <c r="A1324" t="s">
        <v>1670</v>
      </c>
      <c r="B1324" t="s">
        <v>17</v>
      </c>
      <c r="C1324" t="s">
        <v>18</v>
      </c>
      <c r="D1324" t="s">
        <v>30</v>
      </c>
      <c r="F1324" t="s">
        <v>3</v>
      </c>
      <c r="G1324" s="1" t="str">
        <f t="shared" si="120"/>
        <v>ifrs-full_DisclosureOfNoncurrentAssetsHeldForSaleAndDiscontinuedOperationsExplanatory</v>
      </c>
      <c r="H1324" t="str">
        <f t="shared" si="123"/>
        <v>ifrs-full</v>
      </c>
      <c r="I1324" t="str">
        <f t="shared" si="124"/>
        <v>DisclosureOfNoncurrentAssetsHeldForSaleAndDiscontinuedOperationsExplanatory</v>
      </c>
      <c r="J1324" t="str">
        <f t="shared" si="121"/>
        <v>concepto</v>
      </c>
      <c r="K1324">
        <f t="shared" si="122"/>
        <v>0</v>
      </c>
      <c r="L1324" t="str">
        <f t="shared" si="125"/>
        <v>insert into dbax_defi_conc (pref_conc, codi_conc, tipo_conc, tipo_peri, tipo_valo, tipo_cuen) values ('ifrs-full','DisclosureOfNoncurrentAssetsHeldForSaleAndDiscontinuedOperationsExplanatory','concepto','duration','nonnum:escapedItemType','0')</v>
      </c>
    </row>
    <row r="1325" spans="1:12" x14ac:dyDescent="0.25">
      <c r="A1325" t="s">
        <v>1671</v>
      </c>
      <c r="B1325" t="s">
        <v>17</v>
      </c>
      <c r="C1325" t="s">
        <v>18</v>
      </c>
      <c r="D1325" t="s">
        <v>30</v>
      </c>
      <c r="F1325" t="s">
        <v>3</v>
      </c>
      <c r="G1325" s="1" t="str">
        <f t="shared" si="120"/>
        <v>ifrs-full_DisclosureOfNotesAndOtherExplanatoryInformationExplanatory</v>
      </c>
      <c r="H1325" t="str">
        <f t="shared" si="123"/>
        <v>ifrs-full</v>
      </c>
      <c r="I1325" t="str">
        <f t="shared" si="124"/>
        <v>DisclosureOfNotesAndOtherExplanatoryInformationExplanatory</v>
      </c>
      <c r="J1325" t="str">
        <f t="shared" si="121"/>
        <v>concepto</v>
      </c>
      <c r="K1325">
        <f t="shared" si="122"/>
        <v>0</v>
      </c>
      <c r="L1325" t="str">
        <f t="shared" si="125"/>
        <v>insert into dbax_defi_conc (pref_conc, codi_conc, tipo_conc, tipo_peri, tipo_valo, tipo_cuen) values ('ifrs-full','DisclosureOfNotesAndOtherExplanatoryInformationExplanatory','concepto','duration','nonnum:escapedItemType','0')</v>
      </c>
    </row>
    <row r="1326" spans="1:12" x14ac:dyDescent="0.25">
      <c r="A1326" t="s">
        <v>1672</v>
      </c>
      <c r="B1326" t="s">
        <v>17</v>
      </c>
      <c r="C1326" t="s">
        <v>18</v>
      </c>
      <c r="D1326" t="s">
        <v>30</v>
      </c>
      <c r="F1326" t="s">
        <v>3</v>
      </c>
      <c r="G1326" s="1" t="str">
        <f t="shared" si="120"/>
        <v>ifrs-full_DisclosureOfNumberAndWeightedAverageExercisePricesOfOtherEquityInstrumentsExplanatory</v>
      </c>
      <c r="H1326" t="str">
        <f t="shared" si="123"/>
        <v>ifrs-full</v>
      </c>
      <c r="I1326" t="str">
        <f t="shared" si="124"/>
        <v>DisclosureOfNumberAndWeightedAverageExercisePricesOfOtherEquityInstrumentsExplanatory</v>
      </c>
      <c r="J1326" t="str">
        <f t="shared" si="121"/>
        <v>concepto</v>
      </c>
      <c r="K1326">
        <f t="shared" si="122"/>
        <v>0</v>
      </c>
      <c r="L1326" t="str">
        <f t="shared" si="125"/>
        <v>insert into dbax_defi_conc (pref_conc, codi_conc, tipo_conc, tipo_peri, tipo_valo, tipo_cuen) values ('ifrs-full','DisclosureOfNumberAndWeightedAverageExercisePricesOfOtherEquityInstrumentsExplanatory','concepto','duration','nonnum:escapedItemType','0')</v>
      </c>
    </row>
    <row r="1327" spans="1:12" x14ac:dyDescent="0.25">
      <c r="A1327" t="s">
        <v>1673</v>
      </c>
      <c r="B1327" t="s">
        <v>17</v>
      </c>
      <c r="C1327" t="s">
        <v>18</v>
      </c>
      <c r="D1327" t="s">
        <v>30</v>
      </c>
      <c r="F1327" t="s">
        <v>3</v>
      </c>
      <c r="G1327" s="1" t="str">
        <f t="shared" si="120"/>
        <v>ifrs-full_DisclosureOfNumberAndWeightedAverageExercisePricesOfShareOptionsExplanatory</v>
      </c>
      <c r="H1327" t="str">
        <f t="shared" si="123"/>
        <v>ifrs-full</v>
      </c>
      <c r="I1327" t="str">
        <f t="shared" si="124"/>
        <v>DisclosureOfNumberAndWeightedAverageExercisePricesOfShareOptionsExplanatory</v>
      </c>
      <c r="J1327" t="str">
        <f t="shared" si="121"/>
        <v>concepto</v>
      </c>
      <c r="K1327">
        <f t="shared" si="122"/>
        <v>0</v>
      </c>
      <c r="L1327" t="str">
        <f t="shared" si="125"/>
        <v>insert into dbax_defi_conc (pref_conc, codi_conc, tipo_conc, tipo_peri, tipo_valo, tipo_cuen) values ('ifrs-full','DisclosureOfNumberAndWeightedAverageExercisePricesOfShareOptionsExplanatory','concepto','duration','nonnum:escapedItemType','0')</v>
      </c>
    </row>
    <row r="1328" spans="1:12" x14ac:dyDescent="0.25">
      <c r="A1328" t="s">
        <v>1674</v>
      </c>
      <c r="B1328" t="s">
        <v>17</v>
      </c>
      <c r="C1328" t="s">
        <v>18</v>
      </c>
      <c r="D1328" t="s">
        <v>24</v>
      </c>
      <c r="E1328" t="s">
        <v>20</v>
      </c>
      <c r="F1328" t="s">
        <v>3</v>
      </c>
      <c r="G1328" s="1" t="str">
        <f t="shared" si="120"/>
        <v>ifrs-full_DisclosureOfNumberAndWeightedAverageRemainingContractualLifeOfOutstandingShareOptionsAbstract</v>
      </c>
      <c r="H1328" t="str">
        <f t="shared" si="123"/>
        <v>ifrs-full</v>
      </c>
      <c r="I1328" t="str">
        <f t="shared" si="124"/>
        <v>DisclosureOfNumberAndWeightedAverageRemainingContractualLifeOfOutstandingShareOptionsAbstract</v>
      </c>
      <c r="J1328" t="str">
        <f t="shared" si="121"/>
        <v>concepto</v>
      </c>
      <c r="K1328" t="str">
        <f t="shared" si="122"/>
        <v>abstract</v>
      </c>
      <c r="L1328" t="str">
        <f t="shared" si="125"/>
        <v>insert into dbax_defi_conc (pref_conc, codi_conc, tipo_conc, tipo_peri, tipo_valo, tipo_cuen) values ('ifrs-full','DisclosureOfNumberAndWeightedAverageRemainingContractualLifeOfOutstandingShareOptionsAbstract','concepto','duration','xbrli:stringItemType','abstract')</v>
      </c>
    </row>
    <row r="1329" spans="1:12" x14ac:dyDescent="0.25">
      <c r="A1329" t="s">
        <v>1675</v>
      </c>
      <c r="B1329" t="s">
        <v>17</v>
      </c>
      <c r="C1329" t="s">
        <v>18</v>
      </c>
      <c r="D1329" t="s">
        <v>30</v>
      </c>
      <c r="F1329" t="s">
        <v>3</v>
      </c>
      <c r="G1329" s="1" t="str">
        <f t="shared" si="120"/>
        <v>ifrs-full_DisclosureOfNumberAndWeightedAverageRemainingContractualLifeOfOutstandingShareOptionsExplanatory</v>
      </c>
      <c r="H1329" t="str">
        <f t="shared" si="123"/>
        <v>ifrs-full</v>
      </c>
      <c r="I1329" t="str">
        <f t="shared" si="124"/>
        <v>DisclosureOfNumberAndWeightedAverageRemainingContractualLifeOfOutstandingShareOptionsExplanatory</v>
      </c>
      <c r="J1329" t="str">
        <f t="shared" si="121"/>
        <v>concepto</v>
      </c>
      <c r="K1329">
        <f t="shared" si="122"/>
        <v>0</v>
      </c>
      <c r="L1329" t="str">
        <f t="shared" si="125"/>
        <v>insert into dbax_defi_conc (pref_conc, codi_conc, tipo_conc, tipo_peri, tipo_valo, tipo_cuen) values ('ifrs-full','DisclosureOfNumberAndWeightedAverageRemainingContractualLifeOfOutstandingShareOptionsExplanatory','concepto','duration','nonnum:escapedItemType','0')</v>
      </c>
    </row>
    <row r="1330" spans="1:12" x14ac:dyDescent="0.25">
      <c r="A1330" t="s">
        <v>1676</v>
      </c>
      <c r="B1330" t="s">
        <v>17</v>
      </c>
      <c r="C1330" t="s">
        <v>18</v>
      </c>
      <c r="D1330" t="s">
        <v>24</v>
      </c>
      <c r="E1330" t="s">
        <v>20</v>
      </c>
      <c r="F1330" t="s">
        <v>3</v>
      </c>
      <c r="G1330" s="1" t="str">
        <f t="shared" si="120"/>
        <v>ifrs-full_DisclosureOfNumberAndWeightedAverageRemainingContractualLifeOfOutstandingShareOptionsLineItems</v>
      </c>
      <c r="H1330" t="str">
        <f t="shared" si="123"/>
        <v>ifrs-full</v>
      </c>
      <c r="I1330" t="str">
        <f t="shared" si="124"/>
        <v>DisclosureOfNumberAndWeightedAverageRemainingContractualLifeOfOutstandingShareOptionsLineItems</v>
      </c>
      <c r="J1330" t="str">
        <f t="shared" si="121"/>
        <v>concepto</v>
      </c>
      <c r="K1330" t="str">
        <f t="shared" si="122"/>
        <v>abstract</v>
      </c>
      <c r="L1330" t="str">
        <f t="shared" si="125"/>
        <v>insert into dbax_defi_conc (pref_conc, codi_conc, tipo_conc, tipo_peri, tipo_valo, tipo_cuen) values ('ifrs-full','DisclosureOfNumberAndWeightedAverageRemainingContractualLifeOfOutstandingShareOptionsLineItems','concepto','duration','xbrli:stringItemType','abstract')</v>
      </c>
    </row>
    <row r="1331" spans="1:12" x14ac:dyDescent="0.25">
      <c r="A1331" t="s">
        <v>1677</v>
      </c>
      <c r="B1331" t="s">
        <v>25</v>
      </c>
      <c r="C1331" t="s">
        <v>18</v>
      </c>
      <c r="D1331" t="s">
        <v>24</v>
      </c>
      <c r="E1331" t="s">
        <v>20</v>
      </c>
      <c r="F1331" t="s">
        <v>3</v>
      </c>
      <c r="G1331" s="1" t="str">
        <f t="shared" si="120"/>
        <v>ifrs-full_DisclosureOfNumberAndWeightedAverageRemainingContractualLifeOfOutstandingShareOptionsTable</v>
      </c>
      <c r="H1331" t="str">
        <f t="shared" si="123"/>
        <v>ifrs-full</v>
      </c>
      <c r="I1331" t="str">
        <f t="shared" si="124"/>
        <v>DisclosureOfNumberAndWeightedAverageRemainingContractualLifeOfOutstandingShareOptionsTable</v>
      </c>
      <c r="J1331" t="str">
        <f t="shared" si="121"/>
        <v>hipercubo</v>
      </c>
      <c r="K1331" t="str">
        <f t="shared" si="122"/>
        <v>abstract</v>
      </c>
      <c r="L1331" t="str">
        <f t="shared" si="125"/>
        <v>insert into dbax_defi_conc (pref_conc, codi_conc, tipo_conc, tipo_peri, tipo_valo, tipo_cuen) values ('ifrs-full','DisclosureOfNumberAndWeightedAverageRemainingContractualLifeOfOutstandingShareOptionsTable','hipercubo','duration','xbrli:stringItemType','abstract')</v>
      </c>
    </row>
    <row r="1332" spans="1:12" x14ac:dyDescent="0.25">
      <c r="A1332" t="s">
        <v>1678</v>
      </c>
      <c r="B1332" t="s">
        <v>17</v>
      </c>
      <c r="C1332" t="s">
        <v>18</v>
      </c>
      <c r="D1332" t="s">
        <v>24</v>
      </c>
      <c r="E1332" t="s">
        <v>20</v>
      </c>
      <c r="F1332" t="s">
        <v>3</v>
      </c>
      <c r="G1332" s="1" t="str">
        <f t="shared" si="120"/>
        <v>ifrs-full_DisclosureOfObjectivesPoliciesAndProcessesForManagingCapitalAbstract</v>
      </c>
      <c r="H1332" t="str">
        <f t="shared" si="123"/>
        <v>ifrs-full</v>
      </c>
      <c r="I1332" t="str">
        <f t="shared" si="124"/>
        <v>DisclosureOfObjectivesPoliciesAndProcessesForManagingCapitalAbstract</v>
      </c>
      <c r="J1332" t="str">
        <f t="shared" si="121"/>
        <v>concepto</v>
      </c>
      <c r="K1332" t="str">
        <f t="shared" si="122"/>
        <v>abstract</v>
      </c>
      <c r="L1332" t="str">
        <f t="shared" si="125"/>
        <v>insert into dbax_defi_conc (pref_conc, codi_conc, tipo_conc, tipo_peri, tipo_valo, tipo_cuen) values ('ifrs-full','DisclosureOfObjectivesPoliciesAndProcessesForManagingCapitalAbstract','concepto','duration','xbrli:stringItemType','abstract')</v>
      </c>
    </row>
    <row r="1333" spans="1:12" x14ac:dyDescent="0.25">
      <c r="A1333" t="s">
        <v>1679</v>
      </c>
      <c r="B1333" t="s">
        <v>17</v>
      </c>
      <c r="C1333" t="s">
        <v>18</v>
      </c>
      <c r="D1333" t="s">
        <v>30</v>
      </c>
      <c r="F1333" t="s">
        <v>3</v>
      </c>
      <c r="G1333" s="1" t="str">
        <f t="shared" si="120"/>
        <v>ifrs-full_DisclosureOfObjectivesPoliciesAndProcessesForManagingCapitalExplanatory</v>
      </c>
      <c r="H1333" t="str">
        <f t="shared" si="123"/>
        <v>ifrs-full</v>
      </c>
      <c r="I1333" t="str">
        <f t="shared" si="124"/>
        <v>DisclosureOfObjectivesPoliciesAndProcessesForManagingCapitalExplanatory</v>
      </c>
      <c r="J1333" t="str">
        <f t="shared" si="121"/>
        <v>concepto</v>
      </c>
      <c r="K1333">
        <f t="shared" si="122"/>
        <v>0</v>
      </c>
      <c r="L1333" t="str">
        <f t="shared" si="125"/>
        <v>insert into dbax_defi_conc (pref_conc, codi_conc, tipo_conc, tipo_peri, tipo_valo, tipo_cuen) values ('ifrs-full','DisclosureOfObjectivesPoliciesAndProcessesForManagingCapitalExplanatory','concepto','duration','nonnum:escapedItemType','0')</v>
      </c>
    </row>
    <row r="1334" spans="1:12" x14ac:dyDescent="0.25">
      <c r="A1334" t="s">
        <v>1680</v>
      </c>
      <c r="B1334" t="s">
        <v>17</v>
      </c>
      <c r="C1334" t="s">
        <v>18</v>
      </c>
      <c r="D1334" t="s">
        <v>24</v>
      </c>
      <c r="E1334" t="s">
        <v>20</v>
      </c>
      <c r="F1334" t="s">
        <v>3</v>
      </c>
      <c r="G1334" s="1" t="str">
        <f t="shared" si="120"/>
        <v>ifrs-full_DisclosureOfObjectivesPoliciesAndProcessesForManagingCapitalLineItems</v>
      </c>
      <c r="H1334" t="str">
        <f t="shared" si="123"/>
        <v>ifrs-full</v>
      </c>
      <c r="I1334" t="str">
        <f t="shared" si="124"/>
        <v>DisclosureOfObjectivesPoliciesAndProcessesForManagingCapitalLineItems</v>
      </c>
      <c r="J1334" t="str">
        <f t="shared" si="121"/>
        <v>concepto</v>
      </c>
      <c r="K1334" t="str">
        <f t="shared" si="122"/>
        <v>abstract</v>
      </c>
      <c r="L1334" t="str">
        <f t="shared" si="125"/>
        <v>insert into dbax_defi_conc (pref_conc, codi_conc, tipo_conc, tipo_peri, tipo_valo, tipo_cuen) values ('ifrs-full','DisclosureOfObjectivesPoliciesAndProcessesForManagingCapitalLineItems','concepto','duration','xbrli:stringItemType','abstract')</v>
      </c>
    </row>
    <row r="1335" spans="1:12" x14ac:dyDescent="0.25">
      <c r="A1335" t="s">
        <v>1681</v>
      </c>
      <c r="B1335" t="s">
        <v>25</v>
      </c>
      <c r="C1335" t="s">
        <v>18</v>
      </c>
      <c r="D1335" t="s">
        <v>24</v>
      </c>
      <c r="E1335" t="s">
        <v>20</v>
      </c>
      <c r="F1335" t="s">
        <v>3</v>
      </c>
      <c r="G1335" s="1" t="str">
        <f t="shared" si="120"/>
        <v>ifrs-full_DisclosureOfObjectivesPoliciesAndProcessesForManagingCapitalTable</v>
      </c>
      <c r="H1335" t="str">
        <f t="shared" si="123"/>
        <v>ifrs-full</v>
      </c>
      <c r="I1335" t="str">
        <f t="shared" si="124"/>
        <v>DisclosureOfObjectivesPoliciesAndProcessesForManagingCapitalTable</v>
      </c>
      <c r="J1335" t="str">
        <f t="shared" si="121"/>
        <v>hipercubo</v>
      </c>
      <c r="K1335" t="str">
        <f t="shared" si="122"/>
        <v>abstract</v>
      </c>
      <c r="L1335" t="str">
        <f t="shared" si="125"/>
        <v>insert into dbax_defi_conc (pref_conc, codi_conc, tipo_conc, tipo_peri, tipo_valo, tipo_cuen) values ('ifrs-full','DisclosureOfObjectivesPoliciesAndProcessesForManagingCapitalTable','hipercubo','duration','xbrli:stringItemType','abstract')</v>
      </c>
    </row>
    <row r="1336" spans="1:12" x14ac:dyDescent="0.25">
      <c r="A1336" t="s">
        <v>1682</v>
      </c>
      <c r="B1336" t="s">
        <v>17</v>
      </c>
      <c r="C1336" t="s">
        <v>18</v>
      </c>
      <c r="D1336" t="s">
        <v>24</v>
      </c>
      <c r="E1336" t="s">
        <v>20</v>
      </c>
      <c r="F1336" t="s">
        <v>3</v>
      </c>
      <c r="G1336" s="1" t="str">
        <f t="shared" si="120"/>
        <v>ifrs-full_DisclosureOfOperatingSegmentsAbstract</v>
      </c>
      <c r="H1336" t="str">
        <f t="shared" si="123"/>
        <v>ifrs-full</v>
      </c>
      <c r="I1336" t="str">
        <f t="shared" si="124"/>
        <v>DisclosureOfOperatingSegmentsAbstract</v>
      </c>
      <c r="J1336" t="str">
        <f t="shared" si="121"/>
        <v>concepto</v>
      </c>
      <c r="K1336" t="str">
        <f t="shared" si="122"/>
        <v>abstract</v>
      </c>
      <c r="L1336" t="str">
        <f t="shared" si="125"/>
        <v>insert into dbax_defi_conc (pref_conc, codi_conc, tipo_conc, tipo_peri, tipo_valo, tipo_cuen) values ('ifrs-full','DisclosureOfOperatingSegmentsAbstract','concepto','duration','xbrli:stringItemType','abstract')</v>
      </c>
    </row>
    <row r="1337" spans="1:12" x14ac:dyDescent="0.25">
      <c r="A1337" t="s">
        <v>1683</v>
      </c>
      <c r="B1337" t="s">
        <v>17</v>
      </c>
      <c r="C1337" t="s">
        <v>18</v>
      </c>
      <c r="D1337" t="s">
        <v>30</v>
      </c>
      <c r="F1337" t="s">
        <v>3</v>
      </c>
      <c r="G1337" s="1" t="str">
        <f t="shared" si="120"/>
        <v>ifrs-full_DisclosureOfOperatingSegmentsExplanatory</v>
      </c>
      <c r="H1337" t="str">
        <f t="shared" si="123"/>
        <v>ifrs-full</v>
      </c>
      <c r="I1337" t="str">
        <f t="shared" si="124"/>
        <v>DisclosureOfOperatingSegmentsExplanatory</v>
      </c>
      <c r="J1337" t="str">
        <f t="shared" si="121"/>
        <v>concepto</v>
      </c>
      <c r="K1337">
        <f t="shared" si="122"/>
        <v>0</v>
      </c>
      <c r="L1337" t="str">
        <f t="shared" si="125"/>
        <v>insert into dbax_defi_conc (pref_conc, codi_conc, tipo_conc, tipo_peri, tipo_valo, tipo_cuen) values ('ifrs-full','DisclosureOfOperatingSegmentsExplanatory','concepto','duration','nonnum:escapedItemType','0')</v>
      </c>
    </row>
    <row r="1338" spans="1:12" x14ac:dyDescent="0.25">
      <c r="A1338" t="s">
        <v>1684</v>
      </c>
      <c r="B1338" t="s">
        <v>17</v>
      </c>
      <c r="C1338" t="s">
        <v>18</v>
      </c>
      <c r="D1338" t="s">
        <v>24</v>
      </c>
      <c r="E1338" t="s">
        <v>20</v>
      </c>
      <c r="F1338" t="s">
        <v>3</v>
      </c>
      <c r="G1338" s="1" t="str">
        <f t="shared" si="120"/>
        <v>ifrs-full_DisclosureOfOperatingSegmentsLineItems</v>
      </c>
      <c r="H1338" t="str">
        <f t="shared" si="123"/>
        <v>ifrs-full</v>
      </c>
      <c r="I1338" t="str">
        <f t="shared" si="124"/>
        <v>DisclosureOfOperatingSegmentsLineItems</v>
      </c>
      <c r="J1338" t="str">
        <f t="shared" si="121"/>
        <v>concepto</v>
      </c>
      <c r="K1338" t="str">
        <f t="shared" si="122"/>
        <v>abstract</v>
      </c>
      <c r="L1338" t="str">
        <f t="shared" si="125"/>
        <v>insert into dbax_defi_conc (pref_conc, codi_conc, tipo_conc, tipo_peri, tipo_valo, tipo_cuen) values ('ifrs-full','DisclosureOfOperatingSegmentsLineItems','concepto','duration','xbrli:stringItemType','abstract')</v>
      </c>
    </row>
    <row r="1339" spans="1:12" x14ac:dyDescent="0.25">
      <c r="A1339" t="s">
        <v>1685</v>
      </c>
      <c r="B1339" t="s">
        <v>25</v>
      </c>
      <c r="C1339" t="s">
        <v>18</v>
      </c>
      <c r="D1339" t="s">
        <v>24</v>
      </c>
      <c r="E1339" t="s">
        <v>20</v>
      </c>
      <c r="F1339" t="s">
        <v>3</v>
      </c>
      <c r="G1339" s="1" t="str">
        <f t="shared" si="120"/>
        <v>ifrs-full_DisclosureOfOperatingSegmentsTable</v>
      </c>
      <c r="H1339" t="str">
        <f t="shared" si="123"/>
        <v>ifrs-full</v>
      </c>
      <c r="I1339" t="str">
        <f t="shared" si="124"/>
        <v>DisclosureOfOperatingSegmentsTable</v>
      </c>
      <c r="J1339" t="str">
        <f t="shared" si="121"/>
        <v>hipercubo</v>
      </c>
      <c r="K1339" t="str">
        <f t="shared" si="122"/>
        <v>abstract</v>
      </c>
      <c r="L1339" t="str">
        <f t="shared" si="125"/>
        <v>insert into dbax_defi_conc (pref_conc, codi_conc, tipo_conc, tipo_peri, tipo_valo, tipo_cuen) values ('ifrs-full','DisclosureOfOperatingSegmentsTable','hipercubo','duration','xbrli:stringItemType','abstract')</v>
      </c>
    </row>
    <row r="1340" spans="1:12" x14ac:dyDescent="0.25">
      <c r="A1340" t="s">
        <v>1686</v>
      </c>
      <c r="B1340" t="s">
        <v>17</v>
      </c>
      <c r="C1340" t="s">
        <v>18</v>
      </c>
      <c r="D1340" t="s">
        <v>24</v>
      </c>
      <c r="E1340" t="s">
        <v>20</v>
      </c>
      <c r="F1340" t="s">
        <v>3</v>
      </c>
      <c r="G1340" s="1" t="str">
        <f t="shared" si="120"/>
        <v>ifrs-full_DisclosureOfOtherProvisionsAbstract</v>
      </c>
      <c r="H1340" t="str">
        <f t="shared" si="123"/>
        <v>ifrs-full</v>
      </c>
      <c r="I1340" t="str">
        <f t="shared" si="124"/>
        <v>DisclosureOfOtherProvisionsAbstract</v>
      </c>
      <c r="J1340" t="str">
        <f t="shared" si="121"/>
        <v>concepto</v>
      </c>
      <c r="K1340" t="str">
        <f t="shared" si="122"/>
        <v>abstract</v>
      </c>
      <c r="L1340" t="str">
        <f t="shared" si="125"/>
        <v>insert into dbax_defi_conc (pref_conc, codi_conc, tipo_conc, tipo_peri, tipo_valo, tipo_cuen) values ('ifrs-full','DisclosureOfOtherProvisionsAbstract','concepto','duration','xbrli:stringItemType','abstract')</v>
      </c>
    </row>
    <row r="1341" spans="1:12" x14ac:dyDescent="0.25">
      <c r="A1341" t="s">
        <v>1687</v>
      </c>
      <c r="B1341" t="s">
        <v>17</v>
      </c>
      <c r="C1341" t="s">
        <v>18</v>
      </c>
      <c r="D1341" t="s">
        <v>30</v>
      </c>
      <c r="F1341" t="s">
        <v>3</v>
      </c>
      <c r="G1341" s="1" t="str">
        <f t="shared" si="120"/>
        <v>ifrs-full_DisclosureOfOtherProvisionsContingentLiabilitiesAndContingentAssetsExplanatory</v>
      </c>
      <c r="H1341" t="str">
        <f t="shared" si="123"/>
        <v>ifrs-full</v>
      </c>
      <c r="I1341" t="str">
        <f t="shared" si="124"/>
        <v>DisclosureOfOtherProvisionsContingentLiabilitiesAndContingentAssetsExplanatory</v>
      </c>
      <c r="J1341" t="str">
        <f t="shared" si="121"/>
        <v>concepto</v>
      </c>
      <c r="K1341">
        <f t="shared" si="122"/>
        <v>0</v>
      </c>
      <c r="L1341" t="str">
        <f t="shared" si="125"/>
        <v>insert into dbax_defi_conc (pref_conc, codi_conc, tipo_conc, tipo_peri, tipo_valo, tipo_cuen) values ('ifrs-full','DisclosureOfOtherProvisionsContingentLiabilitiesAndContingentAssetsExplanatory','concepto','duration','nonnum:escapedItemType','0')</v>
      </c>
    </row>
    <row r="1342" spans="1:12" x14ac:dyDescent="0.25">
      <c r="A1342" t="s">
        <v>1688</v>
      </c>
      <c r="B1342" t="s">
        <v>17</v>
      </c>
      <c r="C1342" t="s">
        <v>18</v>
      </c>
      <c r="D1342" t="s">
        <v>30</v>
      </c>
      <c r="F1342" t="s">
        <v>3</v>
      </c>
      <c r="G1342" s="1" t="str">
        <f t="shared" si="120"/>
        <v>ifrs-full_DisclosureOfOtherProvisionsExplanatory</v>
      </c>
      <c r="H1342" t="str">
        <f t="shared" si="123"/>
        <v>ifrs-full</v>
      </c>
      <c r="I1342" t="str">
        <f t="shared" si="124"/>
        <v>DisclosureOfOtherProvisionsExplanatory</v>
      </c>
      <c r="J1342" t="str">
        <f t="shared" si="121"/>
        <v>concepto</v>
      </c>
      <c r="K1342">
        <f t="shared" si="122"/>
        <v>0</v>
      </c>
      <c r="L1342" t="str">
        <f t="shared" si="125"/>
        <v>insert into dbax_defi_conc (pref_conc, codi_conc, tipo_conc, tipo_peri, tipo_valo, tipo_cuen) values ('ifrs-full','DisclosureOfOtherProvisionsExplanatory','concepto','duration','nonnum:escapedItemType','0')</v>
      </c>
    </row>
    <row r="1343" spans="1:12" x14ac:dyDescent="0.25">
      <c r="A1343" t="s">
        <v>1689</v>
      </c>
      <c r="B1343" t="s">
        <v>17</v>
      </c>
      <c r="C1343" t="s">
        <v>18</v>
      </c>
      <c r="D1343" t="s">
        <v>24</v>
      </c>
      <c r="E1343" t="s">
        <v>20</v>
      </c>
      <c r="F1343" t="s">
        <v>3</v>
      </c>
      <c r="G1343" s="1" t="str">
        <f t="shared" si="120"/>
        <v>ifrs-full_DisclosureOfOtherProvisionsLineItems</v>
      </c>
      <c r="H1343" t="str">
        <f t="shared" si="123"/>
        <v>ifrs-full</v>
      </c>
      <c r="I1343" t="str">
        <f t="shared" si="124"/>
        <v>DisclosureOfOtherProvisionsLineItems</v>
      </c>
      <c r="J1343" t="str">
        <f t="shared" si="121"/>
        <v>concepto</v>
      </c>
      <c r="K1343" t="str">
        <f t="shared" si="122"/>
        <v>abstract</v>
      </c>
      <c r="L1343" t="str">
        <f t="shared" si="125"/>
        <v>insert into dbax_defi_conc (pref_conc, codi_conc, tipo_conc, tipo_peri, tipo_valo, tipo_cuen) values ('ifrs-full','DisclosureOfOtherProvisionsLineItems','concepto','duration','xbrli:stringItemType','abstract')</v>
      </c>
    </row>
    <row r="1344" spans="1:12" x14ac:dyDescent="0.25">
      <c r="A1344" t="s">
        <v>1690</v>
      </c>
      <c r="B1344" t="s">
        <v>25</v>
      </c>
      <c r="C1344" t="s">
        <v>18</v>
      </c>
      <c r="D1344" t="s">
        <v>24</v>
      </c>
      <c r="E1344" t="s">
        <v>20</v>
      </c>
      <c r="F1344" t="s">
        <v>3</v>
      </c>
      <c r="G1344" s="1" t="str">
        <f t="shared" si="120"/>
        <v>ifrs-full_DisclosureOfOtherProvisionsTable</v>
      </c>
      <c r="H1344" t="str">
        <f t="shared" si="123"/>
        <v>ifrs-full</v>
      </c>
      <c r="I1344" t="str">
        <f t="shared" si="124"/>
        <v>DisclosureOfOtherProvisionsTable</v>
      </c>
      <c r="J1344" t="str">
        <f t="shared" si="121"/>
        <v>hipercubo</v>
      </c>
      <c r="K1344" t="str">
        <f t="shared" si="122"/>
        <v>abstract</v>
      </c>
      <c r="L1344" t="str">
        <f t="shared" si="125"/>
        <v>insert into dbax_defi_conc (pref_conc, codi_conc, tipo_conc, tipo_peri, tipo_valo, tipo_cuen) values ('ifrs-full','DisclosureOfOtherProvisionsTable','hipercubo','duration','xbrli:stringItemType','abstract')</v>
      </c>
    </row>
    <row r="1345" spans="1:12" x14ac:dyDescent="0.25">
      <c r="A1345" t="s">
        <v>1691</v>
      </c>
      <c r="B1345" t="s">
        <v>17</v>
      </c>
      <c r="C1345" t="s">
        <v>18</v>
      </c>
      <c r="D1345" t="s">
        <v>24</v>
      </c>
      <c r="E1345" t="s">
        <v>20</v>
      </c>
      <c r="F1345" t="s">
        <v>3</v>
      </c>
      <c r="G1345" s="1" t="str">
        <f t="shared" si="120"/>
        <v>ifrs-full_DisclosureOfProductsAndServicesAbstract</v>
      </c>
      <c r="H1345" t="str">
        <f t="shared" si="123"/>
        <v>ifrs-full</v>
      </c>
      <c r="I1345" t="str">
        <f t="shared" si="124"/>
        <v>DisclosureOfProductsAndServicesAbstract</v>
      </c>
      <c r="J1345" t="str">
        <f t="shared" si="121"/>
        <v>concepto</v>
      </c>
      <c r="K1345" t="str">
        <f t="shared" si="122"/>
        <v>abstract</v>
      </c>
      <c r="L1345" t="str">
        <f t="shared" si="125"/>
        <v>insert into dbax_defi_conc (pref_conc, codi_conc, tipo_conc, tipo_peri, tipo_valo, tipo_cuen) values ('ifrs-full','DisclosureOfProductsAndServicesAbstract','concepto','duration','xbrli:stringItemType','abstract')</v>
      </c>
    </row>
    <row r="1346" spans="1:12" x14ac:dyDescent="0.25">
      <c r="A1346" t="s">
        <v>1692</v>
      </c>
      <c r="B1346" t="s">
        <v>17</v>
      </c>
      <c r="C1346" t="s">
        <v>18</v>
      </c>
      <c r="D1346" t="s">
        <v>30</v>
      </c>
      <c r="F1346" t="s">
        <v>3</v>
      </c>
      <c r="G1346" s="1" t="str">
        <f t="shared" si="120"/>
        <v>ifrs-full_DisclosureOfProductsAndServicesExplanatory</v>
      </c>
      <c r="H1346" t="str">
        <f t="shared" si="123"/>
        <v>ifrs-full</v>
      </c>
      <c r="I1346" t="str">
        <f t="shared" si="124"/>
        <v>DisclosureOfProductsAndServicesExplanatory</v>
      </c>
      <c r="J1346" t="str">
        <f t="shared" si="121"/>
        <v>concepto</v>
      </c>
      <c r="K1346">
        <f t="shared" si="122"/>
        <v>0</v>
      </c>
      <c r="L1346" t="str">
        <f t="shared" si="125"/>
        <v>insert into dbax_defi_conc (pref_conc, codi_conc, tipo_conc, tipo_peri, tipo_valo, tipo_cuen) values ('ifrs-full','DisclosureOfProductsAndServicesExplanatory','concepto','duration','nonnum:escapedItemType','0')</v>
      </c>
    </row>
    <row r="1347" spans="1:12" x14ac:dyDescent="0.25">
      <c r="A1347" t="s">
        <v>1693</v>
      </c>
      <c r="B1347" t="s">
        <v>17</v>
      </c>
      <c r="C1347" t="s">
        <v>18</v>
      </c>
      <c r="D1347" t="s">
        <v>24</v>
      </c>
      <c r="E1347" t="s">
        <v>20</v>
      </c>
      <c r="F1347" t="s">
        <v>3</v>
      </c>
      <c r="G1347" s="1" t="str">
        <f t="shared" si="120"/>
        <v>ifrs-full_DisclosureOfProductsAndServicesLineItems</v>
      </c>
      <c r="H1347" t="str">
        <f t="shared" si="123"/>
        <v>ifrs-full</v>
      </c>
      <c r="I1347" t="str">
        <f t="shared" si="124"/>
        <v>DisclosureOfProductsAndServicesLineItems</v>
      </c>
      <c r="J1347" t="str">
        <f t="shared" si="121"/>
        <v>concepto</v>
      </c>
      <c r="K1347" t="str">
        <f t="shared" si="122"/>
        <v>abstract</v>
      </c>
      <c r="L1347" t="str">
        <f t="shared" si="125"/>
        <v>insert into dbax_defi_conc (pref_conc, codi_conc, tipo_conc, tipo_peri, tipo_valo, tipo_cuen) values ('ifrs-full','DisclosureOfProductsAndServicesLineItems','concepto','duration','xbrli:stringItemType','abstract')</v>
      </c>
    </row>
    <row r="1348" spans="1:12" x14ac:dyDescent="0.25">
      <c r="A1348" t="s">
        <v>1694</v>
      </c>
      <c r="B1348" t="s">
        <v>25</v>
      </c>
      <c r="C1348" t="s">
        <v>18</v>
      </c>
      <c r="D1348" t="s">
        <v>24</v>
      </c>
      <c r="E1348" t="s">
        <v>20</v>
      </c>
      <c r="F1348" t="s">
        <v>3</v>
      </c>
      <c r="G1348" s="1" t="str">
        <f t="shared" si="120"/>
        <v>ifrs-full_DisclosureOfProductsAndServicesTable</v>
      </c>
      <c r="H1348" t="str">
        <f t="shared" si="123"/>
        <v>ifrs-full</v>
      </c>
      <c r="I1348" t="str">
        <f t="shared" si="124"/>
        <v>DisclosureOfProductsAndServicesTable</v>
      </c>
      <c r="J1348" t="str">
        <f t="shared" si="121"/>
        <v>hipercubo</v>
      </c>
      <c r="K1348" t="str">
        <f t="shared" si="122"/>
        <v>abstract</v>
      </c>
      <c r="L1348" t="str">
        <f t="shared" si="125"/>
        <v>insert into dbax_defi_conc (pref_conc, codi_conc, tipo_conc, tipo_peri, tipo_valo, tipo_cuen) values ('ifrs-full','DisclosureOfProductsAndServicesTable','hipercubo','duration','xbrli:stringItemType','abstract')</v>
      </c>
    </row>
    <row r="1349" spans="1:12" x14ac:dyDescent="0.25">
      <c r="A1349" t="s">
        <v>1695</v>
      </c>
      <c r="B1349" t="s">
        <v>17</v>
      </c>
      <c r="C1349" t="s">
        <v>18</v>
      </c>
      <c r="D1349" t="s">
        <v>24</v>
      </c>
      <c r="E1349" t="s">
        <v>20</v>
      </c>
      <c r="F1349" t="s">
        <v>3</v>
      </c>
      <c r="G1349" s="1" t="str">
        <f t="shared" si="120"/>
        <v>ifrs-full_DisclosureOfPropertyPlantAndEquipmentAbstract</v>
      </c>
      <c r="H1349" t="str">
        <f t="shared" si="123"/>
        <v>ifrs-full</v>
      </c>
      <c r="I1349" t="str">
        <f t="shared" si="124"/>
        <v>DisclosureOfPropertyPlantAndEquipmentAbstract</v>
      </c>
      <c r="J1349" t="str">
        <f t="shared" si="121"/>
        <v>concepto</v>
      </c>
      <c r="K1349" t="str">
        <f t="shared" si="122"/>
        <v>abstract</v>
      </c>
      <c r="L1349" t="str">
        <f t="shared" si="125"/>
        <v>insert into dbax_defi_conc (pref_conc, codi_conc, tipo_conc, tipo_peri, tipo_valo, tipo_cuen) values ('ifrs-full','DisclosureOfPropertyPlantAndEquipmentAbstract','concepto','duration','xbrli:stringItemType','abstract')</v>
      </c>
    </row>
    <row r="1350" spans="1:12" x14ac:dyDescent="0.25">
      <c r="A1350" t="s">
        <v>1696</v>
      </c>
      <c r="B1350" t="s">
        <v>17</v>
      </c>
      <c r="C1350" t="s">
        <v>18</v>
      </c>
      <c r="D1350" t="s">
        <v>30</v>
      </c>
      <c r="F1350" t="s">
        <v>3</v>
      </c>
      <c r="G1350" s="1" t="str">
        <f t="shared" si="120"/>
        <v>ifrs-full_DisclosureOfPropertyPlantAndEquipmentExplanatory</v>
      </c>
      <c r="H1350" t="str">
        <f t="shared" si="123"/>
        <v>ifrs-full</v>
      </c>
      <c r="I1350" t="str">
        <f t="shared" si="124"/>
        <v>DisclosureOfPropertyPlantAndEquipmentExplanatory</v>
      </c>
      <c r="J1350" t="str">
        <f t="shared" si="121"/>
        <v>concepto</v>
      </c>
      <c r="K1350">
        <f t="shared" si="122"/>
        <v>0</v>
      </c>
      <c r="L1350" t="str">
        <f t="shared" si="125"/>
        <v>insert into dbax_defi_conc (pref_conc, codi_conc, tipo_conc, tipo_peri, tipo_valo, tipo_cuen) values ('ifrs-full','DisclosureOfPropertyPlantAndEquipmentExplanatory','concepto','duration','nonnum:escapedItemType','0')</v>
      </c>
    </row>
    <row r="1351" spans="1:12" x14ac:dyDescent="0.25">
      <c r="A1351" t="s">
        <v>1697</v>
      </c>
      <c r="B1351" t="s">
        <v>17</v>
      </c>
      <c r="C1351" t="s">
        <v>18</v>
      </c>
      <c r="D1351" t="s">
        <v>24</v>
      </c>
      <c r="E1351" t="s">
        <v>20</v>
      </c>
      <c r="F1351" t="s">
        <v>3</v>
      </c>
      <c r="G1351" s="1" t="str">
        <f t="shared" si="120"/>
        <v>ifrs-full_DisclosureOfPropertyPlantAndEquipmentLineItems</v>
      </c>
      <c r="H1351" t="str">
        <f t="shared" si="123"/>
        <v>ifrs-full</v>
      </c>
      <c r="I1351" t="str">
        <f t="shared" si="124"/>
        <v>DisclosureOfPropertyPlantAndEquipmentLineItems</v>
      </c>
      <c r="J1351" t="str">
        <f t="shared" si="121"/>
        <v>concepto</v>
      </c>
      <c r="K1351" t="str">
        <f t="shared" si="122"/>
        <v>abstract</v>
      </c>
      <c r="L1351" t="str">
        <f t="shared" si="125"/>
        <v>insert into dbax_defi_conc (pref_conc, codi_conc, tipo_conc, tipo_peri, tipo_valo, tipo_cuen) values ('ifrs-full','DisclosureOfPropertyPlantAndEquipmentLineItems','concepto','duration','xbrli:stringItemType','abstract')</v>
      </c>
    </row>
    <row r="1352" spans="1:12" x14ac:dyDescent="0.25">
      <c r="A1352" t="s">
        <v>1698</v>
      </c>
      <c r="B1352" t="s">
        <v>25</v>
      </c>
      <c r="C1352" t="s">
        <v>18</v>
      </c>
      <c r="D1352" t="s">
        <v>24</v>
      </c>
      <c r="E1352" t="s">
        <v>20</v>
      </c>
      <c r="F1352" t="s">
        <v>3</v>
      </c>
      <c r="G1352" s="1" t="str">
        <f t="shared" si="120"/>
        <v>ifrs-full_DisclosureOfPropertyPlantAndEquipmentTable</v>
      </c>
      <c r="H1352" t="str">
        <f t="shared" si="123"/>
        <v>ifrs-full</v>
      </c>
      <c r="I1352" t="str">
        <f t="shared" si="124"/>
        <v>DisclosureOfPropertyPlantAndEquipmentTable</v>
      </c>
      <c r="J1352" t="str">
        <f t="shared" si="121"/>
        <v>hipercubo</v>
      </c>
      <c r="K1352" t="str">
        <f t="shared" si="122"/>
        <v>abstract</v>
      </c>
      <c r="L1352" t="str">
        <f t="shared" si="125"/>
        <v>insert into dbax_defi_conc (pref_conc, codi_conc, tipo_conc, tipo_peri, tipo_valo, tipo_cuen) values ('ifrs-full','DisclosureOfPropertyPlantAndEquipmentTable','hipercubo','duration','xbrli:stringItemType','abstract')</v>
      </c>
    </row>
    <row r="1353" spans="1:12" x14ac:dyDescent="0.25">
      <c r="A1353" t="s">
        <v>1699</v>
      </c>
      <c r="B1353" t="s">
        <v>17</v>
      </c>
      <c r="C1353" t="s">
        <v>18</v>
      </c>
      <c r="D1353" t="s">
        <v>24</v>
      </c>
      <c r="E1353" t="s">
        <v>20</v>
      </c>
      <c r="F1353" t="s">
        <v>3</v>
      </c>
      <c r="G1353" s="1" t="str">
        <f t="shared" ref="G1353:G1416" si="126">MID(A1353,FIND("#",A1353)+1,10000)</f>
        <v>ifrs-full_DisclosureOfRangeOfExercisePricesOfOutstandingShareOptionsAbstract</v>
      </c>
      <c r="H1353" t="str">
        <f t="shared" si="123"/>
        <v>ifrs-full</v>
      </c>
      <c r="I1353" t="str">
        <f t="shared" si="124"/>
        <v>DisclosureOfRangeOfExercisePricesOfOutstandingShareOptionsAbstract</v>
      </c>
      <c r="J1353" t="str">
        <f t="shared" ref="J1353:J1416" si="127">IF(B1353="xbrldt:hypercubeItem","hipercubo",IF(B1353="xbrli:item","concepto",IF(B1353="xbrldt:dimensionItem","dimension",B1353)))</f>
        <v>concepto</v>
      </c>
      <c r="K1353" t="str">
        <f t="shared" ref="K1353:K1416" si="128">IF(E1353&lt;&gt;"false",E1353,"")</f>
        <v>abstract</v>
      </c>
      <c r="L1353" t="str">
        <f t="shared" si="125"/>
        <v>insert into dbax_defi_conc (pref_conc, codi_conc, tipo_conc, tipo_peri, tipo_valo, tipo_cuen) values ('ifrs-full','DisclosureOfRangeOfExercisePricesOfOutstandingShareOptionsAbstract','concepto','duration','xbrli:stringItemType','abstract')</v>
      </c>
    </row>
    <row r="1354" spans="1:12" x14ac:dyDescent="0.25">
      <c r="A1354" t="s">
        <v>1700</v>
      </c>
      <c r="B1354" t="s">
        <v>17</v>
      </c>
      <c r="C1354" t="s">
        <v>18</v>
      </c>
      <c r="D1354" t="s">
        <v>30</v>
      </c>
      <c r="F1354" t="s">
        <v>3</v>
      </c>
      <c r="G1354" s="1" t="str">
        <f t="shared" si="126"/>
        <v>ifrs-full_DisclosureOfRangeOfExercisePricesOfOutstandingShareOptionsExplanatory</v>
      </c>
      <c r="H1354" t="str">
        <f t="shared" ref="H1354:H1417" si="129">MID(G1354,1,FIND("_",G1354)-1)</f>
        <v>ifrs-full</v>
      </c>
      <c r="I1354" t="str">
        <f t="shared" ref="I1354:I1417" si="130">MID(G1354,FIND("_",G1354)+1,10000)</f>
        <v>DisclosureOfRangeOfExercisePricesOfOutstandingShareOptionsExplanatory</v>
      </c>
      <c r="J1354" t="str">
        <f t="shared" si="127"/>
        <v>concepto</v>
      </c>
      <c r="K1354">
        <f t="shared" si="128"/>
        <v>0</v>
      </c>
      <c r="L1354" t="str">
        <f t="shared" ref="L1354:L1417" si="131">CONCATENATE("insert into dbax_defi_conc (pref_conc, codi_conc, tipo_conc, tipo_peri, tipo_valo, tipo_cuen) values ('",H1354,"','",I1354,"','",J1354,"','",C1354,"','",D1354,"','",K1354,"')")</f>
        <v>insert into dbax_defi_conc (pref_conc, codi_conc, tipo_conc, tipo_peri, tipo_valo, tipo_cuen) values ('ifrs-full','DisclosureOfRangeOfExercisePricesOfOutstandingShareOptionsExplanatory','concepto','duration','nonnum:escapedItemType','0')</v>
      </c>
    </row>
    <row r="1355" spans="1:12" x14ac:dyDescent="0.25">
      <c r="A1355" t="s">
        <v>1701</v>
      </c>
      <c r="B1355" t="s">
        <v>17</v>
      </c>
      <c r="C1355" t="s">
        <v>18</v>
      </c>
      <c r="D1355" t="s">
        <v>24</v>
      </c>
      <c r="E1355" t="s">
        <v>20</v>
      </c>
      <c r="F1355" t="s">
        <v>3</v>
      </c>
      <c r="G1355" s="1" t="str">
        <f t="shared" si="126"/>
        <v>ifrs-full_DisclosureOfRangeOfExercisePricesOfOutstandingShareOptionsLineItems</v>
      </c>
      <c r="H1355" t="str">
        <f t="shared" si="129"/>
        <v>ifrs-full</v>
      </c>
      <c r="I1355" t="str">
        <f t="shared" si="130"/>
        <v>DisclosureOfRangeOfExercisePricesOfOutstandingShareOptionsLineItems</v>
      </c>
      <c r="J1355" t="str">
        <f t="shared" si="127"/>
        <v>concepto</v>
      </c>
      <c r="K1355" t="str">
        <f t="shared" si="128"/>
        <v>abstract</v>
      </c>
      <c r="L1355" t="str">
        <f t="shared" si="131"/>
        <v>insert into dbax_defi_conc (pref_conc, codi_conc, tipo_conc, tipo_peri, tipo_valo, tipo_cuen) values ('ifrs-full','DisclosureOfRangeOfExercisePricesOfOutstandingShareOptionsLineItems','concepto','duration','xbrli:stringItemType','abstract')</v>
      </c>
    </row>
    <row r="1356" spans="1:12" x14ac:dyDescent="0.25">
      <c r="A1356" t="s">
        <v>1702</v>
      </c>
      <c r="B1356" t="s">
        <v>25</v>
      </c>
      <c r="C1356" t="s">
        <v>18</v>
      </c>
      <c r="D1356" t="s">
        <v>24</v>
      </c>
      <c r="E1356" t="s">
        <v>20</v>
      </c>
      <c r="F1356" t="s">
        <v>3</v>
      </c>
      <c r="G1356" s="1" t="str">
        <f t="shared" si="126"/>
        <v>ifrs-full_DisclosureOfRangeOfExercisePricesOfOutstandingShareOptionsTable</v>
      </c>
      <c r="H1356" t="str">
        <f t="shared" si="129"/>
        <v>ifrs-full</v>
      </c>
      <c r="I1356" t="str">
        <f t="shared" si="130"/>
        <v>DisclosureOfRangeOfExercisePricesOfOutstandingShareOptionsTable</v>
      </c>
      <c r="J1356" t="str">
        <f t="shared" si="127"/>
        <v>hipercubo</v>
      </c>
      <c r="K1356" t="str">
        <f t="shared" si="128"/>
        <v>abstract</v>
      </c>
      <c r="L1356" t="str">
        <f t="shared" si="131"/>
        <v>insert into dbax_defi_conc (pref_conc, codi_conc, tipo_conc, tipo_peri, tipo_valo, tipo_cuen) values ('ifrs-full','DisclosureOfRangeOfExercisePricesOfOutstandingShareOptionsTable','hipercubo','duration','xbrli:stringItemType','abstract')</v>
      </c>
    </row>
    <row r="1357" spans="1:12" x14ac:dyDescent="0.25">
      <c r="A1357" t="s">
        <v>1703</v>
      </c>
      <c r="B1357" t="s">
        <v>17</v>
      </c>
      <c r="C1357" t="s">
        <v>18</v>
      </c>
      <c r="D1357" t="s">
        <v>30</v>
      </c>
      <c r="F1357" t="s">
        <v>3</v>
      </c>
      <c r="G1357" s="1" t="str">
        <f t="shared" si="126"/>
        <v>ifrs-full_DisclosureOfRankingAndAmountsOfPotentialLossesInStructuredEntitiesBorneByPartiesWhoseInterestsRankLowerThanEntitysInterestsExplanatory</v>
      </c>
      <c r="H1357" t="str">
        <f t="shared" si="129"/>
        <v>ifrs-full</v>
      </c>
      <c r="I1357" t="str">
        <f t="shared" si="130"/>
        <v>DisclosureOfRankingAndAmountsOfPotentialLossesInStructuredEntitiesBorneByPartiesWhoseInterestsRankLowerThanEntitysInterestsExplanatory</v>
      </c>
      <c r="J1357" t="str">
        <f t="shared" si="127"/>
        <v>concepto</v>
      </c>
      <c r="K1357">
        <f t="shared" si="128"/>
        <v>0</v>
      </c>
      <c r="L1357" t="str">
        <f t="shared" si="131"/>
        <v>insert into dbax_defi_conc (pref_conc, codi_conc, tipo_conc, tipo_peri, tipo_valo, tipo_cuen) values ('ifrs-full','DisclosureOfRankingAndAmountsOfPotentialLossesInStructuredEntitiesBorneByPartiesWhoseInterestsRankLowerThanEntitysInterestsExplanatory','concepto','duration','nonnum:escapedItemType','0')</v>
      </c>
    </row>
    <row r="1358" spans="1:12" x14ac:dyDescent="0.25">
      <c r="A1358" t="s">
        <v>1704</v>
      </c>
      <c r="B1358" t="s">
        <v>17</v>
      </c>
      <c r="C1358" t="s">
        <v>18</v>
      </c>
      <c r="D1358" t="s">
        <v>24</v>
      </c>
      <c r="E1358" t="s">
        <v>20</v>
      </c>
      <c r="F1358" t="s">
        <v>3</v>
      </c>
      <c r="G1358" s="1" t="str">
        <f t="shared" si="126"/>
        <v>ifrs-full_DisclosureOfReclassificationsOrChangesInPresentationAbstract</v>
      </c>
      <c r="H1358" t="str">
        <f t="shared" si="129"/>
        <v>ifrs-full</v>
      </c>
      <c r="I1358" t="str">
        <f t="shared" si="130"/>
        <v>DisclosureOfReclassificationsOrChangesInPresentationAbstract</v>
      </c>
      <c r="J1358" t="str">
        <f t="shared" si="127"/>
        <v>concepto</v>
      </c>
      <c r="K1358" t="str">
        <f t="shared" si="128"/>
        <v>abstract</v>
      </c>
      <c r="L1358" t="str">
        <f t="shared" si="131"/>
        <v>insert into dbax_defi_conc (pref_conc, codi_conc, tipo_conc, tipo_peri, tipo_valo, tipo_cuen) values ('ifrs-full','DisclosureOfReclassificationsOrChangesInPresentationAbstract','concepto','duration','xbrli:stringItemType','abstract')</v>
      </c>
    </row>
    <row r="1359" spans="1:12" x14ac:dyDescent="0.25">
      <c r="A1359" t="s">
        <v>1705</v>
      </c>
      <c r="B1359" t="s">
        <v>17</v>
      </c>
      <c r="C1359" t="s">
        <v>18</v>
      </c>
      <c r="D1359" t="s">
        <v>30</v>
      </c>
      <c r="F1359" t="s">
        <v>3</v>
      </c>
      <c r="G1359" s="1" t="str">
        <f t="shared" si="126"/>
        <v>ifrs-full_DisclosureOfReclassificationsOrChangesInPresentationExplanatory</v>
      </c>
      <c r="H1359" t="str">
        <f t="shared" si="129"/>
        <v>ifrs-full</v>
      </c>
      <c r="I1359" t="str">
        <f t="shared" si="130"/>
        <v>DisclosureOfReclassificationsOrChangesInPresentationExplanatory</v>
      </c>
      <c r="J1359" t="str">
        <f t="shared" si="127"/>
        <v>concepto</v>
      </c>
      <c r="K1359">
        <f t="shared" si="128"/>
        <v>0</v>
      </c>
      <c r="L1359" t="str">
        <f t="shared" si="131"/>
        <v>insert into dbax_defi_conc (pref_conc, codi_conc, tipo_conc, tipo_peri, tipo_valo, tipo_cuen) values ('ifrs-full','DisclosureOfReclassificationsOrChangesInPresentationExplanatory','concepto','duration','nonnum:escapedItemType','0')</v>
      </c>
    </row>
    <row r="1360" spans="1:12" x14ac:dyDescent="0.25">
      <c r="A1360" t="s">
        <v>1706</v>
      </c>
      <c r="B1360" t="s">
        <v>17</v>
      </c>
      <c r="C1360" t="s">
        <v>18</v>
      </c>
      <c r="D1360" t="s">
        <v>24</v>
      </c>
      <c r="E1360" t="s">
        <v>20</v>
      </c>
      <c r="F1360" t="s">
        <v>3</v>
      </c>
      <c r="G1360" s="1" t="str">
        <f t="shared" si="126"/>
        <v>ifrs-full_DisclosureOfReclassificationsOrChangesInPresentationLineItems</v>
      </c>
      <c r="H1360" t="str">
        <f t="shared" si="129"/>
        <v>ifrs-full</v>
      </c>
      <c r="I1360" t="str">
        <f t="shared" si="130"/>
        <v>DisclosureOfReclassificationsOrChangesInPresentationLineItems</v>
      </c>
      <c r="J1360" t="str">
        <f t="shared" si="127"/>
        <v>concepto</v>
      </c>
      <c r="K1360" t="str">
        <f t="shared" si="128"/>
        <v>abstract</v>
      </c>
      <c r="L1360" t="str">
        <f t="shared" si="131"/>
        <v>insert into dbax_defi_conc (pref_conc, codi_conc, tipo_conc, tipo_peri, tipo_valo, tipo_cuen) values ('ifrs-full','DisclosureOfReclassificationsOrChangesInPresentationLineItems','concepto','duration','xbrli:stringItemType','abstract')</v>
      </c>
    </row>
    <row r="1361" spans="1:12" x14ac:dyDescent="0.25">
      <c r="A1361" t="s">
        <v>1707</v>
      </c>
      <c r="B1361" t="s">
        <v>25</v>
      </c>
      <c r="C1361" t="s">
        <v>18</v>
      </c>
      <c r="D1361" t="s">
        <v>24</v>
      </c>
      <c r="E1361" t="s">
        <v>20</v>
      </c>
      <c r="F1361" t="s">
        <v>3</v>
      </c>
      <c r="G1361" s="1" t="str">
        <f t="shared" si="126"/>
        <v>ifrs-full_DisclosureOfReclassificationsOrChangesInPresentationTable</v>
      </c>
      <c r="H1361" t="str">
        <f t="shared" si="129"/>
        <v>ifrs-full</v>
      </c>
      <c r="I1361" t="str">
        <f t="shared" si="130"/>
        <v>DisclosureOfReclassificationsOrChangesInPresentationTable</v>
      </c>
      <c r="J1361" t="str">
        <f t="shared" si="127"/>
        <v>hipercubo</v>
      </c>
      <c r="K1361" t="str">
        <f t="shared" si="128"/>
        <v>abstract</v>
      </c>
      <c r="L1361" t="str">
        <f t="shared" si="131"/>
        <v>insert into dbax_defi_conc (pref_conc, codi_conc, tipo_conc, tipo_peri, tipo_valo, tipo_cuen) values ('ifrs-full','DisclosureOfReclassificationsOrChangesInPresentationTable','hipercubo','duration','xbrli:stringItemType','abstract')</v>
      </c>
    </row>
    <row r="1362" spans="1:12" x14ac:dyDescent="0.25">
      <c r="A1362" t="s">
        <v>1708</v>
      </c>
      <c r="B1362" t="s">
        <v>17</v>
      </c>
      <c r="C1362" t="s">
        <v>18</v>
      </c>
      <c r="D1362" t="s">
        <v>24</v>
      </c>
      <c r="E1362" t="s">
        <v>20</v>
      </c>
      <c r="F1362" t="s">
        <v>3</v>
      </c>
      <c r="G1362" s="1" t="str">
        <f t="shared" si="126"/>
        <v>ifrs-full_DisclosureOfRecognisedFinanceLeaseAsAssetsByLesseeAbstract</v>
      </c>
      <c r="H1362" t="str">
        <f t="shared" si="129"/>
        <v>ifrs-full</v>
      </c>
      <c r="I1362" t="str">
        <f t="shared" si="130"/>
        <v>DisclosureOfRecognisedFinanceLeaseAsAssetsByLesseeAbstract</v>
      </c>
      <c r="J1362" t="str">
        <f t="shared" si="127"/>
        <v>concepto</v>
      </c>
      <c r="K1362" t="str">
        <f t="shared" si="128"/>
        <v>abstract</v>
      </c>
      <c r="L1362" t="str">
        <f t="shared" si="131"/>
        <v>insert into dbax_defi_conc (pref_conc, codi_conc, tipo_conc, tipo_peri, tipo_valo, tipo_cuen) values ('ifrs-full','DisclosureOfRecognisedFinanceLeaseAsAssetsByLesseeAbstract','concepto','duration','xbrli:stringItemType','abstract')</v>
      </c>
    </row>
    <row r="1363" spans="1:12" x14ac:dyDescent="0.25">
      <c r="A1363" t="s">
        <v>1709</v>
      </c>
      <c r="B1363" t="s">
        <v>17</v>
      </c>
      <c r="C1363" t="s">
        <v>18</v>
      </c>
      <c r="D1363" t="s">
        <v>30</v>
      </c>
      <c r="F1363" t="s">
        <v>3</v>
      </c>
      <c r="G1363" s="1" t="str">
        <f t="shared" si="126"/>
        <v>ifrs-full_DisclosureOfRecognisedFinanceLeaseAsAssetsByLesseeExplanatory</v>
      </c>
      <c r="H1363" t="str">
        <f t="shared" si="129"/>
        <v>ifrs-full</v>
      </c>
      <c r="I1363" t="str">
        <f t="shared" si="130"/>
        <v>DisclosureOfRecognisedFinanceLeaseAsAssetsByLesseeExplanatory</v>
      </c>
      <c r="J1363" t="str">
        <f t="shared" si="127"/>
        <v>concepto</v>
      </c>
      <c r="K1363">
        <f t="shared" si="128"/>
        <v>0</v>
      </c>
      <c r="L1363" t="str">
        <f t="shared" si="131"/>
        <v>insert into dbax_defi_conc (pref_conc, codi_conc, tipo_conc, tipo_peri, tipo_valo, tipo_cuen) values ('ifrs-full','DisclosureOfRecognisedFinanceLeaseAsAssetsByLesseeExplanatory','concepto','duration','nonnum:escapedItemType','0')</v>
      </c>
    </row>
    <row r="1364" spans="1:12" x14ac:dyDescent="0.25">
      <c r="A1364" t="s">
        <v>1710</v>
      </c>
      <c r="B1364" t="s">
        <v>17</v>
      </c>
      <c r="C1364" t="s">
        <v>18</v>
      </c>
      <c r="D1364" t="s">
        <v>24</v>
      </c>
      <c r="E1364" t="s">
        <v>20</v>
      </c>
      <c r="F1364" t="s">
        <v>3</v>
      </c>
      <c r="G1364" s="1" t="str">
        <f t="shared" si="126"/>
        <v>ifrs-full_DisclosureOfRecognisedFinanceLeaseAsAssetsByLesseeLineItems</v>
      </c>
      <c r="H1364" t="str">
        <f t="shared" si="129"/>
        <v>ifrs-full</v>
      </c>
      <c r="I1364" t="str">
        <f t="shared" si="130"/>
        <v>DisclosureOfRecognisedFinanceLeaseAsAssetsByLesseeLineItems</v>
      </c>
      <c r="J1364" t="str">
        <f t="shared" si="127"/>
        <v>concepto</v>
      </c>
      <c r="K1364" t="str">
        <f t="shared" si="128"/>
        <v>abstract</v>
      </c>
      <c r="L1364" t="str">
        <f t="shared" si="131"/>
        <v>insert into dbax_defi_conc (pref_conc, codi_conc, tipo_conc, tipo_peri, tipo_valo, tipo_cuen) values ('ifrs-full','DisclosureOfRecognisedFinanceLeaseAsAssetsByLesseeLineItems','concepto','duration','xbrli:stringItemType','abstract')</v>
      </c>
    </row>
    <row r="1365" spans="1:12" x14ac:dyDescent="0.25">
      <c r="A1365" t="s">
        <v>1711</v>
      </c>
      <c r="B1365" t="s">
        <v>25</v>
      </c>
      <c r="C1365" t="s">
        <v>18</v>
      </c>
      <c r="D1365" t="s">
        <v>24</v>
      </c>
      <c r="E1365" t="s">
        <v>20</v>
      </c>
      <c r="F1365" t="s">
        <v>3</v>
      </c>
      <c r="G1365" s="1" t="str">
        <f t="shared" si="126"/>
        <v>ifrs-full_DisclosureOfRecognisedFinanceLeaseAsAssetsByLesseeTable</v>
      </c>
      <c r="H1365" t="str">
        <f t="shared" si="129"/>
        <v>ifrs-full</v>
      </c>
      <c r="I1365" t="str">
        <f t="shared" si="130"/>
        <v>DisclosureOfRecognisedFinanceLeaseAsAssetsByLesseeTable</v>
      </c>
      <c r="J1365" t="str">
        <f t="shared" si="127"/>
        <v>hipercubo</v>
      </c>
      <c r="K1365" t="str">
        <f t="shared" si="128"/>
        <v>abstract</v>
      </c>
      <c r="L1365" t="str">
        <f t="shared" si="131"/>
        <v>insert into dbax_defi_conc (pref_conc, codi_conc, tipo_conc, tipo_peri, tipo_valo, tipo_cuen) values ('ifrs-full','DisclosureOfRecognisedFinanceLeaseAsAssetsByLesseeTable','hipercubo','duration','xbrli:stringItemType','abstract')</v>
      </c>
    </row>
    <row r="1366" spans="1:12" x14ac:dyDescent="0.25">
      <c r="A1366" t="s">
        <v>1712</v>
      </c>
      <c r="B1366" t="s">
        <v>17</v>
      </c>
      <c r="C1366" t="s">
        <v>18</v>
      </c>
      <c r="D1366" t="s">
        <v>30</v>
      </c>
      <c r="F1366" t="s">
        <v>3</v>
      </c>
      <c r="G1366" s="1" t="str">
        <f t="shared" si="126"/>
        <v>ifrs-full_DisclosureOfRecognisedRevenueFromConstructionContractsExplanatory</v>
      </c>
      <c r="H1366" t="str">
        <f t="shared" si="129"/>
        <v>ifrs-full</v>
      </c>
      <c r="I1366" t="str">
        <f t="shared" si="130"/>
        <v>DisclosureOfRecognisedRevenueFromConstructionContractsExplanatory</v>
      </c>
      <c r="J1366" t="str">
        <f t="shared" si="127"/>
        <v>concepto</v>
      </c>
      <c r="K1366">
        <f t="shared" si="128"/>
        <v>0</v>
      </c>
      <c r="L1366" t="str">
        <f t="shared" si="131"/>
        <v>insert into dbax_defi_conc (pref_conc, codi_conc, tipo_conc, tipo_peri, tipo_valo, tipo_cuen) values ('ifrs-full','DisclosureOfRecognisedRevenueFromConstructionContractsExplanatory','concepto','duration','nonnum:escapedItemType','0')</v>
      </c>
    </row>
    <row r="1367" spans="1:12" x14ac:dyDescent="0.25">
      <c r="A1367" t="s">
        <v>1713</v>
      </c>
      <c r="B1367" t="s">
        <v>17</v>
      </c>
      <c r="C1367" t="s">
        <v>18</v>
      </c>
      <c r="D1367" t="s">
        <v>30</v>
      </c>
      <c r="F1367" t="s">
        <v>3</v>
      </c>
      <c r="G1367" s="1" t="str">
        <f t="shared" si="126"/>
        <v>ifrs-full_DisclosureOfReconciliationBetweenInvestmentDerecognisedAndAssetsAndLiabilitiesRecognisedTransitionFromAccountingForInvestmentAtCostOrInAccordanceWithIFRS9ToAccountingForAssetsAndLiabilitiesExplanatory</v>
      </c>
      <c r="H1367" t="str">
        <f t="shared" si="129"/>
        <v>ifrs-full</v>
      </c>
      <c r="I1367" t="str">
        <f t="shared" si="130"/>
        <v>DisclosureOfReconciliationBetweenInvestmentDerecognisedAndAssetsAndLiabilitiesRecognisedTransitionFromAccountingForInvestmentAtCostOrInAccordanceWithIFRS9ToAccountingForAssetsAndLiabilitiesExplanatory</v>
      </c>
      <c r="J1367" t="str">
        <f t="shared" si="127"/>
        <v>concepto</v>
      </c>
      <c r="K1367">
        <f t="shared" si="128"/>
        <v>0</v>
      </c>
      <c r="L1367" t="str">
        <f t="shared" si="131"/>
        <v>insert into dbax_defi_conc (pref_conc, codi_conc, tipo_conc, tipo_peri, tipo_valo, tipo_cuen) values ('ifrs-full','DisclosureOfReconciliationBetweenInvestmentDerecognisedAndAssetsAndLiabilitiesRecognisedTransitionFromAccountingForInvestmentAtCostOrInAccordanceWithIFRS9ToAccountingForAssetsAndLiabilitiesExplanatory','concepto','duration','nonnum:escapedItemType','0')</v>
      </c>
    </row>
    <row r="1368" spans="1:12" x14ac:dyDescent="0.25">
      <c r="A1368" t="s">
        <v>1714</v>
      </c>
      <c r="B1368" t="s">
        <v>17</v>
      </c>
      <c r="C1368" t="s">
        <v>18</v>
      </c>
      <c r="D1368" t="s">
        <v>30</v>
      </c>
      <c r="F1368" t="s">
        <v>3</v>
      </c>
      <c r="G1368" s="1" t="str">
        <f t="shared" si="126"/>
        <v>ifrs-full_DisclosureOfReconciliationBetweenInvestmentDerecognisedAndAssetsAndLiabilitiesRecognisedTransitionFromEquityMethodToAccountingForAssetsAndLiabilitiesExplanatory</v>
      </c>
      <c r="H1368" t="str">
        <f t="shared" si="129"/>
        <v>ifrs-full</v>
      </c>
      <c r="I1368" t="str">
        <f t="shared" si="130"/>
        <v>DisclosureOfReconciliationBetweenInvestmentDerecognisedAndAssetsAndLiabilitiesRecognisedTransitionFromEquityMethodToAccountingForAssetsAndLiabilitiesExplanatory</v>
      </c>
      <c r="J1368" t="str">
        <f t="shared" si="127"/>
        <v>concepto</v>
      </c>
      <c r="K1368">
        <f t="shared" si="128"/>
        <v>0</v>
      </c>
      <c r="L1368" t="str">
        <f t="shared" si="131"/>
        <v>insert into dbax_defi_conc (pref_conc, codi_conc, tipo_conc, tipo_peri, tipo_valo, tipo_cuen) values ('ifrs-full','DisclosureOfReconciliationBetweenInvestmentDerecognisedAndAssetsAndLiabilitiesRecognisedTransitionFromEquityMethodToAccountingForAssetsAndLiabilitiesExplanatory','concepto','duration','nonnum:escapedItemType','0')</v>
      </c>
    </row>
    <row r="1369" spans="1:12" x14ac:dyDescent="0.25">
      <c r="A1369" t="s">
        <v>1715</v>
      </c>
      <c r="B1369" t="s">
        <v>17</v>
      </c>
      <c r="C1369" t="s">
        <v>18</v>
      </c>
      <c r="D1369" t="s">
        <v>24</v>
      </c>
      <c r="E1369" t="s">
        <v>20</v>
      </c>
      <c r="F1369" t="s">
        <v>3</v>
      </c>
      <c r="G1369" s="1" t="str">
        <f t="shared" si="126"/>
        <v>ifrs-full_DisclosureOfReconciliationOfChangesInBiologicalAssetsAbstract</v>
      </c>
      <c r="H1369" t="str">
        <f t="shared" si="129"/>
        <v>ifrs-full</v>
      </c>
      <c r="I1369" t="str">
        <f t="shared" si="130"/>
        <v>DisclosureOfReconciliationOfChangesInBiologicalAssetsAbstract</v>
      </c>
      <c r="J1369" t="str">
        <f t="shared" si="127"/>
        <v>concepto</v>
      </c>
      <c r="K1369" t="str">
        <f t="shared" si="128"/>
        <v>abstract</v>
      </c>
      <c r="L1369" t="str">
        <f t="shared" si="131"/>
        <v>insert into dbax_defi_conc (pref_conc, codi_conc, tipo_conc, tipo_peri, tipo_valo, tipo_cuen) values ('ifrs-full','DisclosureOfReconciliationOfChangesInBiologicalAssetsAbstract','concepto','duration','xbrli:stringItemType','abstract')</v>
      </c>
    </row>
    <row r="1370" spans="1:12" x14ac:dyDescent="0.25">
      <c r="A1370" t="s">
        <v>1716</v>
      </c>
      <c r="B1370" t="s">
        <v>17</v>
      </c>
      <c r="C1370" t="s">
        <v>18</v>
      </c>
      <c r="D1370" t="s">
        <v>30</v>
      </c>
      <c r="F1370" t="s">
        <v>3</v>
      </c>
      <c r="G1370" s="1" t="str">
        <f t="shared" si="126"/>
        <v>ifrs-full_DisclosureOfReconciliationOfChangesInBiologicalAssetsExplanatory</v>
      </c>
      <c r="H1370" t="str">
        <f t="shared" si="129"/>
        <v>ifrs-full</v>
      </c>
      <c r="I1370" t="str">
        <f t="shared" si="130"/>
        <v>DisclosureOfReconciliationOfChangesInBiologicalAssetsExplanatory</v>
      </c>
      <c r="J1370" t="str">
        <f t="shared" si="127"/>
        <v>concepto</v>
      </c>
      <c r="K1370">
        <f t="shared" si="128"/>
        <v>0</v>
      </c>
      <c r="L1370" t="str">
        <f t="shared" si="131"/>
        <v>insert into dbax_defi_conc (pref_conc, codi_conc, tipo_conc, tipo_peri, tipo_valo, tipo_cuen) values ('ifrs-full','DisclosureOfReconciliationOfChangesInBiologicalAssetsExplanatory','concepto','duration','nonnum:escapedItemType','0')</v>
      </c>
    </row>
    <row r="1371" spans="1:12" x14ac:dyDescent="0.25">
      <c r="A1371" t="s">
        <v>1717</v>
      </c>
      <c r="B1371" t="s">
        <v>17</v>
      </c>
      <c r="C1371" t="s">
        <v>18</v>
      </c>
      <c r="D1371" t="s">
        <v>24</v>
      </c>
      <c r="E1371" t="s">
        <v>20</v>
      </c>
      <c r="F1371" t="s">
        <v>3</v>
      </c>
      <c r="G1371" s="1" t="str">
        <f t="shared" si="126"/>
        <v>ifrs-full_DisclosureOfReconciliationOfChangesInBiologicalAssetsLineItems</v>
      </c>
      <c r="H1371" t="str">
        <f t="shared" si="129"/>
        <v>ifrs-full</v>
      </c>
      <c r="I1371" t="str">
        <f t="shared" si="130"/>
        <v>DisclosureOfReconciliationOfChangesInBiologicalAssetsLineItems</v>
      </c>
      <c r="J1371" t="str">
        <f t="shared" si="127"/>
        <v>concepto</v>
      </c>
      <c r="K1371" t="str">
        <f t="shared" si="128"/>
        <v>abstract</v>
      </c>
      <c r="L1371" t="str">
        <f t="shared" si="131"/>
        <v>insert into dbax_defi_conc (pref_conc, codi_conc, tipo_conc, tipo_peri, tipo_valo, tipo_cuen) values ('ifrs-full','DisclosureOfReconciliationOfChangesInBiologicalAssetsLineItems','concepto','duration','xbrli:stringItemType','abstract')</v>
      </c>
    </row>
    <row r="1372" spans="1:12" x14ac:dyDescent="0.25">
      <c r="A1372" t="s">
        <v>1718</v>
      </c>
      <c r="B1372" t="s">
        <v>25</v>
      </c>
      <c r="C1372" t="s">
        <v>18</v>
      </c>
      <c r="D1372" t="s">
        <v>24</v>
      </c>
      <c r="E1372" t="s">
        <v>20</v>
      </c>
      <c r="F1372" t="s">
        <v>3</v>
      </c>
      <c r="G1372" s="1" t="str">
        <f t="shared" si="126"/>
        <v>ifrs-full_DisclosureOfReconciliationOfChangesInBiologicalAssetsTable</v>
      </c>
      <c r="H1372" t="str">
        <f t="shared" si="129"/>
        <v>ifrs-full</v>
      </c>
      <c r="I1372" t="str">
        <f t="shared" si="130"/>
        <v>DisclosureOfReconciliationOfChangesInBiologicalAssetsTable</v>
      </c>
      <c r="J1372" t="str">
        <f t="shared" si="127"/>
        <v>hipercubo</v>
      </c>
      <c r="K1372" t="str">
        <f t="shared" si="128"/>
        <v>abstract</v>
      </c>
      <c r="L1372" t="str">
        <f t="shared" si="131"/>
        <v>insert into dbax_defi_conc (pref_conc, codi_conc, tipo_conc, tipo_peri, tipo_valo, tipo_cuen) values ('ifrs-full','DisclosureOfReconciliationOfChangesInBiologicalAssetsTable','hipercubo','duration','xbrli:stringItemType','abstract')</v>
      </c>
    </row>
    <row r="1373" spans="1:12" x14ac:dyDescent="0.25">
      <c r="A1373" t="s">
        <v>1719</v>
      </c>
      <c r="B1373" t="s">
        <v>17</v>
      </c>
      <c r="C1373" t="s">
        <v>18</v>
      </c>
      <c r="D1373" t="s">
        <v>24</v>
      </c>
      <c r="E1373" t="s">
        <v>20</v>
      </c>
      <c r="F1373" t="s">
        <v>3</v>
      </c>
      <c r="G1373" s="1" t="str">
        <f t="shared" si="126"/>
        <v>ifrs-full_DisclosureOfReconciliationOfChangesInGoodwillAbstract</v>
      </c>
      <c r="H1373" t="str">
        <f t="shared" si="129"/>
        <v>ifrs-full</v>
      </c>
      <c r="I1373" t="str">
        <f t="shared" si="130"/>
        <v>DisclosureOfReconciliationOfChangesInGoodwillAbstract</v>
      </c>
      <c r="J1373" t="str">
        <f t="shared" si="127"/>
        <v>concepto</v>
      </c>
      <c r="K1373" t="str">
        <f t="shared" si="128"/>
        <v>abstract</v>
      </c>
      <c r="L1373" t="str">
        <f t="shared" si="131"/>
        <v>insert into dbax_defi_conc (pref_conc, codi_conc, tipo_conc, tipo_peri, tipo_valo, tipo_cuen) values ('ifrs-full','DisclosureOfReconciliationOfChangesInGoodwillAbstract','concepto','duration','xbrli:stringItemType','abstract')</v>
      </c>
    </row>
    <row r="1374" spans="1:12" x14ac:dyDescent="0.25">
      <c r="A1374" t="s">
        <v>1720</v>
      </c>
      <c r="B1374" t="s">
        <v>17</v>
      </c>
      <c r="C1374" t="s">
        <v>18</v>
      </c>
      <c r="D1374" t="s">
        <v>30</v>
      </c>
      <c r="F1374" t="s">
        <v>3</v>
      </c>
      <c r="G1374" s="1" t="str">
        <f t="shared" si="126"/>
        <v>ifrs-full_DisclosureOfReconciliationOfChangesInGoodwillExplanatory</v>
      </c>
      <c r="H1374" t="str">
        <f t="shared" si="129"/>
        <v>ifrs-full</v>
      </c>
      <c r="I1374" t="str">
        <f t="shared" si="130"/>
        <v>DisclosureOfReconciliationOfChangesInGoodwillExplanatory</v>
      </c>
      <c r="J1374" t="str">
        <f t="shared" si="127"/>
        <v>concepto</v>
      </c>
      <c r="K1374">
        <f t="shared" si="128"/>
        <v>0</v>
      </c>
      <c r="L1374" t="str">
        <f t="shared" si="131"/>
        <v>insert into dbax_defi_conc (pref_conc, codi_conc, tipo_conc, tipo_peri, tipo_valo, tipo_cuen) values ('ifrs-full','DisclosureOfReconciliationOfChangesInGoodwillExplanatory','concepto','duration','nonnum:escapedItemType','0')</v>
      </c>
    </row>
    <row r="1375" spans="1:12" x14ac:dyDescent="0.25">
      <c r="A1375" t="s">
        <v>1721</v>
      </c>
      <c r="B1375" t="s">
        <v>17</v>
      </c>
      <c r="C1375" t="s">
        <v>18</v>
      </c>
      <c r="D1375" t="s">
        <v>24</v>
      </c>
      <c r="E1375" t="s">
        <v>20</v>
      </c>
      <c r="F1375" t="s">
        <v>3</v>
      </c>
      <c r="G1375" s="1" t="str">
        <f t="shared" si="126"/>
        <v>ifrs-full_DisclosureOfReconciliationOfChangesInGoodwillLineItems</v>
      </c>
      <c r="H1375" t="str">
        <f t="shared" si="129"/>
        <v>ifrs-full</v>
      </c>
      <c r="I1375" t="str">
        <f t="shared" si="130"/>
        <v>DisclosureOfReconciliationOfChangesInGoodwillLineItems</v>
      </c>
      <c r="J1375" t="str">
        <f t="shared" si="127"/>
        <v>concepto</v>
      </c>
      <c r="K1375" t="str">
        <f t="shared" si="128"/>
        <v>abstract</v>
      </c>
      <c r="L1375" t="str">
        <f t="shared" si="131"/>
        <v>insert into dbax_defi_conc (pref_conc, codi_conc, tipo_conc, tipo_peri, tipo_valo, tipo_cuen) values ('ifrs-full','DisclosureOfReconciliationOfChangesInGoodwillLineItems','concepto','duration','xbrli:stringItemType','abstract')</v>
      </c>
    </row>
    <row r="1376" spans="1:12" x14ac:dyDescent="0.25">
      <c r="A1376" t="s">
        <v>1722</v>
      </c>
      <c r="B1376" t="s">
        <v>25</v>
      </c>
      <c r="C1376" t="s">
        <v>18</v>
      </c>
      <c r="D1376" t="s">
        <v>24</v>
      </c>
      <c r="E1376" t="s">
        <v>20</v>
      </c>
      <c r="F1376" t="s">
        <v>3</v>
      </c>
      <c r="G1376" s="1" t="str">
        <f t="shared" si="126"/>
        <v>ifrs-full_DisclosureOfReconciliationOfChangesInGoodwillTable</v>
      </c>
      <c r="H1376" t="str">
        <f t="shared" si="129"/>
        <v>ifrs-full</v>
      </c>
      <c r="I1376" t="str">
        <f t="shared" si="130"/>
        <v>DisclosureOfReconciliationOfChangesInGoodwillTable</v>
      </c>
      <c r="J1376" t="str">
        <f t="shared" si="127"/>
        <v>hipercubo</v>
      </c>
      <c r="K1376" t="str">
        <f t="shared" si="128"/>
        <v>abstract</v>
      </c>
      <c r="L1376" t="str">
        <f t="shared" si="131"/>
        <v>insert into dbax_defi_conc (pref_conc, codi_conc, tipo_conc, tipo_peri, tipo_valo, tipo_cuen) values ('ifrs-full','DisclosureOfReconciliationOfChangesInGoodwillTable','hipercubo','duration','xbrli:stringItemType','abstract')</v>
      </c>
    </row>
    <row r="1377" spans="1:12" x14ac:dyDescent="0.25">
      <c r="A1377" t="s">
        <v>1723</v>
      </c>
      <c r="B1377" t="s">
        <v>17</v>
      </c>
      <c r="C1377" t="s">
        <v>18</v>
      </c>
      <c r="D1377" t="s">
        <v>30</v>
      </c>
      <c r="F1377" t="s">
        <v>3</v>
      </c>
      <c r="G1377" s="1" t="str">
        <f t="shared" si="126"/>
        <v>ifrs-full_DisclosureOfReconciliationOfSummarisedFinancialInformationOfAssociateAccountedForUsingEquityMethodToCarryingAmountOfInterestInAssociateExplanatory</v>
      </c>
      <c r="H1377" t="str">
        <f t="shared" si="129"/>
        <v>ifrs-full</v>
      </c>
      <c r="I1377" t="str">
        <f t="shared" si="130"/>
        <v>DisclosureOfReconciliationOfSummarisedFinancialInformationOfAssociateAccountedForUsingEquityMethodToCarryingAmountOfInterestInAssociateExplanatory</v>
      </c>
      <c r="J1377" t="str">
        <f t="shared" si="127"/>
        <v>concepto</v>
      </c>
      <c r="K1377">
        <f t="shared" si="128"/>
        <v>0</v>
      </c>
      <c r="L1377" t="str">
        <f t="shared" si="131"/>
        <v>insert into dbax_defi_conc (pref_conc, codi_conc, tipo_conc, tipo_peri, tipo_valo, tipo_cuen) values ('ifrs-full','DisclosureOfReconciliationOfSummarisedFinancialInformationOfAssociateAccountedForUsingEquityMethodToCarryingAmountOfInterestInAssociateExplanatory','concepto','duration','nonnum:escapedItemType','0')</v>
      </c>
    </row>
    <row r="1378" spans="1:12" x14ac:dyDescent="0.25">
      <c r="A1378" t="s">
        <v>1724</v>
      </c>
      <c r="B1378" t="s">
        <v>17</v>
      </c>
      <c r="C1378" t="s">
        <v>18</v>
      </c>
      <c r="D1378" t="s">
        <v>30</v>
      </c>
      <c r="F1378" t="s">
        <v>3</v>
      </c>
      <c r="G1378" s="1" t="str">
        <f t="shared" si="126"/>
        <v>ifrs-full_DisclosureOfReconciliationOfSummarisedFinancialInformationOfJointVentureAccountedForUsingEquityMethodToCarryingAmountOfInterestInJointVentureExplanatory</v>
      </c>
      <c r="H1378" t="str">
        <f t="shared" si="129"/>
        <v>ifrs-full</v>
      </c>
      <c r="I1378" t="str">
        <f t="shared" si="130"/>
        <v>DisclosureOfReconciliationOfSummarisedFinancialInformationOfJointVentureAccountedForUsingEquityMethodToCarryingAmountOfInterestInJointVentureExplanatory</v>
      </c>
      <c r="J1378" t="str">
        <f t="shared" si="127"/>
        <v>concepto</v>
      </c>
      <c r="K1378">
        <f t="shared" si="128"/>
        <v>0</v>
      </c>
      <c r="L1378" t="str">
        <f t="shared" si="131"/>
        <v>insert into dbax_defi_conc (pref_conc, codi_conc, tipo_conc, tipo_peri, tipo_valo, tipo_cuen) values ('ifrs-full','DisclosureOfReconciliationOfSummarisedFinancialInformationOfJointVentureAccountedForUsingEquityMethodToCarryingAmountOfInterestInJointVentureExplanatory','concepto','duration','nonnum:escapedItemType','0')</v>
      </c>
    </row>
    <row r="1379" spans="1:12" x14ac:dyDescent="0.25">
      <c r="A1379" t="s">
        <v>1725</v>
      </c>
      <c r="B1379" t="s">
        <v>17</v>
      </c>
      <c r="C1379" t="s">
        <v>18</v>
      </c>
      <c r="D1379" t="s">
        <v>30</v>
      </c>
      <c r="F1379" t="s">
        <v>3</v>
      </c>
      <c r="G1379" s="1" t="str">
        <f t="shared" si="126"/>
        <v>ifrs-full_DisclosureOfRelatedPartyExplanatory</v>
      </c>
      <c r="H1379" t="str">
        <f t="shared" si="129"/>
        <v>ifrs-full</v>
      </c>
      <c r="I1379" t="str">
        <f t="shared" si="130"/>
        <v>DisclosureOfRelatedPartyExplanatory</v>
      </c>
      <c r="J1379" t="str">
        <f t="shared" si="127"/>
        <v>concepto</v>
      </c>
      <c r="K1379">
        <f t="shared" si="128"/>
        <v>0</v>
      </c>
      <c r="L1379" t="str">
        <f t="shared" si="131"/>
        <v>insert into dbax_defi_conc (pref_conc, codi_conc, tipo_conc, tipo_peri, tipo_valo, tipo_cuen) values ('ifrs-full','DisclosureOfRelatedPartyExplanatory','concepto','duration','nonnum:escapedItemType','0')</v>
      </c>
    </row>
    <row r="1380" spans="1:12" x14ac:dyDescent="0.25">
      <c r="A1380" t="s">
        <v>1726</v>
      </c>
      <c r="B1380" t="s">
        <v>17</v>
      </c>
      <c r="C1380" t="s">
        <v>18</v>
      </c>
      <c r="D1380" t="s">
        <v>30</v>
      </c>
      <c r="F1380" t="s">
        <v>3</v>
      </c>
      <c r="G1380" s="1" t="str">
        <f t="shared" si="126"/>
        <v>ifrs-full_DisclosureOfReservesAndOtherEquityInterestExplanatory</v>
      </c>
      <c r="H1380" t="str">
        <f t="shared" si="129"/>
        <v>ifrs-full</v>
      </c>
      <c r="I1380" t="str">
        <f t="shared" si="130"/>
        <v>DisclosureOfReservesAndOtherEquityInterestExplanatory</v>
      </c>
      <c r="J1380" t="str">
        <f t="shared" si="127"/>
        <v>concepto</v>
      </c>
      <c r="K1380">
        <f t="shared" si="128"/>
        <v>0</v>
      </c>
      <c r="L1380" t="str">
        <f t="shared" si="131"/>
        <v>insert into dbax_defi_conc (pref_conc, codi_conc, tipo_conc, tipo_peri, tipo_valo, tipo_cuen) values ('ifrs-full','DisclosureOfReservesAndOtherEquityInterestExplanatory','concepto','duration','nonnum:escapedItemType','0')</v>
      </c>
    </row>
    <row r="1381" spans="1:12" x14ac:dyDescent="0.25">
      <c r="A1381" t="s">
        <v>1727</v>
      </c>
      <c r="B1381" t="s">
        <v>17</v>
      </c>
      <c r="C1381" t="s">
        <v>18</v>
      </c>
      <c r="D1381" t="s">
        <v>24</v>
      </c>
      <c r="E1381" t="s">
        <v>20</v>
      </c>
      <c r="F1381" t="s">
        <v>3</v>
      </c>
      <c r="G1381" s="1" t="str">
        <f t="shared" si="126"/>
        <v>ifrs-full_DisclosureOfReservesWithinEquityAbstract</v>
      </c>
      <c r="H1381" t="str">
        <f t="shared" si="129"/>
        <v>ifrs-full</v>
      </c>
      <c r="I1381" t="str">
        <f t="shared" si="130"/>
        <v>DisclosureOfReservesWithinEquityAbstract</v>
      </c>
      <c r="J1381" t="str">
        <f t="shared" si="127"/>
        <v>concepto</v>
      </c>
      <c r="K1381" t="str">
        <f t="shared" si="128"/>
        <v>abstract</v>
      </c>
      <c r="L1381" t="str">
        <f t="shared" si="131"/>
        <v>insert into dbax_defi_conc (pref_conc, codi_conc, tipo_conc, tipo_peri, tipo_valo, tipo_cuen) values ('ifrs-full','DisclosureOfReservesWithinEquityAbstract','concepto','duration','xbrli:stringItemType','abstract')</v>
      </c>
    </row>
    <row r="1382" spans="1:12" x14ac:dyDescent="0.25">
      <c r="A1382" t="s">
        <v>1728</v>
      </c>
      <c r="B1382" t="s">
        <v>17</v>
      </c>
      <c r="C1382" t="s">
        <v>18</v>
      </c>
      <c r="D1382" t="s">
        <v>24</v>
      </c>
      <c r="E1382" t="s">
        <v>20</v>
      </c>
      <c r="F1382" t="s">
        <v>3</v>
      </c>
      <c r="G1382" s="1" t="str">
        <f t="shared" si="126"/>
        <v>ifrs-full_DisclosureOfReservesWithinEquityLineItems</v>
      </c>
      <c r="H1382" t="str">
        <f t="shared" si="129"/>
        <v>ifrs-full</v>
      </c>
      <c r="I1382" t="str">
        <f t="shared" si="130"/>
        <v>DisclosureOfReservesWithinEquityLineItems</v>
      </c>
      <c r="J1382" t="str">
        <f t="shared" si="127"/>
        <v>concepto</v>
      </c>
      <c r="K1382" t="str">
        <f t="shared" si="128"/>
        <v>abstract</v>
      </c>
      <c r="L1382" t="str">
        <f t="shared" si="131"/>
        <v>insert into dbax_defi_conc (pref_conc, codi_conc, tipo_conc, tipo_peri, tipo_valo, tipo_cuen) values ('ifrs-full','DisclosureOfReservesWithinEquityLineItems','concepto','duration','xbrli:stringItemType','abstract')</v>
      </c>
    </row>
    <row r="1383" spans="1:12" x14ac:dyDescent="0.25">
      <c r="A1383" t="s">
        <v>1729</v>
      </c>
      <c r="B1383" t="s">
        <v>25</v>
      </c>
      <c r="C1383" t="s">
        <v>18</v>
      </c>
      <c r="D1383" t="s">
        <v>24</v>
      </c>
      <c r="E1383" t="s">
        <v>20</v>
      </c>
      <c r="F1383" t="s">
        <v>3</v>
      </c>
      <c r="G1383" s="1" t="str">
        <f t="shared" si="126"/>
        <v>ifrs-full_DisclosureOfReservesWithinEquityTable</v>
      </c>
      <c r="H1383" t="str">
        <f t="shared" si="129"/>
        <v>ifrs-full</v>
      </c>
      <c r="I1383" t="str">
        <f t="shared" si="130"/>
        <v>DisclosureOfReservesWithinEquityTable</v>
      </c>
      <c r="J1383" t="str">
        <f t="shared" si="127"/>
        <v>hipercubo</v>
      </c>
      <c r="K1383" t="str">
        <f t="shared" si="128"/>
        <v>abstract</v>
      </c>
      <c r="L1383" t="str">
        <f t="shared" si="131"/>
        <v>insert into dbax_defi_conc (pref_conc, codi_conc, tipo_conc, tipo_peri, tipo_valo, tipo_cuen) values ('ifrs-full','DisclosureOfReservesWithinEquityTable','hipercubo','duration','xbrli:stringItemType','abstract')</v>
      </c>
    </row>
    <row r="1384" spans="1:12" x14ac:dyDescent="0.25">
      <c r="A1384" t="s">
        <v>1730</v>
      </c>
      <c r="B1384" t="s">
        <v>17</v>
      </c>
      <c r="C1384" t="s">
        <v>18</v>
      </c>
      <c r="D1384" t="s">
        <v>30</v>
      </c>
      <c r="F1384" t="s">
        <v>3</v>
      </c>
      <c r="G1384" s="1" t="str">
        <f t="shared" si="126"/>
        <v>ifrs-full_DisclosureOfRevenueExplanatory</v>
      </c>
      <c r="H1384" t="str">
        <f t="shared" si="129"/>
        <v>ifrs-full</v>
      </c>
      <c r="I1384" t="str">
        <f t="shared" si="130"/>
        <v>DisclosureOfRevenueExplanatory</v>
      </c>
      <c r="J1384" t="str">
        <f t="shared" si="127"/>
        <v>concepto</v>
      </c>
      <c r="K1384">
        <f t="shared" si="128"/>
        <v>0</v>
      </c>
      <c r="L1384" t="str">
        <f t="shared" si="131"/>
        <v>insert into dbax_defi_conc (pref_conc, codi_conc, tipo_conc, tipo_peri, tipo_valo, tipo_cuen) values ('ifrs-full','DisclosureOfRevenueExplanatory','concepto','duration','nonnum:escapedItemType','0')</v>
      </c>
    </row>
    <row r="1385" spans="1:12" x14ac:dyDescent="0.25">
      <c r="A1385" t="s">
        <v>1731</v>
      </c>
      <c r="B1385" t="s">
        <v>17</v>
      </c>
      <c r="C1385" t="s">
        <v>18</v>
      </c>
      <c r="D1385" t="s">
        <v>30</v>
      </c>
      <c r="F1385" t="s">
        <v>3</v>
      </c>
      <c r="G1385" s="1" t="str">
        <f t="shared" si="126"/>
        <v>ifrs-full_DisclosureOfSegmentsMajorCustomersExplanatory</v>
      </c>
      <c r="H1385" t="str">
        <f t="shared" si="129"/>
        <v>ifrs-full</v>
      </c>
      <c r="I1385" t="str">
        <f t="shared" si="130"/>
        <v>DisclosureOfSegmentsMajorCustomersExplanatory</v>
      </c>
      <c r="J1385" t="str">
        <f t="shared" si="127"/>
        <v>concepto</v>
      </c>
      <c r="K1385">
        <f t="shared" si="128"/>
        <v>0</v>
      </c>
      <c r="L1385" t="str">
        <f t="shared" si="131"/>
        <v>insert into dbax_defi_conc (pref_conc, codi_conc, tipo_conc, tipo_peri, tipo_valo, tipo_cuen) values ('ifrs-full','DisclosureOfSegmentsMajorCustomersExplanatory','concepto','duration','nonnum:escapedItemType','0')</v>
      </c>
    </row>
    <row r="1386" spans="1:12" x14ac:dyDescent="0.25">
      <c r="A1386" t="s">
        <v>1732</v>
      </c>
      <c r="B1386" t="s">
        <v>17</v>
      </c>
      <c r="C1386" t="s">
        <v>18</v>
      </c>
      <c r="D1386" t="s">
        <v>30</v>
      </c>
      <c r="F1386" t="s">
        <v>3</v>
      </c>
      <c r="G1386" s="1" t="str">
        <f t="shared" si="126"/>
        <v>ifrs-full_DisclosureOfServiceConcessionArrangementsExplanatory</v>
      </c>
      <c r="H1386" t="str">
        <f t="shared" si="129"/>
        <v>ifrs-full</v>
      </c>
      <c r="I1386" t="str">
        <f t="shared" si="130"/>
        <v>DisclosureOfServiceConcessionArrangementsExplanatory</v>
      </c>
      <c r="J1386" t="str">
        <f t="shared" si="127"/>
        <v>concepto</v>
      </c>
      <c r="K1386">
        <f t="shared" si="128"/>
        <v>0</v>
      </c>
      <c r="L1386" t="str">
        <f t="shared" si="131"/>
        <v>insert into dbax_defi_conc (pref_conc, codi_conc, tipo_conc, tipo_peri, tipo_valo, tipo_cuen) values ('ifrs-full','DisclosureOfServiceConcessionArrangementsExplanatory','concepto','duration','nonnum:escapedItemType','0')</v>
      </c>
    </row>
    <row r="1387" spans="1:12" x14ac:dyDescent="0.25">
      <c r="A1387" t="s">
        <v>1733</v>
      </c>
      <c r="B1387" t="s">
        <v>17</v>
      </c>
      <c r="C1387" t="s">
        <v>18</v>
      </c>
      <c r="D1387" t="s">
        <v>30</v>
      </c>
      <c r="F1387" t="s">
        <v>3</v>
      </c>
      <c r="G1387" s="1" t="str">
        <f t="shared" si="126"/>
        <v>ifrs-full_DisclosureOfSharebasedPaymentArrangementsExplanatory</v>
      </c>
      <c r="H1387" t="str">
        <f t="shared" si="129"/>
        <v>ifrs-full</v>
      </c>
      <c r="I1387" t="str">
        <f t="shared" si="130"/>
        <v>DisclosureOfSharebasedPaymentArrangementsExplanatory</v>
      </c>
      <c r="J1387" t="str">
        <f t="shared" si="127"/>
        <v>concepto</v>
      </c>
      <c r="K1387">
        <f t="shared" si="128"/>
        <v>0</v>
      </c>
      <c r="L1387" t="str">
        <f t="shared" si="131"/>
        <v>insert into dbax_defi_conc (pref_conc, codi_conc, tipo_conc, tipo_peri, tipo_valo, tipo_cuen) values ('ifrs-full','DisclosureOfSharebasedPaymentArrangementsExplanatory','concepto','duration','nonnum:escapedItemType','0')</v>
      </c>
    </row>
    <row r="1388" spans="1:12" x14ac:dyDescent="0.25">
      <c r="A1388" t="s">
        <v>1734</v>
      </c>
      <c r="B1388" t="s">
        <v>17</v>
      </c>
      <c r="C1388" t="s">
        <v>18</v>
      </c>
      <c r="D1388" t="s">
        <v>30</v>
      </c>
      <c r="F1388" t="s">
        <v>3</v>
      </c>
      <c r="G1388" s="1" t="str">
        <f t="shared" si="126"/>
        <v>ifrs-full_DisclosureOfShareCapitalReservesAndOtherEquityInterestExplanatory</v>
      </c>
      <c r="H1388" t="str">
        <f t="shared" si="129"/>
        <v>ifrs-full</v>
      </c>
      <c r="I1388" t="str">
        <f t="shared" si="130"/>
        <v>DisclosureOfShareCapitalReservesAndOtherEquityInterestExplanatory</v>
      </c>
      <c r="J1388" t="str">
        <f t="shared" si="127"/>
        <v>concepto</v>
      </c>
      <c r="K1388">
        <f t="shared" si="128"/>
        <v>0</v>
      </c>
      <c r="L1388" t="str">
        <f t="shared" si="131"/>
        <v>insert into dbax_defi_conc (pref_conc, codi_conc, tipo_conc, tipo_peri, tipo_valo, tipo_cuen) values ('ifrs-full','DisclosureOfShareCapitalReservesAndOtherEquityInterestExplanatory','concepto','duration','nonnum:escapedItemType','0')</v>
      </c>
    </row>
    <row r="1389" spans="1:12" x14ac:dyDescent="0.25">
      <c r="A1389" t="s">
        <v>1735</v>
      </c>
      <c r="B1389" t="s">
        <v>17</v>
      </c>
      <c r="C1389" t="s">
        <v>18</v>
      </c>
      <c r="D1389" t="s">
        <v>30</v>
      </c>
      <c r="F1389" t="s">
        <v>3</v>
      </c>
      <c r="G1389" s="1" t="str">
        <f t="shared" si="126"/>
        <v>ifrs-full_DisclosureOfSignificantAdjustmentsToValuationObtainedExplanatory</v>
      </c>
      <c r="H1389" t="str">
        <f t="shared" si="129"/>
        <v>ifrs-full</v>
      </c>
      <c r="I1389" t="str">
        <f t="shared" si="130"/>
        <v>DisclosureOfSignificantAdjustmentsToValuationObtainedExplanatory</v>
      </c>
      <c r="J1389" t="str">
        <f t="shared" si="127"/>
        <v>concepto</v>
      </c>
      <c r="K1389">
        <f t="shared" si="128"/>
        <v>0</v>
      </c>
      <c r="L1389" t="str">
        <f t="shared" si="131"/>
        <v>insert into dbax_defi_conc (pref_conc, codi_conc, tipo_conc, tipo_peri, tipo_valo, tipo_cuen) values ('ifrs-full','DisclosureOfSignificantAdjustmentsToValuationObtainedExplanatory','concepto','duration','nonnum:escapedItemType','0')</v>
      </c>
    </row>
    <row r="1390" spans="1:12" x14ac:dyDescent="0.25">
      <c r="A1390" t="s">
        <v>1736</v>
      </c>
      <c r="B1390" t="s">
        <v>17</v>
      </c>
      <c r="C1390" t="s">
        <v>18</v>
      </c>
      <c r="D1390" t="s">
        <v>24</v>
      </c>
      <c r="E1390" t="s">
        <v>20</v>
      </c>
      <c r="F1390" t="s">
        <v>3</v>
      </c>
      <c r="G1390" s="1" t="str">
        <f t="shared" si="126"/>
        <v>ifrs-full_DisclosureOfSignificantInvestmentsInAssociatesAbstract</v>
      </c>
      <c r="H1390" t="str">
        <f t="shared" si="129"/>
        <v>ifrs-full</v>
      </c>
      <c r="I1390" t="str">
        <f t="shared" si="130"/>
        <v>DisclosureOfSignificantInvestmentsInAssociatesAbstract</v>
      </c>
      <c r="J1390" t="str">
        <f t="shared" si="127"/>
        <v>concepto</v>
      </c>
      <c r="K1390" t="str">
        <f t="shared" si="128"/>
        <v>abstract</v>
      </c>
      <c r="L1390" t="str">
        <f t="shared" si="131"/>
        <v>insert into dbax_defi_conc (pref_conc, codi_conc, tipo_conc, tipo_peri, tipo_valo, tipo_cuen) values ('ifrs-full','DisclosureOfSignificantInvestmentsInAssociatesAbstract','concepto','duration','xbrli:stringItemType','abstract')</v>
      </c>
    </row>
    <row r="1391" spans="1:12" x14ac:dyDescent="0.25">
      <c r="A1391" t="s">
        <v>1737</v>
      </c>
      <c r="B1391" t="s">
        <v>17</v>
      </c>
      <c r="C1391" t="s">
        <v>18</v>
      </c>
      <c r="D1391" t="s">
        <v>30</v>
      </c>
      <c r="F1391" t="s">
        <v>3</v>
      </c>
      <c r="G1391" s="1" t="str">
        <f t="shared" si="126"/>
        <v>ifrs-full_DisclosureOfSignificantInvestmentsInAssociatesExplanatory</v>
      </c>
      <c r="H1391" t="str">
        <f t="shared" si="129"/>
        <v>ifrs-full</v>
      </c>
      <c r="I1391" t="str">
        <f t="shared" si="130"/>
        <v>DisclosureOfSignificantInvestmentsInAssociatesExplanatory</v>
      </c>
      <c r="J1391" t="str">
        <f t="shared" si="127"/>
        <v>concepto</v>
      </c>
      <c r="K1391">
        <f t="shared" si="128"/>
        <v>0</v>
      </c>
      <c r="L1391" t="str">
        <f t="shared" si="131"/>
        <v>insert into dbax_defi_conc (pref_conc, codi_conc, tipo_conc, tipo_peri, tipo_valo, tipo_cuen) values ('ifrs-full','DisclosureOfSignificantInvestmentsInAssociatesExplanatory','concepto','duration','nonnum:escapedItemType','0')</v>
      </c>
    </row>
    <row r="1392" spans="1:12" x14ac:dyDescent="0.25">
      <c r="A1392" t="s">
        <v>1738</v>
      </c>
      <c r="B1392" t="s">
        <v>17</v>
      </c>
      <c r="C1392" t="s">
        <v>18</v>
      </c>
      <c r="D1392" t="s">
        <v>24</v>
      </c>
      <c r="E1392" t="s">
        <v>20</v>
      </c>
      <c r="F1392" t="s">
        <v>3</v>
      </c>
      <c r="G1392" s="1" t="str">
        <f t="shared" si="126"/>
        <v>ifrs-full_DisclosureOfSignificantInvestmentsInAssociatesLineItems</v>
      </c>
      <c r="H1392" t="str">
        <f t="shared" si="129"/>
        <v>ifrs-full</v>
      </c>
      <c r="I1392" t="str">
        <f t="shared" si="130"/>
        <v>DisclosureOfSignificantInvestmentsInAssociatesLineItems</v>
      </c>
      <c r="J1392" t="str">
        <f t="shared" si="127"/>
        <v>concepto</v>
      </c>
      <c r="K1392" t="str">
        <f t="shared" si="128"/>
        <v>abstract</v>
      </c>
      <c r="L1392" t="str">
        <f t="shared" si="131"/>
        <v>insert into dbax_defi_conc (pref_conc, codi_conc, tipo_conc, tipo_peri, tipo_valo, tipo_cuen) values ('ifrs-full','DisclosureOfSignificantInvestmentsInAssociatesLineItems','concepto','duration','xbrli:stringItemType','abstract')</v>
      </c>
    </row>
    <row r="1393" spans="1:12" x14ac:dyDescent="0.25">
      <c r="A1393" t="s">
        <v>1739</v>
      </c>
      <c r="B1393" t="s">
        <v>25</v>
      </c>
      <c r="C1393" t="s">
        <v>18</v>
      </c>
      <c r="D1393" t="s">
        <v>24</v>
      </c>
      <c r="E1393" t="s">
        <v>20</v>
      </c>
      <c r="F1393" t="s">
        <v>3</v>
      </c>
      <c r="G1393" s="1" t="str">
        <f t="shared" si="126"/>
        <v>ifrs-full_DisclosureOfSignificantInvestmentsInAssociatesTable</v>
      </c>
      <c r="H1393" t="str">
        <f t="shared" si="129"/>
        <v>ifrs-full</v>
      </c>
      <c r="I1393" t="str">
        <f t="shared" si="130"/>
        <v>DisclosureOfSignificantInvestmentsInAssociatesTable</v>
      </c>
      <c r="J1393" t="str">
        <f t="shared" si="127"/>
        <v>hipercubo</v>
      </c>
      <c r="K1393" t="str">
        <f t="shared" si="128"/>
        <v>abstract</v>
      </c>
      <c r="L1393" t="str">
        <f t="shared" si="131"/>
        <v>insert into dbax_defi_conc (pref_conc, codi_conc, tipo_conc, tipo_peri, tipo_valo, tipo_cuen) values ('ifrs-full','DisclosureOfSignificantInvestmentsInAssociatesTable','hipercubo','duration','xbrli:stringItemType','abstract')</v>
      </c>
    </row>
    <row r="1394" spans="1:12" x14ac:dyDescent="0.25">
      <c r="A1394" t="s">
        <v>1740</v>
      </c>
      <c r="B1394" t="s">
        <v>17</v>
      </c>
      <c r="C1394" t="s">
        <v>18</v>
      </c>
      <c r="D1394" t="s">
        <v>24</v>
      </c>
      <c r="E1394" t="s">
        <v>20</v>
      </c>
      <c r="F1394" t="s">
        <v>3</v>
      </c>
      <c r="G1394" s="1" t="str">
        <f t="shared" si="126"/>
        <v>ifrs-full_DisclosureOfSignificantInvestmentsInSubsidiariesAbstract</v>
      </c>
      <c r="H1394" t="str">
        <f t="shared" si="129"/>
        <v>ifrs-full</v>
      </c>
      <c r="I1394" t="str">
        <f t="shared" si="130"/>
        <v>DisclosureOfSignificantInvestmentsInSubsidiariesAbstract</v>
      </c>
      <c r="J1394" t="str">
        <f t="shared" si="127"/>
        <v>concepto</v>
      </c>
      <c r="K1394" t="str">
        <f t="shared" si="128"/>
        <v>abstract</v>
      </c>
      <c r="L1394" t="str">
        <f t="shared" si="131"/>
        <v>insert into dbax_defi_conc (pref_conc, codi_conc, tipo_conc, tipo_peri, tipo_valo, tipo_cuen) values ('ifrs-full','DisclosureOfSignificantInvestmentsInSubsidiariesAbstract','concepto','duration','xbrli:stringItemType','abstract')</v>
      </c>
    </row>
    <row r="1395" spans="1:12" x14ac:dyDescent="0.25">
      <c r="A1395" t="s">
        <v>1741</v>
      </c>
      <c r="B1395" t="s">
        <v>17</v>
      </c>
      <c r="C1395" t="s">
        <v>18</v>
      </c>
      <c r="D1395" t="s">
        <v>30</v>
      </c>
      <c r="F1395" t="s">
        <v>3</v>
      </c>
      <c r="G1395" s="1" t="str">
        <f t="shared" si="126"/>
        <v>ifrs-full_DisclosureOfSignificantInvestmentsInSubsidiariesExplanatory</v>
      </c>
      <c r="H1395" t="str">
        <f t="shared" si="129"/>
        <v>ifrs-full</v>
      </c>
      <c r="I1395" t="str">
        <f t="shared" si="130"/>
        <v>DisclosureOfSignificantInvestmentsInSubsidiariesExplanatory</v>
      </c>
      <c r="J1395" t="str">
        <f t="shared" si="127"/>
        <v>concepto</v>
      </c>
      <c r="K1395">
        <f t="shared" si="128"/>
        <v>0</v>
      </c>
      <c r="L1395" t="str">
        <f t="shared" si="131"/>
        <v>insert into dbax_defi_conc (pref_conc, codi_conc, tipo_conc, tipo_peri, tipo_valo, tipo_cuen) values ('ifrs-full','DisclosureOfSignificantInvestmentsInSubsidiariesExplanatory','concepto','duration','nonnum:escapedItemType','0')</v>
      </c>
    </row>
    <row r="1396" spans="1:12" x14ac:dyDescent="0.25">
      <c r="A1396" t="s">
        <v>1742</v>
      </c>
      <c r="B1396" t="s">
        <v>17</v>
      </c>
      <c r="C1396" t="s">
        <v>18</v>
      </c>
      <c r="D1396" t="s">
        <v>24</v>
      </c>
      <c r="E1396" t="s">
        <v>20</v>
      </c>
      <c r="F1396" t="s">
        <v>3</v>
      </c>
      <c r="G1396" s="1" t="str">
        <f t="shared" si="126"/>
        <v>ifrs-full_DisclosureOfSignificantInvestmentsInSubsidiariesLineItems</v>
      </c>
      <c r="H1396" t="str">
        <f t="shared" si="129"/>
        <v>ifrs-full</v>
      </c>
      <c r="I1396" t="str">
        <f t="shared" si="130"/>
        <v>DisclosureOfSignificantInvestmentsInSubsidiariesLineItems</v>
      </c>
      <c r="J1396" t="str">
        <f t="shared" si="127"/>
        <v>concepto</v>
      </c>
      <c r="K1396" t="str">
        <f t="shared" si="128"/>
        <v>abstract</v>
      </c>
      <c r="L1396" t="str">
        <f t="shared" si="131"/>
        <v>insert into dbax_defi_conc (pref_conc, codi_conc, tipo_conc, tipo_peri, tipo_valo, tipo_cuen) values ('ifrs-full','DisclosureOfSignificantInvestmentsInSubsidiariesLineItems','concepto','duration','xbrli:stringItemType','abstract')</v>
      </c>
    </row>
    <row r="1397" spans="1:12" x14ac:dyDescent="0.25">
      <c r="A1397" t="s">
        <v>1743</v>
      </c>
      <c r="B1397" t="s">
        <v>25</v>
      </c>
      <c r="C1397" t="s">
        <v>18</v>
      </c>
      <c r="D1397" t="s">
        <v>24</v>
      </c>
      <c r="E1397" t="s">
        <v>20</v>
      </c>
      <c r="F1397" t="s">
        <v>3</v>
      </c>
      <c r="G1397" s="1" t="str">
        <f t="shared" si="126"/>
        <v>ifrs-full_DisclosureOfSignificantInvestmentsInSubsidiariesTable</v>
      </c>
      <c r="H1397" t="str">
        <f t="shared" si="129"/>
        <v>ifrs-full</v>
      </c>
      <c r="I1397" t="str">
        <f t="shared" si="130"/>
        <v>DisclosureOfSignificantInvestmentsInSubsidiariesTable</v>
      </c>
      <c r="J1397" t="str">
        <f t="shared" si="127"/>
        <v>hipercubo</v>
      </c>
      <c r="K1397" t="str">
        <f t="shared" si="128"/>
        <v>abstract</v>
      </c>
      <c r="L1397" t="str">
        <f t="shared" si="131"/>
        <v>insert into dbax_defi_conc (pref_conc, codi_conc, tipo_conc, tipo_peri, tipo_valo, tipo_cuen) values ('ifrs-full','DisclosureOfSignificantInvestmentsInSubsidiariesTable','hipercubo','duration','xbrli:stringItemType','abstract')</v>
      </c>
    </row>
    <row r="1398" spans="1:12" x14ac:dyDescent="0.25">
      <c r="A1398" t="s">
        <v>1744</v>
      </c>
      <c r="B1398" t="s">
        <v>17</v>
      </c>
      <c r="C1398" t="s">
        <v>18</v>
      </c>
      <c r="D1398" t="s">
        <v>30</v>
      </c>
      <c r="F1398" t="s">
        <v>3</v>
      </c>
      <c r="G1398" s="1" t="str">
        <f t="shared" si="126"/>
        <v>ifrs-full_DisclosureOfSignificantJudgementsAndAssumptionsMadeInRelationToInterestsInOtherEntitiesExplanatory</v>
      </c>
      <c r="H1398" t="str">
        <f t="shared" si="129"/>
        <v>ifrs-full</v>
      </c>
      <c r="I1398" t="str">
        <f t="shared" si="130"/>
        <v>DisclosureOfSignificantJudgementsAndAssumptionsMadeInRelationToInterestsInOtherEntitiesExplanatory</v>
      </c>
      <c r="J1398" t="str">
        <f t="shared" si="127"/>
        <v>concepto</v>
      </c>
      <c r="K1398">
        <f t="shared" si="128"/>
        <v>0</v>
      </c>
      <c r="L1398" t="str">
        <f t="shared" si="131"/>
        <v>insert into dbax_defi_conc (pref_conc, codi_conc, tipo_conc, tipo_peri, tipo_valo, tipo_cuen) values ('ifrs-full','DisclosureOfSignificantJudgementsAndAssumptionsMadeInRelationToInterestsInOtherEntitiesExplanatory','concepto','duration','nonnum:escapedItemType','0')</v>
      </c>
    </row>
    <row r="1399" spans="1:12" x14ac:dyDescent="0.25">
      <c r="A1399" t="s">
        <v>1745</v>
      </c>
      <c r="B1399" t="s">
        <v>17</v>
      </c>
      <c r="C1399" t="s">
        <v>18</v>
      </c>
      <c r="D1399" t="s">
        <v>30</v>
      </c>
      <c r="F1399" t="s">
        <v>3</v>
      </c>
      <c r="G1399" s="1" t="str">
        <f t="shared" si="126"/>
        <v>ifrs-full_DisclosureOfSignificantUnobservableInputsUsedInFairValueMeasurementOfAssetsExplanatory</v>
      </c>
      <c r="H1399" t="str">
        <f t="shared" si="129"/>
        <v>ifrs-full</v>
      </c>
      <c r="I1399" t="str">
        <f t="shared" si="130"/>
        <v>DisclosureOfSignificantUnobservableInputsUsedInFairValueMeasurementOfAssetsExplanatory</v>
      </c>
      <c r="J1399" t="str">
        <f t="shared" si="127"/>
        <v>concepto</v>
      </c>
      <c r="K1399">
        <f t="shared" si="128"/>
        <v>0</v>
      </c>
      <c r="L1399" t="str">
        <f t="shared" si="131"/>
        <v>insert into dbax_defi_conc (pref_conc, codi_conc, tipo_conc, tipo_peri, tipo_valo, tipo_cuen) values ('ifrs-full','DisclosureOfSignificantUnobservableInputsUsedInFairValueMeasurementOfAssetsExplanatory','concepto','duration','nonnum:escapedItemType','0')</v>
      </c>
    </row>
    <row r="1400" spans="1:12" x14ac:dyDescent="0.25">
      <c r="A1400" t="s">
        <v>1746</v>
      </c>
      <c r="B1400" t="s">
        <v>17</v>
      </c>
      <c r="C1400" t="s">
        <v>18</v>
      </c>
      <c r="D1400" t="s">
        <v>30</v>
      </c>
      <c r="F1400" t="s">
        <v>3</v>
      </c>
      <c r="G1400" s="1" t="str">
        <f t="shared" si="126"/>
        <v>ifrs-full_DisclosureOfSignificantUnobservableInputsUsedInFairValueMeasurementOfEquityExplanatory</v>
      </c>
      <c r="H1400" t="str">
        <f t="shared" si="129"/>
        <v>ifrs-full</v>
      </c>
      <c r="I1400" t="str">
        <f t="shared" si="130"/>
        <v>DisclosureOfSignificantUnobservableInputsUsedInFairValueMeasurementOfEquityExplanatory</v>
      </c>
      <c r="J1400" t="str">
        <f t="shared" si="127"/>
        <v>concepto</v>
      </c>
      <c r="K1400">
        <f t="shared" si="128"/>
        <v>0</v>
      </c>
      <c r="L1400" t="str">
        <f t="shared" si="131"/>
        <v>insert into dbax_defi_conc (pref_conc, codi_conc, tipo_conc, tipo_peri, tipo_valo, tipo_cuen) values ('ifrs-full','DisclosureOfSignificantUnobservableInputsUsedInFairValueMeasurementOfEquityExplanatory','concepto','duration','nonnum:escapedItemType','0')</v>
      </c>
    </row>
    <row r="1401" spans="1:12" x14ac:dyDescent="0.25">
      <c r="A1401" t="s">
        <v>1747</v>
      </c>
      <c r="B1401" t="s">
        <v>17</v>
      </c>
      <c r="C1401" t="s">
        <v>18</v>
      </c>
      <c r="D1401" t="s">
        <v>30</v>
      </c>
      <c r="F1401" t="s">
        <v>3</v>
      </c>
      <c r="G1401" s="1" t="str">
        <f t="shared" si="126"/>
        <v>ifrs-full_DisclosureOfSignificantUnobservableInputsUsedInFairValueMeasurementOfLiabilitiesExplanatory</v>
      </c>
      <c r="H1401" t="str">
        <f t="shared" si="129"/>
        <v>ifrs-full</v>
      </c>
      <c r="I1401" t="str">
        <f t="shared" si="130"/>
        <v>DisclosureOfSignificantUnobservableInputsUsedInFairValueMeasurementOfLiabilitiesExplanatory</v>
      </c>
      <c r="J1401" t="str">
        <f t="shared" si="127"/>
        <v>concepto</v>
      </c>
      <c r="K1401">
        <f t="shared" si="128"/>
        <v>0</v>
      </c>
      <c r="L1401" t="str">
        <f t="shared" si="131"/>
        <v>insert into dbax_defi_conc (pref_conc, codi_conc, tipo_conc, tipo_peri, tipo_valo, tipo_cuen) values ('ifrs-full','DisclosureOfSignificantUnobservableInputsUsedInFairValueMeasurementOfLiabilitiesExplanatory','concepto','duration','nonnum:escapedItemType','0')</v>
      </c>
    </row>
    <row r="1402" spans="1:12" x14ac:dyDescent="0.25">
      <c r="A1402" t="s">
        <v>1748</v>
      </c>
      <c r="B1402" t="s">
        <v>17</v>
      </c>
      <c r="C1402" t="s">
        <v>18</v>
      </c>
      <c r="D1402" t="s">
        <v>30</v>
      </c>
      <c r="F1402" t="s">
        <v>3</v>
      </c>
      <c r="G1402" s="1" t="str">
        <f t="shared" si="126"/>
        <v>ifrs-full_DisclosureOfSummaryOfSignificantAccountingPoliciesExplanatory</v>
      </c>
      <c r="H1402" t="str">
        <f t="shared" si="129"/>
        <v>ifrs-full</v>
      </c>
      <c r="I1402" t="str">
        <f t="shared" si="130"/>
        <v>DisclosureOfSummaryOfSignificantAccountingPoliciesExplanatory</v>
      </c>
      <c r="J1402" t="str">
        <f t="shared" si="127"/>
        <v>concepto</v>
      </c>
      <c r="K1402">
        <f t="shared" si="128"/>
        <v>0</v>
      </c>
      <c r="L1402" t="str">
        <f t="shared" si="131"/>
        <v>insert into dbax_defi_conc (pref_conc, codi_conc, tipo_conc, tipo_peri, tipo_valo, tipo_cuen) values ('ifrs-full','DisclosureOfSummaryOfSignificantAccountingPoliciesExplanatory','concepto','duration','nonnum:escapedItemType','0')</v>
      </c>
    </row>
    <row r="1403" spans="1:12" x14ac:dyDescent="0.25">
      <c r="A1403" t="s">
        <v>1749</v>
      </c>
      <c r="B1403" t="s">
        <v>17</v>
      </c>
      <c r="C1403" t="s">
        <v>18</v>
      </c>
      <c r="D1403" t="s">
        <v>24</v>
      </c>
      <c r="E1403" t="s">
        <v>20</v>
      </c>
      <c r="F1403" t="s">
        <v>3</v>
      </c>
      <c r="G1403" s="1" t="str">
        <f t="shared" si="126"/>
        <v>ifrs-full_DisclosureOfTemporaryDifferenceUnusedTaxLossesAndUnusedTaxCreditsAbstract</v>
      </c>
      <c r="H1403" t="str">
        <f t="shared" si="129"/>
        <v>ifrs-full</v>
      </c>
      <c r="I1403" t="str">
        <f t="shared" si="130"/>
        <v>DisclosureOfTemporaryDifferenceUnusedTaxLossesAndUnusedTaxCreditsAbstract</v>
      </c>
      <c r="J1403" t="str">
        <f t="shared" si="127"/>
        <v>concepto</v>
      </c>
      <c r="K1403" t="str">
        <f t="shared" si="128"/>
        <v>abstract</v>
      </c>
      <c r="L1403" t="str">
        <f t="shared" si="131"/>
        <v>insert into dbax_defi_conc (pref_conc, codi_conc, tipo_conc, tipo_peri, tipo_valo, tipo_cuen) values ('ifrs-full','DisclosureOfTemporaryDifferenceUnusedTaxLossesAndUnusedTaxCreditsAbstract','concepto','duration','xbrli:stringItemType','abstract')</v>
      </c>
    </row>
    <row r="1404" spans="1:12" x14ac:dyDescent="0.25">
      <c r="A1404" t="s">
        <v>1750</v>
      </c>
      <c r="B1404" t="s">
        <v>17</v>
      </c>
      <c r="C1404" t="s">
        <v>18</v>
      </c>
      <c r="D1404" t="s">
        <v>30</v>
      </c>
      <c r="F1404" t="s">
        <v>3</v>
      </c>
      <c r="G1404" s="1" t="str">
        <f t="shared" si="126"/>
        <v>ifrs-full_DisclosureOfTemporaryDifferenceUnusedTaxLossesAndUnusedTaxCreditsExplanatory</v>
      </c>
      <c r="H1404" t="str">
        <f t="shared" si="129"/>
        <v>ifrs-full</v>
      </c>
      <c r="I1404" t="str">
        <f t="shared" si="130"/>
        <v>DisclosureOfTemporaryDifferenceUnusedTaxLossesAndUnusedTaxCreditsExplanatory</v>
      </c>
      <c r="J1404" t="str">
        <f t="shared" si="127"/>
        <v>concepto</v>
      </c>
      <c r="K1404">
        <f t="shared" si="128"/>
        <v>0</v>
      </c>
      <c r="L1404" t="str">
        <f t="shared" si="131"/>
        <v>insert into dbax_defi_conc (pref_conc, codi_conc, tipo_conc, tipo_peri, tipo_valo, tipo_cuen) values ('ifrs-full','DisclosureOfTemporaryDifferenceUnusedTaxLossesAndUnusedTaxCreditsExplanatory','concepto','duration','nonnum:escapedItemType','0')</v>
      </c>
    </row>
    <row r="1405" spans="1:12" x14ac:dyDescent="0.25">
      <c r="A1405" t="s">
        <v>1751</v>
      </c>
      <c r="B1405" t="s">
        <v>17</v>
      </c>
      <c r="C1405" t="s">
        <v>18</v>
      </c>
      <c r="D1405" t="s">
        <v>24</v>
      </c>
      <c r="E1405" t="s">
        <v>20</v>
      </c>
      <c r="F1405" t="s">
        <v>3</v>
      </c>
      <c r="G1405" s="1" t="str">
        <f t="shared" si="126"/>
        <v>ifrs-full_DisclosureOfTemporaryDifferenceUnusedTaxLossesAndUnusedTaxCreditsLineItems</v>
      </c>
      <c r="H1405" t="str">
        <f t="shared" si="129"/>
        <v>ifrs-full</v>
      </c>
      <c r="I1405" t="str">
        <f t="shared" si="130"/>
        <v>DisclosureOfTemporaryDifferenceUnusedTaxLossesAndUnusedTaxCreditsLineItems</v>
      </c>
      <c r="J1405" t="str">
        <f t="shared" si="127"/>
        <v>concepto</v>
      </c>
      <c r="K1405" t="str">
        <f t="shared" si="128"/>
        <v>abstract</v>
      </c>
      <c r="L1405" t="str">
        <f t="shared" si="131"/>
        <v>insert into dbax_defi_conc (pref_conc, codi_conc, tipo_conc, tipo_peri, tipo_valo, tipo_cuen) values ('ifrs-full','DisclosureOfTemporaryDifferenceUnusedTaxLossesAndUnusedTaxCreditsLineItems','concepto','duration','xbrli:stringItemType','abstract')</v>
      </c>
    </row>
    <row r="1406" spans="1:12" x14ac:dyDescent="0.25">
      <c r="A1406" t="s">
        <v>1752</v>
      </c>
      <c r="B1406" t="s">
        <v>25</v>
      </c>
      <c r="C1406" t="s">
        <v>18</v>
      </c>
      <c r="D1406" t="s">
        <v>24</v>
      </c>
      <c r="E1406" t="s">
        <v>20</v>
      </c>
      <c r="F1406" t="s">
        <v>3</v>
      </c>
      <c r="G1406" s="1" t="str">
        <f t="shared" si="126"/>
        <v>ifrs-full_DisclosureOfTemporaryDifferenceUnusedTaxLossesAndUnusedTaxCreditsTable</v>
      </c>
      <c r="H1406" t="str">
        <f t="shared" si="129"/>
        <v>ifrs-full</v>
      </c>
      <c r="I1406" t="str">
        <f t="shared" si="130"/>
        <v>DisclosureOfTemporaryDifferenceUnusedTaxLossesAndUnusedTaxCreditsTable</v>
      </c>
      <c r="J1406" t="str">
        <f t="shared" si="127"/>
        <v>hipercubo</v>
      </c>
      <c r="K1406" t="str">
        <f t="shared" si="128"/>
        <v>abstract</v>
      </c>
      <c r="L1406" t="str">
        <f t="shared" si="131"/>
        <v>insert into dbax_defi_conc (pref_conc, codi_conc, tipo_conc, tipo_peri, tipo_valo, tipo_cuen) values ('ifrs-full','DisclosureOfTemporaryDifferenceUnusedTaxLossesAndUnusedTaxCreditsTable','hipercubo','duration','xbrli:stringItemType','abstract')</v>
      </c>
    </row>
    <row r="1407" spans="1:12" x14ac:dyDescent="0.25">
      <c r="A1407" t="s">
        <v>1753</v>
      </c>
      <c r="B1407" t="s">
        <v>17</v>
      </c>
      <c r="C1407" t="s">
        <v>18</v>
      </c>
      <c r="D1407" t="s">
        <v>24</v>
      </c>
      <c r="E1407" t="s">
        <v>20</v>
      </c>
      <c r="F1407" t="s">
        <v>3</v>
      </c>
      <c r="G1407" s="1" t="str">
        <f t="shared" si="126"/>
        <v>ifrs-full_DisclosureOfTermsAndConditionsOfSharebasedPaymentArrangementAbstract</v>
      </c>
      <c r="H1407" t="str">
        <f t="shared" si="129"/>
        <v>ifrs-full</v>
      </c>
      <c r="I1407" t="str">
        <f t="shared" si="130"/>
        <v>DisclosureOfTermsAndConditionsOfSharebasedPaymentArrangementAbstract</v>
      </c>
      <c r="J1407" t="str">
        <f t="shared" si="127"/>
        <v>concepto</v>
      </c>
      <c r="K1407" t="str">
        <f t="shared" si="128"/>
        <v>abstract</v>
      </c>
      <c r="L1407" t="str">
        <f t="shared" si="131"/>
        <v>insert into dbax_defi_conc (pref_conc, codi_conc, tipo_conc, tipo_peri, tipo_valo, tipo_cuen) values ('ifrs-full','DisclosureOfTermsAndConditionsOfSharebasedPaymentArrangementAbstract','concepto','duration','xbrli:stringItemType','abstract')</v>
      </c>
    </row>
    <row r="1408" spans="1:12" x14ac:dyDescent="0.25">
      <c r="A1408" t="s">
        <v>1754</v>
      </c>
      <c r="B1408" t="s">
        <v>17</v>
      </c>
      <c r="C1408" t="s">
        <v>18</v>
      </c>
      <c r="D1408" t="s">
        <v>30</v>
      </c>
      <c r="F1408" t="s">
        <v>3</v>
      </c>
      <c r="G1408" s="1" t="str">
        <f t="shared" si="126"/>
        <v>ifrs-full_DisclosureOfTermsAndConditionsOfSharebasedPaymentArrangementExplanatory</v>
      </c>
      <c r="H1408" t="str">
        <f t="shared" si="129"/>
        <v>ifrs-full</v>
      </c>
      <c r="I1408" t="str">
        <f t="shared" si="130"/>
        <v>DisclosureOfTermsAndConditionsOfSharebasedPaymentArrangementExplanatory</v>
      </c>
      <c r="J1408" t="str">
        <f t="shared" si="127"/>
        <v>concepto</v>
      </c>
      <c r="K1408">
        <f t="shared" si="128"/>
        <v>0</v>
      </c>
      <c r="L1408" t="str">
        <f t="shared" si="131"/>
        <v>insert into dbax_defi_conc (pref_conc, codi_conc, tipo_conc, tipo_peri, tipo_valo, tipo_cuen) values ('ifrs-full','DisclosureOfTermsAndConditionsOfSharebasedPaymentArrangementExplanatory','concepto','duration','nonnum:escapedItemType','0')</v>
      </c>
    </row>
    <row r="1409" spans="1:12" x14ac:dyDescent="0.25">
      <c r="A1409" t="s">
        <v>1755</v>
      </c>
      <c r="B1409" t="s">
        <v>17</v>
      </c>
      <c r="C1409" t="s">
        <v>18</v>
      </c>
      <c r="D1409" t="s">
        <v>24</v>
      </c>
      <c r="E1409" t="s">
        <v>20</v>
      </c>
      <c r="F1409" t="s">
        <v>3</v>
      </c>
      <c r="G1409" s="1" t="str">
        <f t="shared" si="126"/>
        <v>ifrs-full_DisclosureOfTermsAndConditionsOfSharebasedPaymentArrangementLineItems</v>
      </c>
      <c r="H1409" t="str">
        <f t="shared" si="129"/>
        <v>ifrs-full</v>
      </c>
      <c r="I1409" t="str">
        <f t="shared" si="130"/>
        <v>DisclosureOfTermsAndConditionsOfSharebasedPaymentArrangementLineItems</v>
      </c>
      <c r="J1409" t="str">
        <f t="shared" si="127"/>
        <v>concepto</v>
      </c>
      <c r="K1409" t="str">
        <f t="shared" si="128"/>
        <v>abstract</v>
      </c>
      <c r="L1409" t="str">
        <f t="shared" si="131"/>
        <v>insert into dbax_defi_conc (pref_conc, codi_conc, tipo_conc, tipo_peri, tipo_valo, tipo_cuen) values ('ifrs-full','DisclosureOfTermsAndConditionsOfSharebasedPaymentArrangementLineItems','concepto','duration','xbrli:stringItemType','abstract')</v>
      </c>
    </row>
    <row r="1410" spans="1:12" x14ac:dyDescent="0.25">
      <c r="A1410" t="s">
        <v>1756</v>
      </c>
      <c r="B1410" t="s">
        <v>25</v>
      </c>
      <c r="C1410" t="s">
        <v>18</v>
      </c>
      <c r="D1410" t="s">
        <v>24</v>
      </c>
      <c r="E1410" t="s">
        <v>20</v>
      </c>
      <c r="F1410" t="s">
        <v>3</v>
      </c>
      <c r="G1410" s="1" t="str">
        <f t="shared" si="126"/>
        <v>ifrs-full_DisclosureOfTermsAndConditionsOfSharebasedPaymentArrangementTable</v>
      </c>
      <c r="H1410" t="str">
        <f t="shared" si="129"/>
        <v>ifrs-full</v>
      </c>
      <c r="I1410" t="str">
        <f t="shared" si="130"/>
        <v>DisclosureOfTermsAndConditionsOfSharebasedPaymentArrangementTable</v>
      </c>
      <c r="J1410" t="str">
        <f t="shared" si="127"/>
        <v>hipercubo</v>
      </c>
      <c r="K1410" t="str">
        <f t="shared" si="128"/>
        <v>abstract</v>
      </c>
      <c r="L1410" t="str">
        <f t="shared" si="131"/>
        <v>insert into dbax_defi_conc (pref_conc, codi_conc, tipo_conc, tipo_peri, tipo_valo, tipo_cuen) values ('ifrs-full','DisclosureOfTermsAndConditionsOfSharebasedPaymentArrangementTable','hipercubo','duration','xbrli:stringItemType','abstract')</v>
      </c>
    </row>
    <row r="1411" spans="1:12" x14ac:dyDescent="0.25">
      <c r="A1411" t="s">
        <v>1757</v>
      </c>
      <c r="B1411" t="s">
        <v>17</v>
      </c>
      <c r="C1411" t="s">
        <v>18</v>
      </c>
      <c r="D1411" t="s">
        <v>24</v>
      </c>
      <c r="E1411" t="s">
        <v>20</v>
      </c>
      <c r="F1411" t="s">
        <v>3</v>
      </c>
      <c r="G1411" s="1" t="str">
        <f t="shared" si="126"/>
        <v>ifrs-full_DisclosureOfTransactionsBetweenRelatedPartiesAbstract</v>
      </c>
      <c r="H1411" t="str">
        <f t="shared" si="129"/>
        <v>ifrs-full</v>
      </c>
      <c r="I1411" t="str">
        <f t="shared" si="130"/>
        <v>DisclosureOfTransactionsBetweenRelatedPartiesAbstract</v>
      </c>
      <c r="J1411" t="str">
        <f t="shared" si="127"/>
        <v>concepto</v>
      </c>
      <c r="K1411" t="str">
        <f t="shared" si="128"/>
        <v>abstract</v>
      </c>
      <c r="L1411" t="str">
        <f t="shared" si="131"/>
        <v>insert into dbax_defi_conc (pref_conc, codi_conc, tipo_conc, tipo_peri, tipo_valo, tipo_cuen) values ('ifrs-full','DisclosureOfTransactionsBetweenRelatedPartiesAbstract','concepto','duration','xbrli:stringItemType','abstract')</v>
      </c>
    </row>
    <row r="1412" spans="1:12" x14ac:dyDescent="0.25">
      <c r="A1412" t="s">
        <v>1758</v>
      </c>
      <c r="B1412" t="s">
        <v>17</v>
      </c>
      <c r="C1412" t="s">
        <v>18</v>
      </c>
      <c r="D1412" t="s">
        <v>30</v>
      </c>
      <c r="F1412" t="s">
        <v>3</v>
      </c>
      <c r="G1412" s="1" t="str">
        <f t="shared" si="126"/>
        <v>ifrs-full_DisclosureOfTransactionsBetweenRelatedPartiesExplanatory</v>
      </c>
      <c r="H1412" t="str">
        <f t="shared" si="129"/>
        <v>ifrs-full</v>
      </c>
      <c r="I1412" t="str">
        <f t="shared" si="130"/>
        <v>DisclosureOfTransactionsBetweenRelatedPartiesExplanatory</v>
      </c>
      <c r="J1412" t="str">
        <f t="shared" si="127"/>
        <v>concepto</v>
      </c>
      <c r="K1412">
        <f t="shared" si="128"/>
        <v>0</v>
      </c>
      <c r="L1412" t="str">
        <f t="shared" si="131"/>
        <v>insert into dbax_defi_conc (pref_conc, codi_conc, tipo_conc, tipo_peri, tipo_valo, tipo_cuen) values ('ifrs-full','DisclosureOfTransactionsBetweenRelatedPartiesExplanatory','concepto','duration','nonnum:escapedItemType','0')</v>
      </c>
    </row>
    <row r="1413" spans="1:12" x14ac:dyDescent="0.25">
      <c r="A1413" t="s">
        <v>1759</v>
      </c>
      <c r="B1413" t="s">
        <v>17</v>
      </c>
      <c r="C1413" t="s">
        <v>18</v>
      </c>
      <c r="D1413" t="s">
        <v>24</v>
      </c>
      <c r="E1413" t="s">
        <v>20</v>
      </c>
      <c r="F1413" t="s">
        <v>3</v>
      </c>
      <c r="G1413" s="1" t="str">
        <f t="shared" si="126"/>
        <v>ifrs-full_DisclosureOfTransactionsBetweenRelatedPartiesLineItems</v>
      </c>
      <c r="H1413" t="str">
        <f t="shared" si="129"/>
        <v>ifrs-full</v>
      </c>
      <c r="I1413" t="str">
        <f t="shared" si="130"/>
        <v>DisclosureOfTransactionsBetweenRelatedPartiesLineItems</v>
      </c>
      <c r="J1413" t="str">
        <f t="shared" si="127"/>
        <v>concepto</v>
      </c>
      <c r="K1413" t="str">
        <f t="shared" si="128"/>
        <v>abstract</v>
      </c>
      <c r="L1413" t="str">
        <f t="shared" si="131"/>
        <v>insert into dbax_defi_conc (pref_conc, codi_conc, tipo_conc, tipo_peri, tipo_valo, tipo_cuen) values ('ifrs-full','DisclosureOfTransactionsBetweenRelatedPartiesLineItems','concepto','duration','xbrli:stringItemType','abstract')</v>
      </c>
    </row>
    <row r="1414" spans="1:12" x14ac:dyDescent="0.25">
      <c r="A1414" t="s">
        <v>1760</v>
      </c>
      <c r="B1414" t="s">
        <v>25</v>
      </c>
      <c r="C1414" t="s">
        <v>18</v>
      </c>
      <c r="D1414" t="s">
        <v>24</v>
      </c>
      <c r="E1414" t="s">
        <v>20</v>
      </c>
      <c r="F1414" t="s">
        <v>3</v>
      </c>
      <c r="G1414" s="1" t="str">
        <f t="shared" si="126"/>
        <v>ifrs-full_DisclosureOfTransactionsBetweenRelatedPartiesTable</v>
      </c>
      <c r="H1414" t="str">
        <f t="shared" si="129"/>
        <v>ifrs-full</v>
      </c>
      <c r="I1414" t="str">
        <f t="shared" si="130"/>
        <v>DisclosureOfTransactionsBetweenRelatedPartiesTable</v>
      </c>
      <c r="J1414" t="str">
        <f t="shared" si="127"/>
        <v>hipercubo</v>
      </c>
      <c r="K1414" t="str">
        <f t="shared" si="128"/>
        <v>abstract</v>
      </c>
      <c r="L1414" t="str">
        <f t="shared" si="131"/>
        <v>insert into dbax_defi_conc (pref_conc, codi_conc, tipo_conc, tipo_peri, tipo_valo, tipo_cuen) values ('ifrs-full','DisclosureOfTransactionsBetweenRelatedPartiesTable','hipercubo','duration','xbrli:stringItemType','abstract')</v>
      </c>
    </row>
    <row r="1415" spans="1:12" x14ac:dyDescent="0.25">
      <c r="A1415" t="s">
        <v>1761</v>
      </c>
      <c r="B1415" t="s">
        <v>17</v>
      </c>
      <c r="C1415" t="s">
        <v>18</v>
      </c>
      <c r="D1415" t="s">
        <v>24</v>
      </c>
      <c r="E1415" t="s">
        <v>20</v>
      </c>
      <c r="F1415" t="s">
        <v>3</v>
      </c>
      <c r="G1415" s="1" t="str">
        <f t="shared" si="126"/>
        <v>ifrs-full_DisclosureOfTransactionsRecognisedSeparatelyFromAcquisitionOfAssetsAndAssumptionOfLiabilitiesInBusinessCombinationAbstract</v>
      </c>
      <c r="H1415" t="str">
        <f t="shared" si="129"/>
        <v>ifrs-full</v>
      </c>
      <c r="I1415" t="str">
        <f t="shared" si="130"/>
        <v>DisclosureOfTransactionsRecognisedSeparatelyFromAcquisitionOfAssetsAndAssumptionOfLiabilitiesInBusinessCombinationAbstract</v>
      </c>
      <c r="J1415" t="str">
        <f t="shared" si="127"/>
        <v>concepto</v>
      </c>
      <c r="K1415" t="str">
        <f t="shared" si="128"/>
        <v>abstract</v>
      </c>
      <c r="L1415" t="str">
        <f t="shared" si="131"/>
        <v>insert into dbax_defi_conc (pref_conc, codi_conc, tipo_conc, tipo_peri, tipo_valo, tipo_cuen) values ('ifrs-full','DisclosureOfTransactionsRecognisedSeparatelyFromAcquisitionOfAssetsAndAssumptionOfLiabilitiesInBusinessCombinationAbstract','concepto','duration','xbrli:stringItemType','abstract')</v>
      </c>
    </row>
    <row r="1416" spans="1:12" x14ac:dyDescent="0.25">
      <c r="A1416" t="s">
        <v>1762</v>
      </c>
      <c r="B1416" t="s">
        <v>17</v>
      </c>
      <c r="C1416" t="s">
        <v>18</v>
      </c>
      <c r="D1416" t="s">
        <v>30</v>
      </c>
      <c r="F1416" t="s">
        <v>3</v>
      </c>
      <c r="G1416" s="1" t="str">
        <f t="shared" si="126"/>
        <v>ifrs-full_DisclosureOfTransactionsRecognisedSeparatelyFromAcquisitionOfAssetsAndAssumptionOfLiabilitiesInBusinessCombinationExplanatory</v>
      </c>
      <c r="H1416" t="str">
        <f t="shared" si="129"/>
        <v>ifrs-full</v>
      </c>
      <c r="I1416" t="str">
        <f t="shared" si="130"/>
        <v>DisclosureOfTransactionsRecognisedSeparatelyFromAcquisitionOfAssetsAndAssumptionOfLiabilitiesInBusinessCombinationExplanatory</v>
      </c>
      <c r="J1416" t="str">
        <f t="shared" si="127"/>
        <v>concepto</v>
      </c>
      <c r="K1416">
        <f t="shared" si="128"/>
        <v>0</v>
      </c>
      <c r="L1416" t="str">
        <f t="shared" si="131"/>
        <v>insert into dbax_defi_conc (pref_conc, codi_conc, tipo_conc, tipo_peri, tipo_valo, tipo_cuen) values ('ifrs-full','DisclosureOfTransactionsRecognisedSeparatelyFromAcquisitionOfAssetsAndAssumptionOfLiabilitiesInBusinessCombinationExplanatory','concepto','duration','nonnum:escapedItemType','0')</v>
      </c>
    </row>
    <row r="1417" spans="1:12" x14ac:dyDescent="0.25">
      <c r="A1417" t="s">
        <v>1763</v>
      </c>
      <c r="B1417" t="s">
        <v>17</v>
      </c>
      <c r="C1417" t="s">
        <v>18</v>
      </c>
      <c r="D1417" t="s">
        <v>24</v>
      </c>
      <c r="E1417" t="s">
        <v>20</v>
      </c>
      <c r="F1417" t="s">
        <v>3</v>
      </c>
      <c r="G1417" s="1" t="str">
        <f t="shared" ref="G1417:G1480" si="132">MID(A1417,FIND("#",A1417)+1,10000)</f>
        <v>ifrs-full_DisclosureOfTransactionsRecognisedSeparatelyFromAcquisitionOfAssetsAndAssumptionOfLiabilitiesInBusinessCombinationLineItems</v>
      </c>
      <c r="H1417" t="str">
        <f t="shared" si="129"/>
        <v>ifrs-full</v>
      </c>
      <c r="I1417" t="str">
        <f t="shared" si="130"/>
        <v>DisclosureOfTransactionsRecognisedSeparatelyFromAcquisitionOfAssetsAndAssumptionOfLiabilitiesInBusinessCombinationLineItems</v>
      </c>
      <c r="J1417" t="str">
        <f t="shared" ref="J1417:J1480" si="133">IF(B1417="xbrldt:hypercubeItem","hipercubo",IF(B1417="xbrli:item","concepto",IF(B1417="xbrldt:dimensionItem","dimension",B1417)))</f>
        <v>concepto</v>
      </c>
      <c r="K1417" t="str">
        <f t="shared" ref="K1417:K1480" si="134">IF(E1417&lt;&gt;"false",E1417,"")</f>
        <v>abstract</v>
      </c>
      <c r="L1417" t="str">
        <f t="shared" si="131"/>
        <v>insert into dbax_defi_conc (pref_conc, codi_conc, tipo_conc, tipo_peri, tipo_valo, tipo_cuen) values ('ifrs-full','DisclosureOfTransactionsRecognisedSeparatelyFromAcquisitionOfAssetsAndAssumptionOfLiabilitiesInBusinessCombinationLineItems','concepto','duration','xbrli:stringItemType','abstract')</v>
      </c>
    </row>
    <row r="1418" spans="1:12" x14ac:dyDescent="0.25">
      <c r="A1418" t="s">
        <v>1764</v>
      </c>
      <c r="B1418" t="s">
        <v>25</v>
      </c>
      <c r="C1418" t="s">
        <v>18</v>
      </c>
      <c r="D1418" t="s">
        <v>24</v>
      </c>
      <c r="E1418" t="s">
        <v>20</v>
      </c>
      <c r="F1418" t="s">
        <v>3</v>
      </c>
      <c r="G1418" s="1" t="str">
        <f t="shared" si="132"/>
        <v>ifrs-full_DisclosureOfTransactionsRecognisedSeparatelyFromAcquisitionOfAssetsAndAssumptionOfLiabilitiesInBusinessCombinationTable</v>
      </c>
      <c r="H1418" t="str">
        <f t="shared" ref="H1418:H1481" si="135">MID(G1418,1,FIND("_",G1418)-1)</f>
        <v>ifrs-full</v>
      </c>
      <c r="I1418" t="str">
        <f t="shared" ref="I1418:I1481" si="136">MID(G1418,FIND("_",G1418)+1,10000)</f>
        <v>DisclosureOfTransactionsRecognisedSeparatelyFromAcquisitionOfAssetsAndAssumptionOfLiabilitiesInBusinessCombinationTable</v>
      </c>
      <c r="J1418" t="str">
        <f t="shared" si="133"/>
        <v>hipercubo</v>
      </c>
      <c r="K1418" t="str">
        <f t="shared" si="134"/>
        <v>abstract</v>
      </c>
      <c r="L1418" t="str">
        <f t="shared" ref="L1418:L1481" si="137">CONCATENATE("insert into dbax_defi_conc (pref_conc, codi_conc, tipo_conc, tipo_peri, tipo_valo, tipo_cuen) values ('",H1418,"','",I1418,"','",J1418,"','",C1418,"','",D1418,"','",K1418,"')")</f>
        <v>insert into dbax_defi_conc (pref_conc, codi_conc, tipo_conc, tipo_peri, tipo_valo, tipo_cuen) values ('ifrs-full','DisclosureOfTransactionsRecognisedSeparatelyFromAcquisitionOfAssetsAndAssumptionOfLiabilitiesInBusinessCombinationTable','hipercubo','duration','xbrli:stringItemType','abstract')</v>
      </c>
    </row>
    <row r="1419" spans="1:12" x14ac:dyDescent="0.25">
      <c r="A1419" t="s">
        <v>1765</v>
      </c>
      <c r="B1419" t="s">
        <v>17</v>
      </c>
      <c r="C1419" t="s">
        <v>18</v>
      </c>
      <c r="D1419" t="s">
        <v>24</v>
      </c>
      <c r="E1419" t="s">
        <v>20</v>
      </c>
      <c r="F1419" t="s">
        <v>3</v>
      </c>
      <c r="G1419" s="1" t="str">
        <f t="shared" si="132"/>
        <v>ifrs-full_DisclosureOfUnconsolidatedStructuredEntitiesAbstract</v>
      </c>
      <c r="H1419" t="str">
        <f t="shared" si="135"/>
        <v>ifrs-full</v>
      </c>
      <c r="I1419" t="str">
        <f t="shared" si="136"/>
        <v>DisclosureOfUnconsolidatedStructuredEntitiesAbstract</v>
      </c>
      <c r="J1419" t="str">
        <f t="shared" si="133"/>
        <v>concepto</v>
      </c>
      <c r="K1419" t="str">
        <f t="shared" si="134"/>
        <v>abstract</v>
      </c>
      <c r="L1419" t="str">
        <f t="shared" si="137"/>
        <v>insert into dbax_defi_conc (pref_conc, codi_conc, tipo_conc, tipo_peri, tipo_valo, tipo_cuen) values ('ifrs-full','DisclosureOfUnconsolidatedStructuredEntitiesAbstract','concepto','duration','xbrli:stringItemType','abstract')</v>
      </c>
    </row>
    <row r="1420" spans="1:12" x14ac:dyDescent="0.25">
      <c r="A1420" t="s">
        <v>1766</v>
      </c>
      <c r="B1420" t="s">
        <v>17</v>
      </c>
      <c r="C1420" t="s">
        <v>18</v>
      </c>
      <c r="D1420" t="s">
        <v>30</v>
      </c>
      <c r="F1420" t="s">
        <v>3</v>
      </c>
      <c r="G1420" s="1" t="str">
        <f t="shared" si="132"/>
        <v>ifrs-full_DisclosureOfUnconsolidatedStructuredEntitiesExplanatory</v>
      </c>
      <c r="H1420" t="str">
        <f t="shared" si="135"/>
        <v>ifrs-full</v>
      </c>
      <c r="I1420" t="str">
        <f t="shared" si="136"/>
        <v>DisclosureOfUnconsolidatedStructuredEntitiesExplanatory</v>
      </c>
      <c r="J1420" t="str">
        <f t="shared" si="133"/>
        <v>concepto</v>
      </c>
      <c r="K1420">
        <f t="shared" si="134"/>
        <v>0</v>
      </c>
      <c r="L1420" t="str">
        <f t="shared" si="137"/>
        <v>insert into dbax_defi_conc (pref_conc, codi_conc, tipo_conc, tipo_peri, tipo_valo, tipo_cuen) values ('ifrs-full','DisclosureOfUnconsolidatedStructuredEntitiesExplanatory','concepto','duration','nonnum:escapedItemType','0')</v>
      </c>
    </row>
    <row r="1421" spans="1:12" x14ac:dyDescent="0.25">
      <c r="A1421" t="s">
        <v>1767</v>
      </c>
      <c r="B1421" t="s">
        <v>17</v>
      </c>
      <c r="C1421" t="s">
        <v>18</v>
      </c>
      <c r="D1421" t="s">
        <v>24</v>
      </c>
      <c r="E1421" t="s">
        <v>20</v>
      </c>
      <c r="F1421" t="s">
        <v>3</v>
      </c>
      <c r="G1421" s="1" t="str">
        <f t="shared" si="132"/>
        <v>ifrs-full_DisclosureOfUnconsolidatedStructuredEntitiesLineItems</v>
      </c>
      <c r="H1421" t="str">
        <f t="shared" si="135"/>
        <v>ifrs-full</v>
      </c>
      <c r="I1421" t="str">
        <f t="shared" si="136"/>
        <v>DisclosureOfUnconsolidatedStructuredEntitiesLineItems</v>
      </c>
      <c r="J1421" t="str">
        <f t="shared" si="133"/>
        <v>concepto</v>
      </c>
      <c r="K1421" t="str">
        <f t="shared" si="134"/>
        <v>abstract</v>
      </c>
      <c r="L1421" t="str">
        <f t="shared" si="137"/>
        <v>insert into dbax_defi_conc (pref_conc, codi_conc, tipo_conc, tipo_peri, tipo_valo, tipo_cuen) values ('ifrs-full','DisclosureOfUnconsolidatedStructuredEntitiesLineItems','concepto','duration','xbrli:stringItemType','abstract')</v>
      </c>
    </row>
    <row r="1422" spans="1:12" x14ac:dyDescent="0.25">
      <c r="A1422" t="s">
        <v>1768</v>
      </c>
      <c r="B1422" t="s">
        <v>25</v>
      </c>
      <c r="C1422" t="s">
        <v>18</v>
      </c>
      <c r="D1422" t="s">
        <v>24</v>
      </c>
      <c r="E1422" t="s">
        <v>20</v>
      </c>
      <c r="F1422" t="s">
        <v>3</v>
      </c>
      <c r="G1422" s="1" t="str">
        <f t="shared" si="132"/>
        <v>ifrs-full_DisclosureOfUnconsolidatedStructuredEntitiesTable</v>
      </c>
      <c r="H1422" t="str">
        <f t="shared" si="135"/>
        <v>ifrs-full</v>
      </c>
      <c r="I1422" t="str">
        <f t="shared" si="136"/>
        <v>DisclosureOfUnconsolidatedStructuredEntitiesTable</v>
      </c>
      <c r="J1422" t="str">
        <f t="shared" si="133"/>
        <v>hipercubo</v>
      </c>
      <c r="K1422" t="str">
        <f t="shared" si="134"/>
        <v>abstract</v>
      </c>
      <c r="L1422" t="str">
        <f t="shared" si="137"/>
        <v>insert into dbax_defi_conc (pref_conc, codi_conc, tipo_conc, tipo_peri, tipo_valo, tipo_cuen) values ('ifrs-full','DisclosureOfUnconsolidatedStructuredEntitiesTable','hipercubo','duration','xbrli:stringItemType','abstract')</v>
      </c>
    </row>
    <row r="1423" spans="1:12" x14ac:dyDescent="0.25">
      <c r="A1423" t="s">
        <v>1769</v>
      </c>
      <c r="B1423" t="s">
        <v>17</v>
      </c>
      <c r="C1423" t="s">
        <v>18</v>
      </c>
      <c r="D1423" t="s">
        <v>24</v>
      </c>
      <c r="F1423" t="s">
        <v>3</v>
      </c>
      <c r="G1423" s="1" t="str">
        <f t="shared" si="132"/>
        <v>ifrs-full_DisclosureThatRelatedPartyTransactionsWereMadeOnTermsEquivalentToThoseThatPrevailInArmsLengthTransactions</v>
      </c>
      <c r="H1423" t="str">
        <f t="shared" si="135"/>
        <v>ifrs-full</v>
      </c>
      <c r="I1423" t="str">
        <f t="shared" si="136"/>
        <v>DisclosureThatRelatedPartyTransactionsWereMadeOnTermsEquivalentToThoseThatPrevailInArmsLengthTransactions</v>
      </c>
      <c r="J1423" t="str">
        <f t="shared" si="133"/>
        <v>concepto</v>
      </c>
      <c r="K1423">
        <f t="shared" si="134"/>
        <v>0</v>
      </c>
      <c r="L1423" t="str">
        <f t="shared" si="137"/>
        <v>insert into dbax_defi_conc (pref_conc, codi_conc, tipo_conc, tipo_peri, tipo_valo, tipo_cuen) values ('ifrs-full','DisclosureThatRelatedPartyTransactionsWereMadeOnTermsEquivalentToThoseThatPrevailInArmsLengthTransactions','concepto','duration','xbrli:stringItemType','0')</v>
      </c>
    </row>
    <row r="1424" spans="1:12" x14ac:dyDescent="0.25">
      <c r="A1424" t="s">
        <v>1770</v>
      </c>
      <c r="B1424" t="s">
        <v>17</v>
      </c>
      <c r="C1424" t="s">
        <v>27</v>
      </c>
      <c r="D1424" t="s">
        <v>31</v>
      </c>
      <c r="F1424" t="s">
        <v>3</v>
      </c>
      <c r="G1424" s="1" t="str">
        <f t="shared" si="132"/>
        <v>ifrs-full_DiscountRateUsedInCurrentMeasurementOfFairValueLessCostsOfDisposal</v>
      </c>
      <c r="H1424" t="str">
        <f t="shared" si="135"/>
        <v>ifrs-full</v>
      </c>
      <c r="I1424" t="str">
        <f t="shared" si="136"/>
        <v>DiscountRateUsedInCurrentMeasurementOfFairValueLessCostsOfDisposal</v>
      </c>
      <c r="J1424" t="str">
        <f t="shared" si="133"/>
        <v>concepto</v>
      </c>
      <c r="K1424">
        <f t="shared" si="134"/>
        <v>0</v>
      </c>
      <c r="L1424" t="str">
        <f t="shared" si="137"/>
        <v>insert into dbax_defi_conc (pref_conc, codi_conc, tipo_conc, tipo_peri, tipo_valo, tipo_cuen) values ('ifrs-full','DiscountRateUsedInCurrentMeasurementOfFairValueLessCostsOfDisposal','concepto','instant','num:percentItemType','0')</v>
      </c>
    </row>
    <row r="1425" spans="1:12" x14ac:dyDescent="0.25">
      <c r="A1425" t="s">
        <v>1771</v>
      </c>
      <c r="B1425" t="s">
        <v>17</v>
      </c>
      <c r="C1425" t="s">
        <v>27</v>
      </c>
      <c r="D1425" t="s">
        <v>31</v>
      </c>
      <c r="F1425" t="s">
        <v>3</v>
      </c>
      <c r="G1425" s="1" t="str">
        <f t="shared" si="132"/>
        <v>ifrs-full_DiscountRateUsedInPreviousMeasurementOfFairValueLessCostsOfDisposal</v>
      </c>
      <c r="H1425" t="str">
        <f t="shared" si="135"/>
        <v>ifrs-full</v>
      </c>
      <c r="I1425" t="str">
        <f t="shared" si="136"/>
        <v>DiscountRateUsedInPreviousMeasurementOfFairValueLessCostsOfDisposal</v>
      </c>
      <c r="J1425" t="str">
        <f t="shared" si="133"/>
        <v>concepto</v>
      </c>
      <c r="K1425">
        <f t="shared" si="134"/>
        <v>0</v>
      </c>
      <c r="L1425" t="str">
        <f t="shared" si="137"/>
        <v>insert into dbax_defi_conc (pref_conc, codi_conc, tipo_conc, tipo_peri, tipo_valo, tipo_cuen) values ('ifrs-full','DiscountRateUsedInPreviousMeasurementOfFairValueLessCostsOfDisposal','concepto','instant','num:percentItemType','0')</v>
      </c>
    </row>
    <row r="1426" spans="1:12" x14ac:dyDescent="0.25">
      <c r="A1426" t="s">
        <v>1772</v>
      </c>
      <c r="B1426" t="s">
        <v>17</v>
      </c>
      <c r="C1426" t="s">
        <v>18</v>
      </c>
      <c r="D1426" t="s">
        <v>21</v>
      </c>
      <c r="E1426" t="s">
        <v>23</v>
      </c>
      <c r="F1426" t="s">
        <v>3</v>
      </c>
      <c r="G1426" s="1" t="str">
        <f t="shared" si="132"/>
        <v>ifrs-full_DisposalsAndRetirementsIntangibleAssetsOtherThanGoodwill</v>
      </c>
      <c r="H1426" t="str">
        <f t="shared" si="135"/>
        <v>ifrs-full</v>
      </c>
      <c r="I1426" t="str">
        <f t="shared" si="136"/>
        <v>DisposalsAndRetirementsIntangibleAssetsOtherThanGoodwill</v>
      </c>
      <c r="J1426" t="str">
        <f t="shared" si="133"/>
        <v>concepto</v>
      </c>
      <c r="K1426" t="str">
        <f t="shared" si="134"/>
        <v>credit</v>
      </c>
      <c r="L1426" t="str">
        <f t="shared" si="137"/>
        <v>insert into dbax_defi_conc (pref_conc, codi_conc, tipo_conc, tipo_peri, tipo_valo, tipo_cuen) values ('ifrs-full','DisposalsAndRetirementsIntangibleAssetsOtherThanGoodwill','concepto','duration','xbrli:monetaryItemType','credit')</v>
      </c>
    </row>
    <row r="1427" spans="1:12" x14ac:dyDescent="0.25">
      <c r="A1427" t="s">
        <v>1773</v>
      </c>
      <c r="B1427" t="s">
        <v>17</v>
      </c>
      <c r="C1427" t="s">
        <v>18</v>
      </c>
      <c r="D1427" t="s">
        <v>24</v>
      </c>
      <c r="E1427" t="s">
        <v>20</v>
      </c>
      <c r="F1427" t="s">
        <v>3</v>
      </c>
      <c r="G1427" s="1" t="str">
        <f t="shared" si="132"/>
        <v>ifrs-full_DisposalsAndRetirementsIntangibleAssetsOtherThanGoodwillAbstract</v>
      </c>
      <c r="H1427" t="str">
        <f t="shared" si="135"/>
        <v>ifrs-full</v>
      </c>
      <c r="I1427" t="str">
        <f t="shared" si="136"/>
        <v>DisposalsAndRetirementsIntangibleAssetsOtherThanGoodwillAbstract</v>
      </c>
      <c r="J1427" t="str">
        <f t="shared" si="133"/>
        <v>concepto</v>
      </c>
      <c r="K1427" t="str">
        <f t="shared" si="134"/>
        <v>abstract</v>
      </c>
      <c r="L1427" t="str">
        <f t="shared" si="137"/>
        <v>insert into dbax_defi_conc (pref_conc, codi_conc, tipo_conc, tipo_peri, tipo_valo, tipo_cuen) values ('ifrs-full','DisposalsAndRetirementsIntangibleAssetsOtherThanGoodwillAbstract','concepto','duration','xbrli:stringItemType','abstract')</v>
      </c>
    </row>
    <row r="1428" spans="1:12" x14ac:dyDescent="0.25">
      <c r="A1428" t="s">
        <v>1774</v>
      </c>
      <c r="B1428" t="s">
        <v>17</v>
      </c>
      <c r="C1428" t="s">
        <v>18</v>
      </c>
      <c r="D1428" t="s">
        <v>21</v>
      </c>
      <c r="E1428" t="s">
        <v>23</v>
      </c>
      <c r="F1428" t="s">
        <v>3</v>
      </c>
      <c r="G1428" s="1" t="str">
        <f t="shared" si="132"/>
        <v>ifrs-full_DisposalsAndRetirementsPropertyPlantAndEquipment</v>
      </c>
      <c r="H1428" t="str">
        <f t="shared" si="135"/>
        <v>ifrs-full</v>
      </c>
      <c r="I1428" t="str">
        <f t="shared" si="136"/>
        <v>DisposalsAndRetirementsPropertyPlantAndEquipment</v>
      </c>
      <c r="J1428" t="str">
        <f t="shared" si="133"/>
        <v>concepto</v>
      </c>
      <c r="K1428" t="str">
        <f t="shared" si="134"/>
        <v>credit</v>
      </c>
      <c r="L1428" t="str">
        <f t="shared" si="137"/>
        <v>insert into dbax_defi_conc (pref_conc, codi_conc, tipo_conc, tipo_peri, tipo_valo, tipo_cuen) values ('ifrs-full','DisposalsAndRetirementsPropertyPlantAndEquipment','concepto','duration','xbrli:monetaryItemType','credit')</v>
      </c>
    </row>
    <row r="1429" spans="1:12" x14ac:dyDescent="0.25">
      <c r="A1429" t="s">
        <v>1775</v>
      </c>
      <c r="B1429" t="s">
        <v>17</v>
      </c>
      <c r="C1429" t="s">
        <v>18</v>
      </c>
      <c r="D1429" t="s">
        <v>24</v>
      </c>
      <c r="E1429" t="s">
        <v>20</v>
      </c>
      <c r="F1429" t="s">
        <v>3</v>
      </c>
      <c r="G1429" s="1" t="str">
        <f t="shared" si="132"/>
        <v>ifrs-full_DisposalsAndRetirementsPropertyPlantAndEquipmentAbstract</v>
      </c>
      <c r="H1429" t="str">
        <f t="shared" si="135"/>
        <v>ifrs-full</v>
      </c>
      <c r="I1429" t="str">
        <f t="shared" si="136"/>
        <v>DisposalsAndRetirementsPropertyPlantAndEquipmentAbstract</v>
      </c>
      <c r="J1429" t="str">
        <f t="shared" si="133"/>
        <v>concepto</v>
      </c>
      <c r="K1429" t="str">
        <f t="shared" si="134"/>
        <v>abstract</v>
      </c>
      <c r="L1429" t="str">
        <f t="shared" si="137"/>
        <v>insert into dbax_defi_conc (pref_conc, codi_conc, tipo_conc, tipo_peri, tipo_valo, tipo_cuen) values ('ifrs-full','DisposalsAndRetirementsPropertyPlantAndEquipmentAbstract','concepto','duration','xbrli:stringItemType','abstract')</v>
      </c>
    </row>
    <row r="1430" spans="1:12" x14ac:dyDescent="0.25">
      <c r="A1430" t="s">
        <v>1776</v>
      </c>
      <c r="B1430" t="s">
        <v>17</v>
      </c>
      <c r="C1430" t="s">
        <v>18</v>
      </c>
      <c r="D1430" t="s">
        <v>21</v>
      </c>
      <c r="E1430" t="s">
        <v>23</v>
      </c>
      <c r="F1430" t="s">
        <v>3</v>
      </c>
      <c r="G1430" s="1" t="str">
        <f t="shared" si="132"/>
        <v>ifrs-full_DisposalsBiologicalAssets</v>
      </c>
      <c r="H1430" t="str">
        <f t="shared" si="135"/>
        <v>ifrs-full</v>
      </c>
      <c r="I1430" t="str">
        <f t="shared" si="136"/>
        <v>DisposalsBiologicalAssets</v>
      </c>
      <c r="J1430" t="str">
        <f t="shared" si="133"/>
        <v>concepto</v>
      </c>
      <c r="K1430" t="str">
        <f t="shared" si="134"/>
        <v>credit</v>
      </c>
      <c r="L1430" t="str">
        <f t="shared" si="137"/>
        <v>insert into dbax_defi_conc (pref_conc, codi_conc, tipo_conc, tipo_peri, tipo_valo, tipo_cuen) values ('ifrs-full','DisposalsBiologicalAssets','concepto','duration','xbrli:monetaryItemType','credit')</v>
      </c>
    </row>
    <row r="1431" spans="1:12" x14ac:dyDescent="0.25">
      <c r="A1431" t="s">
        <v>1777</v>
      </c>
      <c r="B1431" t="s">
        <v>17</v>
      </c>
      <c r="C1431" t="s">
        <v>18</v>
      </c>
      <c r="D1431" t="s">
        <v>21</v>
      </c>
      <c r="E1431" t="s">
        <v>23</v>
      </c>
      <c r="F1431" t="s">
        <v>3</v>
      </c>
      <c r="G1431" s="1" t="str">
        <f t="shared" si="132"/>
        <v>ifrs-full_DisposalsIntangibleAssetsOtherThanGoodwill</v>
      </c>
      <c r="H1431" t="str">
        <f t="shared" si="135"/>
        <v>ifrs-full</v>
      </c>
      <c r="I1431" t="str">
        <f t="shared" si="136"/>
        <v>DisposalsIntangibleAssetsOtherThanGoodwill</v>
      </c>
      <c r="J1431" t="str">
        <f t="shared" si="133"/>
        <v>concepto</v>
      </c>
      <c r="K1431" t="str">
        <f t="shared" si="134"/>
        <v>credit</v>
      </c>
      <c r="L1431" t="str">
        <f t="shared" si="137"/>
        <v>insert into dbax_defi_conc (pref_conc, codi_conc, tipo_conc, tipo_peri, tipo_valo, tipo_cuen) values ('ifrs-full','DisposalsIntangibleAssetsOtherThanGoodwill','concepto','duration','xbrli:monetaryItemType','credit')</v>
      </c>
    </row>
    <row r="1432" spans="1:12" x14ac:dyDescent="0.25">
      <c r="A1432" t="s">
        <v>1778</v>
      </c>
      <c r="B1432" t="s">
        <v>17</v>
      </c>
      <c r="C1432" t="s">
        <v>18</v>
      </c>
      <c r="D1432" t="s">
        <v>21</v>
      </c>
      <c r="E1432" t="s">
        <v>23</v>
      </c>
      <c r="F1432" t="s">
        <v>3</v>
      </c>
      <c r="G1432" s="1" t="str">
        <f t="shared" si="132"/>
        <v>ifrs-full_DisposalsInvestmentProperty</v>
      </c>
      <c r="H1432" t="str">
        <f t="shared" si="135"/>
        <v>ifrs-full</v>
      </c>
      <c r="I1432" t="str">
        <f t="shared" si="136"/>
        <v>DisposalsInvestmentProperty</v>
      </c>
      <c r="J1432" t="str">
        <f t="shared" si="133"/>
        <v>concepto</v>
      </c>
      <c r="K1432" t="str">
        <f t="shared" si="134"/>
        <v>credit</v>
      </c>
      <c r="L1432" t="str">
        <f t="shared" si="137"/>
        <v>insert into dbax_defi_conc (pref_conc, codi_conc, tipo_conc, tipo_peri, tipo_valo, tipo_cuen) values ('ifrs-full','DisposalsInvestmentProperty','concepto','duration','xbrli:monetaryItemType','credit')</v>
      </c>
    </row>
    <row r="1433" spans="1:12" x14ac:dyDescent="0.25">
      <c r="A1433" t="s">
        <v>1779</v>
      </c>
      <c r="B1433" t="s">
        <v>17</v>
      </c>
      <c r="C1433" t="s">
        <v>18</v>
      </c>
      <c r="D1433" t="s">
        <v>21</v>
      </c>
      <c r="E1433" t="s">
        <v>23</v>
      </c>
      <c r="F1433" t="s">
        <v>3</v>
      </c>
      <c r="G1433" s="1" t="str">
        <f t="shared" si="132"/>
        <v>ifrs-full_DisposalsPropertyPlantAndEquipment</v>
      </c>
      <c r="H1433" t="str">
        <f t="shared" si="135"/>
        <v>ifrs-full</v>
      </c>
      <c r="I1433" t="str">
        <f t="shared" si="136"/>
        <v>DisposalsPropertyPlantAndEquipment</v>
      </c>
      <c r="J1433" t="str">
        <f t="shared" si="133"/>
        <v>concepto</v>
      </c>
      <c r="K1433" t="str">
        <f t="shared" si="134"/>
        <v>credit</v>
      </c>
      <c r="L1433" t="str">
        <f t="shared" si="137"/>
        <v>insert into dbax_defi_conc (pref_conc, codi_conc, tipo_conc, tipo_peri, tipo_valo, tipo_cuen) values ('ifrs-full','DisposalsPropertyPlantAndEquipment','concepto','duration','xbrli:monetaryItemType','credit')</v>
      </c>
    </row>
    <row r="1434" spans="1:12" x14ac:dyDescent="0.25">
      <c r="A1434" t="s">
        <v>1780</v>
      </c>
      <c r="B1434" t="s">
        <v>17</v>
      </c>
      <c r="C1434" t="s">
        <v>18</v>
      </c>
      <c r="D1434" t="s">
        <v>21</v>
      </c>
      <c r="E1434" t="s">
        <v>22</v>
      </c>
      <c r="F1434" t="s">
        <v>3</v>
      </c>
      <c r="G1434" s="1" t="str">
        <f t="shared" si="132"/>
        <v>ifrs-full_DistributionAndAdministrativeExpense</v>
      </c>
      <c r="H1434" t="str">
        <f t="shared" si="135"/>
        <v>ifrs-full</v>
      </c>
      <c r="I1434" t="str">
        <f t="shared" si="136"/>
        <v>DistributionAndAdministrativeExpense</v>
      </c>
      <c r="J1434" t="str">
        <f t="shared" si="133"/>
        <v>concepto</v>
      </c>
      <c r="K1434" t="str">
        <f t="shared" si="134"/>
        <v>debit</v>
      </c>
      <c r="L1434" t="str">
        <f t="shared" si="137"/>
        <v>insert into dbax_defi_conc (pref_conc, codi_conc, tipo_conc, tipo_peri, tipo_valo, tipo_cuen) values ('ifrs-full','DistributionAndAdministrativeExpense','concepto','duration','xbrli:monetaryItemType','debit')</v>
      </c>
    </row>
    <row r="1435" spans="1:12" x14ac:dyDescent="0.25">
      <c r="A1435" t="s">
        <v>1781</v>
      </c>
      <c r="B1435" t="s">
        <v>17</v>
      </c>
      <c r="C1435" t="s">
        <v>18</v>
      </c>
      <c r="D1435" t="s">
        <v>21</v>
      </c>
      <c r="E1435" t="s">
        <v>22</v>
      </c>
      <c r="F1435" t="s">
        <v>3</v>
      </c>
      <c r="G1435" s="1" t="str">
        <f t="shared" si="132"/>
        <v>ifrs-full_DistributionCosts</v>
      </c>
      <c r="H1435" t="str">
        <f t="shared" si="135"/>
        <v>ifrs-full</v>
      </c>
      <c r="I1435" t="str">
        <f t="shared" si="136"/>
        <v>DistributionCosts</v>
      </c>
      <c r="J1435" t="str">
        <f t="shared" si="133"/>
        <v>concepto</v>
      </c>
      <c r="K1435" t="str">
        <f t="shared" si="134"/>
        <v>debit</v>
      </c>
      <c r="L1435" t="str">
        <f t="shared" si="137"/>
        <v>insert into dbax_defi_conc (pref_conc, codi_conc, tipo_conc, tipo_peri, tipo_valo, tipo_cuen) values ('ifrs-full','DistributionCosts','concepto','duration','xbrli:monetaryItemType','debit')</v>
      </c>
    </row>
    <row r="1436" spans="1:12" x14ac:dyDescent="0.25">
      <c r="A1436" t="s">
        <v>1782</v>
      </c>
      <c r="B1436" t="s">
        <v>17</v>
      </c>
      <c r="C1436" t="s">
        <v>18</v>
      </c>
      <c r="D1436" t="s">
        <v>21</v>
      </c>
      <c r="E1436" t="s">
        <v>22</v>
      </c>
      <c r="F1436" t="s">
        <v>3</v>
      </c>
      <c r="G1436" s="1" t="str">
        <f t="shared" si="132"/>
        <v>ifrs-full_DividendsClassifiedAsExpense</v>
      </c>
      <c r="H1436" t="str">
        <f t="shared" si="135"/>
        <v>ifrs-full</v>
      </c>
      <c r="I1436" t="str">
        <f t="shared" si="136"/>
        <v>DividendsClassifiedAsExpense</v>
      </c>
      <c r="J1436" t="str">
        <f t="shared" si="133"/>
        <v>concepto</v>
      </c>
      <c r="K1436" t="str">
        <f t="shared" si="134"/>
        <v>debit</v>
      </c>
      <c r="L1436" t="str">
        <f t="shared" si="137"/>
        <v>insert into dbax_defi_conc (pref_conc, codi_conc, tipo_conc, tipo_peri, tipo_valo, tipo_cuen) values ('ifrs-full','DividendsClassifiedAsExpense','concepto','duration','xbrli:monetaryItemType','debit')</v>
      </c>
    </row>
    <row r="1437" spans="1:12" x14ac:dyDescent="0.25">
      <c r="A1437" t="s">
        <v>1783</v>
      </c>
      <c r="B1437" t="s">
        <v>17</v>
      </c>
      <c r="C1437" t="s">
        <v>18</v>
      </c>
      <c r="D1437" t="s">
        <v>21</v>
      </c>
      <c r="E1437" t="s">
        <v>23</v>
      </c>
      <c r="F1437" t="s">
        <v>3</v>
      </c>
      <c r="G1437" s="1" t="str">
        <f t="shared" si="132"/>
        <v>ifrs-full_DividendsPaidClassifiedAsFinancingActivities</v>
      </c>
      <c r="H1437" t="str">
        <f t="shared" si="135"/>
        <v>ifrs-full</v>
      </c>
      <c r="I1437" t="str">
        <f t="shared" si="136"/>
        <v>DividendsPaidClassifiedAsFinancingActivities</v>
      </c>
      <c r="J1437" t="str">
        <f t="shared" si="133"/>
        <v>concepto</v>
      </c>
      <c r="K1437" t="str">
        <f t="shared" si="134"/>
        <v>credit</v>
      </c>
      <c r="L1437" t="str">
        <f t="shared" si="137"/>
        <v>insert into dbax_defi_conc (pref_conc, codi_conc, tipo_conc, tipo_peri, tipo_valo, tipo_cuen) values ('ifrs-full','DividendsPaidClassifiedAsFinancingActivities','concepto','duration','xbrli:monetaryItemType','credit')</v>
      </c>
    </row>
    <row r="1438" spans="1:12" x14ac:dyDescent="0.25">
      <c r="A1438" t="s">
        <v>1784</v>
      </c>
      <c r="B1438" t="s">
        <v>17</v>
      </c>
      <c r="C1438" t="s">
        <v>18</v>
      </c>
      <c r="D1438" t="s">
        <v>21</v>
      </c>
      <c r="E1438" t="s">
        <v>23</v>
      </c>
      <c r="F1438" t="s">
        <v>3</v>
      </c>
      <c r="G1438" s="1" t="str">
        <f t="shared" si="132"/>
        <v>ifrs-full_DividendsPaidClassifiedAsOperatingActivities</v>
      </c>
      <c r="H1438" t="str">
        <f t="shared" si="135"/>
        <v>ifrs-full</v>
      </c>
      <c r="I1438" t="str">
        <f t="shared" si="136"/>
        <v>DividendsPaidClassifiedAsOperatingActivities</v>
      </c>
      <c r="J1438" t="str">
        <f t="shared" si="133"/>
        <v>concepto</v>
      </c>
      <c r="K1438" t="str">
        <f t="shared" si="134"/>
        <v>credit</v>
      </c>
      <c r="L1438" t="str">
        <f t="shared" si="137"/>
        <v>insert into dbax_defi_conc (pref_conc, codi_conc, tipo_conc, tipo_peri, tipo_valo, tipo_cuen) values ('ifrs-full','DividendsPaidClassifiedAsOperatingActivities','concepto','duration','xbrli:monetaryItemType','credit')</v>
      </c>
    </row>
    <row r="1439" spans="1:12" x14ac:dyDescent="0.25">
      <c r="A1439" t="s">
        <v>1785</v>
      </c>
      <c r="B1439" t="s">
        <v>17</v>
      </c>
      <c r="C1439" t="s">
        <v>18</v>
      </c>
      <c r="D1439" t="s">
        <v>21</v>
      </c>
      <c r="E1439" t="s">
        <v>23</v>
      </c>
      <c r="F1439" t="s">
        <v>3</v>
      </c>
      <c r="G1439" s="1" t="str">
        <f t="shared" si="132"/>
        <v>ifrs-full_DividendsPaidToNoncontrollingInterests</v>
      </c>
      <c r="H1439" t="str">
        <f t="shared" si="135"/>
        <v>ifrs-full</v>
      </c>
      <c r="I1439" t="str">
        <f t="shared" si="136"/>
        <v>DividendsPaidToNoncontrollingInterests</v>
      </c>
      <c r="J1439" t="str">
        <f t="shared" si="133"/>
        <v>concepto</v>
      </c>
      <c r="K1439" t="str">
        <f t="shared" si="134"/>
        <v>credit</v>
      </c>
      <c r="L1439" t="str">
        <f t="shared" si="137"/>
        <v>insert into dbax_defi_conc (pref_conc, codi_conc, tipo_conc, tipo_peri, tipo_valo, tipo_cuen) values ('ifrs-full','DividendsPaidToNoncontrollingInterests','concepto','duration','xbrli:monetaryItemType','credit')</v>
      </c>
    </row>
    <row r="1440" spans="1:12" x14ac:dyDescent="0.25">
      <c r="A1440" t="s">
        <v>1786</v>
      </c>
      <c r="B1440" t="s">
        <v>17</v>
      </c>
      <c r="C1440" t="s">
        <v>27</v>
      </c>
      <c r="D1440" t="s">
        <v>21</v>
      </c>
      <c r="E1440" t="s">
        <v>23</v>
      </c>
      <c r="F1440" t="s">
        <v>3</v>
      </c>
      <c r="G1440" s="1" t="str">
        <f t="shared" si="132"/>
        <v>ifrs-full_DividendsPayable</v>
      </c>
      <c r="H1440" t="str">
        <f t="shared" si="135"/>
        <v>ifrs-full</v>
      </c>
      <c r="I1440" t="str">
        <f t="shared" si="136"/>
        <v>DividendsPayable</v>
      </c>
      <c r="J1440" t="str">
        <f t="shared" si="133"/>
        <v>concepto</v>
      </c>
      <c r="K1440" t="str">
        <f t="shared" si="134"/>
        <v>credit</v>
      </c>
      <c r="L1440" t="str">
        <f t="shared" si="137"/>
        <v>insert into dbax_defi_conc (pref_conc, codi_conc, tipo_conc, tipo_peri, tipo_valo, tipo_cuen) values ('ifrs-full','DividendsPayable','concepto','instant','xbrli:monetaryItemType','credit')</v>
      </c>
    </row>
    <row r="1441" spans="1:12" x14ac:dyDescent="0.25">
      <c r="A1441" t="s">
        <v>1787</v>
      </c>
      <c r="B1441" t="s">
        <v>17</v>
      </c>
      <c r="C1441" t="s">
        <v>18</v>
      </c>
      <c r="D1441" t="s">
        <v>21</v>
      </c>
      <c r="F1441" t="s">
        <v>3</v>
      </c>
      <c r="G1441" s="1" t="str">
        <f t="shared" si="132"/>
        <v>ifrs-full_DividendsProposedOrDeclaredBeforeFinancialStatementsAuthorisedForIssueButNotRecognisedAsDistributionToOwners</v>
      </c>
      <c r="H1441" t="str">
        <f t="shared" si="135"/>
        <v>ifrs-full</v>
      </c>
      <c r="I1441" t="str">
        <f t="shared" si="136"/>
        <v>DividendsProposedOrDeclaredBeforeFinancialStatementsAuthorisedForIssueButNotRecognisedAsDistributionToOwners</v>
      </c>
      <c r="J1441" t="str">
        <f t="shared" si="133"/>
        <v>concepto</v>
      </c>
      <c r="K1441">
        <f t="shared" si="134"/>
        <v>0</v>
      </c>
      <c r="L1441" t="str">
        <f t="shared" si="137"/>
        <v>insert into dbax_defi_conc (pref_conc, codi_conc, tipo_conc, tipo_peri, tipo_valo, tipo_cuen) values ('ifrs-full','DividendsProposedOrDeclaredBeforeFinancialStatementsAuthorisedForIssueButNotRecognisedAsDistributionToOwners','concepto','duration','xbrli:monetaryItemType','0')</v>
      </c>
    </row>
    <row r="1442" spans="1:12" x14ac:dyDescent="0.25">
      <c r="A1442" t="s">
        <v>1788</v>
      </c>
      <c r="B1442" t="s">
        <v>17</v>
      </c>
      <c r="C1442" t="s">
        <v>18</v>
      </c>
      <c r="D1442" t="s">
        <v>854</v>
      </c>
      <c r="F1442" t="s">
        <v>3</v>
      </c>
      <c r="G1442" s="1" t="str">
        <f t="shared" si="132"/>
        <v>ifrs-full_DividendsProposedOrDeclaredBeforeFinancialStatementsAuthorisedForIssueButNotRecognisedAsDistributionToOwnersPerShare</v>
      </c>
      <c r="H1442" t="str">
        <f t="shared" si="135"/>
        <v>ifrs-full</v>
      </c>
      <c r="I1442" t="str">
        <f t="shared" si="136"/>
        <v>DividendsProposedOrDeclaredBeforeFinancialStatementsAuthorisedForIssueButNotRecognisedAsDistributionToOwnersPerShare</v>
      </c>
      <c r="J1442" t="str">
        <f t="shared" si="133"/>
        <v>concepto</v>
      </c>
      <c r="K1442">
        <f t="shared" si="134"/>
        <v>0</v>
      </c>
      <c r="L1442" t="str">
        <f t="shared" si="137"/>
        <v>insert into dbax_defi_conc (pref_conc, codi_conc, tipo_conc, tipo_peri, tipo_valo, tipo_cuen) values ('ifrs-full','DividendsProposedOrDeclaredBeforeFinancialStatementsAuthorisedForIssueButNotRecognisedAsDistributionToOwnersPerShare','concepto','duration','num:perShareItemType','0')</v>
      </c>
    </row>
    <row r="1443" spans="1:12" x14ac:dyDescent="0.25">
      <c r="A1443" t="s">
        <v>1789</v>
      </c>
      <c r="B1443" t="s">
        <v>17</v>
      </c>
      <c r="C1443" t="s">
        <v>18</v>
      </c>
      <c r="D1443" t="s">
        <v>21</v>
      </c>
      <c r="E1443" t="s">
        <v>22</v>
      </c>
      <c r="F1443" t="s">
        <v>3</v>
      </c>
      <c r="G1443" s="1" t="str">
        <f t="shared" si="132"/>
        <v>ifrs-full_DividendsReceived</v>
      </c>
      <c r="H1443" t="str">
        <f t="shared" si="135"/>
        <v>ifrs-full</v>
      </c>
      <c r="I1443" t="str">
        <f t="shared" si="136"/>
        <v>DividendsReceived</v>
      </c>
      <c r="J1443" t="str">
        <f t="shared" si="133"/>
        <v>concepto</v>
      </c>
      <c r="K1443" t="str">
        <f t="shared" si="134"/>
        <v>debit</v>
      </c>
      <c r="L1443" t="str">
        <f t="shared" si="137"/>
        <v>insert into dbax_defi_conc (pref_conc, codi_conc, tipo_conc, tipo_peri, tipo_valo, tipo_cuen) values ('ifrs-full','DividendsReceived','concepto','duration','xbrli:monetaryItemType','debit')</v>
      </c>
    </row>
    <row r="1444" spans="1:12" x14ac:dyDescent="0.25">
      <c r="A1444" t="s">
        <v>1790</v>
      </c>
      <c r="B1444" t="s">
        <v>17</v>
      </c>
      <c r="C1444" t="s">
        <v>18</v>
      </c>
      <c r="D1444" t="s">
        <v>21</v>
      </c>
      <c r="E1444" t="s">
        <v>22</v>
      </c>
      <c r="F1444" t="s">
        <v>3</v>
      </c>
      <c r="G1444" s="1" t="str">
        <f t="shared" si="132"/>
        <v>ifrs-full_DividendsReceivedClassifiedAsInvestingActivities</v>
      </c>
      <c r="H1444" t="str">
        <f t="shared" si="135"/>
        <v>ifrs-full</v>
      </c>
      <c r="I1444" t="str">
        <f t="shared" si="136"/>
        <v>DividendsReceivedClassifiedAsInvestingActivities</v>
      </c>
      <c r="J1444" t="str">
        <f t="shared" si="133"/>
        <v>concepto</v>
      </c>
      <c r="K1444" t="str">
        <f t="shared" si="134"/>
        <v>debit</v>
      </c>
      <c r="L1444" t="str">
        <f t="shared" si="137"/>
        <v>insert into dbax_defi_conc (pref_conc, codi_conc, tipo_conc, tipo_peri, tipo_valo, tipo_cuen) values ('ifrs-full','DividendsReceivedClassifiedAsInvestingActivities','concepto','duration','xbrli:monetaryItemType','debit')</v>
      </c>
    </row>
    <row r="1445" spans="1:12" x14ac:dyDescent="0.25">
      <c r="A1445" t="s">
        <v>1791</v>
      </c>
      <c r="B1445" t="s">
        <v>17</v>
      </c>
      <c r="C1445" t="s">
        <v>18</v>
      </c>
      <c r="D1445" t="s">
        <v>21</v>
      </c>
      <c r="E1445" t="s">
        <v>22</v>
      </c>
      <c r="F1445" t="s">
        <v>3</v>
      </c>
      <c r="G1445" s="1" t="str">
        <f t="shared" si="132"/>
        <v>ifrs-full_DividendsReceivedClassifiedAsOperatingActivities</v>
      </c>
      <c r="H1445" t="str">
        <f t="shared" si="135"/>
        <v>ifrs-full</v>
      </c>
      <c r="I1445" t="str">
        <f t="shared" si="136"/>
        <v>DividendsReceivedClassifiedAsOperatingActivities</v>
      </c>
      <c r="J1445" t="str">
        <f t="shared" si="133"/>
        <v>concepto</v>
      </c>
      <c r="K1445" t="str">
        <f t="shared" si="134"/>
        <v>debit</v>
      </c>
      <c r="L1445" t="str">
        <f t="shared" si="137"/>
        <v>insert into dbax_defi_conc (pref_conc, codi_conc, tipo_conc, tipo_peri, tipo_valo, tipo_cuen) values ('ifrs-full','DividendsReceivedClassifiedAsOperatingActivities','concepto','duration','xbrli:monetaryItemType','debit')</v>
      </c>
    </row>
    <row r="1446" spans="1:12" x14ac:dyDescent="0.25">
      <c r="A1446" t="s">
        <v>1792</v>
      </c>
      <c r="B1446" t="s">
        <v>17</v>
      </c>
      <c r="C1446" t="s">
        <v>18</v>
      </c>
      <c r="D1446" t="s">
        <v>854</v>
      </c>
      <c r="F1446" t="s">
        <v>3</v>
      </c>
      <c r="G1446" s="1" t="str">
        <f t="shared" si="132"/>
        <v>ifrs-full_DividendsRecognisedAsDistributionsToOwnersPerShare</v>
      </c>
      <c r="H1446" t="str">
        <f t="shared" si="135"/>
        <v>ifrs-full</v>
      </c>
      <c r="I1446" t="str">
        <f t="shared" si="136"/>
        <v>DividendsRecognisedAsDistributionsToOwnersPerShare</v>
      </c>
      <c r="J1446" t="str">
        <f t="shared" si="133"/>
        <v>concepto</v>
      </c>
      <c r="K1446">
        <f t="shared" si="134"/>
        <v>0</v>
      </c>
      <c r="L1446" t="str">
        <f t="shared" si="137"/>
        <v>insert into dbax_defi_conc (pref_conc, codi_conc, tipo_conc, tipo_peri, tipo_valo, tipo_cuen) values ('ifrs-full','DividendsRecognisedAsDistributionsToOwnersPerShare','concepto','duration','num:perShareItemType','0')</v>
      </c>
    </row>
    <row r="1447" spans="1:12" x14ac:dyDescent="0.25">
      <c r="A1447" t="s">
        <v>1793</v>
      </c>
      <c r="B1447" t="s">
        <v>17</v>
      </c>
      <c r="C1447" t="s">
        <v>18</v>
      </c>
      <c r="D1447" t="s">
        <v>24</v>
      </c>
      <c r="F1447" t="s">
        <v>3</v>
      </c>
      <c r="G1447" s="1" t="str">
        <f t="shared" si="132"/>
        <v>ifrs-full_DomicileOfEntity</v>
      </c>
      <c r="H1447" t="str">
        <f t="shared" si="135"/>
        <v>ifrs-full</v>
      </c>
      <c r="I1447" t="str">
        <f t="shared" si="136"/>
        <v>DomicileOfEntity</v>
      </c>
      <c r="J1447" t="str">
        <f t="shared" si="133"/>
        <v>concepto</v>
      </c>
      <c r="K1447">
        <f t="shared" si="134"/>
        <v>0</v>
      </c>
      <c r="L1447" t="str">
        <f t="shared" si="137"/>
        <v>insert into dbax_defi_conc (pref_conc, codi_conc, tipo_conc, tipo_peri, tipo_valo, tipo_cuen) values ('ifrs-full','DomicileOfEntity','concepto','duration','xbrli:stringItemType','0')</v>
      </c>
    </row>
    <row r="1448" spans="1:12" x14ac:dyDescent="0.25">
      <c r="A1448" t="s">
        <v>1794</v>
      </c>
      <c r="B1448" t="s">
        <v>17</v>
      </c>
      <c r="C1448" t="s">
        <v>18</v>
      </c>
      <c r="D1448" t="s">
        <v>24</v>
      </c>
      <c r="E1448" t="s">
        <v>20</v>
      </c>
      <c r="F1448" t="s">
        <v>3</v>
      </c>
      <c r="G1448" s="1" t="str">
        <f t="shared" si="132"/>
        <v>ifrs-full_EarningsPerShareAbstract</v>
      </c>
      <c r="H1448" t="str">
        <f t="shared" si="135"/>
        <v>ifrs-full</v>
      </c>
      <c r="I1448" t="str">
        <f t="shared" si="136"/>
        <v>EarningsPerShareAbstract</v>
      </c>
      <c r="J1448" t="str">
        <f t="shared" si="133"/>
        <v>concepto</v>
      </c>
      <c r="K1448" t="str">
        <f t="shared" si="134"/>
        <v>abstract</v>
      </c>
      <c r="L1448" t="str">
        <f t="shared" si="137"/>
        <v>insert into dbax_defi_conc (pref_conc, codi_conc, tipo_conc, tipo_peri, tipo_valo, tipo_cuen) values ('ifrs-full','EarningsPerShareAbstract','concepto','duration','xbrli:stringItemType','abstract')</v>
      </c>
    </row>
    <row r="1449" spans="1:12" x14ac:dyDescent="0.25">
      <c r="A1449" t="s">
        <v>1795</v>
      </c>
      <c r="B1449" t="s">
        <v>17</v>
      </c>
      <c r="C1449" t="s">
        <v>18</v>
      </c>
      <c r="D1449" t="s">
        <v>30</v>
      </c>
      <c r="F1449" t="s">
        <v>3</v>
      </c>
      <c r="G1449" s="1" t="str">
        <f t="shared" si="132"/>
        <v>ifrs-full_EarningsPerShareExplanatory</v>
      </c>
      <c r="H1449" t="str">
        <f t="shared" si="135"/>
        <v>ifrs-full</v>
      </c>
      <c r="I1449" t="str">
        <f t="shared" si="136"/>
        <v>EarningsPerShareExplanatory</v>
      </c>
      <c r="J1449" t="str">
        <f t="shared" si="133"/>
        <v>concepto</v>
      </c>
      <c r="K1449">
        <f t="shared" si="134"/>
        <v>0</v>
      </c>
      <c r="L1449" t="str">
        <f t="shared" si="137"/>
        <v>insert into dbax_defi_conc (pref_conc, codi_conc, tipo_conc, tipo_peri, tipo_valo, tipo_cuen) values ('ifrs-full','EarningsPerShareExplanatory','concepto','duration','nonnum:escapedItemType','0')</v>
      </c>
    </row>
    <row r="1450" spans="1:12" x14ac:dyDescent="0.25">
      <c r="A1450" t="s">
        <v>1796</v>
      </c>
      <c r="B1450" t="s">
        <v>17</v>
      </c>
      <c r="C1450" t="s">
        <v>18</v>
      </c>
      <c r="D1450" t="s">
        <v>24</v>
      </c>
      <c r="F1450" t="s">
        <v>3</v>
      </c>
      <c r="G1450" s="1" t="str">
        <f t="shared" si="132"/>
        <v>ifrs-full_EffectiveDatesOfRevaluationIntangibleAssetsOtherThanGoodwill</v>
      </c>
      <c r="H1450" t="str">
        <f t="shared" si="135"/>
        <v>ifrs-full</v>
      </c>
      <c r="I1450" t="str">
        <f t="shared" si="136"/>
        <v>EffectiveDatesOfRevaluationIntangibleAssetsOtherThanGoodwill</v>
      </c>
      <c r="J1450" t="str">
        <f t="shared" si="133"/>
        <v>concepto</v>
      </c>
      <c r="K1450">
        <f t="shared" si="134"/>
        <v>0</v>
      </c>
      <c r="L1450" t="str">
        <f t="shared" si="137"/>
        <v>insert into dbax_defi_conc (pref_conc, codi_conc, tipo_conc, tipo_peri, tipo_valo, tipo_cuen) values ('ifrs-full','EffectiveDatesOfRevaluationIntangibleAssetsOtherThanGoodwill','concepto','duration','xbrli:stringItemType','0')</v>
      </c>
    </row>
    <row r="1451" spans="1:12" x14ac:dyDescent="0.25">
      <c r="A1451" t="s">
        <v>1797</v>
      </c>
      <c r="B1451" t="s">
        <v>17</v>
      </c>
      <c r="C1451" t="s">
        <v>18</v>
      </c>
      <c r="D1451" t="s">
        <v>24</v>
      </c>
      <c r="F1451" t="s">
        <v>3</v>
      </c>
      <c r="G1451" s="1" t="str">
        <f t="shared" si="132"/>
        <v>ifrs-full_EffectiveDatesOfRevaluationPropertyPlantAndEquipment</v>
      </c>
      <c r="H1451" t="str">
        <f t="shared" si="135"/>
        <v>ifrs-full</v>
      </c>
      <c r="I1451" t="str">
        <f t="shared" si="136"/>
        <v>EffectiveDatesOfRevaluationPropertyPlantAndEquipment</v>
      </c>
      <c r="J1451" t="str">
        <f t="shared" si="133"/>
        <v>concepto</v>
      </c>
      <c r="K1451">
        <f t="shared" si="134"/>
        <v>0</v>
      </c>
      <c r="L1451" t="str">
        <f t="shared" si="137"/>
        <v>insert into dbax_defi_conc (pref_conc, codi_conc, tipo_conc, tipo_peri, tipo_valo, tipo_cuen) values ('ifrs-full','EffectiveDatesOfRevaluationPropertyPlantAndEquipment','concepto','duration','xbrli:stringItemType','0')</v>
      </c>
    </row>
    <row r="1452" spans="1:12" x14ac:dyDescent="0.25">
      <c r="A1452" t="s">
        <v>1798</v>
      </c>
      <c r="B1452" t="s">
        <v>17</v>
      </c>
      <c r="C1452" t="s">
        <v>18</v>
      </c>
      <c r="D1452" t="s">
        <v>21</v>
      </c>
      <c r="E1452" t="s">
        <v>22</v>
      </c>
      <c r="F1452" t="s">
        <v>3</v>
      </c>
      <c r="G1452" s="1" t="str">
        <f t="shared" si="132"/>
        <v>ifrs-full_EffectOfExchangeRateChangesOnCashAndCashEquivalents</v>
      </c>
      <c r="H1452" t="str">
        <f t="shared" si="135"/>
        <v>ifrs-full</v>
      </c>
      <c r="I1452" t="str">
        <f t="shared" si="136"/>
        <v>EffectOfExchangeRateChangesOnCashAndCashEquivalents</v>
      </c>
      <c r="J1452" t="str">
        <f t="shared" si="133"/>
        <v>concepto</v>
      </c>
      <c r="K1452" t="str">
        <f t="shared" si="134"/>
        <v>debit</v>
      </c>
      <c r="L1452" t="str">
        <f t="shared" si="137"/>
        <v>insert into dbax_defi_conc (pref_conc, codi_conc, tipo_conc, tipo_peri, tipo_valo, tipo_cuen) values ('ifrs-full','EffectOfExchangeRateChangesOnCashAndCashEquivalents','concepto','duration','xbrli:monetaryItemType','debit')</v>
      </c>
    </row>
    <row r="1453" spans="1:12" x14ac:dyDescent="0.25">
      <c r="A1453" t="s">
        <v>1799</v>
      </c>
      <c r="B1453" t="s">
        <v>17</v>
      </c>
      <c r="C1453" t="s">
        <v>18</v>
      </c>
      <c r="D1453" t="s">
        <v>24</v>
      </c>
      <c r="E1453" t="s">
        <v>20</v>
      </c>
      <c r="F1453" t="s">
        <v>3</v>
      </c>
      <c r="G1453" s="1" t="str">
        <f t="shared" si="132"/>
        <v>ifrs-full_EffectOfExchangeRateChangesOnCashAndCashEquivalentsAbstract</v>
      </c>
      <c r="H1453" t="str">
        <f t="shared" si="135"/>
        <v>ifrs-full</v>
      </c>
      <c r="I1453" t="str">
        <f t="shared" si="136"/>
        <v>EffectOfExchangeRateChangesOnCashAndCashEquivalentsAbstract</v>
      </c>
      <c r="J1453" t="str">
        <f t="shared" si="133"/>
        <v>concepto</v>
      </c>
      <c r="K1453" t="str">
        <f t="shared" si="134"/>
        <v>abstract</v>
      </c>
      <c r="L1453" t="str">
        <f t="shared" si="137"/>
        <v>insert into dbax_defi_conc (pref_conc, codi_conc, tipo_conc, tipo_peri, tipo_valo, tipo_cuen) values ('ifrs-full','EffectOfExchangeRateChangesOnCashAndCashEquivalentsAbstract','concepto','duration','xbrli:stringItemType','abstract')</v>
      </c>
    </row>
    <row r="1454" spans="1:12" x14ac:dyDescent="0.25">
      <c r="A1454" t="s">
        <v>1800</v>
      </c>
      <c r="B1454" t="s">
        <v>17</v>
      </c>
      <c r="C1454" t="s">
        <v>18</v>
      </c>
      <c r="D1454" t="s">
        <v>19</v>
      </c>
      <c r="E1454" t="s">
        <v>20</v>
      </c>
      <c r="F1454" t="s">
        <v>3</v>
      </c>
      <c r="G1454" s="1" t="str">
        <f t="shared" si="132"/>
        <v>ifrs-full_EliminationOfIntersegmentAmountsMember</v>
      </c>
      <c r="H1454" t="str">
        <f t="shared" si="135"/>
        <v>ifrs-full</v>
      </c>
      <c r="I1454" t="str">
        <f t="shared" si="136"/>
        <v>EliminationOfIntersegmentAmountsMember</v>
      </c>
      <c r="J1454" t="str">
        <f t="shared" si="133"/>
        <v>concepto</v>
      </c>
      <c r="K1454" t="str">
        <f t="shared" si="134"/>
        <v>abstract</v>
      </c>
      <c r="L1454" t="str">
        <f t="shared" si="137"/>
        <v>insert into dbax_defi_conc (pref_conc, codi_conc, tipo_conc, tipo_peri, tipo_valo, tipo_cuen) values ('ifrs-full','EliminationOfIntersegmentAmountsMember','concepto','duration','nonnum:domainItemType','abstract')</v>
      </c>
    </row>
    <row r="1455" spans="1:12" x14ac:dyDescent="0.25">
      <c r="A1455" t="s">
        <v>1801</v>
      </c>
      <c r="B1455" t="s">
        <v>17</v>
      </c>
      <c r="C1455" t="s">
        <v>18</v>
      </c>
      <c r="D1455" t="s">
        <v>21</v>
      </c>
      <c r="E1455" t="s">
        <v>22</v>
      </c>
      <c r="F1455" t="s">
        <v>3</v>
      </c>
      <c r="G1455" s="1" t="str">
        <f t="shared" si="132"/>
        <v>ifrs-full_EmployeeBenefitsExpense</v>
      </c>
      <c r="H1455" t="str">
        <f t="shared" si="135"/>
        <v>ifrs-full</v>
      </c>
      <c r="I1455" t="str">
        <f t="shared" si="136"/>
        <v>EmployeeBenefitsExpense</v>
      </c>
      <c r="J1455" t="str">
        <f t="shared" si="133"/>
        <v>concepto</v>
      </c>
      <c r="K1455" t="str">
        <f t="shared" si="134"/>
        <v>debit</v>
      </c>
      <c r="L1455" t="str">
        <f t="shared" si="137"/>
        <v>insert into dbax_defi_conc (pref_conc, codi_conc, tipo_conc, tipo_peri, tipo_valo, tipo_cuen) values ('ifrs-full','EmployeeBenefitsExpense','concepto','duration','xbrli:monetaryItemType','debit')</v>
      </c>
    </row>
    <row r="1456" spans="1:12" x14ac:dyDescent="0.25">
      <c r="A1456" t="s">
        <v>1802</v>
      </c>
      <c r="B1456" t="s">
        <v>17</v>
      </c>
      <c r="C1456" t="s">
        <v>18</v>
      </c>
      <c r="D1456" t="s">
        <v>19</v>
      </c>
      <c r="E1456" t="s">
        <v>20</v>
      </c>
      <c r="F1456" t="s">
        <v>3</v>
      </c>
      <c r="G1456" s="1" t="str">
        <f t="shared" si="132"/>
        <v>ifrs-full_EntitysOwnEquityInstrumentsMember</v>
      </c>
      <c r="H1456" t="str">
        <f t="shared" si="135"/>
        <v>ifrs-full</v>
      </c>
      <c r="I1456" t="str">
        <f t="shared" si="136"/>
        <v>EntitysOwnEquityInstrumentsMember</v>
      </c>
      <c r="J1456" t="str">
        <f t="shared" si="133"/>
        <v>concepto</v>
      </c>
      <c r="K1456" t="str">
        <f t="shared" si="134"/>
        <v>abstract</v>
      </c>
      <c r="L1456" t="str">
        <f t="shared" si="137"/>
        <v>insert into dbax_defi_conc (pref_conc, codi_conc, tipo_conc, tipo_peri, tipo_valo, tipo_cuen) values ('ifrs-full','EntitysOwnEquityInstrumentsMember','concepto','duration','nonnum:domainItemType','abstract')</v>
      </c>
    </row>
    <row r="1457" spans="1:12" x14ac:dyDescent="0.25">
      <c r="A1457" t="s">
        <v>1803</v>
      </c>
      <c r="B1457" t="s">
        <v>17</v>
      </c>
      <c r="C1457" t="s">
        <v>18</v>
      </c>
      <c r="D1457" t="s">
        <v>19</v>
      </c>
      <c r="E1457" t="s">
        <v>20</v>
      </c>
      <c r="F1457" t="s">
        <v>3</v>
      </c>
      <c r="G1457" s="1" t="str">
        <f t="shared" si="132"/>
        <v>ifrs-full_EntitysTotalForAssociatesMember</v>
      </c>
      <c r="H1457" t="str">
        <f t="shared" si="135"/>
        <v>ifrs-full</v>
      </c>
      <c r="I1457" t="str">
        <f t="shared" si="136"/>
        <v>EntitysTotalForAssociatesMember</v>
      </c>
      <c r="J1457" t="str">
        <f t="shared" si="133"/>
        <v>concepto</v>
      </c>
      <c r="K1457" t="str">
        <f t="shared" si="134"/>
        <v>abstract</v>
      </c>
      <c r="L1457" t="str">
        <f t="shared" si="137"/>
        <v>insert into dbax_defi_conc (pref_conc, codi_conc, tipo_conc, tipo_peri, tipo_valo, tipo_cuen) values ('ifrs-full','EntitysTotalForAssociatesMember','concepto','duration','nonnum:domainItemType','abstract')</v>
      </c>
    </row>
    <row r="1458" spans="1:12" x14ac:dyDescent="0.25">
      <c r="A1458" t="s">
        <v>1804</v>
      </c>
      <c r="B1458" t="s">
        <v>17</v>
      </c>
      <c r="C1458" t="s">
        <v>18</v>
      </c>
      <c r="D1458" t="s">
        <v>19</v>
      </c>
      <c r="E1458" t="s">
        <v>20</v>
      </c>
      <c r="F1458" t="s">
        <v>3</v>
      </c>
      <c r="G1458" s="1" t="str">
        <f t="shared" si="132"/>
        <v>ifrs-full_EntitysTotalForBusinessCombinationsMember</v>
      </c>
      <c r="H1458" t="str">
        <f t="shared" si="135"/>
        <v>ifrs-full</v>
      </c>
      <c r="I1458" t="str">
        <f t="shared" si="136"/>
        <v>EntitysTotalForBusinessCombinationsMember</v>
      </c>
      <c r="J1458" t="str">
        <f t="shared" si="133"/>
        <v>concepto</v>
      </c>
      <c r="K1458" t="str">
        <f t="shared" si="134"/>
        <v>abstract</v>
      </c>
      <c r="L1458" t="str">
        <f t="shared" si="137"/>
        <v>insert into dbax_defi_conc (pref_conc, codi_conc, tipo_conc, tipo_peri, tipo_valo, tipo_cuen) values ('ifrs-full','EntitysTotalForBusinessCombinationsMember','concepto','duration','nonnum:domainItemType','abstract')</v>
      </c>
    </row>
    <row r="1459" spans="1:12" x14ac:dyDescent="0.25">
      <c r="A1459" t="s">
        <v>1805</v>
      </c>
      <c r="B1459" t="s">
        <v>17</v>
      </c>
      <c r="C1459" t="s">
        <v>18</v>
      </c>
      <c r="D1459" t="s">
        <v>19</v>
      </c>
      <c r="E1459" t="s">
        <v>20</v>
      </c>
      <c r="F1459" t="s">
        <v>3</v>
      </c>
      <c r="G1459" s="1" t="str">
        <f t="shared" si="132"/>
        <v>ifrs-full_EntitysTotalForCashgeneratingUnitsMember</v>
      </c>
      <c r="H1459" t="str">
        <f t="shared" si="135"/>
        <v>ifrs-full</v>
      </c>
      <c r="I1459" t="str">
        <f t="shared" si="136"/>
        <v>EntitysTotalForCashgeneratingUnitsMember</v>
      </c>
      <c r="J1459" t="str">
        <f t="shared" si="133"/>
        <v>concepto</v>
      </c>
      <c r="K1459" t="str">
        <f t="shared" si="134"/>
        <v>abstract</v>
      </c>
      <c r="L1459" t="str">
        <f t="shared" si="137"/>
        <v>insert into dbax_defi_conc (pref_conc, codi_conc, tipo_conc, tipo_peri, tipo_valo, tipo_cuen) values ('ifrs-full','EntitysTotalForCashgeneratingUnitsMember','concepto','duration','nonnum:domainItemType','abstract')</v>
      </c>
    </row>
    <row r="1460" spans="1:12" x14ac:dyDescent="0.25">
      <c r="A1460" t="s">
        <v>1806</v>
      </c>
      <c r="B1460" t="s">
        <v>17</v>
      </c>
      <c r="C1460" t="s">
        <v>18</v>
      </c>
      <c r="D1460" t="s">
        <v>19</v>
      </c>
      <c r="E1460" t="s">
        <v>20</v>
      </c>
      <c r="F1460" t="s">
        <v>3</v>
      </c>
      <c r="G1460" s="1" t="str">
        <f t="shared" si="132"/>
        <v>ifrs-full_EntitysTotalForConsolidatedStructuredEntitiesMember</v>
      </c>
      <c r="H1460" t="str">
        <f t="shared" si="135"/>
        <v>ifrs-full</v>
      </c>
      <c r="I1460" t="str">
        <f t="shared" si="136"/>
        <v>EntitysTotalForConsolidatedStructuredEntitiesMember</v>
      </c>
      <c r="J1460" t="str">
        <f t="shared" si="133"/>
        <v>concepto</v>
      </c>
      <c r="K1460" t="str">
        <f t="shared" si="134"/>
        <v>abstract</v>
      </c>
      <c r="L1460" t="str">
        <f t="shared" si="137"/>
        <v>insert into dbax_defi_conc (pref_conc, codi_conc, tipo_conc, tipo_peri, tipo_valo, tipo_cuen) values ('ifrs-full','EntitysTotalForConsolidatedStructuredEntitiesMember','concepto','duration','nonnum:domainItemType','abstract')</v>
      </c>
    </row>
    <row r="1461" spans="1:12" x14ac:dyDescent="0.25">
      <c r="A1461" t="s">
        <v>1807</v>
      </c>
      <c r="B1461" t="s">
        <v>17</v>
      </c>
      <c r="C1461" t="s">
        <v>18</v>
      </c>
      <c r="D1461" t="s">
        <v>19</v>
      </c>
      <c r="E1461" t="s">
        <v>20</v>
      </c>
      <c r="F1461" t="s">
        <v>3</v>
      </c>
      <c r="G1461" s="1" t="str">
        <f t="shared" si="132"/>
        <v>ifrs-full_EntitysTotalForIndividualAssetsOrCashgeneratingUnitsMember</v>
      </c>
      <c r="H1461" t="str">
        <f t="shared" si="135"/>
        <v>ifrs-full</v>
      </c>
      <c r="I1461" t="str">
        <f t="shared" si="136"/>
        <v>EntitysTotalForIndividualAssetsOrCashgeneratingUnitsMember</v>
      </c>
      <c r="J1461" t="str">
        <f t="shared" si="133"/>
        <v>concepto</v>
      </c>
      <c r="K1461" t="str">
        <f t="shared" si="134"/>
        <v>abstract</v>
      </c>
      <c r="L1461" t="str">
        <f t="shared" si="137"/>
        <v>insert into dbax_defi_conc (pref_conc, codi_conc, tipo_conc, tipo_peri, tipo_valo, tipo_cuen) values ('ifrs-full','EntitysTotalForIndividualAssetsOrCashgeneratingUnitsMember','concepto','duration','nonnum:domainItemType','abstract')</v>
      </c>
    </row>
    <row r="1462" spans="1:12" x14ac:dyDescent="0.25">
      <c r="A1462" t="s">
        <v>1808</v>
      </c>
      <c r="B1462" t="s">
        <v>17</v>
      </c>
      <c r="C1462" t="s">
        <v>18</v>
      </c>
      <c r="D1462" t="s">
        <v>19</v>
      </c>
      <c r="E1462" t="s">
        <v>20</v>
      </c>
      <c r="F1462" t="s">
        <v>3</v>
      </c>
      <c r="G1462" s="1" t="str">
        <f t="shared" si="132"/>
        <v>ifrs-full_EntitysTotalForJointOperationsMember</v>
      </c>
      <c r="H1462" t="str">
        <f t="shared" si="135"/>
        <v>ifrs-full</v>
      </c>
      <c r="I1462" t="str">
        <f t="shared" si="136"/>
        <v>EntitysTotalForJointOperationsMember</v>
      </c>
      <c r="J1462" t="str">
        <f t="shared" si="133"/>
        <v>concepto</v>
      </c>
      <c r="K1462" t="str">
        <f t="shared" si="134"/>
        <v>abstract</v>
      </c>
      <c r="L1462" t="str">
        <f t="shared" si="137"/>
        <v>insert into dbax_defi_conc (pref_conc, codi_conc, tipo_conc, tipo_peri, tipo_valo, tipo_cuen) values ('ifrs-full','EntitysTotalForJointOperationsMember','concepto','duration','nonnum:domainItemType','abstract')</v>
      </c>
    </row>
    <row r="1463" spans="1:12" x14ac:dyDescent="0.25">
      <c r="A1463" t="s">
        <v>1809</v>
      </c>
      <c r="B1463" t="s">
        <v>17</v>
      </c>
      <c r="C1463" t="s">
        <v>18</v>
      </c>
      <c r="D1463" t="s">
        <v>19</v>
      </c>
      <c r="E1463" t="s">
        <v>20</v>
      </c>
      <c r="F1463" t="s">
        <v>3</v>
      </c>
      <c r="G1463" s="1" t="str">
        <f t="shared" si="132"/>
        <v>ifrs-full_EntitysTotalForJointVenturesMember</v>
      </c>
      <c r="H1463" t="str">
        <f t="shared" si="135"/>
        <v>ifrs-full</v>
      </c>
      <c r="I1463" t="str">
        <f t="shared" si="136"/>
        <v>EntitysTotalForJointVenturesMember</v>
      </c>
      <c r="J1463" t="str">
        <f t="shared" si="133"/>
        <v>concepto</v>
      </c>
      <c r="K1463" t="str">
        <f t="shared" si="134"/>
        <v>abstract</v>
      </c>
      <c r="L1463" t="str">
        <f t="shared" si="137"/>
        <v>insert into dbax_defi_conc (pref_conc, codi_conc, tipo_conc, tipo_peri, tipo_valo, tipo_cuen) values ('ifrs-full','EntitysTotalForJointVenturesMember','concepto','duration','nonnum:domainItemType','abstract')</v>
      </c>
    </row>
    <row r="1464" spans="1:12" x14ac:dyDescent="0.25">
      <c r="A1464" t="s">
        <v>1810</v>
      </c>
      <c r="B1464" t="s">
        <v>17</v>
      </c>
      <c r="C1464" t="s">
        <v>18</v>
      </c>
      <c r="D1464" t="s">
        <v>19</v>
      </c>
      <c r="E1464" t="s">
        <v>20</v>
      </c>
      <c r="F1464" t="s">
        <v>3</v>
      </c>
      <c r="G1464" s="1" t="str">
        <f t="shared" si="132"/>
        <v>ifrs-full_EntitysTotalForRelatedPartiesMember</v>
      </c>
      <c r="H1464" t="str">
        <f t="shared" si="135"/>
        <v>ifrs-full</v>
      </c>
      <c r="I1464" t="str">
        <f t="shared" si="136"/>
        <v>EntitysTotalForRelatedPartiesMember</v>
      </c>
      <c r="J1464" t="str">
        <f t="shared" si="133"/>
        <v>concepto</v>
      </c>
      <c r="K1464" t="str">
        <f t="shared" si="134"/>
        <v>abstract</v>
      </c>
      <c r="L1464" t="str">
        <f t="shared" si="137"/>
        <v>insert into dbax_defi_conc (pref_conc, codi_conc, tipo_conc, tipo_peri, tipo_valo, tipo_cuen) values ('ifrs-full','EntitysTotalForRelatedPartiesMember','concepto','duration','nonnum:domainItemType','abstract')</v>
      </c>
    </row>
    <row r="1465" spans="1:12" x14ac:dyDescent="0.25">
      <c r="A1465" t="s">
        <v>1811</v>
      </c>
      <c r="B1465" t="s">
        <v>17</v>
      </c>
      <c r="C1465" t="s">
        <v>18</v>
      </c>
      <c r="D1465" t="s">
        <v>19</v>
      </c>
      <c r="E1465" t="s">
        <v>20</v>
      </c>
      <c r="F1465" t="s">
        <v>3</v>
      </c>
      <c r="G1465" s="1" t="str">
        <f t="shared" si="132"/>
        <v>ifrs-full_EntitysTotalForSubsidiariesMember</v>
      </c>
      <c r="H1465" t="str">
        <f t="shared" si="135"/>
        <v>ifrs-full</v>
      </c>
      <c r="I1465" t="str">
        <f t="shared" si="136"/>
        <v>EntitysTotalForSubsidiariesMember</v>
      </c>
      <c r="J1465" t="str">
        <f t="shared" si="133"/>
        <v>concepto</v>
      </c>
      <c r="K1465" t="str">
        <f t="shared" si="134"/>
        <v>abstract</v>
      </c>
      <c r="L1465" t="str">
        <f t="shared" si="137"/>
        <v>insert into dbax_defi_conc (pref_conc, codi_conc, tipo_conc, tipo_peri, tipo_valo, tipo_cuen) values ('ifrs-full','EntitysTotalForSubsidiariesMember','concepto','duration','nonnum:domainItemType','abstract')</v>
      </c>
    </row>
    <row r="1466" spans="1:12" x14ac:dyDescent="0.25">
      <c r="A1466" t="s">
        <v>1812</v>
      </c>
      <c r="B1466" t="s">
        <v>17</v>
      </c>
      <c r="C1466" t="s">
        <v>18</v>
      </c>
      <c r="D1466" t="s">
        <v>19</v>
      </c>
      <c r="E1466" t="s">
        <v>20</v>
      </c>
      <c r="F1466" t="s">
        <v>3</v>
      </c>
      <c r="G1466" s="1" t="str">
        <f t="shared" si="132"/>
        <v>ifrs-full_EntitysTotalForUnconsolidatedStructuredEntitiesMember</v>
      </c>
      <c r="H1466" t="str">
        <f t="shared" si="135"/>
        <v>ifrs-full</v>
      </c>
      <c r="I1466" t="str">
        <f t="shared" si="136"/>
        <v>EntitysTotalForUnconsolidatedStructuredEntitiesMember</v>
      </c>
      <c r="J1466" t="str">
        <f t="shared" si="133"/>
        <v>concepto</v>
      </c>
      <c r="K1466" t="str">
        <f t="shared" si="134"/>
        <v>abstract</v>
      </c>
      <c r="L1466" t="str">
        <f t="shared" si="137"/>
        <v>insert into dbax_defi_conc (pref_conc, codi_conc, tipo_conc, tipo_peri, tipo_valo, tipo_cuen) values ('ifrs-full','EntitysTotalForUnconsolidatedStructuredEntitiesMember','concepto','duration','nonnum:domainItemType','abstract')</v>
      </c>
    </row>
    <row r="1467" spans="1:12" x14ac:dyDescent="0.25">
      <c r="A1467" t="s">
        <v>1813</v>
      </c>
      <c r="B1467" t="s">
        <v>17</v>
      </c>
      <c r="C1467" t="s">
        <v>18</v>
      </c>
      <c r="D1467" t="s">
        <v>19</v>
      </c>
      <c r="E1467" t="s">
        <v>20</v>
      </c>
      <c r="F1467" t="s">
        <v>3</v>
      </c>
      <c r="G1467" s="1" t="str">
        <f t="shared" si="132"/>
        <v>ifrs-full_EntitysTotalForUnconsolidatedSubsidiariesMember</v>
      </c>
      <c r="H1467" t="str">
        <f t="shared" si="135"/>
        <v>ifrs-full</v>
      </c>
      <c r="I1467" t="str">
        <f t="shared" si="136"/>
        <v>EntitysTotalForUnconsolidatedSubsidiariesMember</v>
      </c>
      <c r="J1467" t="str">
        <f t="shared" si="133"/>
        <v>concepto</v>
      </c>
      <c r="K1467" t="str">
        <f t="shared" si="134"/>
        <v>abstract</v>
      </c>
      <c r="L1467" t="str">
        <f t="shared" si="137"/>
        <v>insert into dbax_defi_conc (pref_conc, codi_conc, tipo_conc, tipo_peri, tipo_valo, tipo_cuen) values ('ifrs-full','EntitysTotalForUnconsolidatedSubsidiariesMember','concepto','duration','nonnum:domainItemType','abstract')</v>
      </c>
    </row>
    <row r="1468" spans="1:12" x14ac:dyDescent="0.25">
      <c r="A1468" t="s">
        <v>1814</v>
      </c>
      <c r="B1468" t="s">
        <v>17</v>
      </c>
      <c r="C1468" t="s">
        <v>27</v>
      </c>
      <c r="D1468" t="s">
        <v>21</v>
      </c>
      <c r="E1468" t="s">
        <v>23</v>
      </c>
      <c r="F1468" t="s">
        <v>3</v>
      </c>
      <c r="G1468" s="1" t="str">
        <f t="shared" si="132"/>
        <v>ifrs-full_Equity</v>
      </c>
      <c r="H1468" t="str">
        <f t="shared" si="135"/>
        <v>ifrs-full</v>
      </c>
      <c r="I1468" t="str">
        <f t="shared" si="136"/>
        <v>Equity</v>
      </c>
      <c r="J1468" t="str">
        <f t="shared" si="133"/>
        <v>concepto</v>
      </c>
      <c r="K1468" t="str">
        <f t="shared" si="134"/>
        <v>credit</v>
      </c>
      <c r="L1468" t="str">
        <f t="shared" si="137"/>
        <v>insert into dbax_defi_conc (pref_conc, codi_conc, tipo_conc, tipo_peri, tipo_valo, tipo_cuen) values ('ifrs-full','Equity','concepto','instant','xbrli:monetaryItemType','credit')</v>
      </c>
    </row>
    <row r="1469" spans="1:12" x14ac:dyDescent="0.25">
      <c r="A1469" t="s">
        <v>1815</v>
      </c>
      <c r="B1469" t="s">
        <v>17</v>
      </c>
      <c r="C1469" t="s">
        <v>18</v>
      </c>
      <c r="D1469" t="s">
        <v>24</v>
      </c>
      <c r="E1469" t="s">
        <v>20</v>
      </c>
      <c r="F1469" t="s">
        <v>3</v>
      </c>
      <c r="G1469" s="1" t="str">
        <f t="shared" si="132"/>
        <v>ifrs-full_EquityAbstract</v>
      </c>
      <c r="H1469" t="str">
        <f t="shared" si="135"/>
        <v>ifrs-full</v>
      </c>
      <c r="I1469" t="str">
        <f t="shared" si="136"/>
        <v>EquityAbstract</v>
      </c>
      <c r="J1469" t="str">
        <f t="shared" si="133"/>
        <v>concepto</v>
      </c>
      <c r="K1469" t="str">
        <f t="shared" si="134"/>
        <v>abstract</v>
      </c>
      <c r="L1469" t="str">
        <f t="shared" si="137"/>
        <v>insert into dbax_defi_conc (pref_conc, codi_conc, tipo_conc, tipo_peri, tipo_valo, tipo_cuen) values ('ifrs-full','EquityAbstract','concepto','duration','xbrli:stringItemType','abstract')</v>
      </c>
    </row>
    <row r="1470" spans="1:12" x14ac:dyDescent="0.25">
      <c r="A1470" t="s">
        <v>1816</v>
      </c>
      <c r="B1470" t="s">
        <v>17</v>
      </c>
      <c r="C1470" t="s">
        <v>27</v>
      </c>
      <c r="D1470" t="s">
        <v>21</v>
      </c>
      <c r="E1470" t="s">
        <v>23</v>
      </c>
      <c r="F1470" t="s">
        <v>3</v>
      </c>
      <c r="G1470" s="1" t="str">
        <f t="shared" si="132"/>
        <v>ifrs-full_EquityAndLiabilities</v>
      </c>
      <c r="H1470" t="str">
        <f t="shared" si="135"/>
        <v>ifrs-full</v>
      </c>
      <c r="I1470" t="str">
        <f t="shared" si="136"/>
        <v>EquityAndLiabilities</v>
      </c>
      <c r="J1470" t="str">
        <f t="shared" si="133"/>
        <v>concepto</v>
      </c>
      <c r="K1470" t="str">
        <f t="shared" si="134"/>
        <v>credit</v>
      </c>
      <c r="L1470" t="str">
        <f t="shared" si="137"/>
        <v>insert into dbax_defi_conc (pref_conc, codi_conc, tipo_conc, tipo_peri, tipo_valo, tipo_cuen) values ('ifrs-full','EquityAndLiabilities','concepto','instant','xbrli:monetaryItemType','credit')</v>
      </c>
    </row>
    <row r="1471" spans="1:12" x14ac:dyDescent="0.25">
      <c r="A1471" t="s">
        <v>1817</v>
      </c>
      <c r="B1471" t="s">
        <v>17</v>
      </c>
      <c r="C1471" t="s">
        <v>18</v>
      </c>
      <c r="D1471" t="s">
        <v>24</v>
      </c>
      <c r="E1471" t="s">
        <v>20</v>
      </c>
      <c r="F1471" t="s">
        <v>3</v>
      </c>
      <c r="G1471" s="1" t="str">
        <f t="shared" si="132"/>
        <v>ifrs-full_EquityAndLiabilitiesAbstract</v>
      </c>
      <c r="H1471" t="str">
        <f t="shared" si="135"/>
        <v>ifrs-full</v>
      </c>
      <c r="I1471" t="str">
        <f t="shared" si="136"/>
        <v>EquityAndLiabilitiesAbstract</v>
      </c>
      <c r="J1471" t="str">
        <f t="shared" si="133"/>
        <v>concepto</v>
      </c>
      <c r="K1471" t="str">
        <f t="shared" si="134"/>
        <v>abstract</v>
      </c>
      <c r="L1471" t="str">
        <f t="shared" si="137"/>
        <v>insert into dbax_defi_conc (pref_conc, codi_conc, tipo_conc, tipo_peri, tipo_valo, tipo_cuen) values ('ifrs-full','EquityAndLiabilitiesAbstract','concepto','duration','xbrli:stringItemType','abstract')</v>
      </c>
    </row>
    <row r="1472" spans="1:12" x14ac:dyDescent="0.25">
      <c r="A1472" t="s">
        <v>1818</v>
      </c>
      <c r="B1472" t="s">
        <v>17</v>
      </c>
      <c r="C1472" t="s">
        <v>27</v>
      </c>
      <c r="D1472" t="s">
        <v>21</v>
      </c>
      <c r="E1472" t="s">
        <v>23</v>
      </c>
      <c r="F1472" t="s">
        <v>3</v>
      </c>
      <c r="G1472" s="1" t="str">
        <f t="shared" si="132"/>
        <v>ifrs-full_EquityAttributableToOwnersOfParent</v>
      </c>
      <c r="H1472" t="str">
        <f t="shared" si="135"/>
        <v>ifrs-full</v>
      </c>
      <c r="I1472" t="str">
        <f t="shared" si="136"/>
        <v>EquityAttributableToOwnersOfParent</v>
      </c>
      <c r="J1472" t="str">
        <f t="shared" si="133"/>
        <v>concepto</v>
      </c>
      <c r="K1472" t="str">
        <f t="shared" si="134"/>
        <v>credit</v>
      </c>
      <c r="L1472" t="str">
        <f t="shared" si="137"/>
        <v>insert into dbax_defi_conc (pref_conc, codi_conc, tipo_conc, tipo_peri, tipo_valo, tipo_cuen) values ('ifrs-full','EquityAttributableToOwnersOfParent','concepto','instant','xbrli:monetaryItemType','credit')</v>
      </c>
    </row>
    <row r="1473" spans="1:12" x14ac:dyDescent="0.25">
      <c r="A1473" t="s">
        <v>1819</v>
      </c>
      <c r="B1473" t="s">
        <v>17</v>
      </c>
      <c r="C1473" t="s">
        <v>18</v>
      </c>
      <c r="D1473" t="s">
        <v>19</v>
      </c>
      <c r="E1473" t="s">
        <v>20</v>
      </c>
      <c r="F1473" t="s">
        <v>3</v>
      </c>
      <c r="G1473" s="1" t="str">
        <f t="shared" si="132"/>
        <v>ifrs-full_EquityAttributableToOwnersOfParentMember</v>
      </c>
      <c r="H1473" t="str">
        <f t="shared" si="135"/>
        <v>ifrs-full</v>
      </c>
      <c r="I1473" t="str">
        <f t="shared" si="136"/>
        <v>EquityAttributableToOwnersOfParentMember</v>
      </c>
      <c r="J1473" t="str">
        <f t="shared" si="133"/>
        <v>concepto</v>
      </c>
      <c r="K1473" t="str">
        <f t="shared" si="134"/>
        <v>abstract</v>
      </c>
      <c r="L1473" t="str">
        <f t="shared" si="137"/>
        <v>insert into dbax_defi_conc (pref_conc, codi_conc, tipo_conc, tipo_peri, tipo_valo, tipo_cuen) values ('ifrs-full','EquityAttributableToOwnersOfParentMember','concepto','duration','nonnum:domainItemType','abstract')</v>
      </c>
    </row>
    <row r="1474" spans="1:12" x14ac:dyDescent="0.25">
      <c r="A1474" t="s">
        <v>1820</v>
      </c>
      <c r="B1474" t="s">
        <v>17</v>
      </c>
      <c r="C1474" t="s">
        <v>27</v>
      </c>
      <c r="D1474" t="s">
        <v>21</v>
      </c>
      <c r="E1474" t="s">
        <v>23</v>
      </c>
      <c r="F1474" t="s">
        <v>3</v>
      </c>
      <c r="G1474" s="1" t="str">
        <f t="shared" si="132"/>
        <v>ifrs-full_EquityInterestsOfAcquirer</v>
      </c>
      <c r="H1474" t="str">
        <f t="shared" si="135"/>
        <v>ifrs-full</v>
      </c>
      <c r="I1474" t="str">
        <f t="shared" si="136"/>
        <v>EquityInterestsOfAcquirer</v>
      </c>
      <c r="J1474" t="str">
        <f t="shared" si="133"/>
        <v>concepto</v>
      </c>
      <c r="K1474" t="str">
        <f t="shared" si="134"/>
        <v>credit</v>
      </c>
      <c r="L1474" t="str">
        <f t="shared" si="137"/>
        <v>insert into dbax_defi_conc (pref_conc, codi_conc, tipo_conc, tipo_peri, tipo_valo, tipo_cuen) values ('ifrs-full','EquityInterestsOfAcquirer','concepto','instant','xbrli:monetaryItemType','credit')</v>
      </c>
    </row>
    <row r="1475" spans="1:12" x14ac:dyDescent="0.25">
      <c r="A1475" t="s">
        <v>1821</v>
      </c>
      <c r="B1475" t="s">
        <v>17</v>
      </c>
      <c r="C1475" t="s">
        <v>18</v>
      </c>
      <c r="D1475" t="s">
        <v>19</v>
      </c>
      <c r="E1475" t="s">
        <v>20</v>
      </c>
      <c r="F1475" t="s">
        <v>3</v>
      </c>
      <c r="G1475" s="1" t="str">
        <f t="shared" si="132"/>
        <v>ifrs-full_EquityMember</v>
      </c>
      <c r="H1475" t="str">
        <f t="shared" si="135"/>
        <v>ifrs-full</v>
      </c>
      <c r="I1475" t="str">
        <f t="shared" si="136"/>
        <v>EquityMember</v>
      </c>
      <c r="J1475" t="str">
        <f t="shared" si="133"/>
        <v>concepto</v>
      </c>
      <c r="K1475" t="str">
        <f t="shared" si="134"/>
        <v>abstract</v>
      </c>
      <c r="L1475" t="str">
        <f t="shared" si="137"/>
        <v>insert into dbax_defi_conc (pref_conc, codi_conc, tipo_conc, tipo_peri, tipo_valo, tipo_cuen) values ('ifrs-full','EquityMember','concepto','duration','nonnum:domainItemType','abstract')</v>
      </c>
    </row>
    <row r="1476" spans="1:12" x14ac:dyDescent="0.25">
      <c r="A1476" t="s">
        <v>1822</v>
      </c>
      <c r="B1476" t="s">
        <v>17</v>
      </c>
      <c r="C1476" t="s">
        <v>18</v>
      </c>
      <c r="D1476" t="s">
        <v>21</v>
      </c>
      <c r="F1476" t="s">
        <v>3</v>
      </c>
      <c r="G1476" s="1" t="str">
        <f t="shared" si="132"/>
        <v>ifrs-full_EquityReclassifiedIntoFinancialLiabilities</v>
      </c>
      <c r="H1476" t="str">
        <f t="shared" si="135"/>
        <v>ifrs-full</v>
      </c>
      <c r="I1476" t="str">
        <f t="shared" si="136"/>
        <v>EquityReclassifiedIntoFinancialLiabilities</v>
      </c>
      <c r="J1476" t="str">
        <f t="shared" si="133"/>
        <v>concepto</v>
      </c>
      <c r="K1476">
        <f t="shared" si="134"/>
        <v>0</v>
      </c>
      <c r="L1476" t="str">
        <f t="shared" si="137"/>
        <v>insert into dbax_defi_conc (pref_conc, codi_conc, tipo_conc, tipo_peri, tipo_valo, tipo_cuen) values ('ifrs-full','EquityReclassifiedIntoFinancialLiabilities','concepto','duration','xbrli:monetaryItemType','0')</v>
      </c>
    </row>
    <row r="1477" spans="1:12" x14ac:dyDescent="0.25">
      <c r="A1477" t="s">
        <v>1823</v>
      </c>
      <c r="B1477" t="s">
        <v>17</v>
      </c>
      <c r="C1477" t="s">
        <v>27</v>
      </c>
      <c r="D1477" t="s">
        <v>21</v>
      </c>
      <c r="F1477" t="s">
        <v>3</v>
      </c>
      <c r="G1477" s="1" t="str">
        <f t="shared" si="132"/>
        <v>ifrs-full_EstimatedFinancialEffectContingentLiabilitiesInBusinessCombination</v>
      </c>
      <c r="H1477" t="str">
        <f t="shared" si="135"/>
        <v>ifrs-full</v>
      </c>
      <c r="I1477" t="str">
        <f t="shared" si="136"/>
        <v>EstimatedFinancialEffectContingentLiabilitiesInBusinessCombination</v>
      </c>
      <c r="J1477" t="str">
        <f t="shared" si="133"/>
        <v>concepto</v>
      </c>
      <c r="K1477">
        <f t="shared" si="134"/>
        <v>0</v>
      </c>
      <c r="L1477" t="str">
        <f t="shared" si="137"/>
        <v>insert into dbax_defi_conc (pref_conc, codi_conc, tipo_conc, tipo_peri, tipo_valo, tipo_cuen) values ('ifrs-full','EstimatedFinancialEffectContingentLiabilitiesInBusinessCombination','concepto','instant','xbrli:monetaryItemType','0')</v>
      </c>
    </row>
    <row r="1478" spans="1:12" x14ac:dyDescent="0.25">
      <c r="A1478" t="s">
        <v>1824</v>
      </c>
      <c r="B1478" t="s">
        <v>17</v>
      </c>
      <c r="C1478" t="s">
        <v>27</v>
      </c>
      <c r="D1478" t="s">
        <v>21</v>
      </c>
      <c r="F1478" t="s">
        <v>3</v>
      </c>
      <c r="G1478" s="1" t="str">
        <f t="shared" si="132"/>
        <v>ifrs-full_EstimatedFinancialEffectOfContingentAssets</v>
      </c>
      <c r="H1478" t="str">
        <f t="shared" si="135"/>
        <v>ifrs-full</v>
      </c>
      <c r="I1478" t="str">
        <f t="shared" si="136"/>
        <v>EstimatedFinancialEffectOfContingentAssets</v>
      </c>
      <c r="J1478" t="str">
        <f t="shared" si="133"/>
        <v>concepto</v>
      </c>
      <c r="K1478">
        <f t="shared" si="134"/>
        <v>0</v>
      </c>
      <c r="L1478" t="str">
        <f t="shared" si="137"/>
        <v>insert into dbax_defi_conc (pref_conc, codi_conc, tipo_conc, tipo_peri, tipo_valo, tipo_cuen) values ('ifrs-full','EstimatedFinancialEffectOfContingentAssets','concepto','instant','xbrli:monetaryItemType','0')</v>
      </c>
    </row>
    <row r="1479" spans="1:12" x14ac:dyDescent="0.25">
      <c r="A1479" t="s">
        <v>1825</v>
      </c>
      <c r="B1479" t="s">
        <v>17</v>
      </c>
      <c r="C1479" t="s">
        <v>27</v>
      </c>
      <c r="D1479" t="s">
        <v>21</v>
      </c>
      <c r="F1479" t="s">
        <v>3</v>
      </c>
      <c r="G1479" s="1" t="str">
        <f t="shared" si="132"/>
        <v>ifrs-full_EstimatedFinancialEffectOfContingentLiabilities</v>
      </c>
      <c r="H1479" t="str">
        <f t="shared" si="135"/>
        <v>ifrs-full</v>
      </c>
      <c r="I1479" t="str">
        <f t="shared" si="136"/>
        <v>EstimatedFinancialEffectOfContingentLiabilities</v>
      </c>
      <c r="J1479" t="str">
        <f t="shared" si="133"/>
        <v>concepto</v>
      </c>
      <c r="K1479">
        <f t="shared" si="134"/>
        <v>0</v>
      </c>
      <c r="L1479" t="str">
        <f t="shared" si="137"/>
        <v>insert into dbax_defi_conc (pref_conc, codi_conc, tipo_conc, tipo_peri, tipo_valo, tipo_cuen) values ('ifrs-full','EstimatedFinancialEffectOfContingentLiabilities','concepto','instant','xbrli:monetaryItemType','0')</v>
      </c>
    </row>
    <row r="1480" spans="1:12" x14ac:dyDescent="0.25">
      <c r="A1480" t="s">
        <v>1826</v>
      </c>
      <c r="B1480" t="s">
        <v>17</v>
      </c>
      <c r="C1480" t="s">
        <v>18</v>
      </c>
      <c r="D1480" t="s">
        <v>24</v>
      </c>
      <c r="E1480" t="s">
        <v>20</v>
      </c>
      <c r="F1480" t="s">
        <v>3</v>
      </c>
      <c r="G1480" s="1" t="str">
        <f t="shared" si="132"/>
        <v>ifrs-full_ExchangeDifferencesOnTranslationAbstract</v>
      </c>
      <c r="H1480" t="str">
        <f t="shared" si="135"/>
        <v>ifrs-full</v>
      </c>
      <c r="I1480" t="str">
        <f t="shared" si="136"/>
        <v>ExchangeDifferencesOnTranslationAbstract</v>
      </c>
      <c r="J1480" t="str">
        <f t="shared" si="133"/>
        <v>concepto</v>
      </c>
      <c r="K1480" t="str">
        <f t="shared" si="134"/>
        <v>abstract</v>
      </c>
      <c r="L1480" t="str">
        <f t="shared" si="137"/>
        <v>insert into dbax_defi_conc (pref_conc, codi_conc, tipo_conc, tipo_peri, tipo_valo, tipo_cuen) values ('ifrs-full','ExchangeDifferencesOnTranslationAbstract','concepto','duration','xbrli:stringItemType','abstract')</v>
      </c>
    </row>
    <row r="1481" spans="1:12" x14ac:dyDescent="0.25">
      <c r="A1481" t="s">
        <v>1827</v>
      </c>
      <c r="B1481" t="s">
        <v>17</v>
      </c>
      <c r="C1481" t="s">
        <v>27</v>
      </c>
      <c r="D1481" t="s">
        <v>21</v>
      </c>
      <c r="F1481" t="s">
        <v>3</v>
      </c>
      <c r="G1481" s="1" t="str">
        <f t="shared" ref="G1481:G1544" si="138">MID(A1481,FIND("#",A1481)+1,10000)</f>
        <v>ifrs-full_ExercisePriceOfOutstandingShareOptions</v>
      </c>
      <c r="H1481" t="str">
        <f t="shared" si="135"/>
        <v>ifrs-full</v>
      </c>
      <c r="I1481" t="str">
        <f t="shared" si="136"/>
        <v>ExercisePriceOfOutstandingShareOptions</v>
      </c>
      <c r="J1481" t="str">
        <f t="shared" ref="J1481:J1544" si="139">IF(B1481="xbrldt:hypercubeItem","hipercubo",IF(B1481="xbrli:item","concepto",IF(B1481="xbrldt:dimensionItem","dimension",B1481)))</f>
        <v>concepto</v>
      </c>
      <c r="K1481">
        <f t="shared" ref="K1481:K1544" si="140">IF(E1481&lt;&gt;"false",E1481,"")</f>
        <v>0</v>
      </c>
      <c r="L1481" t="str">
        <f t="shared" si="137"/>
        <v>insert into dbax_defi_conc (pref_conc, codi_conc, tipo_conc, tipo_peri, tipo_valo, tipo_cuen) values ('ifrs-full','ExercisePriceOfOutstandingShareOptions','concepto','instant','xbrli:monetaryItemType','0')</v>
      </c>
    </row>
    <row r="1482" spans="1:12" x14ac:dyDescent="0.25">
      <c r="A1482" t="s">
        <v>1828</v>
      </c>
      <c r="B1482" t="s">
        <v>17</v>
      </c>
      <c r="C1482" t="s">
        <v>18</v>
      </c>
      <c r="D1482" t="s">
        <v>21</v>
      </c>
      <c r="F1482" t="s">
        <v>3</v>
      </c>
      <c r="G1482" s="1" t="str">
        <f t="shared" si="138"/>
        <v>ifrs-full_ExercisePriceShareOptionsGranted</v>
      </c>
      <c r="H1482" t="str">
        <f t="shared" ref="H1482:H1545" si="141">MID(G1482,1,FIND("_",G1482)-1)</f>
        <v>ifrs-full</v>
      </c>
      <c r="I1482" t="str">
        <f t="shared" ref="I1482:I1545" si="142">MID(G1482,FIND("_",G1482)+1,10000)</f>
        <v>ExercisePriceShareOptionsGranted</v>
      </c>
      <c r="J1482" t="str">
        <f t="shared" si="139"/>
        <v>concepto</v>
      </c>
      <c r="K1482">
        <f t="shared" si="140"/>
        <v>0</v>
      </c>
      <c r="L1482" t="str">
        <f t="shared" ref="L1482:L1545" si="143">CONCATENATE("insert into dbax_defi_conc (pref_conc, codi_conc, tipo_conc, tipo_peri, tipo_valo, tipo_cuen) values ('",H1482,"','",I1482,"','",J1482,"','",C1482,"','",D1482,"','",K1482,"')")</f>
        <v>insert into dbax_defi_conc (pref_conc, codi_conc, tipo_conc, tipo_peri, tipo_valo, tipo_cuen) values ('ifrs-full','ExercisePriceShareOptionsGranted','concepto','duration','xbrli:monetaryItemType','0')</v>
      </c>
    </row>
    <row r="1483" spans="1:12" x14ac:dyDescent="0.25">
      <c r="A1483" t="s">
        <v>1829</v>
      </c>
      <c r="B1483" t="s">
        <v>17</v>
      </c>
      <c r="C1483" t="s">
        <v>18</v>
      </c>
      <c r="D1483" t="s">
        <v>21</v>
      </c>
      <c r="E1483" t="s">
        <v>23</v>
      </c>
      <c r="F1483" t="s">
        <v>3</v>
      </c>
      <c r="G1483" s="1" t="str">
        <f t="shared" si="138"/>
        <v>ifrs-full_ExpectedCashOutflowOnRedemptionOrRepurchaseOfPuttableFinancialInstruments</v>
      </c>
      <c r="H1483" t="str">
        <f t="shared" si="141"/>
        <v>ifrs-full</v>
      </c>
      <c r="I1483" t="str">
        <f t="shared" si="142"/>
        <v>ExpectedCashOutflowOnRedemptionOrRepurchaseOfPuttableFinancialInstruments</v>
      </c>
      <c r="J1483" t="str">
        <f t="shared" si="139"/>
        <v>concepto</v>
      </c>
      <c r="K1483" t="str">
        <f t="shared" si="140"/>
        <v>credit</v>
      </c>
      <c r="L1483" t="str">
        <f t="shared" si="143"/>
        <v>insert into dbax_defi_conc (pref_conc, codi_conc, tipo_conc, tipo_peri, tipo_valo, tipo_cuen) values ('ifrs-full','ExpectedCashOutflowOnRedemptionOrRepurchaseOfPuttableFinancialInstruments','concepto','duration','xbrli:monetaryItemType','credit')</v>
      </c>
    </row>
    <row r="1484" spans="1:12" x14ac:dyDescent="0.25">
      <c r="A1484" t="s">
        <v>1830</v>
      </c>
      <c r="B1484" t="s">
        <v>17</v>
      </c>
      <c r="C1484" t="s">
        <v>18</v>
      </c>
      <c r="D1484" t="s">
        <v>31</v>
      </c>
      <c r="F1484" t="s">
        <v>3</v>
      </c>
      <c r="G1484" s="1" t="str">
        <f t="shared" si="138"/>
        <v>ifrs-full_ExpectedDividendAsPercentageShareOptionsGranted</v>
      </c>
      <c r="H1484" t="str">
        <f t="shared" si="141"/>
        <v>ifrs-full</v>
      </c>
      <c r="I1484" t="str">
        <f t="shared" si="142"/>
        <v>ExpectedDividendAsPercentageShareOptionsGranted</v>
      </c>
      <c r="J1484" t="str">
        <f t="shared" si="139"/>
        <v>concepto</v>
      </c>
      <c r="K1484">
        <f t="shared" si="140"/>
        <v>0</v>
      </c>
      <c r="L1484" t="str">
        <f t="shared" si="143"/>
        <v>insert into dbax_defi_conc (pref_conc, codi_conc, tipo_conc, tipo_peri, tipo_valo, tipo_cuen) values ('ifrs-full','ExpectedDividendAsPercentageShareOptionsGranted','concepto','duration','num:percentItemType','0')</v>
      </c>
    </row>
    <row r="1485" spans="1:12" x14ac:dyDescent="0.25">
      <c r="A1485" t="s">
        <v>1831</v>
      </c>
      <c r="B1485" t="s">
        <v>17</v>
      </c>
      <c r="C1485" t="s">
        <v>18</v>
      </c>
      <c r="D1485" t="s">
        <v>21</v>
      </c>
      <c r="F1485" t="s">
        <v>3</v>
      </c>
      <c r="G1485" s="1" t="str">
        <f t="shared" si="138"/>
        <v>ifrs-full_ExpectedDividendShareOptionsGranted</v>
      </c>
      <c r="H1485" t="str">
        <f t="shared" si="141"/>
        <v>ifrs-full</v>
      </c>
      <c r="I1485" t="str">
        <f t="shared" si="142"/>
        <v>ExpectedDividendShareOptionsGranted</v>
      </c>
      <c r="J1485" t="str">
        <f t="shared" si="139"/>
        <v>concepto</v>
      </c>
      <c r="K1485">
        <f t="shared" si="140"/>
        <v>0</v>
      </c>
      <c r="L1485" t="str">
        <f t="shared" si="143"/>
        <v>insert into dbax_defi_conc (pref_conc, codi_conc, tipo_conc, tipo_peri, tipo_valo, tipo_cuen) values ('ifrs-full','ExpectedDividendShareOptionsGranted','concepto','duration','xbrli:monetaryItemType','0')</v>
      </c>
    </row>
    <row r="1486" spans="1:12" x14ac:dyDescent="0.25">
      <c r="A1486" t="s">
        <v>1832</v>
      </c>
      <c r="B1486" t="s">
        <v>17</v>
      </c>
      <c r="C1486" t="s">
        <v>27</v>
      </c>
      <c r="D1486" t="s">
        <v>21</v>
      </c>
      <c r="E1486" t="s">
        <v>22</v>
      </c>
      <c r="F1486" t="s">
        <v>3</v>
      </c>
      <c r="G1486" s="1" t="str">
        <f t="shared" si="138"/>
        <v>ifrs-full_ExpectedFutureMinimumSubleasePaymentsReceivableUnderNoncancellableSubleasesClassifiedAsOperatingLease</v>
      </c>
      <c r="H1486" t="str">
        <f t="shared" si="141"/>
        <v>ifrs-full</v>
      </c>
      <c r="I1486" t="str">
        <f t="shared" si="142"/>
        <v>ExpectedFutureMinimumSubleasePaymentsReceivableUnderNoncancellableSubleasesClassifiedAsOperatingLease</v>
      </c>
      <c r="J1486" t="str">
        <f t="shared" si="139"/>
        <v>concepto</v>
      </c>
      <c r="K1486" t="str">
        <f t="shared" si="140"/>
        <v>debit</v>
      </c>
      <c r="L1486" t="str">
        <f t="shared" si="143"/>
        <v>insert into dbax_defi_conc (pref_conc, codi_conc, tipo_conc, tipo_peri, tipo_valo, tipo_cuen) values ('ifrs-full','ExpectedFutureMinimumSubleasePaymentsReceivableUnderNoncancellableSubleasesClassifiedAsOperatingLease','concepto','instant','xbrli:monetaryItemType','debit')</v>
      </c>
    </row>
    <row r="1487" spans="1:12" x14ac:dyDescent="0.25">
      <c r="A1487" t="s">
        <v>1833</v>
      </c>
      <c r="B1487" t="s">
        <v>17</v>
      </c>
      <c r="C1487" t="s">
        <v>27</v>
      </c>
      <c r="D1487" t="s">
        <v>21</v>
      </c>
      <c r="E1487" t="s">
        <v>22</v>
      </c>
      <c r="F1487" t="s">
        <v>3</v>
      </c>
      <c r="G1487" s="1" t="str">
        <f t="shared" si="138"/>
        <v>ifrs-full_ExpectedFutureMinimumSubleasePaymentsReceivableUnderNoncancellableSubleasesClassifiedFinanceLease</v>
      </c>
      <c r="H1487" t="str">
        <f t="shared" si="141"/>
        <v>ifrs-full</v>
      </c>
      <c r="I1487" t="str">
        <f t="shared" si="142"/>
        <v>ExpectedFutureMinimumSubleasePaymentsReceivableUnderNoncancellableSubleasesClassifiedFinanceLease</v>
      </c>
      <c r="J1487" t="str">
        <f t="shared" si="139"/>
        <v>concepto</v>
      </c>
      <c r="K1487" t="str">
        <f t="shared" si="140"/>
        <v>debit</v>
      </c>
      <c r="L1487" t="str">
        <f t="shared" si="143"/>
        <v>insert into dbax_defi_conc (pref_conc, codi_conc, tipo_conc, tipo_peri, tipo_valo, tipo_cuen) values ('ifrs-full','ExpectedFutureMinimumSubleasePaymentsReceivableUnderNoncancellableSubleasesClassifiedFinanceLease','concepto','instant','xbrli:monetaryItemType','debit')</v>
      </c>
    </row>
    <row r="1488" spans="1:12" x14ac:dyDescent="0.25">
      <c r="A1488" t="s">
        <v>1834</v>
      </c>
      <c r="B1488" t="s">
        <v>17</v>
      </c>
      <c r="C1488" t="s">
        <v>27</v>
      </c>
      <c r="D1488" t="s">
        <v>21</v>
      </c>
      <c r="E1488" t="s">
        <v>22</v>
      </c>
      <c r="F1488" t="s">
        <v>3</v>
      </c>
      <c r="G1488" s="1" t="str">
        <f t="shared" si="138"/>
        <v>ifrs-full_ExpectedReimbursementContingentLiabilitiesInBusinessCombination</v>
      </c>
      <c r="H1488" t="str">
        <f t="shared" si="141"/>
        <v>ifrs-full</v>
      </c>
      <c r="I1488" t="str">
        <f t="shared" si="142"/>
        <v>ExpectedReimbursementContingentLiabilitiesInBusinessCombination</v>
      </c>
      <c r="J1488" t="str">
        <f t="shared" si="139"/>
        <v>concepto</v>
      </c>
      <c r="K1488" t="str">
        <f t="shared" si="140"/>
        <v>debit</v>
      </c>
      <c r="L1488" t="str">
        <f t="shared" si="143"/>
        <v>insert into dbax_defi_conc (pref_conc, codi_conc, tipo_conc, tipo_peri, tipo_valo, tipo_cuen) values ('ifrs-full','ExpectedReimbursementContingentLiabilitiesInBusinessCombination','concepto','instant','xbrli:monetaryItemType','debit')</v>
      </c>
    </row>
    <row r="1489" spans="1:12" x14ac:dyDescent="0.25">
      <c r="A1489" t="s">
        <v>1835</v>
      </c>
      <c r="B1489" t="s">
        <v>17</v>
      </c>
      <c r="C1489" t="s">
        <v>27</v>
      </c>
      <c r="D1489" t="s">
        <v>21</v>
      </c>
      <c r="E1489" t="s">
        <v>22</v>
      </c>
      <c r="F1489" t="s">
        <v>3</v>
      </c>
      <c r="G1489" s="1" t="str">
        <f t="shared" si="138"/>
        <v>ifrs-full_ExpectedReimbursementOtherProvisions</v>
      </c>
      <c r="H1489" t="str">
        <f t="shared" si="141"/>
        <v>ifrs-full</v>
      </c>
      <c r="I1489" t="str">
        <f t="shared" si="142"/>
        <v>ExpectedReimbursementOtherProvisions</v>
      </c>
      <c r="J1489" t="str">
        <f t="shared" si="139"/>
        <v>concepto</v>
      </c>
      <c r="K1489" t="str">
        <f t="shared" si="140"/>
        <v>debit</v>
      </c>
      <c r="L1489" t="str">
        <f t="shared" si="143"/>
        <v>insert into dbax_defi_conc (pref_conc, codi_conc, tipo_conc, tipo_peri, tipo_valo, tipo_cuen) values ('ifrs-full','ExpectedReimbursementOtherProvisions','concepto','instant','xbrli:monetaryItemType','debit')</v>
      </c>
    </row>
    <row r="1490" spans="1:12" x14ac:dyDescent="0.25">
      <c r="A1490" t="s">
        <v>1836</v>
      </c>
      <c r="B1490" t="s">
        <v>17</v>
      </c>
      <c r="C1490" t="s">
        <v>18</v>
      </c>
      <c r="D1490" t="s">
        <v>21</v>
      </c>
      <c r="E1490" t="s">
        <v>22</v>
      </c>
      <c r="F1490" t="s">
        <v>3</v>
      </c>
      <c r="G1490" s="1" t="str">
        <f t="shared" si="138"/>
        <v>ifrs-full_ExpenseArisingFromExplorationForAndEvaluationOfMineralResources</v>
      </c>
      <c r="H1490" t="str">
        <f t="shared" si="141"/>
        <v>ifrs-full</v>
      </c>
      <c r="I1490" t="str">
        <f t="shared" si="142"/>
        <v>ExpenseArisingFromExplorationForAndEvaluationOfMineralResources</v>
      </c>
      <c r="J1490" t="str">
        <f t="shared" si="139"/>
        <v>concepto</v>
      </c>
      <c r="K1490" t="str">
        <f t="shared" si="140"/>
        <v>debit</v>
      </c>
      <c r="L1490" t="str">
        <f t="shared" si="143"/>
        <v>insert into dbax_defi_conc (pref_conc, codi_conc, tipo_conc, tipo_peri, tipo_valo, tipo_cuen) values ('ifrs-full','ExpenseArisingFromExplorationForAndEvaluationOfMineralResources','concepto','duration','xbrli:monetaryItemType','debit')</v>
      </c>
    </row>
    <row r="1491" spans="1:12" x14ac:dyDescent="0.25">
      <c r="A1491" t="s">
        <v>1837</v>
      </c>
      <c r="B1491" t="s">
        <v>17</v>
      </c>
      <c r="C1491" t="s">
        <v>18</v>
      </c>
      <c r="D1491" t="s">
        <v>21</v>
      </c>
      <c r="E1491" t="s">
        <v>22</v>
      </c>
      <c r="F1491" t="s">
        <v>3</v>
      </c>
      <c r="G1491" s="1" t="str">
        <f t="shared" si="138"/>
        <v>ifrs-full_ExpenseByNature</v>
      </c>
      <c r="H1491" t="str">
        <f t="shared" si="141"/>
        <v>ifrs-full</v>
      </c>
      <c r="I1491" t="str">
        <f t="shared" si="142"/>
        <v>ExpenseByNature</v>
      </c>
      <c r="J1491" t="str">
        <f t="shared" si="139"/>
        <v>concepto</v>
      </c>
      <c r="K1491" t="str">
        <f t="shared" si="140"/>
        <v>debit</v>
      </c>
      <c r="L1491" t="str">
        <f t="shared" si="143"/>
        <v>insert into dbax_defi_conc (pref_conc, codi_conc, tipo_conc, tipo_peri, tipo_valo, tipo_cuen) values ('ifrs-full','ExpenseByNature','concepto','duration','xbrli:monetaryItemType','debit')</v>
      </c>
    </row>
    <row r="1492" spans="1:12" x14ac:dyDescent="0.25">
      <c r="A1492" t="s">
        <v>1838</v>
      </c>
      <c r="B1492" t="s">
        <v>17</v>
      </c>
      <c r="C1492" t="s">
        <v>18</v>
      </c>
      <c r="D1492" t="s">
        <v>24</v>
      </c>
      <c r="E1492" t="s">
        <v>20</v>
      </c>
      <c r="F1492" t="s">
        <v>3</v>
      </c>
      <c r="G1492" s="1" t="str">
        <f t="shared" si="138"/>
        <v>ifrs-full_ExpenseByNatureAbstract</v>
      </c>
      <c r="H1492" t="str">
        <f t="shared" si="141"/>
        <v>ifrs-full</v>
      </c>
      <c r="I1492" t="str">
        <f t="shared" si="142"/>
        <v>ExpenseByNatureAbstract</v>
      </c>
      <c r="J1492" t="str">
        <f t="shared" si="139"/>
        <v>concepto</v>
      </c>
      <c r="K1492" t="str">
        <f t="shared" si="140"/>
        <v>abstract</v>
      </c>
      <c r="L1492" t="str">
        <f t="shared" si="143"/>
        <v>insert into dbax_defi_conc (pref_conc, codi_conc, tipo_conc, tipo_peri, tipo_valo, tipo_cuen) values ('ifrs-full','ExpenseByNatureAbstract','concepto','duration','xbrli:stringItemType','abstract')</v>
      </c>
    </row>
    <row r="1493" spans="1:12" x14ac:dyDescent="0.25">
      <c r="A1493" t="s">
        <v>1839</v>
      </c>
      <c r="B1493" t="s">
        <v>17</v>
      </c>
      <c r="C1493" t="s">
        <v>18</v>
      </c>
      <c r="D1493" t="s">
        <v>21</v>
      </c>
      <c r="E1493" t="s">
        <v>22</v>
      </c>
      <c r="F1493" t="s">
        <v>3</v>
      </c>
      <c r="G1493" s="1" t="str">
        <f t="shared" si="138"/>
        <v>ifrs-full_ExpenseDueToUnwindingOfDiscountOnProvisions</v>
      </c>
      <c r="H1493" t="str">
        <f t="shared" si="141"/>
        <v>ifrs-full</v>
      </c>
      <c r="I1493" t="str">
        <f t="shared" si="142"/>
        <v>ExpenseDueToUnwindingOfDiscountOnProvisions</v>
      </c>
      <c r="J1493" t="str">
        <f t="shared" si="139"/>
        <v>concepto</v>
      </c>
      <c r="K1493" t="str">
        <f t="shared" si="140"/>
        <v>debit</v>
      </c>
      <c r="L1493" t="str">
        <f t="shared" si="143"/>
        <v>insert into dbax_defi_conc (pref_conc, codi_conc, tipo_conc, tipo_peri, tipo_valo, tipo_cuen) values ('ifrs-full','ExpenseDueToUnwindingOfDiscountOnProvisions','concepto','duration','xbrli:monetaryItemType','debit')</v>
      </c>
    </row>
    <row r="1494" spans="1:12" x14ac:dyDescent="0.25">
      <c r="A1494" t="s">
        <v>1840</v>
      </c>
      <c r="B1494" t="s">
        <v>17</v>
      </c>
      <c r="C1494" t="s">
        <v>18</v>
      </c>
      <c r="D1494" t="s">
        <v>21</v>
      </c>
      <c r="E1494" t="s">
        <v>22</v>
      </c>
      <c r="F1494" t="s">
        <v>3</v>
      </c>
      <c r="G1494" s="1" t="str">
        <f t="shared" si="138"/>
        <v>ifrs-full_ExpenseFromCashsettledSharebasedPaymentTransactionsInWhichGoodsOrServicesReceivedDidNotQualifyForRecognitionAsAssets</v>
      </c>
      <c r="H1494" t="str">
        <f t="shared" si="141"/>
        <v>ifrs-full</v>
      </c>
      <c r="I1494" t="str">
        <f t="shared" si="142"/>
        <v>ExpenseFromCashsettledSharebasedPaymentTransactionsInWhichGoodsOrServicesReceivedDidNotQualifyForRecognitionAsAssets</v>
      </c>
      <c r="J1494" t="str">
        <f t="shared" si="139"/>
        <v>concepto</v>
      </c>
      <c r="K1494" t="str">
        <f t="shared" si="140"/>
        <v>debit</v>
      </c>
      <c r="L1494" t="str">
        <f t="shared" si="143"/>
        <v>insert into dbax_defi_conc (pref_conc, codi_conc, tipo_conc, tipo_peri, tipo_valo, tipo_cuen) values ('ifrs-full','ExpenseFromCashsettledSharebasedPaymentTransactionsInWhichGoodsOrServicesReceivedDidNotQualifyForRecognitionAsAssets','concepto','duration','xbrli:monetaryItemType','debit')</v>
      </c>
    </row>
    <row r="1495" spans="1:12" x14ac:dyDescent="0.25">
      <c r="A1495" t="s">
        <v>1841</v>
      </c>
      <c r="B1495" t="s">
        <v>17</v>
      </c>
      <c r="C1495" t="s">
        <v>18</v>
      </c>
      <c r="D1495" t="s">
        <v>21</v>
      </c>
      <c r="E1495" t="s">
        <v>22</v>
      </c>
      <c r="F1495" t="s">
        <v>3</v>
      </c>
      <c r="G1495" s="1" t="str">
        <f t="shared" si="138"/>
        <v>ifrs-full_ExpenseFromEquitysettledSharebasedPaymentTransactionsInWhichGoodsOrServicesReceivedDidNotQualifyForRecognitionAsAssets</v>
      </c>
      <c r="H1495" t="str">
        <f t="shared" si="141"/>
        <v>ifrs-full</v>
      </c>
      <c r="I1495" t="str">
        <f t="shared" si="142"/>
        <v>ExpenseFromEquitysettledSharebasedPaymentTransactionsInWhichGoodsOrServicesReceivedDidNotQualifyForRecognitionAsAssets</v>
      </c>
      <c r="J1495" t="str">
        <f t="shared" si="139"/>
        <v>concepto</v>
      </c>
      <c r="K1495" t="str">
        <f t="shared" si="140"/>
        <v>debit</v>
      </c>
      <c r="L1495" t="str">
        <f t="shared" si="143"/>
        <v>insert into dbax_defi_conc (pref_conc, codi_conc, tipo_conc, tipo_peri, tipo_valo, tipo_cuen) values ('ifrs-full','ExpenseFromEquitysettledSharebasedPaymentTransactionsInWhichGoodsOrServicesReceivedDidNotQualifyForRecognitionAsAssets','concepto','duration','xbrli:monetaryItemType','debit')</v>
      </c>
    </row>
    <row r="1496" spans="1:12" x14ac:dyDescent="0.25">
      <c r="A1496" t="s">
        <v>1842</v>
      </c>
      <c r="B1496" t="s">
        <v>17</v>
      </c>
      <c r="C1496" t="s">
        <v>18</v>
      </c>
      <c r="D1496" t="s">
        <v>21</v>
      </c>
      <c r="E1496" t="s">
        <v>22</v>
      </c>
      <c r="F1496" t="s">
        <v>3</v>
      </c>
      <c r="G1496" s="1" t="str">
        <f t="shared" si="138"/>
        <v>ifrs-full_ExpenseFromSharebasedPaymentTransactionsInWhichGoodsOrServicesReceivedDidNotQualifyForRecognitionAsAssets</v>
      </c>
      <c r="H1496" t="str">
        <f t="shared" si="141"/>
        <v>ifrs-full</v>
      </c>
      <c r="I1496" t="str">
        <f t="shared" si="142"/>
        <v>ExpenseFromSharebasedPaymentTransactionsInWhichGoodsOrServicesReceivedDidNotQualifyForRecognitionAsAssets</v>
      </c>
      <c r="J1496" t="str">
        <f t="shared" si="139"/>
        <v>concepto</v>
      </c>
      <c r="K1496" t="str">
        <f t="shared" si="140"/>
        <v>debit</v>
      </c>
      <c r="L1496" t="str">
        <f t="shared" si="143"/>
        <v>insert into dbax_defi_conc (pref_conc, codi_conc, tipo_conc, tipo_peri, tipo_valo, tipo_cuen) values ('ifrs-full','ExpenseFromSharebasedPaymentTransactionsInWhichGoodsOrServicesReceivedDidNotQualifyForRecognitionAsAssets','concepto','duration','xbrli:monetaryItemType','debit')</v>
      </c>
    </row>
    <row r="1497" spans="1:12" x14ac:dyDescent="0.25">
      <c r="A1497" t="s">
        <v>1843</v>
      </c>
      <c r="B1497" t="s">
        <v>17</v>
      </c>
      <c r="C1497" t="s">
        <v>18</v>
      </c>
      <c r="D1497" t="s">
        <v>24</v>
      </c>
      <c r="E1497" t="s">
        <v>20</v>
      </c>
      <c r="F1497" t="s">
        <v>3</v>
      </c>
      <c r="G1497" s="1" t="str">
        <f t="shared" si="138"/>
        <v>ifrs-full_ExpenseFromSharebasedPaymentTransactionsInWhichGoodsOrServicesReceivedDidNotQualifyForRecognitionAsAssetsAbstract</v>
      </c>
      <c r="H1497" t="str">
        <f t="shared" si="141"/>
        <v>ifrs-full</v>
      </c>
      <c r="I1497" t="str">
        <f t="shared" si="142"/>
        <v>ExpenseFromSharebasedPaymentTransactionsInWhichGoodsOrServicesReceivedDidNotQualifyForRecognitionAsAssetsAbstract</v>
      </c>
      <c r="J1497" t="str">
        <f t="shared" si="139"/>
        <v>concepto</v>
      </c>
      <c r="K1497" t="str">
        <f t="shared" si="140"/>
        <v>abstract</v>
      </c>
      <c r="L1497" t="str">
        <f t="shared" si="143"/>
        <v>insert into dbax_defi_conc (pref_conc, codi_conc, tipo_conc, tipo_peri, tipo_valo, tipo_cuen) values ('ifrs-full','ExpenseFromSharebasedPaymentTransactionsInWhichGoodsOrServicesReceivedDidNotQualifyForRecognitionAsAssetsAbstract','concepto','duration','xbrli:stringItemType','abstract')</v>
      </c>
    </row>
    <row r="1498" spans="1:12" x14ac:dyDescent="0.25">
      <c r="A1498" t="s">
        <v>1844</v>
      </c>
      <c r="B1498" t="s">
        <v>17</v>
      </c>
      <c r="C1498" t="s">
        <v>18</v>
      </c>
      <c r="D1498" t="s">
        <v>21</v>
      </c>
      <c r="E1498" t="s">
        <v>22</v>
      </c>
      <c r="F1498" t="s">
        <v>3</v>
      </c>
      <c r="G1498" s="1" t="str">
        <f t="shared" si="138"/>
        <v>ifrs-full_ExpenseFromSharebasedPaymentTransactionsWithEmployees</v>
      </c>
      <c r="H1498" t="str">
        <f t="shared" si="141"/>
        <v>ifrs-full</v>
      </c>
      <c r="I1498" t="str">
        <f t="shared" si="142"/>
        <v>ExpenseFromSharebasedPaymentTransactionsWithEmployees</v>
      </c>
      <c r="J1498" t="str">
        <f t="shared" si="139"/>
        <v>concepto</v>
      </c>
      <c r="K1498" t="str">
        <f t="shared" si="140"/>
        <v>debit</v>
      </c>
      <c r="L1498" t="str">
        <f t="shared" si="143"/>
        <v>insert into dbax_defi_conc (pref_conc, codi_conc, tipo_conc, tipo_peri, tipo_valo, tipo_cuen) values ('ifrs-full','ExpenseFromSharebasedPaymentTransactionsWithEmployees','concepto','duration','xbrli:monetaryItemType','debit')</v>
      </c>
    </row>
    <row r="1499" spans="1:12" x14ac:dyDescent="0.25">
      <c r="A1499" t="s">
        <v>1845</v>
      </c>
      <c r="B1499" t="s">
        <v>17</v>
      </c>
      <c r="C1499" t="s">
        <v>18</v>
      </c>
      <c r="D1499" t="s">
        <v>21</v>
      </c>
      <c r="E1499" t="s">
        <v>22</v>
      </c>
      <c r="F1499" t="s">
        <v>3</v>
      </c>
      <c r="G1499" s="1" t="str">
        <f t="shared" si="138"/>
        <v>ifrs-full_ExpenseIncomeOnDiscontinuedOperations</v>
      </c>
      <c r="H1499" t="str">
        <f t="shared" si="141"/>
        <v>ifrs-full</v>
      </c>
      <c r="I1499" t="str">
        <f t="shared" si="142"/>
        <v>ExpenseIncomeOnDiscontinuedOperations</v>
      </c>
      <c r="J1499" t="str">
        <f t="shared" si="139"/>
        <v>concepto</v>
      </c>
      <c r="K1499" t="str">
        <f t="shared" si="140"/>
        <v>debit</v>
      </c>
      <c r="L1499" t="str">
        <f t="shared" si="143"/>
        <v>insert into dbax_defi_conc (pref_conc, codi_conc, tipo_conc, tipo_peri, tipo_valo, tipo_cuen) values ('ifrs-full','ExpenseIncomeOnDiscontinuedOperations','concepto','duration','xbrli:monetaryItemType','debit')</v>
      </c>
    </row>
    <row r="1500" spans="1:12" x14ac:dyDescent="0.25">
      <c r="A1500" t="s">
        <v>1846</v>
      </c>
      <c r="B1500" t="s">
        <v>17</v>
      </c>
      <c r="C1500" t="s">
        <v>18</v>
      </c>
      <c r="D1500" t="s">
        <v>21</v>
      </c>
      <c r="E1500" t="s">
        <v>22</v>
      </c>
      <c r="F1500" t="s">
        <v>3</v>
      </c>
      <c r="G1500" s="1" t="str">
        <f t="shared" si="138"/>
        <v>ifrs-full_ExpenseOfRestructuringActivities</v>
      </c>
      <c r="H1500" t="str">
        <f t="shared" si="141"/>
        <v>ifrs-full</v>
      </c>
      <c r="I1500" t="str">
        <f t="shared" si="142"/>
        <v>ExpenseOfRestructuringActivities</v>
      </c>
      <c r="J1500" t="str">
        <f t="shared" si="139"/>
        <v>concepto</v>
      </c>
      <c r="K1500" t="str">
        <f t="shared" si="140"/>
        <v>debit</v>
      </c>
      <c r="L1500" t="str">
        <f t="shared" si="143"/>
        <v>insert into dbax_defi_conc (pref_conc, codi_conc, tipo_conc, tipo_peri, tipo_valo, tipo_cuen) values ('ifrs-full','ExpenseOfRestructuringActivities','concepto','duration','xbrli:monetaryItemType','debit')</v>
      </c>
    </row>
    <row r="1501" spans="1:12" x14ac:dyDescent="0.25">
      <c r="A1501" t="s">
        <v>1847</v>
      </c>
      <c r="B1501" t="s">
        <v>17</v>
      </c>
      <c r="C1501" t="s">
        <v>18</v>
      </c>
      <c r="D1501" t="s">
        <v>21</v>
      </c>
      <c r="E1501" t="s">
        <v>22</v>
      </c>
      <c r="F1501" t="s">
        <v>3</v>
      </c>
      <c r="G1501" s="1" t="str">
        <f t="shared" si="138"/>
        <v>ifrs-full_ExpenseRecognisedDuringPeriodForBadAndDoubtfulDebtsForRelatedPartyTransaction</v>
      </c>
      <c r="H1501" t="str">
        <f t="shared" si="141"/>
        <v>ifrs-full</v>
      </c>
      <c r="I1501" t="str">
        <f t="shared" si="142"/>
        <v>ExpenseRecognisedDuringPeriodForBadAndDoubtfulDebtsForRelatedPartyTransaction</v>
      </c>
      <c r="J1501" t="str">
        <f t="shared" si="139"/>
        <v>concepto</v>
      </c>
      <c r="K1501" t="str">
        <f t="shared" si="140"/>
        <v>debit</v>
      </c>
      <c r="L1501" t="str">
        <f t="shared" si="143"/>
        <v>insert into dbax_defi_conc (pref_conc, codi_conc, tipo_conc, tipo_peri, tipo_valo, tipo_cuen) values ('ifrs-full','ExpenseRecognisedDuringPeriodForBadAndDoubtfulDebtsForRelatedPartyTransaction','concepto','duration','xbrli:monetaryItemType','debit')</v>
      </c>
    </row>
    <row r="1502" spans="1:12" x14ac:dyDescent="0.25">
      <c r="A1502" t="s">
        <v>1848</v>
      </c>
      <c r="B1502" t="s">
        <v>17</v>
      </c>
      <c r="C1502" t="s">
        <v>18</v>
      </c>
      <c r="D1502" t="s">
        <v>21</v>
      </c>
      <c r="E1502" t="s">
        <v>22</v>
      </c>
      <c r="F1502" t="s">
        <v>3</v>
      </c>
      <c r="G1502" s="1" t="str">
        <f t="shared" si="138"/>
        <v>ifrs-full_ExpensesDiscontinuedOperations</v>
      </c>
      <c r="H1502" t="str">
        <f t="shared" si="141"/>
        <v>ifrs-full</v>
      </c>
      <c r="I1502" t="str">
        <f t="shared" si="142"/>
        <v>ExpensesDiscontinuedOperations</v>
      </c>
      <c r="J1502" t="str">
        <f t="shared" si="139"/>
        <v>concepto</v>
      </c>
      <c r="K1502" t="str">
        <f t="shared" si="140"/>
        <v>debit</v>
      </c>
      <c r="L1502" t="str">
        <f t="shared" si="143"/>
        <v>insert into dbax_defi_conc (pref_conc, codi_conc, tipo_conc, tipo_peri, tipo_valo, tipo_cuen) values ('ifrs-full','ExpensesDiscontinuedOperations','concepto','duration','xbrli:monetaryItemType','debit')</v>
      </c>
    </row>
    <row r="1503" spans="1:12" x14ac:dyDescent="0.25">
      <c r="A1503" t="s">
        <v>1849</v>
      </c>
      <c r="B1503" t="s">
        <v>17</v>
      </c>
      <c r="C1503" t="s">
        <v>18</v>
      </c>
      <c r="D1503" t="s">
        <v>24</v>
      </c>
      <c r="F1503" t="s">
        <v>3</v>
      </c>
      <c r="G1503" s="1" t="str">
        <f t="shared" si="138"/>
        <v>ifrs-full_ExplanationOfAmountOfAnyGainRecognisedAndLineItemInStatementOfComprehensiveIncomeInWhichGainIsRecognisedInBargainPurchase</v>
      </c>
      <c r="H1503" t="str">
        <f t="shared" si="141"/>
        <v>ifrs-full</v>
      </c>
      <c r="I1503" t="str">
        <f t="shared" si="142"/>
        <v>ExplanationOfAmountOfAnyGainRecognisedAndLineItemInStatementOfComprehensiveIncomeInWhichGainIsRecognisedInBargainPurchase</v>
      </c>
      <c r="J1503" t="str">
        <f t="shared" si="139"/>
        <v>concepto</v>
      </c>
      <c r="K1503">
        <f t="shared" si="140"/>
        <v>0</v>
      </c>
      <c r="L1503" t="str">
        <f t="shared" si="143"/>
        <v>insert into dbax_defi_conc (pref_conc, codi_conc, tipo_conc, tipo_peri, tipo_valo, tipo_cuen) values ('ifrs-full','ExplanationOfAmountOfAnyGainRecognisedAndLineItemInStatementOfComprehensiveIncomeInWhichGainIsRecognisedInBargainPurchase','concepto','duration','xbrli:stringItemType','0')</v>
      </c>
    </row>
    <row r="1504" spans="1:12" x14ac:dyDescent="0.25">
      <c r="A1504" t="s">
        <v>1850</v>
      </c>
      <c r="B1504" t="s">
        <v>17</v>
      </c>
      <c r="C1504" t="s">
        <v>18</v>
      </c>
      <c r="D1504" t="s">
        <v>24</v>
      </c>
      <c r="F1504" t="s">
        <v>3</v>
      </c>
      <c r="G1504" s="1" t="str">
        <f t="shared" si="138"/>
        <v>ifrs-full_ExplanationOfAnyChangesInRangeOfOutcomesUndiscountedAndReasonsForThoseChangesForContingentConsideration</v>
      </c>
      <c r="H1504" t="str">
        <f t="shared" si="141"/>
        <v>ifrs-full</v>
      </c>
      <c r="I1504" t="str">
        <f t="shared" si="142"/>
        <v>ExplanationOfAnyChangesInRangeOfOutcomesUndiscountedAndReasonsForThoseChangesForContingentConsideration</v>
      </c>
      <c r="J1504" t="str">
        <f t="shared" si="139"/>
        <v>concepto</v>
      </c>
      <c r="K1504">
        <f t="shared" si="140"/>
        <v>0</v>
      </c>
      <c r="L1504" t="str">
        <f t="shared" si="143"/>
        <v>insert into dbax_defi_conc (pref_conc, codi_conc, tipo_conc, tipo_peri, tipo_valo, tipo_cuen) values ('ifrs-full','ExplanationOfAnyChangesInRangeOfOutcomesUndiscountedAndReasonsForThoseChangesForContingentConsideration','concepto','duration','xbrli:stringItemType','0')</v>
      </c>
    </row>
    <row r="1505" spans="1:12" x14ac:dyDescent="0.25">
      <c r="A1505" t="s">
        <v>1851</v>
      </c>
      <c r="B1505" t="s">
        <v>17</v>
      </c>
      <c r="C1505" t="s">
        <v>18</v>
      </c>
      <c r="D1505" t="s">
        <v>24</v>
      </c>
      <c r="F1505" t="s">
        <v>3</v>
      </c>
      <c r="G1505" s="1" t="str">
        <f t="shared" si="138"/>
        <v>ifrs-full_ExplanationOfAnyChangesInRecognisedAmountsOfContingentConsideration</v>
      </c>
      <c r="H1505" t="str">
        <f t="shared" si="141"/>
        <v>ifrs-full</v>
      </c>
      <c r="I1505" t="str">
        <f t="shared" si="142"/>
        <v>ExplanationOfAnyChangesInRecognisedAmountsOfContingentConsideration</v>
      </c>
      <c r="J1505" t="str">
        <f t="shared" si="139"/>
        <v>concepto</v>
      </c>
      <c r="K1505">
        <f t="shared" si="140"/>
        <v>0</v>
      </c>
      <c r="L1505" t="str">
        <f t="shared" si="143"/>
        <v>insert into dbax_defi_conc (pref_conc, codi_conc, tipo_conc, tipo_peri, tipo_valo, tipo_cuen) values ('ifrs-full','ExplanationOfAnyChangesInRecognisedAmountsOfContingentConsideration','concepto','duration','xbrli:stringItemType','0')</v>
      </c>
    </row>
    <row r="1506" spans="1:12" x14ac:dyDescent="0.25">
      <c r="A1506" t="s">
        <v>1852</v>
      </c>
      <c r="B1506" t="s">
        <v>17</v>
      </c>
      <c r="C1506" t="s">
        <v>18</v>
      </c>
      <c r="D1506" t="s">
        <v>24</v>
      </c>
      <c r="F1506" t="s">
        <v>3</v>
      </c>
      <c r="G1506" s="1" t="str">
        <f t="shared" si="138"/>
        <v>ifrs-full_ExplanationOfAssetsAcquiredByWayOfGovernmentGrantAndInitiallyRecognisedAtFairValue</v>
      </c>
      <c r="H1506" t="str">
        <f t="shared" si="141"/>
        <v>ifrs-full</v>
      </c>
      <c r="I1506" t="str">
        <f t="shared" si="142"/>
        <v>ExplanationOfAssetsAcquiredByWayOfGovernmentGrantAndInitiallyRecognisedAtFairValue</v>
      </c>
      <c r="J1506" t="str">
        <f t="shared" si="139"/>
        <v>concepto</v>
      </c>
      <c r="K1506">
        <f t="shared" si="140"/>
        <v>0</v>
      </c>
      <c r="L1506" t="str">
        <f t="shared" si="143"/>
        <v>insert into dbax_defi_conc (pref_conc, codi_conc, tipo_conc, tipo_peri, tipo_valo, tipo_cuen) values ('ifrs-full','ExplanationOfAssetsAcquiredByWayOfGovernmentGrantAndInitiallyRecognisedAtFairValue','concepto','duration','xbrli:stringItemType','0')</v>
      </c>
    </row>
    <row r="1507" spans="1:12" x14ac:dyDescent="0.25">
      <c r="A1507" t="s">
        <v>1853</v>
      </c>
      <c r="B1507" t="s">
        <v>17</v>
      </c>
      <c r="C1507" t="s">
        <v>18</v>
      </c>
      <c r="D1507" t="s">
        <v>24</v>
      </c>
      <c r="F1507" t="s">
        <v>3</v>
      </c>
      <c r="G1507" s="1" t="str">
        <f t="shared" si="138"/>
        <v>ifrs-full_ExplanationOfAssumptionAboutFutureWithSignificantRiskOfResultingInMaterialAdjustments</v>
      </c>
      <c r="H1507" t="str">
        <f t="shared" si="141"/>
        <v>ifrs-full</v>
      </c>
      <c r="I1507" t="str">
        <f t="shared" si="142"/>
        <v>ExplanationOfAssumptionAboutFutureWithSignificantRiskOfResultingInMaterialAdjustments</v>
      </c>
      <c r="J1507" t="str">
        <f t="shared" si="139"/>
        <v>concepto</v>
      </c>
      <c r="K1507">
        <f t="shared" si="140"/>
        <v>0</v>
      </c>
      <c r="L1507" t="str">
        <f t="shared" si="143"/>
        <v>insert into dbax_defi_conc (pref_conc, codi_conc, tipo_conc, tipo_peri, tipo_valo, tipo_cuen) values ('ifrs-full','ExplanationOfAssumptionAboutFutureWithSignificantRiskOfResultingInMaterialAdjustments','concepto','duration','xbrli:stringItemType','0')</v>
      </c>
    </row>
    <row r="1508" spans="1:12" x14ac:dyDescent="0.25">
      <c r="A1508" t="s">
        <v>1854</v>
      </c>
      <c r="B1508" t="s">
        <v>17</v>
      </c>
      <c r="C1508" t="s">
        <v>18</v>
      </c>
      <c r="D1508" t="s">
        <v>24</v>
      </c>
      <c r="F1508" t="s">
        <v>3</v>
      </c>
      <c r="G1508" s="1" t="str">
        <f t="shared" si="138"/>
        <v>ifrs-full_ExplanationOfBasisOfPreparationOfUnadjustedComparativeInformation</v>
      </c>
      <c r="H1508" t="str">
        <f t="shared" si="141"/>
        <v>ifrs-full</v>
      </c>
      <c r="I1508" t="str">
        <f t="shared" si="142"/>
        <v>ExplanationOfBasisOfPreparationOfUnadjustedComparativeInformation</v>
      </c>
      <c r="J1508" t="str">
        <f t="shared" si="139"/>
        <v>concepto</v>
      </c>
      <c r="K1508">
        <f t="shared" si="140"/>
        <v>0</v>
      </c>
      <c r="L1508" t="str">
        <f t="shared" si="143"/>
        <v>insert into dbax_defi_conc (pref_conc, codi_conc, tipo_conc, tipo_peri, tipo_valo, tipo_cuen) values ('ifrs-full','ExplanationOfBasisOfPreparationOfUnadjustedComparativeInformation','concepto','duration','xbrli:stringItemType','0')</v>
      </c>
    </row>
    <row r="1509" spans="1:12" x14ac:dyDescent="0.25">
      <c r="A1509" t="s">
        <v>1855</v>
      </c>
      <c r="B1509" t="s">
        <v>17</v>
      </c>
      <c r="C1509" t="s">
        <v>18</v>
      </c>
      <c r="D1509" t="s">
        <v>24</v>
      </c>
      <c r="F1509" t="s">
        <v>3</v>
      </c>
      <c r="G1509" s="1" t="str">
        <f t="shared" si="138"/>
        <v>ifrs-full_ExplanationOfChangeInNameOfReportingEntityOrOtherMeansOfIdentificationFromEndOfPrecedingReportingPeriod</v>
      </c>
      <c r="H1509" t="str">
        <f t="shared" si="141"/>
        <v>ifrs-full</v>
      </c>
      <c r="I1509" t="str">
        <f t="shared" si="142"/>
        <v>ExplanationOfChangeInNameOfReportingEntityOrOtherMeansOfIdentificationFromEndOfPrecedingReportingPeriod</v>
      </c>
      <c r="J1509" t="str">
        <f t="shared" si="139"/>
        <v>concepto</v>
      </c>
      <c r="K1509">
        <f t="shared" si="140"/>
        <v>0</v>
      </c>
      <c r="L1509" t="str">
        <f t="shared" si="143"/>
        <v>insert into dbax_defi_conc (pref_conc, codi_conc, tipo_conc, tipo_peri, tipo_valo, tipo_cuen) values ('ifrs-full','ExplanationOfChangeInNameOfReportingEntityOrOtherMeansOfIdentificationFromEndOfPrecedingReportingPeriod','concepto','duration','xbrli:stringItemType','0')</v>
      </c>
    </row>
    <row r="1510" spans="1:12" x14ac:dyDescent="0.25">
      <c r="A1510" t="s">
        <v>1856</v>
      </c>
      <c r="B1510" t="s">
        <v>17</v>
      </c>
      <c r="C1510" t="s">
        <v>18</v>
      </c>
      <c r="D1510" t="s">
        <v>24</v>
      </c>
      <c r="F1510" t="s">
        <v>3</v>
      </c>
      <c r="G1510" s="1" t="str">
        <f t="shared" si="138"/>
        <v>ifrs-full_ExplanationOfChangesInApplicableTaxRatesToPreviousAccountingPeriod</v>
      </c>
      <c r="H1510" t="str">
        <f t="shared" si="141"/>
        <v>ifrs-full</v>
      </c>
      <c r="I1510" t="str">
        <f t="shared" si="142"/>
        <v>ExplanationOfChangesInApplicableTaxRatesToPreviousAccountingPeriod</v>
      </c>
      <c r="J1510" t="str">
        <f t="shared" si="139"/>
        <v>concepto</v>
      </c>
      <c r="K1510">
        <f t="shared" si="140"/>
        <v>0</v>
      </c>
      <c r="L1510" t="str">
        <f t="shared" si="143"/>
        <v>insert into dbax_defi_conc (pref_conc, codi_conc, tipo_conc, tipo_peri, tipo_valo, tipo_cuen) values ('ifrs-full','ExplanationOfChangesInApplicableTaxRatesToPreviousAccountingPeriod','concepto','duration','xbrli:stringItemType','0')</v>
      </c>
    </row>
    <row r="1511" spans="1:12" x14ac:dyDescent="0.25">
      <c r="A1511" t="s">
        <v>1857</v>
      </c>
      <c r="B1511" t="s">
        <v>17</v>
      </c>
      <c r="C1511" t="s">
        <v>18</v>
      </c>
      <c r="D1511" t="s">
        <v>24</v>
      </c>
      <c r="F1511" t="s">
        <v>3</v>
      </c>
      <c r="G1511" s="1" t="str">
        <f t="shared" si="138"/>
        <v>ifrs-full_ExplanationOfCircumstancesUnderWhichOperatingLeasesClassifiedAsInvestmentProperty</v>
      </c>
      <c r="H1511" t="str">
        <f t="shared" si="141"/>
        <v>ifrs-full</v>
      </c>
      <c r="I1511" t="str">
        <f t="shared" si="142"/>
        <v>ExplanationOfCircumstancesUnderWhichOperatingLeasesClassifiedAsInvestmentProperty</v>
      </c>
      <c r="J1511" t="str">
        <f t="shared" si="139"/>
        <v>concepto</v>
      </c>
      <c r="K1511">
        <f t="shared" si="140"/>
        <v>0</v>
      </c>
      <c r="L1511" t="str">
        <f t="shared" si="143"/>
        <v>insert into dbax_defi_conc (pref_conc, codi_conc, tipo_conc, tipo_peri, tipo_valo, tipo_cuen) values ('ifrs-full','ExplanationOfCircumstancesUnderWhichOperatingLeasesClassifiedAsInvestmentProperty','concepto','duration','xbrli:stringItemType','0')</v>
      </c>
    </row>
    <row r="1512" spans="1:12" x14ac:dyDescent="0.25">
      <c r="A1512" t="s">
        <v>1858</v>
      </c>
      <c r="B1512" t="s">
        <v>17</v>
      </c>
      <c r="C1512" t="s">
        <v>18</v>
      </c>
      <c r="D1512" t="s">
        <v>24</v>
      </c>
      <c r="F1512" t="s">
        <v>3</v>
      </c>
      <c r="G1512" s="1" t="str">
        <f t="shared" si="138"/>
        <v>ifrs-full_ExplanationOfContractualObligationsToPurchaseConstructOrDevelopInvestmentPropertyOrForRepairsMaintenanceOrEnhancements</v>
      </c>
      <c r="H1512" t="str">
        <f t="shared" si="141"/>
        <v>ifrs-full</v>
      </c>
      <c r="I1512" t="str">
        <f t="shared" si="142"/>
        <v>ExplanationOfContractualObligationsToPurchaseConstructOrDevelopInvestmentPropertyOrForRepairsMaintenanceOrEnhancements</v>
      </c>
      <c r="J1512" t="str">
        <f t="shared" si="139"/>
        <v>concepto</v>
      </c>
      <c r="K1512">
        <f t="shared" si="140"/>
        <v>0</v>
      </c>
      <c r="L1512" t="str">
        <f t="shared" si="143"/>
        <v>insert into dbax_defi_conc (pref_conc, codi_conc, tipo_conc, tipo_peri, tipo_valo, tipo_cuen) values ('ifrs-full','ExplanationOfContractualObligationsToPurchaseConstructOrDevelopInvestmentPropertyOrForRepairsMaintenanceOrEnhancements','concepto','duration','xbrli:stringItemType','0')</v>
      </c>
    </row>
    <row r="1513" spans="1:12" x14ac:dyDescent="0.25">
      <c r="A1513" t="s">
        <v>1859</v>
      </c>
      <c r="B1513" t="s">
        <v>17</v>
      </c>
      <c r="C1513" t="s">
        <v>18</v>
      </c>
      <c r="D1513" t="s">
        <v>24</v>
      </c>
      <c r="F1513" t="s">
        <v>3</v>
      </c>
      <c r="G1513" s="1" t="str">
        <f t="shared" si="138"/>
        <v>ifrs-full_ExplanationOfDetailsOfGuaranteesGivenOrReceivedOfOutstandingBalancesForRelatedPartyTransaction</v>
      </c>
      <c r="H1513" t="str">
        <f t="shared" si="141"/>
        <v>ifrs-full</v>
      </c>
      <c r="I1513" t="str">
        <f t="shared" si="142"/>
        <v>ExplanationOfDetailsOfGuaranteesGivenOrReceivedOfOutstandingBalancesForRelatedPartyTransaction</v>
      </c>
      <c r="J1513" t="str">
        <f t="shared" si="139"/>
        <v>concepto</v>
      </c>
      <c r="K1513">
        <f t="shared" si="140"/>
        <v>0</v>
      </c>
      <c r="L1513" t="str">
        <f t="shared" si="143"/>
        <v>insert into dbax_defi_conc (pref_conc, codi_conc, tipo_conc, tipo_peri, tipo_valo, tipo_cuen) values ('ifrs-full','ExplanationOfDetailsOfGuaranteesGivenOrReceivedOfOutstandingBalancesForRelatedPartyTransaction','concepto','duration','xbrli:stringItemType','0')</v>
      </c>
    </row>
    <row r="1514" spans="1:12" x14ac:dyDescent="0.25">
      <c r="A1514" t="s">
        <v>1860</v>
      </c>
      <c r="B1514" t="s">
        <v>17</v>
      </c>
      <c r="C1514" t="s">
        <v>18</v>
      </c>
      <c r="D1514" t="s">
        <v>24</v>
      </c>
      <c r="F1514" t="s">
        <v>3</v>
      </c>
      <c r="G1514" s="1" t="str">
        <f t="shared" si="138"/>
        <v>ifrs-full_ExplanationOfDirectMeasurementOfFairValueOfGoodsOrServicesReceived</v>
      </c>
      <c r="H1514" t="str">
        <f t="shared" si="141"/>
        <v>ifrs-full</v>
      </c>
      <c r="I1514" t="str">
        <f t="shared" si="142"/>
        <v>ExplanationOfDirectMeasurementOfFairValueOfGoodsOrServicesReceived</v>
      </c>
      <c r="J1514" t="str">
        <f t="shared" si="139"/>
        <v>concepto</v>
      </c>
      <c r="K1514">
        <f t="shared" si="140"/>
        <v>0</v>
      </c>
      <c r="L1514" t="str">
        <f t="shared" si="143"/>
        <v>insert into dbax_defi_conc (pref_conc, codi_conc, tipo_conc, tipo_peri, tipo_valo, tipo_cuen) values ('ifrs-full','ExplanationOfDirectMeasurementOfFairValueOfGoodsOrServicesReceived','concepto','duration','xbrli:stringItemType','0')</v>
      </c>
    </row>
    <row r="1515" spans="1:12" x14ac:dyDescent="0.25">
      <c r="A1515" t="s">
        <v>1861</v>
      </c>
      <c r="B1515" t="s">
        <v>17</v>
      </c>
      <c r="C1515" t="s">
        <v>18</v>
      </c>
      <c r="D1515" t="s">
        <v>24</v>
      </c>
      <c r="F1515" t="s">
        <v>3</v>
      </c>
      <c r="G1515" s="1" t="str">
        <f t="shared" si="138"/>
        <v>ifrs-full_ExplanationOfDisposalOfInvestmentPropertyCarriedAtCostWithinFairValueModel</v>
      </c>
      <c r="H1515" t="str">
        <f t="shared" si="141"/>
        <v>ifrs-full</v>
      </c>
      <c r="I1515" t="str">
        <f t="shared" si="142"/>
        <v>ExplanationOfDisposalOfInvestmentPropertyCarriedAtCostWithinFairValueModel</v>
      </c>
      <c r="J1515" t="str">
        <f t="shared" si="139"/>
        <v>concepto</v>
      </c>
      <c r="K1515">
        <f t="shared" si="140"/>
        <v>0</v>
      </c>
      <c r="L1515" t="str">
        <f t="shared" si="143"/>
        <v>insert into dbax_defi_conc (pref_conc, codi_conc, tipo_conc, tipo_peri, tipo_valo, tipo_cuen) values ('ifrs-full','ExplanationOfDisposalOfInvestmentPropertyCarriedAtCostWithinFairValueModel','concepto','duration','xbrli:stringItemType','0')</v>
      </c>
    </row>
    <row r="1516" spans="1:12" x14ac:dyDescent="0.25">
      <c r="A1516" t="s">
        <v>1862</v>
      </c>
      <c r="B1516" t="s">
        <v>17</v>
      </c>
      <c r="C1516" t="s">
        <v>18</v>
      </c>
      <c r="D1516" t="s">
        <v>24</v>
      </c>
      <c r="F1516" t="s">
        <v>3</v>
      </c>
      <c r="G1516" s="1" t="str">
        <f t="shared" si="138"/>
        <v>ifrs-full_ExplanationOfEffectOfChangeForBiologicalAssetForWhichFairValueBecomesReliablyMeasurable</v>
      </c>
      <c r="H1516" t="str">
        <f t="shared" si="141"/>
        <v>ifrs-full</v>
      </c>
      <c r="I1516" t="str">
        <f t="shared" si="142"/>
        <v>ExplanationOfEffectOfChangeForBiologicalAssetForWhichFairValueBecomesReliablyMeasurable</v>
      </c>
      <c r="J1516" t="str">
        <f t="shared" si="139"/>
        <v>concepto</v>
      </c>
      <c r="K1516">
        <f t="shared" si="140"/>
        <v>0</v>
      </c>
      <c r="L1516" t="str">
        <f t="shared" si="143"/>
        <v>insert into dbax_defi_conc (pref_conc, codi_conc, tipo_conc, tipo_peri, tipo_valo, tipo_cuen) values ('ifrs-full','ExplanationOfEffectOfChangeForBiologicalAssetForWhichFairValueBecomesReliablyMeasurable','concepto','duration','xbrli:stringItemType','0')</v>
      </c>
    </row>
    <row r="1517" spans="1:12" x14ac:dyDescent="0.25">
      <c r="A1517" t="s">
        <v>1863</v>
      </c>
      <c r="B1517" t="s">
        <v>17</v>
      </c>
      <c r="C1517" t="s">
        <v>18</v>
      </c>
      <c r="D1517" t="s">
        <v>24</v>
      </c>
      <c r="F1517" t="s">
        <v>3</v>
      </c>
      <c r="G1517" s="1" t="str">
        <f t="shared" si="138"/>
        <v>ifrs-full_ExplanationOfEffectOfChangesInPlanToSellNoncurrentAssetOrDisposalGroupHeldForSaleOnResultsOfOperationsForCurrentPeriod</v>
      </c>
      <c r="H1517" t="str">
        <f t="shared" si="141"/>
        <v>ifrs-full</v>
      </c>
      <c r="I1517" t="str">
        <f t="shared" si="142"/>
        <v>ExplanationOfEffectOfChangesInPlanToSellNoncurrentAssetOrDisposalGroupHeldForSaleOnResultsOfOperationsForCurrentPeriod</v>
      </c>
      <c r="J1517" t="str">
        <f t="shared" si="139"/>
        <v>concepto</v>
      </c>
      <c r="K1517">
        <f t="shared" si="140"/>
        <v>0</v>
      </c>
      <c r="L1517" t="str">
        <f t="shared" si="143"/>
        <v>insert into dbax_defi_conc (pref_conc, codi_conc, tipo_conc, tipo_peri, tipo_valo, tipo_cuen) values ('ifrs-full','ExplanationOfEffectOfChangesInPlanToSellNoncurrentAssetOrDisposalGroupHeldForSaleOnResultsOfOperationsForCurrentPeriod','concepto','duration','xbrli:stringItemType','0')</v>
      </c>
    </row>
    <row r="1518" spans="1:12" x14ac:dyDescent="0.25">
      <c r="A1518" t="s">
        <v>1864</v>
      </c>
      <c r="B1518" t="s">
        <v>17</v>
      </c>
      <c r="C1518" t="s">
        <v>18</v>
      </c>
      <c r="D1518" t="s">
        <v>24</v>
      </c>
      <c r="F1518" t="s">
        <v>3</v>
      </c>
      <c r="G1518" s="1" t="str">
        <f t="shared" si="138"/>
        <v>ifrs-full_ExplanationOfEffectOfChangesInPlanToSellNoncurrentAssetOrDisposalGroupHeldForSaleOnResultsOfOperationsForPriorPeriod</v>
      </c>
      <c r="H1518" t="str">
        <f t="shared" si="141"/>
        <v>ifrs-full</v>
      </c>
      <c r="I1518" t="str">
        <f t="shared" si="142"/>
        <v>ExplanationOfEffectOfChangesInPlanToSellNoncurrentAssetOrDisposalGroupHeldForSaleOnResultsOfOperationsForPriorPeriod</v>
      </c>
      <c r="J1518" t="str">
        <f t="shared" si="139"/>
        <v>concepto</v>
      </c>
      <c r="K1518">
        <f t="shared" si="140"/>
        <v>0</v>
      </c>
      <c r="L1518" t="str">
        <f t="shared" si="143"/>
        <v>insert into dbax_defi_conc (pref_conc, codi_conc, tipo_conc, tipo_peri, tipo_valo, tipo_cuen) values ('ifrs-full','ExplanationOfEffectOfChangesInPlanToSellNoncurrentAssetOrDisposalGroupHeldForSaleOnResultsOfOperationsForPriorPeriod','concepto','duration','xbrli:stringItemType','0')</v>
      </c>
    </row>
    <row r="1519" spans="1:12" x14ac:dyDescent="0.25">
      <c r="A1519" t="s">
        <v>1865</v>
      </c>
      <c r="B1519" t="s">
        <v>17</v>
      </c>
      <c r="C1519" t="s">
        <v>18</v>
      </c>
      <c r="D1519" t="s">
        <v>30</v>
      </c>
      <c r="F1519" t="s">
        <v>3</v>
      </c>
      <c r="G1519" s="1" t="str">
        <f t="shared" si="138"/>
        <v>ifrs-full_ExplanationOfEffectOfSharebasedPaymentsOnFinancialPositions</v>
      </c>
      <c r="H1519" t="str">
        <f t="shared" si="141"/>
        <v>ifrs-full</v>
      </c>
      <c r="I1519" t="str">
        <f t="shared" si="142"/>
        <v>ExplanationOfEffectOfSharebasedPaymentsOnFinancialPositions</v>
      </c>
      <c r="J1519" t="str">
        <f t="shared" si="139"/>
        <v>concepto</v>
      </c>
      <c r="K1519">
        <f t="shared" si="140"/>
        <v>0</v>
      </c>
      <c r="L1519" t="str">
        <f t="shared" si="143"/>
        <v>insert into dbax_defi_conc (pref_conc, codi_conc, tipo_conc, tipo_peri, tipo_valo, tipo_cuen) values ('ifrs-full','ExplanationOfEffectOfSharebasedPaymentsOnFinancialPositions','concepto','duration','nonnum:escapedItemType','0')</v>
      </c>
    </row>
    <row r="1520" spans="1:12" x14ac:dyDescent="0.25">
      <c r="A1520" t="s">
        <v>1866</v>
      </c>
      <c r="B1520" t="s">
        <v>17</v>
      </c>
      <c r="C1520" t="s">
        <v>18</v>
      </c>
      <c r="D1520" t="s">
        <v>30</v>
      </c>
      <c r="F1520" t="s">
        <v>3</v>
      </c>
      <c r="G1520" s="1" t="str">
        <f t="shared" si="138"/>
        <v>ifrs-full_ExplanationOfEffectOfSharebasedPaymentsOnProfitOrLoss</v>
      </c>
      <c r="H1520" t="str">
        <f t="shared" si="141"/>
        <v>ifrs-full</v>
      </c>
      <c r="I1520" t="str">
        <f t="shared" si="142"/>
        <v>ExplanationOfEffectOfSharebasedPaymentsOnProfitOrLoss</v>
      </c>
      <c r="J1520" t="str">
        <f t="shared" si="139"/>
        <v>concepto</v>
      </c>
      <c r="K1520">
        <f t="shared" si="140"/>
        <v>0</v>
      </c>
      <c r="L1520" t="str">
        <f t="shared" si="143"/>
        <v>insert into dbax_defi_conc (pref_conc, codi_conc, tipo_conc, tipo_peri, tipo_valo, tipo_cuen) values ('ifrs-full','ExplanationOfEffectOfSharebasedPaymentsOnProfitOrLoss','concepto','duration','nonnum:escapedItemType','0')</v>
      </c>
    </row>
    <row r="1521" spans="1:12" x14ac:dyDescent="0.25">
      <c r="A1521" t="s">
        <v>1867</v>
      </c>
      <c r="B1521" t="s">
        <v>17</v>
      </c>
      <c r="C1521" t="s">
        <v>18</v>
      </c>
      <c r="D1521" t="s">
        <v>24</v>
      </c>
      <c r="F1521" t="s">
        <v>3</v>
      </c>
      <c r="G1521" s="1" t="str">
        <f t="shared" si="138"/>
        <v>ifrs-full_ExplanationOfEstimatedFinancialEffectContingentLiabilitiesInBusinessCombination</v>
      </c>
      <c r="H1521" t="str">
        <f t="shared" si="141"/>
        <v>ifrs-full</v>
      </c>
      <c r="I1521" t="str">
        <f t="shared" si="142"/>
        <v>ExplanationOfEstimatedFinancialEffectContingentLiabilitiesInBusinessCombination</v>
      </c>
      <c r="J1521" t="str">
        <f t="shared" si="139"/>
        <v>concepto</v>
      </c>
      <c r="K1521">
        <f t="shared" si="140"/>
        <v>0</v>
      </c>
      <c r="L1521" t="str">
        <f t="shared" si="143"/>
        <v>insert into dbax_defi_conc (pref_conc, codi_conc, tipo_conc, tipo_peri, tipo_valo, tipo_cuen) values ('ifrs-full','ExplanationOfEstimatedFinancialEffectContingentLiabilitiesInBusinessCombination','concepto','duration','xbrli:stringItemType','0')</v>
      </c>
    </row>
    <row r="1522" spans="1:12" x14ac:dyDescent="0.25">
      <c r="A1522" t="s">
        <v>1868</v>
      </c>
      <c r="B1522" t="s">
        <v>17</v>
      </c>
      <c r="C1522" t="s">
        <v>18</v>
      </c>
      <c r="D1522" t="s">
        <v>24</v>
      </c>
      <c r="F1522" t="s">
        <v>3</v>
      </c>
      <c r="G1522" s="1" t="str">
        <f t="shared" si="138"/>
        <v>ifrs-full_ExplanationOfEstimatedFinancialEffectOfContingentAssets</v>
      </c>
      <c r="H1522" t="str">
        <f t="shared" si="141"/>
        <v>ifrs-full</v>
      </c>
      <c r="I1522" t="str">
        <f t="shared" si="142"/>
        <v>ExplanationOfEstimatedFinancialEffectOfContingentAssets</v>
      </c>
      <c r="J1522" t="str">
        <f t="shared" si="139"/>
        <v>concepto</v>
      </c>
      <c r="K1522">
        <f t="shared" si="140"/>
        <v>0</v>
      </c>
      <c r="L1522" t="str">
        <f t="shared" si="143"/>
        <v>insert into dbax_defi_conc (pref_conc, codi_conc, tipo_conc, tipo_peri, tipo_valo, tipo_cuen) values ('ifrs-full','ExplanationOfEstimatedFinancialEffectOfContingentAssets','concepto','duration','xbrli:stringItemType','0')</v>
      </c>
    </row>
    <row r="1523" spans="1:12" x14ac:dyDescent="0.25">
      <c r="A1523" t="s">
        <v>1869</v>
      </c>
      <c r="B1523" t="s">
        <v>17</v>
      </c>
      <c r="C1523" t="s">
        <v>18</v>
      </c>
      <c r="D1523" t="s">
        <v>24</v>
      </c>
      <c r="F1523" t="s">
        <v>3</v>
      </c>
      <c r="G1523" s="1" t="str">
        <f t="shared" si="138"/>
        <v>ifrs-full_ExplanationOfFactAndBasisForPreparationOfFinancialStatementsWhenNotGoingConcernBasis</v>
      </c>
      <c r="H1523" t="str">
        <f t="shared" si="141"/>
        <v>ifrs-full</v>
      </c>
      <c r="I1523" t="str">
        <f t="shared" si="142"/>
        <v>ExplanationOfFactAndBasisForPreparationOfFinancialStatementsWhenNotGoingConcernBasis</v>
      </c>
      <c r="J1523" t="str">
        <f t="shared" si="139"/>
        <v>concepto</v>
      </c>
      <c r="K1523">
        <f t="shared" si="140"/>
        <v>0</v>
      </c>
      <c r="L1523" t="str">
        <f t="shared" si="143"/>
        <v>insert into dbax_defi_conc (pref_conc, codi_conc, tipo_conc, tipo_peri, tipo_valo, tipo_cuen) values ('ifrs-full','ExplanationOfFactAndBasisForPreparationOfFinancialStatementsWhenNotGoingConcernBasis','concepto','duration','xbrli:stringItemType','0')</v>
      </c>
    </row>
    <row r="1524" spans="1:12" x14ac:dyDescent="0.25">
      <c r="A1524" t="s">
        <v>1870</v>
      </c>
      <c r="B1524" t="s">
        <v>17</v>
      </c>
      <c r="C1524" t="s">
        <v>18</v>
      </c>
      <c r="D1524" t="s">
        <v>24</v>
      </c>
      <c r="F1524" t="s">
        <v>3</v>
      </c>
      <c r="G1524" s="1" t="str">
        <f t="shared" si="138"/>
        <v>ifrs-full_ExplanationOfFactorsInReachingDecisionThatProvisionOfSupportToPreviouslyUnconsolidatedStructuredEntityResultedInObtainingControl</v>
      </c>
      <c r="H1524" t="str">
        <f t="shared" si="141"/>
        <v>ifrs-full</v>
      </c>
      <c r="I1524" t="str">
        <f t="shared" si="142"/>
        <v>ExplanationOfFactorsInReachingDecisionThatProvisionOfSupportToPreviouslyUnconsolidatedStructuredEntityResultedInObtainingControl</v>
      </c>
      <c r="J1524" t="str">
        <f t="shared" si="139"/>
        <v>concepto</v>
      </c>
      <c r="K1524">
        <f t="shared" si="140"/>
        <v>0</v>
      </c>
      <c r="L1524" t="str">
        <f t="shared" si="143"/>
        <v>insert into dbax_defi_conc (pref_conc, codi_conc, tipo_conc, tipo_peri, tipo_valo, tipo_cuen) values ('ifrs-full','ExplanationOfFactorsInReachingDecisionThatProvisionOfSupportToPreviouslyUnconsolidatedStructuredEntityResultedInObtainingControl','concepto','duration','xbrli:stringItemType','0')</v>
      </c>
    </row>
    <row r="1525" spans="1:12" x14ac:dyDescent="0.25">
      <c r="A1525" t="s">
        <v>1871</v>
      </c>
      <c r="B1525" t="s">
        <v>17</v>
      </c>
      <c r="C1525" t="s">
        <v>18</v>
      </c>
      <c r="D1525" t="s">
        <v>24</v>
      </c>
      <c r="F1525" t="s">
        <v>3</v>
      </c>
      <c r="G1525" s="1" t="str">
        <f t="shared" si="138"/>
        <v>ifrs-full_ExplanationOfFactsAndCircumstancesOfSaleOrReclassificationAndExpectedDisposalMannerAndTiming</v>
      </c>
      <c r="H1525" t="str">
        <f t="shared" si="141"/>
        <v>ifrs-full</v>
      </c>
      <c r="I1525" t="str">
        <f t="shared" si="142"/>
        <v>ExplanationOfFactsAndCircumstancesOfSaleOrReclassificationAndExpectedDisposalMannerAndTiming</v>
      </c>
      <c r="J1525" t="str">
        <f t="shared" si="139"/>
        <v>concepto</v>
      </c>
      <c r="K1525">
        <f t="shared" si="140"/>
        <v>0</v>
      </c>
      <c r="L1525" t="str">
        <f t="shared" si="143"/>
        <v>insert into dbax_defi_conc (pref_conc, codi_conc, tipo_conc, tipo_peri, tipo_valo, tipo_cuen) values ('ifrs-full','ExplanationOfFactsAndCircumstancesOfSaleOrReclassificationAndExpectedDisposalMannerAndTiming','concepto','duration','xbrli:stringItemType','0')</v>
      </c>
    </row>
    <row r="1526" spans="1:12" x14ac:dyDescent="0.25">
      <c r="A1526" t="s">
        <v>1872</v>
      </c>
      <c r="B1526" t="s">
        <v>17</v>
      </c>
      <c r="C1526" t="s">
        <v>18</v>
      </c>
      <c r="D1526" t="s">
        <v>24</v>
      </c>
      <c r="F1526" t="s">
        <v>3</v>
      </c>
      <c r="G1526" s="1" t="str">
        <f t="shared" si="138"/>
        <v>ifrs-full_ExplanationOfFactThatAggregateCarryingAmountOfGoodwillOrIntangibleAssetsWithIndefiniteUsefulLivesAllocatedToRecoverableAmountsIsSignificant</v>
      </c>
      <c r="H1526" t="str">
        <f t="shared" si="141"/>
        <v>ifrs-full</v>
      </c>
      <c r="I1526" t="str">
        <f t="shared" si="142"/>
        <v>ExplanationOfFactThatAggregateCarryingAmountOfGoodwillOrIntangibleAssetsWithIndefiniteUsefulLivesAllocatedToRecoverableAmountsIsSignificant</v>
      </c>
      <c r="J1526" t="str">
        <f t="shared" si="139"/>
        <v>concepto</v>
      </c>
      <c r="K1526">
        <f t="shared" si="140"/>
        <v>0</v>
      </c>
      <c r="L1526" t="str">
        <f t="shared" si="143"/>
        <v>insert into dbax_defi_conc (pref_conc, codi_conc, tipo_conc, tipo_peri, tipo_valo, tipo_cuen) values ('ifrs-full','ExplanationOfFactThatAggregateCarryingAmountOfGoodwillOrIntangibleAssetsWithIndefiniteUsefulLivesAllocatedToRecoverableAmountsIsSignificant','concepto','duration','xbrli:stringItemType','0')</v>
      </c>
    </row>
    <row r="1527" spans="1:12" x14ac:dyDescent="0.25">
      <c r="A1527" t="s">
        <v>1873</v>
      </c>
      <c r="B1527" t="s">
        <v>17</v>
      </c>
      <c r="C1527" t="s">
        <v>18</v>
      </c>
      <c r="D1527" t="s">
        <v>24</v>
      </c>
      <c r="F1527" t="s">
        <v>3</v>
      </c>
      <c r="G1527" s="1" t="str">
        <f t="shared" si="138"/>
        <v>ifrs-full_ExplanationOfFactThatCarryingAmountOfGoodwillOrIntangibleAssetsWithIndefiniteUsefulLivesIsNotSignificant</v>
      </c>
      <c r="H1527" t="str">
        <f t="shared" si="141"/>
        <v>ifrs-full</v>
      </c>
      <c r="I1527" t="str">
        <f t="shared" si="142"/>
        <v>ExplanationOfFactThatCarryingAmountOfGoodwillOrIntangibleAssetsWithIndefiniteUsefulLivesIsNotSignificant</v>
      </c>
      <c r="J1527" t="str">
        <f t="shared" si="139"/>
        <v>concepto</v>
      </c>
      <c r="K1527">
        <f t="shared" si="140"/>
        <v>0</v>
      </c>
      <c r="L1527" t="str">
        <f t="shared" si="143"/>
        <v>insert into dbax_defi_conc (pref_conc, codi_conc, tipo_conc, tipo_peri, tipo_valo, tipo_cuen) values ('ifrs-full','ExplanationOfFactThatCarryingAmountOfGoodwillOrIntangibleAssetsWithIndefiniteUsefulLivesIsNotSignificant','concepto','duration','xbrli:stringItemType','0')</v>
      </c>
    </row>
    <row r="1528" spans="1:12" x14ac:dyDescent="0.25">
      <c r="A1528" t="s">
        <v>1874</v>
      </c>
      <c r="B1528" t="s">
        <v>17</v>
      </c>
      <c r="C1528" t="s">
        <v>18</v>
      </c>
      <c r="D1528" t="s">
        <v>24</v>
      </c>
      <c r="F1528" t="s">
        <v>3</v>
      </c>
      <c r="G1528" s="1" t="str">
        <f t="shared" si="138"/>
        <v>ifrs-full_ExplanationOfFactThatMaximumAmountOfPaymentForContingentConsiderationArrangementsAndIndemnificationAssetsIsUnlimited</v>
      </c>
      <c r="H1528" t="str">
        <f t="shared" si="141"/>
        <v>ifrs-full</v>
      </c>
      <c r="I1528" t="str">
        <f t="shared" si="142"/>
        <v>ExplanationOfFactThatMaximumAmountOfPaymentForContingentConsiderationArrangementsAndIndemnificationAssetsIsUnlimited</v>
      </c>
      <c r="J1528" t="str">
        <f t="shared" si="139"/>
        <v>concepto</v>
      </c>
      <c r="K1528">
        <f t="shared" si="140"/>
        <v>0</v>
      </c>
      <c r="L1528" t="str">
        <f t="shared" si="143"/>
        <v>insert into dbax_defi_conc (pref_conc, codi_conc, tipo_conc, tipo_peri, tipo_valo, tipo_cuen) values ('ifrs-full','ExplanationOfFactThatMaximumAmountOfPaymentForContingentConsiderationArrangementsAndIndemnificationAssetsIsUnlimited','concepto','duration','xbrli:stringItemType','0')</v>
      </c>
    </row>
    <row r="1529" spans="1:12" x14ac:dyDescent="0.25">
      <c r="A1529" t="s">
        <v>1875</v>
      </c>
      <c r="B1529" t="s">
        <v>17</v>
      </c>
      <c r="C1529" t="s">
        <v>18</v>
      </c>
      <c r="D1529" t="s">
        <v>24</v>
      </c>
      <c r="F1529" t="s">
        <v>3</v>
      </c>
      <c r="G1529" s="1" t="str">
        <f t="shared" si="138"/>
        <v>ifrs-full_ExplanationOfFactThatSharesHaveNoParValue</v>
      </c>
      <c r="H1529" t="str">
        <f t="shared" si="141"/>
        <v>ifrs-full</v>
      </c>
      <c r="I1529" t="str">
        <f t="shared" si="142"/>
        <v>ExplanationOfFactThatSharesHaveNoParValue</v>
      </c>
      <c r="J1529" t="str">
        <f t="shared" si="139"/>
        <v>concepto</v>
      </c>
      <c r="K1529">
        <f t="shared" si="140"/>
        <v>0</v>
      </c>
      <c r="L1529" t="str">
        <f t="shared" si="143"/>
        <v>insert into dbax_defi_conc (pref_conc, codi_conc, tipo_conc, tipo_peri, tipo_valo, tipo_cuen) values ('ifrs-full','ExplanationOfFactThatSharesHaveNoParValue','concepto','duration','xbrli:stringItemType','0')</v>
      </c>
    </row>
    <row r="1530" spans="1:12" x14ac:dyDescent="0.25">
      <c r="A1530" t="s">
        <v>1876</v>
      </c>
      <c r="B1530" t="s">
        <v>17</v>
      </c>
      <c r="C1530" t="s">
        <v>18</v>
      </c>
      <c r="D1530" t="s">
        <v>24</v>
      </c>
      <c r="F1530" t="s">
        <v>3</v>
      </c>
      <c r="G1530" s="1" t="str">
        <f t="shared" si="138"/>
        <v>ifrs-full_ExplanationOfFinancialEffectOfAdjustmentsRelatedToBusinessCombinations</v>
      </c>
      <c r="H1530" t="str">
        <f t="shared" si="141"/>
        <v>ifrs-full</v>
      </c>
      <c r="I1530" t="str">
        <f t="shared" si="142"/>
        <v>ExplanationOfFinancialEffectOfAdjustmentsRelatedToBusinessCombinations</v>
      </c>
      <c r="J1530" t="str">
        <f t="shared" si="139"/>
        <v>concepto</v>
      </c>
      <c r="K1530">
        <f t="shared" si="140"/>
        <v>0</v>
      </c>
      <c r="L1530" t="str">
        <f t="shared" si="143"/>
        <v>insert into dbax_defi_conc (pref_conc, codi_conc, tipo_conc, tipo_peri, tipo_valo, tipo_cuen) values ('ifrs-full','ExplanationOfFinancialEffectOfAdjustmentsRelatedToBusinessCombinations','concepto','duration','xbrli:stringItemType','0')</v>
      </c>
    </row>
    <row r="1531" spans="1:12" x14ac:dyDescent="0.25">
      <c r="A1531" t="s">
        <v>1877</v>
      </c>
      <c r="B1531" t="s">
        <v>17</v>
      </c>
      <c r="C1531" t="s">
        <v>18</v>
      </c>
      <c r="D1531" t="s">
        <v>24</v>
      </c>
      <c r="F1531" t="s">
        <v>3</v>
      </c>
      <c r="G1531" s="1" t="str">
        <f t="shared" si="138"/>
        <v>ifrs-full_ExplanationOfFinancialEffectOfContingentLiabilities</v>
      </c>
      <c r="H1531" t="str">
        <f t="shared" si="141"/>
        <v>ifrs-full</v>
      </c>
      <c r="I1531" t="str">
        <f t="shared" si="142"/>
        <v>ExplanationOfFinancialEffectOfContingentLiabilities</v>
      </c>
      <c r="J1531" t="str">
        <f t="shared" si="139"/>
        <v>concepto</v>
      </c>
      <c r="K1531">
        <f t="shared" si="140"/>
        <v>0</v>
      </c>
      <c r="L1531" t="str">
        <f t="shared" si="143"/>
        <v>insert into dbax_defi_conc (pref_conc, codi_conc, tipo_conc, tipo_peri, tipo_valo, tipo_cuen) values ('ifrs-full','ExplanationOfFinancialEffectOfContingentLiabilities','concepto','duration','xbrli:stringItemType','0')</v>
      </c>
    </row>
    <row r="1532" spans="1:12" x14ac:dyDescent="0.25">
      <c r="A1532" t="s">
        <v>1878</v>
      </c>
      <c r="B1532" t="s">
        <v>17</v>
      </c>
      <c r="C1532" t="s">
        <v>18</v>
      </c>
      <c r="D1532" t="s">
        <v>24</v>
      </c>
      <c r="F1532" t="s">
        <v>3</v>
      </c>
      <c r="G1532" s="1" t="str">
        <f t="shared" si="138"/>
        <v>ifrs-full_ExplanationOfGainOrLossThatRelatesToIdentifiableAssetsAcquiredOrLiabilitiesAssumedInBusinessCombination</v>
      </c>
      <c r="H1532" t="str">
        <f t="shared" si="141"/>
        <v>ifrs-full</v>
      </c>
      <c r="I1532" t="str">
        <f t="shared" si="142"/>
        <v>ExplanationOfGainOrLossThatRelatesToIdentifiableAssetsAcquiredOrLiabilitiesAssumedInBusinessCombination</v>
      </c>
      <c r="J1532" t="str">
        <f t="shared" si="139"/>
        <v>concepto</v>
      </c>
      <c r="K1532">
        <f t="shared" si="140"/>
        <v>0</v>
      </c>
      <c r="L1532" t="str">
        <f t="shared" si="143"/>
        <v>insert into dbax_defi_conc (pref_conc, codi_conc, tipo_conc, tipo_peri, tipo_valo, tipo_cuen) values ('ifrs-full','ExplanationOfGainOrLossThatRelatesToIdentifiableAssetsAcquiredOrLiabilitiesAssumedInBusinessCombination','concepto','duration','xbrli:stringItemType','0')</v>
      </c>
    </row>
    <row r="1533" spans="1:12" x14ac:dyDescent="0.25">
      <c r="A1533" t="s">
        <v>1879</v>
      </c>
      <c r="B1533" t="s">
        <v>17</v>
      </c>
      <c r="C1533" t="s">
        <v>18</v>
      </c>
      <c r="D1533" t="s">
        <v>24</v>
      </c>
      <c r="F1533" t="s">
        <v>3</v>
      </c>
      <c r="G1533" s="1" t="str">
        <f t="shared" si="138"/>
        <v>ifrs-full_ExplanationOfGainsLossesRecognisedWhenControlInSubsidiaryIsLost</v>
      </c>
      <c r="H1533" t="str">
        <f t="shared" si="141"/>
        <v>ifrs-full</v>
      </c>
      <c r="I1533" t="str">
        <f t="shared" si="142"/>
        <v>ExplanationOfGainsLossesRecognisedWhenControlInSubsidiaryIsLost</v>
      </c>
      <c r="J1533" t="str">
        <f t="shared" si="139"/>
        <v>concepto</v>
      </c>
      <c r="K1533">
        <f t="shared" si="140"/>
        <v>0</v>
      </c>
      <c r="L1533" t="str">
        <f t="shared" si="143"/>
        <v>insert into dbax_defi_conc (pref_conc, codi_conc, tipo_conc, tipo_peri, tipo_valo, tipo_cuen) values ('ifrs-full','ExplanationOfGainsLossesRecognisedWhenControlInSubsidiaryIsLost','concepto','duration','xbrli:stringItemType','0')</v>
      </c>
    </row>
    <row r="1534" spans="1:12" x14ac:dyDescent="0.25">
      <c r="A1534" t="s">
        <v>1880</v>
      </c>
      <c r="B1534" t="s">
        <v>17</v>
      </c>
      <c r="C1534" t="s">
        <v>18</v>
      </c>
      <c r="D1534" t="s">
        <v>30</v>
      </c>
      <c r="F1534" t="s">
        <v>3</v>
      </c>
      <c r="G1534" s="1" t="str">
        <f t="shared" si="138"/>
        <v>ifrs-full_ExplanationOfImpairmentLossRecognisedOrReversedByClassOfAssetsAndByReportableSegment</v>
      </c>
      <c r="H1534" t="str">
        <f t="shared" si="141"/>
        <v>ifrs-full</v>
      </c>
      <c r="I1534" t="str">
        <f t="shared" si="142"/>
        <v>ExplanationOfImpairmentLossRecognisedOrReversedByClassOfAssetsAndByReportableSegment</v>
      </c>
      <c r="J1534" t="str">
        <f t="shared" si="139"/>
        <v>concepto</v>
      </c>
      <c r="K1534">
        <f t="shared" si="140"/>
        <v>0</v>
      </c>
      <c r="L1534" t="str">
        <f t="shared" si="143"/>
        <v>insert into dbax_defi_conc (pref_conc, codi_conc, tipo_conc, tipo_peri, tipo_valo, tipo_cuen) values ('ifrs-full','ExplanationOfImpairmentLossRecognisedOrReversedByClassOfAssetsAndByReportableSegment','concepto','duration','nonnum:escapedItemType','0')</v>
      </c>
    </row>
    <row r="1535" spans="1:12" x14ac:dyDescent="0.25">
      <c r="A1535" t="s">
        <v>1881</v>
      </c>
      <c r="B1535" t="s">
        <v>17</v>
      </c>
      <c r="C1535" t="s">
        <v>18</v>
      </c>
      <c r="D1535" t="s">
        <v>24</v>
      </c>
      <c r="F1535" t="s">
        <v>3</v>
      </c>
      <c r="G1535" s="1" t="str">
        <f t="shared" si="138"/>
        <v>ifrs-full_ExplanationOfIndependentValuerUsedForRevaluationPropertyPlantAndEquipment</v>
      </c>
      <c r="H1535" t="str">
        <f t="shared" si="141"/>
        <v>ifrs-full</v>
      </c>
      <c r="I1535" t="str">
        <f t="shared" si="142"/>
        <v>ExplanationOfIndependentValuerUsedForRevaluationPropertyPlantAndEquipment</v>
      </c>
      <c r="J1535" t="str">
        <f t="shared" si="139"/>
        <v>concepto</v>
      </c>
      <c r="K1535">
        <f t="shared" si="140"/>
        <v>0</v>
      </c>
      <c r="L1535" t="str">
        <f t="shared" si="143"/>
        <v>insert into dbax_defi_conc (pref_conc, codi_conc, tipo_conc, tipo_peri, tipo_valo, tipo_cuen) values ('ifrs-full','ExplanationOfIndependentValuerUsedForRevaluationPropertyPlantAndEquipment','concepto','duration','xbrli:stringItemType','0')</v>
      </c>
    </row>
    <row r="1536" spans="1:12" x14ac:dyDescent="0.25">
      <c r="A1536" t="s">
        <v>1882</v>
      </c>
      <c r="B1536" t="s">
        <v>17</v>
      </c>
      <c r="C1536" t="s">
        <v>18</v>
      </c>
      <c r="D1536" t="s">
        <v>24</v>
      </c>
      <c r="F1536" t="s">
        <v>3</v>
      </c>
      <c r="G1536" s="1" t="str">
        <f t="shared" si="138"/>
        <v>ifrs-full_ExplanationOfInterestRevenueReportedNetOfInterestExpense</v>
      </c>
      <c r="H1536" t="str">
        <f t="shared" si="141"/>
        <v>ifrs-full</v>
      </c>
      <c r="I1536" t="str">
        <f t="shared" si="142"/>
        <v>ExplanationOfInterestRevenueReportedNetOfInterestExpense</v>
      </c>
      <c r="J1536" t="str">
        <f t="shared" si="139"/>
        <v>concepto</v>
      </c>
      <c r="K1536">
        <f t="shared" si="140"/>
        <v>0</v>
      </c>
      <c r="L1536" t="str">
        <f t="shared" si="143"/>
        <v>insert into dbax_defi_conc (pref_conc, codi_conc, tipo_conc, tipo_peri, tipo_valo, tipo_cuen) values ('ifrs-full','ExplanationOfInterestRevenueReportedNetOfInterestExpense','concepto','duration','xbrli:stringItemType','0')</v>
      </c>
    </row>
    <row r="1537" spans="1:12" x14ac:dyDescent="0.25">
      <c r="A1537" t="s">
        <v>1883</v>
      </c>
      <c r="B1537" t="s">
        <v>17</v>
      </c>
      <c r="C1537" t="s">
        <v>18</v>
      </c>
      <c r="D1537" t="s">
        <v>24</v>
      </c>
      <c r="F1537" t="s">
        <v>3</v>
      </c>
      <c r="G1537" s="1" t="str">
        <f t="shared" si="138"/>
        <v>ifrs-full_ExplanationOfMainClassesOfAssetsAffectedByImpairmentLossesOrReversalsOfImpairmentLosses</v>
      </c>
      <c r="H1537" t="str">
        <f t="shared" si="141"/>
        <v>ifrs-full</v>
      </c>
      <c r="I1537" t="str">
        <f t="shared" si="142"/>
        <v>ExplanationOfMainClassesOfAssetsAffectedByImpairmentLossesOrReversalsOfImpairmentLosses</v>
      </c>
      <c r="J1537" t="str">
        <f t="shared" si="139"/>
        <v>concepto</v>
      </c>
      <c r="K1537">
        <f t="shared" si="140"/>
        <v>0</v>
      </c>
      <c r="L1537" t="str">
        <f t="shared" si="143"/>
        <v>insert into dbax_defi_conc (pref_conc, codi_conc, tipo_conc, tipo_peri, tipo_valo, tipo_cuen) values ('ifrs-full','ExplanationOfMainClassesOfAssetsAffectedByImpairmentLossesOrReversalsOfImpairmentLosses','concepto','duration','xbrli:stringItemType','0')</v>
      </c>
    </row>
    <row r="1538" spans="1:12" x14ac:dyDescent="0.25">
      <c r="A1538" t="s">
        <v>1884</v>
      </c>
      <c r="B1538" t="s">
        <v>17</v>
      </c>
      <c r="C1538" t="s">
        <v>18</v>
      </c>
      <c r="D1538" t="s">
        <v>24</v>
      </c>
      <c r="F1538" t="s">
        <v>3</v>
      </c>
      <c r="G1538" s="1" t="str">
        <f t="shared" si="138"/>
        <v>ifrs-full_ExplanationOfMainEventsAndCircumstancesThatLedToRecognitionOfImpairmentLossesAndReversalsOfImpairmentLosses</v>
      </c>
      <c r="H1538" t="str">
        <f t="shared" si="141"/>
        <v>ifrs-full</v>
      </c>
      <c r="I1538" t="str">
        <f t="shared" si="142"/>
        <v>ExplanationOfMainEventsAndCircumstancesThatLedToRecognitionOfImpairmentLossesAndReversalsOfImpairmentLosses</v>
      </c>
      <c r="J1538" t="str">
        <f t="shared" si="139"/>
        <v>concepto</v>
      </c>
      <c r="K1538">
        <f t="shared" si="140"/>
        <v>0</v>
      </c>
      <c r="L1538" t="str">
        <f t="shared" si="143"/>
        <v>insert into dbax_defi_conc (pref_conc, codi_conc, tipo_conc, tipo_peri, tipo_valo, tipo_cuen) values ('ifrs-full','ExplanationOfMainEventsAndCircumstancesThatLedToRecognitionOfImpairmentLossesAndReversalsOfImpairmentLosses','concepto','duration','xbrli:stringItemType','0')</v>
      </c>
    </row>
    <row r="1539" spans="1:12" x14ac:dyDescent="0.25">
      <c r="A1539" t="s">
        <v>1885</v>
      </c>
      <c r="B1539" t="s">
        <v>17</v>
      </c>
      <c r="C1539" t="s">
        <v>18</v>
      </c>
      <c r="D1539" t="s">
        <v>24</v>
      </c>
      <c r="F1539" t="s">
        <v>3</v>
      </c>
      <c r="G1539" s="1" t="str">
        <f t="shared" si="138"/>
        <v>ifrs-full_ExplanationOfManagementJudgementsInApplyingEntitysAccountingPoliciesWithSignificantEffectOnRecognisedAmounts</v>
      </c>
      <c r="H1539" t="str">
        <f t="shared" si="141"/>
        <v>ifrs-full</v>
      </c>
      <c r="I1539" t="str">
        <f t="shared" si="142"/>
        <v>ExplanationOfManagementJudgementsInApplyingEntitysAccountingPoliciesWithSignificantEffectOnRecognisedAmounts</v>
      </c>
      <c r="J1539" t="str">
        <f t="shared" si="139"/>
        <v>concepto</v>
      </c>
      <c r="K1539">
        <f t="shared" si="140"/>
        <v>0</v>
      </c>
      <c r="L1539" t="str">
        <f t="shared" si="143"/>
        <v>insert into dbax_defi_conc (pref_conc, codi_conc, tipo_conc, tipo_peri, tipo_valo, tipo_cuen) values ('ifrs-full','ExplanationOfManagementJudgementsInApplyingEntitysAccountingPoliciesWithSignificantEffectOnRecognisedAmounts','concepto','duration','xbrli:stringItemType','0')</v>
      </c>
    </row>
    <row r="1540" spans="1:12" x14ac:dyDescent="0.25">
      <c r="A1540" t="s">
        <v>1886</v>
      </c>
      <c r="B1540" t="s">
        <v>17</v>
      </c>
      <c r="C1540" t="s">
        <v>18</v>
      </c>
      <c r="D1540" t="s">
        <v>30</v>
      </c>
      <c r="F1540" t="s">
        <v>3</v>
      </c>
      <c r="G1540" s="1" t="str">
        <f t="shared" si="138"/>
        <v>ifrs-full_ExplanationOfMeasurementBasesUsedInPreparingFinancialStatements</v>
      </c>
      <c r="H1540" t="str">
        <f t="shared" si="141"/>
        <v>ifrs-full</v>
      </c>
      <c r="I1540" t="str">
        <f t="shared" si="142"/>
        <v>ExplanationOfMeasurementBasesUsedInPreparingFinancialStatements</v>
      </c>
      <c r="J1540" t="str">
        <f t="shared" si="139"/>
        <v>concepto</v>
      </c>
      <c r="K1540">
        <f t="shared" si="140"/>
        <v>0</v>
      </c>
      <c r="L1540" t="str">
        <f t="shared" si="143"/>
        <v>insert into dbax_defi_conc (pref_conc, codi_conc, tipo_conc, tipo_peri, tipo_valo, tipo_cuen) values ('ifrs-full','ExplanationOfMeasurementBasesUsedInPreparingFinancialStatements','concepto','duration','nonnum:escapedItemType','0')</v>
      </c>
    </row>
    <row r="1541" spans="1:12" x14ac:dyDescent="0.25">
      <c r="A1541" t="s">
        <v>1887</v>
      </c>
      <c r="B1541" t="s">
        <v>17</v>
      </c>
      <c r="C1541" t="s">
        <v>18</v>
      </c>
      <c r="D1541" t="s">
        <v>24</v>
      </c>
      <c r="F1541" t="s">
        <v>3</v>
      </c>
      <c r="G1541" s="1" t="str">
        <f t="shared" si="138"/>
        <v>ifrs-full_ExplanationOfModificationsModifiedSharebasedPaymentArrangements</v>
      </c>
      <c r="H1541" t="str">
        <f t="shared" si="141"/>
        <v>ifrs-full</v>
      </c>
      <c r="I1541" t="str">
        <f t="shared" si="142"/>
        <v>ExplanationOfModificationsModifiedSharebasedPaymentArrangements</v>
      </c>
      <c r="J1541" t="str">
        <f t="shared" si="139"/>
        <v>concepto</v>
      </c>
      <c r="K1541">
        <f t="shared" si="140"/>
        <v>0</v>
      </c>
      <c r="L1541" t="str">
        <f t="shared" si="143"/>
        <v>insert into dbax_defi_conc (pref_conc, codi_conc, tipo_conc, tipo_peri, tipo_valo, tipo_cuen) values ('ifrs-full','ExplanationOfModificationsModifiedSharebasedPaymentArrangements','concepto','duration','xbrli:stringItemType','0')</v>
      </c>
    </row>
    <row r="1542" spans="1:12" x14ac:dyDescent="0.25">
      <c r="A1542" t="s">
        <v>1888</v>
      </c>
      <c r="B1542" t="s">
        <v>17</v>
      </c>
      <c r="C1542" t="s">
        <v>18</v>
      </c>
      <c r="D1542" t="s">
        <v>24</v>
      </c>
      <c r="F1542" t="s">
        <v>3</v>
      </c>
      <c r="G1542" s="1" t="str">
        <f t="shared" si="138"/>
        <v>ifrs-full_ExplanationOfNatureAndAdjustmentsToAmountsPreviouslyPresentedInDiscontinuedOperations</v>
      </c>
      <c r="H1542" t="str">
        <f t="shared" si="141"/>
        <v>ifrs-full</v>
      </c>
      <c r="I1542" t="str">
        <f t="shared" si="142"/>
        <v>ExplanationOfNatureAndAdjustmentsToAmountsPreviouslyPresentedInDiscontinuedOperations</v>
      </c>
      <c r="J1542" t="str">
        <f t="shared" si="139"/>
        <v>concepto</v>
      </c>
      <c r="K1542">
        <f t="shared" si="140"/>
        <v>0</v>
      </c>
      <c r="L1542" t="str">
        <f t="shared" si="143"/>
        <v>insert into dbax_defi_conc (pref_conc, codi_conc, tipo_conc, tipo_peri, tipo_valo, tipo_cuen) values ('ifrs-full','ExplanationOfNatureAndAdjustmentsToAmountsPreviouslyPresentedInDiscontinuedOperations','concepto','duration','xbrli:stringItemType','0')</v>
      </c>
    </row>
    <row r="1543" spans="1:12" x14ac:dyDescent="0.25">
      <c r="A1543" t="s">
        <v>1889</v>
      </c>
      <c r="B1543" t="s">
        <v>17</v>
      </c>
      <c r="C1543" t="s">
        <v>18</v>
      </c>
      <c r="D1543" t="s">
        <v>24</v>
      </c>
      <c r="F1543" t="s">
        <v>3</v>
      </c>
      <c r="G1543" s="1" t="str">
        <f t="shared" si="138"/>
        <v>ifrs-full_ExplanationOfNatureAndAmountOfSignificantTransactions</v>
      </c>
      <c r="H1543" t="str">
        <f t="shared" si="141"/>
        <v>ifrs-full</v>
      </c>
      <c r="I1543" t="str">
        <f t="shared" si="142"/>
        <v>ExplanationOfNatureAndAmountOfSignificantTransactions</v>
      </c>
      <c r="J1543" t="str">
        <f t="shared" si="139"/>
        <v>concepto</v>
      </c>
      <c r="K1543">
        <f t="shared" si="140"/>
        <v>0</v>
      </c>
      <c r="L1543" t="str">
        <f t="shared" si="143"/>
        <v>insert into dbax_defi_conc (pref_conc, codi_conc, tipo_conc, tipo_peri, tipo_valo, tipo_cuen) values ('ifrs-full','ExplanationOfNatureAndAmountOfSignificantTransactions','concepto','duration','xbrli:stringItemType','0')</v>
      </c>
    </row>
    <row r="1544" spans="1:12" x14ac:dyDescent="0.25">
      <c r="A1544" t="s">
        <v>1890</v>
      </c>
      <c r="B1544" t="s">
        <v>17</v>
      </c>
      <c r="C1544" t="s">
        <v>18</v>
      </c>
      <c r="D1544" t="s">
        <v>24</v>
      </c>
      <c r="F1544" t="s">
        <v>3</v>
      </c>
      <c r="G1544" s="1" t="str">
        <f t="shared" si="138"/>
        <v>ifrs-full_ExplanationOfNecessaryInformationNotAvailableAndDevelopmentCostExcessive</v>
      </c>
      <c r="H1544" t="str">
        <f t="shared" si="141"/>
        <v>ifrs-full</v>
      </c>
      <c r="I1544" t="str">
        <f t="shared" si="142"/>
        <v>ExplanationOfNecessaryInformationNotAvailableAndDevelopmentCostExcessive</v>
      </c>
      <c r="J1544" t="str">
        <f t="shared" si="139"/>
        <v>concepto</v>
      </c>
      <c r="K1544">
        <f t="shared" si="140"/>
        <v>0</v>
      </c>
      <c r="L1544" t="str">
        <f t="shared" si="143"/>
        <v>insert into dbax_defi_conc (pref_conc, codi_conc, tipo_conc, tipo_peri, tipo_valo, tipo_cuen) values ('ifrs-full','ExplanationOfNecessaryInformationNotAvailableAndDevelopmentCostExcessive','concepto','duration','xbrli:stringItemType','0')</v>
      </c>
    </row>
    <row r="1545" spans="1:12" x14ac:dyDescent="0.25">
      <c r="A1545" t="s">
        <v>1891</v>
      </c>
      <c r="B1545" t="s">
        <v>17</v>
      </c>
      <c r="C1545" t="s">
        <v>18</v>
      </c>
      <c r="D1545" t="s">
        <v>24</v>
      </c>
      <c r="F1545" t="s">
        <v>3</v>
      </c>
      <c r="G1545" s="1" t="str">
        <f t="shared" ref="G1545:G1608" si="144">MID(A1545,FIND("#",A1545)+1,10000)</f>
        <v>ifrs-full_ExplanationOfPeriodOverWhichManagementHasProjectedCashFlows</v>
      </c>
      <c r="H1545" t="str">
        <f t="shared" si="141"/>
        <v>ifrs-full</v>
      </c>
      <c r="I1545" t="str">
        <f t="shared" si="142"/>
        <v>ExplanationOfPeriodOverWhichManagementHasProjectedCashFlows</v>
      </c>
      <c r="J1545" t="str">
        <f t="shared" ref="J1545:J1608" si="145">IF(B1545="xbrldt:hypercubeItem","hipercubo",IF(B1545="xbrli:item","concepto",IF(B1545="xbrldt:dimensionItem","dimension",B1545)))</f>
        <v>concepto</v>
      </c>
      <c r="K1545">
        <f t="shared" ref="K1545:K1608" si="146">IF(E1545&lt;&gt;"false",E1545,"")</f>
        <v>0</v>
      </c>
      <c r="L1545" t="str">
        <f t="shared" si="143"/>
        <v>insert into dbax_defi_conc (pref_conc, codi_conc, tipo_conc, tipo_peri, tipo_valo, tipo_cuen) values ('ifrs-full','ExplanationOfPeriodOverWhichManagementHasProjectedCashFlows','concepto','duration','xbrli:stringItemType','0')</v>
      </c>
    </row>
    <row r="1546" spans="1:12" x14ac:dyDescent="0.25">
      <c r="A1546" t="s">
        <v>1892</v>
      </c>
      <c r="B1546" t="s">
        <v>17</v>
      </c>
      <c r="C1546" t="s">
        <v>18</v>
      </c>
      <c r="D1546" t="s">
        <v>24</v>
      </c>
      <c r="F1546" t="s">
        <v>3</v>
      </c>
      <c r="G1546" s="1" t="str">
        <f t="shared" si="144"/>
        <v>ifrs-full_ExplanationOfPossibilityOfReimbursementContingentLiabilities</v>
      </c>
      <c r="H1546" t="str">
        <f t="shared" ref="H1546:H1609" si="147">MID(G1546,1,FIND("_",G1546)-1)</f>
        <v>ifrs-full</v>
      </c>
      <c r="I1546" t="str">
        <f t="shared" ref="I1546:I1609" si="148">MID(G1546,FIND("_",G1546)+1,10000)</f>
        <v>ExplanationOfPossibilityOfReimbursementContingentLiabilities</v>
      </c>
      <c r="J1546" t="str">
        <f t="shared" si="145"/>
        <v>concepto</v>
      </c>
      <c r="K1546">
        <f t="shared" si="146"/>
        <v>0</v>
      </c>
      <c r="L1546" t="str">
        <f t="shared" ref="L1546:L1609" si="149">CONCATENATE("insert into dbax_defi_conc (pref_conc, codi_conc, tipo_conc, tipo_peri, tipo_valo, tipo_cuen) values ('",H1546,"','",I1546,"','",J1546,"','",C1546,"','",D1546,"','",K1546,"')")</f>
        <v>insert into dbax_defi_conc (pref_conc, codi_conc, tipo_conc, tipo_peri, tipo_valo, tipo_cuen) values ('ifrs-full','ExplanationOfPossibilityOfReimbursementContingentLiabilities','concepto','duration','xbrli:stringItemType','0')</v>
      </c>
    </row>
    <row r="1547" spans="1:12" x14ac:dyDescent="0.25">
      <c r="A1547" t="s">
        <v>1893</v>
      </c>
      <c r="B1547" t="s">
        <v>17</v>
      </c>
      <c r="C1547" t="s">
        <v>18</v>
      </c>
      <c r="D1547" t="s">
        <v>24</v>
      </c>
      <c r="F1547" t="s">
        <v>3</v>
      </c>
      <c r="G1547" s="1" t="str">
        <f t="shared" si="144"/>
        <v>ifrs-full_ExplanationOfPossibilityOfReimbursementContingentLiabilitiesInBusinessCombination</v>
      </c>
      <c r="H1547" t="str">
        <f t="shared" si="147"/>
        <v>ifrs-full</v>
      </c>
      <c r="I1547" t="str">
        <f t="shared" si="148"/>
        <v>ExplanationOfPossibilityOfReimbursementContingentLiabilitiesInBusinessCombination</v>
      </c>
      <c r="J1547" t="str">
        <f t="shared" si="145"/>
        <v>concepto</v>
      </c>
      <c r="K1547">
        <f t="shared" si="146"/>
        <v>0</v>
      </c>
      <c r="L1547" t="str">
        <f t="shared" si="149"/>
        <v>insert into dbax_defi_conc (pref_conc, codi_conc, tipo_conc, tipo_peri, tipo_valo, tipo_cuen) values ('ifrs-full','ExplanationOfPossibilityOfReimbursementContingentLiabilitiesInBusinessCombination','concepto','duration','xbrli:stringItemType','0')</v>
      </c>
    </row>
    <row r="1548" spans="1:12" x14ac:dyDescent="0.25">
      <c r="A1548" t="s">
        <v>1894</v>
      </c>
      <c r="B1548" t="s">
        <v>17</v>
      </c>
      <c r="C1548" t="s">
        <v>18</v>
      </c>
      <c r="D1548" t="s">
        <v>24</v>
      </c>
      <c r="F1548" t="s">
        <v>3</v>
      </c>
      <c r="G1548" s="1" t="str">
        <f t="shared" si="144"/>
        <v>ifrs-full_ExplanationOfReasonForNondisclosureOfInformationRegardingContingentAsset</v>
      </c>
      <c r="H1548" t="str">
        <f t="shared" si="147"/>
        <v>ifrs-full</v>
      </c>
      <c r="I1548" t="str">
        <f t="shared" si="148"/>
        <v>ExplanationOfReasonForNondisclosureOfInformationRegardingContingentAsset</v>
      </c>
      <c r="J1548" t="str">
        <f t="shared" si="145"/>
        <v>concepto</v>
      </c>
      <c r="K1548">
        <f t="shared" si="146"/>
        <v>0</v>
      </c>
      <c r="L1548" t="str">
        <f t="shared" si="149"/>
        <v>insert into dbax_defi_conc (pref_conc, codi_conc, tipo_conc, tipo_peri, tipo_valo, tipo_cuen) values ('ifrs-full','ExplanationOfReasonForNondisclosureOfInformationRegardingContingentAsset','concepto','duration','xbrli:stringItemType','0')</v>
      </c>
    </row>
    <row r="1549" spans="1:12" x14ac:dyDescent="0.25">
      <c r="A1549" t="s">
        <v>1895</v>
      </c>
      <c r="B1549" t="s">
        <v>17</v>
      </c>
      <c r="C1549" t="s">
        <v>18</v>
      </c>
      <c r="D1549" t="s">
        <v>24</v>
      </c>
      <c r="F1549" t="s">
        <v>3</v>
      </c>
      <c r="G1549" s="1" t="str">
        <f t="shared" si="144"/>
        <v>ifrs-full_ExplanationOfReasonForNondisclosureOfInformationRegardingContingentLiability</v>
      </c>
      <c r="H1549" t="str">
        <f t="shared" si="147"/>
        <v>ifrs-full</v>
      </c>
      <c r="I1549" t="str">
        <f t="shared" si="148"/>
        <v>ExplanationOfReasonForNondisclosureOfInformationRegardingContingentLiability</v>
      </c>
      <c r="J1549" t="str">
        <f t="shared" si="145"/>
        <v>concepto</v>
      </c>
      <c r="K1549">
        <f t="shared" si="146"/>
        <v>0</v>
      </c>
      <c r="L1549" t="str">
        <f t="shared" si="149"/>
        <v>insert into dbax_defi_conc (pref_conc, codi_conc, tipo_conc, tipo_peri, tipo_valo, tipo_cuen) values ('ifrs-full','ExplanationOfReasonForNondisclosureOfInformationRegardingContingentLiability','concepto','duration','xbrli:stringItemType','0')</v>
      </c>
    </row>
    <row r="1550" spans="1:12" x14ac:dyDescent="0.25">
      <c r="A1550" t="s">
        <v>1896</v>
      </c>
      <c r="B1550" t="s">
        <v>17</v>
      </c>
      <c r="C1550" t="s">
        <v>18</v>
      </c>
      <c r="D1550" t="s">
        <v>24</v>
      </c>
      <c r="F1550" t="s">
        <v>3</v>
      </c>
      <c r="G1550" s="1" t="str">
        <f t="shared" si="144"/>
        <v>ifrs-full_ExplanationOfReasonForNondisclosureOfInformationRegardingProvision</v>
      </c>
      <c r="H1550" t="str">
        <f t="shared" si="147"/>
        <v>ifrs-full</v>
      </c>
      <c r="I1550" t="str">
        <f t="shared" si="148"/>
        <v>ExplanationOfReasonForNondisclosureOfInformationRegardingProvision</v>
      </c>
      <c r="J1550" t="str">
        <f t="shared" si="145"/>
        <v>concepto</v>
      </c>
      <c r="K1550">
        <f t="shared" si="146"/>
        <v>0</v>
      </c>
      <c r="L1550" t="str">
        <f t="shared" si="149"/>
        <v>insert into dbax_defi_conc (pref_conc, codi_conc, tipo_conc, tipo_peri, tipo_valo, tipo_cuen) values ('ifrs-full','ExplanationOfReasonForNondisclosureOfInformationRegardingProvision','concepto','duration','xbrli:stringItemType','0')</v>
      </c>
    </row>
    <row r="1551" spans="1:12" x14ac:dyDescent="0.25">
      <c r="A1551" t="s">
        <v>1897</v>
      </c>
      <c r="B1551" t="s">
        <v>17</v>
      </c>
      <c r="C1551" t="s">
        <v>18</v>
      </c>
      <c r="D1551" t="s">
        <v>24</v>
      </c>
      <c r="F1551" t="s">
        <v>3</v>
      </c>
      <c r="G1551" s="1" t="str">
        <f t="shared" si="144"/>
        <v>ifrs-full_ExplanationOfRelationshipsBetweenParentsAndEntity</v>
      </c>
      <c r="H1551" t="str">
        <f t="shared" si="147"/>
        <v>ifrs-full</v>
      </c>
      <c r="I1551" t="str">
        <f t="shared" si="148"/>
        <v>ExplanationOfRelationshipsBetweenParentsAndEntity</v>
      </c>
      <c r="J1551" t="str">
        <f t="shared" si="145"/>
        <v>concepto</v>
      </c>
      <c r="K1551">
        <f t="shared" si="146"/>
        <v>0</v>
      </c>
      <c r="L1551" t="str">
        <f t="shared" si="149"/>
        <v>insert into dbax_defi_conc (pref_conc, codi_conc, tipo_conc, tipo_peri, tipo_valo, tipo_cuen) values ('ifrs-full','ExplanationOfRelationshipsBetweenParentsAndEntity','concepto','duration','xbrli:stringItemType','0')</v>
      </c>
    </row>
    <row r="1552" spans="1:12" x14ac:dyDescent="0.25">
      <c r="A1552" t="s">
        <v>1898</v>
      </c>
      <c r="B1552" t="s">
        <v>17</v>
      </c>
      <c r="C1552" t="s">
        <v>18</v>
      </c>
      <c r="D1552" t="s">
        <v>24</v>
      </c>
      <c r="F1552" t="s">
        <v>3</v>
      </c>
      <c r="G1552" s="1" t="str">
        <f t="shared" si="144"/>
        <v>ifrs-full_ExplanationOfRelevantFactorsInReachingDecisionToProvideSupportThatResultedInControllingUnconsolidatedStructuredEntity</v>
      </c>
      <c r="H1552" t="str">
        <f t="shared" si="147"/>
        <v>ifrs-full</v>
      </c>
      <c r="I1552" t="str">
        <f t="shared" si="148"/>
        <v>ExplanationOfRelevantFactorsInReachingDecisionToProvideSupportThatResultedInControllingUnconsolidatedStructuredEntity</v>
      </c>
      <c r="J1552" t="str">
        <f t="shared" si="145"/>
        <v>concepto</v>
      </c>
      <c r="K1552">
        <f t="shared" si="146"/>
        <v>0</v>
      </c>
      <c r="L1552" t="str">
        <f t="shared" si="149"/>
        <v>insert into dbax_defi_conc (pref_conc, codi_conc, tipo_conc, tipo_peri, tipo_valo, tipo_cuen) values ('ifrs-full','ExplanationOfRelevantFactorsInReachingDecisionToProvideSupportThatResultedInControllingUnconsolidatedStructuredEntity','concepto','duration','xbrli:stringItemType','0')</v>
      </c>
    </row>
    <row r="1553" spans="1:12" x14ac:dyDescent="0.25">
      <c r="A1553" t="s">
        <v>1899</v>
      </c>
      <c r="B1553" t="s">
        <v>17</v>
      </c>
      <c r="C1553" t="s">
        <v>18</v>
      </c>
      <c r="D1553" t="s">
        <v>24</v>
      </c>
      <c r="F1553" t="s">
        <v>3</v>
      </c>
      <c r="G1553" s="1" t="str">
        <f t="shared" si="144"/>
        <v>ifrs-full_ExplanationOfRestrictionsOnDistributionOfRevaluationSurplusForIntangibleAssets</v>
      </c>
      <c r="H1553" t="str">
        <f t="shared" si="147"/>
        <v>ifrs-full</v>
      </c>
      <c r="I1553" t="str">
        <f t="shared" si="148"/>
        <v>ExplanationOfRestrictionsOnDistributionOfRevaluationSurplusForIntangibleAssets</v>
      </c>
      <c r="J1553" t="str">
        <f t="shared" si="145"/>
        <v>concepto</v>
      </c>
      <c r="K1553">
        <f t="shared" si="146"/>
        <v>0</v>
      </c>
      <c r="L1553" t="str">
        <f t="shared" si="149"/>
        <v>insert into dbax_defi_conc (pref_conc, codi_conc, tipo_conc, tipo_peri, tipo_valo, tipo_cuen) values ('ifrs-full','ExplanationOfRestrictionsOnDistributionOfRevaluationSurplusForIntangibleAssets','concepto','duration','xbrli:stringItemType','0')</v>
      </c>
    </row>
    <row r="1554" spans="1:12" x14ac:dyDescent="0.25">
      <c r="A1554" t="s">
        <v>1900</v>
      </c>
      <c r="B1554" t="s">
        <v>17</v>
      </c>
      <c r="C1554" t="s">
        <v>18</v>
      </c>
      <c r="D1554" t="s">
        <v>24</v>
      </c>
      <c r="F1554" t="s">
        <v>3</v>
      </c>
      <c r="G1554" s="1" t="str">
        <f t="shared" si="144"/>
        <v>ifrs-full_ExplanationOfRestrictionsOnRemittanceOfIncomeAndDisposalProceedsOfInvestmentProperty</v>
      </c>
      <c r="H1554" t="str">
        <f t="shared" si="147"/>
        <v>ifrs-full</v>
      </c>
      <c r="I1554" t="str">
        <f t="shared" si="148"/>
        <v>ExplanationOfRestrictionsOnRemittanceOfIncomeAndDisposalProceedsOfInvestmentProperty</v>
      </c>
      <c r="J1554" t="str">
        <f t="shared" si="145"/>
        <v>concepto</v>
      </c>
      <c r="K1554">
        <f t="shared" si="146"/>
        <v>0</v>
      </c>
      <c r="L1554" t="str">
        <f t="shared" si="149"/>
        <v>insert into dbax_defi_conc (pref_conc, codi_conc, tipo_conc, tipo_peri, tipo_valo, tipo_cuen) values ('ifrs-full','ExplanationOfRestrictionsOnRemittanceOfIncomeAndDisposalProceedsOfInvestmentProperty','concepto','duration','xbrli:stringItemType','0')</v>
      </c>
    </row>
    <row r="1555" spans="1:12" x14ac:dyDescent="0.25">
      <c r="A1555" t="s">
        <v>1901</v>
      </c>
      <c r="B1555" t="s">
        <v>17</v>
      </c>
      <c r="C1555" t="s">
        <v>18</v>
      </c>
      <c r="D1555" t="s">
        <v>24</v>
      </c>
      <c r="F1555" t="s">
        <v>3</v>
      </c>
      <c r="G1555" s="1" t="str">
        <f t="shared" si="144"/>
        <v>ifrs-full_ExplanationOfShareOptionsInSharebasedPaymentArrangement</v>
      </c>
      <c r="H1555" t="str">
        <f t="shared" si="147"/>
        <v>ifrs-full</v>
      </c>
      <c r="I1555" t="str">
        <f t="shared" si="148"/>
        <v>ExplanationOfShareOptionsInSharebasedPaymentArrangement</v>
      </c>
      <c r="J1555" t="str">
        <f t="shared" si="145"/>
        <v>concepto</v>
      </c>
      <c r="K1555">
        <f t="shared" si="146"/>
        <v>0</v>
      </c>
      <c r="L1555" t="str">
        <f t="shared" si="149"/>
        <v>insert into dbax_defi_conc (pref_conc, codi_conc, tipo_conc, tipo_peri, tipo_valo, tipo_cuen) values ('ifrs-full','ExplanationOfShareOptionsInSharebasedPaymentArrangement','concepto','duration','xbrli:stringItemType','0')</v>
      </c>
    </row>
    <row r="1556" spans="1:12" x14ac:dyDescent="0.25">
      <c r="A1556" t="s">
        <v>1902</v>
      </c>
      <c r="B1556" t="s">
        <v>17</v>
      </c>
      <c r="C1556" t="s">
        <v>18</v>
      </c>
      <c r="D1556" t="s">
        <v>24</v>
      </c>
      <c r="F1556" t="s">
        <v>3</v>
      </c>
      <c r="G1556" s="1" t="str">
        <f t="shared" si="144"/>
        <v>ifrs-full_ExplanationOfSignificantDecreaseInLevelOfGovernmentGrantsForAgriculturalActivity</v>
      </c>
      <c r="H1556" t="str">
        <f t="shared" si="147"/>
        <v>ifrs-full</v>
      </c>
      <c r="I1556" t="str">
        <f t="shared" si="148"/>
        <v>ExplanationOfSignificantDecreaseInLevelOfGovernmentGrantsForAgriculturalActivity</v>
      </c>
      <c r="J1556" t="str">
        <f t="shared" si="145"/>
        <v>concepto</v>
      </c>
      <c r="K1556">
        <f t="shared" si="146"/>
        <v>0</v>
      </c>
      <c r="L1556" t="str">
        <f t="shared" si="149"/>
        <v>insert into dbax_defi_conc (pref_conc, codi_conc, tipo_conc, tipo_peri, tipo_valo, tipo_cuen) values ('ifrs-full','ExplanationOfSignificantDecreaseInLevelOfGovernmentGrantsForAgriculturalActivity','concepto','duration','xbrli:stringItemType','0')</v>
      </c>
    </row>
    <row r="1557" spans="1:12" x14ac:dyDescent="0.25">
      <c r="A1557" t="s">
        <v>1903</v>
      </c>
      <c r="B1557" t="s">
        <v>17</v>
      </c>
      <c r="C1557" t="s">
        <v>18</v>
      </c>
      <c r="D1557" t="s">
        <v>24</v>
      </c>
      <c r="F1557" t="s">
        <v>3</v>
      </c>
      <c r="G1557" s="1" t="str">
        <f t="shared" si="144"/>
        <v>ifrs-full_ExplanationOfTermsAndConditionsOfOutstandingBalancesForRelatedPartyTransaction</v>
      </c>
      <c r="H1557" t="str">
        <f t="shared" si="147"/>
        <v>ifrs-full</v>
      </c>
      <c r="I1557" t="str">
        <f t="shared" si="148"/>
        <v>ExplanationOfTermsAndConditionsOfOutstandingBalancesForRelatedPartyTransaction</v>
      </c>
      <c r="J1557" t="str">
        <f t="shared" si="145"/>
        <v>concepto</v>
      </c>
      <c r="K1557">
        <f t="shared" si="146"/>
        <v>0</v>
      </c>
      <c r="L1557" t="str">
        <f t="shared" si="149"/>
        <v>insert into dbax_defi_conc (pref_conc, codi_conc, tipo_conc, tipo_peri, tipo_valo, tipo_cuen) values ('ifrs-full','ExplanationOfTermsAndConditionsOfOutstandingBalancesForRelatedPartyTransaction','concepto','duration','xbrli:stringItemType','0')</v>
      </c>
    </row>
    <row r="1558" spans="1:12" x14ac:dyDescent="0.25">
      <c r="A1558" t="s">
        <v>1904</v>
      </c>
      <c r="B1558" t="s">
        <v>17</v>
      </c>
      <c r="C1558" t="s">
        <v>18</v>
      </c>
      <c r="D1558" t="s">
        <v>24</v>
      </c>
      <c r="F1558" t="s">
        <v>3</v>
      </c>
      <c r="G1558" s="1" t="str">
        <f t="shared" si="144"/>
        <v>ifrs-full_ExplanationOfTransactionsRecognisedSeparatelyFromAcquisitionOfAssetsAndAssumptionOfLiabilitiesInBusinessCombination</v>
      </c>
      <c r="H1558" t="str">
        <f t="shared" si="147"/>
        <v>ifrs-full</v>
      </c>
      <c r="I1558" t="str">
        <f t="shared" si="148"/>
        <v>ExplanationOfTransactionsRecognisedSeparatelyFromAcquisitionOfAssetsAndAssumptionOfLiabilitiesInBusinessCombination</v>
      </c>
      <c r="J1558" t="str">
        <f t="shared" si="145"/>
        <v>concepto</v>
      </c>
      <c r="K1558">
        <f t="shared" si="146"/>
        <v>0</v>
      </c>
      <c r="L1558" t="str">
        <f t="shared" si="149"/>
        <v>insert into dbax_defi_conc (pref_conc, codi_conc, tipo_conc, tipo_peri, tipo_valo, tipo_cuen) values ('ifrs-full','ExplanationOfTransactionsRecognisedSeparatelyFromAcquisitionOfAssetsAndAssumptionOfLiabilitiesInBusinessCombination','concepto','duration','xbrli:stringItemType','0')</v>
      </c>
    </row>
    <row r="1559" spans="1:12" x14ac:dyDescent="0.25">
      <c r="A1559" t="s">
        <v>1905</v>
      </c>
      <c r="B1559" t="s">
        <v>17</v>
      </c>
      <c r="C1559" t="s">
        <v>18</v>
      </c>
      <c r="D1559" t="s">
        <v>24</v>
      </c>
      <c r="F1559" t="s">
        <v>3</v>
      </c>
      <c r="G1559" s="1" t="str">
        <f t="shared" si="144"/>
        <v>ifrs-full_ExplanationOfUnguaranteedResidualValuesAccruingToBenefitOfLessor</v>
      </c>
      <c r="H1559" t="str">
        <f t="shared" si="147"/>
        <v>ifrs-full</v>
      </c>
      <c r="I1559" t="str">
        <f t="shared" si="148"/>
        <v>ExplanationOfUnguaranteedResidualValuesAccruingToBenefitOfLessor</v>
      </c>
      <c r="J1559" t="str">
        <f t="shared" si="145"/>
        <v>concepto</v>
      </c>
      <c r="K1559">
        <f t="shared" si="146"/>
        <v>0</v>
      </c>
      <c r="L1559" t="str">
        <f t="shared" si="149"/>
        <v>insert into dbax_defi_conc (pref_conc, codi_conc, tipo_conc, tipo_peri, tipo_valo, tipo_cuen) values ('ifrs-full','ExplanationOfUnguaranteedResidualValuesAccruingToBenefitOfLessor','concepto','duration','xbrli:stringItemType','0')</v>
      </c>
    </row>
    <row r="1560" spans="1:12" x14ac:dyDescent="0.25">
      <c r="A1560" t="s">
        <v>1906</v>
      </c>
      <c r="B1560" t="s">
        <v>17</v>
      </c>
      <c r="C1560" t="s">
        <v>18</v>
      </c>
      <c r="D1560" t="s">
        <v>24</v>
      </c>
      <c r="F1560" t="s">
        <v>3</v>
      </c>
      <c r="G1560" s="1" t="str">
        <f t="shared" si="144"/>
        <v>ifrs-full_ExplanationOfValueAssignedToKeyAssumption</v>
      </c>
      <c r="H1560" t="str">
        <f t="shared" si="147"/>
        <v>ifrs-full</v>
      </c>
      <c r="I1560" t="str">
        <f t="shared" si="148"/>
        <v>ExplanationOfValueAssignedToKeyAssumption</v>
      </c>
      <c r="J1560" t="str">
        <f t="shared" si="145"/>
        <v>concepto</v>
      </c>
      <c r="K1560">
        <f t="shared" si="146"/>
        <v>0</v>
      </c>
      <c r="L1560" t="str">
        <f t="shared" si="149"/>
        <v>insert into dbax_defi_conc (pref_conc, codi_conc, tipo_conc, tipo_peri, tipo_valo, tipo_cuen) values ('ifrs-full','ExplanationOfValueAssignedToKeyAssumption','concepto','duration','xbrli:stringItemType','0')</v>
      </c>
    </row>
    <row r="1561" spans="1:12" x14ac:dyDescent="0.25">
      <c r="A1561" t="s">
        <v>1907</v>
      </c>
      <c r="B1561" t="s">
        <v>17</v>
      </c>
      <c r="C1561" t="s">
        <v>18</v>
      </c>
      <c r="D1561" t="s">
        <v>24</v>
      </c>
      <c r="F1561" t="s">
        <v>3</v>
      </c>
      <c r="G1561" s="1" t="str">
        <f t="shared" si="144"/>
        <v>ifrs-full_ExplanationOfWhetherEntityAppliesExemptionInIAS2425</v>
      </c>
      <c r="H1561" t="str">
        <f t="shared" si="147"/>
        <v>ifrs-full</v>
      </c>
      <c r="I1561" t="str">
        <f t="shared" si="148"/>
        <v>ExplanationOfWhetherEntityAppliesExemptionInIAS2425</v>
      </c>
      <c r="J1561" t="str">
        <f t="shared" si="145"/>
        <v>concepto</v>
      </c>
      <c r="K1561">
        <f t="shared" si="146"/>
        <v>0</v>
      </c>
      <c r="L1561" t="str">
        <f t="shared" si="149"/>
        <v>insert into dbax_defi_conc (pref_conc, codi_conc, tipo_conc, tipo_peri, tipo_valo, tipo_cuen) values ('ifrs-full','ExplanationOfWhetherEntityAppliesExemptionInIAS2425','concepto','duration','xbrli:stringItemType','0')</v>
      </c>
    </row>
    <row r="1562" spans="1:12" x14ac:dyDescent="0.25">
      <c r="A1562" t="s">
        <v>1908</v>
      </c>
      <c r="B1562" t="s">
        <v>17</v>
      </c>
      <c r="C1562" t="s">
        <v>18</v>
      </c>
      <c r="D1562" t="s">
        <v>24</v>
      </c>
      <c r="F1562" t="s">
        <v>3</v>
      </c>
      <c r="G1562" s="1" t="str">
        <f t="shared" si="144"/>
        <v>ifrs-full_ExplanationWhichDisclosuresCouldNotBeMadeAndReasonsWhyTheyCannotBeMadeIfInitialAccountingForBusinessCombinationIsIncomplete</v>
      </c>
      <c r="H1562" t="str">
        <f t="shared" si="147"/>
        <v>ifrs-full</v>
      </c>
      <c r="I1562" t="str">
        <f t="shared" si="148"/>
        <v>ExplanationWhichDisclosuresCouldNotBeMadeAndReasonsWhyTheyCannotBeMadeIfInitialAccountingForBusinessCombinationIsIncomplete</v>
      </c>
      <c r="J1562" t="str">
        <f t="shared" si="145"/>
        <v>concepto</v>
      </c>
      <c r="K1562">
        <f t="shared" si="146"/>
        <v>0</v>
      </c>
      <c r="L1562" t="str">
        <f t="shared" si="149"/>
        <v>insert into dbax_defi_conc (pref_conc, codi_conc, tipo_conc, tipo_peri, tipo_valo, tipo_cuen) values ('ifrs-full','ExplanationWhichDisclosuresCouldNotBeMadeAndReasonsWhyTheyCannotBeMadeIfInitialAccountingForBusinessCombinationIsIncomplete','concepto','duration','xbrli:stringItemType','0')</v>
      </c>
    </row>
    <row r="1563" spans="1:12" x14ac:dyDescent="0.25">
      <c r="A1563" t="s">
        <v>1909</v>
      </c>
      <c r="B1563" t="s">
        <v>17</v>
      </c>
      <c r="C1563" t="s">
        <v>18</v>
      </c>
      <c r="D1563" t="s">
        <v>24</v>
      </c>
      <c r="F1563" t="s">
        <v>3</v>
      </c>
      <c r="G1563" s="1" t="str">
        <f t="shared" si="144"/>
        <v>ifrs-full_ExplanationWhyFairValueBecomesReliableForBiologicalAssetsPreviouslyMeasuredAtCost</v>
      </c>
      <c r="H1563" t="str">
        <f t="shared" si="147"/>
        <v>ifrs-full</v>
      </c>
      <c r="I1563" t="str">
        <f t="shared" si="148"/>
        <v>ExplanationWhyFairValueBecomesReliableForBiologicalAssetsPreviouslyMeasuredAtCost</v>
      </c>
      <c r="J1563" t="str">
        <f t="shared" si="145"/>
        <v>concepto</v>
      </c>
      <c r="K1563">
        <f t="shared" si="146"/>
        <v>0</v>
      </c>
      <c r="L1563" t="str">
        <f t="shared" si="149"/>
        <v>insert into dbax_defi_conc (pref_conc, codi_conc, tipo_conc, tipo_peri, tipo_valo, tipo_cuen) values ('ifrs-full','ExplanationWhyFairValueBecomesReliableForBiologicalAssetsPreviouslyMeasuredAtCost','concepto','duration','xbrli:stringItemType','0')</v>
      </c>
    </row>
    <row r="1564" spans="1:12" x14ac:dyDescent="0.25">
      <c r="A1564" t="s">
        <v>1910</v>
      </c>
      <c r="B1564" t="s">
        <v>17</v>
      </c>
      <c r="C1564" t="s">
        <v>18</v>
      </c>
      <c r="D1564" t="s">
        <v>24</v>
      </c>
      <c r="F1564" t="s">
        <v>3</v>
      </c>
      <c r="G1564" s="1" t="str">
        <f t="shared" si="144"/>
        <v>ifrs-full_ExplanationWhyFairValueCannotBeReliablyMeasuredForBiologicalAssetsAtCost</v>
      </c>
      <c r="H1564" t="str">
        <f t="shared" si="147"/>
        <v>ifrs-full</v>
      </c>
      <c r="I1564" t="str">
        <f t="shared" si="148"/>
        <v>ExplanationWhyFairValueCannotBeReliablyMeasuredForBiologicalAssetsAtCost</v>
      </c>
      <c r="J1564" t="str">
        <f t="shared" si="145"/>
        <v>concepto</v>
      </c>
      <c r="K1564">
        <f t="shared" si="146"/>
        <v>0</v>
      </c>
      <c r="L1564" t="str">
        <f t="shared" si="149"/>
        <v>insert into dbax_defi_conc (pref_conc, codi_conc, tipo_conc, tipo_peri, tipo_valo, tipo_cuen) values ('ifrs-full','ExplanationWhyFairValueCannotBeReliablyMeasuredForBiologicalAssetsAtCost','concepto','duration','xbrli:stringItemType','0')</v>
      </c>
    </row>
    <row r="1565" spans="1:12" x14ac:dyDescent="0.25">
      <c r="A1565" t="s">
        <v>1911</v>
      </c>
      <c r="B1565" t="s">
        <v>17</v>
      </c>
      <c r="C1565" t="s">
        <v>18</v>
      </c>
      <c r="D1565" t="s">
        <v>24</v>
      </c>
      <c r="F1565" t="s">
        <v>3</v>
      </c>
      <c r="G1565" s="1" t="str">
        <f t="shared" si="144"/>
        <v>ifrs-full_ExplanationWhyFairValueCannotBeReliablyMeasuredForInvestmentPropertyAtCostWithinFairValueModel</v>
      </c>
      <c r="H1565" t="str">
        <f t="shared" si="147"/>
        <v>ifrs-full</v>
      </c>
      <c r="I1565" t="str">
        <f t="shared" si="148"/>
        <v>ExplanationWhyFairValueCannotBeReliablyMeasuredForInvestmentPropertyAtCostWithinFairValueModel</v>
      </c>
      <c r="J1565" t="str">
        <f t="shared" si="145"/>
        <v>concepto</v>
      </c>
      <c r="K1565">
        <f t="shared" si="146"/>
        <v>0</v>
      </c>
      <c r="L1565" t="str">
        <f t="shared" si="149"/>
        <v>insert into dbax_defi_conc (pref_conc, codi_conc, tipo_conc, tipo_peri, tipo_valo, tipo_cuen) values ('ifrs-full','ExplanationWhyFairValueCannotBeReliablyMeasuredForInvestmentPropertyAtCostWithinFairValueModel','concepto','duration','xbrli:stringItemType','0')</v>
      </c>
    </row>
    <row r="1566" spans="1:12" x14ac:dyDescent="0.25">
      <c r="A1566" t="s">
        <v>1912</v>
      </c>
      <c r="B1566" t="s">
        <v>17</v>
      </c>
      <c r="C1566" t="s">
        <v>18</v>
      </c>
      <c r="D1566" t="s">
        <v>24</v>
      </c>
      <c r="F1566" t="s">
        <v>3</v>
      </c>
      <c r="G1566" s="1" t="str">
        <f t="shared" si="144"/>
        <v>ifrs-full_ExplanationWhyFairValueCannotBeReliablyMeasuredForInvestmentPropertyCostModel</v>
      </c>
      <c r="H1566" t="str">
        <f t="shared" si="147"/>
        <v>ifrs-full</v>
      </c>
      <c r="I1566" t="str">
        <f t="shared" si="148"/>
        <v>ExplanationWhyFairValueCannotBeReliablyMeasuredForInvestmentPropertyCostModel</v>
      </c>
      <c r="J1566" t="str">
        <f t="shared" si="145"/>
        <v>concepto</v>
      </c>
      <c r="K1566">
        <f t="shared" si="146"/>
        <v>0</v>
      </c>
      <c r="L1566" t="str">
        <f t="shared" si="149"/>
        <v>insert into dbax_defi_conc (pref_conc, codi_conc, tipo_conc, tipo_peri, tipo_valo, tipo_cuen) values ('ifrs-full','ExplanationWhyFairValueCannotBeReliablyMeasuredForInvestmentPropertyCostModel','concepto','duration','xbrli:stringItemType','0')</v>
      </c>
    </row>
    <row r="1567" spans="1:12" x14ac:dyDescent="0.25">
      <c r="A1567" t="s">
        <v>1913</v>
      </c>
      <c r="B1567" t="s">
        <v>17</v>
      </c>
      <c r="C1567" t="s">
        <v>18</v>
      </c>
      <c r="D1567" t="s">
        <v>24</v>
      </c>
      <c r="F1567" t="s">
        <v>3</v>
      </c>
      <c r="G1567" s="1" t="str">
        <f t="shared" si="144"/>
        <v>ifrs-full_ExplanationWhyFinancialStatementsNotPreparedOnGoingConcernBasis</v>
      </c>
      <c r="H1567" t="str">
        <f t="shared" si="147"/>
        <v>ifrs-full</v>
      </c>
      <c r="I1567" t="str">
        <f t="shared" si="148"/>
        <v>ExplanationWhyFinancialStatementsNotPreparedOnGoingConcernBasis</v>
      </c>
      <c r="J1567" t="str">
        <f t="shared" si="145"/>
        <v>concepto</v>
      </c>
      <c r="K1567">
        <f t="shared" si="146"/>
        <v>0</v>
      </c>
      <c r="L1567" t="str">
        <f t="shared" si="149"/>
        <v>insert into dbax_defi_conc (pref_conc, codi_conc, tipo_conc, tipo_peri, tipo_valo, tipo_cuen) values ('ifrs-full','ExplanationWhyFinancialStatementsNotPreparedOnGoingConcernBasis','concepto','duration','xbrli:stringItemType','0')</v>
      </c>
    </row>
    <row r="1568" spans="1:12" x14ac:dyDescent="0.25">
      <c r="A1568" t="s">
        <v>1914</v>
      </c>
      <c r="B1568" t="s">
        <v>17</v>
      </c>
      <c r="C1568" t="s">
        <v>18</v>
      </c>
      <c r="D1568" t="s">
        <v>19</v>
      </c>
      <c r="E1568" t="s">
        <v>20</v>
      </c>
      <c r="F1568" t="s">
        <v>3</v>
      </c>
      <c r="G1568" s="1" t="str">
        <f t="shared" si="144"/>
        <v>ifrs-full_ExplorationAndEvaluationAssetsMember</v>
      </c>
      <c r="H1568" t="str">
        <f t="shared" si="147"/>
        <v>ifrs-full</v>
      </c>
      <c r="I1568" t="str">
        <f t="shared" si="148"/>
        <v>ExplorationAndEvaluationAssetsMember</v>
      </c>
      <c r="J1568" t="str">
        <f t="shared" si="145"/>
        <v>concepto</v>
      </c>
      <c r="K1568" t="str">
        <f t="shared" si="146"/>
        <v>abstract</v>
      </c>
      <c r="L1568" t="str">
        <f t="shared" si="149"/>
        <v>insert into dbax_defi_conc (pref_conc, codi_conc, tipo_conc, tipo_peri, tipo_valo, tipo_cuen) values ('ifrs-full','ExplorationAndEvaluationAssetsMember','concepto','duration','nonnum:domainItemType','abstract')</v>
      </c>
    </row>
    <row r="1569" spans="1:12" x14ac:dyDescent="0.25">
      <c r="A1569" t="s">
        <v>1915</v>
      </c>
      <c r="B1569" t="s">
        <v>17</v>
      </c>
      <c r="C1569" t="s">
        <v>18</v>
      </c>
      <c r="D1569" t="s">
        <v>24</v>
      </c>
      <c r="F1569" t="s">
        <v>3</v>
      </c>
      <c r="G1569" s="1" t="str">
        <f t="shared" si="144"/>
        <v>ifrs-full_FactorsUsedToIdentifyEntitysReportableSegments</v>
      </c>
      <c r="H1569" t="str">
        <f t="shared" si="147"/>
        <v>ifrs-full</v>
      </c>
      <c r="I1569" t="str">
        <f t="shared" si="148"/>
        <v>FactorsUsedToIdentifyEntitysReportableSegments</v>
      </c>
      <c r="J1569" t="str">
        <f t="shared" si="145"/>
        <v>concepto</v>
      </c>
      <c r="K1569">
        <f t="shared" si="146"/>
        <v>0</v>
      </c>
      <c r="L1569" t="str">
        <f t="shared" si="149"/>
        <v>insert into dbax_defi_conc (pref_conc, codi_conc, tipo_conc, tipo_peri, tipo_valo, tipo_cuen) values ('ifrs-full','FactorsUsedToIdentifyEntitysReportableSegments','concepto','duration','xbrli:stringItemType','0')</v>
      </c>
    </row>
    <row r="1570" spans="1:12" x14ac:dyDescent="0.25">
      <c r="A1570" t="s">
        <v>1916</v>
      </c>
      <c r="B1570" t="s">
        <v>17</v>
      </c>
      <c r="C1570" t="s">
        <v>18</v>
      </c>
      <c r="D1570" t="s">
        <v>19</v>
      </c>
      <c r="E1570" t="s">
        <v>20</v>
      </c>
      <c r="F1570" t="s">
        <v>3</v>
      </c>
      <c r="G1570" s="1" t="str">
        <f t="shared" si="144"/>
        <v>ifrs-full_FairValueHedgesMember</v>
      </c>
      <c r="H1570" t="str">
        <f t="shared" si="147"/>
        <v>ifrs-full</v>
      </c>
      <c r="I1570" t="str">
        <f t="shared" si="148"/>
        <v>FairValueHedgesMember</v>
      </c>
      <c r="J1570" t="str">
        <f t="shared" si="145"/>
        <v>concepto</v>
      </c>
      <c r="K1570" t="str">
        <f t="shared" si="146"/>
        <v>abstract</v>
      </c>
      <c r="L1570" t="str">
        <f t="shared" si="149"/>
        <v>insert into dbax_defi_conc (pref_conc, codi_conc, tipo_conc, tipo_peri, tipo_valo, tipo_cuen) values ('ifrs-full','FairValueHedgesMember','concepto','duration','nonnum:domainItemType','abstract')</v>
      </c>
    </row>
    <row r="1571" spans="1:12" x14ac:dyDescent="0.25">
      <c r="A1571" t="s">
        <v>1917</v>
      </c>
      <c r="B1571" t="s">
        <v>17</v>
      </c>
      <c r="C1571" t="s">
        <v>18</v>
      </c>
      <c r="D1571" t="s">
        <v>19</v>
      </c>
      <c r="E1571" t="s">
        <v>20</v>
      </c>
      <c r="F1571" t="s">
        <v>3</v>
      </c>
      <c r="G1571" s="1" t="str">
        <f t="shared" si="144"/>
        <v>ifrs-full_FairValueModelMember</v>
      </c>
      <c r="H1571" t="str">
        <f t="shared" si="147"/>
        <v>ifrs-full</v>
      </c>
      <c r="I1571" t="str">
        <f t="shared" si="148"/>
        <v>FairValueModelMember</v>
      </c>
      <c r="J1571" t="str">
        <f t="shared" si="145"/>
        <v>concepto</v>
      </c>
      <c r="K1571" t="str">
        <f t="shared" si="146"/>
        <v>abstract</v>
      </c>
      <c r="L1571" t="str">
        <f t="shared" si="149"/>
        <v>insert into dbax_defi_conc (pref_conc, codi_conc, tipo_conc, tipo_peri, tipo_valo, tipo_cuen) values ('ifrs-full','FairValueModelMember','concepto','duration','nonnum:domainItemType','abstract')</v>
      </c>
    </row>
    <row r="1572" spans="1:12" x14ac:dyDescent="0.25">
      <c r="A1572" t="s">
        <v>1918</v>
      </c>
      <c r="B1572" t="s">
        <v>17</v>
      </c>
      <c r="C1572" t="s">
        <v>27</v>
      </c>
      <c r="D1572" t="s">
        <v>21</v>
      </c>
      <c r="E1572" t="s">
        <v>22</v>
      </c>
      <c r="F1572" t="s">
        <v>3</v>
      </c>
      <c r="G1572" s="1" t="str">
        <f t="shared" si="144"/>
        <v>ifrs-full_FairValueOfAcquiredReceivables</v>
      </c>
      <c r="H1572" t="str">
        <f t="shared" si="147"/>
        <v>ifrs-full</v>
      </c>
      <c r="I1572" t="str">
        <f t="shared" si="148"/>
        <v>FairValueOfAcquiredReceivables</v>
      </c>
      <c r="J1572" t="str">
        <f t="shared" si="145"/>
        <v>concepto</v>
      </c>
      <c r="K1572" t="str">
        <f t="shared" si="146"/>
        <v>debit</v>
      </c>
      <c r="L1572" t="str">
        <f t="shared" si="149"/>
        <v>insert into dbax_defi_conc (pref_conc, codi_conc, tipo_conc, tipo_peri, tipo_valo, tipo_cuen) values ('ifrs-full','FairValueOfAcquiredReceivables','concepto','instant','xbrli:monetaryItemType','debit')</v>
      </c>
    </row>
    <row r="1573" spans="1:12" x14ac:dyDescent="0.25">
      <c r="A1573" t="s">
        <v>1919</v>
      </c>
      <c r="B1573" t="s">
        <v>17</v>
      </c>
      <c r="C1573" t="s">
        <v>27</v>
      </c>
      <c r="D1573" t="s">
        <v>21</v>
      </c>
      <c r="E1573" t="s">
        <v>22</v>
      </c>
      <c r="F1573" t="s">
        <v>3</v>
      </c>
      <c r="G1573" s="1" t="str">
        <f t="shared" si="144"/>
        <v>ifrs-full_FairValueOfInvestmentInJointVenturesWherePriceQuotationsPublished</v>
      </c>
      <c r="H1573" t="str">
        <f t="shared" si="147"/>
        <v>ifrs-full</v>
      </c>
      <c r="I1573" t="str">
        <f t="shared" si="148"/>
        <v>FairValueOfInvestmentInJointVenturesWherePriceQuotationsPublished</v>
      </c>
      <c r="J1573" t="str">
        <f t="shared" si="145"/>
        <v>concepto</v>
      </c>
      <c r="K1573" t="str">
        <f t="shared" si="146"/>
        <v>debit</v>
      </c>
      <c r="L1573" t="str">
        <f t="shared" si="149"/>
        <v>insert into dbax_defi_conc (pref_conc, codi_conc, tipo_conc, tipo_peri, tipo_valo, tipo_cuen) values ('ifrs-full','FairValueOfInvestmentInJointVenturesWherePriceQuotationsPublished','concepto','instant','xbrli:monetaryItemType','debit')</v>
      </c>
    </row>
    <row r="1574" spans="1:12" x14ac:dyDescent="0.25">
      <c r="A1574" t="s">
        <v>1920</v>
      </c>
      <c r="B1574" t="s">
        <v>17</v>
      </c>
      <c r="C1574" t="s">
        <v>27</v>
      </c>
      <c r="D1574" t="s">
        <v>21</v>
      </c>
      <c r="E1574" t="s">
        <v>22</v>
      </c>
      <c r="F1574" t="s">
        <v>3</v>
      </c>
      <c r="G1574" s="1" t="str">
        <f t="shared" si="144"/>
        <v>ifrs-full_FairValueOfInvestmentsInAssociatesWherePriceQuotationsPublished</v>
      </c>
      <c r="H1574" t="str">
        <f t="shared" si="147"/>
        <v>ifrs-full</v>
      </c>
      <c r="I1574" t="str">
        <f t="shared" si="148"/>
        <v>FairValueOfInvestmentsInAssociatesWherePriceQuotationsPublished</v>
      </c>
      <c r="J1574" t="str">
        <f t="shared" si="145"/>
        <v>concepto</v>
      </c>
      <c r="K1574" t="str">
        <f t="shared" si="146"/>
        <v>debit</v>
      </c>
      <c r="L1574" t="str">
        <f t="shared" si="149"/>
        <v>insert into dbax_defi_conc (pref_conc, codi_conc, tipo_conc, tipo_peri, tipo_valo, tipo_cuen) values ('ifrs-full','FairValueOfInvestmentsInAssociatesWherePriceQuotationsPublished','concepto','instant','xbrli:monetaryItemType','debit')</v>
      </c>
    </row>
    <row r="1575" spans="1:12" x14ac:dyDescent="0.25">
      <c r="A1575" t="s">
        <v>1921</v>
      </c>
      <c r="B1575" t="s">
        <v>17</v>
      </c>
      <c r="C1575" t="s">
        <v>27</v>
      </c>
      <c r="D1575" t="s">
        <v>21</v>
      </c>
      <c r="E1575" t="s">
        <v>22</v>
      </c>
      <c r="F1575" t="s">
        <v>3</v>
      </c>
      <c r="G1575" s="1" t="str">
        <f t="shared" si="144"/>
        <v>ifrs-full_FairValueOfPropertyPlantAndEquipmentMateriallyDifferentFromCarryingAmount</v>
      </c>
      <c r="H1575" t="str">
        <f t="shared" si="147"/>
        <v>ifrs-full</v>
      </c>
      <c r="I1575" t="str">
        <f t="shared" si="148"/>
        <v>FairValueOfPropertyPlantAndEquipmentMateriallyDifferentFromCarryingAmount</v>
      </c>
      <c r="J1575" t="str">
        <f t="shared" si="145"/>
        <v>concepto</v>
      </c>
      <c r="K1575" t="str">
        <f t="shared" si="146"/>
        <v>debit</v>
      </c>
      <c r="L1575" t="str">
        <f t="shared" si="149"/>
        <v>insert into dbax_defi_conc (pref_conc, codi_conc, tipo_conc, tipo_peri, tipo_valo, tipo_cuen) values ('ifrs-full','FairValueOfPropertyPlantAndEquipmentMateriallyDifferentFromCarryingAmount','concepto','instant','xbrli:monetaryItemType','debit')</v>
      </c>
    </row>
    <row r="1576" spans="1:12" x14ac:dyDescent="0.25">
      <c r="A1576" t="s">
        <v>1922</v>
      </c>
      <c r="B1576" t="s">
        <v>17</v>
      </c>
      <c r="C1576" t="s">
        <v>27</v>
      </c>
      <c r="D1576" t="s">
        <v>21</v>
      </c>
      <c r="E1576" t="s">
        <v>22</v>
      </c>
      <c r="F1576" t="s">
        <v>3</v>
      </c>
      <c r="G1576" s="1" t="str">
        <f t="shared" si="144"/>
        <v>ifrs-full_FairValueOfSubsidiariesThatCeaseToBeConsolidatedAsOfDateOfChangeOfInvestmentEntityStatus</v>
      </c>
      <c r="H1576" t="str">
        <f t="shared" si="147"/>
        <v>ifrs-full</v>
      </c>
      <c r="I1576" t="str">
        <f t="shared" si="148"/>
        <v>FairValueOfSubsidiariesThatCeaseToBeConsolidatedAsOfDateOfChangeOfInvestmentEntityStatus</v>
      </c>
      <c r="J1576" t="str">
        <f t="shared" si="145"/>
        <v>concepto</v>
      </c>
      <c r="K1576" t="str">
        <f t="shared" si="146"/>
        <v>debit</v>
      </c>
      <c r="L1576" t="str">
        <f t="shared" si="149"/>
        <v>insert into dbax_defi_conc (pref_conc, codi_conc, tipo_conc, tipo_peri, tipo_valo, tipo_cuen) values ('ifrs-full','FairValueOfSubsidiariesThatCeaseToBeConsolidatedAsOfDateOfChangeOfInvestmentEntityStatus','concepto','instant','xbrli:monetaryItemType','debit')</v>
      </c>
    </row>
    <row r="1577" spans="1:12" x14ac:dyDescent="0.25">
      <c r="A1577" t="s">
        <v>1923</v>
      </c>
      <c r="B1577" t="s">
        <v>17</v>
      </c>
      <c r="C1577" t="s">
        <v>18</v>
      </c>
      <c r="D1577" t="s">
        <v>21</v>
      </c>
      <c r="E1577" t="s">
        <v>22</v>
      </c>
      <c r="F1577" t="s">
        <v>3</v>
      </c>
      <c r="G1577" s="1" t="str">
        <f t="shared" si="144"/>
        <v>ifrs-full_FeeAndCommissionExpense</v>
      </c>
      <c r="H1577" t="str">
        <f t="shared" si="147"/>
        <v>ifrs-full</v>
      </c>
      <c r="I1577" t="str">
        <f t="shared" si="148"/>
        <v>FeeAndCommissionExpense</v>
      </c>
      <c r="J1577" t="str">
        <f t="shared" si="145"/>
        <v>concepto</v>
      </c>
      <c r="K1577" t="str">
        <f t="shared" si="146"/>
        <v>debit</v>
      </c>
      <c r="L1577" t="str">
        <f t="shared" si="149"/>
        <v>insert into dbax_defi_conc (pref_conc, codi_conc, tipo_conc, tipo_peri, tipo_valo, tipo_cuen) values ('ifrs-full','FeeAndCommissionExpense','concepto','duration','xbrli:monetaryItemType','debit')</v>
      </c>
    </row>
    <row r="1578" spans="1:12" x14ac:dyDescent="0.25">
      <c r="A1578" t="s">
        <v>1924</v>
      </c>
      <c r="B1578" t="s">
        <v>17</v>
      </c>
      <c r="C1578" t="s">
        <v>18</v>
      </c>
      <c r="D1578" t="s">
        <v>24</v>
      </c>
      <c r="E1578" t="s">
        <v>20</v>
      </c>
      <c r="F1578" t="s">
        <v>3</v>
      </c>
      <c r="G1578" s="1" t="str">
        <f t="shared" si="144"/>
        <v>ifrs-full_FeeAndCommissionExpenseAbstract</v>
      </c>
      <c r="H1578" t="str">
        <f t="shared" si="147"/>
        <v>ifrs-full</v>
      </c>
      <c r="I1578" t="str">
        <f t="shared" si="148"/>
        <v>FeeAndCommissionExpenseAbstract</v>
      </c>
      <c r="J1578" t="str">
        <f t="shared" si="145"/>
        <v>concepto</v>
      </c>
      <c r="K1578" t="str">
        <f t="shared" si="146"/>
        <v>abstract</v>
      </c>
      <c r="L1578" t="str">
        <f t="shared" si="149"/>
        <v>insert into dbax_defi_conc (pref_conc, codi_conc, tipo_conc, tipo_peri, tipo_valo, tipo_cuen) values ('ifrs-full','FeeAndCommissionExpenseAbstract','concepto','duration','xbrli:stringItemType','abstract')</v>
      </c>
    </row>
    <row r="1579" spans="1:12" x14ac:dyDescent="0.25">
      <c r="A1579" t="s">
        <v>1925</v>
      </c>
      <c r="B1579" t="s">
        <v>17</v>
      </c>
      <c r="C1579" t="s">
        <v>18</v>
      </c>
      <c r="D1579" t="s">
        <v>21</v>
      </c>
      <c r="E1579" t="s">
        <v>23</v>
      </c>
      <c r="F1579" t="s">
        <v>3</v>
      </c>
      <c r="G1579" s="1" t="str">
        <f t="shared" si="144"/>
        <v>ifrs-full_FeeAndCommissionIncome</v>
      </c>
      <c r="H1579" t="str">
        <f t="shared" si="147"/>
        <v>ifrs-full</v>
      </c>
      <c r="I1579" t="str">
        <f t="shared" si="148"/>
        <v>FeeAndCommissionIncome</v>
      </c>
      <c r="J1579" t="str">
        <f t="shared" si="145"/>
        <v>concepto</v>
      </c>
      <c r="K1579" t="str">
        <f t="shared" si="146"/>
        <v>credit</v>
      </c>
      <c r="L1579" t="str">
        <f t="shared" si="149"/>
        <v>insert into dbax_defi_conc (pref_conc, codi_conc, tipo_conc, tipo_peri, tipo_valo, tipo_cuen) values ('ifrs-full','FeeAndCommissionIncome','concepto','duration','xbrli:monetaryItemType','credit')</v>
      </c>
    </row>
    <row r="1580" spans="1:12" x14ac:dyDescent="0.25">
      <c r="A1580" t="s">
        <v>1926</v>
      </c>
      <c r="B1580" t="s">
        <v>17</v>
      </c>
      <c r="C1580" t="s">
        <v>18</v>
      </c>
      <c r="D1580" t="s">
        <v>24</v>
      </c>
      <c r="E1580" t="s">
        <v>20</v>
      </c>
      <c r="F1580" t="s">
        <v>3</v>
      </c>
      <c r="G1580" s="1" t="str">
        <f t="shared" si="144"/>
        <v>ifrs-full_FeeAndCommissionIncomeAbstract</v>
      </c>
      <c r="H1580" t="str">
        <f t="shared" si="147"/>
        <v>ifrs-full</v>
      </c>
      <c r="I1580" t="str">
        <f t="shared" si="148"/>
        <v>FeeAndCommissionIncomeAbstract</v>
      </c>
      <c r="J1580" t="str">
        <f t="shared" si="145"/>
        <v>concepto</v>
      </c>
      <c r="K1580" t="str">
        <f t="shared" si="146"/>
        <v>abstract</v>
      </c>
      <c r="L1580" t="str">
        <f t="shared" si="149"/>
        <v>insert into dbax_defi_conc (pref_conc, codi_conc, tipo_conc, tipo_peri, tipo_valo, tipo_cuen) values ('ifrs-full','FeeAndCommissionIncomeAbstract','concepto','duration','xbrli:stringItemType','abstract')</v>
      </c>
    </row>
    <row r="1581" spans="1:12" x14ac:dyDescent="0.25">
      <c r="A1581" t="s">
        <v>1927</v>
      </c>
      <c r="B1581" t="s">
        <v>17</v>
      </c>
      <c r="C1581" t="s">
        <v>18</v>
      </c>
      <c r="D1581" t="s">
        <v>21</v>
      </c>
      <c r="E1581" t="s">
        <v>23</v>
      </c>
      <c r="F1581" t="s">
        <v>3</v>
      </c>
      <c r="G1581" s="1" t="str">
        <f t="shared" si="144"/>
        <v>ifrs-full_FeeAndCommissionIncomeExpense</v>
      </c>
      <c r="H1581" t="str">
        <f t="shared" si="147"/>
        <v>ifrs-full</v>
      </c>
      <c r="I1581" t="str">
        <f t="shared" si="148"/>
        <v>FeeAndCommissionIncomeExpense</v>
      </c>
      <c r="J1581" t="str">
        <f t="shared" si="145"/>
        <v>concepto</v>
      </c>
      <c r="K1581" t="str">
        <f t="shared" si="146"/>
        <v>credit</v>
      </c>
      <c r="L1581" t="str">
        <f t="shared" si="149"/>
        <v>insert into dbax_defi_conc (pref_conc, codi_conc, tipo_conc, tipo_peri, tipo_valo, tipo_cuen) values ('ifrs-full','FeeAndCommissionIncomeExpense','concepto','duration','xbrli:monetaryItemType','credit')</v>
      </c>
    </row>
    <row r="1582" spans="1:12" x14ac:dyDescent="0.25">
      <c r="A1582" t="s">
        <v>1928</v>
      </c>
      <c r="B1582" t="s">
        <v>17</v>
      </c>
      <c r="C1582" t="s">
        <v>18</v>
      </c>
      <c r="D1582" t="s">
        <v>24</v>
      </c>
      <c r="E1582" t="s">
        <v>20</v>
      </c>
      <c r="F1582" t="s">
        <v>3</v>
      </c>
      <c r="G1582" s="1" t="str">
        <f t="shared" si="144"/>
        <v>ifrs-full_FeeAndCommissionIncomeExpenseAbstract</v>
      </c>
      <c r="H1582" t="str">
        <f t="shared" si="147"/>
        <v>ifrs-full</v>
      </c>
      <c r="I1582" t="str">
        <f t="shared" si="148"/>
        <v>FeeAndCommissionIncomeExpenseAbstract</v>
      </c>
      <c r="J1582" t="str">
        <f t="shared" si="145"/>
        <v>concepto</v>
      </c>
      <c r="K1582" t="str">
        <f t="shared" si="146"/>
        <v>abstract</v>
      </c>
      <c r="L1582" t="str">
        <f t="shared" si="149"/>
        <v>insert into dbax_defi_conc (pref_conc, codi_conc, tipo_conc, tipo_peri, tipo_valo, tipo_cuen) values ('ifrs-full','FeeAndCommissionIncomeExpenseAbstract','concepto','duration','xbrli:stringItemType','abstract')</v>
      </c>
    </row>
    <row r="1583" spans="1:12" x14ac:dyDescent="0.25">
      <c r="A1583" t="s">
        <v>1929</v>
      </c>
      <c r="B1583" t="s">
        <v>17</v>
      </c>
      <c r="C1583" t="s">
        <v>18</v>
      </c>
      <c r="D1583" t="s">
        <v>21</v>
      </c>
      <c r="E1583" t="s">
        <v>22</v>
      </c>
      <c r="F1583" t="s">
        <v>3</v>
      </c>
      <c r="G1583" s="1" t="str">
        <f t="shared" si="144"/>
        <v>ifrs-full_FinanceCosts</v>
      </c>
      <c r="H1583" t="str">
        <f t="shared" si="147"/>
        <v>ifrs-full</v>
      </c>
      <c r="I1583" t="str">
        <f t="shared" si="148"/>
        <v>FinanceCosts</v>
      </c>
      <c r="J1583" t="str">
        <f t="shared" si="145"/>
        <v>concepto</v>
      </c>
      <c r="K1583" t="str">
        <f t="shared" si="146"/>
        <v>debit</v>
      </c>
      <c r="L1583" t="str">
        <f t="shared" si="149"/>
        <v>insert into dbax_defi_conc (pref_conc, codi_conc, tipo_conc, tipo_peri, tipo_valo, tipo_cuen) values ('ifrs-full','FinanceCosts','concepto','duration','xbrli:monetaryItemType','debit')</v>
      </c>
    </row>
    <row r="1584" spans="1:12" x14ac:dyDescent="0.25">
      <c r="A1584" t="s">
        <v>1930</v>
      </c>
      <c r="B1584" t="s">
        <v>17</v>
      </c>
      <c r="C1584" t="s">
        <v>18</v>
      </c>
      <c r="D1584" t="s">
        <v>21</v>
      </c>
      <c r="E1584" t="s">
        <v>23</v>
      </c>
      <c r="F1584" t="s">
        <v>3</v>
      </c>
      <c r="G1584" s="1" t="str">
        <f t="shared" si="144"/>
        <v>ifrs-full_FinanceIncome</v>
      </c>
      <c r="H1584" t="str">
        <f t="shared" si="147"/>
        <v>ifrs-full</v>
      </c>
      <c r="I1584" t="str">
        <f t="shared" si="148"/>
        <v>FinanceIncome</v>
      </c>
      <c r="J1584" t="str">
        <f t="shared" si="145"/>
        <v>concepto</v>
      </c>
      <c r="K1584" t="str">
        <f t="shared" si="146"/>
        <v>credit</v>
      </c>
      <c r="L1584" t="str">
        <f t="shared" si="149"/>
        <v>insert into dbax_defi_conc (pref_conc, codi_conc, tipo_conc, tipo_peri, tipo_valo, tipo_cuen) values ('ifrs-full','FinanceIncome','concepto','duration','xbrli:monetaryItemType','credit')</v>
      </c>
    </row>
    <row r="1585" spans="1:12" x14ac:dyDescent="0.25">
      <c r="A1585" t="s">
        <v>1931</v>
      </c>
      <c r="B1585" t="s">
        <v>17</v>
      </c>
      <c r="C1585" t="s">
        <v>18</v>
      </c>
      <c r="D1585" t="s">
        <v>21</v>
      </c>
      <c r="E1585" t="s">
        <v>23</v>
      </c>
      <c r="F1585" t="s">
        <v>3</v>
      </c>
      <c r="G1585" s="1" t="str">
        <f t="shared" si="144"/>
        <v>ifrs-full_FinanceIncomeCost</v>
      </c>
      <c r="H1585" t="str">
        <f t="shared" si="147"/>
        <v>ifrs-full</v>
      </c>
      <c r="I1585" t="str">
        <f t="shared" si="148"/>
        <v>FinanceIncomeCost</v>
      </c>
      <c r="J1585" t="str">
        <f t="shared" si="145"/>
        <v>concepto</v>
      </c>
      <c r="K1585" t="str">
        <f t="shared" si="146"/>
        <v>credit</v>
      </c>
      <c r="L1585" t="str">
        <f t="shared" si="149"/>
        <v>insert into dbax_defi_conc (pref_conc, codi_conc, tipo_conc, tipo_peri, tipo_valo, tipo_cuen) values ('ifrs-full','FinanceIncomeCost','concepto','duration','xbrli:monetaryItemType','credit')</v>
      </c>
    </row>
    <row r="1586" spans="1:12" x14ac:dyDescent="0.25">
      <c r="A1586" t="s">
        <v>1932</v>
      </c>
      <c r="B1586" t="s">
        <v>17</v>
      </c>
      <c r="C1586" t="s">
        <v>27</v>
      </c>
      <c r="D1586" t="s">
        <v>21</v>
      </c>
      <c r="E1586" t="s">
        <v>22</v>
      </c>
      <c r="F1586" t="s">
        <v>3</v>
      </c>
      <c r="G1586" s="1" t="str">
        <f t="shared" si="144"/>
        <v>ifrs-full_FinancialAssets</v>
      </c>
      <c r="H1586" t="str">
        <f t="shared" si="147"/>
        <v>ifrs-full</v>
      </c>
      <c r="I1586" t="str">
        <f t="shared" si="148"/>
        <v>FinancialAssets</v>
      </c>
      <c r="J1586" t="str">
        <f t="shared" si="145"/>
        <v>concepto</v>
      </c>
      <c r="K1586" t="str">
        <f t="shared" si="146"/>
        <v>debit</v>
      </c>
      <c r="L1586" t="str">
        <f t="shared" si="149"/>
        <v>insert into dbax_defi_conc (pref_conc, codi_conc, tipo_conc, tipo_peri, tipo_valo, tipo_cuen) values ('ifrs-full','FinancialAssets','concepto','instant','xbrli:monetaryItemType','debit')</v>
      </c>
    </row>
    <row r="1587" spans="1:12" x14ac:dyDescent="0.25">
      <c r="A1587" t="s">
        <v>1933</v>
      </c>
      <c r="B1587" t="s">
        <v>17</v>
      </c>
      <c r="C1587" t="s">
        <v>27</v>
      </c>
      <c r="D1587" t="s">
        <v>21</v>
      </c>
      <c r="E1587" t="s">
        <v>22</v>
      </c>
      <c r="F1587" t="s">
        <v>3</v>
      </c>
      <c r="G1587" s="1" t="str">
        <f t="shared" si="144"/>
        <v>ifrs-full_FinancialAssetsAtAmortisedCost</v>
      </c>
      <c r="H1587" t="str">
        <f t="shared" si="147"/>
        <v>ifrs-full</v>
      </c>
      <c r="I1587" t="str">
        <f t="shared" si="148"/>
        <v>FinancialAssetsAtAmortisedCost</v>
      </c>
      <c r="J1587" t="str">
        <f t="shared" si="145"/>
        <v>concepto</v>
      </c>
      <c r="K1587" t="str">
        <f t="shared" si="146"/>
        <v>debit</v>
      </c>
      <c r="L1587" t="str">
        <f t="shared" si="149"/>
        <v>insert into dbax_defi_conc (pref_conc, codi_conc, tipo_conc, tipo_peri, tipo_valo, tipo_cuen) values ('ifrs-full','FinancialAssetsAtAmortisedCost','concepto','instant','xbrli:monetaryItemType','debit')</v>
      </c>
    </row>
    <row r="1588" spans="1:12" x14ac:dyDescent="0.25">
      <c r="A1588" t="s">
        <v>1934</v>
      </c>
      <c r="B1588" t="s">
        <v>17</v>
      </c>
      <c r="C1588" t="s">
        <v>27</v>
      </c>
      <c r="D1588" t="s">
        <v>21</v>
      </c>
      <c r="E1588" t="s">
        <v>22</v>
      </c>
      <c r="F1588" t="s">
        <v>3</v>
      </c>
      <c r="G1588" s="1" t="str">
        <f t="shared" si="144"/>
        <v>ifrs-full_FinancialAssetsAtFairValueThroughOtherComprehensiveIncome</v>
      </c>
      <c r="H1588" t="str">
        <f t="shared" si="147"/>
        <v>ifrs-full</v>
      </c>
      <c r="I1588" t="str">
        <f t="shared" si="148"/>
        <v>FinancialAssetsAtFairValueThroughOtherComprehensiveIncome</v>
      </c>
      <c r="J1588" t="str">
        <f t="shared" si="145"/>
        <v>concepto</v>
      </c>
      <c r="K1588" t="str">
        <f t="shared" si="146"/>
        <v>debit</v>
      </c>
      <c r="L1588" t="str">
        <f t="shared" si="149"/>
        <v>insert into dbax_defi_conc (pref_conc, codi_conc, tipo_conc, tipo_peri, tipo_valo, tipo_cuen) values ('ifrs-full','FinancialAssetsAtFairValueThroughOtherComprehensiveIncome','concepto','instant','xbrli:monetaryItemType','debit')</v>
      </c>
    </row>
    <row r="1589" spans="1:12" x14ac:dyDescent="0.25">
      <c r="A1589" t="s">
        <v>1935</v>
      </c>
      <c r="B1589" t="s">
        <v>17</v>
      </c>
      <c r="C1589" t="s">
        <v>27</v>
      </c>
      <c r="D1589" t="s">
        <v>21</v>
      </c>
      <c r="E1589" t="s">
        <v>22</v>
      </c>
      <c r="F1589" t="s">
        <v>3</v>
      </c>
      <c r="G1589" s="1" t="str">
        <f t="shared" si="144"/>
        <v>ifrs-full_FinancialAssetsAtFairValueThroughProfitOrLoss</v>
      </c>
      <c r="H1589" t="str">
        <f t="shared" si="147"/>
        <v>ifrs-full</v>
      </c>
      <c r="I1589" t="str">
        <f t="shared" si="148"/>
        <v>FinancialAssetsAtFairValueThroughProfitOrLoss</v>
      </c>
      <c r="J1589" t="str">
        <f t="shared" si="145"/>
        <v>concepto</v>
      </c>
      <c r="K1589" t="str">
        <f t="shared" si="146"/>
        <v>debit</v>
      </c>
      <c r="L1589" t="str">
        <f t="shared" si="149"/>
        <v>insert into dbax_defi_conc (pref_conc, codi_conc, tipo_conc, tipo_peri, tipo_valo, tipo_cuen) values ('ifrs-full','FinancialAssetsAtFairValueThroughProfitOrLoss','concepto','instant','xbrli:monetaryItemType','debit')</v>
      </c>
    </row>
    <row r="1590" spans="1:12" x14ac:dyDescent="0.25">
      <c r="A1590" t="s">
        <v>1936</v>
      </c>
      <c r="B1590" t="s">
        <v>17</v>
      </c>
      <c r="C1590" t="s">
        <v>18</v>
      </c>
      <c r="D1590" t="s">
        <v>24</v>
      </c>
      <c r="E1590" t="s">
        <v>20</v>
      </c>
      <c r="F1590" t="s">
        <v>3</v>
      </c>
      <c r="G1590" s="1" t="str">
        <f t="shared" si="144"/>
        <v>ifrs-full_FinancialAssetsAtFairValueThroughProfitOrLossAbstract</v>
      </c>
      <c r="H1590" t="str">
        <f t="shared" si="147"/>
        <v>ifrs-full</v>
      </c>
      <c r="I1590" t="str">
        <f t="shared" si="148"/>
        <v>FinancialAssetsAtFairValueThroughProfitOrLossAbstract</v>
      </c>
      <c r="J1590" t="str">
        <f t="shared" si="145"/>
        <v>concepto</v>
      </c>
      <c r="K1590" t="str">
        <f t="shared" si="146"/>
        <v>abstract</v>
      </c>
      <c r="L1590" t="str">
        <f t="shared" si="149"/>
        <v>insert into dbax_defi_conc (pref_conc, codi_conc, tipo_conc, tipo_peri, tipo_valo, tipo_cuen) values ('ifrs-full','FinancialAssetsAtFairValueThroughProfitOrLossAbstract','concepto','duration','xbrli:stringItemType','abstract')</v>
      </c>
    </row>
    <row r="1591" spans="1:12" x14ac:dyDescent="0.25">
      <c r="A1591" t="s">
        <v>1937</v>
      </c>
      <c r="B1591" t="s">
        <v>17</v>
      </c>
      <c r="C1591" t="s">
        <v>27</v>
      </c>
      <c r="D1591" t="s">
        <v>21</v>
      </c>
      <c r="E1591" t="s">
        <v>22</v>
      </c>
      <c r="F1591" t="s">
        <v>3</v>
      </c>
      <c r="G1591" s="1" t="str">
        <f t="shared" si="144"/>
        <v>ifrs-full_FinancialAssetsAtFairValueThroughProfitOrLossClassifiedAsHeldForTrading</v>
      </c>
      <c r="H1591" t="str">
        <f t="shared" si="147"/>
        <v>ifrs-full</v>
      </c>
      <c r="I1591" t="str">
        <f t="shared" si="148"/>
        <v>FinancialAssetsAtFairValueThroughProfitOrLossClassifiedAsHeldForTrading</v>
      </c>
      <c r="J1591" t="str">
        <f t="shared" si="145"/>
        <v>concepto</v>
      </c>
      <c r="K1591" t="str">
        <f t="shared" si="146"/>
        <v>debit</v>
      </c>
      <c r="L1591" t="str">
        <f t="shared" si="149"/>
        <v>insert into dbax_defi_conc (pref_conc, codi_conc, tipo_conc, tipo_peri, tipo_valo, tipo_cuen) values ('ifrs-full','FinancialAssetsAtFairValueThroughProfitOrLossClassifiedAsHeldForTrading','concepto','instant','xbrli:monetaryItemType','debit')</v>
      </c>
    </row>
    <row r="1592" spans="1:12" x14ac:dyDescent="0.25">
      <c r="A1592" t="s">
        <v>1938</v>
      </c>
      <c r="B1592" t="s">
        <v>17</v>
      </c>
      <c r="C1592" t="s">
        <v>27</v>
      </c>
      <c r="D1592" t="s">
        <v>21</v>
      </c>
      <c r="E1592" t="s">
        <v>22</v>
      </c>
      <c r="F1592" t="s">
        <v>3</v>
      </c>
      <c r="G1592" s="1" t="str">
        <f t="shared" si="144"/>
        <v>ifrs-full_FinancialAssetsAtFairValueThroughProfitOrLossDesignatedAsUponInitialRecognition</v>
      </c>
      <c r="H1592" t="str">
        <f t="shared" si="147"/>
        <v>ifrs-full</v>
      </c>
      <c r="I1592" t="str">
        <f t="shared" si="148"/>
        <v>FinancialAssetsAtFairValueThroughProfitOrLossDesignatedAsUponInitialRecognition</v>
      </c>
      <c r="J1592" t="str">
        <f t="shared" si="145"/>
        <v>concepto</v>
      </c>
      <c r="K1592" t="str">
        <f t="shared" si="146"/>
        <v>debit</v>
      </c>
      <c r="L1592" t="str">
        <f t="shared" si="149"/>
        <v>insert into dbax_defi_conc (pref_conc, codi_conc, tipo_conc, tipo_peri, tipo_valo, tipo_cuen) values ('ifrs-full','FinancialAssetsAtFairValueThroughProfitOrLossDesignatedAsUponInitialRecognition','concepto','instant','xbrli:monetaryItemType','debit')</v>
      </c>
    </row>
    <row r="1593" spans="1:12" x14ac:dyDescent="0.25">
      <c r="A1593" t="s">
        <v>1939</v>
      </c>
      <c r="B1593" t="s">
        <v>17</v>
      </c>
      <c r="C1593" t="s">
        <v>27</v>
      </c>
      <c r="D1593" t="s">
        <v>21</v>
      </c>
      <c r="E1593" t="s">
        <v>22</v>
      </c>
      <c r="F1593" t="s">
        <v>3</v>
      </c>
      <c r="G1593" s="1" t="str">
        <f t="shared" si="144"/>
        <v>ifrs-full_FinancialAssetsAtFairValueThroughProfitOrLossMandatorilyMeasuredAtFairValue</v>
      </c>
      <c r="H1593" t="str">
        <f t="shared" si="147"/>
        <v>ifrs-full</v>
      </c>
      <c r="I1593" t="str">
        <f t="shared" si="148"/>
        <v>FinancialAssetsAtFairValueThroughProfitOrLossMandatorilyMeasuredAtFairValue</v>
      </c>
      <c r="J1593" t="str">
        <f t="shared" si="145"/>
        <v>concepto</v>
      </c>
      <c r="K1593" t="str">
        <f t="shared" si="146"/>
        <v>debit</v>
      </c>
      <c r="L1593" t="str">
        <f t="shared" si="149"/>
        <v>insert into dbax_defi_conc (pref_conc, codi_conc, tipo_conc, tipo_peri, tipo_valo, tipo_cuen) values ('ifrs-full','FinancialAssetsAtFairValueThroughProfitOrLossMandatorilyMeasuredAtFairValue','concepto','instant','xbrli:monetaryItemType','debit')</v>
      </c>
    </row>
    <row r="1594" spans="1:12" x14ac:dyDescent="0.25">
      <c r="A1594" t="s">
        <v>1940</v>
      </c>
      <c r="B1594" t="s">
        <v>17</v>
      </c>
      <c r="C1594" t="s">
        <v>27</v>
      </c>
      <c r="D1594" t="s">
        <v>21</v>
      </c>
      <c r="E1594" t="s">
        <v>22</v>
      </c>
      <c r="F1594" t="s">
        <v>3</v>
      </c>
      <c r="G1594" s="1" t="str">
        <f t="shared" si="144"/>
        <v>ifrs-full_FinancialAssetsAvailableforsale</v>
      </c>
      <c r="H1594" t="str">
        <f t="shared" si="147"/>
        <v>ifrs-full</v>
      </c>
      <c r="I1594" t="str">
        <f t="shared" si="148"/>
        <v>FinancialAssetsAvailableforsale</v>
      </c>
      <c r="J1594" t="str">
        <f t="shared" si="145"/>
        <v>concepto</v>
      </c>
      <c r="K1594" t="str">
        <f t="shared" si="146"/>
        <v>debit</v>
      </c>
      <c r="L1594" t="str">
        <f t="shared" si="149"/>
        <v>insert into dbax_defi_conc (pref_conc, codi_conc, tipo_conc, tipo_peri, tipo_valo, tipo_cuen) values ('ifrs-full','FinancialAssetsAvailableforsale','concepto','instant','xbrli:monetaryItemType','debit')</v>
      </c>
    </row>
    <row r="1595" spans="1:12" x14ac:dyDescent="0.25">
      <c r="A1595" t="s">
        <v>1941</v>
      </c>
      <c r="B1595" t="s">
        <v>17</v>
      </c>
      <c r="C1595" t="s">
        <v>18</v>
      </c>
      <c r="D1595" t="s">
        <v>19</v>
      </c>
      <c r="E1595" t="s">
        <v>20</v>
      </c>
      <c r="F1595" t="s">
        <v>3</v>
      </c>
      <c r="G1595" s="1" t="str">
        <f t="shared" si="144"/>
        <v>ifrs-full_FinancialAssetsMember</v>
      </c>
      <c r="H1595" t="str">
        <f t="shared" si="147"/>
        <v>ifrs-full</v>
      </c>
      <c r="I1595" t="str">
        <f t="shared" si="148"/>
        <v>FinancialAssetsMember</v>
      </c>
      <c r="J1595" t="str">
        <f t="shared" si="145"/>
        <v>concepto</v>
      </c>
      <c r="K1595" t="str">
        <f t="shared" si="146"/>
        <v>abstract</v>
      </c>
      <c r="L1595" t="str">
        <f t="shared" si="149"/>
        <v>insert into dbax_defi_conc (pref_conc, codi_conc, tipo_conc, tipo_peri, tipo_valo, tipo_cuen) values ('ifrs-full','FinancialAssetsMember','concepto','duration','nonnum:domainItemType','abstract')</v>
      </c>
    </row>
    <row r="1596" spans="1:12" x14ac:dyDescent="0.25">
      <c r="A1596" t="s">
        <v>1942</v>
      </c>
      <c r="B1596" t="s">
        <v>17</v>
      </c>
      <c r="C1596" t="s">
        <v>27</v>
      </c>
      <c r="D1596" t="s">
        <v>21</v>
      </c>
      <c r="E1596" t="s">
        <v>22</v>
      </c>
      <c r="F1596" t="s">
        <v>3</v>
      </c>
      <c r="G1596" s="1" t="str">
        <f t="shared" si="144"/>
        <v>ifrs-full_FinancialAssetsRecognisedAsOfAcquisitionDate</v>
      </c>
      <c r="H1596" t="str">
        <f t="shared" si="147"/>
        <v>ifrs-full</v>
      </c>
      <c r="I1596" t="str">
        <f t="shared" si="148"/>
        <v>FinancialAssetsRecognisedAsOfAcquisitionDate</v>
      </c>
      <c r="J1596" t="str">
        <f t="shared" si="145"/>
        <v>concepto</v>
      </c>
      <c r="K1596" t="str">
        <f t="shared" si="146"/>
        <v>debit</v>
      </c>
      <c r="L1596" t="str">
        <f t="shared" si="149"/>
        <v>insert into dbax_defi_conc (pref_conc, codi_conc, tipo_conc, tipo_peri, tipo_valo, tipo_cuen) values ('ifrs-full','FinancialAssetsRecognisedAsOfAcquisitionDate','concepto','instant','xbrli:monetaryItemType','debit')</v>
      </c>
    </row>
    <row r="1597" spans="1:12" x14ac:dyDescent="0.25">
      <c r="A1597" t="s">
        <v>1943</v>
      </c>
      <c r="B1597" t="s">
        <v>17</v>
      </c>
      <c r="C1597" t="s">
        <v>27</v>
      </c>
      <c r="D1597" t="s">
        <v>21</v>
      </c>
      <c r="F1597" t="s">
        <v>3</v>
      </c>
      <c r="G1597" s="1" t="str">
        <f t="shared" si="144"/>
        <v>ifrs-full_FinancialInstrumentsDesignatedAsHedgingInstrumentsAtFairValue</v>
      </c>
      <c r="H1597" t="str">
        <f t="shared" si="147"/>
        <v>ifrs-full</v>
      </c>
      <c r="I1597" t="str">
        <f t="shared" si="148"/>
        <v>FinancialInstrumentsDesignatedAsHedgingInstrumentsAtFairValue</v>
      </c>
      <c r="J1597" t="str">
        <f t="shared" si="145"/>
        <v>concepto</v>
      </c>
      <c r="K1597">
        <f t="shared" si="146"/>
        <v>0</v>
      </c>
      <c r="L1597" t="str">
        <f t="shared" si="149"/>
        <v>insert into dbax_defi_conc (pref_conc, codi_conc, tipo_conc, tipo_peri, tipo_valo, tipo_cuen) values ('ifrs-full','FinancialInstrumentsDesignatedAsHedgingInstrumentsAtFairValue','concepto','instant','xbrli:monetaryItemType','0')</v>
      </c>
    </row>
    <row r="1598" spans="1:12" x14ac:dyDescent="0.25">
      <c r="A1598" t="s">
        <v>1944</v>
      </c>
      <c r="B1598" t="s">
        <v>17</v>
      </c>
      <c r="C1598" t="s">
        <v>27</v>
      </c>
      <c r="D1598" t="s">
        <v>21</v>
      </c>
      <c r="E1598" t="s">
        <v>23</v>
      </c>
      <c r="F1598" t="s">
        <v>3</v>
      </c>
      <c r="G1598" s="1" t="str">
        <f t="shared" si="144"/>
        <v>ifrs-full_FinancialLiabilities</v>
      </c>
      <c r="H1598" t="str">
        <f t="shared" si="147"/>
        <v>ifrs-full</v>
      </c>
      <c r="I1598" t="str">
        <f t="shared" si="148"/>
        <v>FinancialLiabilities</v>
      </c>
      <c r="J1598" t="str">
        <f t="shared" si="145"/>
        <v>concepto</v>
      </c>
      <c r="K1598" t="str">
        <f t="shared" si="146"/>
        <v>credit</v>
      </c>
      <c r="L1598" t="str">
        <f t="shared" si="149"/>
        <v>insert into dbax_defi_conc (pref_conc, codi_conc, tipo_conc, tipo_peri, tipo_valo, tipo_cuen) values ('ifrs-full','FinancialLiabilities','concepto','instant','xbrli:monetaryItemType','credit')</v>
      </c>
    </row>
    <row r="1599" spans="1:12" x14ac:dyDescent="0.25">
      <c r="A1599" t="s">
        <v>1945</v>
      </c>
      <c r="B1599" t="s">
        <v>17</v>
      </c>
      <c r="C1599" t="s">
        <v>27</v>
      </c>
      <c r="D1599" t="s">
        <v>21</v>
      </c>
      <c r="E1599" t="s">
        <v>23</v>
      </c>
      <c r="F1599" t="s">
        <v>3</v>
      </c>
      <c r="G1599" s="1" t="str">
        <f t="shared" si="144"/>
        <v>ifrs-full_FinancialLiabilitiesAtAmortisedCost</v>
      </c>
      <c r="H1599" t="str">
        <f t="shared" si="147"/>
        <v>ifrs-full</v>
      </c>
      <c r="I1599" t="str">
        <f t="shared" si="148"/>
        <v>FinancialLiabilitiesAtAmortisedCost</v>
      </c>
      <c r="J1599" t="str">
        <f t="shared" si="145"/>
        <v>concepto</v>
      </c>
      <c r="K1599" t="str">
        <f t="shared" si="146"/>
        <v>credit</v>
      </c>
      <c r="L1599" t="str">
        <f t="shared" si="149"/>
        <v>insert into dbax_defi_conc (pref_conc, codi_conc, tipo_conc, tipo_peri, tipo_valo, tipo_cuen) values ('ifrs-full','FinancialLiabilitiesAtAmortisedCost','concepto','instant','xbrli:monetaryItemType','credit')</v>
      </c>
    </row>
    <row r="1600" spans="1:12" x14ac:dyDescent="0.25">
      <c r="A1600" t="s">
        <v>1946</v>
      </c>
      <c r="B1600" t="s">
        <v>17</v>
      </c>
      <c r="C1600" t="s">
        <v>27</v>
      </c>
      <c r="D1600" t="s">
        <v>21</v>
      </c>
      <c r="E1600" t="s">
        <v>23</v>
      </c>
      <c r="F1600" t="s">
        <v>3</v>
      </c>
      <c r="G1600" s="1" t="str">
        <f t="shared" si="144"/>
        <v>ifrs-full_FinancialLiabilitiesAtFairValueThroughProfitOrLoss</v>
      </c>
      <c r="H1600" t="str">
        <f t="shared" si="147"/>
        <v>ifrs-full</v>
      </c>
      <c r="I1600" t="str">
        <f t="shared" si="148"/>
        <v>FinancialLiabilitiesAtFairValueThroughProfitOrLoss</v>
      </c>
      <c r="J1600" t="str">
        <f t="shared" si="145"/>
        <v>concepto</v>
      </c>
      <c r="K1600" t="str">
        <f t="shared" si="146"/>
        <v>credit</v>
      </c>
      <c r="L1600" t="str">
        <f t="shared" si="149"/>
        <v>insert into dbax_defi_conc (pref_conc, codi_conc, tipo_conc, tipo_peri, tipo_valo, tipo_cuen) values ('ifrs-full','FinancialLiabilitiesAtFairValueThroughProfitOrLoss','concepto','instant','xbrli:monetaryItemType','credit')</v>
      </c>
    </row>
    <row r="1601" spans="1:12" x14ac:dyDescent="0.25">
      <c r="A1601" t="s">
        <v>1947</v>
      </c>
      <c r="B1601" t="s">
        <v>17</v>
      </c>
      <c r="C1601" t="s">
        <v>18</v>
      </c>
      <c r="D1601" t="s">
        <v>24</v>
      </c>
      <c r="E1601" t="s">
        <v>20</v>
      </c>
      <c r="F1601" t="s">
        <v>3</v>
      </c>
      <c r="G1601" s="1" t="str">
        <f t="shared" si="144"/>
        <v>ifrs-full_FinancialLiabilitiesAtFairValueThroughProfitOrLossAbstract</v>
      </c>
      <c r="H1601" t="str">
        <f t="shared" si="147"/>
        <v>ifrs-full</v>
      </c>
      <c r="I1601" t="str">
        <f t="shared" si="148"/>
        <v>FinancialLiabilitiesAtFairValueThroughProfitOrLossAbstract</v>
      </c>
      <c r="J1601" t="str">
        <f t="shared" si="145"/>
        <v>concepto</v>
      </c>
      <c r="K1601" t="str">
        <f t="shared" si="146"/>
        <v>abstract</v>
      </c>
      <c r="L1601" t="str">
        <f t="shared" si="149"/>
        <v>insert into dbax_defi_conc (pref_conc, codi_conc, tipo_conc, tipo_peri, tipo_valo, tipo_cuen) values ('ifrs-full','FinancialLiabilitiesAtFairValueThroughProfitOrLossAbstract','concepto','duration','xbrli:stringItemType','abstract')</v>
      </c>
    </row>
    <row r="1602" spans="1:12" x14ac:dyDescent="0.25">
      <c r="A1602" t="s">
        <v>1948</v>
      </c>
      <c r="B1602" t="s">
        <v>17</v>
      </c>
      <c r="C1602" t="s">
        <v>27</v>
      </c>
      <c r="D1602" t="s">
        <v>21</v>
      </c>
      <c r="E1602" t="s">
        <v>23</v>
      </c>
      <c r="F1602" t="s">
        <v>3</v>
      </c>
      <c r="G1602" s="1" t="str">
        <f t="shared" si="144"/>
        <v>ifrs-full_FinancialLiabilitiesAtFairValueThroughProfitOrLossClassifiedAsHeldForTrading</v>
      </c>
      <c r="H1602" t="str">
        <f t="shared" si="147"/>
        <v>ifrs-full</v>
      </c>
      <c r="I1602" t="str">
        <f t="shared" si="148"/>
        <v>FinancialLiabilitiesAtFairValueThroughProfitOrLossClassifiedAsHeldForTrading</v>
      </c>
      <c r="J1602" t="str">
        <f t="shared" si="145"/>
        <v>concepto</v>
      </c>
      <c r="K1602" t="str">
        <f t="shared" si="146"/>
        <v>credit</v>
      </c>
      <c r="L1602" t="str">
        <f t="shared" si="149"/>
        <v>insert into dbax_defi_conc (pref_conc, codi_conc, tipo_conc, tipo_peri, tipo_valo, tipo_cuen) values ('ifrs-full','FinancialLiabilitiesAtFairValueThroughProfitOrLossClassifiedAsHeldForTrading','concepto','instant','xbrli:monetaryItemType','credit')</v>
      </c>
    </row>
    <row r="1603" spans="1:12" x14ac:dyDescent="0.25">
      <c r="A1603" t="s">
        <v>1949</v>
      </c>
      <c r="B1603" t="s">
        <v>17</v>
      </c>
      <c r="C1603" t="s">
        <v>27</v>
      </c>
      <c r="D1603" t="s">
        <v>21</v>
      </c>
      <c r="E1603" t="s">
        <v>23</v>
      </c>
      <c r="F1603" t="s">
        <v>3</v>
      </c>
      <c r="G1603" s="1" t="str">
        <f t="shared" si="144"/>
        <v>ifrs-full_FinancialLiabilitiesAtFairValueThroughProfitOrLossDesignatedAsUponInitialRecognition</v>
      </c>
      <c r="H1603" t="str">
        <f t="shared" si="147"/>
        <v>ifrs-full</v>
      </c>
      <c r="I1603" t="str">
        <f t="shared" si="148"/>
        <v>FinancialLiabilitiesAtFairValueThroughProfitOrLossDesignatedAsUponInitialRecognition</v>
      </c>
      <c r="J1603" t="str">
        <f t="shared" si="145"/>
        <v>concepto</v>
      </c>
      <c r="K1603" t="str">
        <f t="shared" si="146"/>
        <v>credit</v>
      </c>
      <c r="L1603" t="str">
        <f t="shared" si="149"/>
        <v>insert into dbax_defi_conc (pref_conc, codi_conc, tipo_conc, tipo_peri, tipo_valo, tipo_cuen) values ('ifrs-full','FinancialLiabilitiesAtFairValueThroughProfitOrLossDesignatedAsUponInitialRecognition','concepto','instant','xbrli:monetaryItemType','credit')</v>
      </c>
    </row>
    <row r="1604" spans="1:12" x14ac:dyDescent="0.25">
      <c r="A1604" t="s">
        <v>1950</v>
      </c>
      <c r="B1604" t="s">
        <v>17</v>
      </c>
      <c r="C1604" t="s">
        <v>18</v>
      </c>
      <c r="D1604" t="s">
        <v>21</v>
      </c>
      <c r="F1604" t="s">
        <v>3</v>
      </c>
      <c r="G1604" s="1" t="str">
        <f t="shared" si="144"/>
        <v>ifrs-full_FinancialLiabilitiesReclassifiedIntoEquity</v>
      </c>
      <c r="H1604" t="str">
        <f t="shared" si="147"/>
        <v>ifrs-full</v>
      </c>
      <c r="I1604" t="str">
        <f t="shared" si="148"/>
        <v>FinancialLiabilitiesReclassifiedIntoEquity</v>
      </c>
      <c r="J1604" t="str">
        <f t="shared" si="145"/>
        <v>concepto</v>
      </c>
      <c r="K1604">
        <f t="shared" si="146"/>
        <v>0</v>
      </c>
      <c r="L1604" t="str">
        <f t="shared" si="149"/>
        <v>insert into dbax_defi_conc (pref_conc, codi_conc, tipo_conc, tipo_peri, tipo_valo, tipo_cuen) values ('ifrs-full','FinancialLiabilitiesReclassifiedIntoEquity','concepto','duration','xbrli:monetaryItemType','0')</v>
      </c>
    </row>
    <row r="1605" spans="1:12" x14ac:dyDescent="0.25">
      <c r="A1605" t="s">
        <v>1951</v>
      </c>
      <c r="B1605" t="s">
        <v>17</v>
      </c>
      <c r="C1605" t="s">
        <v>27</v>
      </c>
      <c r="D1605" t="s">
        <v>21</v>
      </c>
      <c r="E1605" t="s">
        <v>23</v>
      </c>
      <c r="F1605" t="s">
        <v>3</v>
      </c>
      <c r="G1605" s="1" t="str">
        <f t="shared" si="144"/>
        <v>ifrs-full_FinancialLiabilitiesRecognisedAsOfAcquisitionDate</v>
      </c>
      <c r="H1605" t="str">
        <f t="shared" si="147"/>
        <v>ifrs-full</v>
      </c>
      <c r="I1605" t="str">
        <f t="shared" si="148"/>
        <v>FinancialLiabilitiesRecognisedAsOfAcquisitionDate</v>
      </c>
      <c r="J1605" t="str">
        <f t="shared" si="145"/>
        <v>concepto</v>
      </c>
      <c r="K1605" t="str">
        <f t="shared" si="146"/>
        <v>credit</v>
      </c>
      <c r="L1605" t="str">
        <f t="shared" si="149"/>
        <v>insert into dbax_defi_conc (pref_conc, codi_conc, tipo_conc, tipo_peri, tipo_valo, tipo_cuen) values ('ifrs-full','FinancialLiabilitiesRecognisedAsOfAcquisitionDate','concepto','instant','xbrli:monetaryItemType','credit')</v>
      </c>
    </row>
    <row r="1606" spans="1:12" x14ac:dyDescent="0.25">
      <c r="A1606" t="s">
        <v>1952</v>
      </c>
      <c r="B1606" t="s">
        <v>17</v>
      </c>
      <c r="C1606" t="s">
        <v>27</v>
      </c>
      <c r="D1606" t="s">
        <v>21</v>
      </c>
      <c r="E1606" t="s">
        <v>22</v>
      </c>
      <c r="F1606" t="s">
        <v>3</v>
      </c>
      <c r="G1606" s="1" t="str">
        <f t="shared" si="144"/>
        <v>ifrs-full_FinishedGoods</v>
      </c>
      <c r="H1606" t="str">
        <f t="shared" si="147"/>
        <v>ifrs-full</v>
      </c>
      <c r="I1606" t="str">
        <f t="shared" si="148"/>
        <v>FinishedGoods</v>
      </c>
      <c r="J1606" t="str">
        <f t="shared" si="145"/>
        <v>concepto</v>
      </c>
      <c r="K1606" t="str">
        <f t="shared" si="146"/>
        <v>debit</v>
      </c>
      <c r="L1606" t="str">
        <f t="shared" si="149"/>
        <v>insert into dbax_defi_conc (pref_conc, codi_conc, tipo_conc, tipo_peri, tipo_valo, tipo_cuen) values ('ifrs-full','FinishedGoods','concepto','instant','xbrli:monetaryItemType','debit')</v>
      </c>
    </row>
    <row r="1607" spans="1:12" x14ac:dyDescent="0.25">
      <c r="A1607" t="s">
        <v>1953</v>
      </c>
      <c r="B1607" t="s">
        <v>17</v>
      </c>
      <c r="C1607" t="s">
        <v>27</v>
      </c>
      <c r="D1607" t="s">
        <v>21</v>
      </c>
      <c r="E1607" t="s">
        <v>22</v>
      </c>
      <c r="F1607" t="s">
        <v>3</v>
      </c>
      <c r="G1607" s="1" t="str">
        <f t="shared" si="144"/>
        <v>ifrs-full_FixturesAndFittings</v>
      </c>
      <c r="H1607" t="str">
        <f t="shared" si="147"/>
        <v>ifrs-full</v>
      </c>
      <c r="I1607" t="str">
        <f t="shared" si="148"/>
        <v>FixturesAndFittings</v>
      </c>
      <c r="J1607" t="str">
        <f t="shared" si="145"/>
        <v>concepto</v>
      </c>
      <c r="K1607" t="str">
        <f t="shared" si="146"/>
        <v>debit</v>
      </c>
      <c r="L1607" t="str">
        <f t="shared" si="149"/>
        <v>insert into dbax_defi_conc (pref_conc, codi_conc, tipo_conc, tipo_peri, tipo_valo, tipo_cuen) values ('ifrs-full','FixturesAndFittings','concepto','instant','xbrli:monetaryItemType','debit')</v>
      </c>
    </row>
    <row r="1608" spans="1:12" x14ac:dyDescent="0.25">
      <c r="A1608" t="s">
        <v>1954</v>
      </c>
      <c r="B1608" t="s">
        <v>17</v>
      </c>
      <c r="C1608" t="s">
        <v>18</v>
      </c>
      <c r="D1608" t="s">
        <v>19</v>
      </c>
      <c r="E1608" t="s">
        <v>20</v>
      </c>
      <c r="F1608" t="s">
        <v>3</v>
      </c>
      <c r="G1608" s="1" t="str">
        <f t="shared" si="144"/>
        <v>ifrs-full_FixturesAndFittingsMember</v>
      </c>
      <c r="H1608" t="str">
        <f t="shared" si="147"/>
        <v>ifrs-full</v>
      </c>
      <c r="I1608" t="str">
        <f t="shared" si="148"/>
        <v>FixturesAndFittingsMember</v>
      </c>
      <c r="J1608" t="str">
        <f t="shared" si="145"/>
        <v>concepto</v>
      </c>
      <c r="K1608" t="str">
        <f t="shared" si="146"/>
        <v>abstract</v>
      </c>
      <c r="L1608" t="str">
        <f t="shared" si="149"/>
        <v>insert into dbax_defi_conc (pref_conc, codi_conc, tipo_conc, tipo_peri, tipo_valo, tipo_cuen) values ('ifrs-full','FixturesAndFittingsMember','concepto','duration','nonnum:domainItemType','abstract')</v>
      </c>
    </row>
    <row r="1609" spans="1:12" x14ac:dyDescent="0.25">
      <c r="A1609" t="s">
        <v>1955</v>
      </c>
      <c r="B1609" t="s">
        <v>17</v>
      </c>
      <c r="C1609" t="s">
        <v>18</v>
      </c>
      <c r="D1609" t="s">
        <v>19</v>
      </c>
      <c r="E1609" t="s">
        <v>20</v>
      </c>
      <c r="F1609" t="s">
        <v>3</v>
      </c>
      <c r="G1609" s="1" t="str">
        <f t="shared" ref="G1609:G1672" si="150">MID(A1609,FIND("#",A1609)+1,10000)</f>
        <v>ifrs-full_ForeignCountriesMember</v>
      </c>
      <c r="H1609" t="str">
        <f t="shared" si="147"/>
        <v>ifrs-full</v>
      </c>
      <c r="I1609" t="str">
        <f t="shared" si="148"/>
        <v>ForeignCountriesMember</v>
      </c>
      <c r="J1609" t="str">
        <f t="shared" ref="J1609:J1672" si="151">IF(B1609="xbrldt:hypercubeItem","hipercubo",IF(B1609="xbrli:item","concepto",IF(B1609="xbrldt:dimensionItem","dimension",B1609)))</f>
        <v>concepto</v>
      </c>
      <c r="K1609" t="str">
        <f t="shared" ref="K1609:K1672" si="152">IF(E1609&lt;&gt;"false",E1609,"")</f>
        <v>abstract</v>
      </c>
      <c r="L1609" t="str">
        <f t="shared" si="149"/>
        <v>insert into dbax_defi_conc (pref_conc, codi_conc, tipo_conc, tipo_peri, tipo_valo, tipo_cuen) values ('ifrs-full','ForeignCountriesMember','concepto','duration','nonnum:domainItemType','abstract')</v>
      </c>
    </row>
    <row r="1610" spans="1:12" x14ac:dyDescent="0.25">
      <c r="A1610" t="s">
        <v>1956</v>
      </c>
      <c r="B1610" t="s">
        <v>17</v>
      </c>
      <c r="C1610" t="s">
        <v>18</v>
      </c>
      <c r="D1610" t="s">
        <v>21</v>
      </c>
      <c r="E1610" t="s">
        <v>22</v>
      </c>
      <c r="F1610" t="s">
        <v>3</v>
      </c>
      <c r="G1610" s="1" t="str">
        <f t="shared" si="150"/>
        <v>ifrs-full_FuelAndEnergyExpense</v>
      </c>
      <c r="H1610" t="str">
        <f t="shared" ref="H1610:H1673" si="153">MID(G1610,1,FIND("_",G1610)-1)</f>
        <v>ifrs-full</v>
      </c>
      <c r="I1610" t="str">
        <f t="shared" ref="I1610:I1673" si="154">MID(G1610,FIND("_",G1610)+1,10000)</f>
        <v>FuelAndEnergyExpense</v>
      </c>
      <c r="J1610" t="str">
        <f t="shared" si="151"/>
        <v>concepto</v>
      </c>
      <c r="K1610" t="str">
        <f t="shared" si="152"/>
        <v>debit</v>
      </c>
      <c r="L1610" t="str">
        <f t="shared" ref="L1610:L1673" si="155">CONCATENATE("insert into dbax_defi_conc (pref_conc, codi_conc, tipo_conc, tipo_peri, tipo_valo, tipo_cuen) values ('",H1610,"','",I1610,"','",J1610,"','",C1610,"','",D1610,"','",K1610,"')")</f>
        <v>insert into dbax_defi_conc (pref_conc, codi_conc, tipo_conc, tipo_peri, tipo_valo, tipo_cuen) values ('ifrs-full','FuelAndEnergyExpense','concepto','duration','xbrli:monetaryItemType','debit')</v>
      </c>
    </row>
    <row r="1611" spans="1:12" x14ac:dyDescent="0.25">
      <c r="A1611" t="s">
        <v>1957</v>
      </c>
      <c r="B1611" t="s">
        <v>17</v>
      </c>
      <c r="C1611" t="s">
        <v>27</v>
      </c>
      <c r="D1611" t="s">
        <v>21</v>
      </c>
      <c r="E1611" t="s">
        <v>23</v>
      </c>
      <c r="F1611" t="s">
        <v>3</v>
      </c>
      <c r="G1611" s="1" t="str">
        <f t="shared" si="150"/>
        <v>ifrs-full_FutureFinanceChargeOnFinanceLease</v>
      </c>
      <c r="H1611" t="str">
        <f t="shared" si="153"/>
        <v>ifrs-full</v>
      </c>
      <c r="I1611" t="str">
        <f t="shared" si="154"/>
        <v>FutureFinanceChargeOnFinanceLease</v>
      </c>
      <c r="J1611" t="str">
        <f t="shared" si="151"/>
        <v>concepto</v>
      </c>
      <c r="K1611" t="str">
        <f t="shared" si="152"/>
        <v>credit</v>
      </c>
      <c r="L1611" t="str">
        <f t="shared" si="155"/>
        <v>insert into dbax_defi_conc (pref_conc, codi_conc, tipo_conc, tipo_peri, tipo_valo, tipo_cuen) values ('ifrs-full','FutureFinanceChargeOnFinanceLease','concepto','instant','xbrli:monetaryItemType','credit')</v>
      </c>
    </row>
    <row r="1612" spans="1:12" x14ac:dyDescent="0.25">
      <c r="A1612" t="s">
        <v>1958</v>
      </c>
      <c r="B1612" t="s">
        <v>17</v>
      </c>
      <c r="C1612" t="s">
        <v>18</v>
      </c>
      <c r="D1612" t="s">
        <v>21</v>
      </c>
      <c r="E1612" t="s">
        <v>23</v>
      </c>
      <c r="F1612" t="s">
        <v>3</v>
      </c>
      <c r="G1612" s="1" t="str">
        <f t="shared" si="150"/>
        <v>ifrs-full_GainLossArisingFromDerecognitionOfFinancialAssetsMeasuredAtAmortisedCost</v>
      </c>
      <c r="H1612" t="str">
        <f t="shared" si="153"/>
        <v>ifrs-full</v>
      </c>
      <c r="I1612" t="str">
        <f t="shared" si="154"/>
        <v>GainLossArisingFromDerecognitionOfFinancialAssetsMeasuredAtAmortisedCost</v>
      </c>
      <c r="J1612" t="str">
        <f t="shared" si="151"/>
        <v>concepto</v>
      </c>
      <c r="K1612" t="str">
        <f t="shared" si="152"/>
        <v>credit</v>
      </c>
      <c r="L1612" t="str">
        <f t="shared" si="155"/>
        <v>insert into dbax_defi_conc (pref_conc, codi_conc, tipo_conc, tipo_peri, tipo_valo, tipo_cuen) values ('ifrs-full','GainLossArisingFromDerecognitionOfFinancialAssetsMeasuredAtAmortisedCost','concepto','duration','xbrli:monetaryItemType','credit')</v>
      </c>
    </row>
    <row r="1613" spans="1:12" x14ac:dyDescent="0.25">
      <c r="A1613" t="s">
        <v>1959</v>
      </c>
      <c r="B1613" t="s">
        <v>17</v>
      </c>
      <c r="C1613" t="s">
        <v>18</v>
      </c>
      <c r="D1613" t="s">
        <v>21</v>
      </c>
      <c r="E1613" t="s">
        <v>23</v>
      </c>
      <c r="F1613" t="s">
        <v>3</v>
      </c>
      <c r="G1613" s="1" t="str">
        <f t="shared" si="150"/>
        <v>ifrs-full_GainLossArisingFromDifferenceBetweenCarryingAmountOfFinancialLiabilityExtinguishedAndConsiderationPaid</v>
      </c>
      <c r="H1613" t="str">
        <f t="shared" si="153"/>
        <v>ifrs-full</v>
      </c>
      <c r="I1613" t="str">
        <f t="shared" si="154"/>
        <v>GainLossArisingFromDifferenceBetweenCarryingAmountOfFinancialLiabilityExtinguishedAndConsiderationPaid</v>
      </c>
      <c r="J1613" t="str">
        <f t="shared" si="151"/>
        <v>concepto</v>
      </c>
      <c r="K1613" t="str">
        <f t="shared" si="152"/>
        <v>credit</v>
      </c>
      <c r="L1613" t="str">
        <f t="shared" si="155"/>
        <v>insert into dbax_defi_conc (pref_conc, codi_conc, tipo_conc, tipo_peri, tipo_valo, tipo_cuen) values ('ifrs-full','GainLossArisingFromDifferenceBetweenCarryingAmountOfFinancialLiabilityExtinguishedAndConsiderationPaid','concepto','duration','xbrli:monetaryItemType','credit')</v>
      </c>
    </row>
    <row r="1614" spans="1:12" x14ac:dyDescent="0.25">
      <c r="A1614" t="s">
        <v>1960</v>
      </c>
      <c r="B1614" t="s">
        <v>17</v>
      </c>
      <c r="C1614" t="s">
        <v>18</v>
      </c>
      <c r="D1614" t="s">
        <v>21</v>
      </c>
      <c r="E1614" t="s">
        <v>23</v>
      </c>
      <c r="F1614" t="s">
        <v>3</v>
      </c>
      <c r="G1614" s="1" t="str">
        <f t="shared" si="150"/>
        <v>ifrs-full_GainLossOnCessationOfConsolidationOfSubsidiariesDueToChangeOfInvestmentEntityStatus</v>
      </c>
      <c r="H1614" t="str">
        <f t="shared" si="153"/>
        <v>ifrs-full</v>
      </c>
      <c r="I1614" t="str">
        <f t="shared" si="154"/>
        <v>GainLossOnCessationOfConsolidationOfSubsidiariesDueToChangeOfInvestmentEntityStatus</v>
      </c>
      <c r="J1614" t="str">
        <f t="shared" si="151"/>
        <v>concepto</v>
      </c>
      <c r="K1614" t="str">
        <f t="shared" si="152"/>
        <v>credit</v>
      </c>
      <c r="L1614" t="str">
        <f t="shared" si="155"/>
        <v>insert into dbax_defi_conc (pref_conc, codi_conc, tipo_conc, tipo_peri, tipo_valo, tipo_cuen) values ('ifrs-full','GainLossOnCessationOfConsolidationOfSubsidiariesDueToChangeOfInvestmentEntityStatus','concepto','duration','xbrli:monetaryItemType','credit')</v>
      </c>
    </row>
    <row r="1615" spans="1:12" x14ac:dyDescent="0.25">
      <c r="A1615" t="s">
        <v>1961</v>
      </c>
      <c r="B1615" t="s">
        <v>17</v>
      </c>
      <c r="C1615" t="s">
        <v>18</v>
      </c>
      <c r="D1615" t="s">
        <v>21</v>
      </c>
      <c r="E1615" t="s">
        <v>23</v>
      </c>
      <c r="F1615" t="s">
        <v>3</v>
      </c>
      <c r="G1615" s="1" t="str">
        <f t="shared" si="150"/>
        <v>ifrs-full_GainLossRecognisedAsResultOfRemeasuringToFairValueEquityInterestInAcquireeHeldByAcquirerBeforeBusinessCombination</v>
      </c>
      <c r="H1615" t="str">
        <f t="shared" si="153"/>
        <v>ifrs-full</v>
      </c>
      <c r="I1615" t="str">
        <f t="shared" si="154"/>
        <v>GainLossRecognisedAsResultOfRemeasuringToFairValueEquityInterestInAcquireeHeldByAcquirerBeforeBusinessCombination</v>
      </c>
      <c r="J1615" t="str">
        <f t="shared" si="151"/>
        <v>concepto</v>
      </c>
      <c r="K1615" t="str">
        <f t="shared" si="152"/>
        <v>credit</v>
      </c>
      <c r="L1615" t="str">
        <f t="shared" si="155"/>
        <v>insert into dbax_defi_conc (pref_conc, codi_conc, tipo_conc, tipo_peri, tipo_valo, tipo_cuen) values ('ifrs-full','GainLossRecognisedAsResultOfRemeasuringToFairValueEquityInterestInAcquireeHeldByAcquirerBeforeBusinessCombination','concepto','duration','xbrli:monetaryItemType','credit')</v>
      </c>
    </row>
    <row r="1616" spans="1:12" x14ac:dyDescent="0.25">
      <c r="A1616" t="s">
        <v>1962</v>
      </c>
      <c r="B1616" t="s">
        <v>17</v>
      </c>
      <c r="C1616" t="s">
        <v>18</v>
      </c>
      <c r="D1616" t="s">
        <v>21</v>
      </c>
      <c r="E1616" t="s">
        <v>23</v>
      </c>
      <c r="F1616" t="s">
        <v>3</v>
      </c>
      <c r="G1616" s="1" t="str">
        <f t="shared" si="150"/>
        <v>ifrs-full_GainLossRecognisedOnMeasurementToFairValueLessCostsToSellOrOnDisposalOfAssetsOrDisposalGroupsConstitutingDiscontinuedOperation</v>
      </c>
      <c r="H1616" t="str">
        <f t="shared" si="153"/>
        <v>ifrs-full</v>
      </c>
      <c r="I1616" t="str">
        <f t="shared" si="154"/>
        <v>GainLossRecognisedOnMeasurementToFairValueLessCostsToSellOrOnDisposalOfAssetsOrDisposalGroupsConstitutingDiscontinuedOperation</v>
      </c>
      <c r="J1616" t="str">
        <f t="shared" si="151"/>
        <v>concepto</v>
      </c>
      <c r="K1616" t="str">
        <f t="shared" si="152"/>
        <v>credit</v>
      </c>
      <c r="L1616" t="str">
        <f t="shared" si="155"/>
        <v>insert into dbax_defi_conc (pref_conc, codi_conc, tipo_conc, tipo_peri, tipo_valo, tipo_cuen) values ('ifrs-full','GainLossRecognisedOnMeasurementToFairValueLessCostsToSellOrOnDisposalOfAssetsOrDisposalGroupsConstitutingDiscontinuedOperation','concepto','duration','xbrli:monetaryItemType','credit')</v>
      </c>
    </row>
    <row r="1617" spans="1:12" x14ac:dyDescent="0.25">
      <c r="A1617" t="s">
        <v>1963</v>
      </c>
      <c r="B1617" t="s">
        <v>17</v>
      </c>
      <c r="C1617" t="s">
        <v>18</v>
      </c>
      <c r="D1617" t="s">
        <v>21</v>
      </c>
      <c r="E1617" t="s">
        <v>23</v>
      </c>
      <c r="F1617" t="s">
        <v>3</v>
      </c>
      <c r="G1617" s="1" t="str">
        <f t="shared" si="150"/>
        <v>ifrs-full_GainLossThatRelatesToIdentifiableAssetsAcquiredOrLiabilitiesAssumedInBusinessCombination</v>
      </c>
      <c r="H1617" t="str">
        <f t="shared" si="153"/>
        <v>ifrs-full</v>
      </c>
      <c r="I1617" t="str">
        <f t="shared" si="154"/>
        <v>GainLossThatRelatesToIdentifiableAssetsAcquiredOrLiabilitiesAssumedInBusinessCombination</v>
      </c>
      <c r="J1617" t="str">
        <f t="shared" si="151"/>
        <v>concepto</v>
      </c>
      <c r="K1617" t="str">
        <f t="shared" si="152"/>
        <v>credit</v>
      </c>
      <c r="L1617" t="str">
        <f t="shared" si="155"/>
        <v>insert into dbax_defi_conc (pref_conc, codi_conc, tipo_conc, tipo_peri, tipo_valo, tipo_cuen) values ('ifrs-full','GainLossThatRelatesToIdentifiableAssetsAcquiredOrLiabilitiesAssumedInBusinessCombination','concepto','duration','xbrli:monetaryItemType','credit')</v>
      </c>
    </row>
    <row r="1618" spans="1:12" x14ac:dyDescent="0.25">
      <c r="A1618" t="s">
        <v>1964</v>
      </c>
      <c r="B1618" t="s">
        <v>17</v>
      </c>
      <c r="C1618" t="s">
        <v>18</v>
      </c>
      <c r="D1618" t="s">
        <v>21</v>
      </c>
      <c r="E1618" t="s">
        <v>23</v>
      </c>
      <c r="F1618" t="s">
        <v>3</v>
      </c>
      <c r="G1618" s="1" t="str">
        <f t="shared" si="150"/>
        <v>ifrs-full_GainRecognisedInBargainPurchaseTransaction</v>
      </c>
      <c r="H1618" t="str">
        <f t="shared" si="153"/>
        <v>ifrs-full</v>
      </c>
      <c r="I1618" t="str">
        <f t="shared" si="154"/>
        <v>GainRecognisedInBargainPurchaseTransaction</v>
      </c>
      <c r="J1618" t="str">
        <f t="shared" si="151"/>
        <v>concepto</v>
      </c>
      <c r="K1618" t="str">
        <f t="shared" si="152"/>
        <v>credit</v>
      </c>
      <c r="L1618" t="str">
        <f t="shared" si="155"/>
        <v>insert into dbax_defi_conc (pref_conc, codi_conc, tipo_conc, tipo_peri, tipo_valo, tipo_cuen) values ('ifrs-full','GainRecognisedInBargainPurchaseTransaction','concepto','duration','xbrli:monetaryItemType','credit')</v>
      </c>
    </row>
    <row r="1619" spans="1:12" x14ac:dyDescent="0.25">
      <c r="A1619" t="s">
        <v>1965</v>
      </c>
      <c r="B1619" t="s">
        <v>17</v>
      </c>
      <c r="C1619" t="s">
        <v>18</v>
      </c>
      <c r="D1619" t="s">
        <v>21</v>
      </c>
      <c r="E1619" t="s">
        <v>23</v>
      </c>
      <c r="F1619" t="s">
        <v>3</v>
      </c>
      <c r="G1619" s="1" t="str">
        <f t="shared" si="150"/>
        <v>ifrs-full_GainsLossesArisingFromDifferenceBetweenPreviousCarryingAmountAndFairValueOfFinancialAssetsReclassifiedAsMeasuredAtFairValue</v>
      </c>
      <c r="H1619" t="str">
        <f t="shared" si="153"/>
        <v>ifrs-full</v>
      </c>
      <c r="I1619" t="str">
        <f t="shared" si="154"/>
        <v>GainsLossesArisingFromDifferenceBetweenPreviousCarryingAmountAndFairValueOfFinancialAssetsReclassifiedAsMeasuredAtFairValue</v>
      </c>
      <c r="J1619" t="str">
        <f t="shared" si="151"/>
        <v>concepto</v>
      </c>
      <c r="K1619" t="str">
        <f t="shared" si="152"/>
        <v>credit</v>
      </c>
      <c r="L1619" t="str">
        <f t="shared" si="155"/>
        <v>insert into dbax_defi_conc (pref_conc, codi_conc, tipo_conc, tipo_peri, tipo_valo, tipo_cuen) values ('ifrs-full','GainsLossesArisingFromDifferenceBetweenPreviousCarryingAmountAndFairValueOfFinancialAssetsReclassifiedAsMeasuredAtFairValue','concepto','duration','xbrli:monetaryItemType','credit')</v>
      </c>
    </row>
    <row r="1620" spans="1:12" x14ac:dyDescent="0.25">
      <c r="A1620" t="s">
        <v>1966</v>
      </c>
      <c r="B1620" t="s">
        <v>17</v>
      </c>
      <c r="C1620" t="s">
        <v>18</v>
      </c>
      <c r="D1620" t="s">
        <v>21</v>
      </c>
      <c r="E1620" t="s">
        <v>23</v>
      </c>
      <c r="F1620" t="s">
        <v>3</v>
      </c>
      <c r="G1620" s="1" t="str">
        <f t="shared" si="150"/>
        <v>ifrs-full_GainsLossesOnCashFlowHedgesBeforeTax</v>
      </c>
      <c r="H1620" t="str">
        <f t="shared" si="153"/>
        <v>ifrs-full</v>
      </c>
      <c r="I1620" t="str">
        <f t="shared" si="154"/>
        <v>GainsLossesOnCashFlowHedgesBeforeTax</v>
      </c>
      <c r="J1620" t="str">
        <f t="shared" si="151"/>
        <v>concepto</v>
      </c>
      <c r="K1620" t="str">
        <f t="shared" si="152"/>
        <v>credit</v>
      </c>
      <c r="L1620" t="str">
        <f t="shared" si="155"/>
        <v>insert into dbax_defi_conc (pref_conc, codi_conc, tipo_conc, tipo_peri, tipo_valo, tipo_cuen) values ('ifrs-full','GainsLossesOnCashFlowHedgesBeforeTax','concepto','duration','xbrli:monetaryItemType','credit')</v>
      </c>
    </row>
    <row r="1621" spans="1:12" x14ac:dyDescent="0.25">
      <c r="A1621" t="s">
        <v>1967</v>
      </c>
      <c r="B1621" t="s">
        <v>17</v>
      </c>
      <c r="C1621" t="s">
        <v>18</v>
      </c>
      <c r="D1621" t="s">
        <v>21</v>
      </c>
      <c r="E1621" t="s">
        <v>23</v>
      </c>
      <c r="F1621" t="s">
        <v>3</v>
      </c>
      <c r="G1621" s="1" t="str">
        <f t="shared" si="150"/>
        <v>ifrs-full_GainsLossesOnChangeInFairValueEstimatesOfBiologicalAssetsForCurrentPeriod</v>
      </c>
      <c r="H1621" t="str">
        <f t="shared" si="153"/>
        <v>ifrs-full</v>
      </c>
      <c r="I1621" t="str">
        <f t="shared" si="154"/>
        <v>GainsLossesOnChangeInFairValueEstimatesOfBiologicalAssetsForCurrentPeriod</v>
      </c>
      <c r="J1621" t="str">
        <f t="shared" si="151"/>
        <v>concepto</v>
      </c>
      <c r="K1621" t="str">
        <f t="shared" si="152"/>
        <v>credit</v>
      </c>
      <c r="L1621" t="str">
        <f t="shared" si="155"/>
        <v>insert into dbax_defi_conc (pref_conc, codi_conc, tipo_conc, tipo_peri, tipo_valo, tipo_cuen) values ('ifrs-full','GainsLossesOnChangeInFairValueEstimatesOfBiologicalAssetsForCurrentPeriod','concepto','duration','xbrli:monetaryItemType','credit')</v>
      </c>
    </row>
    <row r="1622" spans="1:12" x14ac:dyDescent="0.25">
      <c r="A1622" t="s">
        <v>1968</v>
      </c>
      <c r="B1622" t="s">
        <v>17</v>
      </c>
      <c r="C1622" t="s">
        <v>18</v>
      </c>
      <c r="D1622" t="s">
        <v>21</v>
      </c>
      <c r="E1622" t="s">
        <v>23</v>
      </c>
      <c r="F1622" t="s">
        <v>3</v>
      </c>
      <c r="G1622" s="1" t="str">
        <f t="shared" si="150"/>
        <v>ifrs-full_GainsLossesOnChangeInFairValueOfDerivatives</v>
      </c>
      <c r="H1622" t="str">
        <f t="shared" si="153"/>
        <v>ifrs-full</v>
      </c>
      <c r="I1622" t="str">
        <f t="shared" si="154"/>
        <v>GainsLossesOnChangeInFairValueOfDerivatives</v>
      </c>
      <c r="J1622" t="str">
        <f t="shared" si="151"/>
        <v>concepto</v>
      </c>
      <c r="K1622" t="str">
        <f t="shared" si="152"/>
        <v>credit</v>
      </c>
      <c r="L1622" t="str">
        <f t="shared" si="155"/>
        <v>insert into dbax_defi_conc (pref_conc, codi_conc, tipo_conc, tipo_peri, tipo_valo, tipo_cuen) values ('ifrs-full','GainsLossesOnChangeInFairValueOfDerivatives','concepto','duration','xbrli:monetaryItemType','credit')</v>
      </c>
    </row>
    <row r="1623" spans="1:12" x14ac:dyDescent="0.25">
      <c r="A1623" t="s">
        <v>1969</v>
      </c>
      <c r="B1623" t="s">
        <v>17</v>
      </c>
      <c r="C1623" t="s">
        <v>18</v>
      </c>
      <c r="D1623" t="s">
        <v>24</v>
      </c>
      <c r="E1623" t="s">
        <v>20</v>
      </c>
      <c r="F1623" t="s">
        <v>3</v>
      </c>
      <c r="G1623" s="1" t="str">
        <f t="shared" si="150"/>
        <v>ifrs-full_GainsLossesOnChangeInFairValueOfDerivativesAbstract</v>
      </c>
      <c r="H1623" t="str">
        <f t="shared" si="153"/>
        <v>ifrs-full</v>
      </c>
      <c r="I1623" t="str">
        <f t="shared" si="154"/>
        <v>GainsLossesOnChangeInFairValueOfDerivativesAbstract</v>
      </c>
      <c r="J1623" t="str">
        <f t="shared" si="151"/>
        <v>concepto</v>
      </c>
      <c r="K1623" t="str">
        <f t="shared" si="152"/>
        <v>abstract</v>
      </c>
      <c r="L1623" t="str">
        <f t="shared" si="155"/>
        <v>insert into dbax_defi_conc (pref_conc, codi_conc, tipo_conc, tipo_peri, tipo_valo, tipo_cuen) values ('ifrs-full','GainsLossesOnChangeInFairValueOfDerivativesAbstract','concepto','duration','xbrli:stringItemType','abstract')</v>
      </c>
    </row>
    <row r="1624" spans="1:12" x14ac:dyDescent="0.25">
      <c r="A1624" t="s">
        <v>1970</v>
      </c>
      <c r="B1624" t="s">
        <v>17</v>
      </c>
      <c r="C1624" t="s">
        <v>18</v>
      </c>
      <c r="D1624" t="s">
        <v>21</v>
      </c>
      <c r="E1624" t="s">
        <v>23</v>
      </c>
      <c r="F1624" t="s">
        <v>3</v>
      </c>
      <c r="G1624" s="1" t="str">
        <f t="shared" si="150"/>
        <v>ifrs-full_GainsLossesOnChangeInValueOfForeignCurrencyBasisSpreadsBeforeTax</v>
      </c>
      <c r="H1624" t="str">
        <f t="shared" si="153"/>
        <v>ifrs-full</v>
      </c>
      <c r="I1624" t="str">
        <f t="shared" si="154"/>
        <v>GainsLossesOnChangeInValueOfForeignCurrencyBasisSpreadsBeforeTax</v>
      </c>
      <c r="J1624" t="str">
        <f t="shared" si="151"/>
        <v>concepto</v>
      </c>
      <c r="K1624" t="str">
        <f t="shared" si="152"/>
        <v>credit</v>
      </c>
      <c r="L1624" t="str">
        <f t="shared" si="155"/>
        <v>insert into dbax_defi_conc (pref_conc, codi_conc, tipo_conc, tipo_peri, tipo_valo, tipo_cuen) values ('ifrs-full','GainsLossesOnChangeInValueOfForeignCurrencyBasisSpreadsBeforeTax','concepto','duration','xbrli:monetaryItemType','credit')</v>
      </c>
    </row>
    <row r="1625" spans="1:12" x14ac:dyDescent="0.25">
      <c r="A1625" t="s">
        <v>1971</v>
      </c>
      <c r="B1625" t="s">
        <v>17</v>
      </c>
      <c r="C1625" t="s">
        <v>18</v>
      </c>
      <c r="D1625" t="s">
        <v>21</v>
      </c>
      <c r="E1625" t="s">
        <v>23</v>
      </c>
      <c r="F1625" t="s">
        <v>3</v>
      </c>
      <c r="G1625" s="1" t="str">
        <f t="shared" si="150"/>
        <v>ifrs-full_GainsLossesOnChangeInValueOfForwardElementsOfForwardContractsBeforeTax</v>
      </c>
      <c r="H1625" t="str">
        <f t="shared" si="153"/>
        <v>ifrs-full</v>
      </c>
      <c r="I1625" t="str">
        <f t="shared" si="154"/>
        <v>GainsLossesOnChangeInValueOfForwardElementsOfForwardContractsBeforeTax</v>
      </c>
      <c r="J1625" t="str">
        <f t="shared" si="151"/>
        <v>concepto</v>
      </c>
      <c r="K1625" t="str">
        <f t="shared" si="152"/>
        <v>credit</v>
      </c>
      <c r="L1625" t="str">
        <f t="shared" si="155"/>
        <v>insert into dbax_defi_conc (pref_conc, codi_conc, tipo_conc, tipo_peri, tipo_valo, tipo_cuen) values ('ifrs-full','GainsLossesOnChangeInValueOfForwardElementsOfForwardContractsBeforeTax','concepto','duration','xbrli:monetaryItemType','credit')</v>
      </c>
    </row>
    <row r="1626" spans="1:12" x14ac:dyDescent="0.25">
      <c r="A1626" t="s">
        <v>1972</v>
      </c>
      <c r="B1626" t="s">
        <v>17</v>
      </c>
      <c r="C1626" t="s">
        <v>18</v>
      </c>
      <c r="D1626" t="s">
        <v>21</v>
      </c>
      <c r="E1626" t="s">
        <v>23</v>
      </c>
      <c r="F1626" t="s">
        <v>3</v>
      </c>
      <c r="G1626" s="1" t="str">
        <f t="shared" si="150"/>
        <v>ifrs-full_GainsLossesOnChangeInValueOfTimeValueOfOptionsBeforeTax</v>
      </c>
      <c r="H1626" t="str">
        <f t="shared" si="153"/>
        <v>ifrs-full</v>
      </c>
      <c r="I1626" t="str">
        <f t="shared" si="154"/>
        <v>GainsLossesOnChangeInValueOfTimeValueOfOptionsBeforeTax</v>
      </c>
      <c r="J1626" t="str">
        <f t="shared" si="151"/>
        <v>concepto</v>
      </c>
      <c r="K1626" t="str">
        <f t="shared" si="152"/>
        <v>credit</v>
      </c>
      <c r="L1626" t="str">
        <f t="shared" si="155"/>
        <v>insert into dbax_defi_conc (pref_conc, codi_conc, tipo_conc, tipo_peri, tipo_valo, tipo_cuen) values ('ifrs-full','GainsLossesOnChangeInValueOfTimeValueOfOptionsBeforeTax','concepto','duration','xbrli:monetaryItemType','credit')</v>
      </c>
    </row>
    <row r="1627" spans="1:12" x14ac:dyDescent="0.25">
      <c r="A1627" t="s">
        <v>1973</v>
      </c>
      <c r="B1627" t="s">
        <v>17</v>
      </c>
      <c r="C1627" t="s">
        <v>18</v>
      </c>
      <c r="D1627" t="s">
        <v>21</v>
      </c>
      <c r="E1627" t="s">
        <v>23</v>
      </c>
      <c r="F1627" t="s">
        <v>3</v>
      </c>
      <c r="G1627" s="1" t="str">
        <f t="shared" si="150"/>
        <v>ifrs-full_GainsLossesOnDisposalsOfInvestmentProperties</v>
      </c>
      <c r="H1627" t="str">
        <f t="shared" si="153"/>
        <v>ifrs-full</v>
      </c>
      <c r="I1627" t="str">
        <f t="shared" si="154"/>
        <v>GainsLossesOnDisposalsOfInvestmentProperties</v>
      </c>
      <c r="J1627" t="str">
        <f t="shared" si="151"/>
        <v>concepto</v>
      </c>
      <c r="K1627" t="str">
        <f t="shared" si="152"/>
        <v>credit</v>
      </c>
      <c r="L1627" t="str">
        <f t="shared" si="155"/>
        <v>insert into dbax_defi_conc (pref_conc, codi_conc, tipo_conc, tipo_peri, tipo_valo, tipo_cuen) values ('ifrs-full','GainsLossesOnDisposalsOfInvestmentProperties','concepto','duration','xbrli:monetaryItemType','credit')</v>
      </c>
    </row>
    <row r="1628" spans="1:12" x14ac:dyDescent="0.25">
      <c r="A1628" t="s">
        <v>1974</v>
      </c>
      <c r="B1628" t="s">
        <v>17</v>
      </c>
      <c r="C1628" t="s">
        <v>18</v>
      </c>
      <c r="D1628" t="s">
        <v>24</v>
      </c>
      <c r="E1628" t="s">
        <v>20</v>
      </c>
      <c r="F1628" t="s">
        <v>3</v>
      </c>
      <c r="G1628" s="1" t="str">
        <f t="shared" si="150"/>
        <v>ifrs-full_GainsLossesOnDisposalsOfInvestmentPropertiesAbstract</v>
      </c>
      <c r="H1628" t="str">
        <f t="shared" si="153"/>
        <v>ifrs-full</v>
      </c>
      <c r="I1628" t="str">
        <f t="shared" si="154"/>
        <v>GainsLossesOnDisposalsOfInvestmentPropertiesAbstract</v>
      </c>
      <c r="J1628" t="str">
        <f t="shared" si="151"/>
        <v>concepto</v>
      </c>
      <c r="K1628" t="str">
        <f t="shared" si="152"/>
        <v>abstract</v>
      </c>
      <c r="L1628" t="str">
        <f t="shared" si="155"/>
        <v>insert into dbax_defi_conc (pref_conc, codi_conc, tipo_conc, tipo_peri, tipo_valo, tipo_cuen) values ('ifrs-full','GainsLossesOnDisposalsOfInvestmentPropertiesAbstract','concepto','duration','xbrli:stringItemType','abstract')</v>
      </c>
    </row>
    <row r="1629" spans="1:12" x14ac:dyDescent="0.25">
      <c r="A1629" t="s">
        <v>1975</v>
      </c>
      <c r="B1629" t="s">
        <v>17</v>
      </c>
      <c r="C1629" t="s">
        <v>18</v>
      </c>
      <c r="D1629" t="s">
        <v>21</v>
      </c>
      <c r="E1629" t="s">
        <v>23</v>
      </c>
      <c r="F1629" t="s">
        <v>3</v>
      </c>
      <c r="G1629" s="1" t="str">
        <f t="shared" si="150"/>
        <v>ifrs-full_GainsLossesOnDisposalsOfInvestmentPropertyCarriedAtCostWithinFairValueModel</v>
      </c>
      <c r="H1629" t="str">
        <f t="shared" si="153"/>
        <v>ifrs-full</v>
      </c>
      <c r="I1629" t="str">
        <f t="shared" si="154"/>
        <v>GainsLossesOnDisposalsOfInvestmentPropertyCarriedAtCostWithinFairValueModel</v>
      </c>
      <c r="J1629" t="str">
        <f t="shared" si="151"/>
        <v>concepto</v>
      </c>
      <c r="K1629" t="str">
        <f t="shared" si="152"/>
        <v>credit</v>
      </c>
      <c r="L1629" t="str">
        <f t="shared" si="155"/>
        <v>insert into dbax_defi_conc (pref_conc, codi_conc, tipo_conc, tipo_peri, tipo_valo, tipo_cuen) values ('ifrs-full','GainsLossesOnDisposalsOfInvestmentPropertyCarriedAtCostWithinFairValueModel','concepto','duration','xbrli:monetaryItemType','credit')</v>
      </c>
    </row>
    <row r="1630" spans="1:12" x14ac:dyDescent="0.25">
      <c r="A1630" t="s">
        <v>1976</v>
      </c>
      <c r="B1630" t="s">
        <v>17</v>
      </c>
      <c r="C1630" t="s">
        <v>18</v>
      </c>
      <c r="D1630" t="s">
        <v>21</v>
      </c>
      <c r="E1630" t="s">
        <v>23</v>
      </c>
      <c r="F1630" t="s">
        <v>3</v>
      </c>
      <c r="G1630" s="1" t="str">
        <f t="shared" si="150"/>
        <v>ifrs-full_GainsLossesOnDisposalsOfInvestments</v>
      </c>
      <c r="H1630" t="str">
        <f t="shared" si="153"/>
        <v>ifrs-full</v>
      </c>
      <c r="I1630" t="str">
        <f t="shared" si="154"/>
        <v>GainsLossesOnDisposalsOfInvestments</v>
      </c>
      <c r="J1630" t="str">
        <f t="shared" si="151"/>
        <v>concepto</v>
      </c>
      <c r="K1630" t="str">
        <f t="shared" si="152"/>
        <v>credit</v>
      </c>
      <c r="L1630" t="str">
        <f t="shared" si="155"/>
        <v>insert into dbax_defi_conc (pref_conc, codi_conc, tipo_conc, tipo_peri, tipo_valo, tipo_cuen) values ('ifrs-full','GainsLossesOnDisposalsOfInvestments','concepto','duration','xbrli:monetaryItemType','credit')</v>
      </c>
    </row>
    <row r="1631" spans="1:12" x14ac:dyDescent="0.25">
      <c r="A1631" t="s">
        <v>1977</v>
      </c>
      <c r="B1631" t="s">
        <v>17</v>
      </c>
      <c r="C1631" t="s">
        <v>18</v>
      </c>
      <c r="D1631" t="s">
        <v>24</v>
      </c>
      <c r="E1631" t="s">
        <v>20</v>
      </c>
      <c r="F1631" t="s">
        <v>3</v>
      </c>
      <c r="G1631" s="1" t="str">
        <f t="shared" si="150"/>
        <v>ifrs-full_GainsLossesOnDisposalsOfInvestmentsAbstract</v>
      </c>
      <c r="H1631" t="str">
        <f t="shared" si="153"/>
        <v>ifrs-full</v>
      </c>
      <c r="I1631" t="str">
        <f t="shared" si="154"/>
        <v>GainsLossesOnDisposalsOfInvestmentsAbstract</v>
      </c>
      <c r="J1631" t="str">
        <f t="shared" si="151"/>
        <v>concepto</v>
      </c>
      <c r="K1631" t="str">
        <f t="shared" si="152"/>
        <v>abstract</v>
      </c>
      <c r="L1631" t="str">
        <f t="shared" si="155"/>
        <v>insert into dbax_defi_conc (pref_conc, codi_conc, tipo_conc, tipo_peri, tipo_valo, tipo_cuen) values ('ifrs-full','GainsLossesOnDisposalsOfInvestmentsAbstract','concepto','duration','xbrli:stringItemType','abstract')</v>
      </c>
    </row>
    <row r="1632" spans="1:12" x14ac:dyDescent="0.25">
      <c r="A1632" t="s">
        <v>1978</v>
      </c>
      <c r="B1632" t="s">
        <v>17</v>
      </c>
      <c r="C1632" t="s">
        <v>18</v>
      </c>
      <c r="D1632" t="s">
        <v>21</v>
      </c>
      <c r="E1632" t="s">
        <v>23</v>
      </c>
      <c r="F1632" t="s">
        <v>3</v>
      </c>
      <c r="G1632" s="1" t="str">
        <f t="shared" si="150"/>
        <v>ifrs-full_GainsLossesOnDisposalsOfNoncurrentAssets</v>
      </c>
      <c r="H1632" t="str">
        <f t="shared" si="153"/>
        <v>ifrs-full</v>
      </c>
      <c r="I1632" t="str">
        <f t="shared" si="154"/>
        <v>GainsLossesOnDisposalsOfNoncurrentAssets</v>
      </c>
      <c r="J1632" t="str">
        <f t="shared" si="151"/>
        <v>concepto</v>
      </c>
      <c r="K1632" t="str">
        <f t="shared" si="152"/>
        <v>credit</v>
      </c>
      <c r="L1632" t="str">
        <f t="shared" si="155"/>
        <v>insert into dbax_defi_conc (pref_conc, codi_conc, tipo_conc, tipo_peri, tipo_valo, tipo_cuen) values ('ifrs-full','GainsLossesOnDisposalsOfNoncurrentAssets','concepto','duration','xbrli:monetaryItemType','credit')</v>
      </c>
    </row>
    <row r="1633" spans="1:12" x14ac:dyDescent="0.25">
      <c r="A1633" t="s">
        <v>1979</v>
      </c>
      <c r="B1633" t="s">
        <v>17</v>
      </c>
      <c r="C1633" t="s">
        <v>18</v>
      </c>
      <c r="D1633" t="s">
        <v>24</v>
      </c>
      <c r="E1633" t="s">
        <v>20</v>
      </c>
      <c r="F1633" t="s">
        <v>3</v>
      </c>
      <c r="G1633" s="1" t="str">
        <f t="shared" si="150"/>
        <v>ifrs-full_GainsLossesOnDisposalsOfNoncurrentAssetsAbstract</v>
      </c>
      <c r="H1633" t="str">
        <f t="shared" si="153"/>
        <v>ifrs-full</v>
      </c>
      <c r="I1633" t="str">
        <f t="shared" si="154"/>
        <v>GainsLossesOnDisposalsOfNoncurrentAssetsAbstract</v>
      </c>
      <c r="J1633" t="str">
        <f t="shared" si="151"/>
        <v>concepto</v>
      </c>
      <c r="K1633" t="str">
        <f t="shared" si="152"/>
        <v>abstract</v>
      </c>
      <c r="L1633" t="str">
        <f t="shared" si="155"/>
        <v>insert into dbax_defi_conc (pref_conc, codi_conc, tipo_conc, tipo_peri, tipo_valo, tipo_cuen) values ('ifrs-full','GainsLossesOnDisposalsOfNoncurrentAssetsAbstract','concepto','duration','xbrli:stringItemType','abstract')</v>
      </c>
    </row>
    <row r="1634" spans="1:12" x14ac:dyDescent="0.25">
      <c r="A1634" t="s">
        <v>1980</v>
      </c>
      <c r="B1634" t="s">
        <v>17</v>
      </c>
      <c r="C1634" t="s">
        <v>18</v>
      </c>
      <c r="D1634" t="s">
        <v>21</v>
      </c>
      <c r="E1634" t="s">
        <v>23</v>
      </c>
      <c r="F1634" t="s">
        <v>3</v>
      </c>
      <c r="G1634" s="1" t="str">
        <f t="shared" si="150"/>
        <v>ifrs-full_GainsLossesOnDisposalsOfOtherNoncurrentAssets</v>
      </c>
      <c r="H1634" t="str">
        <f t="shared" si="153"/>
        <v>ifrs-full</v>
      </c>
      <c r="I1634" t="str">
        <f t="shared" si="154"/>
        <v>GainsLossesOnDisposalsOfOtherNoncurrentAssets</v>
      </c>
      <c r="J1634" t="str">
        <f t="shared" si="151"/>
        <v>concepto</v>
      </c>
      <c r="K1634" t="str">
        <f t="shared" si="152"/>
        <v>credit</v>
      </c>
      <c r="L1634" t="str">
        <f t="shared" si="155"/>
        <v>insert into dbax_defi_conc (pref_conc, codi_conc, tipo_conc, tipo_peri, tipo_valo, tipo_cuen) values ('ifrs-full','GainsLossesOnDisposalsOfOtherNoncurrentAssets','concepto','duration','xbrli:monetaryItemType','credit')</v>
      </c>
    </row>
    <row r="1635" spans="1:12" x14ac:dyDescent="0.25">
      <c r="A1635" t="s">
        <v>1981</v>
      </c>
      <c r="B1635" t="s">
        <v>17</v>
      </c>
      <c r="C1635" t="s">
        <v>18</v>
      </c>
      <c r="D1635" t="s">
        <v>21</v>
      </c>
      <c r="E1635" t="s">
        <v>23</v>
      </c>
      <c r="F1635" t="s">
        <v>3</v>
      </c>
      <c r="G1635" s="1" t="str">
        <f t="shared" si="150"/>
        <v>ifrs-full_GainsLossesOnDisposalsOfPropertyPlantAndEquipment</v>
      </c>
      <c r="H1635" t="str">
        <f t="shared" si="153"/>
        <v>ifrs-full</v>
      </c>
      <c r="I1635" t="str">
        <f t="shared" si="154"/>
        <v>GainsLossesOnDisposalsOfPropertyPlantAndEquipment</v>
      </c>
      <c r="J1635" t="str">
        <f t="shared" si="151"/>
        <v>concepto</v>
      </c>
      <c r="K1635" t="str">
        <f t="shared" si="152"/>
        <v>credit</v>
      </c>
      <c r="L1635" t="str">
        <f t="shared" si="155"/>
        <v>insert into dbax_defi_conc (pref_conc, codi_conc, tipo_conc, tipo_peri, tipo_valo, tipo_cuen) values ('ifrs-full','GainsLossesOnDisposalsOfPropertyPlantAndEquipment','concepto','duration','xbrli:monetaryItemType','credit')</v>
      </c>
    </row>
    <row r="1636" spans="1:12" x14ac:dyDescent="0.25">
      <c r="A1636" t="s">
        <v>1982</v>
      </c>
      <c r="B1636" t="s">
        <v>17</v>
      </c>
      <c r="C1636" t="s">
        <v>18</v>
      </c>
      <c r="D1636" t="s">
        <v>24</v>
      </c>
      <c r="E1636" t="s">
        <v>20</v>
      </c>
      <c r="F1636" t="s">
        <v>3</v>
      </c>
      <c r="G1636" s="1" t="str">
        <f t="shared" si="150"/>
        <v>ifrs-full_GainsLossesOnDisposalsOfPropertyPlantAndEquipmentAbstract</v>
      </c>
      <c r="H1636" t="str">
        <f t="shared" si="153"/>
        <v>ifrs-full</v>
      </c>
      <c r="I1636" t="str">
        <f t="shared" si="154"/>
        <v>GainsLossesOnDisposalsOfPropertyPlantAndEquipmentAbstract</v>
      </c>
      <c r="J1636" t="str">
        <f t="shared" si="151"/>
        <v>concepto</v>
      </c>
      <c r="K1636" t="str">
        <f t="shared" si="152"/>
        <v>abstract</v>
      </c>
      <c r="L1636" t="str">
        <f t="shared" si="155"/>
        <v>insert into dbax_defi_conc (pref_conc, codi_conc, tipo_conc, tipo_peri, tipo_valo, tipo_cuen) values ('ifrs-full','GainsLossesOnDisposalsOfPropertyPlantAndEquipmentAbstract','concepto','duration','xbrli:stringItemType','abstract')</v>
      </c>
    </row>
    <row r="1637" spans="1:12" x14ac:dyDescent="0.25">
      <c r="A1637" t="s">
        <v>1983</v>
      </c>
      <c r="B1637" t="s">
        <v>17</v>
      </c>
      <c r="C1637" t="s">
        <v>18</v>
      </c>
      <c r="D1637" t="s">
        <v>21</v>
      </c>
      <c r="E1637" t="s">
        <v>23</v>
      </c>
      <c r="F1637" t="s">
        <v>3</v>
      </c>
      <c r="G1637" s="1" t="str">
        <f t="shared" si="150"/>
        <v>ifrs-full_GainsLossesOnExchangeDifferencesOnTranslationBeforeTax</v>
      </c>
      <c r="H1637" t="str">
        <f t="shared" si="153"/>
        <v>ifrs-full</v>
      </c>
      <c r="I1637" t="str">
        <f t="shared" si="154"/>
        <v>GainsLossesOnExchangeDifferencesOnTranslationBeforeTax</v>
      </c>
      <c r="J1637" t="str">
        <f t="shared" si="151"/>
        <v>concepto</v>
      </c>
      <c r="K1637" t="str">
        <f t="shared" si="152"/>
        <v>credit</v>
      </c>
      <c r="L1637" t="str">
        <f t="shared" si="155"/>
        <v>insert into dbax_defi_conc (pref_conc, codi_conc, tipo_conc, tipo_peri, tipo_valo, tipo_cuen) values ('ifrs-full','GainsLossesOnExchangeDifferencesOnTranslationBeforeTax','concepto','duration','xbrli:monetaryItemType','credit')</v>
      </c>
    </row>
    <row r="1638" spans="1:12" x14ac:dyDescent="0.25">
      <c r="A1638" t="s">
        <v>1984</v>
      </c>
      <c r="B1638" t="s">
        <v>17</v>
      </c>
      <c r="C1638" t="s">
        <v>18</v>
      </c>
      <c r="D1638" t="s">
        <v>21</v>
      </c>
      <c r="F1638" t="s">
        <v>3</v>
      </c>
      <c r="G1638" s="1" t="str">
        <f t="shared" si="150"/>
        <v>ifrs-full_GainsLossesOnFairValueAdjustmentAttributableToPhysicalChangesBiologicalAssets</v>
      </c>
      <c r="H1638" t="str">
        <f t="shared" si="153"/>
        <v>ifrs-full</v>
      </c>
      <c r="I1638" t="str">
        <f t="shared" si="154"/>
        <v>GainsLossesOnFairValueAdjustmentAttributableToPhysicalChangesBiologicalAssets</v>
      </c>
      <c r="J1638" t="str">
        <f t="shared" si="151"/>
        <v>concepto</v>
      </c>
      <c r="K1638">
        <f t="shared" si="152"/>
        <v>0</v>
      </c>
      <c r="L1638" t="str">
        <f t="shared" si="155"/>
        <v>insert into dbax_defi_conc (pref_conc, codi_conc, tipo_conc, tipo_peri, tipo_valo, tipo_cuen) values ('ifrs-full','GainsLossesOnFairValueAdjustmentAttributableToPhysicalChangesBiologicalAssets','concepto','duration','xbrli:monetaryItemType','0')</v>
      </c>
    </row>
    <row r="1639" spans="1:12" x14ac:dyDescent="0.25">
      <c r="A1639" t="s">
        <v>1985</v>
      </c>
      <c r="B1639" t="s">
        <v>17</v>
      </c>
      <c r="C1639" t="s">
        <v>18</v>
      </c>
      <c r="D1639" t="s">
        <v>21</v>
      </c>
      <c r="F1639" t="s">
        <v>3</v>
      </c>
      <c r="G1639" s="1" t="str">
        <f t="shared" si="150"/>
        <v>ifrs-full_GainsLossesOnFairValueAdjustmentAttributableToPriceChangesBiologicalAssets</v>
      </c>
      <c r="H1639" t="str">
        <f t="shared" si="153"/>
        <v>ifrs-full</v>
      </c>
      <c r="I1639" t="str">
        <f t="shared" si="154"/>
        <v>GainsLossesOnFairValueAdjustmentAttributableToPriceChangesBiologicalAssets</v>
      </c>
      <c r="J1639" t="str">
        <f t="shared" si="151"/>
        <v>concepto</v>
      </c>
      <c r="K1639">
        <f t="shared" si="152"/>
        <v>0</v>
      </c>
      <c r="L1639" t="str">
        <f t="shared" si="155"/>
        <v>insert into dbax_defi_conc (pref_conc, codi_conc, tipo_conc, tipo_peri, tipo_valo, tipo_cuen) values ('ifrs-full','GainsLossesOnFairValueAdjustmentAttributableToPriceChangesBiologicalAssets','concepto','duration','xbrli:monetaryItemType','0')</v>
      </c>
    </row>
    <row r="1640" spans="1:12" x14ac:dyDescent="0.25">
      <c r="A1640" t="s">
        <v>1986</v>
      </c>
      <c r="B1640" t="s">
        <v>17</v>
      </c>
      <c r="C1640" t="s">
        <v>18</v>
      </c>
      <c r="D1640" t="s">
        <v>21</v>
      </c>
      <c r="F1640" t="s">
        <v>3</v>
      </c>
      <c r="G1640" s="1" t="str">
        <f t="shared" si="150"/>
        <v>ifrs-full_GainsLossesOnFairValueAdjustmentBiologicalAssets</v>
      </c>
      <c r="H1640" t="str">
        <f t="shared" si="153"/>
        <v>ifrs-full</v>
      </c>
      <c r="I1640" t="str">
        <f t="shared" si="154"/>
        <v>GainsLossesOnFairValueAdjustmentBiologicalAssets</v>
      </c>
      <c r="J1640" t="str">
        <f t="shared" si="151"/>
        <v>concepto</v>
      </c>
      <c r="K1640">
        <f t="shared" si="152"/>
        <v>0</v>
      </c>
      <c r="L1640" t="str">
        <f t="shared" si="155"/>
        <v>insert into dbax_defi_conc (pref_conc, codi_conc, tipo_conc, tipo_peri, tipo_valo, tipo_cuen) values ('ifrs-full','GainsLossesOnFairValueAdjustmentBiologicalAssets','concepto','duration','xbrli:monetaryItemType','0')</v>
      </c>
    </row>
    <row r="1641" spans="1:12" x14ac:dyDescent="0.25">
      <c r="A1641" t="s">
        <v>1987</v>
      </c>
      <c r="B1641" t="s">
        <v>17</v>
      </c>
      <c r="C1641" t="s">
        <v>18</v>
      </c>
      <c r="D1641" t="s">
        <v>24</v>
      </c>
      <c r="E1641" t="s">
        <v>20</v>
      </c>
      <c r="F1641" t="s">
        <v>3</v>
      </c>
      <c r="G1641" s="1" t="str">
        <f t="shared" si="150"/>
        <v>ifrs-full_GainsLossesOnFairValueAdjustmentBiologicalAssetsAbstract</v>
      </c>
      <c r="H1641" t="str">
        <f t="shared" si="153"/>
        <v>ifrs-full</v>
      </c>
      <c r="I1641" t="str">
        <f t="shared" si="154"/>
        <v>GainsLossesOnFairValueAdjustmentBiologicalAssetsAbstract</v>
      </c>
      <c r="J1641" t="str">
        <f t="shared" si="151"/>
        <v>concepto</v>
      </c>
      <c r="K1641" t="str">
        <f t="shared" si="152"/>
        <v>abstract</v>
      </c>
      <c r="L1641" t="str">
        <f t="shared" si="155"/>
        <v>insert into dbax_defi_conc (pref_conc, codi_conc, tipo_conc, tipo_peri, tipo_valo, tipo_cuen) values ('ifrs-full','GainsLossesOnFairValueAdjustmentBiologicalAssetsAbstract','concepto','duration','xbrli:stringItemType','abstract')</v>
      </c>
    </row>
    <row r="1642" spans="1:12" x14ac:dyDescent="0.25">
      <c r="A1642" t="s">
        <v>1988</v>
      </c>
      <c r="B1642" t="s">
        <v>17</v>
      </c>
      <c r="C1642" t="s">
        <v>18</v>
      </c>
      <c r="D1642" t="s">
        <v>21</v>
      </c>
      <c r="F1642" t="s">
        <v>3</v>
      </c>
      <c r="G1642" s="1" t="str">
        <f t="shared" si="150"/>
        <v>ifrs-full_GainsLossesOnFairValueAdjustmentInvestmentProperty</v>
      </c>
      <c r="H1642" t="str">
        <f t="shared" si="153"/>
        <v>ifrs-full</v>
      </c>
      <c r="I1642" t="str">
        <f t="shared" si="154"/>
        <v>GainsLossesOnFairValueAdjustmentInvestmentProperty</v>
      </c>
      <c r="J1642" t="str">
        <f t="shared" si="151"/>
        <v>concepto</v>
      </c>
      <c r="K1642">
        <f t="shared" si="152"/>
        <v>0</v>
      </c>
      <c r="L1642" t="str">
        <f t="shared" si="155"/>
        <v>insert into dbax_defi_conc (pref_conc, codi_conc, tipo_conc, tipo_peri, tipo_valo, tipo_cuen) values ('ifrs-full','GainsLossesOnFairValueAdjustmentInvestmentProperty','concepto','duration','xbrli:monetaryItemType','0')</v>
      </c>
    </row>
    <row r="1643" spans="1:12" x14ac:dyDescent="0.25">
      <c r="A1643" t="s">
        <v>1989</v>
      </c>
      <c r="B1643" t="s">
        <v>17</v>
      </c>
      <c r="C1643" t="s">
        <v>18</v>
      </c>
      <c r="D1643" t="s">
        <v>21</v>
      </c>
      <c r="E1643" t="s">
        <v>23</v>
      </c>
      <c r="F1643" t="s">
        <v>3</v>
      </c>
      <c r="G1643" s="1" t="str">
        <f t="shared" si="150"/>
        <v>ifrs-full_GainsLossesOnHedgedItemAttributableToHedgedRisk</v>
      </c>
      <c r="H1643" t="str">
        <f t="shared" si="153"/>
        <v>ifrs-full</v>
      </c>
      <c r="I1643" t="str">
        <f t="shared" si="154"/>
        <v>GainsLossesOnHedgedItemAttributableToHedgedRisk</v>
      </c>
      <c r="J1643" t="str">
        <f t="shared" si="151"/>
        <v>concepto</v>
      </c>
      <c r="K1643" t="str">
        <f t="shared" si="152"/>
        <v>credit</v>
      </c>
      <c r="L1643" t="str">
        <f t="shared" si="155"/>
        <v>insert into dbax_defi_conc (pref_conc, codi_conc, tipo_conc, tipo_peri, tipo_valo, tipo_cuen) values ('ifrs-full','GainsLossesOnHedgedItemAttributableToHedgedRisk','concepto','duration','xbrli:monetaryItemType','credit')</v>
      </c>
    </row>
    <row r="1644" spans="1:12" x14ac:dyDescent="0.25">
      <c r="A1644" t="s">
        <v>1990</v>
      </c>
      <c r="B1644" t="s">
        <v>17</v>
      </c>
      <c r="C1644" t="s">
        <v>18</v>
      </c>
      <c r="D1644" t="s">
        <v>21</v>
      </c>
      <c r="E1644" t="s">
        <v>23</v>
      </c>
      <c r="F1644" t="s">
        <v>3</v>
      </c>
      <c r="G1644" s="1" t="str">
        <f t="shared" si="150"/>
        <v>ifrs-full_GainsLossesOnHedgesOfNetInvestmentsInForeignOperationsBeforeTax</v>
      </c>
      <c r="H1644" t="str">
        <f t="shared" si="153"/>
        <v>ifrs-full</v>
      </c>
      <c r="I1644" t="str">
        <f t="shared" si="154"/>
        <v>GainsLossesOnHedgesOfNetInvestmentsInForeignOperationsBeforeTax</v>
      </c>
      <c r="J1644" t="str">
        <f t="shared" si="151"/>
        <v>concepto</v>
      </c>
      <c r="K1644" t="str">
        <f t="shared" si="152"/>
        <v>credit</v>
      </c>
      <c r="L1644" t="str">
        <f t="shared" si="155"/>
        <v>insert into dbax_defi_conc (pref_conc, codi_conc, tipo_conc, tipo_peri, tipo_valo, tipo_cuen) values ('ifrs-full','GainsLossesOnHedgesOfNetInvestmentsInForeignOperationsBeforeTax','concepto','duration','xbrli:monetaryItemType','credit')</v>
      </c>
    </row>
    <row r="1645" spans="1:12" x14ac:dyDescent="0.25">
      <c r="A1645" t="s">
        <v>1991</v>
      </c>
      <c r="B1645" t="s">
        <v>17</v>
      </c>
      <c r="C1645" t="s">
        <v>18</v>
      </c>
      <c r="D1645" t="s">
        <v>21</v>
      </c>
      <c r="E1645" t="s">
        <v>23</v>
      </c>
      <c r="F1645" t="s">
        <v>3</v>
      </c>
      <c r="G1645" s="1" t="str">
        <f t="shared" si="150"/>
        <v>ifrs-full_GainsLossesOnHedgingInstrument</v>
      </c>
      <c r="H1645" t="str">
        <f t="shared" si="153"/>
        <v>ifrs-full</v>
      </c>
      <c r="I1645" t="str">
        <f t="shared" si="154"/>
        <v>GainsLossesOnHedgingInstrument</v>
      </c>
      <c r="J1645" t="str">
        <f t="shared" si="151"/>
        <v>concepto</v>
      </c>
      <c r="K1645" t="str">
        <f t="shared" si="152"/>
        <v>credit</v>
      </c>
      <c r="L1645" t="str">
        <f t="shared" si="155"/>
        <v>insert into dbax_defi_conc (pref_conc, codi_conc, tipo_conc, tipo_peri, tipo_valo, tipo_cuen) values ('ifrs-full','GainsLossesOnHedgingInstrument','concepto','duration','xbrli:monetaryItemType','credit')</v>
      </c>
    </row>
    <row r="1646" spans="1:12" x14ac:dyDescent="0.25">
      <c r="A1646" t="s">
        <v>1992</v>
      </c>
      <c r="B1646" t="s">
        <v>17</v>
      </c>
      <c r="C1646" t="s">
        <v>18</v>
      </c>
      <c r="D1646" t="s">
        <v>21</v>
      </c>
      <c r="E1646" t="s">
        <v>23</v>
      </c>
      <c r="F1646" t="s">
        <v>3</v>
      </c>
      <c r="G1646" s="1" t="str">
        <f t="shared" si="150"/>
        <v>ifrs-full_GainsLossesOnIneffectivenessOfCashFlowHedgesRecognisedInProfitOrLoss</v>
      </c>
      <c r="H1646" t="str">
        <f t="shared" si="153"/>
        <v>ifrs-full</v>
      </c>
      <c r="I1646" t="str">
        <f t="shared" si="154"/>
        <v>GainsLossesOnIneffectivenessOfCashFlowHedgesRecognisedInProfitOrLoss</v>
      </c>
      <c r="J1646" t="str">
        <f t="shared" si="151"/>
        <v>concepto</v>
      </c>
      <c r="K1646" t="str">
        <f t="shared" si="152"/>
        <v>credit</v>
      </c>
      <c r="L1646" t="str">
        <f t="shared" si="155"/>
        <v>insert into dbax_defi_conc (pref_conc, codi_conc, tipo_conc, tipo_peri, tipo_valo, tipo_cuen) values ('ifrs-full','GainsLossesOnIneffectivenessOfCashFlowHedgesRecognisedInProfitOrLoss','concepto','duration','xbrli:monetaryItemType','credit')</v>
      </c>
    </row>
    <row r="1647" spans="1:12" x14ac:dyDescent="0.25">
      <c r="A1647" t="s">
        <v>1993</v>
      </c>
      <c r="B1647" t="s">
        <v>17</v>
      </c>
      <c r="C1647" t="s">
        <v>18</v>
      </c>
      <c r="D1647" t="s">
        <v>21</v>
      </c>
      <c r="E1647" t="s">
        <v>23</v>
      </c>
      <c r="F1647" t="s">
        <v>3</v>
      </c>
      <c r="G1647" s="1" t="str">
        <f t="shared" si="150"/>
        <v>ifrs-full_GainsLossesOnIneffectivenessOfHedgesOfNetInvestmentsInForeignOperations</v>
      </c>
      <c r="H1647" t="str">
        <f t="shared" si="153"/>
        <v>ifrs-full</v>
      </c>
      <c r="I1647" t="str">
        <f t="shared" si="154"/>
        <v>GainsLossesOnIneffectivenessOfHedgesOfNetInvestmentsInForeignOperations</v>
      </c>
      <c r="J1647" t="str">
        <f t="shared" si="151"/>
        <v>concepto</v>
      </c>
      <c r="K1647" t="str">
        <f t="shared" si="152"/>
        <v>credit</v>
      </c>
      <c r="L1647" t="str">
        <f t="shared" si="155"/>
        <v>insert into dbax_defi_conc (pref_conc, codi_conc, tipo_conc, tipo_peri, tipo_valo, tipo_cuen) values ('ifrs-full','GainsLossesOnIneffectivenessOfHedgesOfNetInvestmentsInForeignOperations','concepto','duration','xbrli:monetaryItemType','credit')</v>
      </c>
    </row>
    <row r="1648" spans="1:12" x14ac:dyDescent="0.25">
      <c r="A1648" t="s">
        <v>1994</v>
      </c>
      <c r="B1648" t="s">
        <v>17</v>
      </c>
      <c r="C1648" t="s">
        <v>18</v>
      </c>
      <c r="D1648" t="s">
        <v>21</v>
      </c>
      <c r="E1648" t="s">
        <v>23</v>
      </c>
      <c r="F1648" t="s">
        <v>3</v>
      </c>
      <c r="G1648" s="1" t="str">
        <f t="shared" si="150"/>
        <v>ifrs-full_GainsLossesOnInitialRecognitionOfBiologicalAssetsForCurrentPeriod</v>
      </c>
      <c r="H1648" t="str">
        <f t="shared" si="153"/>
        <v>ifrs-full</v>
      </c>
      <c r="I1648" t="str">
        <f t="shared" si="154"/>
        <v>GainsLossesOnInitialRecognitionOfBiologicalAssetsForCurrentPeriod</v>
      </c>
      <c r="J1648" t="str">
        <f t="shared" si="151"/>
        <v>concepto</v>
      </c>
      <c r="K1648" t="str">
        <f t="shared" si="152"/>
        <v>credit</v>
      </c>
      <c r="L1648" t="str">
        <f t="shared" si="155"/>
        <v>insert into dbax_defi_conc (pref_conc, codi_conc, tipo_conc, tipo_peri, tipo_valo, tipo_cuen) values ('ifrs-full','GainsLossesOnInitialRecognitionOfBiologicalAssetsForCurrentPeriod','concepto','duration','xbrli:monetaryItemType','credit')</v>
      </c>
    </row>
    <row r="1649" spans="1:12" x14ac:dyDescent="0.25">
      <c r="A1649" t="s">
        <v>1995</v>
      </c>
      <c r="B1649" t="s">
        <v>17</v>
      </c>
      <c r="C1649" t="s">
        <v>18</v>
      </c>
      <c r="D1649" t="s">
        <v>21</v>
      </c>
      <c r="E1649" t="s">
        <v>23</v>
      </c>
      <c r="F1649" t="s">
        <v>3</v>
      </c>
      <c r="G1649" s="1" t="str">
        <f t="shared" si="150"/>
        <v>ifrs-full_GainsLossesOnLitigationSettlements</v>
      </c>
      <c r="H1649" t="str">
        <f t="shared" si="153"/>
        <v>ifrs-full</v>
      </c>
      <c r="I1649" t="str">
        <f t="shared" si="154"/>
        <v>GainsLossesOnLitigationSettlements</v>
      </c>
      <c r="J1649" t="str">
        <f t="shared" si="151"/>
        <v>concepto</v>
      </c>
      <c r="K1649" t="str">
        <f t="shared" si="152"/>
        <v>credit</v>
      </c>
      <c r="L1649" t="str">
        <f t="shared" si="155"/>
        <v>insert into dbax_defi_conc (pref_conc, codi_conc, tipo_conc, tipo_peri, tipo_valo, tipo_cuen) values ('ifrs-full','GainsLossesOnLitigationSettlements','concepto','duration','xbrli:monetaryItemType','credit')</v>
      </c>
    </row>
    <row r="1650" spans="1:12" x14ac:dyDescent="0.25">
      <c r="A1650" t="s">
        <v>1996</v>
      </c>
      <c r="B1650" t="s">
        <v>17</v>
      </c>
      <c r="C1650" t="s">
        <v>18</v>
      </c>
      <c r="D1650" t="s">
        <v>24</v>
      </c>
      <c r="E1650" t="s">
        <v>20</v>
      </c>
      <c r="F1650" t="s">
        <v>3</v>
      </c>
      <c r="G1650" s="1" t="str">
        <f t="shared" si="150"/>
        <v>ifrs-full_GainsLossesOnLitigationSettlementsAbstract</v>
      </c>
      <c r="H1650" t="str">
        <f t="shared" si="153"/>
        <v>ifrs-full</v>
      </c>
      <c r="I1650" t="str">
        <f t="shared" si="154"/>
        <v>GainsLossesOnLitigationSettlementsAbstract</v>
      </c>
      <c r="J1650" t="str">
        <f t="shared" si="151"/>
        <v>concepto</v>
      </c>
      <c r="K1650" t="str">
        <f t="shared" si="152"/>
        <v>abstract</v>
      </c>
      <c r="L1650" t="str">
        <f t="shared" si="155"/>
        <v>insert into dbax_defi_conc (pref_conc, codi_conc, tipo_conc, tipo_peri, tipo_valo, tipo_cuen) values ('ifrs-full','GainsLossesOnLitigationSettlementsAbstract','concepto','duration','xbrli:stringItemType','abstract')</v>
      </c>
    </row>
    <row r="1651" spans="1:12" x14ac:dyDescent="0.25">
      <c r="A1651" t="s">
        <v>1997</v>
      </c>
      <c r="B1651" t="s">
        <v>17</v>
      </c>
      <c r="C1651" t="s">
        <v>18</v>
      </c>
      <c r="D1651" t="s">
        <v>21</v>
      </c>
      <c r="E1651" t="s">
        <v>23</v>
      </c>
      <c r="F1651" t="s">
        <v>3</v>
      </c>
      <c r="G1651" s="1" t="str">
        <f t="shared" si="150"/>
        <v>ifrs-full_GainsLossesOnRemeasuringAvailableforsaleFinancialAssetsBeforeTax</v>
      </c>
      <c r="H1651" t="str">
        <f t="shared" si="153"/>
        <v>ifrs-full</v>
      </c>
      <c r="I1651" t="str">
        <f t="shared" si="154"/>
        <v>GainsLossesOnRemeasuringAvailableforsaleFinancialAssetsBeforeTax</v>
      </c>
      <c r="J1651" t="str">
        <f t="shared" si="151"/>
        <v>concepto</v>
      </c>
      <c r="K1651" t="str">
        <f t="shared" si="152"/>
        <v>credit</v>
      </c>
      <c r="L1651" t="str">
        <f t="shared" si="155"/>
        <v>insert into dbax_defi_conc (pref_conc, codi_conc, tipo_conc, tipo_peri, tipo_valo, tipo_cuen) values ('ifrs-full','GainsLossesOnRemeasuringAvailableforsaleFinancialAssetsBeforeTax','concepto','duration','xbrli:monetaryItemType','credit')</v>
      </c>
    </row>
    <row r="1652" spans="1:12" x14ac:dyDescent="0.25">
      <c r="A1652" t="s">
        <v>1998</v>
      </c>
      <c r="B1652" t="s">
        <v>17</v>
      </c>
      <c r="C1652" t="s">
        <v>18</v>
      </c>
      <c r="D1652" t="s">
        <v>21</v>
      </c>
      <c r="E1652" t="s">
        <v>23</v>
      </c>
      <c r="F1652" t="s">
        <v>3</v>
      </c>
      <c r="G1652" s="1" t="str">
        <f t="shared" si="150"/>
        <v>ifrs-full_GainsLossesOnSubsequentIncreaseInFairValueLessCostsToSellNotInExcessOfRecognisedCumulativeImpairmentLoss</v>
      </c>
      <c r="H1652" t="str">
        <f t="shared" si="153"/>
        <v>ifrs-full</v>
      </c>
      <c r="I1652" t="str">
        <f t="shared" si="154"/>
        <v>GainsLossesOnSubsequentIncreaseInFairValueLessCostsToSellNotInExcessOfRecognisedCumulativeImpairmentLoss</v>
      </c>
      <c r="J1652" t="str">
        <f t="shared" si="151"/>
        <v>concepto</v>
      </c>
      <c r="K1652" t="str">
        <f t="shared" si="152"/>
        <v>credit</v>
      </c>
      <c r="L1652" t="str">
        <f t="shared" si="155"/>
        <v>insert into dbax_defi_conc (pref_conc, codi_conc, tipo_conc, tipo_peri, tipo_valo, tipo_cuen) values ('ifrs-full','GainsLossesOnSubsequentIncreaseInFairValueLessCostsToSellNotInExcessOfRecognisedCumulativeImpairmentLoss','concepto','duration','xbrli:monetaryItemType','credit')</v>
      </c>
    </row>
    <row r="1653" spans="1:12" x14ac:dyDescent="0.25">
      <c r="A1653" t="s">
        <v>1999</v>
      </c>
      <c r="B1653" t="s">
        <v>17</v>
      </c>
      <c r="C1653" t="s">
        <v>18</v>
      </c>
      <c r="D1653" t="s">
        <v>21</v>
      </c>
      <c r="F1653" t="s">
        <v>3</v>
      </c>
      <c r="G1653" s="1" t="str">
        <f t="shared" si="150"/>
        <v>ifrs-full_GainsLossesRecognisedInOtherComprehensiveIncomeFairValueMeasurementAssets</v>
      </c>
      <c r="H1653" t="str">
        <f t="shared" si="153"/>
        <v>ifrs-full</v>
      </c>
      <c r="I1653" t="str">
        <f t="shared" si="154"/>
        <v>GainsLossesRecognisedInOtherComprehensiveIncomeFairValueMeasurementAssets</v>
      </c>
      <c r="J1653" t="str">
        <f t="shared" si="151"/>
        <v>concepto</v>
      </c>
      <c r="K1653">
        <f t="shared" si="152"/>
        <v>0</v>
      </c>
      <c r="L1653" t="str">
        <f t="shared" si="155"/>
        <v>insert into dbax_defi_conc (pref_conc, codi_conc, tipo_conc, tipo_peri, tipo_valo, tipo_cuen) values ('ifrs-full','GainsLossesRecognisedInOtherComprehensiveIncomeFairValueMeasurementAssets','concepto','duration','xbrli:monetaryItemType','0')</v>
      </c>
    </row>
    <row r="1654" spans="1:12" x14ac:dyDescent="0.25">
      <c r="A1654" t="s">
        <v>2000</v>
      </c>
      <c r="B1654" t="s">
        <v>17</v>
      </c>
      <c r="C1654" t="s">
        <v>18</v>
      </c>
      <c r="D1654" t="s">
        <v>21</v>
      </c>
      <c r="F1654" t="s">
        <v>3</v>
      </c>
      <c r="G1654" s="1" t="str">
        <f t="shared" si="150"/>
        <v>ifrs-full_GainsLossesRecognisedInOtherComprehensiveIncomeFairValueMeasurementEntitysOwnEquityInstruments</v>
      </c>
      <c r="H1654" t="str">
        <f t="shared" si="153"/>
        <v>ifrs-full</v>
      </c>
      <c r="I1654" t="str">
        <f t="shared" si="154"/>
        <v>GainsLossesRecognisedInOtherComprehensiveIncomeFairValueMeasurementEntitysOwnEquityInstruments</v>
      </c>
      <c r="J1654" t="str">
        <f t="shared" si="151"/>
        <v>concepto</v>
      </c>
      <c r="K1654">
        <f t="shared" si="152"/>
        <v>0</v>
      </c>
      <c r="L1654" t="str">
        <f t="shared" si="155"/>
        <v>insert into dbax_defi_conc (pref_conc, codi_conc, tipo_conc, tipo_peri, tipo_valo, tipo_cuen) values ('ifrs-full','GainsLossesRecognisedInOtherComprehensiveIncomeFairValueMeasurementEntitysOwnEquityInstruments','concepto','duration','xbrli:monetaryItemType','0')</v>
      </c>
    </row>
    <row r="1655" spans="1:12" x14ac:dyDescent="0.25">
      <c r="A1655" t="s">
        <v>2001</v>
      </c>
      <c r="B1655" t="s">
        <v>17</v>
      </c>
      <c r="C1655" t="s">
        <v>18</v>
      </c>
      <c r="D1655" t="s">
        <v>21</v>
      </c>
      <c r="F1655" t="s">
        <v>3</v>
      </c>
      <c r="G1655" s="1" t="str">
        <f t="shared" si="150"/>
        <v>ifrs-full_GainsLossesRecognisedInOtherComprehensiveIncomeFairValueMeasurementLiabilities</v>
      </c>
      <c r="H1655" t="str">
        <f t="shared" si="153"/>
        <v>ifrs-full</v>
      </c>
      <c r="I1655" t="str">
        <f t="shared" si="154"/>
        <v>GainsLossesRecognisedInOtherComprehensiveIncomeFairValueMeasurementLiabilities</v>
      </c>
      <c r="J1655" t="str">
        <f t="shared" si="151"/>
        <v>concepto</v>
      </c>
      <c r="K1655">
        <f t="shared" si="152"/>
        <v>0</v>
      </c>
      <c r="L1655" t="str">
        <f t="shared" si="155"/>
        <v>insert into dbax_defi_conc (pref_conc, codi_conc, tipo_conc, tipo_peri, tipo_valo, tipo_cuen) values ('ifrs-full','GainsLossesRecognisedInOtherComprehensiveIncomeFairValueMeasurementLiabilities','concepto','duration','xbrli:monetaryItemType','0')</v>
      </c>
    </row>
    <row r="1656" spans="1:12" x14ac:dyDescent="0.25">
      <c r="A1656" t="s">
        <v>2002</v>
      </c>
      <c r="B1656" t="s">
        <v>17</v>
      </c>
      <c r="C1656" t="s">
        <v>18</v>
      </c>
      <c r="D1656" t="s">
        <v>21</v>
      </c>
      <c r="E1656" t="s">
        <v>23</v>
      </c>
      <c r="F1656" t="s">
        <v>3</v>
      </c>
      <c r="G1656" s="1" t="str">
        <f t="shared" si="150"/>
        <v>ifrs-full_GainsLossesRecognisedInProfitOrLossAttributableToChangeInUnrealisedGainsOrLossesForAssetsHeldAtEndOfPeriodFairValueMeasurement</v>
      </c>
      <c r="H1656" t="str">
        <f t="shared" si="153"/>
        <v>ifrs-full</v>
      </c>
      <c r="I1656" t="str">
        <f t="shared" si="154"/>
        <v>GainsLossesRecognisedInProfitOrLossAttributableToChangeInUnrealisedGainsOrLossesForAssetsHeldAtEndOfPeriodFairValueMeasurement</v>
      </c>
      <c r="J1656" t="str">
        <f t="shared" si="151"/>
        <v>concepto</v>
      </c>
      <c r="K1656" t="str">
        <f t="shared" si="152"/>
        <v>credit</v>
      </c>
      <c r="L1656" t="str">
        <f t="shared" si="155"/>
        <v>insert into dbax_defi_conc (pref_conc, codi_conc, tipo_conc, tipo_peri, tipo_valo, tipo_cuen) values ('ifrs-full','GainsLossesRecognisedInProfitOrLossAttributableToChangeInUnrealisedGainsOrLossesForAssetsHeldAtEndOfPeriodFairValueMeasurement','concepto','duration','xbrli:monetaryItemType','credit')</v>
      </c>
    </row>
    <row r="1657" spans="1:12" x14ac:dyDescent="0.25">
      <c r="A1657" t="s">
        <v>2003</v>
      </c>
      <c r="B1657" t="s">
        <v>17</v>
      </c>
      <c r="C1657" t="s">
        <v>18</v>
      </c>
      <c r="D1657" t="s">
        <v>21</v>
      </c>
      <c r="E1657" t="s">
        <v>23</v>
      </c>
      <c r="F1657" t="s">
        <v>3</v>
      </c>
      <c r="G1657" s="1" t="str">
        <f t="shared" si="150"/>
        <v>ifrs-full_GainsLossesRecognisedInProfitOrLossAttributableToChangeInUnrealisedGainsOrLossesForEntitysOwnEquityInstrumentsHeldAtEndOfPeriodFairValueMeasurement</v>
      </c>
      <c r="H1657" t="str">
        <f t="shared" si="153"/>
        <v>ifrs-full</v>
      </c>
      <c r="I1657" t="str">
        <f t="shared" si="154"/>
        <v>GainsLossesRecognisedInProfitOrLossAttributableToChangeInUnrealisedGainsOrLossesForEntitysOwnEquityInstrumentsHeldAtEndOfPeriodFairValueMeasurement</v>
      </c>
      <c r="J1657" t="str">
        <f t="shared" si="151"/>
        <v>concepto</v>
      </c>
      <c r="K1657" t="str">
        <f t="shared" si="152"/>
        <v>credit</v>
      </c>
      <c r="L1657" t="str">
        <f t="shared" si="155"/>
        <v>insert into dbax_defi_conc (pref_conc, codi_conc, tipo_conc, tipo_peri, tipo_valo, tipo_cuen) values ('ifrs-full','GainsLossesRecognisedInProfitOrLossAttributableToChangeInUnrealisedGainsOrLossesForEntitysOwnEquityInstrumentsHeldAtEndOfPeriodFairValueMeasurement','concepto','duration','xbrli:monetaryItemType','credit')</v>
      </c>
    </row>
    <row r="1658" spans="1:12" x14ac:dyDescent="0.25">
      <c r="A1658" t="s">
        <v>2004</v>
      </c>
      <c r="B1658" t="s">
        <v>17</v>
      </c>
      <c r="C1658" t="s">
        <v>18</v>
      </c>
      <c r="D1658" t="s">
        <v>21</v>
      </c>
      <c r="E1658" t="s">
        <v>23</v>
      </c>
      <c r="F1658" t="s">
        <v>3</v>
      </c>
      <c r="G1658" s="1" t="str">
        <f t="shared" si="150"/>
        <v>ifrs-full_GainsLossesRecognisedInProfitOrLossAttributableToChangeInUnrealisedGainsOrLossesForLiabilitiesHeldAtEndOfPeriodFairValueMeasurement</v>
      </c>
      <c r="H1658" t="str">
        <f t="shared" si="153"/>
        <v>ifrs-full</v>
      </c>
      <c r="I1658" t="str">
        <f t="shared" si="154"/>
        <v>GainsLossesRecognisedInProfitOrLossAttributableToChangeInUnrealisedGainsOrLossesForLiabilitiesHeldAtEndOfPeriodFairValueMeasurement</v>
      </c>
      <c r="J1658" t="str">
        <f t="shared" si="151"/>
        <v>concepto</v>
      </c>
      <c r="K1658" t="str">
        <f t="shared" si="152"/>
        <v>credit</v>
      </c>
      <c r="L1658" t="str">
        <f t="shared" si="155"/>
        <v>insert into dbax_defi_conc (pref_conc, codi_conc, tipo_conc, tipo_peri, tipo_valo, tipo_cuen) values ('ifrs-full','GainsLossesRecognisedInProfitOrLossAttributableToChangeInUnrealisedGainsOrLossesForLiabilitiesHeldAtEndOfPeriodFairValueMeasurement','concepto','duration','xbrli:monetaryItemType','credit')</v>
      </c>
    </row>
    <row r="1659" spans="1:12" x14ac:dyDescent="0.25">
      <c r="A1659" t="s">
        <v>2005</v>
      </c>
      <c r="B1659" t="s">
        <v>17</v>
      </c>
      <c r="C1659" t="s">
        <v>18</v>
      </c>
      <c r="D1659" t="s">
        <v>21</v>
      </c>
      <c r="F1659" t="s">
        <v>3</v>
      </c>
      <c r="G1659" s="1" t="str">
        <f t="shared" si="150"/>
        <v>ifrs-full_GainsLossesRecognisedInProfitOrLossFairValueMeasurementAssets</v>
      </c>
      <c r="H1659" t="str">
        <f t="shared" si="153"/>
        <v>ifrs-full</v>
      </c>
      <c r="I1659" t="str">
        <f t="shared" si="154"/>
        <v>GainsLossesRecognisedInProfitOrLossFairValueMeasurementAssets</v>
      </c>
      <c r="J1659" t="str">
        <f t="shared" si="151"/>
        <v>concepto</v>
      </c>
      <c r="K1659">
        <f t="shared" si="152"/>
        <v>0</v>
      </c>
      <c r="L1659" t="str">
        <f t="shared" si="155"/>
        <v>insert into dbax_defi_conc (pref_conc, codi_conc, tipo_conc, tipo_peri, tipo_valo, tipo_cuen) values ('ifrs-full','GainsLossesRecognisedInProfitOrLossFairValueMeasurementAssets','concepto','duration','xbrli:monetaryItemType','0')</v>
      </c>
    </row>
    <row r="1660" spans="1:12" x14ac:dyDescent="0.25">
      <c r="A1660" t="s">
        <v>2006</v>
      </c>
      <c r="B1660" t="s">
        <v>17</v>
      </c>
      <c r="C1660" t="s">
        <v>18</v>
      </c>
      <c r="D1660" t="s">
        <v>21</v>
      </c>
      <c r="F1660" t="s">
        <v>3</v>
      </c>
      <c r="G1660" s="1" t="str">
        <f t="shared" si="150"/>
        <v>ifrs-full_GainsLossesRecognisedInProfitOrLossFairValueMeasurementEntitysOwnEquityInstruments</v>
      </c>
      <c r="H1660" t="str">
        <f t="shared" si="153"/>
        <v>ifrs-full</v>
      </c>
      <c r="I1660" t="str">
        <f t="shared" si="154"/>
        <v>GainsLossesRecognisedInProfitOrLossFairValueMeasurementEntitysOwnEquityInstruments</v>
      </c>
      <c r="J1660" t="str">
        <f t="shared" si="151"/>
        <v>concepto</v>
      </c>
      <c r="K1660">
        <f t="shared" si="152"/>
        <v>0</v>
      </c>
      <c r="L1660" t="str">
        <f t="shared" si="155"/>
        <v>insert into dbax_defi_conc (pref_conc, codi_conc, tipo_conc, tipo_peri, tipo_valo, tipo_cuen) values ('ifrs-full','GainsLossesRecognisedInProfitOrLossFairValueMeasurementEntitysOwnEquityInstruments','concepto','duration','xbrli:monetaryItemType','0')</v>
      </c>
    </row>
    <row r="1661" spans="1:12" x14ac:dyDescent="0.25">
      <c r="A1661" t="s">
        <v>2007</v>
      </c>
      <c r="B1661" t="s">
        <v>17</v>
      </c>
      <c r="C1661" t="s">
        <v>18</v>
      </c>
      <c r="D1661" t="s">
        <v>21</v>
      </c>
      <c r="F1661" t="s">
        <v>3</v>
      </c>
      <c r="G1661" s="1" t="str">
        <f t="shared" si="150"/>
        <v>ifrs-full_GainsLossesRecognisedInProfitOrLossFairValueMeasurementLiabilities</v>
      </c>
      <c r="H1661" t="str">
        <f t="shared" si="153"/>
        <v>ifrs-full</v>
      </c>
      <c r="I1661" t="str">
        <f t="shared" si="154"/>
        <v>GainsLossesRecognisedInProfitOrLossFairValueMeasurementLiabilities</v>
      </c>
      <c r="J1661" t="str">
        <f t="shared" si="151"/>
        <v>concepto</v>
      </c>
      <c r="K1661">
        <f t="shared" si="152"/>
        <v>0</v>
      </c>
      <c r="L1661" t="str">
        <f t="shared" si="155"/>
        <v>insert into dbax_defi_conc (pref_conc, codi_conc, tipo_conc, tipo_peri, tipo_valo, tipo_cuen) values ('ifrs-full','GainsLossesRecognisedInProfitOrLossFairValueMeasurementLiabilities','concepto','duration','xbrli:monetaryItemType','0')</v>
      </c>
    </row>
    <row r="1662" spans="1:12" x14ac:dyDescent="0.25">
      <c r="A1662" t="s">
        <v>2008</v>
      </c>
      <c r="B1662" t="s">
        <v>17</v>
      </c>
      <c r="C1662" t="s">
        <v>18</v>
      </c>
      <c r="D1662" t="s">
        <v>21</v>
      </c>
      <c r="E1662" t="s">
        <v>23</v>
      </c>
      <c r="F1662" t="s">
        <v>3</v>
      </c>
      <c r="G1662" s="1" t="str">
        <f t="shared" si="150"/>
        <v>ifrs-full_GainsLossesRecognisedWhenControlInSubsidiaryIsLost</v>
      </c>
      <c r="H1662" t="str">
        <f t="shared" si="153"/>
        <v>ifrs-full</v>
      </c>
      <c r="I1662" t="str">
        <f t="shared" si="154"/>
        <v>GainsLossesRecognisedWhenControlInSubsidiaryIsLost</v>
      </c>
      <c r="J1662" t="str">
        <f t="shared" si="151"/>
        <v>concepto</v>
      </c>
      <c r="K1662" t="str">
        <f t="shared" si="152"/>
        <v>credit</v>
      </c>
      <c r="L1662" t="str">
        <f t="shared" si="155"/>
        <v>insert into dbax_defi_conc (pref_conc, codi_conc, tipo_conc, tipo_peri, tipo_valo, tipo_cuen) values ('ifrs-full','GainsLossesRecognisedWhenControlInSubsidiaryIsLost','concepto','duration','xbrli:monetaryItemType','credit')</v>
      </c>
    </row>
    <row r="1663" spans="1:12" x14ac:dyDescent="0.25">
      <c r="A1663" t="s">
        <v>2009</v>
      </c>
      <c r="B1663" t="s">
        <v>17</v>
      </c>
      <c r="C1663" t="s">
        <v>18</v>
      </c>
      <c r="D1663" t="s">
        <v>21</v>
      </c>
      <c r="E1663" t="s">
        <v>23</v>
      </c>
      <c r="F1663" t="s">
        <v>3</v>
      </c>
      <c r="G1663" s="1" t="str">
        <f t="shared" si="150"/>
        <v>ifrs-full_GainsOnChangeInFairValueOfDerivatives</v>
      </c>
      <c r="H1663" t="str">
        <f t="shared" si="153"/>
        <v>ifrs-full</v>
      </c>
      <c r="I1663" t="str">
        <f t="shared" si="154"/>
        <v>GainsOnChangeInFairValueOfDerivatives</v>
      </c>
      <c r="J1663" t="str">
        <f t="shared" si="151"/>
        <v>concepto</v>
      </c>
      <c r="K1663" t="str">
        <f t="shared" si="152"/>
        <v>credit</v>
      </c>
      <c r="L1663" t="str">
        <f t="shared" si="155"/>
        <v>insert into dbax_defi_conc (pref_conc, codi_conc, tipo_conc, tipo_peri, tipo_valo, tipo_cuen) values ('ifrs-full','GainsOnChangeInFairValueOfDerivatives','concepto','duration','xbrli:monetaryItemType','credit')</v>
      </c>
    </row>
    <row r="1664" spans="1:12" x14ac:dyDescent="0.25">
      <c r="A1664" t="s">
        <v>2010</v>
      </c>
      <c r="B1664" t="s">
        <v>17</v>
      </c>
      <c r="C1664" t="s">
        <v>18</v>
      </c>
      <c r="D1664" t="s">
        <v>21</v>
      </c>
      <c r="E1664" t="s">
        <v>23</v>
      </c>
      <c r="F1664" t="s">
        <v>3</v>
      </c>
      <c r="G1664" s="1" t="str">
        <f t="shared" si="150"/>
        <v>ifrs-full_GainsOnDisposalsOfInvestmentProperties</v>
      </c>
      <c r="H1664" t="str">
        <f t="shared" si="153"/>
        <v>ifrs-full</v>
      </c>
      <c r="I1664" t="str">
        <f t="shared" si="154"/>
        <v>GainsOnDisposalsOfInvestmentProperties</v>
      </c>
      <c r="J1664" t="str">
        <f t="shared" si="151"/>
        <v>concepto</v>
      </c>
      <c r="K1664" t="str">
        <f t="shared" si="152"/>
        <v>credit</v>
      </c>
      <c r="L1664" t="str">
        <f t="shared" si="155"/>
        <v>insert into dbax_defi_conc (pref_conc, codi_conc, tipo_conc, tipo_peri, tipo_valo, tipo_cuen) values ('ifrs-full','GainsOnDisposalsOfInvestmentProperties','concepto','duration','xbrli:monetaryItemType','credit')</v>
      </c>
    </row>
    <row r="1665" spans="1:12" x14ac:dyDescent="0.25">
      <c r="A1665" t="s">
        <v>2011</v>
      </c>
      <c r="B1665" t="s">
        <v>17</v>
      </c>
      <c r="C1665" t="s">
        <v>18</v>
      </c>
      <c r="D1665" t="s">
        <v>21</v>
      </c>
      <c r="E1665" t="s">
        <v>23</v>
      </c>
      <c r="F1665" t="s">
        <v>3</v>
      </c>
      <c r="G1665" s="1" t="str">
        <f t="shared" si="150"/>
        <v>ifrs-full_GainsOnDisposalsOfInvestments</v>
      </c>
      <c r="H1665" t="str">
        <f t="shared" si="153"/>
        <v>ifrs-full</v>
      </c>
      <c r="I1665" t="str">
        <f t="shared" si="154"/>
        <v>GainsOnDisposalsOfInvestments</v>
      </c>
      <c r="J1665" t="str">
        <f t="shared" si="151"/>
        <v>concepto</v>
      </c>
      <c r="K1665" t="str">
        <f t="shared" si="152"/>
        <v>credit</v>
      </c>
      <c r="L1665" t="str">
        <f t="shared" si="155"/>
        <v>insert into dbax_defi_conc (pref_conc, codi_conc, tipo_conc, tipo_peri, tipo_valo, tipo_cuen) values ('ifrs-full','GainsOnDisposalsOfInvestments','concepto','duration','xbrli:monetaryItemType','credit')</v>
      </c>
    </row>
    <row r="1666" spans="1:12" x14ac:dyDescent="0.25">
      <c r="A1666" t="s">
        <v>2012</v>
      </c>
      <c r="B1666" t="s">
        <v>17</v>
      </c>
      <c r="C1666" t="s">
        <v>18</v>
      </c>
      <c r="D1666" t="s">
        <v>21</v>
      </c>
      <c r="E1666" t="s">
        <v>23</v>
      </c>
      <c r="F1666" t="s">
        <v>3</v>
      </c>
      <c r="G1666" s="1" t="str">
        <f t="shared" si="150"/>
        <v>ifrs-full_GainsOnDisposalsOfNoncurrentAssets</v>
      </c>
      <c r="H1666" t="str">
        <f t="shared" si="153"/>
        <v>ifrs-full</v>
      </c>
      <c r="I1666" t="str">
        <f t="shared" si="154"/>
        <v>GainsOnDisposalsOfNoncurrentAssets</v>
      </c>
      <c r="J1666" t="str">
        <f t="shared" si="151"/>
        <v>concepto</v>
      </c>
      <c r="K1666" t="str">
        <f t="shared" si="152"/>
        <v>credit</v>
      </c>
      <c r="L1666" t="str">
        <f t="shared" si="155"/>
        <v>insert into dbax_defi_conc (pref_conc, codi_conc, tipo_conc, tipo_peri, tipo_valo, tipo_cuen) values ('ifrs-full','GainsOnDisposalsOfNoncurrentAssets','concepto','duration','xbrli:monetaryItemType','credit')</v>
      </c>
    </row>
    <row r="1667" spans="1:12" x14ac:dyDescent="0.25">
      <c r="A1667" t="s">
        <v>2013</v>
      </c>
      <c r="B1667" t="s">
        <v>17</v>
      </c>
      <c r="C1667" t="s">
        <v>18</v>
      </c>
      <c r="D1667" t="s">
        <v>21</v>
      </c>
      <c r="E1667" t="s">
        <v>23</v>
      </c>
      <c r="F1667" t="s">
        <v>3</v>
      </c>
      <c r="G1667" s="1" t="str">
        <f t="shared" si="150"/>
        <v>ifrs-full_GainsOnDisposalsOfPropertyPlantAndEquipment</v>
      </c>
      <c r="H1667" t="str">
        <f t="shared" si="153"/>
        <v>ifrs-full</v>
      </c>
      <c r="I1667" t="str">
        <f t="shared" si="154"/>
        <v>GainsOnDisposalsOfPropertyPlantAndEquipment</v>
      </c>
      <c r="J1667" t="str">
        <f t="shared" si="151"/>
        <v>concepto</v>
      </c>
      <c r="K1667" t="str">
        <f t="shared" si="152"/>
        <v>credit</v>
      </c>
      <c r="L1667" t="str">
        <f t="shared" si="155"/>
        <v>insert into dbax_defi_conc (pref_conc, codi_conc, tipo_conc, tipo_peri, tipo_valo, tipo_cuen) values ('ifrs-full','GainsOnDisposalsOfPropertyPlantAndEquipment','concepto','duration','xbrli:monetaryItemType','credit')</v>
      </c>
    </row>
    <row r="1668" spans="1:12" x14ac:dyDescent="0.25">
      <c r="A1668" t="s">
        <v>2014</v>
      </c>
      <c r="B1668" t="s">
        <v>17</v>
      </c>
      <c r="C1668" t="s">
        <v>18</v>
      </c>
      <c r="D1668" t="s">
        <v>21</v>
      </c>
      <c r="E1668" t="s">
        <v>23</v>
      </c>
      <c r="F1668" t="s">
        <v>3</v>
      </c>
      <c r="G1668" s="1" t="str">
        <f t="shared" si="150"/>
        <v>ifrs-full_GainsOnLitigationSettlements</v>
      </c>
      <c r="H1668" t="str">
        <f t="shared" si="153"/>
        <v>ifrs-full</v>
      </c>
      <c r="I1668" t="str">
        <f t="shared" si="154"/>
        <v>GainsOnLitigationSettlements</v>
      </c>
      <c r="J1668" t="str">
        <f t="shared" si="151"/>
        <v>concepto</v>
      </c>
      <c r="K1668" t="str">
        <f t="shared" si="152"/>
        <v>credit</v>
      </c>
      <c r="L1668" t="str">
        <f t="shared" si="155"/>
        <v>insert into dbax_defi_conc (pref_conc, codi_conc, tipo_conc, tipo_peri, tipo_valo, tipo_cuen) values ('ifrs-full','GainsOnLitigationSettlements','concepto','duration','xbrli:monetaryItemType','credit')</v>
      </c>
    </row>
    <row r="1669" spans="1:12" x14ac:dyDescent="0.25">
      <c r="A1669" t="s">
        <v>2015</v>
      </c>
      <c r="B1669" t="s">
        <v>26</v>
      </c>
      <c r="C1669" t="s">
        <v>18</v>
      </c>
      <c r="D1669" t="s">
        <v>24</v>
      </c>
      <c r="E1669" t="s">
        <v>20</v>
      </c>
      <c r="F1669" t="s">
        <v>3</v>
      </c>
      <c r="G1669" s="1" t="str">
        <f t="shared" si="150"/>
        <v>ifrs-full_GeographicalAreasAxis</v>
      </c>
      <c r="H1669" t="str">
        <f t="shared" si="153"/>
        <v>ifrs-full</v>
      </c>
      <c r="I1669" t="str">
        <f t="shared" si="154"/>
        <v>GeographicalAreasAxis</v>
      </c>
      <c r="J1669" t="str">
        <f t="shared" si="151"/>
        <v>dimension</v>
      </c>
      <c r="K1669" t="str">
        <f t="shared" si="152"/>
        <v>abstract</v>
      </c>
      <c r="L1669" t="str">
        <f t="shared" si="155"/>
        <v>insert into dbax_defi_conc (pref_conc, codi_conc, tipo_conc, tipo_peri, tipo_valo, tipo_cuen) values ('ifrs-full','GeographicalAreasAxis','dimension','duration','xbrli:stringItemType','abstract')</v>
      </c>
    </row>
    <row r="1670" spans="1:12" x14ac:dyDescent="0.25">
      <c r="A1670" t="s">
        <v>2016</v>
      </c>
      <c r="B1670" t="s">
        <v>17</v>
      </c>
      <c r="C1670" t="s">
        <v>18</v>
      </c>
      <c r="D1670" t="s">
        <v>19</v>
      </c>
      <c r="E1670" t="s">
        <v>20</v>
      </c>
      <c r="F1670" t="s">
        <v>3</v>
      </c>
      <c r="G1670" s="1" t="str">
        <f t="shared" si="150"/>
        <v>ifrs-full_GeographicalAreasMember</v>
      </c>
      <c r="H1670" t="str">
        <f t="shared" si="153"/>
        <v>ifrs-full</v>
      </c>
      <c r="I1670" t="str">
        <f t="shared" si="154"/>
        <v>GeographicalAreasMember</v>
      </c>
      <c r="J1670" t="str">
        <f t="shared" si="151"/>
        <v>concepto</v>
      </c>
      <c r="K1670" t="str">
        <f t="shared" si="152"/>
        <v>abstract</v>
      </c>
      <c r="L1670" t="str">
        <f t="shared" si="155"/>
        <v>insert into dbax_defi_conc (pref_conc, codi_conc, tipo_conc, tipo_peri, tipo_valo, tipo_cuen) values ('ifrs-full','GeographicalAreasMember','concepto','duration','nonnum:domainItemType','abstract')</v>
      </c>
    </row>
    <row r="1671" spans="1:12" x14ac:dyDescent="0.25">
      <c r="A1671" t="s">
        <v>2017</v>
      </c>
      <c r="B1671" t="s">
        <v>17</v>
      </c>
      <c r="C1671" t="s">
        <v>27</v>
      </c>
      <c r="D1671" t="s">
        <v>21</v>
      </c>
      <c r="E1671" t="s">
        <v>22</v>
      </c>
      <c r="F1671" t="s">
        <v>3</v>
      </c>
      <c r="G1671" s="1" t="str">
        <f t="shared" si="150"/>
        <v>ifrs-full_Goodwill</v>
      </c>
      <c r="H1671" t="str">
        <f t="shared" si="153"/>
        <v>ifrs-full</v>
      </c>
      <c r="I1671" t="str">
        <f t="shared" si="154"/>
        <v>Goodwill</v>
      </c>
      <c r="J1671" t="str">
        <f t="shared" si="151"/>
        <v>concepto</v>
      </c>
      <c r="K1671" t="str">
        <f t="shared" si="152"/>
        <v>debit</v>
      </c>
      <c r="L1671" t="str">
        <f t="shared" si="155"/>
        <v>insert into dbax_defi_conc (pref_conc, codi_conc, tipo_conc, tipo_peri, tipo_valo, tipo_cuen) values ('ifrs-full','Goodwill','concepto','instant','xbrli:monetaryItemType','debit')</v>
      </c>
    </row>
    <row r="1672" spans="1:12" x14ac:dyDescent="0.25">
      <c r="A1672" t="s">
        <v>2018</v>
      </c>
      <c r="B1672" t="s">
        <v>17</v>
      </c>
      <c r="C1672" t="s">
        <v>18</v>
      </c>
      <c r="D1672" t="s">
        <v>21</v>
      </c>
      <c r="E1672" t="s">
        <v>23</v>
      </c>
      <c r="F1672" t="s">
        <v>3</v>
      </c>
      <c r="G1672" s="1" t="str">
        <f t="shared" si="150"/>
        <v>ifrs-full_GoodwillDerecognisedWithoutHavingPreviouslyBeenIncludedInDisposalGroupClassifiedAsHeldForSale</v>
      </c>
      <c r="H1672" t="str">
        <f t="shared" si="153"/>
        <v>ifrs-full</v>
      </c>
      <c r="I1672" t="str">
        <f t="shared" si="154"/>
        <v>GoodwillDerecognisedWithoutHavingPreviouslyBeenIncludedInDisposalGroupClassifiedAsHeldForSale</v>
      </c>
      <c r="J1672" t="str">
        <f t="shared" si="151"/>
        <v>concepto</v>
      </c>
      <c r="K1672" t="str">
        <f t="shared" si="152"/>
        <v>credit</v>
      </c>
      <c r="L1672" t="str">
        <f t="shared" si="155"/>
        <v>insert into dbax_defi_conc (pref_conc, codi_conc, tipo_conc, tipo_peri, tipo_valo, tipo_cuen) values ('ifrs-full','GoodwillDerecognisedWithoutHavingPreviouslyBeenIncludedInDisposalGroupClassifiedAsHeldForSale','concepto','duration','xbrli:monetaryItemType','credit')</v>
      </c>
    </row>
    <row r="1673" spans="1:12" x14ac:dyDescent="0.25">
      <c r="A1673" t="s">
        <v>2019</v>
      </c>
      <c r="B1673" t="s">
        <v>17</v>
      </c>
      <c r="C1673" t="s">
        <v>27</v>
      </c>
      <c r="D1673" t="s">
        <v>21</v>
      </c>
      <c r="E1673" t="s">
        <v>22</v>
      </c>
      <c r="F1673" t="s">
        <v>3</v>
      </c>
      <c r="G1673" s="1" t="str">
        <f t="shared" ref="G1673:G1736" si="156">MID(A1673,FIND("#",A1673)+1,10000)</f>
        <v>ifrs-full_GoodwillExpectedDeductibleForTaxPurposes</v>
      </c>
      <c r="H1673" t="str">
        <f t="shared" si="153"/>
        <v>ifrs-full</v>
      </c>
      <c r="I1673" t="str">
        <f t="shared" si="154"/>
        <v>GoodwillExpectedDeductibleForTaxPurposes</v>
      </c>
      <c r="J1673" t="str">
        <f t="shared" ref="J1673:J1736" si="157">IF(B1673="xbrldt:hypercubeItem","hipercubo",IF(B1673="xbrli:item","concepto",IF(B1673="xbrldt:dimensionItem","dimension",B1673)))</f>
        <v>concepto</v>
      </c>
      <c r="K1673" t="str">
        <f t="shared" ref="K1673:K1736" si="158">IF(E1673&lt;&gt;"false",E1673,"")</f>
        <v>debit</v>
      </c>
      <c r="L1673" t="str">
        <f t="shared" si="155"/>
        <v>insert into dbax_defi_conc (pref_conc, codi_conc, tipo_conc, tipo_peri, tipo_valo, tipo_cuen) values ('ifrs-full','GoodwillExpectedDeductibleForTaxPurposes','concepto','instant','xbrli:monetaryItemType','debit')</v>
      </c>
    </row>
    <row r="1674" spans="1:12" x14ac:dyDescent="0.25">
      <c r="A1674" t="s">
        <v>2020</v>
      </c>
      <c r="B1674" t="s">
        <v>17</v>
      </c>
      <c r="C1674" t="s">
        <v>18</v>
      </c>
      <c r="D1674" t="s">
        <v>19</v>
      </c>
      <c r="E1674" t="s">
        <v>20</v>
      </c>
      <c r="F1674" t="s">
        <v>3</v>
      </c>
      <c r="G1674" s="1" t="str">
        <f t="shared" si="156"/>
        <v>ifrs-full_GoodwillMember</v>
      </c>
      <c r="H1674" t="str">
        <f t="shared" ref="H1674:H1737" si="159">MID(G1674,1,FIND("_",G1674)-1)</f>
        <v>ifrs-full</v>
      </c>
      <c r="I1674" t="str">
        <f t="shared" ref="I1674:I1737" si="160">MID(G1674,FIND("_",G1674)+1,10000)</f>
        <v>GoodwillMember</v>
      </c>
      <c r="J1674" t="str">
        <f t="shared" si="157"/>
        <v>concepto</v>
      </c>
      <c r="K1674" t="str">
        <f t="shared" si="158"/>
        <v>abstract</v>
      </c>
      <c r="L1674" t="str">
        <f t="shared" ref="L1674:L1737" si="161">CONCATENATE("insert into dbax_defi_conc (pref_conc, codi_conc, tipo_conc, tipo_peri, tipo_valo, tipo_cuen) values ('",H1674,"','",I1674,"','",J1674,"','",C1674,"','",D1674,"','",K1674,"')")</f>
        <v>insert into dbax_defi_conc (pref_conc, codi_conc, tipo_conc, tipo_peri, tipo_valo, tipo_cuen) values ('ifrs-full','GoodwillMember','concepto','duration','nonnum:domainItemType','abstract')</v>
      </c>
    </row>
    <row r="1675" spans="1:12" x14ac:dyDescent="0.25">
      <c r="A1675" t="s">
        <v>2021</v>
      </c>
      <c r="B1675" t="s">
        <v>17</v>
      </c>
      <c r="C1675" t="s">
        <v>18</v>
      </c>
      <c r="D1675" t="s">
        <v>19</v>
      </c>
      <c r="E1675" t="s">
        <v>20</v>
      </c>
      <c r="F1675" t="s">
        <v>3</v>
      </c>
      <c r="G1675" s="1" t="str">
        <f t="shared" si="156"/>
        <v>ifrs-full_GovernmentMember</v>
      </c>
      <c r="H1675" t="str">
        <f t="shared" si="159"/>
        <v>ifrs-full</v>
      </c>
      <c r="I1675" t="str">
        <f t="shared" si="160"/>
        <v>GovernmentMember</v>
      </c>
      <c r="J1675" t="str">
        <f t="shared" si="157"/>
        <v>concepto</v>
      </c>
      <c r="K1675" t="str">
        <f t="shared" si="158"/>
        <v>abstract</v>
      </c>
      <c r="L1675" t="str">
        <f t="shared" si="161"/>
        <v>insert into dbax_defi_conc (pref_conc, codi_conc, tipo_conc, tipo_peri, tipo_valo, tipo_cuen) values ('ifrs-full','GovernmentMember','concepto','duration','nonnum:domainItemType','abstract')</v>
      </c>
    </row>
    <row r="1676" spans="1:12" x14ac:dyDescent="0.25">
      <c r="A1676" t="s">
        <v>2022</v>
      </c>
      <c r="B1676" t="s">
        <v>17</v>
      </c>
      <c r="C1676" t="s">
        <v>27</v>
      </c>
      <c r="D1676" t="s">
        <v>21</v>
      </c>
      <c r="E1676" t="s">
        <v>22</v>
      </c>
      <c r="F1676" t="s">
        <v>3</v>
      </c>
      <c r="G1676" s="1" t="str">
        <f t="shared" si="156"/>
        <v>ifrs-full_GrossAmountDueFromCustomersForContractWorkAsAsset</v>
      </c>
      <c r="H1676" t="str">
        <f t="shared" si="159"/>
        <v>ifrs-full</v>
      </c>
      <c r="I1676" t="str">
        <f t="shared" si="160"/>
        <v>GrossAmountDueFromCustomersForContractWorkAsAsset</v>
      </c>
      <c r="J1676" t="str">
        <f t="shared" si="157"/>
        <v>concepto</v>
      </c>
      <c r="K1676" t="str">
        <f t="shared" si="158"/>
        <v>debit</v>
      </c>
      <c r="L1676" t="str">
        <f t="shared" si="161"/>
        <v>insert into dbax_defi_conc (pref_conc, codi_conc, tipo_conc, tipo_peri, tipo_valo, tipo_cuen) values ('ifrs-full','GrossAmountDueFromCustomersForContractWorkAsAsset','concepto','instant','xbrli:monetaryItemType','debit')</v>
      </c>
    </row>
    <row r="1677" spans="1:12" x14ac:dyDescent="0.25">
      <c r="A1677" t="s">
        <v>2023</v>
      </c>
      <c r="B1677" t="s">
        <v>17</v>
      </c>
      <c r="C1677" t="s">
        <v>27</v>
      </c>
      <c r="D1677" t="s">
        <v>21</v>
      </c>
      <c r="E1677" t="s">
        <v>23</v>
      </c>
      <c r="F1677" t="s">
        <v>3</v>
      </c>
      <c r="G1677" s="1" t="str">
        <f t="shared" si="156"/>
        <v>ifrs-full_GrossAmountDueToCustomersForContractWorkAsLiability</v>
      </c>
      <c r="H1677" t="str">
        <f t="shared" si="159"/>
        <v>ifrs-full</v>
      </c>
      <c r="I1677" t="str">
        <f t="shared" si="160"/>
        <v>GrossAmountDueToCustomersForContractWorkAsLiability</v>
      </c>
      <c r="J1677" t="str">
        <f t="shared" si="157"/>
        <v>concepto</v>
      </c>
      <c r="K1677" t="str">
        <f t="shared" si="158"/>
        <v>credit</v>
      </c>
      <c r="L1677" t="str">
        <f t="shared" si="161"/>
        <v>insert into dbax_defi_conc (pref_conc, codi_conc, tipo_conc, tipo_peri, tipo_valo, tipo_cuen) values ('ifrs-full','GrossAmountDueToCustomersForContractWorkAsLiability','concepto','instant','xbrli:monetaryItemType','credit')</v>
      </c>
    </row>
    <row r="1678" spans="1:12" x14ac:dyDescent="0.25">
      <c r="A1678" t="s">
        <v>2024</v>
      </c>
      <c r="B1678" t="s">
        <v>17</v>
      </c>
      <c r="C1678" t="s">
        <v>18</v>
      </c>
      <c r="D1678" t="s">
        <v>19</v>
      </c>
      <c r="E1678" t="s">
        <v>20</v>
      </c>
      <c r="F1678" t="s">
        <v>3</v>
      </c>
      <c r="G1678" s="1" t="str">
        <f t="shared" si="156"/>
        <v>ifrs-full_GrossCarryingAmountMember</v>
      </c>
      <c r="H1678" t="str">
        <f t="shared" si="159"/>
        <v>ifrs-full</v>
      </c>
      <c r="I1678" t="str">
        <f t="shared" si="160"/>
        <v>GrossCarryingAmountMember</v>
      </c>
      <c r="J1678" t="str">
        <f t="shared" si="157"/>
        <v>concepto</v>
      </c>
      <c r="K1678" t="str">
        <f t="shared" si="158"/>
        <v>abstract</v>
      </c>
      <c r="L1678" t="str">
        <f t="shared" si="161"/>
        <v>insert into dbax_defi_conc (pref_conc, codi_conc, tipo_conc, tipo_peri, tipo_valo, tipo_cuen) values ('ifrs-full','GrossCarryingAmountMember','concepto','duration','nonnum:domainItemType','abstract')</v>
      </c>
    </row>
    <row r="1679" spans="1:12" x14ac:dyDescent="0.25">
      <c r="A1679" t="s">
        <v>2025</v>
      </c>
      <c r="B1679" t="s">
        <v>17</v>
      </c>
      <c r="C1679" t="s">
        <v>27</v>
      </c>
      <c r="D1679" t="s">
        <v>21</v>
      </c>
      <c r="E1679" t="s">
        <v>22</v>
      </c>
      <c r="F1679" t="s">
        <v>3</v>
      </c>
      <c r="G1679" s="1" t="str">
        <f t="shared" si="156"/>
        <v>ifrs-full_GrossContractualAmountsReceivableForAcquiredReceivables</v>
      </c>
      <c r="H1679" t="str">
        <f t="shared" si="159"/>
        <v>ifrs-full</v>
      </c>
      <c r="I1679" t="str">
        <f t="shared" si="160"/>
        <v>GrossContractualAmountsReceivableForAcquiredReceivables</v>
      </c>
      <c r="J1679" t="str">
        <f t="shared" si="157"/>
        <v>concepto</v>
      </c>
      <c r="K1679" t="str">
        <f t="shared" si="158"/>
        <v>debit</v>
      </c>
      <c r="L1679" t="str">
        <f t="shared" si="161"/>
        <v>insert into dbax_defi_conc (pref_conc, codi_conc, tipo_conc, tipo_peri, tipo_valo, tipo_cuen) values ('ifrs-full','GrossContractualAmountsReceivableForAcquiredReceivables','concepto','instant','xbrli:monetaryItemType','debit')</v>
      </c>
    </row>
    <row r="1680" spans="1:12" x14ac:dyDescent="0.25">
      <c r="A1680" t="s">
        <v>2026</v>
      </c>
      <c r="B1680" t="s">
        <v>17</v>
      </c>
      <c r="C1680" t="s">
        <v>27</v>
      </c>
      <c r="D1680" t="s">
        <v>21</v>
      </c>
      <c r="E1680" t="s">
        <v>22</v>
      </c>
      <c r="F1680" t="s">
        <v>3</v>
      </c>
      <c r="G1680" s="1" t="str">
        <f t="shared" si="156"/>
        <v>ifrs-full_GrossInvestmentInFinanceLease</v>
      </c>
      <c r="H1680" t="str">
        <f t="shared" si="159"/>
        <v>ifrs-full</v>
      </c>
      <c r="I1680" t="str">
        <f t="shared" si="160"/>
        <v>GrossInvestmentInFinanceLease</v>
      </c>
      <c r="J1680" t="str">
        <f t="shared" si="157"/>
        <v>concepto</v>
      </c>
      <c r="K1680" t="str">
        <f t="shared" si="158"/>
        <v>debit</v>
      </c>
      <c r="L1680" t="str">
        <f t="shared" si="161"/>
        <v>insert into dbax_defi_conc (pref_conc, codi_conc, tipo_conc, tipo_peri, tipo_valo, tipo_cuen) values ('ifrs-full','GrossInvestmentInFinanceLease','concepto','instant','xbrli:monetaryItemType','debit')</v>
      </c>
    </row>
    <row r="1681" spans="1:12" x14ac:dyDescent="0.25">
      <c r="A1681" t="s">
        <v>2027</v>
      </c>
      <c r="B1681" t="s">
        <v>17</v>
      </c>
      <c r="C1681" t="s">
        <v>18</v>
      </c>
      <c r="D1681" t="s">
        <v>21</v>
      </c>
      <c r="E1681" t="s">
        <v>23</v>
      </c>
      <c r="F1681" t="s">
        <v>3</v>
      </c>
      <c r="G1681" s="1" t="str">
        <f t="shared" si="156"/>
        <v>ifrs-full_GrossProfit</v>
      </c>
      <c r="H1681" t="str">
        <f t="shared" si="159"/>
        <v>ifrs-full</v>
      </c>
      <c r="I1681" t="str">
        <f t="shared" si="160"/>
        <v>GrossProfit</v>
      </c>
      <c r="J1681" t="str">
        <f t="shared" si="157"/>
        <v>concepto</v>
      </c>
      <c r="K1681" t="str">
        <f t="shared" si="158"/>
        <v>credit</v>
      </c>
      <c r="L1681" t="str">
        <f t="shared" si="161"/>
        <v>insert into dbax_defi_conc (pref_conc, codi_conc, tipo_conc, tipo_peri, tipo_valo, tipo_cuen) values ('ifrs-full','GrossProfit','concepto','duration','xbrli:monetaryItemType','credit')</v>
      </c>
    </row>
    <row r="1682" spans="1:12" x14ac:dyDescent="0.25">
      <c r="A1682" t="s">
        <v>2028</v>
      </c>
      <c r="B1682" t="s">
        <v>17</v>
      </c>
      <c r="C1682" t="s">
        <v>18</v>
      </c>
      <c r="D1682" t="s">
        <v>19</v>
      </c>
      <c r="E1682" t="s">
        <v>20</v>
      </c>
      <c r="F1682" t="s">
        <v>3</v>
      </c>
      <c r="G1682" s="1" t="str">
        <f t="shared" si="156"/>
        <v>ifrs-full_HedgesOfNetInvestmentInForeignOperationsMember</v>
      </c>
      <c r="H1682" t="str">
        <f t="shared" si="159"/>
        <v>ifrs-full</v>
      </c>
      <c r="I1682" t="str">
        <f t="shared" si="160"/>
        <v>HedgesOfNetInvestmentInForeignOperationsMember</v>
      </c>
      <c r="J1682" t="str">
        <f t="shared" si="157"/>
        <v>concepto</v>
      </c>
      <c r="K1682" t="str">
        <f t="shared" si="158"/>
        <v>abstract</v>
      </c>
      <c r="L1682" t="str">
        <f t="shared" si="161"/>
        <v>insert into dbax_defi_conc (pref_conc, codi_conc, tipo_conc, tipo_peri, tipo_valo, tipo_cuen) values ('ifrs-full','HedgesOfNetInvestmentInForeignOperationsMember','concepto','duration','nonnum:domainItemType','abstract')</v>
      </c>
    </row>
    <row r="1683" spans="1:12" x14ac:dyDescent="0.25">
      <c r="A1683" t="s">
        <v>2029</v>
      </c>
      <c r="B1683" t="s">
        <v>17</v>
      </c>
      <c r="C1683" t="s">
        <v>18</v>
      </c>
      <c r="D1683" t="s">
        <v>24</v>
      </c>
      <c r="E1683" t="s">
        <v>20</v>
      </c>
      <c r="F1683" t="s">
        <v>3</v>
      </c>
      <c r="G1683" s="1" t="str">
        <f t="shared" si="156"/>
        <v>ifrs-full_HedgesOfNetInvestmentsInForeignOperationsAbstract</v>
      </c>
      <c r="H1683" t="str">
        <f t="shared" si="159"/>
        <v>ifrs-full</v>
      </c>
      <c r="I1683" t="str">
        <f t="shared" si="160"/>
        <v>HedgesOfNetInvestmentsInForeignOperationsAbstract</v>
      </c>
      <c r="J1683" t="str">
        <f t="shared" si="157"/>
        <v>concepto</v>
      </c>
      <c r="K1683" t="str">
        <f t="shared" si="158"/>
        <v>abstract</v>
      </c>
      <c r="L1683" t="str">
        <f t="shared" si="161"/>
        <v>insert into dbax_defi_conc (pref_conc, codi_conc, tipo_conc, tipo_peri, tipo_valo, tipo_cuen) values ('ifrs-full','HedgesOfNetInvestmentsInForeignOperationsAbstract','concepto','duration','xbrli:stringItemType','abstract')</v>
      </c>
    </row>
    <row r="1684" spans="1:12" x14ac:dyDescent="0.25">
      <c r="A1684" t="s">
        <v>2030</v>
      </c>
      <c r="B1684" t="s">
        <v>17</v>
      </c>
      <c r="C1684" t="s">
        <v>18</v>
      </c>
      <c r="D1684" t="s">
        <v>21</v>
      </c>
      <c r="E1684" t="s">
        <v>23</v>
      </c>
      <c r="F1684" t="s">
        <v>3</v>
      </c>
      <c r="G1684" s="1" t="str">
        <f t="shared" si="156"/>
        <v>ifrs-full_HedgingGainsLossesForHedgeOfGroupOfItemsWithOffsettingRiskPositions</v>
      </c>
      <c r="H1684" t="str">
        <f t="shared" si="159"/>
        <v>ifrs-full</v>
      </c>
      <c r="I1684" t="str">
        <f t="shared" si="160"/>
        <v>HedgingGainsLossesForHedgeOfGroupOfItemsWithOffsettingRiskPositions</v>
      </c>
      <c r="J1684" t="str">
        <f t="shared" si="157"/>
        <v>concepto</v>
      </c>
      <c r="K1684" t="str">
        <f t="shared" si="158"/>
        <v>credit</v>
      </c>
      <c r="L1684" t="str">
        <f t="shared" si="161"/>
        <v>insert into dbax_defi_conc (pref_conc, codi_conc, tipo_conc, tipo_peri, tipo_valo, tipo_cuen) values ('ifrs-full','HedgingGainsLossesForHedgeOfGroupOfItemsWithOffsettingRiskPositions','concepto','duration','xbrli:monetaryItemType','credit')</v>
      </c>
    </row>
    <row r="1685" spans="1:12" x14ac:dyDescent="0.25">
      <c r="A1685" t="s">
        <v>2031</v>
      </c>
      <c r="B1685" t="s">
        <v>17</v>
      </c>
      <c r="C1685" t="s">
        <v>27</v>
      </c>
      <c r="D1685" t="s">
        <v>21</v>
      </c>
      <c r="E1685" t="s">
        <v>22</v>
      </c>
      <c r="F1685" t="s">
        <v>3</v>
      </c>
      <c r="G1685" s="1" t="str">
        <f t="shared" si="156"/>
        <v>ifrs-full_HeldtomaturityInvestments</v>
      </c>
      <c r="H1685" t="str">
        <f t="shared" si="159"/>
        <v>ifrs-full</v>
      </c>
      <c r="I1685" t="str">
        <f t="shared" si="160"/>
        <v>HeldtomaturityInvestments</v>
      </c>
      <c r="J1685" t="str">
        <f t="shared" si="157"/>
        <v>concepto</v>
      </c>
      <c r="K1685" t="str">
        <f t="shared" si="158"/>
        <v>debit</v>
      </c>
      <c r="L1685" t="str">
        <f t="shared" si="161"/>
        <v>insert into dbax_defi_conc (pref_conc, codi_conc, tipo_conc, tipo_peri, tipo_valo, tipo_cuen) values ('ifrs-full','HeldtomaturityInvestments','concepto','instant','xbrli:monetaryItemType','debit')</v>
      </c>
    </row>
    <row r="1686" spans="1:12" x14ac:dyDescent="0.25">
      <c r="A1686" t="s">
        <v>2032</v>
      </c>
      <c r="B1686" t="s">
        <v>17</v>
      </c>
      <c r="C1686" t="s">
        <v>27</v>
      </c>
      <c r="D1686" t="s">
        <v>21</v>
      </c>
      <c r="E1686" t="s">
        <v>22</v>
      </c>
      <c r="F1686" t="s">
        <v>3</v>
      </c>
      <c r="G1686" s="1" t="str">
        <f t="shared" si="156"/>
        <v>ifrs-full_IdentifiableAssetsAcquiredLiabilitiesAssumed</v>
      </c>
      <c r="H1686" t="str">
        <f t="shared" si="159"/>
        <v>ifrs-full</v>
      </c>
      <c r="I1686" t="str">
        <f t="shared" si="160"/>
        <v>IdentifiableAssetsAcquiredLiabilitiesAssumed</v>
      </c>
      <c r="J1686" t="str">
        <f t="shared" si="157"/>
        <v>concepto</v>
      </c>
      <c r="K1686" t="str">
        <f t="shared" si="158"/>
        <v>debit</v>
      </c>
      <c r="L1686" t="str">
        <f t="shared" si="161"/>
        <v>insert into dbax_defi_conc (pref_conc, codi_conc, tipo_conc, tipo_peri, tipo_valo, tipo_cuen) values ('ifrs-full','IdentifiableAssetsAcquiredLiabilitiesAssumed','concepto','instant','xbrli:monetaryItemType','debit')</v>
      </c>
    </row>
    <row r="1687" spans="1:12" x14ac:dyDescent="0.25">
      <c r="A1687" t="s">
        <v>2033</v>
      </c>
      <c r="B1687" t="s">
        <v>17</v>
      </c>
      <c r="C1687" t="s">
        <v>27</v>
      </c>
      <c r="D1687" t="s">
        <v>21</v>
      </c>
      <c r="E1687" t="s">
        <v>22</v>
      </c>
      <c r="F1687" t="s">
        <v>3</v>
      </c>
      <c r="G1687" s="1" t="str">
        <f t="shared" si="156"/>
        <v>ifrs-full_IdentifiableIntangibleAssetsRecognisedAsOfAcquisitionDate</v>
      </c>
      <c r="H1687" t="str">
        <f t="shared" si="159"/>
        <v>ifrs-full</v>
      </c>
      <c r="I1687" t="str">
        <f t="shared" si="160"/>
        <v>IdentifiableIntangibleAssetsRecognisedAsOfAcquisitionDate</v>
      </c>
      <c r="J1687" t="str">
        <f t="shared" si="157"/>
        <v>concepto</v>
      </c>
      <c r="K1687" t="str">
        <f t="shared" si="158"/>
        <v>debit</v>
      </c>
      <c r="L1687" t="str">
        <f t="shared" si="161"/>
        <v>insert into dbax_defi_conc (pref_conc, codi_conc, tipo_conc, tipo_peri, tipo_valo, tipo_cuen) values ('ifrs-full','IdentifiableIntangibleAssetsRecognisedAsOfAcquisitionDate','concepto','instant','xbrli:monetaryItemType','debit')</v>
      </c>
    </row>
    <row r="1688" spans="1:12" x14ac:dyDescent="0.25">
      <c r="A1688" t="s">
        <v>2034</v>
      </c>
      <c r="B1688" t="s">
        <v>17</v>
      </c>
      <c r="C1688" t="s">
        <v>18</v>
      </c>
      <c r="D1688" t="s">
        <v>24</v>
      </c>
      <c r="F1688" t="s">
        <v>3</v>
      </c>
      <c r="G1688" s="1" t="str">
        <f t="shared" si="156"/>
        <v>ifrs-full_IdentificationOfUnadjustedComparativeInformation</v>
      </c>
      <c r="H1688" t="str">
        <f t="shared" si="159"/>
        <v>ifrs-full</v>
      </c>
      <c r="I1688" t="str">
        <f t="shared" si="160"/>
        <v>IdentificationOfUnadjustedComparativeInformation</v>
      </c>
      <c r="J1688" t="str">
        <f t="shared" si="157"/>
        <v>concepto</v>
      </c>
      <c r="K1688">
        <f t="shared" si="158"/>
        <v>0</v>
      </c>
      <c r="L1688" t="str">
        <f t="shared" si="161"/>
        <v>insert into dbax_defi_conc (pref_conc, codi_conc, tipo_conc, tipo_peri, tipo_valo, tipo_cuen) values ('ifrs-full','IdentificationOfUnadjustedComparativeInformation','concepto','duration','xbrli:stringItemType','0')</v>
      </c>
    </row>
    <row r="1689" spans="1:12" x14ac:dyDescent="0.25">
      <c r="A1689" t="s">
        <v>2035</v>
      </c>
      <c r="B1689" t="s">
        <v>17</v>
      </c>
      <c r="C1689" t="s">
        <v>18</v>
      </c>
      <c r="D1689" t="s">
        <v>19</v>
      </c>
      <c r="E1689" t="s">
        <v>20</v>
      </c>
      <c r="F1689" t="s">
        <v>3</v>
      </c>
      <c r="G1689" s="1" t="str">
        <f t="shared" si="156"/>
        <v>ifrs-full_ImmatureBiologicalAssetsMember</v>
      </c>
      <c r="H1689" t="str">
        <f t="shared" si="159"/>
        <v>ifrs-full</v>
      </c>
      <c r="I1689" t="str">
        <f t="shared" si="160"/>
        <v>ImmatureBiologicalAssetsMember</v>
      </c>
      <c r="J1689" t="str">
        <f t="shared" si="157"/>
        <v>concepto</v>
      </c>
      <c r="K1689" t="str">
        <f t="shared" si="158"/>
        <v>abstract</v>
      </c>
      <c r="L1689" t="str">
        <f t="shared" si="161"/>
        <v>insert into dbax_defi_conc (pref_conc, codi_conc, tipo_conc, tipo_peri, tipo_valo, tipo_cuen) values ('ifrs-full','ImmatureBiologicalAssetsMember','concepto','duration','nonnum:domainItemType','abstract')</v>
      </c>
    </row>
    <row r="1690" spans="1:12" x14ac:dyDescent="0.25">
      <c r="A1690" t="s">
        <v>2036</v>
      </c>
      <c r="B1690" t="s">
        <v>17</v>
      </c>
      <c r="C1690" t="s">
        <v>18</v>
      </c>
      <c r="D1690" t="s">
        <v>21</v>
      </c>
      <c r="E1690" t="s">
        <v>22</v>
      </c>
      <c r="F1690" t="s">
        <v>3</v>
      </c>
      <c r="G1690" s="1" t="str">
        <f t="shared" si="156"/>
        <v>ifrs-full_ImpairmentLoss</v>
      </c>
      <c r="H1690" t="str">
        <f t="shared" si="159"/>
        <v>ifrs-full</v>
      </c>
      <c r="I1690" t="str">
        <f t="shared" si="160"/>
        <v>ImpairmentLoss</v>
      </c>
      <c r="J1690" t="str">
        <f t="shared" si="157"/>
        <v>concepto</v>
      </c>
      <c r="K1690" t="str">
        <f t="shared" si="158"/>
        <v>debit</v>
      </c>
      <c r="L1690" t="str">
        <f t="shared" si="161"/>
        <v>insert into dbax_defi_conc (pref_conc, codi_conc, tipo_conc, tipo_peri, tipo_valo, tipo_cuen) values ('ifrs-full','ImpairmentLoss','concepto','duration','xbrli:monetaryItemType','debit')</v>
      </c>
    </row>
    <row r="1691" spans="1:12" x14ac:dyDescent="0.25">
      <c r="A1691" t="s">
        <v>2037</v>
      </c>
      <c r="B1691" t="s">
        <v>17</v>
      </c>
      <c r="C1691" t="s">
        <v>18</v>
      </c>
      <c r="D1691" t="s">
        <v>21</v>
      </c>
      <c r="E1691" t="s">
        <v>22</v>
      </c>
      <c r="F1691" t="s">
        <v>3</v>
      </c>
      <c r="G1691" s="1" t="str">
        <f t="shared" si="156"/>
        <v>ifrs-full_ImpairmentLossRecognisedInOtherComprehensiveIncome</v>
      </c>
      <c r="H1691" t="str">
        <f t="shared" si="159"/>
        <v>ifrs-full</v>
      </c>
      <c r="I1691" t="str">
        <f t="shared" si="160"/>
        <v>ImpairmentLossRecognisedInOtherComprehensiveIncome</v>
      </c>
      <c r="J1691" t="str">
        <f t="shared" si="157"/>
        <v>concepto</v>
      </c>
      <c r="K1691" t="str">
        <f t="shared" si="158"/>
        <v>debit</v>
      </c>
      <c r="L1691" t="str">
        <f t="shared" si="161"/>
        <v>insert into dbax_defi_conc (pref_conc, codi_conc, tipo_conc, tipo_peri, tipo_valo, tipo_cuen) values ('ifrs-full','ImpairmentLossRecognisedInOtherComprehensiveIncome','concepto','duration','xbrli:monetaryItemType','debit')</v>
      </c>
    </row>
    <row r="1692" spans="1:12" x14ac:dyDescent="0.25">
      <c r="A1692" t="s">
        <v>2038</v>
      </c>
      <c r="B1692" t="s">
        <v>17</v>
      </c>
      <c r="C1692" t="s">
        <v>18</v>
      </c>
      <c r="D1692" t="s">
        <v>21</v>
      </c>
      <c r="F1692" t="s">
        <v>3</v>
      </c>
      <c r="G1692" s="1" t="str">
        <f t="shared" si="156"/>
        <v>ifrs-full_ImpairmentLossRecognisedInOtherComprehensiveIncomeIntangibleAssetsOtherThanGoodwill</v>
      </c>
      <c r="H1692" t="str">
        <f t="shared" si="159"/>
        <v>ifrs-full</v>
      </c>
      <c r="I1692" t="str">
        <f t="shared" si="160"/>
        <v>ImpairmentLossRecognisedInOtherComprehensiveIncomeIntangibleAssetsOtherThanGoodwill</v>
      </c>
      <c r="J1692" t="str">
        <f t="shared" si="157"/>
        <v>concepto</v>
      </c>
      <c r="K1692">
        <f t="shared" si="158"/>
        <v>0</v>
      </c>
      <c r="L1692" t="str">
        <f t="shared" si="161"/>
        <v>insert into dbax_defi_conc (pref_conc, codi_conc, tipo_conc, tipo_peri, tipo_valo, tipo_cuen) values ('ifrs-full','ImpairmentLossRecognisedInOtherComprehensiveIncomeIntangibleAssetsOtherThanGoodwill','concepto','duration','xbrli:monetaryItemType','0')</v>
      </c>
    </row>
    <row r="1693" spans="1:12" x14ac:dyDescent="0.25">
      <c r="A1693" t="s">
        <v>2039</v>
      </c>
      <c r="B1693" t="s">
        <v>17</v>
      </c>
      <c r="C1693" t="s">
        <v>18</v>
      </c>
      <c r="D1693" t="s">
        <v>21</v>
      </c>
      <c r="F1693" t="s">
        <v>3</v>
      </c>
      <c r="G1693" s="1" t="str">
        <f t="shared" si="156"/>
        <v>ifrs-full_ImpairmentLossRecognisedInOtherComprehensiveIncomePropertyPlantAndEquipment</v>
      </c>
      <c r="H1693" t="str">
        <f t="shared" si="159"/>
        <v>ifrs-full</v>
      </c>
      <c r="I1693" t="str">
        <f t="shared" si="160"/>
        <v>ImpairmentLossRecognisedInOtherComprehensiveIncomePropertyPlantAndEquipment</v>
      </c>
      <c r="J1693" t="str">
        <f t="shared" si="157"/>
        <v>concepto</v>
      </c>
      <c r="K1693">
        <f t="shared" si="158"/>
        <v>0</v>
      </c>
      <c r="L1693" t="str">
        <f t="shared" si="161"/>
        <v>insert into dbax_defi_conc (pref_conc, codi_conc, tipo_conc, tipo_peri, tipo_valo, tipo_cuen) values ('ifrs-full','ImpairmentLossRecognisedInOtherComprehensiveIncomePropertyPlantAndEquipment','concepto','duration','xbrli:monetaryItemType','0')</v>
      </c>
    </row>
    <row r="1694" spans="1:12" x14ac:dyDescent="0.25">
      <c r="A1694" t="s">
        <v>2040</v>
      </c>
      <c r="B1694" t="s">
        <v>17</v>
      </c>
      <c r="C1694" t="s">
        <v>18</v>
      </c>
      <c r="D1694" t="s">
        <v>21</v>
      </c>
      <c r="E1694" t="s">
        <v>22</v>
      </c>
      <c r="F1694" t="s">
        <v>3</v>
      </c>
      <c r="G1694" s="1" t="str">
        <f t="shared" si="156"/>
        <v>ifrs-full_ImpairmentLossRecognisedInProfitOrLoss</v>
      </c>
      <c r="H1694" t="str">
        <f t="shared" si="159"/>
        <v>ifrs-full</v>
      </c>
      <c r="I1694" t="str">
        <f t="shared" si="160"/>
        <v>ImpairmentLossRecognisedInProfitOrLoss</v>
      </c>
      <c r="J1694" t="str">
        <f t="shared" si="157"/>
        <v>concepto</v>
      </c>
      <c r="K1694" t="str">
        <f t="shared" si="158"/>
        <v>debit</v>
      </c>
      <c r="L1694" t="str">
        <f t="shared" si="161"/>
        <v>insert into dbax_defi_conc (pref_conc, codi_conc, tipo_conc, tipo_peri, tipo_valo, tipo_cuen) values ('ifrs-full','ImpairmentLossRecognisedInProfitOrLoss','concepto','duration','xbrli:monetaryItemType','debit')</v>
      </c>
    </row>
    <row r="1695" spans="1:12" x14ac:dyDescent="0.25">
      <c r="A1695" t="s">
        <v>2041</v>
      </c>
      <c r="B1695" t="s">
        <v>17</v>
      </c>
      <c r="C1695" t="s">
        <v>18</v>
      </c>
      <c r="D1695" t="s">
        <v>21</v>
      </c>
      <c r="F1695" t="s">
        <v>3</v>
      </c>
      <c r="G1695" s="1" t="str">
        <f t="shared" si="156"/>
        <v>ifrs-full_ImpairmentLossRecognisedInProfitOrLossBiologicalAssets</v>
      </c>
      <c r="H1695" t="str">
        <f t="shared" si="159"/>
        <v>ifrs-full</v>
      </c>
      <c r="I1695" t="str">
        <f t="shared" si="160"/>
        <v>ImpairmentLossRecognisedInProfitOrLossBiologicalAssets</v>
      </c>
      <c r="J1695" t="str">
        <f t="shared" si="157"/>
        <v>concepto</v>
      </c>
      <c r="K1695">
        <f t="shared" si="158"/>
        <v>0</v>
      </c>
      <c r="L1695" t="str">
        <f t="shared" si="161"/>
        <v>insert into dbax_defi_conc (pref_conc, codi_conc, tipo_conc, tipo_peri, tipo_valo, tipo_cuen) values ('ifrs-full','ImpairmentLossRecognisedInProfitOrLossBiologicalAssets','concepto','duration','xbrli:monetaryItemType','0')</v>
      </c>
    </row>
    <row r="1696" spans="1:12" x14ac:dyDescent="0.25">
      <c r="A1696" t="s">
        <v>2042</v>
      </c>
      <c r="B1696" t="s">
        <v>17</v>
      </c>
      <c r="C1696" t="s">
        <v>18</v>
      </c>
      <c r="D1696" t="s">
        <v>21</v>
      </c>
      <c r="F1696" t="s">
        <v>3</v>
      </c>
      <c r="G1696" s="1" t="str">
        <f t="shared" si="156"/>
        <v>ifrs-full_ImpairmentLossRecognisedInProfitOrLossGoodwill</v>
      </c>
      <c r="H1696" t="str">
        <f t="shared" si="159"/>
        <v>ifrs-full</v>
      </c>
      <c r="I1696" t="str">
        <f t="shared" si="160"/>
        <v>ImpairmentLossRecognisedInProfitOrLossGoodwill</v>
      </c>
      <c r="J1696" t="str">
        <f t="shared" si="157"/>
        <v>concepto</v>
      </c>
      <c r="K1696">
        <f t="shared" si="158"/>
        <v>0</v>
      </c>
      <c r="L1696" t="str">
        <f t="shared" si="161"/>
        <v>insert into dbax_defi_conc (pref_conc, codi_conc, tipo_conc, tipo_peri, tipo_valo, tipo_cuen) values ('ifrs-full','ImpairmentLossRecognisedInProfitOrLossGoodwill','concepto','duration','xbrli:monetaryItemType','0')</v>
      </c>
    </row>
    <row r="1697" spans="1:12" x14ac:dyDescent="0.25">
      <c r="A1697" t="s">
        <v>2043</v>
      </c>
      <c r="B1697" t="s">
        <v>17</v>
      </c>
      <c r="C1697" t="s">
        <v>18</v>
      </c>
      <c r="D1697" t="s">
        <v>21</v>
      </c>
      <c r="F1697" t="s">
        <v>3</v>
      </c>
      <c r="G1697" s="1" t="str">
        <f t="shared" si="156"/>
        <v>ifrs-full_ImpairmentLossRecognisedInProfitOrLossIntangibleAssetsOtherThanGoodwill</v>
      </c>
      <c r="H1697" t="str">
        <f t="shared" si="159"/>
        <v>ifrs-full</v>
      </c>
      <c r="I1697" t="str">
        <f t="shared" si="160"/>
        <v>ImpairmentLossRecognisedInProfitOrLossIntangibleAssetsOtherThanGoodwill</v>
      </c>
      <c r="J1697" t="str">
        <f t="shared" si="157"/>
        <v>concepto</v>
      </c>
      <c r="K1697">
        <f t="shared" si="158"/>
        <v>0</v>
      </c>
      <c r="L1697" t="str">
        <f t="shared" si="161"/>
        <v>insert into dbax_defi_conc (pref_conc, codi_conc, tipo_conc, tipo_peri, tipo_valo, tipo_cuen) values ('ifrs-full','ImpairmentLossRecognisedInProfitOrLossIntangibleAssetsOtherThanGoodwill','concepto','duration','xbrli:monetaryItemType','0')</v>
      </c>
    </row>
    <row r="1698" spans="1:12" x14ac:dyDescent="0.25">
      <c r="A1698" t="s">
        <v>2044</v>
      </c>
      <c r="B1698" t="s">
        <v>17</v>
      </c>
      <c r="C1698" t="s">
        <v>18</v>
      </c>
      <c r="D1698" t="s">
        <v>21</v>
      </c>
      <c r="F1698" t="s">
        <v>3</v>
      </c>
      <c r="G1698" s="1" t="str">
        <f t="shared" si="156"/>
        <v>ifrs-full_ImpairmentLossRecognisedInProfitOrLossInvestmentProperty</v>
      </c>
      <c r="H1698" t="str">
        <f t="shared" si="159"/>
        <v>ifrs-full</v>
      </c>
      <c r="I1698" t="str">
        <f t="shared" si="160"/>
        <v>ImpairmentLossRecognisedInProfitOrLossInvestmentProperty</v>
      </c>
      <c r="J1698" t="str">
        <f t="shared" si="157"/>
        <v>concepto</v>
      </c>
      <c r="K1698">
        <f t="shared" si="158"/>
        <v>0</v>
      </c>
      <c r="L1698" t="str">
        <f t="shared" si="161"/>
        <v>insert into dbax_defi_conc (pref_conc, codi_conc, tipo_conc, tipo_peri, tipo_valo, tipo_cuen) values ('ifrs-full','ImpairmentLossRecognisedInProfitOrLossInvestmentProperty','concepto','duration','xbrli:monetaryItemType','0')</v>
      </c>
    </row>
    <row r="1699" spans="1:12" x14ac:dyDescent="0.25">
      <c r="A1699" t="s">
        <v>2045</v>
      </c>
      <c r="B1699" t="s">
        <v>17</v>
      </c>
      <c r="C1699" t="s">
        <v>18</v>
      </c>
      <c r="D1699" t="s">
        <v>21</v>
      </c>
      <c r="F1699" t="s">
        <v>3</v>
      </c>
      <c r="G1699" s="1" t="str">
        <f t="shared" si="156"/>
        <v>ifrs-full_ImpairmentLossRecognisedInProfitOrLossPropertyPlantAndEquipment</v>
      </c>
      <c r="H1699" t="str">
        <f t="shared" si="159"/>
        <v>ifrs-full</v>
      </c>
      <c r="I1699" t="str">
        <f t="shared" si="160"/>
        <v>ImpairmentLossRecognisedInProfitOrLossPropertyPlantAndEquipment</v>
      </c>
      <c r="J1699" t="str">
        <f t="shared" si="157"/>
        <v>concepto</v>
      </c>
      <c r="K1699">
        <f t="shared" si="158"/>
        <v>0</v>
      </c>
      <c r="L1699" t="str">
        <f t="shared" si="161"/>
        <v>insert into dbax_defi_conc (pref_conc, codi_conc, tipo_conc, tipo_peri, tipo_valo, tipo_cuen) values ('ifrs-full','ImpairmentLossRecognisedInProfitOrLossPropertyPlantAndEquipment','concepto','duration','xbrli:monetaryItemType','0')</v>
      </c>
    </row>
    <row r="1700" spans="1:12" x14ac:dyDescent="0.25">
      <c r="A1700" t="s">
        <v>2046</v>
      </c>
      <c r="B1700" t="s">
        <v>17</v>
      </c>
      <c r="C1700" t="s">
        <v>18</v>
      </c>
      <c r="D1700" t="s">
        <v>21</v>
      </c>
      <c r="E1700" t="s">
        <v>22</v>
      </c>
      <c r="F1700" t="s">
        <v>3</v>
      </c>
      <c r="G1700" s="1" t="str">
        <f t="shared" si="156"/>
        <v>ifrs-full_ImpairmentLossRecognisedInProfitOrLossTradeReceivables</v>
      </c>
      <c r="H1700" t="str">
        <f t="shared" si="159"/>
        <v>ifrs-full</v>
      </c>
      <c r="I1700" t="str">
        <f t="shared" si="160"/>
        <v>ImpairmentLossRecognisedInProfitOrLossTradeReceivables</v>
      </c>
      <c r="J1700" t="str">
        <f t="shared" si="157"/>
        <v>concepto</v>
      </c>
      <c r="K1700" t="str">
        <f t="shared" si="158"/>
        <v>debit</v>
      </c>
      <c r="L1700" t="str">
        <f t="shared" si="161"/>
        <v>insert into dbax_defi_conc (pref_conc, codi_conc, tipo_conc, tipo_peri, tipo_valo, tipo_cuen) values ('ifrs-full','ImpairmentLossRecognisedInProfitOrLossTradeReceivables','concepto','duration','xbrli:monetaryItemType','debit')</v>
      </c>
    </row>
    <row r="1701" spans="1:12" x14ac:dyDescent="0.25">
      <c r="A1701" t="s">
        <v>2047</v>
      </c>
      <c r="B1701" t="s">
        <v>17</v>
      </c>
      <c r="C1701" t="s">
        <v>18</v>
      </c>
      <c r="D1701" t="s">
        <v>24</v>
      </c>
      <c r="E1701" t="s">
        <v>20</v>
      </c>
      <c r="F1701" t="s">
        <v>3</v>
      </c>
      <c r="G1701" s="1" t="str">
        <f t="shared" si="156"/>
        <v>ifrs-full_ImpairmentLossReversalOfImpairmentLossOnTradeReceivablesAbstract</v>
      </c>
      <c r="H1701" t="str">
        <f t="shared" si="159"/>
        <v>ifrs-full</v>
      </c>
      <c r="I1701" t="str">
        <f t="shared" si="160"/>
        <v>ImpairmentLossReversalOfImpairmentLossOnTradeReceivablesAbstract</v>
      </c>
      <c r="J1701" t="str">
        <f t="shared" si="157"/>
        <v>concepto</v>
      </c>
      <c r="K1701" t="str">
        <f t="shared" si="158"/>
        <v>abstract</v>
      </c>
      <c r="L1701" t="str">
        <f t="shared" si="161"/>
        <v>insert into dbax_defi_conc (pref_conc, codi_conc, tipo_conc, tipo_peri, tipo_valo, tipo_cuen) values ('ifrs-full','ImpairmentLossReversalOfImpairmentLossOnTradeReceivablesAbstract','concepto','duration','xbrli:stringItemType','abstract')</v>
      </c>
    </row>
    <row r="1702" spans="1:12" x14ac:dyDescent="0.25">
      <c r="A1702" t="s">
        <v>2048</v>
      </c>
      <c r="B1702" t="s">
        <v>17</v>
      </c>
      <c r="C1702" t="s">
        <v>18</v>
      </c>
      <c r="D1702" t="s">
        <v>21</v>
      </c>
      <c r="E1702" t="s">
        <v>22</v>
      </c>
      <c r="F1702" t="s">
        <v>3</v>
      </c>
      <c r="G1702" s="1" t="str">
        <f t="shared" si="156"/>
        <v>ifrs-full_ImpairmentLossReversalOfImpairmentLossRecognisedInProfitOrLoss</v>
      </c>
      <c r="H1702" t="str">
        <f t="shared" si="159"/>
        <v>ifrs-full</v>
      </c>
      <c r="I1702" t="str">
        <f t="shared" si="160"/>
        <v>ImpairmentLossReversalOfImpairmentLossRecognisedInProfitOrLoss</v>
      </c>
      <c r="J1702" t="str">
        <f t="shared" si="157"/>
        <v>concepto</v>
      </c>
      <c r="K1702" t="str">
        <f t="shared" si="158"/>
        <v>debit</v>
      </c>
      <c r="L1702" t="str">
        <f t="shared" si="161"/>
        <v>insert into dbax_defi_conc (pref_conc, codi_conc, tipo_conc, tipo_peri, tipo_valo, tipo_cuen) values ('ifrs-full','ImpairmentLossReversalOfImpairmentLossRecognisedInProfitOrLoss','concepto','duration','xbrli:monetaryItemType','debit')</v>
      </c>
    </row>
    <row r="1703" spans="1:12" x14ac:dyDescent="0.25">
      <c r="A1703" t="s">
        <v>2049</v>
      </c>
      <c r="B1703" t="s">
        <v>17</v>
      </c>
      <c r="C1703" t="s">
        <v>18</v>
      </c>
      <c r="D1703" t="s">
        <v>21</v>
      </c>
      <c r="E1703" t="s">
        <v>22</v>
      </c>
      <c r="F1703" t="s">
        <v>3</v>
      </c>
      <c r="G1703" s="1" t="str">
        <f t="shared" si="156"/>
        <v>ifrs-full_ImpairmentLossReversalOfImpairmentLossRecognisedInProfitOrLossTradeReceivables</v>
      </c>
      <c r="H1703" t="str">
        <f t="shared" si="159"/>
        <v>ifrs-full</v>
      </c>
      <c r="I1703" t="str">
        <f t="shared" si="160"/>
        <v>ImpairmentLossReversalOfImpairmentLossRecognisedInProfitOrLossTradeReceivables</v>
      </c>
      <c r="J1703" t="str">
        <f t="shared" si="157"/>
        <v>concepto</v>
      </c>
      <c r="K1703" t="str">
        <f t="shared" si="158"/>
        <v>debit</v>
      </c>
      <c r="L1703" t="str">
        <f t="shared" si="161"/>
        <v>insert into dbax_defi_conc (pref_conc, codi_conc, tipo_conc, tipo_peri, tipo_valo, tipo_cuen) values ('ifrs-full','ImpairmentLossReversalOfImpairmentLossRecognisedInProfitOrLossTradeReceivables','concepto','duration','xbrli:monetaryItemType','debit')</v>
      </c>
    </row>
    <row r="1704" spans="1:12" x14ac:dyDescent="0.25">
      <c r="A1704" t="s">
        <v>2050</v>
      </c>
      <c r="B1704" t="s">
        <v>17</v>
      </c>
      <c r="C1704" t="s">
        <v>18</v>
      </c>
      <c r="D1704" t="s">
        <v>21</v>
      </c>
      <c r="E1704" t="s">
        <v>23</v>
      </c>
      <c r="F1704" t="s">
        <v>3</v>
      </c>
      <c r="G1704" s="1" t="str">
        <f t="shared" si="156"/>
        <v>ifrs-full_IncomeArisingFromExplorationForAndEvaluationOfMineralResources</v>
      </c>
      <c r="H1704" t="str">
        <f t="shared" si="159"/>
        <v>ifrs-full</v>
      </c>
      <c r="I1704" t="str">
        <f t="shared" si="160"/>
        <v>IncomeArisingFromExplorationForAndEvaluationOfMineralResources</v>
      </c>
      <c r="J1704" t="str">
        <f t="shared" si="157"/>
        <v>concepto</v>
      </c>
      <c r="K1704" t="str">
        <f t="shared" si="158"/>
        <v>credit</v>
      </c>
      <c r="L1704" t="str">
        <f t="shared" si="161"/>
        <v>insert into dbax_defi_conc (pref_conc, codi_conc, tipo_conc, tipo_peri, tipo_valo, tipo_cuen) values ('ifrs-full','IncomeArisingFromExplorationForAndEvaluationOfMineralResources','concepto','duration','xbrli:monetaryItemType','credit')</v>
      </c>
    </row>
    <row r="1705" spans="1:12" x14ac:dyDescent="0.25">
      <c r="A1705" t="s">
        <v>2051</v>
      </c>
      <c r="B1705" t="s">
        <v>17</v>
      </c>
      <c r="C1705" t="s">
        <v>18</v>
      </c>
      <c r="D1705" t="s">
        <v>21</v>
      </c>
      <c r="E1705" t="s">
        <v>23</v>
      </c>
      <c r="F1705" t="s">
        <v>3</v>
      </c>
      <c r="G1705" s="1" t="str">
        <f t="shared" si="156"/>
        <v>ifrs-full_IncomeFromContinuingOperationsAttributableToOwnersOfParent</v>
      </c>
      <c r="H1705" t="str">
        <f t="shared" si="159"/>
        <v>ifrs-full</v>
      </c>
      <c r="I1705" t="str">
        <f t="shared" si="160"/>
        <v>IncomeFromContinuingOperationsAttributableToOwnersOfParent</v>
      </c>
      <c r="J1705" t="str">
        <f t="shared" si="157"/>
        <v>concepto</v>
      </c>
      <c r="K1705" t="str">
        <f t="shared" si="158"/>
        <v>credit</v>
      </c>
      <c r="L1705" t="str">
        <f t="shared" si="161"/>
        <v>insert into dbax_defi_conc (pref_conc, codi_conc, tipo_conc, tipo_peri, tipo_valo, tipo_cuen) values ('ifrs-full','IncomeFromContinuingOperationsAttributableToOwnersOfParent','concepto','duration','xbrli:monetaryItemType','credit')</v>
      </c>
    </row>
    <row r="1706" spans="1:12" x14ac:dyDescent="0.25">
      <c r="A1706" t="s">
        <v>2052</v>
      </c>
      <c r="B1706" t="s">
        <v>17</v>
      </c>
      <c r="C1706" t="s">
        <v>18</v>
      </c>
      <c r="D1706" t="s">
        <v>21</v>
      </c>
      <c r="E1706" t="s">
        <v>23</v>
      </c>
      <c r="F1706" t="s">
        <v>3</v>
      </c>
      <c r="G1706" s="1" t="str">
        <f t="shared" si="156"/>
        <v>ifrs-full_IncomeFromDiscontinuedOperationsAttributableToOwnersOfParent</v>
      </c>
      <c r="H1706" t="str">
        <f t="shared" si="159"/>
        <v>ifrs-full</v>
      </c>
      <c r="I1706" t="str">
        <f t="shared" si="160"/>
        <v>IncomeFromDiscontinuedOperationsAttributableToOwnersOfParent</v>
      </c>
      <c r="J1706" t="str">
        <f t="shared" si="157"/>
        <v>concepto</v>
      </c>
      <c r="K1706" t="str">
        <f t="shared" si="158"/>
        <v>credit</v>
      </c>
      <c r="L1706" t="str">
        <f t="shared" si="161"/>
        <v>insert into dbax_defi_conc (pref_conc, codi_conc, tipo_conc, tipo_peri, tipo_valo, tipo_cuen) values ('ifrs-full','IncomeFromDiscontinuedOperationsAttributableToOwnersOfParent','concepto','duration','xbrli:monetaryItemType','credit')</v>
      </c>
    </row>
    <row r="1707" spans="1:12" x14ac:dyDescent="0.25">
      <c r="A1707" t="s">
        <v>2053</v>
      </c>
      <c r="B1707" t="s">
        <v>17</v>
      </c>
      <c r="C1707" t="s">
        <v>18</v>
      </c>
      <c r="D1707" t="s">
        <v>21</v>
      </c>
      <c r="E1707" t="s">
        <v>23</v>
      </c>
      <c r="F1707" t="s">
        <v>3</v>
      </c>
      <c r="G1707" s="1" t="str">
        <f t="shared" si="156"/>
        <v>ifrs-full_IncomeFromFinesAndPenalties</v>
      </c>
      <c r="H1707" t="str">
        <f t="shared" si="159"/>
        <v>ifrs-full</v>
      </c>
      <c r="I1707" t="str">
        <f t="shared" si="160"/>
        <v>IncomeFromFinesAndPenalties</v>
      </c>
      <c r="J1707" t="str">
        <f t="shared" si="157"/>
        <v>concepto</v>
      </c>
      <c r="K1707" t="str">
        <f t="shared" si="158"/>
        <v>credit</v>
      </c>
      <c r="L1707" t="str">
        <f t="shared" si="161"/>
        <v>insert into dbax_defi_conc (pref_conc, codi_conc, tipo_conc, tipo_peri, tipo_valo, tipo_cuen) values ('ifrs-full','IncomeFromFinesAndPenalties','concepto','duration','xbrli:monetaryItemType','credit')</v>
      </c>
    </row>
    <row r="1708" spans="1:12" x14ac:dyDescent="0.25">
      <c r="A1708" t="s">
        <v>2054</v>
      </c>
      <c r="B1708" t="s">
        <v>17</v>
      </c>
      <c r="C1708" t="s">
        <v>18</v>
      </c>
      <c r="D1708" t="s">
        <v>21</v>
      </c>
      <c r="E1708" t="s">
        <v>23</v>
      </c>
      <c r="F1708" t="s">
        <v>3</v>
      </c>
      <c r="G1708" s="1" t="str">
        <f t="shared" si="156"/>
        <v>ifrs-full_IncomeFromReimbursementsUnderInsurancePolicies</v>
      </c>
      <c r="H1708" t="str">
        <f t="shared" si="159"/>
        <v>ifrs-full</v>
      </c>
      <c r="I1708" t="str">
        <f t="shared" si="160"/>
        <v>IncomeFromReimbursementsUnderInsurancePolicies</v>
      </c>
      <c r="J1708" t="str">
        <f t="shared" si="157"/>
        <v>concepto</v>
      </c>
      <c r="K1708" t="str">
        <f t="shared" si="158"/>
        <v>credit</v>
      </c>
      <c r="L1708" t="str">
        <f t="shared" si="161"/>
        <v>insert into dbax_defi_conc (pref_conc, codi_conc, tipo_conc, tipo_peri, tipo_valo, tipo_cuen) values ('ifrs-full','IncomeFromReimbursementsUnderInsurancePolicies','concepto','duration','xbrli:monetaryItemType','credit')</v>
      </c>
    </row>
    <row r="1709" spans="1:12" x14ac:dyDescent="0.25">
      <c r="A1709" t="s">
        <v>2055</v>
      </c>
      <c r="B1709" t="s">
        <v>17</v>
      </c>
      <c r="C1709" t="s">
        <v>18</v>
      </c>
      <c r="D1709" t="s">
        <v>21</v>
      </c>
      <c r="E1709" t="s">
        <v>23</v>
      </c>
      <c r="F1709" t="s">
        <v>3</v>
      </c>
      <c r="G1709" s="1" t="str">
        <f t="shared" si="156"/>
        <v>ifrs-full_IncomeFromStructuredEntities</v>
      </c>
      <c r="H1709" t="str">
        <f t="shared" si="159"/>
        <v>ifrs-full</v>
      </c>
      <c r="I1709" t="str">
        <f t="shared" si="160"/>
        <v>IncomeFromStructuredEntities</v>
      </c>
      <c r="J1709" t="str">
        <f t="shared" si="157"/>
        <v>concepto</v>
      </c>
      <c r="K1709" t="str">
        <f t="shared" si="158"/>
        <v>credit</v>
      </c>
      <c r="L1709" t="str">
        <f t="shared" si="161"/>
        <v>insert into dbax_defi_conc (pref_conc, codi_conc, tipo_conc, tipo_peri, tipo_valo, tipo_cuen) values ('ifrs-full','IncomeFromStructuredEntities','concepto','duration','xbrli:monetaryItemType','credit')</v>
      </c>
    </row>
    <row r="1710" spans="1:12" x14ac:dyDescent="0.25">
      <c r="A1710" t="s">
        <v>2056</v>
      </c>
      <c r="B1710" t="s">
        <v>17</v>
      </c>
      <c r="C1710" t="s">
        <v>18</v>
      </c>
      <c r="D1710" t="s">
        <v>24</v>
      </c>
      <c r="E1710" t="s">
        <v>20</v>
      </c>
      <c r="F1710" t="s">
        <v>3</v>
      </c>
      <c r="G1710" s="1" t="str">
        <f t="shared" si="156"/>
        <v>ifrs-full_IncomeStatementAbstract</v>
      </c>
      <c r="H1710" t="str">
        <f t="shared" si="159"/>
        <v>ifrs-full</v>
      </c>
      <c r="I1710" t="str">
        <f t="shared" si="160"/>
        <v>IncomeStatementAbstract</v>
      </c>
      <c r="J1710" t="str">
        <f t="shared" si="157"/>
        <v>concepto</v>
      </c>
      <c r="K1710" t="str">
        <f t="shared" si="158"/>
        <v>abstract</v>
      </c>
      <c r="L1710" t="str">
        <f t="shared" si="161"/>
        <v>insert into dbax_defi_conc (pref_conc, codi_conc, tipo_conc, tipo_peri, tipo_valo, tipo_cuen) values ('ifrs-full','IncomeStatementAbstract','concepto','duration','xbrli:stringItemType','abstract')</v>
      </c>
    </row>
    <row r="1711" spans="1:12" x14ac:dyDescent="0.25">
      <c r="A1711" t="s">
        <v>2057</v>
      </c>
      <c r="B1711" t="s">
        <v>17</v>
      </c>
      <c r="C1711" t="s">
        <v>18</v>
      </c>
      <c r="D1711" t="s">
        <v>21</v>
      </c>
      <c r="F1711" t="s">
        <v>3</v>
      </c>
      <c r="G1711" s="1" t="str">
        <f t="shared" si="156"/>
        <v>ifrs-full_IncomeTaxConsequencesOfDividendsProposedOrDeclaredBeforeFinancialStatementsAuthorisedForIssueNotRecognisedAsLiability</v>
      </c>
      <c r="H1711" t="str">
        <f t="shared" si="159"/>
        <v>ifrs-full</v>
      </c>
      <c r="I1711" t="str">
        <f t="shared" si="160"/>
        <v>IncomeTaxConsequencesOfDividendsProposedOrDeclaredBeforeFinancialStatementsAuthorisedForIssueNotRecognisedAsLiability</v>
      </c>
      <c r="J1711" t="str">
        <f t="shared" si="157"/>
        <v>concepto</v>
      </c>
      <c r="K1711">
        <f t="shared" si="158"/>
        <v>0</v>
      </c>
      <c r="L1711" t="str">
        <f t="shared" si="161"/>
        <v>insert into dbax_defi_conc (pref_conc, codi_conc, tipo_conc, tipo_peri, tipo_valo, tipo_cuen) values ('ifrs-full','IncomeTaxConsequencesOfDividendsProposedOrDeclaredBeforeFinancialStatementsAuthorisedForIssueNotRecognisedAsLiability','concepto','duration','xbrli:monetaryItemType','0')</v>
      </c>
    </row>
    <row r="1712" spans="1:12" x14ac:dyDescent="0.25">
      <c r="A1712" t="s">
        <v>2058</v>
      </c>
      <c r="B1712" t="s">
        <v>17</v>
      </c>
      <c r="C1712" t="s">
        <v>18</v>
      </c>
      <c r="D1712" t="s">
        <v>21</v>
      </c>
      <c r="E1712" t="s">
        <v>23</v>
      </c>
      <c r="F1712" t="s">
        <v>3</v>
      </c>
      <c r="G1712" s="1" t="str">
        <f t="shared" si="156"/>
        <v>ifrs-full_IncomeTaxesPaidRefundClassifiedAsFinancingActivities</v>
      </c>
      <c r="H1712" t="str">
        <f t="shared" si="159"/>
        <v>ifrs-full</v>
      </c>
      <c r="I1712" t="str">
        <f t="shared" si="160"/>
        <v>IncomeTaxesPaidRefundClassifiedAsFinancingActivities</v>
      </c>
      <c r="J1712" t="str">
        <f t="shared" si="157"/>
        <v>concepto</v>
      </c>
      <c r="K1712" t="str">
        <f t="shared" si="158"/>
        <v>credit</v>
      </c>
      <c r="L1712" t="str">
        <f t="shared" si="161"/>
        <v>insert into dbax_defi_conc (pref_conc, codi_conc, tipo_conc, tipo_peri, tipo_valo, tipo_cuen) values ('ifrs-full','IncomeTaxesPaidRefundClassifiedAsFinancingActivities','concepto','duration','xbrli:monetaryItemType','credit')</v>
      </c>
    </row>
    <row r="1713" spans="1:12" x14ac:dyDescent="0.25">
      <c r="A1713" t="s">
        <v>2059</v>
      </c>
      <c r="B1713" t="s">
        <v>17</v>
      </c>
      <c r="C1713" t="s">
        <v>18</v>
      </c>
      <c r="D1713" t="s">
        <v>21</v>
      </c>
      <c r="E1713" t="s">
        <v>23</v>
      </c>
      <c r="F1713" t="s">
        <v>3</v>
      </c>
      <c r="G1713" s="1" t="str">
        <f t="shared" si="156"/>
        <v>ifrs-full_IncomeTaxesPaidRefundClassifiedAsInvestingActivities</v>
      </c>
      <c r="H1713" t="str">
        <f t="shared" si="159"/>
        <v>ifrs-full</v>
      </c>
      <c r="I1713" t="str">
        <f t="shared" si="160"/>
        <v>IncomeTaxesPaidRefundClassifiedAsInvestingActivities</v>
      </c>
      <c r="J1713" t="str">
        <f t="shared" si="157"/>
        <v>concepto</v>
      </c>
      <c r="K1713" t="str">
        <f t="shared" si="158"/>
        <v>credit</v>
      </c>
      <c r="L1713" t="str">
        <f t="shared" si="161"/>
        <v>insert into dbax_defi_conc (pref_conc, codi_conc, tipo_conc, tipo_peri, tipo_valo, tipo_cuen) values ('ifrs-full','IncomeTaxesPaidRefundClassifiedAsInvestingActivities','concepto','duration','xbrli:monetaryItemType','credit')</v>
      </c>
    </row>
    <row r="1714" spans="1:12" x14ac:dyDescent="0.25">
      <c r="A1714" t="s">
        <v>2060</v>
      </c>
      <c r="B1714" t="s">
        <v>17</v>
      </c>
      <c r="C1714" t="s">
        <v>18</v>
      </c>
      <c r="D1714" t="s">
        <v>21</v>
      </c>
      <c r="E1714" t="s">
        <v>23</v>
      </c>
      <c r="F1714" t="s">
        <v>3</v>
      </c>
      <c r="G1714" s="1" t="str">
        <f t="shared" si="156"/>
        <v>ifrs-full_IncomeTaxesPaidRefundClassifiedAsOperatingActivities</v>
      </c>
      <c r="H1714" t="str">
        <f t="shared" si="159"/>
        <v>ifrs-full</v>
      </c>
      <c r="I1714" t="str">
        <f t="shared" si="160"/>
        <v>IncomeTaxesPaidRefundClassifiedAsOperatingActivities</v>
      </c>
      <c r="J1714" t="str">
        <f t="shared" si="157"/>
        <v>concepto</v>
      </c>
      <c r="K1714" t="str">
        <f t="shared" si="158"/>
        <v>credit</v>
      </c>
      <c r="L1714" t="str">
        <f t="shared" si="161"/>
        <v>insert into dbax_defi_conc (pref_conc, codi_conc, tipo_conc, tipo_peri, tipo_valo, tipo_cuen) values ('ifrs-full','IncomeTaxesPaidRefundClassifiedAsOperatingActivities','concepto','duration','xbrli:monetaryItemType','credit')</v>
      </c>
    </row>
    <row r="1715" spans="1:12" x14ac:dyDescent="0.25">
      <c r="A1715" t="s">
        <v>2061</v>
      </c>
      <c r="B1715" t="s">
        <v>17</v>
      </c>
      <c r="C1715" t="s">
        <v>18</v>
      </c>
      <c r="D1715" t="s">
        <v>21</v>
      </c>
      <c r="E1715" t="s">
        <v>22</v>
      </c>
      <c r="F1715" t="s">
        <v>3</v>
      </c>
      <c r="G1715" s="1" t="str">
        <f t="shared" si="156"/>
        <v>ifrs-full_IncomeTaxExpenseContinuingOperations</v>
      </c>
      <c r="H1715" t="str">
        <f t="shared" si="159"/>
        <v>ifrs-full</v>
      </c>
      <c r="I1715" t="str">
        <f t="shared" si="160"/>
        <v>IncomeTaxExpenseContinuingOperations</v>
      </c>
      <c r="J1715" t="str">
        <f t="shared" si="157"/>
        <v>concepto</v>
      </c>
      <c r="K1715" t="str">
        <f t="shared" si="158"/>
        <v>debit</v>
      </c>
      <c r="L1715" t="str">
        <f t="shared" si="161"/>
        <v>insert into dbax_defi_conc (pref_conc, codi_conc, tipo_conc, tipo_peri, tipo_valo, tipo_cuen) values ('ifrs-full','IncomeTaxExpenseContinuingOperations','concepto','duration','xbrli:monetaryItemType','debit')</v>
      </c>
    </row>
    <row r="1716" spans="1:12" x14ac:dyDescent="0.25">
      <c r="A1716" t="s">
        <v>2062</v>
      </c>
      <c r="B1716" t="s">
        <v>17</v>
      </c>
      <c r="C1716" t="s">
        <v>18</v>
      </c>
      <c r="D1716" t="s">
        <v>21</v>
      </c>
      <c r="E1716" t="s">
        <v>22</v>
      </c>
      <c r="F1716" t="s">
        <v>3</v>
      </c>
      <c r="G1716" s="1" t="str">
        <f t="shared" si="156"/>
        <v>ifrs-full_IncomeTaxRelatingToAvailableforsaleFinancialAssetsOfOtherComprehensiveIncome</v>
      </c>
      <c r="H1716" t="str">
        <f t="shared" si="159"/>
        <v>ifrs-full</v>
      </c>
      <c r="I1716" t="str">
        <f t="shared" si="160"/>
        <v>IncomeTaxRelatingToAvailableforsaleFinancialAssetsOfOtherComprehensiveIncome</v>
      </c>
      <c r="J1716" t="str">
        <f t="shared" si="157"/>
        <v>concepto</v>
      </c>
      <c r="K1716" t="str">
        <f t="shared" si="158"/>
        <v>debit</v>
      </c>
      <c r="L1716" t="str">
        <f t="shared" si="161"/>
        <v>insert into dbax_defi_conc (pref_conc, codi_conc, tipo_conc, tipo_peri, tipo_valo, tipo_cuen) values ('ifrs-full','IncomeTaxRelatingToAvailableforsaleFinancialAssetsOfOtherComprehensiveIncome','concepto','duration','xbrli:monetaryItemType','debit')</v>
      </c>
    </row>
    <row r="1717" spans="1:12" x14ac:dyDescent="0.25">
      <c r="A1717" t="s">
        <v>2063</v>
      </c>
      <c r="B1717" t="s">
        <v>17</v>
      </c>
      <c r="C1717" t="s">
        <v>18</v>
      </c>
      <c r="D1717" t="s">
        <v>21</v>
      </c>
      <c r="E1717" t="s">
        <v>22</v>
      </c>
      <c r="F1717" t="s">
        <v>3</v>
      </c>
      <c r="G1717" s="1" t="str">
        <f t="shared" si="156"/>
        <v>ifrs-full_IncomeTaxRelatingToCashFlowHedgesOfOtherComprehensiveIncome</v>
      </c>
      <c r="H1717" t="str">
        <f t="shared" si="159"/>
        <v>ifrs-full</v>
      </c>
      <c r="I1717" t="str">
        <f t="shared" si="160"/>
        <v>IncomeTaxRelatingToCashFlowHedgesOfOtherComprehensiveIncome</v>
      </c>
      <c r="J1717" t="str">
        <f t="shared" si="157"/>
        <v>concepto</v>
      </c>
      <c r="K1717" t="str">
        <f t="shared" si="158"/>
        <v>debit</v>
      </c>
      <c r="L1717" t="str">
        <f t="shared" si="161"/>
        <v>insert into dbax_defi_conc (pref_conc, codi_conc, tipo_conc, tipo_peri, tipo_valo, tipo_cuen) values ('ifrs-full','IncomeTaxRelatingToCashFlowHedgesOfOtherComprehensiveIncome','concepto','duration','xbrli:monetaryItemType','debit')</v>
      </c>
    </row>
    <row r="1718" spans="1:12" x14ac:dyDescent="0.25">
      <c r="A1718" t="s">
        <v>2064</v>
      </c>
      <c r="B1718" t="s">
        <v>17</v>
      </c>
      <c r="C1718" t="s">
        <v>18</v>
      </c>
      <c r="D1718" t="s">
        <v>21</v>
      </c>
      <c r="E1718" t="s">
        <v>22</v>
      </c>
      <c r="F1718" t="s">
        <v>3</v>
      </c>
      <c r="G1718" s="1" t="str">
        <f t="shared" si="156"/>
        <v>ifrs-full_IncomeTaxRelatingToChangeInValueOfForeignCurrencyBasisSpreadsOfOtherComprehensiveIncome</v>
      </c>
      <c r="H1718" t="str">
        <f t="shared" si="159"/>
        <v>ifrs-full</v>
      </c>
      <c r="I1718" t="str">
        <f t="shared" si="160"/>
        <v>IncomeTaxRelatingToChangeInValueOfForeignCurrencyBasisSpreadsOfOtherComprehensiveIncome</v>
      </c>
      <c r="J1718" t="str">
        <f t="shared" si="157"/>
        <v>concepto</v>
      </c>
      <c r="K1718" t="str">
        <f t="shared" si="158"/>
        <v>debit</v>
      </c>
      <c r="L1718" t="str">
        <f t="shared" si="161"/>
        <v>insert into dbax_defi_conc (pref_conc, codi_conc, tipo_conc, tipo_peri, tipo_valo, tipo_cuen) values ('ifrs-full','IncomeTaxRelatingToChangeInValueOfForeignCurrencyBasisSpreadsOfOtherComprehensiveIncome','concepto','duration','xbrli:monetaryItemType','debit')</v>
      </c>
    </row>
    <row r="1719" spans="1:12" x14ac:dyDescent="0.25">
      <c r="A1719" t="s">
        <v>2065</v>
      </c>
      <c r="B1719" t="s">
        <v>17</v>
      </c>
      <c r="C1719" t="s">
        <v>18</v>
      </c>
      <c r="D1719" t="s">
        <v>21</v>
      </c>
      <c r="E1719" t="s">
        <v>22</v>
      </c>
      <c r="F1719" t="s">
        <v>3</v>
      </c>
      <c r="G1719" s="1" t="str">
        <f t="shared" si="156"/>
        <v>ifrs-full_IncomeTaxRelatingToChangeInValueOfForwardElementsOfForwardContractsOfOtherComprehensiveIncome</v>
      </c>
      <c r="H1719" t="str">
        <f t="shared" si="159"/>
        <v>ifrs-full</v>
      </c>
      <c r="I1719" t="str">
        <f t="shared" si="160"/>
        <v>IncomeTaxRelatingToChangeInValueOfForwardElementsOfForwardContractsOfOtherComprehensiveIncome</v>
      </c>
      <c r="J1719" t="str">
        <f t="shared" si="157"/>
        <v>concepto</v>
      </c>
      <c r="K1719" t="str">
        <f t="shared" si="158"/>
        <v>debit</v>
      </c>
      <c r="L1719" t="str">
        <f t="shared" si="161"/>
        <v>insert into dbax_defi_conc (pref_conc, codi_conc, tipo_conc, tipo_peri, tipo_valo, tipo_cuen) values ('ifrs-full','IncomeTaxRelatingToChangeInValueOfForwardElementsOfForwardContractsOfOtherComprehensiveIncome','concepto','duration','xbrli:monetaryItemType','debit')</v>
      </c>
    </row>
    <row r="1720" spans="1:12" x14ac:dyDescent="0.25">
      <c r="A1720" t="s">
        <v>2066</v>
      </c>
      <c r="B1720" t="s">
        <v>17</v>
      </c>
      <c r="C1720" t="s">
        <v>18</v>
      </c>
      <c r="D1720" t="s">
        <v>21</v>
      </c>
      <c r="E1720" t="s">
        <v>22</v>
      </c>
      <c r="F1720" t="s">
        <v>3</v>
      </c>
      <c r="G1720" s="1" t="str">
        <f t="shared" si="156"/>
        <v>ifrs-full_IncomeTaxRelatingToChangeInValueOfTimeValueOfOptionsOfOtherComprehensiveIncome</v>
      </c>
      <c r="H1720" t="str">
        <f t="shared" si="159"/>
        <v>ifrs-full</v>
      </c>
      <c r="I1720" t="str">
        <f t="shared" si="160"/>
        <v>IncomeTaxRelatingToChangeInValueOfTimeValueOfOptionsOfOtherComprehensiveIncome</v>
      </c>
      <c r="J1720" t="str">
        <f t="shared" si="157"/>
        <v>concepto</v>
      </c>
      <c r="K1720" t="str">
        <f t="shared" si="158"/>
        <v>debit</v>
      </c>
      <c r="L1720" t="str">
        <f t="shared" si="161"/>
        <v>insert into dbax_defi_conc (pref_conc, codi_conc, tipo_conc, tipo_peri, tipo_valo, tipo_cuen) values ('ifrs-full','IncomeTaxRelatingToChangeInValueOfTimeValueOfOptionsOfOtherComprehensiveIncome','concepto','duration','xbrli:monetaryItemType','debit')</v>
      </c>
    </row>
    <row r="1721" spans="1:12" x14ac:dyDescent="0.25">
      <c r="A1721" t="s">
        <v>2067</v>
      </c>
      <c r="B1721" t="s">
        <v>17</v>
      </c>
      <c r="C1721" t="s">
        <v>18</v>
      </c>
      <c r="D1721" t="s">
        <v>21</v>
      </c>
      <c r="E1721" t="s">
        <v>22</v>
      </c>
      <c r="F1721" t="s">
        <v>3</v>
      </c>
      <c r="G1721" s="1" t="str">
        <f t="shared" si="156"/>
        <v>ifrs-full_IncomeTaxRelatingToChangesInFairValueOfFinancialLiabilityAttributableToChangeInCreditRiskOfLiabilityOfOtherComprehensiveIncome</v>
      </c>
      <c r="H1721" t="str">
        <f t="shared" si="159"/>
        <v>ifrs-full</v>
      </c>
      <c r="I1721" t="str">
        <f t="shared" si="160"/>
        <v>IncomeTaxRelatingToChangesInFairValueOfFinancialLiabilityAttributableToChangeInCreditRiskOfLiabilityOfOtherComprehensiveIncome</v>
      </c>
      <c r="J1721" t="str">
        <f t="shared" si="157"/>
        <v>concepto</v>
      </c>
      <c r="K1721" t="str">
        <f t="shared" si="158"/>
        <v>debit</v>
      </c>
      <c r="L1721" t="str">
        <f t="shared" si="161"/>
        <v>insert into dbax_defi_conc (pref_conc, codi_conc, tipo_conc, tipo_peri, tipo_valo, tipo_cuen) values ('ifrs-full','IncomeTaxRelatingToChangesInFairValueOfFinancialLiabilityAttributableToChangeInCreditRiskOfLiabilityOfOtherComprehensiveIncome','concepto','duration','xbrli:monetaryItemType','debit')</v>
      </c>
    </row>
    <row r="1722" spans="1:12" x14ac:dyDescent="0.25">
      <c r="A1722" t="s">
        <v>2068</v>
      </c>
      <c r="B1722" t="s">
        <v>17</v>
      </c>
      <c r="C1722" t="s">
        <v>18</v>
      </c>
      <c r="D1722" t="s">
        <v>21</v>
      </c>
      <c r="E1722" t="s">
        <v>22</v>
      </c>
      <c r="F1722" t="s">
        <v>3</v>
      </c>
      <c r="G1722" s="1" t="str">
        <f t="shared" si="156"/>
        <v>ifrs-full_IncomeTaxRelatingToChangesInRevaluationSurplusOfOtherComprehensiveIncome</v>
      </c>
      <c r="H1722" t="str">
        <f t="shared" si="159"/>
        <v>ifrs-full</v>
      </c>
      <c r="I1722" t="str">
        <f t="shared" si="160"/>
        <v>IncomeTaxRelatingToChangesInRevaluationSurplusOfOtherComprehensiveIncome</v>
      </c>
      <c r="J1722" t="str">
        <f t="shared" si="157"/>
        <v>concepto</v>
      </c>
      <c r="K1722" t="str">
        <f t="shared" si="158"/>
        <v>debit</v>
      </c>
      <c r="L1722" t="str">
        <f t="shared" si="161"/>
        <v>insert into dbax_defi_conc (pref_conc, codi_conc, tipo_conc, tipo_peri, tipo_valo, tipo_cuen) values ('ifrs-full','IncomeTaxRelatingToChangesInRevaluationSurplusOfOtherComprehensiveIncome','concepto','duration','xbrli:monetaryItemType','debit')</v>
      </c>
    </row>
    <row r="1723" spans="1:12" x14ac:dyDescent="0.25">
      <c r="A1723" t="s">
        <v>2069</v>
      </c>
      <c r="B1723" t="s">
        <v>17</v>
      </c>
      <c r="C1723" t="s">
        <v>18</v>
      </c>
      <c r="D1723" t="s">
        <v>21</v>
      </c>
      <c r="F1723" t="s">
        <v>3</v>
      </c>
      <c r="G1723" s="1" t="str">
        <f t="shared" si="156"/>
        <v>ifrs-full_IncomeTaxRelatingToComponentsOfOtherComprehensiveIncome</v>
      </c>
      <c r="H1723" t="str">
        <f t="shared" si="159"/>
        <v>ifrs-full</v>
      </c>
      <c r="I1723" t="str">
        <f t="shared" si="160"/>
        <v>IncomeTaxRelatingToComponentsOfOtherComprehensiveIncome</v>
      </c>
      <c r="J1723" t="str">
        <f t="shared" si="157"/>
        <v>concepto</v>
      </c>
      <c r="K1723">
        <f t="shared" si="158"/>
        <v>0</v>
      </c>
      <c r="L1723" t="str">
        <f t="shared" si="161"/>
        <v>insert into dbax_defi_conc (pref_conc, codi_conc, tipo_conc, tipo_peri, tipo_valo, tipo_cuen) values ('ifrs-full','IncomeTaxRelatingToComponentsOfOtherComprehensiveIncome','concepto','duration','xbrli:monetaryItemType','0')</v>
      </c>
    </row>
    <row r="1724" spans="1:12" x14ac:dyDescent="0.25">
      <c r="A1724" t="s">
        <v>2070</v>
      </c>
      <c r="B1724" t="s">
        <v>17</v>
      </c>
      <c r="C1724" t="s">
        <v>18</v>
      </c>
      <c r="D1724" t="s">
        <v>24</v>
      </c>
      <c r="E1724" t="s">
        <v>20</v>
      </c>
      <c r="F1724" t="s">
        <v>3</v>
      </c>
      <c r="G1724" s="1" t="str">
        <f t="shared" si="156"/>
        <v>ifrs-full_IncomeTaxRelatingToComponentsOfOtherComprehensiveIncomeAbstract</v>
      </c>
      <c r="H1724" t="str">
        <f t="shared" si="159"/>
        <v>ifrs-full</v>
      </c>
      <c r="I1724" t="str">
        <f t="shared" si="160"/>
        <v>IncomeTaxRelatingToComponentsOfOtherComprehensiveIncomeAbstract</v>
      </c>
      <c r="J1724" t="str">
        <f t="shared" si="157"/>
        <v>concepto</v>
      </c>
      <c r="K1724" t="str">
        <f t="shared" si="158"/>
        <v>abstract</v>
      </c>
      <c r="L1724" t="str">
        <f t="shared" si="161"/>
        <v>insert into dbax_defi_conc (pref_conc, codi_conc, tipo_conc, tipo_peri, tipo_valo, tipo_cuen) values ('ifrs-full','IncomeTaxRelatingToComponentsOfOtherComprehensiveIncomeAbstract','concepto','duration','xbrli:stringItemType','abstract')</v>
      </c>
    </row>
    <row r="1725" spans="1:12" x14ac:dyDescent="0.25">
      <c r="A1725" t="s">
        <v>2071</v>
      </c>
      <c r="B1725" t="s">
        <v>17</v>
      </c>
      <c r="C1725" t="s">
        <v>18</v>
      </c>
      <c r="D1725" t="s">
        <v>21</v>
      </c>
      <c r="E1725" t="s">
        <v>22</v>
      </c>
      <c r="F1725" t="s">
        <v>3</v>
      </c>
      <c r="G1725" s="1" t="str">
        <f t="shared" si="156"/>
        <v>ifrs-full_IncomeTaxRelatingToComponentsOfOtherComprehensiveIncomeThatWillBeReclassifiedToProfitOrLoss</v>
      </c>
      <c r="H1725" t="str">
        <f t="shared" si="159"/>
        <v>ifrs-full</v>
      </c>
      <c r="I1725" t="str">
        <f t="shared" si="160"/>
        <v>IncomeTaxRelatingToComponentsOfOtherComprehensiveIncomeThatWillBeReclassifiedToProfitOrLoss</v>
      </c>
      <c r="J1725" t="str">
        <f t="shared" si="157"/>
        <v>concepto</v>
      </c>
      <c r="K1725" t="str">
        <f t="shared" si="158"/>
        <v>debit</v>
      </c>
      <c r="L1725" t="str">
        <f t="shared" si="161"/>
        <v>insert into dbax_defi_conc (pref_conc, codi_conc, tipo_conc, tipo_peri, tipo_valo, tipo_cuen) values ('ifrs-full','IncomeTaxRelatingToComponentsOfOtherComprehensiveIncomeThatWillBeReclassifiedToProfitOrLoss','concepto','duration','xbrli:monetaryItemType','debit')</v>
      </c>
    </row>
    <row r="1726" spans="1:12" x14ac:dyDescent="0.25">
      <c r="A1726" t="s">
        <v>2072</v>
      </c>
      <c r="B1726" t="s">
        <v>17</v>
      </c>
      <c r="C1726" t="s">
        <v>18</v>
      </c>
      <c r="D1726" t="s">
        <v>24</v>
      </c>
      <c r="E1726" t="s">
        <v>20</v>
      </c>
      <c r="F1726" t="s">
        <v>3</v>
      </c>
      <c r="G1726" s="1" t="str">
        <f t="shared" si="156"/>
        <v>ifrs-full_IncomeTaxRelatingToComponentsOfOtherComprehensiveIncomeThatWillBeReclassifiedToProfitOrLossAbstract</v>
      </c>
      <c r="H1726" t="str">
        <f t="shared" si="159"/>
        <v>ifrs-full</v>
      </c>
      <c r="I1726" t="str">
        <f t="shared" si="160"/>
        <v>IncomeTaxRelatingToComponentsOfOtherComprehensiveIncomeThatWillBeReclassifiedToProfitOrLossAbstract</v>
      </c>
      <c r="J1726" t="str">
        <f t="shared" si="157"/>
        <v>concepto</v>
      </c>
      <c r="K1726" t="str">
        <f t="shared" si="158"/>
        <v>abstract</v>
      </c>
      <c r="L1726" t="str">
        <f t="shared" si="161"/>
        <v>insert into dbax_defi_conc (pref_conc, codi_conc, tipo_conc, tipo_peri, tipo_valo, tipo_cuen) values ('ifrs-full','IncomeTaxRelatingToComponentsOfOtherComprehensiveIncomeThatWillBeReclassifiedToProfitOrLossAbstract','concepto','duration','xbrli:stringItemType','abstract')</v>
      </c>
    </row>
    <row r="1727" spans="1:12" x14ac:dyDescent="0.25">
      <c r="A1727" t="s">
        <v>2073</v>
      </c>
      <c r="B1727" t="s">
        <v>17</v>
      </c>
      <c r="C1727" t="s">
        <v>18</v>
      </c>
      <c r="D1727" t="s">
        <v>21</v>
      </c>
      <c r="E1727" t="s">
        <v>22</v>
      </c>
      <c r="F1727" t="s">
        <v>3</v>
      </c>
      <c r="G1727" s="1" t="str">
        <f t="shared" si="156"/>
        <v>ifrs-full_IncomeTaxRelatingToComponentsOfOtherComprehensiveIncomeThatWillNotBeReclassifiedToProfitOrLoss</v>
      </c>
      <c r="H1727" t="str">
        <f t="shared" si="159"/>
        <v>ifrs-full</v>
      </c>
      <c r="I1727" t="str">
        <f t="shared" si="160"/>
        <v>IncomeTaxRelatingToComponentsOfOtherComprehensiveIncomeThatWillNotBeReclassifiedToProfitOrLoss</v>
      </c>
      <c r="J1727" t="str">
        <f t="shared" si="157"/>
        <v>concepto</v>
      </c>
      <c r="K1727" t="str">
        <f t="shared" si="158"/>
        <v>debit</v>
      </c>
      <c r="L1727" t="str">
        <f t="shared" si="161"/>
        <v>insert into dbax_defi_conc (pref_conc, codi_conc, tipo_conc, tipo_peri, tipo_valo, tipo_cuen) values ('ifrs-full','IncomeTaxRelatingToComponentsOfOtherComprehensiveIncomeThatWillNotBeReclassifiedToProfitOrLoss','concepto','duration','xbrli:monetaryItemType','debit')</v>
      </c>
    </row>
    <row r="1728" spans="1:12" x14ac:dyDescent="0.25">
      <c r="A1728" t="s">
        <v>2074</v>
      </c>
      <c r="B1728" t="s">
        <v>17</v>
      </c>
      <c r="C1728" t="s">
        <v>18</v>
      </c>
      <c r="D1728" t="s">
        <v>24</v>
      </c>
      <c r="E1728" t="s">
        <v>20</v>
      </c>
      <c r="F1728" t="s">
        <v>3</v>
      </c>
      <c r="G1728" s="1" t="str">
        <f t="shared" si="156"/>
        <v>ifrs-full_IncomeTaxRelatingToComponentsOfOtherComprehensiveIncomeThatWillNotBeReclassifiedToProfitOrLossAbstract</v>
      </c>
      <c r="H1728" t="str">
        <f t="shared" si="159"/>
        <v>ifrs-full</v>
      </c>
      <c r="I1728" t="str">
        <f t="shared" si="160"/>
        <v>IncomeTaxRelatingToComponentsOfOtherComprehensiveIncomeThatWillNotBeReclassifiedToProfitOrLossAbstract</v>
      </c>
      <c r="J1728" t="str">
        <f t="shared" si="157"/>
        <v>concepto</v>
      </c>
      <c r="K1728" t="str">
        <f t="shared" si="158"/>
        <v>abstract</v>
      </c>
      <c r="L1728" t="str">
        <f t="shared" si="161"/>
        <v>insert into dbax_defi_conc (pref_conc, codi_conc, tipo_conc, tipo_peri, tipo_valo, tipo_cuen) values ('ifrs-full','IncomeTaxRelatingToComponentsOfOtherComprehensiveIncomeThatWillNotBeReclassifiedToProfitOrLossAbstract','concepto','duration','xbrli:stringItemType','abstract')</v>
      </c>
    </row>
    <row r="1729" spans="1:12" x14ac:dyDescent="0.25">
      <c r="A1729" t="s">
        <v>2075</v>
      </c>
      <c r="B1729" t="s">
        <v>17</v>
      </c>
      <c r="C1729" t="s">
        <v>18</v>
      </c>
      <c r="D1729" t="s">
        <v>21</v>
      </c>
      <c r="E1729" t="s">
        <v>22</v>
      </c>
      <c r="F1729" t="s">
        <v>3</v>
      </c>
      <c r="G1729" s="1" t="str">
        <f t="shared" si="156"/>
        <v>ifrs-full_IncomeTaxRelatingToExchangeDifferencesOnTranslationOfOtherComprehensiveIncome</v>
      </c>
      <c r="H1729" t="str">
        <f t="shared" si="159"/>
        <v>ifrs-full</v>
      </c>
      <c r="I1729" t="str">
        <f t="shared" si="160"/>
        <v>IncomeTaxRelatingToExchangeDifferencesOnTranslationOfOtherComprehensiveIncome</v>
      </c>
      <c r="J1729" t="str">
        <f t="shared" si="157"/>
        <v>concepto</v>
      </c>
      <c r="K1729" t="str">
        <f t="shared" si="158"/>
        <v>debit</v>
      </c>
      <c r="L1729" t="str">
        <f t="shared" si="161"/>
        <v>insert into dbax_defi_conc (pref_conc, codi_conc, tipo_conc, tipo_peri, tipo_valo, tipo_cuen) values ('ifrs-full','IncomeTaxRelatingToExchangeDifferencesOnTranslationOfOtherComprehensiveIncome','concepto','duration','xbrli:monetaryItemType','debit')</v>
      </c>
    </row>
    <row r="1730" spans="1:12" x14ac:dyDescent="0.25">
      <c r="A1730" t="s">
        <v>2076</v>
      </c>
      <c r="B1730" t="s">
        <v>17</v>
      </c>
      <c r="C1730" t="s">
        <v>18</v>
      </c>
      <c r="D1730" t="s">
        <v>21</v>
      </c>
      <c r="E1730" t="s">
        <v>22</v>
      </c>
      <c r="F1730" t="s">
        <v>3</v>
      </c>
      <c r="G1730" s="1" t="str">
        <f t="shared" si="156"/>
        <v>ifrs-full_IncomeTaxRelatingToHedgesOfInvestmentsInEquityInstrumentsOfOtherComprehensiveIncome</v>
      </c>
      <c r="H1730" t="str">
        <f t="shared" si="159"/>
        <v>ifrs-full</v>
      </c>
      <c r="I1730" t="str">
        <f t="shared" si="160"/>
        <v>IncomeTaxRelatingToHedgesOfInvestmentsInEquityInstrumentsOfOtherComprehensiveIncome</v>
      </c>
      <c r="J1730" t="str">
        <f t="shared" si="157"/>
        <v>concepto</v>
      </c>
      <c r="K1730" t="str">
        <f t="shared" si="158"/>
        <v>debit</v>
      </c>
      <c r="L1730" t="str">
        <f t="shared" si="161"/>
        <v>insert into dbax_defi_conc (pref_conc, codi_conc, tipo_conc, tipo_peri, tipo_valo, tipo_cuen) values ('ifrs-full','IncomeTaxRelatingToHedgesOfInvestmentsInEquityInstrumentsOfOtherComprehensiveIncome','concepto','duration','xbrli:monetaryItemType','debit')</v>
      </c>
    </row>
    <row r="1731" spans="1:12" x14ac:dyDescent="0.25">
      <c r="A1731" t="s">
        <v>2077</v>
      </c>
      <c r="B1731" t="s">
        <v>17</v>
      </c>
      <c r="C1731" t="s">
        <v>18</v>
      </c>
      <c r="D1731" t="s">
        <v>21</v>
      </c>
      <c r="E1731" t="s">
        <v>22</v>
      </c>
      <c r="F1731" t="s">
        <v>3</v>
      </c>
      <c r="G1731" s="1" t="str">
        <f t="shared" si="156"/>
        <v>ifrs-full_IncomeTaxRelatingToHedgesOfNetInvestmentsInForeignOperationsOfOtherComprehensiveIncome</v>
      </c>
      <c r="H1731" t="str">
        <f t="shared" si="159"/>
        <v>ifrs-full</v>
      </c>
      <c r="I1731" t="str">
        <f t="shared" si="160"/>
        <v>IncomeTaxRelatingToHedgesOfNetInvestmentsInForeignOperationsOfOtherComprehensiveIncome</v>
      </c>
      <c r="J1731" t="str">
        <f t="shared" si="157"/>
        <v>concepto</v>
      </c>
      <c r="K1731" t="str">
        <f t="shared" si="158"/>
        <v>debit</v>
      </c>
      <c r="L1731" t="str">
        <f t="shared" si="161"/>
        <v>insert into dbax_defi_conc (pref_conc, codi_conc, tipo_conc, tipo_peri, tipo_valo, tipo_cuen) values ('ifrs-full','IncomeTaxRelatingToHedgesOfNetInvestmentsInForeignOperationsOfOtherComprehensiveIncome','concepto','duration','xbrli:monetaryItemType','debit')</v>
      </c>
    </row>
    <row r="1732" spans="1:12" x14ac:dyDescent="0.25">
      <c r="A1732" t="s">
        <v>2078</v>
      </c>
      <c r="B1732" t="s">
        <v>17</v>
      </c>
      <c r="C1732" t="s">
        <v>18</v>
      </c>
      <c r="D1732" t="s">
        <v>21</v>
      </c>
      <c r="E1732" t="s">
        <v>22</v>
      </c>
      <c r="F1732" t="s">
        <v>3</v>
      </c>
      <c r="G1732" s="1" t="str">
        <f t="shared" si="156"/>
        <v>ifrs-full_IncomeTaxRelatingToInvestmentsInEquityInstrumentsOfOtherComprehensiveIncome</v>
      </c>
      <c r="H1732" t="str">
        <f t="shared" si="159"/>
        <v>ifrs-full</v>
      </c>
      <c r="I1732" t="str">
        <f t="shared" si="160"/>
        <v>IncomeTaxRelatingToInvestmentsInEquityInstrumentsOfOtherComprehensiveIncome</v>
      </c>
      <c r="J1732" t="str">
        <f t="shared" si="157"/>
        <v>concepto</v>
      </c>
      <c r="K1732" t="str">
        <f t="shared" si="158"/>
        <v>debit</v>
      </c>
      <c r="L1732" t="str">
        <f t="shared" si="161"/>
        <v>insert into dbax_defi_conc (pref_conc, codi_conc, tipo_conc, tipo_peri, tipo_valo, tipo_cuen) values ('ifrs-full','IncomeTaxRelatingToInvestmentsInEquityInstrumentsOfOtherComprehensiveIncome','concepto','duration','xbrli:monetaryItemType','debit')</v>
      </c>
    </row>
    <row r="1733" spans="1:12" x14ac:dyDescent="0.25">
      <c r="A1733" t="s">
        <v>2079</v>
      </c>
      <c r="B1733" t="s">
        <v>17</v>
      </c>
      <c r="C1733" t="s">
        <v>18</v>
      </c>
      <c r="D1733" t="s">
        <v>21</v>
      </c>
      <c r="E1733" t="s">
        <v>22</v>
      </c>
      <c r="F1733" t="s">
        <v>3</v>
      </c>
      <c r="G1733" s="1" t="str">
        <f t="shared" si="156"/>
        <v>ifrs-full_IncomeTaxRelatingToOtherIndividuallyImmaterialComponentsOfOtherComprehensiveIncome</v>
      </c>
      <c r="H1733" t="str">
        <f t="shared" si="159"/>
        <v>ifrs-full</v>
      </c>
      <c r="I1733" t="str">
        <f t="shared" si="160"/>
        <v>IncomeTaxRelatingToOtherIndividuallyImmaterialComponentsOfOtherComprehensiveIncome</v>
      </c>
      <c r="J1733" t="str">
        <f t="shared" si="157"/>
        <v>concepto</v>
      </c>
      <c r="K1733" t="str">
        <f t="shared" si="158"/>
        <v>debit</v>
      </c>
      <c r="L1733" t="str">
        <f t="shared" si="161"/>
        <v>insert into dbax_defi_conc (pref_conc, codi_conc, tipo_conc, tipo_peri, tipo_valo, tipo_cuen) values ('ifrs-full','IncomeTaxRelatingToOtherIndividuallyImmaterialComponentsOfOtherComprehensiveIncome','concepto','duration','xbrli:monetaryItemType','debit')</v>
      </c>
    </row>
    <row r="1734" spans="1:12" x14ac:dyDescent="0.25">
      <c r="A1734" t="s">
        <v>2080</v>
      </c>
      <c r="B1734" t="s">
        <v>17</v>
      </c>
      <c r="C1734" t="s">
        <v>18</v>
      </c>
      <c r="D1734" t="s">
        <v>21</v>
      </c>
      <c r="E1734" t="s">
        <v>22</v>
      </c>
      <c r="F1734" t="s">
        <v>3</v>
      </c>
      <c r="G1734" s="1" t="str">
        <f t="shared" si="156"/>
        <v>ifrs-full_IncomeTaxRelatingToRemeasurementsOfDefinedBenefitPlansOfOtherComprehensiveIncome</v>
      </c>
      <c r="H1734" t="str">
        <f t="shared" si="159"/>
        <v>ifrs-full</v>
      </c>
      <c r="I1734" t="str">
        <f t="shared" si="160"/>
        <v>IncomeTaxRelatingToRemeasurementsOfDefinedBenefitPlansOfOtherComprehensiveIncome</v>
      </c>
      <c r="J1734" t="str">
        <f t="shared" si="157"/>
        <v>concepto</v>
      </c>
      <c r="K1734" t="str">
        <f t="shared" si="158"/>
        <v>debit</v>
      </c>
      <c r="L1734" t="str">
        <f t="shared" si="161"/>
        <v>insert into dbax_defi_conc (pref_conc, codi_conc, tipo_conc, tipo_peri, tipo_valo, tipo_cuen) values ('ifrs-full','IncomeTaxRelatingToRemeasurementsOfDefinedBenefitPlansOfOtherComprehensiveIncome','concepto','duration','xbrli:monetaryItemType','debit')</v>
      </c>
    </row>
    <row r="1735" spans="1:12" x14ac:dyDescent="0.25">
      <c r="A1735" t="s">
        <v>2081</v>
      </c>
      <c r="B1735" t="s">
        <v>17</v>
      </c>
      <c r="C1735" t="s">
        <v>18</v>
      </c>
      <c r="D1735" t="s">
        <v>21</v>
      </c>
      <c r="E1735" t="s">
        <v>22</v>
      </c>
      <c r="F1735" t="s">
        <v>3</v>
      </c>
      <c r="G1735" s="1" t="str">
        <f t="shared" si="156"/>
        <v>ifrs-full_IncomeTaxRelatingToShareOfOtherComprehensiveIncomeOfAssociatesAndJointVenturesAccountedForUsingEquityMethod</v>
      </c>
      <c r="H1735" t="str">
        <f t="shared" si="159"/>
        <v>ifrs-full</v>
      </c>
      <c r="I1735" t="str">
        <f t="shared" si="160"/>
        <v>IncomeTaxRelatingToShareOfOtherComprehensiveIncomeOfAssociatesAndJointVenturesAccountedForUsingEquityMethod</v>
      </c>
      <c r="J1735" t="str">
        <f t="shared" si="157"/>
        <v>concepto</v>
      </c>
      <c r="K1735" t="str">
        <f t="shared" si="158"/>
        <v>debit</v>
      </c>
      <c r="L1735" t="str">
        <f t="shared" si="161"/>
        <v>insert into dbax_defi_conc (pref_conc, codi_conc, tipo_conc, tipo_peri, tipo_valo, tipo_cuen) values ('ifrs-full','IncomeTaxRelatingToShareOfOtherComprehensiveIncomeOfAssociatesAndJointVenturesAccountedForUsingEquityMethod','concepto','duration','xbrli:monetaryItemType','debit')</v>
      </c>
    </row>
    <row r="1736" spans="1:12" x14ac:dyDescent="0.25">
      <c r="A1736" t="s">
        <v>2082</v>
      </c>
      <c r="B1736" t="s">
        <v>17</v>
      </c>
      <c r="C1736" t="s">
        <v>18</v>
      </c>
      <c r="D1736" t="s">
        <v>24</v>
      </c>
      <c r="E1736" t="s">
        <v>20</v>
      </c>
      <c r="F1736" t="s">
        <v>3</v>
      </c>
      <c r="G1736" s="1" t="str">
        <f t="shared" si="156"/>
        <v>ifrs-full_IncomeTaxRelatingToShareOfOtherComprehensiveIncomeOfAssociatesAndJointVenturesAccountedForUsingEquityMethodAbstract</v>
      </c>
      <c r="H1736" t="str">
        <f t="shared" si="159"/>
        <v>ifrs-full</v>
      </c>
      <c r="I1736" t="str">
        <f t="shared" si="160"/>
        <v>IncomeTaxRelatingToShareOfOtherComprehensiveIncomeOfAssociatesAndJointVenturesAccountedForUsingEquityMethodAbstract</v>
      </c>
      <c r="J1736" t="str">
        <f t="shared" si="157"/>
        <v>concepto</v>
      </c>
      <c r="K1736" t="str">
        <f t="shared" si="158"/>
        <v>abstract</v>
      </c>
      <c r="L1736" t="str">
        <f t="shared" si="161"/>
        <v>insert into dbax_defi_conc (pref_conc, codi_conc, tipo_conc, tipo_peri, tipo_valo, tipo_cuen) values ('ifrs-full','IncomeTaxRelatingToShareOfOtherComprehensiveIncomeOfAssociatesAndJointVenturesAccountedForUsingEquityMethodAbstract','concepto','duration','xbrli:stringItemType','abstract')</v>
      </c>
    </row>
    <row r="1737" spans="1:12" x14ac:dyDescent="0.25">
      <c r="A1737" t="s">
        <v>2083</v>
      </c>
      <c r="B1737" t="s">
        <v>17</v>
      </c>
      <c r="C1737" t="s">
        <v>18</v>
      </c>
      <c r="D1737" t="s">
        <v>21</v>
      </c>
      <c r="E1737" t="s">
        <v>22</v>
      </c>
      <c r="F1737" t="s">
        <v>3</v>
      </c>
      <c r="G1737" s="1" t="str">
        <f t="shared" ref="G1737:G1800" si="162">MID(A1737,FIND("#",A1737)+1,10000)</f>
        <v>ifrs-full_IncomeTaxRelatingToShareOfOtherComprehensiveIncomeOfAssociatesAndJointVenturesAccountedForUsingEquityMethodThatWillBeReclassifiedToProfitOrLoss</v>
      </c>
      <c r="H1737" t="str">
        <f t="shared" si="159"/>
        <v>ifrs-full</v>
      </c>
      <c r="I1737" t="str">
        <f t="shared" si="160"/>
        <v>IncomeTaxRelatingToShareOfOtherComprehensiveIncomeOfAssociatesAndJointVenturesAccountedForUsingEquityMethodThatWillBeReclassifiedToProfitOrLoss</v>
      </c>
      <c r="J1737" t="str">
        <f t="shared" ref="J1737:J1800" si="163">IF(B1737="xbrldt:hypercubeItem","hipercubo",IF(B1737="xbrli:item","concepto",IF(B1737="xbrldt:dimensionItem","dimension",B1737)))</f>
        <v>concepto</v>
      </c>
      <c r="K1737" t="str">
        <f t="shared" ref="K1737:K1800" si="164">IF(E1737&lt;&gt;"false",E1737,"")</f>
        <v>debit</v>
      </c>
      <c r="L1737" t="str">
        <f t="shared" si="161"/>
        <v>insert into dbax_defi_conc (pref_conc, codi_conc, tipo_conc, tipo_peri, tipo_valo, tipo_cuen) values ('ifrs-full','IncomeTaxRelatingToShareOfOtherComprehensiveIncomeOfAssociatesAndJointVenturesAccountedForUsingEquityMethodThatWillBeReclassifiedToProfitOrLoss','concepto','duration','xbrli:monetaryItemType','debit')</v>
      </c>
    </row>
    <row r="1738" spans="1:12" x14ac:dyDescent="0.25">
      <c r="A1738" t="s">
        <v>2084</v>
      </c>
      <c r="B1738" t="s">
        <v>17</v>
      </c>
      <c r="C1738" t="s">
        <v>18</v>
      </c>
      <c r="D1738" t="s">
        <v>21</v>
      </c>
      <c r="E1738" t="s">
        <v>22</v>
      </c>
      <c r="F1738" t="s">
        <v>3</v>
      </c>
      <c r="G1738" s="1" t="str">
        <f t="shared" si="162"/>
        <v>ifrs-full_IncomeTaxRelatingToShareOfOtherComprehensiveIncomeOfAssociatesAndJointVenturesAccountedForUsingEquityMethodThatWillNotBeReclassifiedToProfitOrLoss</v>
      </c>
      <c r="H1738" t="str">
        <f t="shared" ref="H1738:H1801" si="165">MID(G1738,1,FIND("_",G1738)-1)</f>
        <v>ifrs-full</v>
      </c>
      <c r="I1738" t="str">
        <f t="shared" ref="I1738:I1801" si="166">MID(G1738,FIND("_",G1738)+1,10000)</f>
        <v>IncomeTaxRelatingToShareOfOtherComprehensiveIncomeOfAssociatesAndJointVenturesAccountedForUsingEquityMethodThatWillNotBeReclassifiedToProfitOrLoss</v>
      </c>
      <c r="J1738" t="str">
        <f t="shared" si="163"/>
        <v>concepto</v>
      </c>
      <c r="K1738" t="str">
        <f t="shared" si="164"/>
        <v>debit</v>
      </c>
      <c r="L1738" t="str">
        <f t="shared" ref="L1738:L1801" si="167">CONCATENATE("insert into dbax_defi_conc (pref_conc, codi_conc, tipo_conc, tipo_peri, tipo_valo, tipo_cuen) values ('",H1738,"','",I1738,"','",J1738,"','",C1738,"','",D1738,"','",K1738,"')")</f>
        <v>insert into dbax_defi_conc (pref_conc, codi_conc, tipo_conc, tipo_peri, tipo_valo, tipo_cuen) values ('ifrs-full','IncomeTaxRelatingToShareOfOtherComprehensiveIncomeOfAssociatesAndJointVenturesAccountedForUsingEquityMethodThatWillNotBeReclassifiedToProfitOrLoss','concepto','duration','xbrli:monetaryItemType','debit')</v>
      </c>
    </row>
    <row r="1739" spans="1:12" x14ac:dyDescent="0.25">
      <c r="A1739" t="s">
        <v>2085</v>
      </c>
      <c r="B1739" t="s">
        <v>17</v>
      </c>
      <c r="C1739" t="s">
        <v>18</v>
      </c>
      <c r="D1739" t="s">
        <v>21</v>
      </c>
      <c r="E1739" t="s">
        <v>22</v>
      </c>
      <c r="F1739" t="s">
        <v>3</v>
      </c>
      <c r="G1739" s="1" t="str">
        <f t="shared" si="162"/>
        <v>ifrs-full_IncreaseDecreaseInAccumulatedDeferredTaxRecognisedInOtherComprehensiveIncomeDueToChangeInTaxRate</v>
      </c>
      <c r="H1739" t="str">
        <f t="shared" si="165"/>
        <v>ifrs-full</v>
      </c>
      <c r="I1739" t="str">
        <f t="shared" si="166"/>
        <v>IncreaseDecreaseInAccumulatedDeferredTaxRecognisedInOtherComprehensiveIncomeDueToChangeInTaxRate</v>
      </c>
      <c r="J1739" t="str">
        <f t="shared" si="163"/>
        <v>concepto</v>
      </c>
      <c r="K1739" t="str">
        <f t="shared" si="164"/>
        <v>debit</v>
      </c>
      <c r="L1739" t="str">
        <f t="shared" si="167"/>
        <v>insert into dbax_defi_conc (pref_conc, codi_conc, tipo_conc, tipo_peri, tipo_valo, tipo_cuen) values ('ifrs-full','IncreaseDecreaseInAccumulatedDeferredTaxRecognisedInOtherComprehensiveIncomeDueToChangeInTaxRate','concepto','duration','xbrli:monetaryItemType','debit')</v>
      </c>
    </row>
    <row r="1740" spans="1:12" x14ac:dyDescent="0.25">
      <c r="A1740" t="s">
        <v>2086</v>
      </c>
      <c r="B1740" t="s">
        <v>17</v>
      </c>
      <c r="C1740" t="s">
        <v>18</v>
      </c>
      <c r="D1740" t="s">
        <v>21</v>
      </c>
      <c r="E1740" t="s">
        <v>22</v>
      </c>
      <c r="F1740" t="s">
        <v>3</v>
      </c>
      <c r="G1740" s="1" t="str">
        <f t="shared" si="162"/>
        <v>ifrs-full_IncreaseDecreaseInCashAndCashEquivalents</v>
      </c>
      <c r="H1740" t="str">
        <f t="shared" si="165"/>
        <v>ifrs-full</v>
      </c>
      <c r="I1740" t="str">
        <f t="shared" si="166"/>
        <v>IncreaseDecreaseInCashAndCashEquivalents</v>
      </c>
      <c r="J1740" t="str">
        <f t="shared" si="163"/>
        <v>concepto</v>
      </c>
      <c r="K1740" t="str">
        <f t="shared" si="164"/>
        <v>debit</v>
      </c>
      <c r="L1740" t="str">
        <f t="shared" si="167"/>
        <v>insert into dbax_defi_conc (pref_conc, codi_conc, tipo_conc, tipo_peri, tipo_valo, tipo_cuen) values ('ifrs-full','IncreaseDecreaseInCashAndCashEquivalents','concepto','duration','xbrli:monetaryItemType','debit')</v>
      </c>
    </row>
    <row r="1741" spans="1:12" x14ac:dyDescent="0.25">
      <c r="A1741" t="s">
        <v>2087</v>
      </c>
      <c r="B1741" t="s">
        <v>17</v>
      </c>
      <c r="C1741" t="s">
        <v>18</v>
      </c>
      <c r="D1741" t="s">
        <v>21</v>
      </c>
      <c r="E1741" t="s">
        <v>22</v>
      </c>
      <c r="F1741" t="s">
        <v>3</v>
      </c>
      <c r="G1741" s="1" t="str">
        <f t="shared" si="162"/>
        <v>ifrs-full_IncreaseDecreaseInCashAndCashEquivalentsBeforeEffectOfExchangeRateChanges</v>
      </c>
      <c r="H1741" t="str">
        <f t="shared" si="165"/>
        <v>ifrs-full</v>
      </c>
      <c r="I1741" t="str">
        <f t="shared" si="166"/>
        <v>IncreaseDecreaseInCashAndCashEquivalentsBeforeEffectOfExchangeRateChanges</v>
      </c>
      <c r="J1741" t="str">
        <f t="shared" si="163"/>
        <v>concepto</v>
      </c>
      <c r="K1741" t="str">
        <f t="shared" si="164"/>
        <v>debit</v>
      </c>
      <c r="L1741" t="str">
        <f t="shared" si="167"/>
        <v>insert into dbax_defi_conc (pref_conc, codi_conc, tipo_conc, tipo_peri, tipo_valo, tipo_cuen) values ('ifrs-full','IncreaseDecreaseInCashAndCashEquivalentsBeforeEffectOfExchangeRateChanges','concepto','duration','xbrli:monetaryItemType','debit')</v>
      </c>
    </row>
    <row r="1742" spans="1:12" x14ac:dyDescent="0.25">
      <c r="A1742" t="s">
        <v>2088</v>
      </c>
      <c r="B1742" t="s">
        <v>17</v>
      </c>
      <c r="C1742" t="s">
        <v>18</v>
      </c>
      <c r="D1742" t="s">
        <v>21</v>
      </c>
      <c r="E1742" t="s">
        <v>22</v>
      </c>
      <c r="F1742" t="s">
        <v>3</v>
      </c>
      <c r="G1742" s="1" t="str">
        <f t="shared" si="162"/>
        <v>ifrs-full_IncreaseDecreaseInCashAndCashEquivalentsDiscontinuedOperations</v>
      </c>
      <c r="H1742" t="str">
        <f t="shared" si="165"/>
        <v>ifrs-full</v>
      </c>
      <c r="I1742" t="str">
        <f t="shared" si="166"/>
        <v>IncreaseDecreaseInCashAndCashEquivalentsDiscontinuedOperations</v>
      </c>
      <c r="J1742" t="str">
        <f t="shared" si="163"/>
        <v>concepto</v>
      </c>
      <c r="K1742" t="str">
        <f t="shared" si="164"/>
        <v>debit</v>
      </c>
      <c r="L1742" t="str">
        <f t="shared" si="167"/>
        <v>insert into dbax_defi_conc (pref_conc, codi_conc, tipo_conc, tipo_peri, tipo_valo, tipo_cuen) values ('ifrs-full','IncreaseDecreaseInCashAndCashEquivalentsDiscontinuedOperations','concepto','duration','xbrli:monetaryItemType','debit')</v>
      </c>
    </row>
    <row r="1743" spans="1:12" x14ac:dyDescent="0.25">
      <c r="A1743" t="s">
        <v>2089</v>
      </c>
      <c r="B1743" t="s">
        <v>17</v>
      </c>
      <c r="C1743" t="s">
        <v>18</v>
      </c>
      <c r="D1743" t="s">
        <v>21</v>
      </c>
      <c r="E1743" t="s">
        <v>22</v>
      </c>
      <c r="F1743" t="s">
        <v>3</v>
      </c>
      <c r="G1743" s="1" t="str">
        <f t="shared" si="162"/>
        <v>ifrs-full_IncreaseDecreaseInContingentConsiderationAssetLiability</v>
      </c>
      <c r="H1743" t="str">
        <f t="shared" si="165"/>
        <v>ifrs-full</v>
      </c>
      <c r="I1743" t="str">
        <f t="shared" si="166"/>
        <v>IncreaseDecreaseInContingentConsiderationAssetLiability</v>
      </c>
      <c r="J1743" t="str">
        <f t="shared" si="163"/>
        <v>concepto</v>
      </c>
      <c r="K1743" t="str">
        <f t="shared" si="164"/>
        <v>debit</v>
      </c>
      <c r="L1743" t="str">
        <f t="shared" si="167"/>
        <v>insert into dbax_defi_conc (pref_conc, codi_conc, tipo_conc, tipo_peri, tipo_valo, tipo_cuen) values ('ifrs-full','IncreaseDecreaseInContingentConsiderationAssetLiability','concepto','duration','xbrli:monetaryItemType','debit')</v>
      </c>
    </row>
    <row r="1744" spans="1:12" x14ac:dyDescent="0.25">
      <c r="A1744" t="s">
        <v>2090</v>
      </c>
      <c r="B1744" t="s">
        <v>17</v>
      </c>
      <c r="C1744" t="s">
        <v>18</v>
      </c>
      <c r="D1744" t="s">
        <v>21</v>
      </c>
      <c r="E1744" t="s">
        <v>23</v>
      </c>
      <c r="F1744" t="s">
        <v>3</v>
      </c>
      <c r="G1744" s="1" t="str">
        <f t="shared" si="162"/>
        <v>ifrs-full_IncreaseDecreaseInContingentLiabilitiesRecognisedInBusinessCombination</v>
      </c>
      <c r="H1744" t="str">
        <f t="shared" si="165"/>
        <v>ifrs-full</v>
      </c>
      <c r="I1744" t="str">
        <f t="shared" si="166"/>
        <v>IncreaseDecreaseInContingentLiabilitiesRecognisedInBusinessCombination</v>
      </c>
      <c r="J1744" t="str">
        <f t="shared" si="163"/>
        <v>concepto</v>
      </c>
      <c r="K1744" t="str">
        <f t="shared" si="164"/>
        <v>credit</v>
      </c>
      <c r="L1744" t="str">
        <f t="shared" si="167"/>
        <v>insert into dbax_defi_conc (pref_conc, codi_conc, tipo_conc, tipo_peri, tipo_valo, tipo_cuen) values ('ifrs-full','IncreaseDecreaseInContingentLiabilitiesRecognisedInBusinessCombination','concepto','duration','xbrli:monetaryItemType','credit')</v>
      </c>
    </row>
    <row r="1745" spans="1:12" x14ac:dyDescent="0.25">
      <c r="A1745" t="s">
        <v>2091</v>
      </c>
      <c r="B1745" t="s">
        <v>17</v>
      </c>
      <c r="C1745" t="s">
        <v>18</v>
      </c>
      <c r="D1745" t="s">
        <v>21</v>
      </c>
      <c r="E1745" t="s">
        <v>23</v>
      </c>
      <c r="F1745" t="s">
        <v>3</v>
      </c>
      <c r="G1745" s="1" t="str">
        <f t="shared" si="162"/>
        <v>ifrs-full_IncreaseDecreaseInDeferredTaxLiabilityAsset</v>
      </c>
      <c r="H1745" t="str">
        <f t="shared" si="165"/>
        <v>ifrs-full</v>
      </c>
      <c r="I1745" t="str">
        <f t="shared" si="166"/>
        <v>IncreaseDecreaseInDeferredTaxLiabilityAsset</v>
      </c>
      <c r="J1745" t="str">
        <f t="shared" si="163"/>
        <v>concepto</v>
      </c>
      <c r="K1745" t="str">
        <f t="shared" si="164"/>
        <v>credit</v>
      </c>
      <c r="L1745" t="str">
        <f t="shared" si="167"/>
        <v>insert into dbax_defi_conc (pref_conc, codi_conc, tipo_conc, tipo_peri, tipo_valo, tipo_cuen) values ('ifrs-full','IncreaseDecreaseInDeferredTaxLiabilityAsset','concepto','duration','xbrli:monetaryItemType','credit')</v>
      </c>
    </row>
    <row r="1746" spans="1:12" x14ac:dyDescent="0.25">
      <c r="A1746" t="s">
        <v>2092</v>
      </c>
      <c r="B1746" t="s">
        <v>17</v>
      </c>
      <c r="C1746" t="s">
        <v>18</v>
      </c>
      <c r="D1746" t="s">
        <v>21</v>
      </c>
      <c r="E1746" t="s">
        <v>23</v>
      </c>
      <c r="F1746" t="s">
        <v>3</v>
      </c>
      <c r="G1746" s="1" t="str">
        <f t="shared" si="162"/>
        <v>ifrs-full_IncreaseDecreaseInDividendsPayableThroughChangeInFairValueOfNoncashAssetsHeldForDistributionToOwners</v>
      </c>
      <c r="H1746" t="str">
        <f t="shared" si="165"/>
        <v>ifrs-full</v>
      </c>
      <c r="I1746" t="str">
        <f t="shared" si="166"/>
        <v>IncreaseDecreaseInDividendsPayableThroughChangeInFairValueOfNoncashAssetsHeldForDistributionToOwners</v>
      </c>
      <c r="J1746" t="str">
        <f t="shared" si="163"/>
        <v>concepto</v>
      </c>
      <c r="K1746" t="str">
        <f t="shared" si="164"/>
        <v>credit</v>
      </c>
      <c r="L1746" t="str">
        <f t="shared" si="167"/>
        <v>insert into dbax_defi_conc (pref_conc, codi_conc, tipo_conc, tipo_peri, tipo_valo, tipo_cuen) values ('ifrs-full','IncreaseDecreaseInDividendsPayableThroughChangeInFairValueOfNoncashAssetsHeldForDistributionToOwners','concepto','duration','xbrli:monetaryItemType','credit')</v>
      </c>
    </row>
    <row r="1747" spans="1:12" x14ac:dyDescent="0.25">
      <c r="A1747" t="s">
        <v>2093</v>
      </c>
      <c r="B1747" t="s">
        <v>17</v>
      </c>
      <c r="C1747" t="s">
        <v>18</v>
      </c>
      <c r="D1747" t="s">
        <v>21</v>
      </c>
      <c r="E1747" t="s">
        <v>23</v>
      </c>
      <c r="F1747" t="s">
        <v>3</v>
      </c>
      <c r="G1747" s="1" t="str">
        <f t="shared" si="162"/>
        <v>ifrs-full_IncreaseDecreaseInExistingLiabilitiesContingentLiabilitiesRecognisedInBusinessCombination</v>
      </c>
      <c r="H1747" t="str">
        <f t="shared" si="165"/>
        <v>ifrs-full</v>
      </c>
      <c r="I1747" t="str">
        <f t="shared" si="166"/>
        <v>IncreaseDecreaseInExistingLiabilitiesContingentLiabilitiesRecognisedInBusinessCombination</v>
      </c>
      <c r="J1747" t="str">
        <f t="shared" si="163"/>
        <v>concepto</v>
      </c>
      <c r="K1747" t="str">
        <f t="shared" si="164"/>
        <v>credit</v>
      </c>
      <c r="L1747" t="str">
        <f t="shared" si="167"/>
        <v>insert into dbax_defi_conc (pref_conc, codi_conc, tipo_conc, tipo_peri, tipo_valo, tipo_cuen) values ('ifrs-full','IncreaseDecreaseInExistingLiabilitiesContingentLiabilitiesRecognisedInBusinessCombination','concepto','duration','xbrli:monetaryItemType','credit')</v>
      </c>
    </row>
    <row r="1748" spans="1:12" x14ac:dyDescent="0.25">
      <c r="A1748" t="s">
        <v>2094</v>
      </c>
      <c r="B1748" t="s">
        <v>17</v>
      </c>
      <c r="C1748" t="s">
        <v>18</v>
      </c>
      <c r="D1748" t="s">
        <v>21</v>
      </c>
      <c r="E1748" t="s">
        <v>23</v>
      </c>
      <c r="F1748" t="s">
        <v>3</v>
      </c>
      <c r="G1748" s="1" t="str">
        <f t="shared" si="162"/>
        <v>ifrs-full_IncreaseDecreaseInExistingProvisionsOtherProvisions</v>
      </c>
      <c r="H1748" t="str">
        <f t="shared" si="165"/>
        <v>ifrs-full</v>
      </c>
      <c r="I1748" t="str">
        <f t="shared" si="166"/>
        <v>IncreaseDecreaseInExistingProvisionsOtherProvisions</v>
      </c>
      <c r="J1748" t="str">
        <f t="shared" si="163"/>
        <v>concepto</v>
      </c>
      <c r="K1748" t="str">
        <f t="shared" si="164"/>
        <v>credit</v>
      </c>
      <c r="L1748" t="str">
        <f t="shared" si="167"/>
        <v>insert into dbax_defi_conc (pref_conc, codi_conc, tipo_conc, tipo_peri, tipo_valo, tipo_cuen) values ('ifrs-full','IncreaseDecreaseInExistingProvisionsOtherProvisions','concepto','duration','xbrli:monetaryItemType','credit')</v>
      </c>
    </row>
    <row r="1749" spans="1:12" x14ac:dyDescent="0.25">
      <c r="A1749" t="s">
        <v>2095</v>
      </c>
      <c r="B1749" t="s">
        <v>17</v>
      </c>
      <c r="C1749" t="s">
        <v>18</v>
      </c>
      <c r="D1749" t="s">
        <v>21</v>
      </c>
      <c r="E1749" t="s">
        <v>22</v>
      </c>
      <c r="F1749" t="s">
        <v>3</v>
      </c>
      <c r="G1749" s="1" t="str">
        <f t="shared" si="162"/>
        <v>ifrs-full_IncreaseDecreaseInFairValueMeasurementAssets</v>
      </c>
      <c r="H1749" t="str">
        <f t="shared" si="165"/>
        <v>ifrs-full</v>
      </c>
      <c r="I1749" t="str">
        <f t="shared" si="166"/>
        <v>IncreaseDecreaseInFairValueMeasurementAssets</v>
      </c>
      <c r="J1749" t="str">
        <f t="shared" si="163"/>
        <v>concepto</v>
      </c>
      <c r="K1749" t="str">
        <f t="shared" si="164"/>
        <v>debit</v>
      </c>
      <c r="L1749" t="str">
        <f t="shared" si="167"/>
        <v>insert into dbax_defi_conc (pref_conc, codi_conc, tipo_conc, tipo_peri, tipo_valo, tipo_cuen) values ('ifrs-full','IncreaseDecreaseInFairValueMeasurementAssets','concepto','duration','xbrli:monetaryItemType','debit')</v>
      </c>
    </row>
    <row r="1750" spans="1:12" x14ac:dyDescent="0.25">
      <c r="A1750" t="s">
        <v>2096</v>
      </c>
      <c r="B1750" t="s">
        <v>17</v>
      </c>
      <c r="C1750" t="s">
        <v>18</v>
      </c>
      <c r="D1750" t="s">
        <v>21</v>
      </c>
      <c r="E1750" t="s">
        <v>22</v>
      </c>
      <c r="F1750" t="s">
        <v>3</v>
      </c>
      <c r="G1750" s="1" t="str">
        <f t="shared" si="162"/>
        <v>ifrs-full_IncreaseDecreaseInFairValueMeasurementDueToChangeInOneOrMoreUnobservableInputsToReflectReasonablyPossibleAlternativeAssumptionsAssets</v>
      </c>
      <c r="H1750" t="str">
        <f t="shared" si="165"/>
        <v>ifrs-full</v>
      </c>
      <c r="I1750" t="str">
        <f t="shared" si="166"/>
        <v>IncreaseDecreaseInFairValueMeasurementDueToChangeInOneOrMoreUnobservableInputsToReflectReasonablyPossibleAlternativeAssumptionsAssets</v>
      </c>
      <c r="J1750" t="str">
        <f t="shared" si="163"/>
        <v>concepto</v>
      </c>
      <c r="K1750" t="str">
        <f t="shared" si="164"/>
        <v>debit</v>
      </c>
      <c r="L1750" t="str">
        <f t="shared" si="167"/>
        <v>insert into dbax_defi_conc (pref_conc, codi_conc, tipo_conc, tipo_peri, tipo_valo, tipo_cuen) values ('ifrs-full','IncreaseDecreaseInFairValueMeasurementDueToChangeInOneOrMoreUnobservableInputsToReflectReasonablyPossibleAlternativeAssumptionsAssets','concepto','duration','xbrli:monetaryItemType','debit')</v>
      </c>
    </row>
    <row r="1751" spans="1:12" x14ac:dyDescent="0.25">
      <c r="A1751" t="s">
        <v>2097</v>
      </c>
      <c r="B1751" t="s">
        <v>17</v>
      </c>
      <c r="C1751" t="s">
        <v>18</v>
      </c>
      <c r="D1751" t="s">
        <v>21</v>
      </c>
      <c r="E1751" t="s">
        <v>23</v>
      </c>
      <c r="F1751" t="s">
        <v>3</v>
      </c>
      <c r="G1751" s="1" t="str">
        <f t="shared" si="162"/>
        <v>ifrs-full_IncreaseDecreaseInFairValueMeasurementDueToChangeInOneOrMoreUnobservableInputsToReflectReasonablyPossibleAlternativeAssumptionsEntitysOwnEquityInstruments</v>
      </c>
      <c r="H1751" t="str">
        <f t="shared" si="165"/>
        <v>ifrs-full</v>
      </c>
      <c r="I1751" t="str">
        <f t="shared" si="166"/>
        <v>IncreaseDecreaseInFairValueMeasurementDueToChangeInOneOrMoreUnobservableInputsToReflectReasonablyPossibleAlternativeAssumptionsEntitysOwnEquityInstruments</v>
      </c>
      <c r="J1751" t="str">
        <f t="shared" si="163"/>
        <v>concepto</v>
      </c>
      <c r="K1751" t="str">
        <f t="shared" si="164"/>
        <v>credit</v>
      </c>
      <c r="L1751" t="str">
        <f t="shared" si="167"/>
        <v>insert into dbax_defi_conc (pref_conc, codi_conc, tipo_conc, tipo_peri, tipo_valo, tipo_cuen) values ('ifrs-full','IncreaseDecreaseInFairValueMeasurementDueToChangeInOneOrMoreUnobservableInputsToReflectReasonablyPossibleAlternativeAssumptionsEntitysOwnEquityInstruments','concepto','duration','xbrli:monetaryItemType','credit')</v>
      </c>
    </row>
    <row r="1752" spans="1:12" x14ac:dyDescent="0.25">
      <c r="A1752" t="s">
        <v>2098</v>
      </c>
      <c r="B1752" t="s">
        <v>17</v>
      </c>
      <c r="C1752" t="s">
        <v>18</v>
      </c>
      <c r="D1752" t="s">
        <v>21</v>
      </c>
      <c r="E1752" t="s">
        <v>23</v>
      </c>
      <c r="F1752" t="s">
        <v>3</v>
      </c>
      <c r="G1752" s="1" t="str">
        <f t="shared" si="162"/>
        <v>ifrs-full_IncreaseDecreaseInFairValueMeasurementDueToChangeInOneOrMoreUnobservableInputsToReflectReasonablyPossibleAlternativeAssumptionsLiabilities</v>
      </c>
      <c r="H1752" t="str">
        <f t="shared" si="165"/>
        <v>ifrs-full</v>
      </c>
      <c r="I1752" t="str">
        <f t="shared" si="166"/>
        <v>IncreaseDecreaseInFairValueMeasurementDueToChangeInOneOrMoreUnobservableInputsToReflectReasonablyPossibleAlternativeAssumptionsLiabilities</v>
      </c>
      <c r="J1752" t="str">
        <f t="shared" si="163"/>
        <v>concepto</v>
      </c>
      <c r="K1752" t="str">
        <f t="shared" si="164"/>
        <v>credit</v>
      </c>
      <c r="L1752" t="str">
        <f t="shared" si="167"/>
        <v>insert into dbax_defi_conc (pref_conc, codi_conc, tipo_conc, tipo_peri, tipo_valo, tipo_cuen) values ('ifrs-full','IncreaseDecreaseInFairValueMeasurementDueToChangeInOneOrMoreUnobservableInputsToReflectReasonablyPossibleAlternativeAssumptionsLiabilities','concepto','duration','xbrli:monetaryItemType','credit')</v>
      </c>
    </row>
    <row r="1753" spans="1:12" x14ac:dyDescent="0.25">
      <c r="A1753" t="s">
        <v>2099</v>
      </c>
      <c r="B1753" t="s">
        <v>17</v>
      </c>
      <c r="C1753" t="s">
        <v>18</v>
      </c>
      <c r="D1753" t="s">
        <v>21</v>
      </c>
      <c r="E1753" t="s">
        <v>23</v>
      </c>
      <c r="F1753" t="s">
        <v>3</v>
      </c>
      <c r="G1753" s="1" t="str">
        <f t="shared" si="162"/>
        <v>ifrs-full_IncreaseDecreaseInFairValueMeasurementEntitysOwnEquityInstruments</v>
      </c>
      <c r="H1753" t="str">
        <f t="shared" si="165"/>
        <v>ifrs-full</v>
      </c>
      <c r="I1753" t="str">
        <f t="shared" si="166"/>
        <v>IncreaseDecreaseInFairValueMeasurementEntitysOwnEquityInstruments</v>
      </c>
      <c r="J1753" t="str">
        <f t="shared" si="163"/>
        <v>concepto</v>
      </c>
      <c r="K1753" t="str">
        <f t="shared" si="164"/>
        <v>credit</v>
      </c>
      <c r="L1753" t="str">
        <f t="shared" si="167"/>
        <v>insert into dbax_defi_conc (pref_conc, codi_conc, tipo_conc, tipo_peri, tipo_valo, tipo_cuen) values ('ifrs-full','IncreaseDecreaseInFairValueMeasurementEntitysOwnEquityInstruments','concepto','duration','xbrli:monetaryItemType','credit')</v>
      </c>
    </row>
    <row r="1754" spans="1:12" x14ac:dyDescent="0.25">
      <c r="A1754" t="s">
        <v>2100</v>
      </c>
      <c r="B1754" t="s">
        <v>17</v>
      </c>
      <c r="C1754" t="s">
        <v>18</v>
      </c>
      <c r="D1754" t="s">
        <v>21</v>
      </c>
      <c r="E1754" t="s">
        <v>23</v>
      </c>
      <c r="F1754" t="s">
        <v>3</v>
      </c>
      <c r="G1754" s="1" t="str">
        <f t="shared" si="162"/>
        <v>ifrs-full_IncreaseDecreaseInFairValueMeasurementLiabilities</v>
      </c>
      <c r="H1754" t="str">
        <f t="shared" si="165"/>
        <v>ifrs-full</v>
      </c>
      <c r="I1754" t="str">
        <f t="shared" si="166"/>
        <v>IncreaseDecreaseInFairValueMeasurementLiabilities</v>
      </c>
      <c r="J1754" t="str">
        <f t="shared" si="163"/>
        <v>concepto</v>
      </c>
      <c r="K1754" t="str">
        <f t="shared" si="164"/>
        <v>credit</v>
      </c>
      <c r="L1754" t="str">
        <f t="shared" si="167"/>
        <v>insert into dbax_defi_conc (pref_conc, codi_conc, tipo_conc, tipo_peri, tipo_valo, tipo_cuen) values ('ifrs-full','IncreaseDecreaseInFairValueMeasurementLiabilities','concepto','duration','xbrli:monetaryItemType','credit')</v>
      </c>
    </row>
    <row r="1755" spans="1:12" x14ac:dyDescent="0.25">
      <c r="A1755" t="s">
        <v>2101</v>
      </c>
      <c r="B1755" t="s">
        <v>17</v>
      </c>
      <c r="C1755" t="s">
        <v>18</v>
      </c>
      <c r="D1755" t="s">
        <v>32</v>
      </c>
      <c r="F1755" t="s">
        <v>3</v>
      </c>
      <c r="G1755" s="1" t="str">
        <f t="shared" si="162"/>
        <v>ifrs-full_IncreaseDecreaseInNumberOfSharesOutstanding</v>
      </c>
      <c r="H1755" t="str">
        <f t="shared" si="165"/>
        <v>ifrs-full</v>
      </c>
      <c r="I1755" t="str">
        <f t="shared" si="166"/>
        <v>IncreaseDecreaseInNumberOfSharesOutstanding</v>
      </c>
      <c r="J1755" t="str">
        <f t="shared" si="163"/>
        <v>concepto</v>
      </c>
      <c r="K1755">
        <f t="shared" si="164"/>
        <v>0</v>
      </c>
      <c r="L1755" t="str">
        <f t="shared" si="167"/>
        <v>insert into dbax_defi_conc (pref_conc, codi_conc, tipo_conc, tipo_peri, tipo_valo, tipo_cuen) values ('ifrs-full','IncreaseDecreaseInNumberOfSharesOutstanding','concepto','duration','xbrli:sharesItemType','0')</v>
      </c>
    </row>
    <row r="1756" spans="1:12" x14ac:dyDescent="0.25">
      <c r="A1756" t="s">
        <v>2102</v>
      </c>
      <c r="B1756" t="s">
        <v>17</v>
      </c>
      <c r="C1756" t="s">
        <v>18</v>
      </c>
      <c r="D1756" t="s">
        <v>21</v>
      </c>
      <c r="E1756" t="s">
        <v>23</v>
      </c>
      <c r="F1756" t="s">
        <v>3</v>
      </c>
      <c r="G1756" s="1" t="str">
        <f t="shared" si="162"/>
        <v>ifrs-full_IncreaseDecreaseThroughBusinessCombinationsDeferredTaxLiabilityAsset</v>
      </c>
      <c r="H1756" t="str">
        <f t="shared" si="165"/>
        <v>ifrs-full</v>
      </c>
      <c r="I1756" t="str">
        <f t="shared" si="166"/>
        <v>IncreaseDecreaseThroughBusinessCombinationsDeferredTaxLiabilityAsset</v>
      </c>
      <c r="J1756" t="str">
        <f t="shared" si="163"/>
        <v>concepto</v>
      </c>
      <c r="K1756" t="str">
        <f t="shared" si="164"/>
        <v>credit</v>
      </c>
      <c r="L1756" t="str">
        <f t="shared" si="167"/>
        <v>insert into dbax_defi_conc (pref_conc, codi_conc, tipo_conc, tipo_peri, tipo_valo, tipo_cuen) values ('ifrs-full','IncreaseDecreaseThroughBusinessCombinationsDeferredTaxLiabilityAsset','concepto','duration','xbrli:monetaryItemType','credit')</v>
      </c>
    </row>
    <row r="1757" spans="1:12" x14ac:dyDescent="0.25">
      <c r="A1757" t="s">
        <v>2103</v>
      </c>
      <c r="B1757" t="s">
        <v>17</v>
      </c>
      <c r="C1757" t="s">
        <v>18</v>
      </c>
      <c r="D1757" t="s">
        <v>21</v>
      </c>
      <c r="E1757" t="s">
        <v>23</v>
      </c>
      <c r="F1757" t="s">
        <v>3</v>
      </c>
      <c r="G1757" s="1" t="str">
        <f t="shared" si="162"/>
        <v>ifrs-full_IncreaseDecreaseThroughChangeInDiscountRateContingentLiabilitiesRecognisedInBusinessCombination</v>
      </c>
      <c r="H1757" t="str">
        <f t="shared" si="165"/>
        <v>ifrs-full</v>
      </c>
      <c r="I1757" t="str">
        <f t="shared" si="166"/>
        <v>IncreaseDecreaseThroughChangeInDiscountRateContingentLiabilitiesRecognisedInBusinessCombination</v>
      </c>
      <c r="J1757" t="str">
        <f t="shared" si="163"/>
        <v>concepto</v>
      </c>
      <c r="K1757" t="str">
        <f t="shared" si="164"/>
        <v>credit</v>
      </c>
      <c r="L1757" t="str">
        <f t="shared" si="167"/>
        <v>insert into dbax_defi_conc (pref_conc, codi_conc, tipo_conc, tipo_peri, tipo_valo, tipo_cuen) values ('ifrs-full','IncreaseDecreaseThroughChangeInDiscountRateContingentLiabilitiesRecognisedInBusinessCombination','concepto','duration','xbrli:monetaryItemType','credit')</v>
      </c>
    </row>
    <row r="1758" spans="1:12" x14ac:dyDescent="0.25">
      <c r="A1758" t="s">
        <v>2104</v>
      </c>
      <c r="B1758" t="s">
        <v>17</v>
      </c>
      <c r="C1758" t="s">
        <v>18</v>
      </c>
      <c r="D1758" t="s">
        <v>21</v>
      </c>
      <c r="E1758" t="s">
        <v>23</v>
      </c>
      <c r="F1758" t="s">
        <v>3</v>
      </c>
      <c r="G1758" s="1" t="str">
        <f t="shared" si="162"/>
        <v>ifrs-full_IncreaseDecreaseThroughChangeInDiscountRateOtherProvisions</v>
      </c>
      <c r="H1758" t="str">
        <f t="shared" si="165"/>
        <v>ifrs-full</v>
      </c>
      <c r="I1758" t="str">
        <f t="shared" si="166"/>
        <v>IncreaseDecreaseThroughChangeInDiscountRateOtherProvisions</v>
      </c>
      <c r="J1758" t="str">
        <f t="shared" si="163"/>
        <v>concepto</v>
      </c>
      <c r="K1758" t="str">
        <f t="shared" si="164"/>
        <v>credit</v>
      </c>
      <c r="L1758" t="str">
        <f t="shared" si="167"/>
        <v>insert into dbax_defi_conc (pref_conc, codi_conc, tipo_conc, tipo_peri, tipo_valo, tipo_cuen) values ('ifrs-full','IncreaseDecreaseThroughChangeInDiscountRateOtherProvisions','concepto','duration','xbrli:monetaryItemType','credit')</v>
      </c>
    </row>
    <row r="1759" spans="1:12" x14ac:dyDescent="0.25">
      <c r="A1759" t="s">
        <v>2105</v>
      </c>
      <c r="B1759" t="s">
        <v>17</v>
      </c>
      <c r="C1759" t="s">
        <v>18</v>
      </c>
      <c r="D1759" t="s">
        <v>21</v>
      </c>
      <c r="E1759" t="s">
        <v>23</v>
      </c>
      <c r="F1759" t="s">
        <v>3</v>
      </c>
      <c r="G1759" s="1" t="str">
        <f t="shared" si="162"/>
        <v>ifrs-full_IncreaseDecreaseThroughChangesInOwnershipInterestsInSubsidiariesThatDoNotResultInLossOfControl</v>
      </c>
      <c r="H1759" t="str">
        <f t="shared" si="165"/>
        <v>ifrs-full</v>
      </c>
      <c r="I1759" t="str">
        <f t="shared" si="166"/>
        <v>IncreaseDecreaseThroughChangesInOwnershipInterestsInSubsidiariesThatDoNotResultInLossOfControl</v>
      </c>
      <c r="J1759" t="str">
        <f t="shared" si="163"/>
        <v>concepto</v>
      </c>
      <c r="K1759" t="str">
        <f t="shared" si="164"/>
        <v>credit</v>
      </c>
      <c r="L1759" t="str">
        <f t="shared" si="167"/>
        <v>insert into dbax_defi_conc (pref_conc, codi_conc, tipo_conc, tipo_peri, tipo_valo, tipo_cuen) values ('ifrs-full','IncreaseDecreaseThroughChangesInOwnershipInterestsInSubsidiariesThatDoNotResultInLossOfControl','concepto','duration','xbrli:monetaryItemType','credit')</v>
      </c>
    </row>
    <row r="1760" spans="1:12" x14ac:dyDescent="0.25">
      <c r="A1760" t="s">
        <v>2106</v>
      </c>
      <c r="B1760" t="s">
        <v>17</v>
      </c>
      <c r="C1760" t="s">
        <v>18</v>
      </c>
      <c r="D1760" t="s">
        <v>21</v>
      </c>
      <c r="E1760" t="s">
        <v>23</v>
      </c>
      <c r="F1760" t="s">
        <v>3</v>
      </c>
      <c r="G1760" s="1" t="str">
        <f t="shared" si="162"/>
        <v>ifrs-full_IncreaseDecreaseThroughChangesInOwnershipInterestsInSubsidiariesThatDoNotResultInLossOfControlEquityAttributableToOwnersOfParent</v>
      </c>
      <c r="H1760" t="str">
        <f t="shared" si="165"/>
        <v>ifrs-full</v>
      </c>
      <c r="I1760" t="str">
        <f t="shared" si="166"/>
        <v>IncreaseDecreaseThroughChangesInOwnershipInterestsInSubsidiariesThatDoNotResultInLossOfControlEquityAttributableToOwnersOfParent</v>
      </c>
      <c r="J1760" t="str">
        <f t="shared" si="163"/>
        <v>concepto</v>
      </c>
      <c r="K1760" t="str">
        <f t="shared" si="164"/>
        <v>credit</v>
      </c>
      <c r="L1760" t="str">
        <f t="shared" si="167"/>
        <v>insert into dbax_defi_conc (pref_conc, codi_conc, tipo_conc, tipo_peri, tipo_valo, tipo_cuen) values ('ifrs-full','IncreaseDecreaseThroughChangesInOwnershipInterestsInSubsidiariesThatDoNotResultInLossOfControlEquityAttributableToOwnersOfParent','concepto','duration','xbrli:monetaryItemType','credit')</v>
      </c>
    </row>
    <row r="1761" spans="1:12" x14ac:dyDescent="0.25">
      <c r="A1761" t="s">
        <v>2107</v>
      </c>
      <c r="B1761" t="s">
        <v>17</v>
      </c>
      <c r="C1761" t="s">
        <v>18</v>
      </c>
      <c r="D1761" t="s">
        <v>21</v>
      </c>
      <c r="E1761" t="s">
        <v>23</v>
      </c>
      <c r="F1761" t="s">
        <v>3</v>
      </c>
      <c r="G1761" s="1" t="str">
        <f t="shared" si="162"/>
        <v>ifrs-full_IncreaseDecreaseThroughLossOfControlOfSubsidiaryDeferredTaxLiabilityAsset</v>
      </c>
      <c r="H1761" t="str">
        <f t="shared" si="165"/>
        <v>ifrs-full</v>
      </c>
      <c r="I1761" t="str">
        <f t="shared" si="166"/>
        <v>IncreaseDecreaseThroughLossOfControlOfSubsidiaryDeferredTaxLiabilityAsset</v>
      </c>
      <c r="J1761" t="str">
        <f t="shared" si="163"/>
        <v>concepto</v>
      </c>
      <c r="K1761" t="str">
        <f t="shared" si="164"/>
        <v>credit</v>
      </c>
      <c r="L1761" t="str">
        <f t="shared" si="167"/>
        <v>insert into dbax_defi_conc (pref_conc, codi_conc, tipo_conc, tipo_peri, tipo_valo, tipo_cuen) values ('ifrs-full','IncreaseDecreaseThroughLossOfControlOfSubsidiaryDeferredTaxLiabilityAsset','concepto','duration','xbrli:monetaryItemType','credit')</v>
      </c>
    </row>
    <row r="1762" spans="1:12" x14ac:dyDescent="0.25">
      <c r="A1762" t="s">
        <v>2108</v>
      </c>
      <c r="B1762" t="s">
        <v>17</v>
      </c>
      <c r="C1762" t="s">
        <v>18</v>
      </c>
      <c r="D1762" t="s">
        <v>21</v>
      </c>
      <c r="E1762" t="s">
        <v>22</v>
      </c>
      <c r="F1762" t="s">
        <v>3</v>
      </c>
      <c r="G1762" s="1" t="str">
        <f t="shared" si="162"/>
        <v>ifrs-full_IncreaseDecreaseThroughNetExchangeDifferencesBiologicalAssets</v>
      </c>
      <c r="H1762" t="str">
        <f t="shared" si="165"/>
        <v>ifrs-full</v>
      </c>
      <c r="I1762" t="str">
        <f t="shared" si="166"/>
        <v>IncreaseDecreaseThroughNetExchangeDifferencesBiologicalAssets</v>
      </c>
      <c r="J1762" t="str">
        <f t="shared" si="163"/>
        <v>concepto</v>
      </c>
      <c r="K1762" t="str">
        <f t="shared" si="164"/>
        <v>debit</v>
      </c>
      <c r="L1762" t="str">
        <f t="shared" si="167"/>
        <v>insert into dbax_defi_conc (pref_conc, codi_conc, tipo_conc, tipo_peri, tipo_valo, tipo_cuen) values ('ifrs-full','IncreaseDecreaseThroughNetExchangeDifferencesBiologicalAssets','concepto','duration','xbrli:monetaryItemType','debit')</v>
      </c>
    </row>
    <row r="1763" spans="1:12" x14ac:dyDescent="0.25">
      <c r="A1763" t="s">
        <v>2109</v>
      </c>
      <c r="B1763" t="s">
        <v>17</v>
      </c>
      <c r="C1763" t="s">
        <v>18</v>
      </c>
      <c r="D1763" t="s">
        <v>21</v>
      </c>
      <c r="E1763" t="s">
        <v>23</v>
      </c>
      <c r="F1763" t="s">
        <v>3</v>
      </c>
      <c r="G1763" s="1" t="str">
        <f t="shared" si="162"/>
        <v>ifrs-full_IncreaseDecreaseThroughNetExchangeDifferencesDeferredTaxLiabilityAsset</v>
      </c>
      <c r="H1763" t="str">
        <f t="shared" si="165"/>
        <v>ifrs-full</v>
      </c>
      <c r="I1763" t="str">
        <f t="shared" si="166"/>
        <v>IncreaseDecreaseThroughNetExchangeDifferencesDeferredTaxLiabilityAsset</v>
      </c>
      <c r="J1763" t="str">
        <f t="shared" si="163"/>
        <v>concepto</v>
      </c>
      <c r="K1763" t="str">
        <f t="shared" si="164"/>
        <v>credit</v>
      </c>
      <c r="L1763" t="str">
        <f t="shared" si="167"/>
        <v>insert into dbax_defi_conc (pref_conc, codi_conc, tipo_conc, tipo_peri, tipo_valo, tipo_cuen) values ('ifrs-full','IncreaseDecreaseThroughNetExchangeDifferencesDeferredTaxLiabilityAsset','concepto','duration','xbrli:monetaryItemType','credit')</v>
      </c>
    </row>
    <row r="1764" spans="1:12" x14ac:dyDescent="0.25">
      <c r="A1764" t="s">
        <v>2110</v>
      </c>
      <c r="B1764" t="s">
        <v>17</v>
      </c>
      <c r="C1764" t="s">
        <v>18</v>
      </c>
      <c r="D1764" t="s">
        <v>21</v>
      </c>
      <c r="E1764" t="s">
        <v>22</v>
      </c>
      <c r="F1764" t="s">
        <v>3</v>
      </c>
      <c r="G1764" s="1" t="str">
        <f t="shared" si="162"/>
        <v>ifrs-full_IncreaseDecreaseThroughNetExchangeDifferencesGoodwill</v>
      </c>
      <c r="H1764" t="str">
        <f t="shared" si="165"/>
        <v>ifrs-full</v>
      </c>
      <c r="I1764" t="str">
        <f t="shared" si="166"/>
        <v>IncreaseDecreaseThroughNetExchangeDifferencesGoodwill</v>
      </c>
      <c r="J1764" t="str">
        <f t="shared" si="163"/>
        <v>concepto</v>
      </c>
      <c r="K1764" t="str">
        <f t="shared" si="164"/>
        <v>debit</v>
      </c>
      <c r="L1764" t="str">
        <f t="shared" si="167"/>
        <v>insert into dbax_defi_conc (pref_conc, codi_conc, tipo_conc, tipo_peri, tipo_valo, tipo_cuen) values ('ifrs-full','IncreaseDecreaseThroughNetExchangeDifferencesGoodwill','concepto','duration','xbrli:monetaryItemType','debit')</v>
      </c>
    </row>
    <row r="1765" spans="1:12" x14ac:dyDescent="0.25">
      <c r="A1765" t="s">
        <v>2111</v>
      </c>
      <c r="B1765" t="s">
        <v>17</v>
      </c>
      <c r="C1765" t="s">
        <v>18</v>
      </c>
      <c r="D1765" t="s">
        <v>21</v>
      </c>
      <c r="E1765" t="s">
        <v>22</v>
      </c>
      <c r="F1765" t="s">
        <v>3</v>
      </c>
      <c r="G1765" s="1" t="str">
        <f t="shared" si="162"/>
        <v>ifrs-full_IncreaseDecreaseThroughNetExchangeDifferencesIntangibleAssetsOtherThanGoodwill</v>
      </c>
      <c r="H1765" t="str">
        <f t="shared" si="165"/>
        <v>ifrs-full</v>
      </c>
      <c r="I1765" t="str">
        <f t="shared" si="166"/>
        <v>IncreaseDecreaseThroughNetExchangeDifferencesIntangibleAssetsOtherThanGoodwill</v>
      </c>
      <c r="J1765" t="str">
        <f t="shared" si="163"/>
        <v>concepto</v>
      </c>
      <c r="K1765" t="str">
        <f t="shared" si="164"/>
        <v>debit</v>
      </c>
      <c r="L1765" t="str">
        <f t="shared" si="167"/>
        <v>insert into dbax_defi_conc (pref_conc, codi_conc, tipo_conc, tipo_peri, tipo_valo, tipo_cuen) values ('ifrs-full','IncreaseDecreaseThroughNetExchangeDifferencesIntangibleAssetsOtherThanGoodwill','concepto','duration','xbrli:monetaryItemType','debit')</v>
      </c>
    </row>
    <row r="1766" spans="1:12" x14ac:dyDescent="0.25">
      <c r="A1766" t="s">
        <v>2112</v>
      </c>
      <c r="B1766" t="s">
        <v>17</v>
      </c>
      <c r="C1766" t="s">
        <v>18</v>
      </c>
      <c r="D1766" t="s">
        <v>21</v>
      </c>
      <c r="E1766" t="s">
        <v>22</v>
      </c>
      <c r="F1766" t="s">
        <v>3</v>
      </c>
      <c r="G1766" s="1" t="str">
        <f t="shared" si="162"/>
        <v>ifrs-full_IncreaseDecreaseThroughNetExchangeDifferencesInvestmentProperty</v>
      </c>
      <c r="H1766" t="str">
        <f t="shared" si="165"/>
        <v>ifrs-full</v>
      </c>
      <c r="I1766" t="str">
        <f t="shared" si="166"/>
        <v>IncreaseDecreaseThroughNetExchangeDifferencesInvestmentProperty</v>
      </c>
      <c r="J1766" t="str">
        <f t="shared" si="163"/>
        <v>concepto</v>
      </c>
      <c r="K1766" t="str">
        <f t="shared" si="164"/>
        <v>debit</v>
      </c>
      <c r="L1766" t="str">
        <f t="shared" si="167"/>
        <v>insert into dbax_defi_conc (pref_conc, codi_conc, tipo_conc, tipo_peri, tipo_valo, tipo_cuen) values ('ifrs-full','IncreaseDecreaseThroughNetExchangeDifferencesInvestmentProperty','concepto','duration','xbrli:monetaryItemType','debit')</v>
      </c>
    </row>
    <row r="1767" spans="1:12" x14ac:dyDescent="0.25">
      <c r="A1767" t="s">
        <v>2113</v>
      </c>
      <c r="B1767" t="s">
        <v>17</v>
      </c>
      <c r="C1767" t="s">
        <v>18</v>
      </c>
      <c r="D1767" t="s">
        <v>21</v>
      </c>
      <c r="E1767" t="s">
        <v>23</v>
      </c>
      <c r="F1767" t="s">
        <v>3</v>
      </c>
      <c r="G1767" s="1" t="str">
        <f t="shared" si="162"/>
        <v>ifrs-full_IncreaseDecreaseThroughNetExchangeDifferencesOtherProvisions</v>
      </c>
      <c r="H1767" t="str">
        <f t="shared" si="165"/>
        <v>ifrs-full</v>
      </c>
      <c r="I1767" t="str">
        <f t="shared" si="166"/>
        <v>IncreaseDecreaseThroughNetExchangeDifferencesOtherProvisions</v>
      </c>
      <c r="J1767" t="str">
        <f t="shared" si="163"/>
        <v>concepto</v>
      </c>
      <c r="K1767" t="str">
        <f t="shared" si="164"/>
        <v>credit</v>
      </c>
      <c r="L1767" t="str">
        <f t="shared" si="167"/>
        <v>insert into dbax_defi_conc (pref_conc, codi_conc, tipo_conc, tipo_peri, tipo_valo, tipo_cuen) values ('ifrs-full','IncreaseDecreaseThroughNetExchangeDifferencesOtherProvisions','concepto','duration','xbrli:monetaryItemType','credit')</v>
      </c>
    </row>
    <row r="1768" spans="1:12" x14ac:dyDescent="0.25">
      <c r="A1768" t="s">
        <v>2114</v>
      </c>
      <c r="B1768" t="s">
        <v>17</v>
      </c>
      <c r="C1768" t="s">
        <v>18</v>
      </c>
      <c r="D1768" t="s">
        <v>21</v>
      </c>
      <c r="E1768" t="s">
        <v>22</v>
      </c>
      <c r="F1768" t="s">
        <v>3</v>
      </c>
      <c r="G1768" s="1" t="str">
        <f t="shared" si="162"/>
        <v>ifrs-full_IncreaseDecreaseThroughNetExchangeDifferencesPropertyPlantAndEquipment</v>
      </c>
      <c r="H1768" t="str">
        <f t="shared" si="165"/>
        <v>ifrs-full</v>
      </c>
      <c r="I1768" t="str">
        <f t="shared" si="166"/>
        <v>IncreaseDecreaseThroughNetExchangeDifferencesPropertyPlantAndEquipment</v>
      </c>
      <c r="J1768" t="str">
        <f t="shared" si="163"/>
        <v>concepto</v>
      </c>
      <c r="K1768" t="str">
        <f t="shared" si="164"/>
        <v>debit</v>
      </c>
      <c r="L1768" t="str">
        <f t="shared" si="167"/>
        <v>insert into dbax_defi_conc (pref_conc, codi_conc, tipo_conc, tipo_peri, tipo_valo, tipo_cuen) values ('ifrs-full','IncreaseDecreaseThroughNetExchangeDifferencesPropertyPlantAndEquipment','concepto','duration','xbrli:monetaryItemType','debit')</v>
      </c>
    </row>
    <row r="1769" spans="1:12" x14ac:dyDescent="0.25">
      <c r="A1769" t="s">
        <v>2115</v>
      </c>
      <c r="B1769" t="s">
        <v>17</v>
      </c>
      <c r="C1769" t="s">
        <v>18</v>
      </c>
      <c r="D1769" t="s">
        <v>21</v>
      </c>
      <c r="E1769" t="s">
        <v>22</v>
      </c>
      <c r="F1769" t="s">
        <v>3</v>
      </c>
      <c r="G1769" s="1" t="str">
        <f t="shared" si="162"/>
        <v>ifrs-full_IncreaseDecreaseThroughOtherChangesIntangibleAssetsOtherThanGoodwill</v>
      </c>
      <c r="H1769" t="str">
        <f t="shared" si="165"/>
        <v>ifrs-full</v>
      </c>
      <c r="I1769" t="str">
        <f t="shared" si="166"/>
        <v>IncreaseDecreaseThroughOtherChangesIntangibleAssetsOtherThanGoodwill</v>
      </c>
      <c r="J1769" t="str">
        <f t="shared" si="163"/>
        <v>concepto</v>
      </c>
      <c r="K1769" t="str">
        <f t="shared" si="164"/>
        <v>debit</v>
      </c>
      <c r="L1769" t="str">
        <f t="shared" si="167"/>
        <v>insert into dbax_defi_conc (pref_conc, codi_conc, tipo_conc, tipo_peri, tipo_valo, tipo_cuen) values ('ifrs-full','IncreaseDecreaseThroughOtherChangesIntangibleAssetsOtherThanGoodwill','concepto','duration','xbrli:monetaryItemType','debit')</v>
      </c>
    </row>
    <row r="1770" spans="1:12" x14ac:dyDescent="0.25">
      <c r="A1770" t="s">
        <v>2116</v>
      </c>
      <c r="B1770" t="s">
        <v>17</v>
      </c>
      <c r="C1770" t="s">
        <v>18</v>
      </c>
      <c r="D1770" t="s">
        <v>21</v>
      </c>
      <c r="E1770" t="s">
        <v>22</v>
      </c>
      <c r="F1770" t="s">
        <v>3</v>
      </c>
      <c r="G1770" s="1" t="str">
        <f t="shared" si="162"/>
        <v>ifrs-full_IncreaseDecreaseThroughOtherChangesInvestmentProperty</v>
      </c>
      <c r="H1770" t="str">
        <f t="shared" si="165"/>
        <v>ifrs-full</v>
      </c>
      <c r="I1770" t="str">
        <f t="shared" si="166"/>
        <v>IncreaseDecreaseThroughOtherChangesInvestmentProperty</v>
      </c>
      <c r="J1770" t="str">
        <f t="shared" si="163"/>
        <v>concepto</v>
      </c>
      <c r="K1770" t="str">
        <f t="shared" si="164"/>
        <v>debit</v>
      </c>
      <c r="L1770" t="str">
        <f t="shared" si="167"/>
        <v>insert into dbax_defi_conc (pref_conc, codi_conc, tipo_conc, tipo_peri, tipo_valo, tipo_cuen) values ('ifrs-full','IncreaseDecreaseThroughOtherChangesInvestmentProperty','concepto','duration','xbrli:monetaryItemType','debit')</v>
      </c>
    </row>
    <row r="1771" spans="1:12" x14ac:dyDescent="0.25">
      <c r="A1771" t="s">
        <v>2117</v>
      </c>
      <c r="B1771" t="s">
        <v>17</v>
      </c>
      <c r="C1771" t="s">
        <v>18</v>
      </c>
      <c r="D1771" t="s">
        <v>21</v>
      </c>
      <c r="E1771" t="s">
        <v>22</v>
      </c>
      <c r="F1771" t="s">
        <v>3</v>
      </c>
      <c r="G1771" s="1" t="str">
        <f t="shared" si="162"/>
        <v>ifrs-full_IncreaseDecreaseThroughOtherChangesPropertyPlantAndEquipment</v>
      </c>
      <c r="H1771" t="str">
        <f t="shared" si="165"/>
        <v>ifrs-full</v>
      </c>
      <c r="I1771" t="str">
        <f t="shared" si="166"/>
        <v>IncreaseDecreaseThroughOtherChangesPropertyPlantAndEquipment</v>
      </c>
      <c r="J1771" t="str">
        <f t="shared" si="163"/>
        <v>concepto</v>
      </c>
      <c r="K1771" t="str">
        <f t="shared" si="164"/>
        <v>debit</v>
      </c>
      <c r="L1771" t="str">
        <f t="shared" si="167"/>
        <v>insert into dbax_defi_conc (pref_conc, codi_conc, tipo_conc, tipo_peri, tipo_valo, tipo_cuen) values ('ifrs-full','IncreaseDecreaseThroughOtherChangesPropertyPlantAndEquipment','concepto','duration','xbrli:monetaryItemType','debit')</v>
      </c>
    </row>
    <row r="1772" spans="1:12" x14ac:dyDescent="0.25">
      <c r="A1772" t="s">
        <v>2118</v>
      </c>
      <c r="B1772" t="s">
        <v>17</v>
      </c>
      <c r="C1772" t="s">
        <v>18</v>
      </c>
      <c r="D1772" t="s">
        <v>21</v>
      </c>
      <c r="E1772" t="s">
        <v>23</v>
      </c>
      <c r="F1772" t="s">
        <v>3</v>
      </c>
      <c r="G1772" s="1" t="str">
        <f t="shared" si="162"/>
        <v>ifrs-full_IncreaseDecreaseThroughOtherContributionsByOwners</v>
      </c>
      <c r="H1772" t="str">
        <f t="shared" si="165"/>
        <v>ifrs-full</v>
      </c>
      <c r="I1772" t="str">
        <f t="shared" si="166"/>
        <v>IncreaseDecreaseThroughOtherContributionsByOwners</v>
      </c>
      <c r="J1772" t="str">
        <f t="shared" si="163"/>
        <v>concepto</v>
      </c>
      <c r="K1772" t="str">
        <f t="shared" si="164"/>
        <v>credit</v>
      </c>
      <c r="L1772" t="str">
        <f t="shared" si="167"/>
        <v>insert into dbax_defi_conc (pref_conc, codi_conc, tipo_conc, tipo_peri, tipo_valo, tipo_cuen) values ('ifrs-full','IncreaseDecreaseThroughOtherContributionsByOwners','concepto','duration','xbrli:monetaryItemType','credit')</v>
      </c>
    </row>
    <row r="1773" spans="1:12" x14ac:dyDescent="0.25">
      <c r="A1773" t="s">
        <v>2119</v>
      </c>
      <c r="B1773" t="s">
        <v>17</v>
      </c>
      <c r="C1773" t="s">
        <v>18</v>
      </c>
      <c r="D1773" t="s">
        <v>21</v>
      </c>
      <c r="E1773" t="s">
        <v>22</v>
      </c>
      <c r="F1773" t="s">
        <v>3</v>
      </c>
      <c r="G1773" s="1" t="str">
        <f t="shared" si="162"/>
        <v>ifrs-full_IncreaseDecreaseThroughOtherDistributionsToOwners</v>
      </c>
      <c r="H1773" t="str">
        <f t="shared" si="165"/>
        <v>ifrs-full</v>
      </c>
      <c r="I1773" t="str">
        <f t="shared" si="166"/>
        <v>IncreaseDecreaseThroughOtherDistributionsToOwners</v>
      </c>
      <c r="J1773" t="str">
        <f t="shared" si="163"/>
        <v>concepto</v>
      </c>
      <c r="K1773" t="str">
        <f t="shared" si="164"/>
        <v>debit</v>
      </c>
      <c r="L1773" t="str">
        <f t="shared" si="167"/>
        <v>insert into dbax_defi_conc (pref_conc, codi_conc, tipo_conc, tipo_peri, tipo_valo, tipo_cuen) values ('ifrs-full','IncreaseDecreaseThroughOtherDistributionsToOwners','concepto','duration','xbrli:monetaryItemType','debit')</v>
      </c>
    </row>
    <row r="1774" spans="1:12" x14ac:dyDescent="0.25">
      <c r="A1774" t="s">
        <v>2120</v>
      </c>
      <c r="B1774" t="s">
        <v>17</v>
      </c>
      <c r="C1774" t="s">
        <v>18</v>
      </c>
      <c r="D1774" t="s">
        <v>21</v>
      </c>
      <c r="E1774" t="s">
        <v>23</v>
      </c>
      <c r="F1774" t="s">
        <v>3</v>
      </c>
      <c r="G1774" s="1" t="str">
        <f t="shared" si="162"/>
        <v>ifrs-full_IncreaseDecreaseThroughTimeValueOfMoneyAdjustmentOtherProvisions</v>
      </c>
      <c r="H1774" t="str">
        <f t="shared" si="165"/>
        <v>ifrs-full</v>
      </c>
      <c r="I1774" t="str">
        <f t="shared" si="166"/>
        <v>IncreaseDecreaseThroughTimeValueOfMoneyAdjustmentOtherProvisions</v>
      </c>
      <c r="J1774" t="str">
        <f t="shared" si="163"/>
        <v>concepto</v>
      </c>
      <c r="K1774" t="str">
        <f t="shared" si="164"/>
        <v>credit</v>
      </c>
      <c r="L1774" t="str">
        <f t="shared" si="167"/>
        <v>insert into dbax_defi_conc (pref_conc, codi_conc, tipo_conc, tipo_peri, tipo_valo, tipo_cuen) values ('ifrs-full','IncreaseDecreaseThroughTimeValueOfMoneyAdjustmentOtherProvisions','concepto','duration','xbrli:monetaryItemType','credit')</v>
      </c>
    </row>
    <row r="1775" spans="1:12" x14ac:dyDescent="0.25">
      <c r="A1775" t="s">
        <v>2121</v>
      </c>
      <c r="B1775" t="s">
        <v>17</v>
      </c>
      <c r="C1775" t="s">
        <v>18</v>
      </c>
      <c r="D1775" t="s">
        <v>21</v>
      </c>
      <c r="E1775" t="s">
        <v>22</v>
      </c>
      <c r="F1775" t="s">
        <v>3</v>
      </c>
      <c r="G1775" s="1" t="str">
        <f t="shared" si="162"/>
        <v>ifrs-full_IncreaseDecreaseThroughTransfersAndOtherChangesBiologicalAssets</v>
      </c>
      <c r="H1775" t="str">
        <f t="shared" si="165"/>
        <v>ifrs-full</v>
      </c>
      <c r="I1775" t="str">
        <f t="shared" si="166"/>
        <v>IncreaseDecreaseThroughTransfersAndOtherChangesBiologicalAssets</v>
      </c>
      <c r="J1775" t="str">
        <f t="shared" si="163"/>
        <v>concepto</v>
      </c>
      <c r="K1775" t="str">
        <f t="shared" si="164"/>
        <v>debit</v>
      </c>
      <c r="L1775" t="str">
        <f t="shared" si="167"/>
        <v>insert into dbax_defi_conc (pref_conc, codi_conc, tipo_conc, tipo_peri, tipo_valo, tipo_cuen) values ('ifrs-full','IncreaseDecreaseThroughTransfersAndOtherChangesBiologicalAssets','concepto','duration','xbrli:monetaryItemType','debit')</v>
      </c>
    </row>
    <row r="1776" spans="1:12" x14ac:dyDescent="0.25">
      <c r="A1776" t="s">
        <v>2122</v>
      </c>
      <c r="B1776" t="s">
        <v>17</v>
      </c>
      <c r="C1776" t="s">
        <v>18</v>
      </c>
      <c r="D1776" t="s">
        <v>21</v>
      </c>
      <c r="E1776" t="s">
        <v>23</v>
      </c>
      <c r="F1776" t="s">
        <v>3</v>
      </c>
      <c r="G1776" s="1" t="str">
        <f t="shared" si="162"/>
        <v>ifrs-full_IncreaseDecreaseThroughTransfersAndOtherChangesEquity</v>
      </c>
      <c r="H1776" t="str">
        <f t="shared" si="165"/>
        <v>ifrs-full</v>
      </c>
      <c r="I1776" t="str">
        <f t="shared" si="166"/>
        <v>IncreaseDecreaseThroughTransfersAndOtherChangesEquity</v>
      </c>
      <c r="J1776" t="str">
        <f t="shared" si="163"/>
        <v>concepto</v>
      </c>
      <c r="K1776" t="str">
        <f t="shared" si="164"/>
        <v>credit</v>
      </c>
      <c r="L1776" t="str">
        <f t="shared" si="167"/>
        <v>insert into dbax_defi_conc (pref_conc, codi_conc, tipo_conc, tipo_peri, tipo_valo, tipo_cuen) values ('ifrs-full','IncreaseDecreaseThroughTransfersAndOtherChangesEquity','concepto','duration','xbrli:monetaryItemType','credit')</v>
      </c>
    </row>
    <row r="1777" spans="1:12" x14ac:dyDescent="0.25">
      <c r="A1777" t="s">
        <v>2123</v>
      </c>
      <c r="B1777" t="s">
        <v>17</v>
      </c>
      <c r="C1777" t="s">
        <v>18</v>
      </c>
      <c r="D1777" t="s">
        <v>21</v>
      </c>
      <c r="E1777" t="s">
        <v>22</v>
      </c>
      <c r="F1777" t="s">
        <v>3</v>
      </c>
      <c r="G1777" s="1" t="str">
        <f t="shared" si="162"/>
        <v>ifrs-full_IncreaseDecreaseThroughTransfersAndOtherChangesGoodwill</v>
      </c>
      <c r="H1777" t="str">
        <f t="shared" si="165"/>
        <v>ifrs-full</v>
      </c>
      <c r="I1777" t="str">
        <f t="shared" si="166"/>
        <v>IncreaseDecreaseThroughTransfersAndOtherChangesGoodwill</v>
      </c>
      <c r="J1777" t="str">
        <f t="shared" si="163"/>
        <v>concepto</v>
      </c>
      <c r="K1777" t="str">
        <f t="shared" si="164"/>
        <v>debit</v>
      </c>
      <c r="L1777" t="str">
        <f t="shared" si="167"/>
        <v>insert into dbax_defi_conc (pref_conc, codi_conc, tipo_conc, tipo_peri, tipo_valo, tipo_cuen) values ('ifrs-full','IncreaseDecreaseThroughTransfersAndOtherChangesGoodwill','concepto','duration','xbrli:monetaryItemType','debit')</v>
      </c>
    </row>
    <row r="1778" spans="1:12" x14ac:dyDescent="0.25">
      <c r="A1778" t="s">
        <v>2124</v>
      </c>
      <c r="B1778" t="s">
        <v>17</v>
      </c>
      <c r="C1778" t="s">
        <v>18</v>
      </c>
      <c r="D1778" t="s">
        <v>21</v>
      </c>
      <c r="E1778" t="s">
        <v>22</v>
      </c>
      <c r="F1778" t="s">
        <v>3</v>
      </c>
      <c r="G1778" s="1" t="str">
        <f t="shared" si="162"/>
        <v>ifrs-full_IncreaseDecreaseThroughTransfersAndOtherChangesIntangibleAssetsOtherThanGoodwill</v>
      </c>
      <c r="H1778" t="str">
        <f t="shared" si="165"/>
        <v>ifrs-full</v>
      </c>
      <c r="I1778" t="str">
        <f t="shared" si="166"/>
        <v>IncreaseDecreaseThroughTransfersAndOtherChangesIntangibleAssetsOtherThanGoodwill</v>
      </c>
      <c r="J1778" t="str">
        <f t="shared" si="163"/>
        <v>concepto</v>
      </c>
      <c r="K1778" t="str">
        <f t="shared" si="164"/>
        <v>debit</v>
      </c>
      <c r="L1778" t="str">
        <f t="shared" si="167"/>
        <v>insert into dbax_defi_conc (pref_conc, codi_conc, tipo_conc, tipo_peri, tipo_valo, tipo_cuen) values ('ifrs-full','IncreaseDecreaseThroughTransfersAndOtherChangesIntangibleAssetsOtherThanGoodwill','concepto','duration','xbrli:monetaryItemType','debit')</v>
      </c>
    </row>
    <row r="1779" spans="1:12" x14ac:dyDescent="0.25">
      <c r="A1779" t="s">
        <v>2125</v>
      </c>
      <c r="B1779" t="s">
        <v>17</v>
      </c>
      <c r="C1779" t="s">
        <v>18</v>
      </c>
      <c r="D1779" t="s">
        <v>24</v>
      </c>
      <c r="E1779" t="s">
        <v>20</v>
      </c>
      <c r="F1779" t="s">
        <v>3</v>
      </c>
      <c r="G1779" s="1" t="str">
        <f t="shared" si="162"/>
        <v>ifrs-full_IncreaseDecreaseThroughTransfersAndOtherChangesIntangibleAssetsOtherThanGoodwillAbstract</v>
      </c>
      <c r="H1779" t="str">
        <f t="shared" si="165"/>
        <v>ifrs-full</v>
      </c>
      <c r="I1779" t="str">
        <f t="shared" si="166"/>
        <v>IncreaseDecreaseThroughTransfersAndOtherChangesIntangibleAssetsOtherThanGoodwillAbstract</v>
      </c>
      <c r="J1779" t="str">
        <f t="shared" si="163"/>
        <v>concepto</v>
      </c>
      <c r="K1779" t="str">
        <f t="shared" si="164"/>
        <v>abstract</v>
      </c>
      <c r="L1779" t="str">
        <f t="shared" si="167"/>
        <v>insert into dbax_defi_conc (pref_conc, codi_conc, tipo_conc, tipo_peri, tipo_valo, tipo_cuen) values ('ifrs-full','IncreaseDecreaseThroughTransfersAndOtherChangesIntangibleAssetsOtherThanGoodwillAbstract','concepto','duration','xbrli:stringItemType','abstract')</v>
      </c>
    </row>
    <row r="1780" spans="1:12" x14ac:dyDescent="0.25">
      <c r="A1780" t="s">
        <v>2126</v>
      </c>
      <c r="B1780" t="s">
        <v>17</v>
      </c>
      <c r="C1780" t="s">
        <v>18</v>
      </c>
      <c r="D1780" t="s">
        <v>21</v>
      </c>
      <c r="E1780" t="s">
        <v>23</v>
      </c>
      <c r="F1780" t="s">
        <v>3</v>
      </c>
      <c r="G1780" s="1" t="str">
        <f t="shared" si="162"/>
        <v>ifrs-full_IncreaseDecreaseThroughTransfersAndOtherChangesOtherProvisions</v>
      </c>
      <c r="H1780" t="str">
        <f t="shared" si="165"/>
        <v>ifrs-full</v>
      </c>
      <c r="I1780" t="str">
        <f t="shared" si="166"/>
        <v>IncreaseDecreaseThroughTransfersAndOtherChangesOtherProvisions</v>
      </c>
      <c r="J1780" t="str">
        <f t="shared" si="163"/>
        <v>concepto</v>
      </c>
      <c r="K1780" t="str">
        <f t="shared" si="164"/>
        <v>credit</v>
      </c>
      <c r="L1780" t="str">
        <f t="shared" si="167"/>
        <v>insert into dbax_defi_conc (pref_conc, codi_conc, tipo_conc, tipo_peri, tipo_valo, tipo_cuen) values ('ifrs-full','IncreaseDecreaseThroughTransfersAndOtherChangesOtherProvisions','concepto','duration','xbrli:monetaryItemType','credit')</v>
      </c>
    </row>
    <row r="1781" spans="1:12" x14ac:dyDescent="0.25">
      <c r="A1781" t="s">
        <v>2127</v>
      </c>
      <c r="B1781" t="s">
        <v>17</v>
      </c>
      <c r="C1781" t="s">
        <v>18</v>
      </c>
      <c r="D1781" t="s">
        <v>21</v>
      </c>
      <c r="E1781" t="s">
        <v>22</v>
      </c>
      <c r="F1781" t="s">
        <v>3</v>
      </c>
      <c r="G1781" s="1" t="str">
        <f t="shared" si="162"/>
        <v>ifrs-full_IncreaseDecreaseThroughTransfersAndOtherChangesPropertyPlantAndEquipment</v>
      </c>
      <c r="H1781" t="str">
        <f t="shared" si="165"/>
        <v>ifrs-full</v>
      </c>
      <c r="I1781" t="str">
        <f t="shared" si="166"/>
        <v>IncreaseDecreaseThroughTransfersAndOtherChangesPropertyPlantAndEquipment</v>
      </c>
      <c r="J1781" t="str">
        <f t="shared" si="163"/>
        <v>concepto</v>
      </c>
      <c r="K1781" t="str">
        <f t="shared" si="164"/>
        <v>debit</v>
      </c>
      <c r="L1781" t="str">
        <f t="shared" si="167"/>
        <v>insert into dbax_defi_conc (pref_conc, codi_conc, tipo_conc, tipo_peri, tipo_valo, tipo_cuen) values ('ifrs-full','IncreaseDecreaseThroughTransfersAndOtherChangesPropertyPlantAndEquipment','concepto','duration','xbrli:monetaryItemType','debit')</v>
      </c>
    </row>
    <row r="1782" spans="1:12" x14ac:dyDescent="0.25">
      <c r="A1782" t="s">
        <v>2128</v>
      </c>
      <c r="B1782" t="s">
        <v>17</v>
      </c>
      <c r="C1782" t="s">
        <v>18</v>
      </c>
      <c r="D1782" t="s">
        <v>24</v>
      </c>
      <c r="E1782" t="s">
        <v>20</v>
      </c>
      <c r="F1782" t="s">
        <v>3</v>
      </c>
      <c r="G1782" s="1" t="str">
        <f t="shared" si="162"/>
        <v>ifrs-full_IncreaseDecreaseThroughTransfersAndOtherChangesPropertyPlantAndEquipmentAbstract</v>
      </c>
      <c r="H1782" t="str">
        <f t="shared" si="165"/>
        <v>ifrs-full</v>
      </c>
      <c r="I1782" t="str">
        <f t="shared" si="166"/>
        <v>IncreaseDecreaseThroughTransfersAndOtherChangesPropertyPlantAndEquipmentAbstract</v>
      </c>
      <c r="J1782" t="str">
        <f t="shared" si="163"/>
        <v>concepto</v>
      </c>
      <c r="K1782" t="str">
        <f t="shared" si="164"/>
        <v>abstract</v>
      </c>
      <c r="L1782" t="str">
        <f t="shared" si="167"/>
        <v>insert into dbax_defi_conc (pref_conc, codi_conc, tipo_conc, tipo_peri, tipo_valo, tipo_cuen) values ('ifrs-full','IncreaseDecreaseThroughTransfersAndOtherChangesPropertyPlantAndEquipmentAbstract','concepto','duration','xbrli:stringItemType','abstract')</v>
      </c>
    </row>
    <row r="1783" spans="1:12" x14ac:dyDescent="0.25">
      <c r="A1783" t="s">
        <v>2129</v>
      </c>
      <c r="B1783" t="s">
        <v>17</v>
      </c>
      <c r="C1783" t="s">
        <v>18</v>
      </c>
      <c r="D1783" t="s">
        <v>21</v>
      </c>
      <c r="E1783" t="s">
        <v>22</v>
      </c>
      <c r="F1783" t="s">
        <v>3</v>
      </c>
      <c r="G1783" s="1" t="str">
        <f t="shared" si="162"/>
        <v>ifrs-full_IncreaseDecreaseThroughTransfersFromConstructionInProgressPropertyPlantAndEquipment</v>
      </c>
      <c r="H1783" t="str">
        <f t="shared" si="165"/>
        <v>ifrs-full</v>
      </c>
      <c r="I1783" t="str">
        <f t="shared" si="166"/>
        <v>IncreaseDecreaseThroughTransfersFromConstructionInProgressPropertyPlantAndEquipment</v>
      </c>
      <c r="J1783" t="str">
        <f t="shared" si="163"/>
        <v>concepto</v>
      </c>
      <c r="K1783" t="str">
        <f t="shared" si="164"/>
        <v>debit</v>
      </c>
      <c r="L1783" t="str">
        <f t="shared" si="167"/>
        <v>insert into dbax_defi_conc (pref_conc, codi_conc, tipo_conc, tipo_peri, tipo_valo, tipo_cuen) values ('ifrs-full','IncreaseDecreaseThroughTransfersFromConstructionInProgressPropertyPlantAndEquipment','concepto','duration','xbrli:monetaryItemType','debit')</v>
      </c>
    </row>
    <row r="1784" spans="1:12" x14ac:dyDescent="0.25">
      <c r="A1784" t="s">
        <v>2130</v>
      </c>
      <c r="B1784" t="s">
        <v>17</v>
      </c>
      <c r="C1784" t="s">
        <v>18</v>
      </c>
      <c r="D1784" t="s">
        <v>21</v>
      </c>
      <c r="E1784" t="s">
        <v>22</v>
      </c>
      <c r="F1784" t="s">
        <v>3</v>
      </c>
      <c r="G1784" s="1" t="str">
        <f t="shared" si="162"/>
        <v>ifrs-full_IncreaseDecreaseThroughTransfersFromToInvestmentPropertyPropertyPlantAndEquipment</v>
      </c>
      <c r="H1784" t="str">
        <f t="shared" si="165"/>
        <v>ifrs-full</v>
      </c>
      <c r="I1784" t="str">
        <f t="shared" si="166"/>
        <v>IncreaseDecreaseThroughTransfersFromToInvestmentPropertyPropertyPlantAndEquipment</v>
      </c>
      <c r="J1784" t="str">
        <f t="shared" si="163"/>
        <v>concepto</v>
      </c>
      <c r="K1784" t="str">
        <f t="shared" si="164"/>
        <v>debit</v>
      </c>
      <c r="L1784" t="str">
        <f t="shared" si="167"/>
        <v>insert into dbax_defi_conc (pref_conc, codi_conc, tipo_conc, tipo_peri, tipo_valo, tipo_cuen) values ('ifrs-full','IncreaseDecreaseThroughTransfersFromToInvestmentPropertyPropertyPlantAndEquipment','concepto','duration','xbrli:monetaryItemType','debit')</v>
      </c>
    </row>
    <row r="1785" spans="1:12" x14ac:dyDescent="0.25">
      <c r="A1785" t="s">
        <v>2131</v>
      </c>
      <c r="B1785" t="s">
        <v>17</v>
      </c>
      <c r="C1785" t="s">
        <v>18</v>
      </c>
      <c r="D1785" t="s">
        <v>21</v>
      </c>
      <c r="E1785" t="s">
        <v>22</v>
      </c>
      <c r="F1785" t="s">
        <v>3</v>
      </c>
      <c r="G1785" s="1" t="str">
        <f t="shared" si="162"/>
        <v>ifrs-full_IncreaseDecreaseThroughTransfersIntangibleAssetsOtherThanGoodwill</v>
      </c>
      <c r="H1785" t="str">
        <f t="shared" si="165"/>
        <v>ifrs-full</v>
      </c>
      <c r="I1785" t="str">
        <f t="shared" si="166"/>
        <v>IncreaseDecreaseThroughTransfersIntangibleAssetsOtherThanGoodwill</v>
      </c>
      <c r="J1785" t="str">
        <f t="shared" si="163"/>
        <v>concepto</v>
      </c>
      <c r="K1785" t="str">
        <f t="shared" si="164"/>
        <v>debit</v>
      </c>
      <c r="L1785" t="str">
        <f t="shared" si="167"/>
        <v>insert into dbax_defi_conc (pref_conc, codi_conc, tipo_conc, tipo_peri, tipo_valo, tipo_cuen) values ('ifrs-full','IncreaseDecreaseThroughTransfersIntangibleAssetsOtherThanGoodwill','concepto','duration','xbrli:monetaryItemType','debit')</v>
      </c>
    </row>
    <row r="1786" spans="1:12" x14ac:dyDescent="0.25">
      <c r="A1786" t="s">
        <v>2132</v>
      </c>
      <c r="B1786" t="s">
        <v>17</v>
      </c>
      <c r="C1786" t="s">
        <v>18</v>
      </c>
      <c r="D1786" t="s">
        <v>21</v>
      </c>
      <c r="E1786" t="s">
        <v>22</v>
      </c>
      <c r="F1786" t="s">
        <v>3</v>
      </c>
      <c r="G1786" s="1" t="str">
        <f t="shared" si="162"/>
        <v>ifrs-full_IncreaseDecreaseThroughTransfersPropertyPlantAndEquipment</v>
      </c>
      <c r="H1786" t="str">
        <f t="shared" si="165"/>
        <v>ifrs-full</v>
      </c>
      <c r="I1786" t="str">
        <f t="shared" si="166"/>
        <v>IncreaseDecreaseThroughTransfersPropertyPlantAndEquipment</v>
      </c>
      <c r="J1786" t="str">
        <f t="shared" si="163"/>
        <v>concepto</v>
      </c>
      <c r="K1786" t="str">
        <f t="shared" si="164"/>
        <v>debit</v>
      </c>
      <c r="L1786" t="str">
        <f t="shared" si="167"/>
        <v>insert into dbax_defi_conc (pref_conc, codi_conc, tipo_conc, tipo_peri, tipo_valo, tipo_cuen) values ('ifrs-full','IncreaseDecreaseThroughTransfersPropertyPlantAndEquipment','concepto','duration','xbrli:monetaryItemType','debit')</v>
      </c>
    </row>
    <row r="1787" spans="1:12" x14ac:dyDescent="0.25">
      <c r="A1787" t="s">
        <v>2133</v>
      </c>
      <c r="B1787" t="s">
        <v>17</v>
      </c>
      <c r="C1787" t="s">
        <v>18</v>
      </c>
      <c r="D1787" t="s">
        <v>21</v>
      </c>
      <c r="E1787" t="s">
        <v>23</v>
      </c>
      <c r="F1787" t="s">
        <v>3</v>
      </c>
      <c r="G1787" s="1" t="str">
        <f t="shared" si="162"/>
        <v>ifrs-full_IncreaseDecreaseThroughTreasuryShareTransactions</v>
      </c>
      <c r="H1787" t="str">
        <f t="shared" si="165"/>
        <v>ifrs-full</v>
      </c>
      <c r="I1787" t="str">
        <f t="shared" si="166"/>
        <v>IncreaseDecreaseThroughTreasuryShareTransactions</v>
      </c>
      <c r="J1787" t="str">
        <f t="shared" si="163"/>
        <v>concepto</v>
      </c>
      <c r="K1787" t="str">
        <f t="shared" si="164"/>
        <v>credit</v>
      </c>
      <c r="L1787" t="str">
        <f t="shared" si="167"/>
        <v>insert into dbax_defi_conc (pref_conc, codi_conc, tipo_conc, tipo_peri, tipo_valo, tipo_cuen) values ('ifrs-full','IncreaseDecreaseThroughTreasuryShareTransactions','concepto','duration','xbrli:monetaryItemType','credit')</v>
      </c>
    </row>
    <row r="1788" spans="1:12" x14ac:dyDescent="0.25">
      <c r="A1788" t="s">
        <v>2134</v>
      </c>
      <c r="B1788" t="s">
        <v>17</v>
      </c>
      <c r="C1788" t="s">
        <v>18</v>
      </c>
      <c r="D1788" t="s">
        <v>21</v>
      </c>
      <c r="E1788" t="s">
        <v>22</v>
      </c>
      <c r="F1788" t="s">
        <v>3</v>
      </c>
      <c r="G1788" s="1" t="str">
        <f t="shared" si="162"/>
        <v>ifrs-full_IncreaseInFairValueMeasurementDueToChangeInOneOrMoreUnobservableInputsToReflectReasonablyPossibleAlternativeAssumptionsAssets</v>
      </c>
      <c r="H1788" t="str">
        <f t="shared" si="165"/>
        <v>ifrs-full</v>
      </c>
      <c r="I1788" t="str">
        <f t="shared" si="166"/>
        <v>IncreaseInFairValueMeasurementDueToChangeInOneOrMoreUnobservableInputsToReflectReasonablyPossibleAlternativeAssumptionsAssets</v>
      </c>
      <c r="J1788" t="str">
        <f t="shared" si="163"/>
        <v>concepto</v>
      </c>
      <c r="K1788" t="str">
        <f t="shared" si="164"/>
        <v>debit</v>
      </c>
      <c r="L1788" t="str">
        <f t="shared" si="167"/>
        <v>insert into dbax_defi_conc (pref_conc, codi_conc, tipo_conc, tipo_peri, tipo_valo, tipo_cuen) values ('ifrs-full','IncreaseInFairValueMeasurementDueToChangeInOneOrMoreUnobservableInputsToReflectReasonablyPossibleAlternativeAssumptionsAssets','concepto','duration','xbrli:monetaryItemType','debit')</v>
      </c>
    </row>
    <row r="1789" spans="1:12" x14ac:dyDescent="0.25">
      <c r="A1789" t="s">
        <v>2135</v>
      </c>
      <c r="B1789" t="s">
        <v>17</v>
      </c>
      <c r="C1789" t="s">
        <v>18</v>
      </c>
      <c r="D1789" t="s">
        <v>21</v>
      </c>
      <c r="E1789" t="s">
        <v>23</v>
      </c>
      <c r="F1789" t="s">
        <v>3</v>
      </c>
      <c r="G1789" s="1" t="str">
        <f t="shared" si="162"/>
        <v>ifrs-full_IncreaseInFairValueMeasurementDueToChangeInOneOrMoreUnobservableInputsToReflectReasonablyPossibleAlternativeAssumptionsEntitysOwnEquityInstruments</v>
      </c>
      <c r="H1789" t="str">
        <f t="shared" si="165"/>
        <v>ifrs-full</v>
      </c>
      <c r="I1789" t="str">
        <f t="shared" si="166"/>
        <v>IncreaseInFairValueMeasurementDueToChangeInOneOrMoreUnobservableInputsToReflectReasonablyPossibleAlternativeAssumptionsEntitysOwnEquityInstruments</v>
      </c>
      <c r="J1789" t="str">
        <f t="shared" si="163"/>
        <v>concepto</v>
      </c>
      <c r="K1789" t="str">
        <f t="shared" si="164"/>
        <v>credit</v>
      </c>
      <c r="L1789" t="str">
        <f t="shared" si="167"/>
        <v>insert into dbax_defi_conc (pref_conc, codi_conc, tipo_conc, tipo_peri, tipo_valo, tipo_cuen) values ('ifrs-full','IncreaseInFairValueMeasurementDueToChangeInOneOrMoreUnobservableInputsToReflectReasonablyPossibleAlternativeAssumptionsEntitysOwnEquityInstruments','concepto','duration','xbrli:monetaryItemType','credit')</v>
      </c>
    </row>
    <row r="1790" spans="1:12" x14ac:dyDescent="0.25">
      <c r="A1790" t="s">
        <v>2136</v>
      </c>
      <c r="B1790" t="s">
        <v>17</v>
      </c>
      <c r="C1790" t="s">
        <v>18</v>
      </c>
      <c r="D1790" t="s">
        <v>21</v>
      </c>
      <c r="E1790" t="s">
        <v>23</v>
      </c>
      <c r="F1790" t="s">
        <v>3</v>
      </c>
      <c r="G1790" s="1" t="str">
        <f t="shared" si="162"/>
        <v>ifrs-full_IncreaseInFairValueMeasurementDueToChangeInOneOrMoreUnobservableInputsToReflectReasonablyPossibleAlternativeAssumptionsLiabilities</v>
      </c>
      <c r="H1790" t="str">
        <f t="shared" si="165"/>
        <v>ifrs-full</v>
      </c>
      <c r="I1790" t="str">
        <f t="shared" si="166"/>
        <v>IncreaseInFairValueMeasurementDueToChangeInOneOrMoreUnobservableInputsToReflectReasonablyPossibleAlternativeAssumptionsLiabilities</v>
      </c>
      <c r="J1790" t="str">
        <f t="shared" si="163"/>
        <v>concepto</v>
      </c>
      <c r="K1790" t="str">
        <f t="shared" si="164"/>
        <v>credit</v>
      </c>
      <c r="L1790" t="str">
        <f t="shared" si="167"/>
        <v>insert into dbax_defi_conc (pref_conc, codi_conc, tipo_conc, tipo_peri, tipo_valo, tipo_cuen) values ('ifrs-full','IncreaseInFairValueMeasurementDueToChangeInOneOrMoreUnobservableInputsToReflectReasonablyPossibleAlternativeAssumptionsLiabilities','concepto','duration','xbrli:monetaryItemType','credit')</v>
      </c>
    </row>
    <row r="1791" spans="1:12" x14ac:dyDescent="0.25">
      <c r="A1791" t="s">
        <v>2137</v>
      </c>
      <c r="B1791" t="s">
        <v>17</v>
      </c>
      <c r="C1791" t="s">
        <v>18</v>
      </c>
      <c r="D1791" t="s">
        <v>21</v>
      </c>
      <c r="E1791" t="s">
        <v>23</v>
      </c>
      <c r="F1791" t="s">
        <v>3</v>
      </c>
      <c r="G1791" s="1" t="str">
        <f t="shared" si="162"/>
        <v>ifrs-full_IncreaseThroughAdjustmentsArisingFromPassageOfTimeContingentLiabilitiesRecognisedInBusinessCombination</v>
      </c>
      <c r="H1791" t="str">
        <f t="shared" si="165"/>
        <v>ifrs-full</v>
      </c>
      <c r="I1791" t="str">
        <f t="shared" si="166"/>
        <v>IncreaseThroughAdjustmentsArisingFromPassageOfTimeContingentLiabilitiesRecognisedInBusinessCombination</v>
      </c>
      <c r="J1791" t="str">
        <f t="shared" si="163"/>
        <v>concepto</v>
      </c>
      <c r="K1791" t="str">
        <f t="shared" si="164"/>
        <v>credit</v>
      </c>
      <c r="L1791" t="str">
        <f t="shared" si="167"/>
        <v>insert into dbax_defi_conc (pref_conc, codi_conc, tipo_conc, tipo_peri, tipo_valo, tipo_cuen) values ('ifrs-full','IncreaseThroughAdjustmentsArisingFromPassageOfTimeContingentLiabilitiesRecognisedInBusinessCombination','concepto','duration','xbrli:monetaryItemType','credit')</v>
      </c>
    </row>
    <row r="1792" spans="1:12" x14ac:dyDescent="0.25">
      <c r="A1792" t="s">
        <v>2138</v>
      </c>
      <c r="B1792" t="s">
        <v>17</v>
      </c>
      <c r="C1792" t="s">
        <v>18</v>
      </c>
      <c r="D1792" t="s">
        <v>21</v>
      </c>
      <c r="F1792" t="s">
        <v>3</v>
      </c>
      <c r="G1792" s="1" t="str">
        <f t="shared" si="162"/>
        <v>ifrs-full_IncrementalFairValueGrantedModifiedSharebasedPaymentArrangements</v>
      </c>
      <c r="H1792" t="str">
        <f t="shared" si="165"/>
        <v>ifrs-full</v>
      </c>
      <c r="I1792" t="str">
        <f t="shared" si="166"/>
        <v>IncrementalFairValueGrantedModifiedSharebasedPaymentArrangements</v>
      </c>
      <c r="J1792" t="str">
        <f t="shared" si="163"/>
        <v>concepto</v>
      </c>
      <c r="K1792">
        <f t="shared" si="164"/>
        <v>0</v>
      </c>
      <c r="L1792" t="str">
        <f t="shared" si="167"/>
        <v>insert into dbax_defi_conc (pref_conc, codi_conc, tipo_conc, tipo_peri, tipo_valo, tipo_cuen) values ('ifrs-full','IncrementalFairValueGrantedModifiedSharebasedPaymentArrangements','concepto','duration','xbrli:monetaryItemType','0')</v>
      </c>
    </row>
    <row r="1793" spans="1:12" x14ac:dyDescent="0.25">
      <c r="A1793" t="s">
        <v>2139</v>
      </c>
      <c r="B1793" t="s">
        <v>17</v>
      </c>
      <c r="C1793" t="s">
        <v>18</v>
      </c>
      <c r="D1793" t="s">
        <v>24</v>
      </c>
      <c r="F1793" t="s">
        <v>3</v>
      </c>
      <c r="G1793" s="1" t="str">
        <f t="shared" si="162"/>
        <v>ifrs-full_IndicationOfUncertaintiesOfAmountOrTimingOfOutflowsContingentLiabilities</v>
      </c>
      <c r="H1793" t="str">
        <f t="shared" si="165"/>
        <v>ifrs-full</v>
      </c>
      <c r="I1793" t="str">
        <f t="shared" si="166"/>
        <v>IndicationOfUncertaintiesOfAmountOrTimingOfOutflowsContingentLiabilities</v>
      </c>
      <c r="J1793" t="str">
        <f t="shared" si="163"/>
        <v>concepto</v>
      </c>
      <c r="K1793">
        <f t="shared" si="164"/>
        <v>0</v>
      </c>
      <c r="L1793" t="str">
        <f t="shared" si="167"/>
        <v>insert into dbax_defi_conc (pref_conc, codi_conc, tipo_conc, tipo_peri, tipo_valo, tipo_cuen) values ('ifrs-full','IndicationOfUncertaintiesOfAmountOrTimingOfOutflowsContingentLiabilities','concepto','duration','xbrli:stringItemType','0')</v>
      </c>
    </row>
    <row r="1794" spans="1:12" x14ac:dyDescent="0.25">
      <c r="A1794" t="s">
        <v>2140</v>
      </c>
      <c r="B1794" t="s">
        <v>17</v>
      </c>
      <c r="C1794" t="s">
        <v>18</v>
      </c>
      <c r="D1794" t="s">
        <v>24</v>
      </c>
      <c r="F1794" t="s">
        <v>3</v>
      </c>
      <c r="G1794" s="1" t="str">
        <f t="shared" si="162"/>
        <v>ifrs-full_IndicationOfUncertaintiesOfAmountOrTimingOfOutflowsContingentLiabilitiesInBusinessCombination</v>
      </c>
      <c r="H1794" t="str">
        <f t="shared" si="165"/>
        <v>ifrs-full</v>
      </c>
      <c r="I1794" t="str">
        <f t="shared" si="166"/>
        <v>IndicationOfUncertaintiesOfAmountOrTimingOfOutflowsContingentLiabilitiesInBusinessCombination</v>
      </c>
      <c r="J1794" t="str">
        <f t="shared" si="163"/>
        <v>concepto</v>
      </c>
      <c r="K1794">
        <f t="shared" si="164"/>
        <v>0</v>
      </c>
      <c r="L1794" t="str">
        <f t="shared" si="167"/>
        <v>insert into dbax_defi_conc (pref_conc, codi_conc, tipo_conc, tipo_peri, tipo_valo, tipo_cuen) values ('ifrs-full','IndicationOfUncertaintiesOfAmountOrTimingOfOutflowsContingentLiabilitiesInBusinessCombination','concepto','duration','xbrli:stringItemType','0')</v>
      </c>
    </row>
    <row r="1795" spans="1:12" x14ac:dyDescent="0.25">
      <c r="A1795" t="s">
        <v>2141</v>
      </c>
      <c r="B1795" t="s">
        <v>17</v>
      </c>
      <c r="C1795" t="s">
        <v>18</v>
      </c>
      <c r="D1795" t="s">
        <v>24</v>
      </c>
      <c r="F1795" t="s">
        <v>3</v>
      </c>
      <c r="G1795" s="1" t="str">
        <f t="shared" si="162"/>
        <v>ifrs-full_IndicationOfUncertaintiesOfAmountOrTimingOfOutflowsOtherProvisions</v>
      </c>
      <c r="H1795" t="str">
        <f t="shared" si="165"/>
        <v>ifrs-full</v>
      </c>
      <c r="I1795" t="str">
        <f t="shared" si="166"/>
        <v>IndicationOfUncertaintiesOfAmountOrTimingOfOutflowsOtherProvisions</v>
      </c>
      <c r="J1795" t="str">
        <f t="shared" si="163"/>
        <v>concepto</v>
      </c>
      <c r="K1795">
        <f t="shared" si="164"/>
        <v>0</v>
      </c>
      <c r="L1795" t="str">
        <f t="shared" si="167"/>
        <v>insert into dbax_defi_conc (pref_conc, codi_conc, tipo_conc, tipo_peri, tipo_valo, tipo_cuen) values ('ifrs-full','IndicationOfUncertaintiesOfAmountOrTimingOfOutflowsOtherProvisions','concepto','duration','xbrli:stringItemType','0')</v>
      </c>
    </row>
    <row r="1796" spans="1:12" x14ac:dyDescent="0.25">
      <c r="A1796" t="s">
        <v>2142</v>
      </c>
      <c r="B1796" t="s">
        <v>26</v>
      </c>
      <c r="C1796" t="s">
        <v>18</v>
      </c>
      <c r="D1796" t="s">
        <v>24</v>
      </c>
      <c r="E1796" t="s">
        <v>20</v>
      </c>
      <c r="F1796" t="s">
        <v>3</v>
      </c>
      <c r="G1796" s="1" t="str">
        <f t="shared" si="162"/>
        <v>ifrs-full_IndividualAssetsOrCashgeneratingUnitsAxis</v>
      </c>
      <c r="H1796" t="str">
        <f t="shared" si="165"/>
        <v>ifrs-full</v>
      </c>
      <c r="I1796" t="str">
        <f t="shared" si="166"/>
        <v>IndividualAssetsOrCashgeneratingUnitsAxis</v>
      </c>
      <c r="J1796" t="str">
        <f t="shared" si="163"/>
        <v>dimension</v>
      </c>
      <c r="K1796" t="str">
        <f t="shared" si="164"/>
        <v>abstract</v>
      </c>
      <c r="L1796" t="str">
        <f t="shared" si="167"/>
        <v>insert into dbax_defi_conc (pref_conc, codi_conc, tipo_conc, tipo_peri, tipo_valo, tipo_cuen) values ('ifrs-full','IndividualAssetsOrCashgeneratingUnitsAxis','dimension','duration','xbrli:stringItemType','abstract')</v>
      </c>
    </row>
    <row r="1797" spans="1:12" x14ac:dyDescent="0.25">
      <c r="A1797" t="s">
        <v>2143</v>
      </c>
      <c r="B1797" t="s">
        <v>17</v>
      </c>
      <c r="C1797" t="s">
        <v>18</v>
      </c>
      <c r="D1797" t="s">
        <v>19</v>
      </c>
      <c r="E1797" t="s">
        <v>20</v>
      </c>
      <c r="F1797" t="s">
        <v>3</v>
      </c>
      <c r="G1797" s="1" t="str">
        <f t="shared" si="162"/>
        <v>ifrs-full_IndividualAssetsOrCashgeneratingUnitsMember</v>
      </c>
      <c r="H1797" t="str">
        <f t="shared" si="165"/>
        <v>ifrs-full</v>
      </c>
      <c r="I1797" t="str">
        <f t="shared" si="166"/>
        <v>IndividualAssetsOrCashgeneratingUnitsMember</v>
      </c>
      <c r="J1797" t="str">
        <f t="shared" si="163"/>
        <v>concepto</v>
      </c>
      <c r="K1797" t="str">
        <f t="shared" si="164"/>
        <v>abstract</v>
      </c>
      <c r="L1797" t="str">
        <f t="shared" si="167"/>
        <v>insert into dbax_defi_conc (pref_conc, codi_conc, tipo_conc, tipo_peri, tipo_valo, tipo_cuen) values ('ifrs-full','IndividualAssetsOrCashgeneratingUnitsMember','concepto','duration','nonnum:domainItemType','abstract')</v>
      </c>
    </row>
    <row r="1798" spans="1:12" x14ac:dyDescent="0.25">
      <c r="A1798" t="s">
        <v>2144</v>
      </c>
      <c r="B1798" t="s">
        <v>26</v>
      </c>
      <c r="C1798" t="s">
        <v>18</v>
      </c>
      <c r="D1798" t="s">
        <v>24</v>
      </c>
      <c r="E1798" t="s">
        <v>20</v>
      </c>
      <c r="F1798" t="s">
        <v>3</v>
      </c>
      <c r="G1798" s="1" t="str">
        <f t="shared" si="162"/>
        <v>ifrs-full_IndividualAssetsOrCashgeneratingUnitsWithSignificantAmountOfGoodwillOrIntangibleAssetsWithIndefiniteUsefulLivesAxis</v>
      </c>
      <c r="H1798" t="str">
        <f t="shared" si="165"/>
        <v>ifrs-full</v>
      </c>
      <c r="I1798" t="str">
        <f t="shared" si="166"/>
        <v>IndividualAssetsOrCashgeneratingUnitsWithSignificantAmountOfGoodwillOrIntangibleAssetsWithIndefiniteUsefulLivesAxis</v>
      </c>
      <c r="J1798" t="str">
        <f t="shared" si="163"/>
        <v>dimension</v>
      </c>
      <c r="K1798" t="str">
        <f t="shared" si="164"/>
        <v>abstract</v>
      </c>
      <c r="L1798" t="str">
        <f t="shared" si="167"/>
        <v>insert into dbax_defi_conc (pref_conc, codi_conc, tipo_conc, tipo_peri, tipo_valo, tipo_cuen) values ('ifrs-full','IndividualAssetsOrCashgeneratingUnitsWithSignificantAmountOfGoodwillOrIntangibleAssetsWithIndefiniteUsefulLivesAxis','dimension','duration','xbrli:stringItemType','abstract')</v>
      </c>
    </row>
    <row r="1799" spans="1:12" x14ac:dyDescent="0.25">
      <c r="A1799" t="s">
        <v>2145</v>
      </c>
      <c r="B1799" t="s">
        <v>17</v>
      </c>
      <c r="C1799" t="s">
        <v>18</v>
      </c>
      <c r="D1799" t="s">
        <v>19</v>
      </c>
      <c r="E1799" t="s">
        <v>20</v>
      </c>
      <c r="F1799" t="s">
        <v>3</v>
      </c>
      <c r="G1799" s="1" t="str">
        <f t="shared" si="162"/>
        <v>ifrs-full_IndividualAssetsOrCashgeneratingUnitsWithSignificantAmountOfGoodwillOrIntangibleAssetsWithIndefiniteUsefulLivesMember</v>
      </c>
      <c r="H1799" t="str">
        <f t="shared" si="165"/>
        <v>ifrs-full</v>
      </c>
      <c r="I1799" t="str">
        <f t="shared" si="166"/>
        <v>IndividualAssetsOrCashgeneratingUnitsWithSignificantAmountOfGoodwillOrIntangibleAssetsWithIndefiniteUsefulLivesMember</v>
      </c>
      <c r="J1799" t="str">
        <f t="shared" si="163"/>
        <v>concepto</v>
      </c>
      <c r="K1799" t="str">
        <f t="shared" si="164"/>
        <v>abstract</v>
      </c>
      <c r="L1799" t="str">
        <f t="shared" si="167"/>
        <v>insert into dbax_defi_conc (pref_conc, codi_conc, tipo_conc, tipo_peri, tipo_valo, tipo_cuen) values ('ifrs-full','IndividualAssetsOrCashgeneratingUnitsWithSignificantAmountOfGoodwillOrIntangibleAssetsWithIndefiniteUsefulLivesMember','concepto','duration','nonnum:domainItemType','abstract')</v>
      </c>
    </row>
    <row r="1800" spans="1:12" x14ac:dyDescent="0.25">
      <c r="A1800" t="s">
        <v>2146</v>
      </c>
      <c r="B1800" t="s">
        <v>17</v>
      </c>
      <c r="C1800" t="s">
        <v>18</v>
      </c>
      <c r="D1800" t="s">
        <v>24</v>
      </c>
      <c r="F1800" t="s">
        <v>3</v>
      </c>
      <c r="G1800" s="1" t="str">
        <f t="shared" si="162"/>
        <v>ifrs-full_InformationAboutConsequencesOfNoncomplianceWithExternallyImposedCapitalRequirements</v>
      </c>
      <c r="H1800" t="str">
        <f t="shared" si="165"/>
        <v>ifrs-full</v>
      </c>
      <c r="I1800" t="str">
        <f t="shared" si="166"/>
        <v>InformationAboutConsequencesOfNoncomplianceWithExternallyImposedCapitalRequirements</v>
      </c>
      <c r="J1800" t="str">
        <f t="shared" si="163"/>
        <v>concepto</v>
      </c>
      <c r="K1800">
        <f t="shared" si="164"/>
        <v>0</v>
      </c>
      <c r="L1800" t="str">
        <f t="shared" si="167"/>
        <v>insert into dbax_defi_conc (pref_conc, codi_conc, tipo_conc, tipo_peri, tipo_valo, tipo_cuen) values ('ifrs-full','InformationAboutConsequencesOfNoncomplianceWithExternallyImposedCapitalRequirements','concepto','duration','xbrli:stringItemType','0')</v>
      </c>
    </row>
    <row r="1801" spans="1:12" x14ac:dyDescent="0.25">
      <c r="A1801" t="s">
        <v>2147</v>
      </c>
      <c r="B1801" t="s">
        <v>17</v>
      </c>
      <c r="C1801" t="s">
        <v>18</v>
      </c>
      <c r="D1801" t="s">
        <v>24</v>
      </c>
      <c r="F1801" t="s">
        <v>3</v>
      </c>
      <c r="G1801" s="1" t="str">
        <f t="shared" ref="G1801:G1864" si="168">MID(A1801,FIND("#",A1801)+1,10000)</f>
        <v>ifrs-full_InformationAboutContingentAssetsThatDisclosureIsNotPracticable</v>
      </c>
      <c r="H1801" t="str">
        <f t="shared" si="165"/>
        <v>ifrs-full</v>
      </c>
      <c r="I1801" t="str">
        <f t="shared" si="166"/>
        <v>InformationAboutContingentAssetsThatDisclosureIsNotPracticable</v>
      </c>
      <c r="J1801" t="str">
        <f t="shared" ref="J1801:J1864" si="169">IF(B1801="xbrldt:hypercubeItem","hipercubo",IF(B1801="xbrli:item","concepto",IF(B1801="xbrldt:dimensionItem","dimension",B1801)))</f>
        <v>concepto</v>
      </c>
      <c r="K1801">
        <f t="shared" ref="K1801:K1864" si="170">IF(E1801&lt;&gt;"false",E1801,"")</f>
        <v>0</v>
      </c>
      <c r="L1801" t="str">
        <f t="shared" si="167"/>
        <v>insert into dbax_defi_conc (pref_conc, codi_conc, tipo_conc, tipo_peri, tipo_valo, tipo_cuen) values ('ifrs-full','InformationAboutContingentAssetsThatDisclosureIsNotPracticable','concepto','duration','xbrli:stringItemType','0')</v>
      </c>
    </row>
    <row r="1802" spans="1:12" x14ac:dyDescent="0.25">
      <c r="A1802" t="s">
        <v>2148</v>
      </c>
      <c r="B1802" t="s">
        <v>17</v>
      </c>
      <c r="C1802" t="s">
        <v>18</v>
      </c>
      <c r="D1802" t="s">
        <v>24</v>
      </c>
      <c r="F1802" t="s">
        <v>3</v>
      </c>
      <c r="G1802" s="1" t="str">
        <f t="shared" si="168"/>
        <v>ifrs-full_InformationAboutContingentLiabilitiesThatDisclosureIsNotPracticable</v>
      </c>
      <c r="H1802" t="str">
        <f t="shared" ref="H1802:H1865" si="171">MID(G1802,1,FIND("_",G1802)-1)</f>
        <v>ifrs-full</v>
      </c>
      <c r="I1802" t="str">
        <f t="shared" ref="I1802:I1865" si="172">MID(G1802,FIND("_",G1802)+1,10000)</f>
        <v>InformationAboutContingentLiabilitiesThatDisclosureIsNotPracticable</v>
      </c>
      <c r="J1802" t="str">
        <f t="shared" si="169"/>
        <v>concepto</v>
      </c>
      <c r="K1802">
        <f t="shared" si="170"/>
        <v>0</v>
      </c>
      <c r="L1802" t="str">
        <f t="shared" ref="L1802:L1865" si="173">CONCATENATE("insert into dbax_defi_conc (pref_conc, codi_conc, tipo_conc, tipo_peri, tipo_valo, tipo_cuen) values ('",H1802,"','",I1802,"','",J1802,"','",C1802,"','",D1802,"','",K1802,"')")</f>
        <v>insert into dbax_defi_conc (pref_conc, codi_conc, tipo_conc, tipo_peri, tipo_valo, tipo_cuen) values ('ifrs-full','InformationAboutContingentLiabilitiesThatDisclosureIsNotPracticable','concepto','duration','xbrli:stringItemType','0')</v>
      </c>
    </row>
    <row r="1803" spans="1:12" x14ac:dyDescent="0.25">
      <c r="A1803" t="s">
        <v>2149</v>
      </c>
      <c r="B1803" t="s">
        <v>17</v>
      </c>
      <c r="C1803" t="s">
        <v>18</v>
      </c>
      <c r="D1803" t="s">
        <v>24</v>
      </c>
      <c r="F1803" t="s">
        <v>3</v>
      </c>
      <c r="G1803" s="1" t="str">
        <f t="shared" si="168"/>
        <v>ifrs-full_InformationAboutHowExpectedCashOutflowOnRedemptionOrRepurchaseWasDetermined</v>
      </c>
      <c r="H1803" t="str">
        <f t="shared" si="171"/>
        <v>ifrs-full</v>
      </c>
      <c r="I1803" t="str">
        <f t="shared" si="172"/>
        <v>InformationAboutHowExpectedCashOutflowOnRedemptionOrRepurchaseWasDetermined</v>
      </c>
      <c r="J1803" t="str">
        <f t="shared" si="169"/>
        <v>concepto</v>
      </c>
      <c r="K1803">
        <f t="shared" si="170"/>
        <v>0</v>
      </c>
      <c r="L1803" t="str">
        <f t="shared" si="173"/>
        <v>insert into dbax_defi_conc (pref_conc, codi_conc, tipo_conc, tipo_peri, tipo_valo, tipo_cuen) values ('ifrs-full','InformationAboutHowExpectedCashOutflowOnRedemptionOrRepurchaseWasDetermined','concepto','duration','xbrli:stringItemType','0')</v>
      </c>
    </row>
    <row r="1804" spans="1:12" x14ac:dyDescent="0.25">
      <c r="A1804" t="s">
        <v>2150</v>
      </c>
      <c r="B1804" t="s">
        <v>17</v>
      </c>
      <c r="C1804" t="s">
        <v>18</v>
      </c>
      <c r="D1804" t="s">
        <v>24</v>
      </c>
      <c r="F1804" t="s">
        <v>3</v>
      </c>
      <c r="G1804" s="1" t="str">
        <f t="shared" si="168"/>
        <v>ifrs-full_InformationAboutHowExpectedVolatilityWasDeterminedShareOptionsGranted</v>
      </c>
      <c r="H1804" t="str">
        <f t="shared" si="171"/>
        <v>ifrs-full</v>
      </c>
      <c r="I1804" t="str">
        <f t="shared" si="172"/>
        <v>InformationAboutHowExpectedVolatilityWasDeterminedShareOptionsGranted</v>
      </c>
      <c r="J1804" t="str">
        <f t="shared" si="169"/>
        <v>concepto</v>
      </c>
      <c r="K1804">
        <f t="shared" si="170"/>
        <v>0</v>
      </c>
      <c r="L1804" t="str">
        <f t="shared" si="173"/>
        <v>insert into dbax_defi_conc (pref_conc, codi_conc, tipo_conc, tipo_peri, tipo_valo, tipo_cuen) values ('ifrs-full','InformationAboutHowExpectedVolatilityWasDeterminedShareOptionsGranted','concepto','duration','xbrli:stringItemType','0')</v>
      </c>
    </row>
    <row r="1805" spans="1:12" x14ac:dyDescent="0.25">
      <c r="A1805" t="s">
        <v>2151</v>
      </c>
      <c r="B1805" t="s">
        <v>17</v>
      </c>
      <c r="C1805" t="s">
        <v>18</v>
      </c>
      <c r="D1805" t="s">
        <v>24</v>
      </c>
      <c r="F1805" t="s">
        <v>3</v>
      </c>
      <c r="G1805" s="1" t="str">
        <f t="shared" si="168"/>
        <v>ifrs-full_InformationAboutHowFairValueWasMeasuredShareOptionsGranted</v>
      </c>
      <c r="H1805" t="str">
        <f t="shared" si="171"/>
        <v>ifrs-full</v>
      </c>
      <c r="I1805" t="str">
        <f t="shared" si="172"/>
        <v>InformationAboutHowFairValueWasMeasuredShareOptionsGranted</v>
      </c>
      <c r="J1805" t="str">
        <f t="shared" si="169"/>
        <v>concepto</v>
      </c>
      <c r="K1805">
        <f t="shared" si="170"/>
        <v>0</v>
      </c>
      <c r="L1805" t="str">
        <f t="shared" si="173"/>
        <v>insert into dbax_defi_conc (pref_conc, codi_conc, tipo_conc, tipo_peri, tipo_valo, tipo_cuen) values ('ifrs-full','InformationAboutHowFairValueWasMeasuredShareOptionsGranted','concepto','duration','xbrli:stringItemType','0')</v>
      </c>
    </row>
    <row r="1806" spans="1:12" x14ac:dyDescent="0.25">
      <c r="A1806" t="s">
        <v>2152</v>
      </c>
      <c r="B1806" t="s">
        <v>17</v>
      </c>
      <c r="C1806" t="s">
        <v>18</v>
      </c>
      <c r="D1806" t="s">
        <v>24</v>
      </c>
      <c r="F1806" t="s">
        <v>3</v>
      </c>
      <c r="G1806" s="1" t="str">
        <f t="shared" si="168"/>
        <v>ifrs-full_InformationAboutHowFairWasDeterminedIfNotOnBasisOfObservableMarketOtherEquityInstrumentsGranted</v>
      </c>
      <c r="H1806" t="str">
        <f t="shared" si="171"/>
        <v>ifrs-full</v>
      </c>
      <c r="I1806" t="str">
        <f t="shared" si="172"/>
        <v>InformationAboutHowFairWasDeterminedIfNotOnBasisOfObservableMarketOtherEquityInstrumentsGranted</v>
      </c>
      <c r="J1806" t="str">
        <f t="shared" si="169"/>
        <v>concepto</v>
      </c>
      <c r="K1806">
        <f t="shared" si="170"/>
        <v>0</v>
      </c>
      <c r="L1806" t="str">
        <f t="shared" si="173"/>
        <v>insert into dbax_defi_conc (pref_conc, codi_conc, tipo_conc, tipo_peri, tipo_valo, tipo_cuen) values ('ifrs-full','InformationAboutHowFairWasDeterminedIfNotOnBasisOfObservableMarketOtherEquityInstrumentsGranted','concepto','duration','xbrli:stringItemType','0')</v>
      </c>
    </row>
    <row r="1807" spans="1:12" x14ac:dyDescent="0.25">
      <c r="A1807" t="s">
        <v>2153</v>
      </c>
      <c r="B1807" t="s">
        <v>17</v>
      </c>
      <c r="C1807" t="s">
        <v>18</v>
      </c>
      <c r="D1807" t="s">
        <v>24</v>
      </c>
      <c r="F1807" t="s">
        <v>3</v>
      </c>
      <c r="G1807" s="1" t="str">
        <f t="shared" si="168"/>
        <v>ifrs-full_InformationAboutHowMaximumExposureToLossFromInterestsInStructuredEntitiesIsDetermined</v>
      </c>
      <c r="H1807" t="str">
        <f t="shared" si="171"/>
        <v>ifrs-full</v>
      </c>
      <c r="I1807" t="str">
        <f t="shared" si="172"/>
        <v>InformationAboutHowMaximumExposureToLossFromInterestsInStructuredEntitiesIsDetermined</v>
      </c>
      <c r="J1807" t="str">
        <f t="shared" si="169"/>
        <v>concepto</v>
      </c>
      <c r="K1807">
        <f t="shared" si="170"/>
        <v>0</v>
      </c>
      <c r="L1807" t="str">
        <f t="shared" si="173"/>
        <v>insert into dbax_defi_conc (pref_conc, codi_conc, tipo_conc, tipo_peri, tipo_valo, tipo_cuen) values ('ifrs-full','InformationAboutHowMaximumExposureToLossFromInterestsInStructuredEntitiesIsDetermined','concepto','duration','xbrli:stringItemType','0')</v>
      </c>
    </row>
    <row r="1808" spans="1:12" x14ac:dyDescent="0.25">
      <c r="A1808" t="s">
        <v>2154</v>
      </c>
      <c r="B1808" t="s">
        <v>17</v>
      </c>
      <c r="C1808" t="s">
        <v>18</v>
      </c>
      <c r="D1808" t="s">
        <v>24</v>
      </c>
      <c r="F1808" t="s">
        <v>3</v>
      </c>
      <c r="G1808" s="1" t="str">
        <f t="shared" si="168"/>
        <v>ifrs-full_InformationAboutMajorCustomers</v>
      </c>
      <c r="H1808" t="str">
        <f t="shared" si="171"/>
        <v>ifrs-full</v>
      </c>
      <c r="I1808" t="str">
        <f t="shared" si="172"/>
        <v>InformationAboutMajorCustomers</v>
      </c>
      <c r="J1808" t="str">
        <f t="shared" si="169"/>
        <v>concepto</v>
      </c>
      <c r="K1808">
        <f t="shared" si="170"/>
        <v>0</v>
      </c>
      <c r="L1808" t="str">
        <f t="shared" si="173"/>
        <v>insert into dbax_defi_conc (pref_conc, codi_conc, tipo_conc, tipo_peri, tipo_valo, tipo_cuen) values ('ifrs-full','InformationAboutMajorCustomers','concepto','duration','xbrli:stringItemType','0')</v>
      </c>
    </row>
    <row r="1809" spans="1:12" x14ac:dyDescent="0.25">
      <c r="A1809" t="s">
        <v>2155</v>
      </c>
      <c r="B1809" t="s">
        <v>17</v>
      </c>
      <c r="C1809" t="s">
        <v>18</v>
      </c>
      <c r="D1809" t="s">
        <v>24</v>
      </c>
      <c r="F1809" t="s">
        <v>3</v>
      </c>
      <c r="G1809" s="1" t="str">
        <f t="shared" si="168"/>
        <v>ifrs-full_InformationAboutObjectivesPoliciesAndProcessesForManagingEntitysObligationToRepurchaseOrRedeemPuttableFinancialInstruments</v>
      </c>
      <c r="H1809" t="str">
        <f t="shared" si="171"/>
        <v>ifrs-full</v>
      </c>
      <c r="I1809" t="str">
        <f t="shared" si="172"/>
        <v>InformationAboutObjectivesPoliciesAndProcessesForManagingEntitysObligationToRepurchaseOrRedeemPuttableFinancialInstruments</v>
      </c>
      <c r="J1809" t="str">
        <f t="shared" si="169"/>
        <v>concepto</v>
      </c>
      <c r="K1809">
        <f t="shared" si="170"/>
        <v>0</v>
      </c>
      <c r="L1809" t="str">
        <f t="shared" si="173"/>
        <v>insert into dbax_defi_conc (pref_conc, codi_conc, tipo_conc, tipo_peri, tipo_valo, tipo_cuen) values ('ifrs-full','InformationAboutObjectivesPoliciesAndProcessesForManagingEntitysObligationToRepurchaseOrRedeemPuttableFinancialInstruments','concepto','duration','xbrli:stringItemType','0')</v>
      </c>
    </row>
    <row r="1810" spans="1:12" x14ac:dyDescent="0.25">
      <c r="A1810" t="s">
        <v>2156</v>
      </c>
      <c r="B1810" t="s">
        <v>17</v>
      </c>
      <c r="C1810" t="s">
        <v>18</v>
      </c>
      <c r="D1810" t="s">
        <v>24</v>
      </c>
      <c r="F1810" t="s">
        <v>3</v>
      </c>
      <c r="G1810" s="1" t="str">
        <f t="shared" si="168"/>
        <v>ifrs-full_InformationAboutSignificantJudgementsAndAssumptionsMadeInDeterminingThatEntityIsInvestmentEntity</v>
      </c>
      <c r="H1810" t="str">
        <f t="shared" si="171"/>
        <v>ifrs-full</v>
      </c>
      <c r="I1810" t="str">
        <f t="shared" si="172"/>
        <v>InformationAboutSignificantJudgementsAndAssumptionsMadeInDeterminingThatEntityIsInvestmentEntity</v>
      </c>
      <c r="J1810" t="str">
        <f t="shared" si="169"/>
        <v>concepto</v>
      </c>
      <c r="K1810">
        <f t="shared" si="170"/>
        <v>0</v>
      </c>
      <c r="L1810" t="str">
        <f t="shared" si="173"/>
        <v>insert into dbax_defi_conc (pref_conc, codi_conc, tipo_conc, tipo_peri, tipo_valo, tipo_cuen) values ('ifrs-full','InformationAboutSignificantJudgementsAndAssumptionsMadeInDeterminingThatEntityIsInvestmentEntity','concepto','duration','xbrli:stringItemType','0')</v>
      </c>
    </row>
    <row r="1811" spans="1:12" x14ac:dyDescent="0.25">
      <c r="A1811" t="s">
        <v>2157</v>
      </c>
      <c r="B1811" t="s">
        <v>17</v>
      </c>
      <c r="C1811" t="s">
        <v>18</v>
      </c>
      <c r="D1811" t="s">
        <v>24</v>
      </c>
      <c r="F1811" t="s">
        <v>3</v>
      </c>
      <c r="G1811" s="1" t="str">
        <f t="shared" si="168"/>
        <v>ifrs-full_InformationHowFairValueWasMeasuredOtherEquityInstrumentsGranted</v>
      </c>
      <c r="H1811" t="str">
        <f t="shared" si="171"/>
        <v>ifrs-full</v>
      </c>
      <c r="I1811" t="str">
        <f t="shared" si="172"/>
        <v>InformationHowFairValueWasMeasuredOtherEquityInstrumentsGranted</v>
      </c>
      <c r="J1811" t="str">
        <f t="shared" si="169"/>
        <v>concepto</v>
      </c>
      <c r="K1811">
        <f t="shared" si="170"/>
        <v>0</v>
      </c>
      <c r="L1811" t="str">
        <f t="shared" si="173"/>
        <v>insert into dbax_defi_conc (pref_conc, codi_conc, tipo_conc, tipo_peri, tipo_valo, tipo_cuen) values ('ifrs-full','InformationHowFairValueWasMeasuredOtherEquityInstrumentsGranted','concepto','duration','xbrli:stringItemType','0')</v>
      </c>
    </row>
    <row r="1812" spans="1:12" x14ac:dyDescent="0.25">
      <c r="A1812" t="s">
        <v>2158</v>
      </c>
      <c r="B1812" t="s">
        <v>17</v>
      </c>
      <c r="C1812" t="s">
        <v>18</v>
      </c>
      <c r="D1812" t="s">
        <v>24</v>
      </c>
      <c r="F1812" t="s">
        <v>3</v>
      </c>
      <c r="G1812" s="1" t="str">
        <f t="shared" si="168"/>
        <v>ifrs-full_InformationOnHowIncrementalFairValueGrantedWasMeasuredModifiedSharebasedPaymentArrangements</v>
      </c>
      <c r="H1812" t="str">
        <f t="shared" si="171"/>
        <v>ifrs-full</v>
      </c>
      <c r="I1812" t="str">
        <f t="shared" si="172"/>
        <v>InformationOnHowIncrementalFairValueGrantedWasMeasuredModifiedSharebasedPaymentArrangements</v>
      </c>
      <c r="J1812" t="str">
        <f t="shared" si="169"/>
        <v>concepto</v>
      </c>
      <c r="K1812">
        <f t="shared" si="170"/>
        <v>0</v>
      </c>
      <c r="L1812" t="str">
        <f t="shared" si="173"/>
        <v>insert into dbax_defi_conc (pref_conc, codi_conc, tipo_conc, tipo_peri, tipo_valo, tipo_cuen) values ('ifrs-full','InformationOnHowIncrementalFairValueGrantedWasMeasuredModifiedSharebasedPaymentArrangements','concepto','duration','xbrli:stringItemType','0')</v>
      </c>
    </row>
    <row r="1813" spans="1:12" x14ac:dyDescent="0.25">
      <c r="A1813" t="s">
        <v>2159</v>
      </c>
      <c r="B1813" t="s">
        <v>17</v>
      </c>
      <c r="C1813" t="s">
        <v>18</v>
      </c>
      <c r="D1813" t="s">
        <v>24</v>
      </c>
      <c r="F1813" t="s">
        <v>3</v>
      </c>
      <c r="G1813" s="1" t="str">
        <f t="shared" si="168"/>
        <v>ifrs-full_InformationWhetherAndHowExpectedDividendsWereIncorporatedIntoMeasurementOfFairValueOtherEquityInstrumentsGranted</v>
      </c>
      <c r="H1813" t="str">
        <f t="shared" si="171"/>
        <v>ifrs-full</v>
      </c>
      <c r="I1813" t="str">
        <f t="shared" si="172"/>
        <v>InformationWhetherAndHowExpectedDividendsWereIncorporatedIntoMeasurementOfFairValueOtherEquityInstrumentsGranted</v>
      </c>
      <c r="J1813" t="str">
        <f t="shared" si="169"/>
        <v>concepto</v>
      </c>
      <c r="K1813">
        <f t="shared" si="170"/>
        <v>0</v>
      </c>
      <c r="L1813" t="str">
        <f t="shared" si="173"/>
        <v>insert into dbax_defi_conc (pref_conc, codi_conc, tipo_conc, tipo_peri, tipo_valo, tipo_cuen) values ('ifrs-full','InformationWhetherAndHowExpectedDividendsWereIncorporatedIntoMeasurementOfFairValueOtherEquityInstrumentsGranted','concepto','duration','xbrli:stringItemType','0')</v>
      </c>
    </row>
    <row r="1814" spans="1:12" x14ac:dyDescent="0.25">
      <c r="A1814" t="s">
        <v>2160</v>
      </c>
      <c r="B1814" t="s">
        <v>17</v>
      </c>
      <c r="C1814" t="s">
        <v>18</v>
      </c>
      <c r="D1814" t="s">
        <v>24</v>
      </c>
      <c r="F1814" t="s">
        <v>3</v>
      </c>
      <c r="G1814" s="1" t="str">
        <f t="shared" si="168"/>
        <v>ifrs-full_InformationWhetherAndHowOtherFeaturesWereIncorporatedIntoMeasurementOfFairValueOtherEquityInstrumentsGranted</v>
      </c>
      <c r="H1814" t="str">
        <f t="shared" si="171"/>
        <v>ifrs-full</v>
      </c>
      <c r="I1814" t="str">
        <f t="shared" si="172"/>
        <v>InformationWhetherAndHowOtherFeaturesWereIncorporatedIntoMeasurementOfFairValueOtherEquityInstrumentsGranted</v>
      </c>
      <c r="J1814" t="str">
        <f t="shared" si="169"/>
        <v>concepto</v>
      </c>
      <c r="K1814">
        <f t="shared" si="170"/>
        <v>0</v>
      </c>
      <c r="L1814" t="str">
        <f t="shared" si="173"/>
        <v>insert into dbax_defi_conc (pref_conc, codi_conc, tipo_conc, tipo_peri, tipo_valo, tipo_cuen) values ('ifrs-full','InformationWhetherAndHowOtherFeaturesWereIncorporatedIntoMeasurementOfFairValueOtherEquityInstrumentsGranted','concepto','duration','xbrli:stringItemType','0')</v>
      </c>
    </row>
    <row r="1815" spans="1:12" x14ac:dyDescent="0.25">
      <c r="A1815" t="s">
        <v>2161</v>
      </c>
      <c r="B1815" t="s">
        <v>17</v>
      </c>
      <c r="C1815" t="s">
        <v>18</v>
      </c>
      <c r="D1815" t="s">
        <v>24</v>
      </c>
      <c r="F1815" t="s">
        <v>3</v>
      </c>
      <c r="G1815" s="1" t="str">
        <f t="shared" si="168"/>
        <v>ifrs-full_InformationWhetherAndHowOtherFeaturesWereIncorporatedIntoMeasurementOfFairValueShareOptionsGranted</v>
      </c>
      <c r="H1815" t="str">
        <f t="shared" si="171"/>
        <v>ifrs-full</v>
      </c>
      <c r="I1815" t="str">
        <f t="shared" si="172"/>
        <v>InformationWhetherAndHowOtherFeaturesWereIncorporatedIntoMeasurementOfFairValueShareOptionsGranted</v>
      </c>
      <c r="J1815" t="str">
        <f t="shared" si="169"/>
        <v>concepto</v>
      </c>
      <c r="K1815">
        <f t="shared" si="170"/>
        <v>0</v>
      </c>
      <c r="L1815" t="str">
        <f t="shared" si="173"/>
        <v>insert into dbax_defi_conc (pref_conc, codi_conc, tipo_conc, tipo_peri, tipo_valo, tipo_cuen) values ('ifrs-full','InformationWhetherAndHowOtherFeaturesWereIncorporatedIntoMeasurementOfFairValueShareOptionsGranted','concepto','duration','xbrli:stringItemType','0')</v>
      </c>
    </row>
    <row r="1816" spans="1:12" x14ac:dyDescent="0.25">
      <c r="A1816" t="s">
        <v>2162</v>
      </c>
      <c r="B1816" t="s">
        <v>17</v>
      </c>
      <c r="C1816" t="s">
        <v>18</v>
      </c>
      <c r="D1816" t="s">
        <v>24</v>
      </c>
      <c r="F1816" t="s">
        <v>3</v>
      </c>
      <c r="G1816" s="1" t="str">
        <f t="shared" si="168"/>
        <v>ifrs-full_InformationWhetherEntityCompliedWithAnyExternallyImposedCapitalRequirements</v>
      </c>
      <c r="H1816" t="str">
        <f t="shared" si="171"/>
        <v>ifrs-full</v>
      </c>
      <c r="I1816" t="str">
        <f t="shared" si="172"/>
        <v>InformationWhetherEntityCompliedWithAnyExternallyImposedCapitalRequirements</v>
      </c>
      <c r="J1816" t="str">
        <f t="shared" si="169"/>
        <v>concepto</v>
      </c>
      <c r="K1816">
        <f t="shared" si="170"/>
        <v>0</v>
      </c>
      <c r="L1816" t="str">
        <f t="shared" si="173"/>
        <v>insert into dbax_defi_conc (pref_conc, codi_conc, tipo_conc, tipo_peri, tipo_valo, tipo_cuen) values ('ifrs-full','InformationWhetherEntityCompliedWithAnyExternallyImposedCapitalRequirements','concepto','duration','xbrli:stringItemType','0')</v>
      </c>
    </row>
    <row r="1817" spans="1:12" x14ac:dyDescent="0.25">
      <c r="A1817" t="s">
        <v>2163</v>
      </c>
      <c r="B1817" t="s">
        <v>17</v>
      </c>
      <c r="C1817" t="s">
        <v>18</v>
      </c>
      <c r="D1817" t="s">
        <v>24</v>
      </c>
      <c r="F1817" t="s">
        <v>3</v>
      </c>
      <c r="G1817" s="1" t="str">
        <f t="shared" si="168"/>
        <v>ifrs-full_InformationWhetherRecoverableAmountOfAssetIsFairValueLessCostsToSellOrValueInUse</v>
      </c>
      <c r="H1817" t="str">
        <f t="shared" si="171"/>
        <v>ifrs-full</v>
      </c>
      <c r="I1817" t="str">
        <f t="shared" si="172"/>
        <v>InformationWhetherRecoverableAmountOfAssetIsFairValueLessCostsToSellOrValueInUse</v>
      </c>
      <c r="J1817" t="str">
        <f t="shared" si="169"/>
        <v>concepto</v>
      </c>
      <c r="K1817">
        <f t="shared" si="170"/>
        <v>0</v>
      </c>
      <c r="L1817" t="str">
        <f t="shared" si="173"/>
        <v>insert into dbax_defi_conc (pref_conc, codi_conc, tipo_conc, tipo_peri, tipo_valo, tipo_cuen) values ('ifrs-full','InformationWhetherRecoverableAmountOfAssetIsFairValueLessCostsToSellOrValueInUse','concepto','duration','xbrli:stringItemType','0')</v>
      </c>
    </row>
    <row r="1818" spans="1:12" x14ac:dyDescent="0.25">
      <c r="A1818" t="s">
        <v>2164</v>
      </c>
      <c r="B1818" t="s">
        <v>17</v>
      </c>
      <c r="C1818" t="s">
        <v>18</v>
      </c>
      <c r="D1818" t="s">
        <v>21</v>
      </c>
      <c r="E1818" t="s">
        <v>22</v>
      </c>
      <c r="F1818" t="s">
        <v>3</v>
      </c>
      <c r="G1818" s="1" t="str">
        <f t="shared" si="168"/>
        <v>ifrs-full_InsuranceExpense</v>
      </c>
      <c r="H1818" t="str">
        <f t="shared" si="171"/>
        <v>ifrs-full</v>
      </c>
      <c r="I1818" t="str">
        <f t="shared" si="172"/>
        <v>InsuranceExpense</v>
      </c>
      <c r="J1818" t="str">
        <f t="shared" si="169"/>
        <v>concepto</v>
      </c>
      <c r="K1818" t="str">
        <f t="shared" si="170"/>
        <v>debit</v>
      </c>
      <c r="L1818" t="str">
        <f t="shared" si="173"/>
        <v>insert into dbax_defi_conc (pref_conc, codi_conc, tipo_conc, tipo_peri, tipo_valo, tipo_cuen) values ('ifrs-full','InsuranceExpense','concepto','duration','xbrli:monetaryItemType','debit')</v>
      </c>
    </row>
    <row r="1819" spans="1:12" x14ac:dyDescent="0.25">
      <c r="A1819" t="s">
        <v>2165</v>
      </c>
      <c r="B1819" t="s">
        <v>17</v>
      </c>
      <c r="C1819" t="s">
        <v>27</v>
      </c>
      <c r="D1819" t="s">
        <v>21</v>
      </c>
      <c r="E1819" t="s">
        <v>22</v>
      </c>
      <c r="F1819" t="s">
        <v>3</v>
      </c>
      <c r="G1819" s="1" t="str">
        <f t="shared" si="168"/>
        <v>ifrs-full_IntangibleAssetsAcquiredByWayOfGovernmentGrant</v>
      </c>
      <c r="H1819" t="str">
        <f t="shared" si="171"/>
        <v>ifrs-full</v>
      </c>
      <c r="I1819" t="str">
        <f t="shared" si="172"/>
        <v>IntangibleAssetsAcquiredByWayOfGovernmentGrant</v>
      </c>
      <c r="J1819" t="str">
        <f t="shared" si="169"/>
        <v>concepto</v>
      </c>
      <c r="K1819" t="str">
        <f t="shared" si="170"/>
        <v>debit</v>
      </c>
      <c r="L1819" t="str">
        <f t="shared" si="173"/>
        <v>insert into dbax_defi_conc (pref_conc, codi_conc, tipo_conc, tipo_peri, tipo_valo, tipo_cuen) values ('ifrs-full','IntangibleAssetsAcquiredByWayOfGovernmentGrant','concepto','instant','xbrli:monetaryItemType','debit')</v>
      </c>
    </row>
    <row r="1820" spans="1:12" x14ac:dyDescent="0.25">
      <c r="A1820" t="s">
        <v>2166</v>
      </c>
      <c r="B1820" t="s">
        <v>17</v>
      </c>
      <c r="C1820" t="s">
        <v>27</v>
      </c>
      <c r="D1820" t="s">
        <v>21</v>
      </c>
      <c r="E1820" t="s">
        <v>22</v>
      </c>
      <c r="F1820" t="s">
        <v>3</v>
      </c>
      <c r="G1820" s="1" t="str">
        <f t="shared" si="168"/>
        <v>ifrs-full_IntangibleAssetsAcquiredByWayOfGovernmentGrantAtFairValue</v>
      </c>
      <c r="H1820" t="str">
        <f t="shared" si="171"/>
        <v>ifrs-full</v>
      </c>
      <c r="I1820" t="str">
        <f t="shared" si="172"/>
        <v>IntangibleAssetsAcquiredByWayOfGovernmentGrantAtFairValue</v>
      </c>
      <c r="J1820" t="str">
        <f t="shared" si="169"/>
        <v>concepto</v>
      </c>
      <c r="K1820" t="str">
        <f t="shared" si="170"/>
        <v>debit</v>
      </c>
      <c r="L1820" t="str">
        <f t="shared" si="173"/>
        <v>insert into dbax_defi_conc (pref_conc, codi_conc, tipo_conc, tipo_peri, tipo_valo, tipo_cuen) values ('ifrs-full','IntangibleAssetsAcquiredByWayOfGovernmentGrantAtFairValue','concepto','instant','xbrli:monetaryItemType','debit')</v>
      </c>
    </row>
    <row r="1821" spans="1:12" x14ac:dyDescent="0.25">
      <c r="A1821" t="s">
        <v>2167</v>
      </c>
      <c r="B1821" t="s">
        <v>17</v>
      </c>
      <c r="C1821" t="s">
        <v>27</v>
      </c>
      <c r="D1821" t="s">
        <v>21</v>
      </c>
      <c r="E1821" t="s">
        <v>22</v>
      </c>
      <c r="F1821" t="s">
        <v>3</v>
      </c>
      <c r="G1821" s="1" t="str">
        <f t="shared" si="168"/>
        <v>ifrs-full_IntangibleAssetsAndGoodwill</v>
      </c>
      <c r="H1821" t="str">
        <f t="shared" si="171"/>
        <v>ifrs-full</v>
      </c>
      <c r="I1821" t="str">
        <f t="shared" si="172"/>
        <v>IntangibleAssetsAndGoodwill</v>
      </c>
      <c r="J1821" t="str">
        <f t="shared" si="169"/>
        <v>concepto</v>
      </c>
      <c r="K1821" t="str">
        <f t="shared" si="170"/>
        <v>debit</v>
      </c>
      <c r="L1821" t="str">
        <f t="shared" si="173"/>
        <v>insert into dbax_defi_conc (pref_conc, codi_conc, tipo_conc, tipo_peri, tipo_valo, tipo_cuen) values ('ifrs-full','IntangibleAssetsAndGoodwill','concepto','instant','xbrli:monetaryItemType','debit')</v>
      </c>
    </row>
    <row r="1822" spans="1:12" x14ac:dyDescent="0.25">
      <c r="A1822" t="s">
        <v>2168</v>
      </c>
      <c r="B1822" t="s">
        <v>17</v>
      </c>
      <c r="C1822" t="s">
        <v>18</v>
      </c>
      <c r="D1822" t="s">
        <v>24</v>
      </c>
      <c r="E1822" t="s">
        <v>20</v>
      </c>
      <c r="F1822" t="s">
        <v>3</v>
      </c>
      <c r="G1822" s="1" t="str">
        <f t="shared" si="168"/>
        <v>ifrs-full_IntangibleAssetsAndGoodwillAbstract</v>
      </c>
      <c r="H1822" t="str">
        <f t="shared" si="171"/>
        <v>ifrs-full</v>
      </c>
      <c r="I1822" t="str">
        <f t="shared" si="172"/>
        <v>IntangibleAssetsAndGoodwillAbstract</v>
      </c>
      <c r="J1822" t="str">
        <f t="shared" si="169"/>
        <v>concepto</v>
      </c>
      <c r="K1822" t="str">
        <f t="shared" si="170"/>
        <v>abstract</v>
      </c>
      <c r="L1822" t="str">
        <f t="shared" si="173"/>
        <v>insert into dbax_defi_conc (pref_conc, codi_conc, tipo_conc, tipo_peri, tipo_valo, tipo_cuen) values ('ifrs-full','IntangibleAssetsAndGoodwillAbstract','concepto','duration','xbrli:stringItemType','abstract')</v>
      </c>
    </row>
    <row r="1823" spans="1:12" x14ac:dyDescent="0.25">
      <c r="A1823" t="s">
        <v>2169</v>
      </c>
      <c r="B1823" t="s">
        <v>17</v>
      </c>
      <c r="C1823" t="s">
        <v>27</v>
      </c>
      <c r="D1823" t="s">
        <v>21</v>
      </c>
      <c r="E1823" t="s">
        <v>22</v>
      </c>
      <c r="F1823" t="s">
        <v>3</v>
      </c>
      <c r="G1823" s="1" t="str">
        <f t="shared" si="168"/>
        <v>ifrs-full_IntangibleAssetsMaterialToEntity</v>
      </c>
      <c r="H1823" t="str">
        <f t="shared" si="171"/>
        <v>ifrs-full</v>
      </c>
      <c r="I1823" t="str">
        <f t="shared" si="172"/>
        <v>IntangibleAssetsMaterialToEntity</v>
      </c>
      <c r="J1823" t="str">
        <f t="shared" si="169"/>
        <v>concepto</v>
      </c>
      <c r="K1823" t="str">
        <f t="shared" si="170"/>
        <v>debit</v>
      </c>
      <c r="L1823" t="str">
        <f t="shared" si="173"/>
        <v>insert into dbax_defi_conc (pref_conc, codi_conc, tipo_conc, tipo_peri, tipo_valo, tipo_cuen) values ('ifrs-full','IntangibleAssetsMaterialToEntity','concepto','instant','xbrli:monetaryItemType','debit')</v>
      </c>
    </row>
    <row r="1824" spans="1:12" x14ac:dyDescent="0.25">
      <c r="A1824" t="s">
        <v>2170</v>
      </c>
      <c r="B1824" t="s">
        <v>26</v>
      </c>
      <c r="C1824" t="s">
        <v>18</v>
      </c>
      <c r="D1824" t="s">
        <v>24</v>
      </c>
      <c r="E1824" t="s">
        <v>20</v>
      </c>
      <c r="F1824" t="s">
        <v>3</v>
      </c>
      <c r="G1824" s="1" t="str">
        <f t="shared" si="168"/>
        <v>ifrs-full_IntangibleAssetsMaterialToEntityAxis</v>
      </c>
      <c r="H1824" t="str">
        <f t="shared" si="171"/>
        <v>ifrs-full</v>
      </c>
      <c r="I1824" t="str">
        <f t="shared" si="172"/>
        <v>IntangibleAssetsMaterialToEntityAxis</v>
      </c>
      <c r="J1824" t="str">
        <f t="shared" si="169"/>
        <v>dimension</v>
      </c>
      <c r="K1824" t="str">
        <f t="shared" si="170"/>
        <v>abstract</v>
      </c>
      <c r="L1824" t="str">
        <f t="shared" si="173"/>
        <v>insert into dbax_defi_conc (pref_conc, codi_conc, tipo_conc, tipo_peri, tipo_valo, tipo_cuen) values ('ifrs-full','IntangibleAssetsMaterialToEntityAxis','dimension','duration','xbrli:stringItemType','abstract')</v>
      </c>
    </row>
    <row r="1825" spans="1:12" x14ac:dyDescent="0.25">
      <c r="A1825" t="s">
        <v>2171</v>
      </c>
      <c r="B1825" t="s">
        <v>17</v>
      </c>
      <c r="C1825" t="s">
        <v>18</v>
      </c>
      <c r="D1825" t="s">
        <v>19</v>
      </c>
      <c r="E1825" t="s">
        <v>20</v>
      </c>
      <c r="F1825" t="s">
        <v>3</v>
      </c>
      <c r="G1825" s="1" t="str">
        <f t="shared" si="168"/>
        <v>ifrs-full_IntangibleAssetsMaterialToEntityMember</v>
      </c>
      <c r="H1825" t="str">
        <f t="shared" si="171"/>
        <v>ifrs-full</v>
      </c>
      <c r="I1825" t="str">
        <f t="shared" si="172"/>
        <v>IntangibleAssetsMaterialToEntityMember</v>
      </c>
      <c r="J1825" t="str">
        <f t="shared" si="169"/>
        <v>concepto</v>
      </c>
      <c r="K1825" t="str">
        <f t="shared" si="170"/>
        <v>abstract</v>
      </c>
      <c r="L1825" t="str">
        <f t="shared" si="173"/>
        <v>insert into dbax_defi_conc (pref_conc, codi_conc, tipo_conc, tipo_peri, tipo_valo, tipo_cuen) values ('ifrs-full','IntangibleAssetsMaterialToEntityMember','concepto','duration','nonnum:domainItemType','abstract')</v>
      </c>
    </row>
    <row r="1826" spans="1:12" x14ac:dyDescent="0.25">
      <c r="A1826" t="s">
        <v>2172</v>
      </c>
      <c r="B1826" t="s">
        <v>17</v>
      </c>
      <c r="C1826" t="s">
        <v>27</v>
      </c>
      <c r="D1826" t="s">
        <v>21</v>
      </c>
      <c r="E1826" t="s">
        <v>22</v>
      </c>
      <c r="F1826" t="s">
        <v>3</v>
      </c>
      <c r="G1826" s="1" t="str">
        <f t="shared" si="168"/>
        <v>ifrs-full_IntangibleAssetsOtherThanGoodwill</v>
      </c>
      <c r="H1826" t="str">
        <f t="shared" si="171"/>
        <v>ifrs-full</v>
      </c>
      <c r="I1826" t="str">
        <f t="shared" si="172"/>
        <v>IntangibleAssetsOtherThanGoodwill</v>
      </c>
      <c r="J1826" t="str">
        <f t="shared" si="169"/>
        <v>concepto</v>
      </c>
      <c r="K1826" t="str">
        <f t="shared" si="170"/>
        <v>debit</v>
      </c>
      <c r="L1826" t="str">
        <f t="shared" si="173"/>
        <v>insert into dbax_defi_conc (pref_conc, codi_conc, tipo_conc, tipo_peri, tipo_valo, tipo_cuen) values ('ifrs-full','IntangibleAssetsOtherThanGoodwill','concepto','instant','xbrli:monetaryItemType','debit')</v>
      </c>
    </row>
    <row r="1827" spans="1:12" x14ac:dyDescent="0.25">
      <c r="A1827" t="s">
        <v>2173</v>
      </c>
      <c r="B1827" t="s">
        <v>17</v>
      </c>
      <c r="C1827" t="s">
        <v>18</v>
      </c>
      <c r="D1827" t="s">
        <v>24</v>
      </c>
      <c r="E1827" t="s">
        <v>20</v>
      </c>
      <c r="F1827" t="s">
        <v>3</v>
      </c>
      <c r="G1827" s="1" t="str">
        <f t="shared" si="168"/>
        <v>ifrs-full_IntangibleAssetsOtherThanGoodwillAbstract</v>
      </c>
      <c r="H1827" t="str">
        <f t="shared" si="171"/>
        <v>ifrs-full</v>
      </c>
      <c r="I1827" t="str">
        <f t="shared" si="172"/>
        <v>IntangibleAssetsOtherThanGoodwillAbstract</v>
      </c>
      <c r="J1827" t="str">
        <f t="shared" si="169"/>
        <v>concepto</v>
      </c>
      <c r="K1827" t="str">
        <f t="shared" si="170"/>
        <v>abstract</v>
      </c>
      <c r="L1827" t="str">
        <f t="shared" si="173"/>
        <v>insert into dbax_defi_conc (pref_conc, codi_conc, tipo_conc, tipo_peri, tipo_valo, tipo_cuen) values ('ifrs-full','IntangibleAssetsOtherThanGoodwillAbstract','concepto','duration','xbrli:stringItemType','abstract')</v>
      </c>
    </row>
    <row r="1828" spans="1:12" x14ac:dyDescent="0.25">
      <c r="A1828" t="s">
        <v>2174</v>
      </c>
      <c r="B1828" t="s">
        <v>17</v>
      </c>
      <c r="C1828" t="s">
        <v>27</v>
      </c>
      <c r="D1828" t="s">
        <v>21</v>
      </c>
      <c r="E1828" t="s">
        <v>22</v>
      </c>
      <c r="F1828" t="s">
        <v>3</v>
      </c>
      <c r="G1828" s="1" t="str">
        <f t="shared" si="168"/>
        <v>ifrs-full_IntangibleAssetsOtherThanGoodwillCarryingAmountAtCostOfRevaluedAssets</v>
      </c>
      <c r="H1828" t="str">
        <f t="shared" si="171"/>
        <v>ifrs-full</v>
      </c>
      <c r="I1828" t="str">
        <f t="shared" si="172"/>
        <v>IntangibleAssetsOtherThanGoodwillCarryingAmountAtCostOfRevaluedAssets</v>
      </c>
      <c r="J1828" t="str">
        <f t="shared" si="169"/>
        <v>concepto</v>
      </c>
      <c r="K1828" t="str">
        <f t="shared" si="170"/>
        <v>debit</v>
      </c>
      <c r="L1828" t="str">
        <f t="shared" si="173"/>
        <v>insert into dbax_defi_conc (pref_conc, codi_conc, tipo_conc, tipo_peri, tipo_valo, tipo_cuen) values ('ifrs-full','IntangibleAssetsOtherThanGoodwillCarryingAmountAtCostOfRevaluedAssets','concepto','instant','xbrli:monetaryItemType','debit')</v>
      </c>
    </row>
    <row r="1829" spans="1:12" x14ac:dyDescent="0.25">
      <c r="A1829" t="s">
        <v>2175</v>
      </c>
      <c r="B1829" t="s">
        <v>17</v>
      </c>
      <c r="C1829" t="s">
        <v>27</v>
      </c>
      <c r="D1829" t="s">
        <v>21</v>
      </c>
      <c r="E1829" t="s">
        <v>22</v>
      </c>
      <c r="F1829" t="s">
        <v>3</v>
      </c>
      <c r="G1829" s="1" t="str">
        <f t="shared" si="168"/>
        <v>ifrs-full_IntangibleAssetsOtherThanGoodwillCarryingAmountOfRevaluedAssets</v>
      </c>
      <c r="H1829" t="str">
        <f t="shared" si="171"/>
        <v>ifrs-full</v>
      </c>
      <c r="I1829" t="str">
        <f t="shared" si="172"/>
        <v>IntangibleAssetsOtherThanGoodwillCarryingAmountOfRevaluedAssets</v>
      </c>
      <c r="J1829" t="str">
        <f t="shared" si="169"/>
        <v>concepto</v>
      </c>
      <c r="K1829" t="str">
        <f t="shared" si="170"/>
        <v>debit</v>
      </c>
      <c r="L1829" t="str">
        <f t="shared" si="173"/>
        <v>insert into dbax_defi_conc (pref_conc, codi_conc, tipo_conc, tipo_peri, tipo_valo, tipo_cuen) values ('ifrs-full','IntangibleAssetsOtherThanGoodwillCarryingAmountOfRevaluedAssets','concepto','instant','xbrli:monetaryItemType','debit')</v>
      </c>
    </row>
    <row r="1830" spans="1:12" x14ac:dyDescent="0.25">
      <c r="A1830" t="s">
        <v>2176</v>
      </c>
      <c r="B1830" t="s">
        <v>17</v>
      </c>
      <c r="C1830" t="s">
        <v>18</v>
      </c>
      <c r="D1830" t="s">
        <v>19</v>
      </c>
      <c r="E1830" t="s">
        <v>20</v>
      </c>
      <c r="F1830" t="s">
        <v>3</v>
      </c>
      <c r="G1830" s="1" t="str">
        <f t="shared" si="168"/>
        <v>ifrs-full_IntangibleAssetsOtherThanGoodwillMember</v>
      </c>
      <c r="H1830" t="str">
        <f t="shared" si="171"/>
        <v>ifrs-full</v>
      </c>
      <c r="I1830" t="str">
        <f t="shared" si="172"/>
        <v>IntangibleAssetsOtherThanGoodwillMember</v>
      </c>
      <c r="J1830" t="str">
        <f t="shared" si="169"/>
        <v>concepto</v>
      </c>
      <c r="K1830" t="str">
        <f t="shared" si="170"/>
        <v>abstract</v>
      </c>
      <c r="L1830" t="str">
        <f t="shared" si="173"/>
        <v>insert into dbax_defi_conc (pref_conc, codi_conc, tipo_conc, tipo_peri, tipo_valo, tipo_cuen) values ('ifrs-full','IntangibleAssetsOtherThanGoodwillMember','concepto','duration','nonnum:domainItemType','abstract')</v>
      </c>
    </row>
    <row r="1831" spans="1:12" x14ac:dyDescent="0.25">
      <c r="A1831" t="s">
        <v>2177</v>
      </c>
      <c r="B1831" t="s">
        <v>17</v>
      </c>
      <c r="C1831" t="s">
        <v>27</v>
      </c>
      <c r="D1831" t="s">
        <v>21</v>
      </c>
      <c r="E1831" t="s">
        <v>23</v>
      </c>
      <c r="F1831" t="s">
        <v>3</v>
      </c>
      <c r="G1831" s="1" t="str">
        <f t="shared" si="168"/>
        <v>ifrs-full_IntangibleAssetsOtherThanGoodwillRevaluationSurplus</v>
      </c>
      <c r="H1831" t="str">
        <f t="shared" si="171"/>
        <v>ifrs-full</v>
      </c>
      <c r="I1831" t="str">
        <f t="shared" si="172"/>
        <v>IntangibleAssetsOtherThanGoodwillRevaluationSurplus</v>
      </c>
      <c r="J1831" t="str">
        <f t="shared" si="169"/>
        <v>concepto</v>
      </c>
      <c r="K1831" t="str">
        <f t="shared" si="170"/>
        <v>credit</v>
      </c>
      <c r="L1831" t="str">
        <f t="shared" si="173"/>
        <v>insert into dbax_defi_conc (pref_conc, codi_conc, tipo_conc, tipo_peri, tipo_valo, tipo_cuen) values ('ifrs-full','IntangibleAssetsOtherThanGoodwillRevaluationSurplus','concepto','instant','xbrli:monetaryItemType','credit')</v>
      </c>
    </row>
    <row r="1832" spans="1:12" x14ac:dyDescent="0.25">
      <c r="A1832" t="s">
        <v>2178</v>
      </c>
      <c r="B1832" t="s">
        <v>17</v>
      </c>
      <c r="C1832" t="s">
        <v>27</v>
      </c>
      <c r="D1832" t="s">
        <v>21</v>
      </c>
      <c r="E1832" t="s">
        <v>22</v>
      </c>
      <c r="F1832" t="s">
        <v>3</v>
      </c>
      <c r="G1832" s="1" t="str">
        <f t="shared" si="168"/>
        <v>ifrs-full_IntangibleAssetsPledgedAsSecurityForLiabilities</v>
      </c>
      <c r="H1832" t="str">
        <f t="shared" si="171"/>
        <v>ifrs-full</v>
      </c>
      <c r="I1832" t="str">
        <f t="shared" si="172"/>
        <v>IntangibleAssetsPledgedAsSecurityForLiabilities</v>
      </c>
      <c r="J1832" t="str">
        <f t="shared" si="169"/>
        <v>concepto</v>
      </c>
      <c r="K1832" t="str">
        <f t="shared" si="170"/>
        <v>debit</v>
      </c>
      <c r="L1832" t="str">
        <f t="shared" si="173"/>
        <v>insert into dbax_defi_conc (pref_conc, codi_conc, tipo_conc, tipo_peri, tipo_valo, tipo_cuen) values ('ifrs-full','IntangibleAssetsPledgedAsSecurityForLiabilities','concepto','instant','xbrli:monetaryItemType','debit')</v>
      </c>
    </row>
    <row r="1833" spans="1:12" x14ac:dyDescent="0.25">
      <c r="A1833" t="s">
        <v>2179</v>
      </c>
      <c r="B1833" t="s">
        <v>17</v>
      </c>
      <c r="C1833" t="s">
        <v>27</v>
      </c>
      <c r="D1833" t="s">
        <v>21</v>
      </c>
      <c r="E1833" t="s">
        <v>22</v>
      </c>
      <c r="F1833" t="s">
        <v>3</v>
      </c>
      <c r="G1833" s="1" t="str">
        <f t="shared" si="168"/>
        <v>ifrs-full_IntangibleAssetsUnderDevelopment</v>
      </c>
      <c r="H1833" t="str">
        <f t="shared" si="171"/>
        <v>ifrs-full</v>
      </c>
      <c r="I1833" t="str">
        <f t="shared" si="172"/>
        <v>IntangibleAssetsUnderDevelopment</v>
      </c>
      <c r="J1833" t="str">
        <f t="shared" si="169"/>
        <v>concepto</v>
      </c>
      <c r="K1833" t="str">
        <f t="shared" si="170"/>
        <v>debit</v>
      </c>
      <c r="L1833" t="str">
        <f t="shared" si="173"/>
        <v>insert into dbax_defi_conc (pref_conc, codi_conc, tipo_conc, tipo_peri, tipo_valo, tipo_cuen) values ('ifrs-full','IntangibleAssetsUnderDevelopment','concepto','instant','xbrli:monetaryItemType','debit')</v>
      </c>
    </row>
    <row r="1834" spans="1:12" x14ac:dyDescent="0.25">
      <c r="A1834" t="s">
        <v>2180</v>
      </c>
      <c r="B1834" t="s">
        <v>17</v>
      </c>
      <c r="C1834" t="s">
        <v>18</v>
      </c>
      <c r="D1834" t="s">
        <v>19</v>
      </c>
      <c r="E1834" t="s">
        <v>20</v>
      </c>
      <c r="F1834" t="s">
        <v>3</v>
      </c>
      <c r="G1834" s="1" t="str">
        <f t="shared" si="168"/>
        <v>ifrs-full_IntangibleAssetsUnderDevelopmentMember</v>
      </c>
      <c r="H1834" t="str">
        <f t="shared" si="171"/>
        <v>ifrs-full</v>
      </c>
      <c r="I1834" t="str">
        <f t="shared" si="172"/>
        <v>IntangibleAssetsUnderDevelopmentMember</v>
      </c>
      <c r="J1834" t="str">
        <f t="shared" si="169"/>
        <v>concepto</v>
      </c>
      <c r="K1834" t="str">
        <f t="shared" si="170"/>
        <v>abstract</v>
      </c>
      <c r="L1834" t="str">
        <f t="shared" si="173"/>
        <v>insert into dbax_defi_conc (pref_conc, codi_conc, tipo_conc, tipo_peri, tipo_valo, tipo_cuen) values ('ifrs-full','IntangibleAssetsUnderDevelopmentMember','concepto','duration','nonnum:domainItemType','abstract')</v>
      </c>
    </row>
    <row r="1835" spans="1:12" x14ac:dyDescent="0.25">
      <c r="A1835" t="s">
        <v>2181</v>
      </c>
      <c r="B1835" t="s">
        <v>17</v>
      </c>
      <c r="C1835" t="s">
        <v>27</v>
      </c>
      <c r="D1835" t="s">
        <v>21</v>
      </c>
      <c r="E1835" t="s">
        <v>22</v>
      </c>
      <c r="F1835" t="s">
        <v>3</v>
      </c>
      <c r="G1835" s="1" t="str">
        <f t="shared" si="168"/>
        <v>ifrs-full_IntangibleAssetsWhoseTitleIsRestricted</v>
      </c>
      <c r="H1835" t="str">
        <f t="shared" si="171"/>
        <v>ifrs-full</v>
      </c>
      <c r="I1835" t="str">
        <f t="shared" si="172"/>
        <v>IntangibleAssetsWhoseTitleIsRestricted</v>
      </c>
      <c r="J1835" t="str">
        <f t="shared" si="169"/>
        <v>concepto</v>
      </c>
      <c r="K1835" t="str">
        <f t="shared" si="170"/>
        <v>debit</v>
      </c>
      <c r="L1835" t="str">
        <f t="shared" si="173"/>
        <v>insert into dbax_defi_conc (pref_conc, codi_conc, tipo_conc, tipo_peri, tipo_valo, tipo_cuen) values ('ifrs-full','IntangibleAssetsWhoseTitleIsRestricted','concepto','instant','xbrli:monetaryItemType','debit')</v>
      </c>
    </row>
    <row r="1836" spans="1:12" x14ac:dyDescent="0.25">
      <c r="A1836" t="s">
        <v>2182</v>
      </c>
      <c r="B1836" t="s">
        <v>17</v>
      </c>
      <c r="C1836" t="s">
        <v>27</v>
      </c>
      <c r="D1836" t="s">
        <v>21</v>
      </c>
      <c r="E1836" t="s">
        <v>22</v>
      </c>
      <c r="F1836" t="s">
        <v>3</v>
      </c>
      <c r="G1836" s="1" t="str">
        <f t="shared" si="168"/>
        <v>ifrs-full_IntangibleAssetsWithIndefiniteUsefulLife</v>
      </c>
      <c r="H1836" t="str">
        <f t="shared" si="171"/>
        <v>ifrs-full</v>
      </c>
      <c r="I1836" t="str">
        <f t="shared" si="172"/>
        <v>IntangibleAssetsWithIndefiniteUsefulLife</v>
      </c>
      <c r="J1836" t="str">
        <f t="shared" si="169"/>
        <v>concepto</v>
      </c>
      <c r="K1836" t="str">
        <f t="shared" si="170"/>
        <v>debit</v>
      </c>
      <c r="L1836" t="str">
        <f t="shared" si="173"/>
        <v>insert into dbax_defi_conc (pref_conc, codi_conc, tipo_conc, tipo_peri, tipo_valo, tipo_cuen) values ('ifrs-full','IntangibleAssetsWithIndefiniteUsefulLife','concepto','instant','xbrli:monetaryItemType','debit')</v>
      </c>
    </row>
    <row r="1837" spans="1:12" x14ac:dyDescent="0.25">
      <c r="A1837" t="s">
        <v>2183</v>
      </c>
      <c r="B1837" t="s">
        <v>26</v>
      </c>
      <c r="C1837" t="s">
        <v>18</v>
      </c>
      <c r="D1837" t="s">
        <v>24</v>
      </c>
      <c r="E1837" t="s">
        <v>20</v>
      </c>
      <c r="F1837" t="s">
        <v>3</v>
      </c>
      <c r="G1837" s="1" t="str">
        <f t="shared" si="168"/>
        <v>ifrs-full_IntangibleAssetsWithIndefiniteUsefulLifeAxis</v>
      </c>
      <c r="H1837" t="str">
        <f t="shared" si="171"/>
        <v>ifrs-full</v>
      </c>
      <c r="I1837" t="str">
        <f t="shared" si="172"/>
        <v>IntangibleAssetsWithIndefiniteUsefulLifeAxis</v>
      </c>
      <c r="J1837" t="str">
        <f t="shared" si="169"/>
        <v>dimension</v>
      </c>
      <c r="K1837" t="str">
        <f t="shared" si="170"/>
        <v>abstract</v>
      </c>
      <c r="L1837" t="str">
        <f t="shared" si="173"/>
        <v>insert into dbax_defi_conc (pref_conc, codi_conc, tipo_conc, tipo_peri, tipo_valo, tipo_cuen) values ('ifrs-full','IntangibleAssetsWithIndefiniteUsefulLifeAxis','dimension','duration','xbrli:stringItemType','abstract')</v>
      </c>
    </row>
    <row r="1838" spans="1:12" x14ac:dyDescent="0.25">
      <c r="A1838" t="s">
        <v>2184</v>
      </c>
      <c r="B1838" t="s">
        <v>17</v>
      </c>
      <c r="C1838" t="s">
        <v>18</v>
      </c>
      <c r="D1838" t="s">
        <v>19</v>
      </c>
      <c r="E1838" t="s">
        <v>20</v>
      </c>
      <c r="F1838" t="s">
        <v>3</v>
      </c>
      <c r="G1838" s="1" t="str">
        <f t="shared" si="168"/>
        <v>ifrs-full_IntangibleAssetsWithIndefiniteUsefulLifeMember</v>
      </c>
      <c r="H1838" t="str">
        <f t="shared" si="171"/>
        <v>ifrs-full</v>
      </c>
      <c r="I1838" t="str">
        <f t="shared" si="172"/>
        <v>IntangibleAssetsWithIndefiniteUsefulLifeMember</v>
      </c>
      <c r="J1838" t="str">
        <f t="shared" si="169"/>
        <v>concepto</v>
      </c>
      <c r="K1838" t="str">
        <f t="shared" si="170"/>
        <v>abstract</v>
      </c>
      <c r="L1838" t="str">
        <f t="shared" si="173"/>
        <v>insert into dbax_defi_conc (pref_conc, codi_conc, tipo_conc, tipo_peri, tipo_valo, tipo_cuen) values ('ifrs-full','IntangibleAssetsWithIndefiniteUsefulLifeMember','concepto','duration','nonnum:domainItemType','abstract')</v>
      </c>
    </row>
    <row r="1839" spans="1:12" x14ac:dyDescent="0.25">
      <c r="A1839" t="s">
        <v>2185</v>
      </c>
      <c r="B1839" t="s">
        <v>17</v>
      </c>
      <c r="C1839" t="s">
        <v>27</v>
      </c>
      <c r="D1839" t="s">
        <v>21</v>
      </c>
      <c r="E1839" t="s">
        <v>22</v>
      </c>
      <c r="F1839" t="s">
        <v>3</v>
      </c>
      <c r="G1839" s="1" t="str">
        <f t="shared" si="168"/>
        <v>ifrs-full_IntangibleExplorationAndEvaluationAssets</v>
      </c>
      <c r="H1839" t="str">
        <f t="shared" si="171"/>
        <v>ifrs-full</v>
      </c>
      <c r="I1839" t="str">
        <f t="shared" si="172"/>
        <v>IntangibleExplorationAndEvaluationAssets</v>
      </c>
      <c r="J1839" t="str">
        <f t="shared" si="169"/>
        <v>concepto</v>
      </c>
      <c r="K1839" t="str">
        <f t="shared" si="170"/>
        <v>debit</v>
      </c>
      <c r="L1839" t="str">
        <f t="shared" si="173"/>
        <v>insert into dbax_defi_conc (pref_conc, codi_conc, tipo_conc, tipo_peri, tipo_valo, tipo_cuen) values ('ifrs-full','IntangibleExplorationAndEvaluationAssets','concepto','instant','xbrli:monetaryItemType','debit')</v>
      </c>
    </row>
    <row r="1840" spans="1:12" x14ac:dyDescent="0.25">
      <c r="A1840" t="s">
        <v>2186</v>
      </c>
      <c r="B1840" t="s">
        <v>17</v>
      </c>
      <c r="C1840" t="s">
        <v>18</v>
      </c>
      <c r="D1840" t="s">
        <v>19</v>
      </c>
      <c r="E1840" t="s">
        <v>20</v>
      </c>
      <c r="F1840" t="s">
        <v>3</v>
      </c>
      <c r="G1840" s="1" t="str">
        <f t="shared" si="168"/>
        <v>ifrs-full_IntangibleExplorationAndEvaluationAssetsMember</v>
      </c>
      <c r="H1840" t="str">
        <f t="shared" si="171"/>
        <v>ifrs-full</v>
      </c>
      <c r="I1840" t="str">
        <f t="shared" si="172"/>
        <v>IntangibleExplorationAndEvaluationAssetsMember</v>
      </c>
      <c r="J1840" t="str">
        <f t="shared" si="169"/>
        <v>concepto</v>
      </c>
      <c r="K1840" t="str">
        <f t="shared" si="170"/>
        <v>abstract</v>
      </c>
      <c r="L1840" t="str">
        <f t="shared" si="173"/>
        <v>insert into dbax_defi_conc (pref_conc, codi_conc, tipo_conc, tipo_peri, tipo_valo, tipo_cuen) values ('ifrs-full','IntangibleExplorationAndEvaluationAssetsMember','concepto','duration','nonnum:domainItemType','abstract')</v>
      </c>
    </row>
    <row r="1841" spans="1:12" x14ac:dyDescent="0.25">
      <c r="A1841" t="s">
        <v>2187</v>
      </c>
      <c r="B1841" t="s">
        <v>17</v>
      </c>
      <c r="C1841" t="s">
        <v>18</v>
      </c>
      <c r="D1841" t="s">
        <v>24</v>
      </c>
      <c r="E1841" t="s">
        <v>20</v>
      </c>
      <c r="F1841" t="s">
        <v>3</v>
      </c>
      <c r="G1841" s="1" t="str">
        <f t="shared" si="168"/>
        <v>ifrs-full_InterestCostsAbstract</v>
      </c>
      <c r="H1841" t="str">
        <f t="shared" si="171"/>
        <v>ifrs-full</v>
      </c>
      <c r="I1841" t="str">
        <f t="shared" si="172"/>
        <v>InterestCostsAbstract</v>
      </c>
      <c r="J1841" t="str">
        <f t="shared" si="169"/>
        <v>concepto</v>
      </c>
      <c r="K1841" t="str">
        <f t="shared" si="170"/>
        <v>abstract</v>
      </c>
      <c r="L1841" t="str">
        <f t="shared" si="173"/>
        <v>insert into dbax_defi_conc (pref_conc, codi_conc, tipo_conc, tipo_peri, tipo_valo, tipo_cuen) values ('ifrs-full','InterestCostsAbstract','concepto','duration','xbrli:stringItemType','abstract')</v>
      </c>
    </row>
    <row r="1842" spans="1:12" x14ac:dyDescent="0.25">
      <c r="A1842" t="s">
        <v>2188</v>
      </c>
      <c r="B1842" t="s">
        <v>17</v>
      </c>
      <c r="C1842" t="s">
        <v>18</v>
      </c>
      <c r="D1842" t="s">
        <v>21</v>
      </c>
      <c r="F1842" t="s">
        <v>3</v>
      </c>
      <c r="G1842" s="1" t="str">
        <f t="shared" si="168"/>
        <v>ifrs-full_InterestCostsCapitalised</v>
      </c>
      <c r="H1842" t="str">
        <f t="shared" si="171"/>
        <v>ifrs-full</v>
      </c>
      <c r="I1842" t="str">
        <f t="shared" si="172"/>
        <v>InterestCostsCapitalised</v>
      </c>
      <c r="J1842" t="str">
        <f t="shared" si="169"/>
        <v>concepto</v>
      </c>
      <c r="K1842">
        <f t="shared" si="170"/>
        <v>0</v>
      </c>
      <c r="L1842" t="str">
        <f t="shared" si="173"/>
        <v>insert into dbax_defi_conc (pref_conc, codi_conc, tipo_conc, tipo_peri, tipo_valo, tipo_cuen) values ('ifrs-full','InterestCostsCapitalised','concepto','duration','xbrli:monetaryItemType','0')</v>
      </c>
    </row>
    <row r="1843" spans="1:12" x14ac:dyDescent="0.25">
      <c r="A1843" t="s">
        <v>2189</v>
      </c>
      <c r="B1843" t="s">
        <v>17</v>
      </c>
      <c r="C1843" t="s">
        <v>18</v>
      </c>
      <c r="D1843" t="s">
        <v>21</v>
      </c>
      <c r="F1843" t="s">
        <v>3</v>
      </c>
      <c r="G1843" s="1" t="str">
        <f t="shared" si="168"/>
        <v>ifrs-full_InterestCostsIncurred</v>
      </c>
      <c r="H1843" t="str">
        <f t="shared" si="171"/>
        <v>ifrs-full</v>
      </c>
      <c r="I1843" t="str">
        <f t="shared" si="172"/>
        <v>InterestCostsIncurred</v>
      </c>
      <c r="J1843" t="str">
        <f t="shared" si="169"/>
        <v>concepto</v>
      </c>
      <c r="K1843">
        <f t="shared" si="170"/>
        <v>0</v>
      </c>
      <c r="L1843" t="str">
        <f t="shared" si="173"/>
        <v>insert into dbax_defi_conc (pref_conc, codi_conc, tipo_conc, tipo_peri, tipo_valo, tipo_cuen) values ('ifrs-full','InterestCostsIncurred','concepto','duration','xbrli:monetaryItemType','0')</v>
      </c>
    </row>
    <row r="1844" spans="1:12" x14ac:dyDescent="0.25">
      <c r="A1844" t="s">
        <v>2190</v>
      </c>
      <c r="B1844" t="s">
        <v>17</v>
      </c>
      <c r="C1844" t="s">
        <v>18</v>
      </c>
      <c r="D1844" t="s">
        <v>21</v>
      </c>
      <c r="E1844" t="s">
        <v>22</v>
      </c>
      <c r="F1844" t="s">
        <v>3</v>
      </c>
      <c r="G1844" s="1" t="str">
        <f t="shared" si="168"/>
        <v>ifrs-full_InterestExpense</v>
      </c>
      <c r="H1844" t="str">
        <f t="shared" si="171"/>
        <v>ifrs-full</v>
      </c>
      <c r="I1844" t="str">
        <f t="shared" si="172"/>
        <v>InterestExpense</v>
      </c>
      <c r="J1844" t="str">
        <f t="shared" si="169"/>
        <v>concepto</v>
      </c>
      <c r="K1844" t="str">
        <f t="shared" si="170"/>
        <v>debit</v>
      </c>
      <c r="L1844" t="str">
        <f t="shared" si="173"/>
        <v>insert into dbax_defi_conc (pref_conc, codi_conc, tipo_conc, tipo_peri, tipo_valo, tipo_cuen) values ('ifrs-full','InterestExpense','concepto','duration','xbrli:monetaryItemType','debit')</v>
      </c>
    </row>
    <row r="1845" spans="1:12" x14ac:dyDescent="0.25">
      <c r="A1845" t="s">
        <v>2191</v>
      </c>
      <c r="B1845" t="s">
        <v>17</v>
      </c>
      <c r="C1845" t="s">
        <v>18</v>
      </c>
      <c r="D1845" t="s">
        <v>21</v>
      </c>
      <c r="E1845" t="s">
        <v>22</v>
      </c>
      <c r="F1845" t="s">
        <v>3</v>
      </c>
      <c r="G1845" s="1" t="str">
        <f t="shared" si="168"/>
        <v>ifrs-full_InterestExpenseOnBankLoansAndOverdrafts</v>
      </c>
      <c r="H1845" t="str">
        <f t="shared" si="171"/>
        <v>ifrs-full</v>
      </c>
      <c r="I1845" t="str">
        <f t="shared" si="172"/>
        <v>InterestExpenseOnBankLoansAndOverdrafts</v>
      </c>
      <c r="J1845" t="str">
        <f t="shared" si="169"/>
        <v>concepto</v>
      </c>
      <c r="K1845" t="str">
        <f t="shared" si="170"/>
        <v>debit</v>
      </c>
      <c r="L1845" t="str">
        <f t="shared" si="173"/>
        <v>insert into dbax_defi_conc (pref_conc, codi_conc, tipo_conc, tipo_peri, tipo_valo, tipo_cuen) values ('ifrs-full','InterestExpenseOnBankLoansAndOverdrafts','concepto','duration','xbrli:monetaryItemType','debit')</v>
      </c>
    </row>
    <row r="1846" spans="1:12" x14ac:dyDescent="0.25">
      <c r="A1846" t="s">
        <v>2192</v>
      </c>
      <c r="B1846" t="s">
        <v>17</v>
      </c>
      <c r="C1846" t="s">
        <v>18</v>
      </c>
      <c r="D1846" t="s">
        <v>21</v>
      </c>
      <c r="E1846" t="s">
        <v>22</v>
      </c>
      <c r="F1846" t="s">
        <v>3</v>
      </c>
      <c r="G1846" s="1" t="str">
        <f t="shared" si="168"/>
        <v>ifrs-full_InterestExpenseOnBonds</v>
      </c>
      <c r="H1846" t="str">
        <f t="shared" si="171"/>
        <v>ifrs-full</v>
      </c>
      <c r="I1846" t="str">
        <f t="shared" si="172"/>
        <v>InterestExpenseOnBonds</v>
      </c>
      <c r="J1846" t="str">
        <f t="shared" si="169"/>
        <v>concepto</v>
      </c>
      <c r="K1846" t="str">
        <f t="shared" si="170"/>
        <v>debit</v>
      </c>
      <c r="L1846" t="str">
        <f t="shared" si="173"/>
        <v>insert into dbax_defi_conc (pref_conc, codi_conc, tipo_conc, tipo_peri, tipo_valo, tipo_cuen) values ('ifrs-full','InterestExpenseOnBonds','concepto','duration','xbrli:monetaryItemType','debit')</v>
      </c>
    </row>
    <row r="1847" spans="1:12" x14ac:dyDescent="0.25">
      <c r="A1847" t="s">
        <v>2193</v>
      </c>
      <c r="B1847" t="s">
        <v>17</v>
      </c>
      <c r="C1847" t="s">
        <v>18</v>
      </c>
      <c r="D1847" t="s">
        <v>21</v>
      </c>
      <c r="E1847" t="s">
        <v>22</v>
      </c>
      <c r="F1847" t="s">
        <v>3</v>
      </c>
      <c r="G1847" s="1" t="str">
        <f t="shared" si="168"/>
        <v>ifrs-full_InterestExpenseOnBorrowings</v>
      </c>
      <c r="H1847" t="str">
        <f t="shared" si="171"/>
        <v>ifrs-full</v>
      </c>
      <c r="I1847" t="str">
        <f t="shared" si="172"/>
        <v>InterestExpenseOnBorrowings</v>
      </c>
      <c r="J1847" t="str">
        <f t="shared" si="169"/>
        <v>concepto</v>
      </c>
      <c r="K1847" t="str">
        <f t="shared" si="170"/>
        <v>debit</v>
      </c>
      <c r="L1847" t="str">
        <f t="shared" si="173"/>
        <v>insert into dbax_defi_conc (pref_conc, codi_conc, tipo_conc, tipo_peri, tipo_valo, tipo_cuen) values ('ifrs-full','InterestExpenseOnBorrowings','concepto','duration','xbrli:monetaryItemType','debit')</v>
      </c>
    </row>
    <row r="1848" spans="1:12" x14ac:dyDescent="0.25">
      <c r="A1848" t="s">
        <v>2194</v>
      </c>
      <c r="B1848" t="s">
        <v>17</v>
      </c>
      <c r="C1848" t="s">
        <v>18</v>
      </c>
      <c r="D1848" t="s">
        <v>21</v>
      </c>
      <c r="E1848" t="s">
        <v>22</v>
      </c>
      <c r="F1848" t="s">
        <v>3</v>
      </c>
      <c r="G1848" s="1" t="str">
        <f t="shared" si="168"/>
        <v>ifrs-full_InterestExpenseOnDebtInstrumentsIssued</v>
      </c>
      <c r="H1848" t="str">
        <f t="shared" si="171"/>
        <v>ifrs-full</v>
      </c>
      <c r="I1848" t="str">
        <f t="shared" si="172"/>
        <v>InterestExpenseOnDebtInstrumentsIssued</v>
      </c>
      <c r="J1848" t="str">
        <f t="shared" si="169"/>
        <v>concepto</v>
      </c>
      <c r="K1848" t="str">
        <f t="shared" si="170"/>
        <v>debit</v>
      </c>
      <c r="L1848" t="str">
        <f t="shared" si="173"/>
        <v>insert into dbax_defi_conc (pref_conc, codi_conc, tipo_conc, tipo_peri, tipo_valo, tipo_cuen) values ('ifrs-full','InterestExpenseOnDebtInstrumentsIssued','concepto','duration','xbrli:monetaryItemType','debit')</v>
      </c>
    </row>
    <row r="1849" spans="1:12" x14ac:dyDescent="0.25">
      <c r="A1849" t="s">
        <v>2195</v>
      </c>
      <c r="B1849" t="s">
        <v>17</v>
      </c>
      <c r="C1849" t="s">
        <v>18</v>
      </c>
      <c r="D1849" t="s">
        <v>21</v>
      </c>
      <c r="E1849" t="s">
        <v>22</v>
      </c>
      <c r="F1849" t="s">
        <v>3</v>
      </c>
      <c r="G1849" s="1" t="str">
        <f t="shared" si="168"/>
        <v>ifrs-full_InterestExpenseOnDepositsFromBanks</v>
      </c>
      <c r="H1849" t="str">
        <f t="shared" si="171"/>
        <v>ifrs-full</v>
      </c>
      <c r="I1849" t="str">
        <f t="shared" si="172"/>
        <v>InterestExpenseOnDepositsFromBanks</v>
      </c>
      <c r="J1849" t="str">
        <f t="shared" si="169"/>
        <v>concepto</v>
      </c>
      <c r="K1849" t="str">
        <f t="shared" si="170"/>
        <v>debit</v>
      </c>
      <c r="L1849" t="str">
        <f t="shared" si="173"/>
        <v>insert into dbax_defi_conc (pref_conc, codi_conc, tipo_conc, tipo_peri, tipo_valo, tipo_cuen) values ('ifrs-full','InterestExpenseOnDepositsFromBanks','concepto','duration','xbrli:monetaryItemType','debit')</v>
      </c>
    </row>
    <row r="1850" spans="1:12" x14ac:dyDescent="0.25">
      <c r="A1850" t="s">
        <v>2196</v>
      </c>
      <c r="B1850" t="s">
        <v>17</v>
      </c>
      <c r="C1850" t="s">
        <v>18</v>
      </c>
      <c r="D1850" t="s">
        <v>21</v>
      </c>
      <c r="E1850" t="s">
        <v>22</v>
      </c>
      <c r="F1850" t="s">
        <v>3</v>
      </c>
      <c r="G1850" s="1" t="str">
        <f t="shared" si="168"/>
        <v>ifrs-full_InterestExpenseOnDepositsFromCustomers</v>
      </c>
      <c r="H1850" t="str">
        <f t="shared" si="171"/>
        <v>ifrs-full</v>
      </c>
      <c r="I1850" t="str">
        <f t="shared" si="172"/>
        <v>InterestExpenseOnDepositsFromCustomers</v>
      </c>
      <c r="J1850" t="str">
        <f t="shared" si="169"/>
        <v>concepto</v>
      </c>
      <c r="K1850" t="str">
        <f t="shared" si="170"/>
        <v>debit</v>
      </c>
      <c r="L1850" t="str">
        <f t="shared" si="173"/>
        <v>insert into dbax_defi_conc (pref_conc, codi_conc, tipo_conc, tipo_peri, tipo_valo, tipo_cuen) values ('ifrs-full','InterestExpenseOnDepositsFromCustomers','concepto','duration','xbrli:monetaryItemType','debit')</v>
      </c>
    </row>
    <row r="1851" spans="1:12" x14ac:dyDescent="0.25">
      <c r="A1851" t="s">
        <v>2197</v>
      </c>
      <c r="B1851" t="s">
        <v>17</v>
      </c>
      <c r="C1851" t="s">
        <v>18</v>
      </c>
      <c r="D1851" t="s">
        <v>21</v>
      </c>
      <c r="E1851" t="s">
        <v>22</v>
      </c>
      <c r="F1851" t="s">
        <v>3</v>
      </c>
      <c r="G1851" s="1" t="str">
        <f t="shared" si="168"/>
        <v>ifrs-full_InterestExpenseOnFinanceLeases</v>
      </c>
      <c r="H1851" t="str">
        <f t="shared" si="171"/>
        <v>ifrs-full</v>
      </c>
      <c r="I1851" t="str">
        <f t="shared" si="172"/>
        <v>InterestExpenseOnFinanceLeases</v>
      </c>
      <c r="J1851" t="str">
        <f t="shared" si="169"/>
        <v>concepto</v>
      </c>
      <c r="K1851" t="str">
        <f t="shared" si="170"/>
        <v>debit</v>
      </c>
      <c r="L1851" t="str">
        <f t="shared" si="173"/>
        <v>insert into dbax_defi_conc (pref_conc, codi_conc, tipo_conc, tipo_peri, tipo_valo, tipo_cuen) values ('ifrs-full','InterestExpenseOnFinanceLeases','concepto','duration','xbrli:monetaryItemType','debit')</v>
      </c>
    </row>
    <row r="1852" spans="1:12" x14ac:dyDescent="0.25">
      <c r="A1852" t="s">
        <v>2198</v>
      </c>
      <c r="B1852" t="s">
        <v>17</v>
      </c>
      <c r="C1852" t="s">
        <v>18</v>
      </c>
      <c r="D1852" t="s">
        <v>21</v>
      </c>
      <c r="E1852" t="s">
        <v>22</v>
      </c>
      <c r="F1852" t="s">
        <v>3</v>
      </c>
      <c r="G1852" s="1" t="str">
        <f t="shared" si="168"/>
        <v>ifrs-full_InterestExpenseOnFinancialLiabilitiesDesignatedAtFairValueThroughProfitOrLoss</v>
      </c>
      <c r="H1852" t="str">
        <f t="shared" si="171"/>
        <v>ifrs-full</v>
      </c>
      <c r="I1852" t="str">
        <f t="shared" si="172"/>
        <v>InterestExpenseOnFinancialLiabilitiesDesignatedAtFairValueThroughProfitOrLoss</v>
      </c>
      <c r="J1852" t="str">
        <f t="shared" si="169"/>
        <v>concepto</v>
      </c>
      <c r="K1852" t="str">
        <f t="shared" si="170"/>
        <v>debit</v>
      </c>
      <c r="L1852" t="str">
        <f t="shared" si="173"/>
        <v>insert into dbax_defi_conc (pref_conc, codi_conc, tipo_conc, tipo_peri, tipo_valo, tipo_cuen) values ('ifrs-full','InterestExpenseOnFinancialLiabilitiesDesignatedAtFairValueThroughProfitOrLoss','concepto','duration','xbrli:monetaryItemType','debit')</v>
      </c>
    </row>
    <row r="1853" spans="1:12" x14ac:dyDescent="0.25">
      <c r="A1853" t="s">
        <v>2199</v>
      </c>
      <c r="B1853" t="s">
        <v>17</v>
      </c>
      <c r="C1853" t="s">
        <v>18</v>
      </c>
      <c r="D1853" t="s">
        <v>21</v>
      </c>
      <c r="E1853" t="s">
        <v>22</v>
      </c>
      <c r="F1853" t="s">
        <v>3</v>
      </c>
      <c r="G1853" s="1" t="str">
        <f t="shared" si="168"/>
        <v>ifrs-full_InterestExpenseOnFinancialLiabilitiesHeldForTrading</v>
      </c>
      <c r="H1853" t="str">
        <f t="shared" si="171"/>
        <v>ifrs-full</v>
      </c>
      <c r="I1853" t="str">
        <f t="shared" si="172"/>
        <v>InterestExpenseOnFinancialLiabilitiesHeldForTrading</v>
      </c>
      <c r="J1853" t="str">
        <f t="shared" si="169"/>
        <v>concepto</v>
      </c>
      <c r="K1853" t="str">
        <f t="shared" si="170"/>
        <v>debit</v>
      </c>
      <c r="L1853" t="str">
        <f t="shared" si="173"/>
        <v>insert into dbax_defi_conc (pref_conc, codi_conc, tipo_conc, tipo_peri, tipo_valo, tipo_cuen) values ('ifrs-full','InterestExpenseOnFinancialLiabilitiesHeldForTrading','concepto','duration','xbrli:monetaryItemType','debit')</v>
      </c>
    </row>
    <row r="1854" spans="1:12" x14ac:dyDescent="0.25">
      <c r="A1854" t="s">
        <v>2200</v>
      </c>
      <c r="B1854" t="s">
        <v>17</v>
      </c>
      <c r="C1854" t="s">
        <v>18</v>
      </c>
      <c r="D1854" t="s">
        <v>21</v>
      </c>
      <c r="E1854" t="s">
        <v>22</v>
      </c>
      <c r="F1854" t="s">
        <v>3</v>
      </c>
      <c r="G1854" s="1" t="str">
        <f t="shared" si="168"/>
        <v>ifrs-full_InterestExpenseOnLiabilitiesDueToCentralBanks</v>
      </c>
      <c r="H1854" t="str">
        <f t="shared" si="171"/>
        <v>ifrs-full</v>
      </c>
      <c r="I1854" t="str">
        <f t="shared" si="172"/>
        <v>InterestExpenseOnLiabilitiesDueToCentralBanks</v>
      </c>
      <c r="J1854" t="str">
        <f t="shared" si="169"/>
        <v>concepto</v>
      </c>
      <c r="K1854" t="str">
        <f t="shared" si="170"/>
        <v>debit</v>
      </c>
      <c r="L1854" t="str">
        <f t="shared" si="173"/>
        <v>insert into dbax_defi_conc (pref_conc, codi_conc, tipo_conc, tipo_peri, tipo_valo, tipo_cuen) values ('ifrs-full','InterestExpenseOnLiabilitiesDueToCentralBanks','concepto','duration','xbrli:monetaryItemType','debit')</v>
      </c>
    </row>
    <row r="1855" spans="1:12" x14ac:dyDescent="0.25">
      <c r="A1855" t="s">
        <v>2201</v>
      </c>
      <c r="B1855" t="s">
        <v>17</v>
      </c>
      <c r="C1855" t="s">
        <v>18</v>
      </c>
      <c r="D1855" t="s">
        <v>21</v>
      </c>
      <c r="E1855" t="s">
        <v>22</v>
      </c>
      <c r="F1855" t="s">
        <v>3</v>
      </c>
      <c r="G1855" s="1" t="str">
        <f t="shared" si="168"/>
        <v>ifrs-full_InterestExpenseOnOtherFinancialLiabilities</v>
      </c>
      <c r="H1855" t="str">
        <f t="shared" si="171"/>
        <v>ifrs-full</v>
      </c>
      <c r="I1855" t="str">
        <f t="shared" si="172"/>
        <v>InterestExpenseOnOtherFinancialLiabilities</v>
      </c>
      <c r="J1855" t="str">
        <f t="shared" si="169"/>
        <v>concepto</v>
      </c>
      <c r="K1855" t="str">
        <f t="shared" si="170"/>
        <v>debit</v>
      </c>
      <c r="L1855" t="str">
        <f t="shared" si="173"/>
        <v>insert into dbax_defi_conc (pref_conc, codi_conc, tipo_conc, tipo_peri, tipo_valo, tipo_cuen) values ('ifrs-full','InterestExpenseOnOtherFinancialLiabilities','concepto','duration','xbrli:monetaryItemType','debit')</v>
      </c>
    </row>
    <row r="1856" spans="1:12" x14ac:dyDescent="0.25">
      <c r="A1856" t="s">
        <v>2202</v>
      </c>
      <c r="B1856" t="s">
        <v>17</v>
      </c>
      <c r="C1856" t="s">
        <v>18</v>
      </c>
      <c r="D1856" t="s">
        <v>21</v>
      </c>
      <c r="E1856" t="s">
        <v>22</v>
      </c>
      <c r="F1856" t="s">
        <v>3</v>
      </c>
      <c r="G1856" s="1" t="str">
        <f t="shared" si="168"/>
        <v>ifrs-full_InterestExpenseOnRepurchaseAgreementsAndCashCollateralOnSecuritiesLent</v>
      </c>
      <c r="H1856" t="str">
        <f t="shared" si="171"/>
        <v>ifrs-full</v>
      </c>
      <c r="I1856" t="str">
        <f t="shared" si="172"/>
        <v>InterestExpenseOnRepurchaseAgreementsAndCashCollateralOnSecuritiesLent</v>
      </c>
      <c r="J1856" t="str">
        <f t="shared" si="169"/>
        <v>concepto</v>
      </c>
      <c r="K1856" t="str">
        <f t="shared" si="170"/>
        <v>debit</v>
      </c>
      <c r="L1856" t="str">
        <f t="shared" si="173"/>
        <v>insert into dbax_defi_conc (pref_conc, codi_conc, tipo_conc, tipo_peri, tipo_valo, tipo_cuen) values ('ifrs-full','InterestExpenseOnRepurchaseAgreementsAndCashCollateralOnSecuritiesLent','concepto','duration','xbrli:monetaryItemType','debit')</v>
      </c>
    </row>
    <row r="1857" spans="1:12" x14ac:dyDescent="0.25">
      <c r="A1857" t="s">
        <v>2203</v>
      </c>
      <c r="B1857" t="s">
        <v>17</v>
      </c>
      <c r="C1857" t="s">
        <v>18</v>
      </c>
      <c r="D1857" t="s">
        <v>21</v>
      </c>
      <c r="E1857" t="s">
        <v>23</v>
      </c>
      <c r="F1857" t="s">
        <v>3</v>
      </c>
      <c r="G1857" s="1" t="str">
        <f t="shared" si="168"/>
        <v>ifrs-full_InterestIncomeOnAvailableforsaleFinancialAssets</v>
      </c>
      <c r="H1857" t="str">
        <f t="shared" si="171"/>
        <v>ifrs-full</v>
      </c>
      <c r="I1857" t="str">
        <f t="shared" si="172"/>
        <v>InterestIncomeOnAvailableforsaleFinancialAssets</v>
      </c>
      <c r="J1857" t="str">
        <f t="shared" si="169"/>
        <v>concepto</v>
      </c>
      <c r="K1857" t="str">
        <f t="shared" si="170"/>
        <v>credit</v>
      </c>
      <c r="L1857" t="str">
        <f t="shared" si="173"/>
        <v>insert into dbax_defi_conc (pref_conc, codi_conc, tipo_conc, tipo_peri, tipo_valo, tipo_cuen) values ('ifrs-full','InterestIncomeOnAvailableforsaleFinancialAssets','concepto','duration','xbrli:monetaryItemType','credit')</v>
      </c>
    </row>
    <row r="1858" spans="1:12" x14ac:dyDescent="0.25">
      <c r="A1858" t="s">
        <v>2204</v>
      </c>
      <c r="B1858" t="s">
        <v>17</v>
      </c>
      <c r="C1858" t="s">
        <v>18</v>
      </c>
      <c r="D1858" t="s">
        <v>21</v>
      </c>
      <c r="E1858" t="s">
        <v>23</v>
      </c>
      <c r="F1858" t="s">
        <v>3</v>
      </c>
      <c r="G1858" s="1" t="str">
        <f t="shared" si="168"/>
        <v>ifrs-full_InterestIncomeOnCashAndBankBalancesAtCentralBanks</v>
      </c>
      <c r="H1858" t="str">
        <f t="shared" si="171"/>
        <v>ifrs-full</v>
      </c>
      <c r="I1858" t="str">
        <f t="shared" si="172"/>
        <v>InterestIncomeOnCashAndBankBalancesAtCentralBanks</v>
      </c>
      <c r="J1858" t="str">
        <f t="shared" si="169"/>
        <v>concepto</v>
      </c>
      <c r="K1858" t="str">
        <f t="shared" si="170"/>
        <v>credit</v>
      </c>
      <c r="L1858" t="str">
        <f t="shared" si="173"/>
        <v>insert into dbax_defi_conc (pref_conc, codi_conc, tipo_conc, tipo_peri, tipo_valo, tipo_cuen) values ('ifrs-full','InterestIncomeOnCashAndBankBalancesAtCentralBanks','concepto','duration','xbrli:monetaryItemType','credit')</v>
      </c>
    </row>
    <row r="1859" spans="1:12" x14ac:dyDescent="0.25">
      <c r="A1859" t="s">
        <v>2205</v>
      </c>
      <c r="B1859" t="s">
        <v>17</v>
      </c>
      <c r="C1859" t="s">
        <v>18</v>
      </c>
      <c r="D1859" t="s">
        <v>21</v>
      </c>
      <c r="E1859" t="s">
        <v>23</v>
      </c>
      <c r="F1859" t="s">
        <v>3</v>
      </c>
      <c r="G1859" s="1" t="str">
        <f t="shared" si="168"/>
        <v>ifrs-full_InterestIncomeOnCashAndCashEquivalents</v>
      </c>
      <c r="H1859" t="str">
        <f t="shared" si="171"/>
        <v>ifrs-full</v>
      </c>
      <c r="I1859" t="str">
        <f t="shared" si="172"/>
        <v>InterestIncomeOnCashAndCashEquivalents</v>
      </c>
      <c r="J1859" t="str">
        <f t="shared" si="169"/>
        <v>concepto</v>
      </c>
      <c r="K1859" t="str">
        <f t="shared" si="170"/>
        <v>credit</v>
      </c>
      <c r="L1859" t="str">
        <f t="shared" si="173"/>
        <v>insert into dbax_defi_conc (pref_conc, codi_conc, tipo_conc, tipo_peri, tipo_valo, tipo_cuen) values ('ifrs-full','InterestIncomeOnCashAndCashEquivalents','concepto','duration','xbrli:monetaryItemType','credit')</v>
      </c>
    </row>
    <row r="1860" spans="1:12" x14ac:dyDescent="0.25">
      <c r="A1860" t="s">
        <v>2206</v>
      </c>
      <c r="B1860" t="s">
        <v>17</v>
      </c>
      <c r="C1860" t="s">
        <v>18</v>
      </c>
      <c r="D1860" t="s">
        <v>21</v>
      </c>
      <c r="E1860" t="s">
        <v>23</v>
      </c>
      <c r="F1860" t="s">
        <v>3</v>
      </c>
      <c r="G1860" s="1" t="str">
        <f t="shared" si="168"/>
        <v>ifrs-full_InterestIncomeOnDebtInstrumentsHeld</v>
      </c>
      <c r="H1860" t="str">
        <f t="shared" si="171"/>
        <v>ifrs-full</v>
      </c>
      <c r="I1860" t="str">
        <f t="shared" si="172"/>
        <v>InterestIncomeOnDebtInstrumentsHeld</v>
      </c>
      <c r="J1860" t="str">
        <f t="shared" si="169"/>
        <v>concepto</v>
      </c>
      <c r="K1860" t="str">
        <f t="shared" si="170"/>
        <v>credit</v>
      </c>
      <c r="L1860" t="str">
        <f t="shared" si="173"/>
        <v>insert into dbax_defi_conc (pref_conc, codi_conc, tipo_conc, tipo_peri, tipo_valo, tipo_cuen) values ('ifrs-full','InterestIncomeOnDebtInstrumentsHeld','concepto','duration','xbrli:monetaryItemType','credit')</v>
      </c>
    </row>
    <row r="1861" spans="1:12" x14ac:dyDescent="0.25">
      <c r="A1861" t="s">
        <v>2207</v>
      </c>
      <c r="B1861" t="s">
        <v>17</v>
      </c>
      <c r="C1861" t="s">
        <v>18</v>
      </c>
      <c r="D1861" t="s">
        <v>21</v>
      </c>
      <c r="E1861" t="s">
        <v>23</v>
      </c>
      <c r="F1861" t="s">
        <v>3</v>
      </c>
      <c r="G1861" s="1" t="str">
        <f t="shared" si="168"/>
        <v>ifrs-full_InterestIncomeOnFinancialAssetsDesignatedAtFairValueThroughProfitOrLoss</v>
      </c>
      <c r="H1861" t="str">
        <f t="shared" si="171"/>
        <v>ifrs-full</v>
      </c>
      <c r="I1861" t="str">
        <f t="shared" si="172"/>
        <v>InterestIncomeOnFinancialAssetsDesignatedAtFairValueThroughProfitOrLoss</v>
      </c>
      <c r="J1861" t="str">
        <f t="shared" si="169"/>
        <v>concepto</v>
      </c>
      <c r="K1861" t="str">
        <f t="shared" si="170"/>
        <v>credit</v>
      </c>
      <c r="L1861" t="str">
        <f t="shared" si="173"/>
        <v>insert into dbax_defi_conc (pref_conc, codi_conc, tipo_conc, tipo_peri, tipo_valo, tipo_cuen) values ('ifrs-full','InterestIncomeOnFinancialAssetsDesignatedAtFairValueThroughProfitOrLoss','concepto','duration','xbrli:monetaryItemType','credit')</v>
      </c>
    </row>
    <row r="1862" spans="1:12" x14ac:dyDescent="0.25">
      <c r="A1862" t="s">
        <v>2208</v>
      </c>
      <c r="B1862" t="s">
        <v>17</v>
      </c>
      <c r="C1862" t="s">
        <v>18</v>
      </c>
      <c r="D1862" t="s">
        <v>21</v>
      </c>
      <c r="E1862" t="s">
        <v>23</v>
      </c>
      <c r="F1862" t="s">
        <v>3</v>
      </c>
      <c r="G1862" s="1" t="str">
        <f t="shared" si="168"/>
        <v>ifrs-full_InterestIncomeOnFinancialAssetsHeldForTrading</v>
      </c>
      <c r="H1862" t="str">
        <f t="shared" si="171"/>
        <v>ifrs-full</v>
      </c>
      <c r="I1862" t="str">
        <f t="shared" si="172"/>
        <v>InterestIncomeOnFinancialAssetsHeldForTrading</v>
      </c>
      <c r="J1862" t="str">
        <f t="shared" si="169"/>
        <v>concepto</v>
      </c>
      <c r="K1862" t="str">
        <f t="shared" si="170"/>
        <v>credit</v>
      </c>
      <c r="L1862" t="str">
        <f t="shared" si="173"/>
        <v>insert into dbax_defi_conc (pref_conc, codi_conc, tipo_conc, tipo_peri, tipo_valo, tipo_cuen) values ('ifrs-full','InterestIncomeOnFinancialAssetsHeldForTrading','concepto','duration','xbrli:monetaryItemType','credit')</v>
      </c>
    </row>
    <row r="1863" spans="1:12" x14ac:dyDescent="0.25">
      <c r="A1863" t="s">
        <v>2209</v>
      </c>
      <c r="B1863" t="s">
        <v>17</v>
      </c>
      <c r="C1863" t="s">
        <v>18</v>
      </c>
      <c r="D1863" t="s">
        <v>21</v>
      </c>
      <c r="E1863" t="s">
        <v>23</v>
      </c>
      <c r="F1863" t="s">
        <v>3</v>
      </c>
      <c r="G1863" s="1" t="str">
        <f t="shared" si="168"/>
        <v>ifrs-full_InterestIncomeOnHeldtomaturityInvestments</v>
      </c>
      <c r="H1863" t="str">
        <f t="shared" si="171"/>
        <v>ifrs-full</v>
      </c>
      <c r="I1863" t="str">
        <f t="shared" si="172"/>
        <v>InterestIncomeOnHeldtomaturityInvestments</v>
      </c>
      <c r="J1863" t="str">
        <f t="shared" si="169"/>
        <v>concepto</v>
      </c>
      <c r="K1863" t="str">
        <f t="shared" si="170"/>
        <v>credit</v>
      </c>
      <c r="L1863" t="str">
        <f t="shared" si="173"/>
        <v>insert into dbax_defi_conc (pref_conc, codi_conc, tipo_conc, tipo_peri, tipo_valo, tipo_cuen) values ('ifrs-full','InterestIncomeOnHeldtomaturityInvestments','concepto','duration','xbrli:monetaryItemType','credit')</v>
      </c>
    </row>
    <row r="1864" spans="1:12" x14ac:dyDescent="0.25">
      <c r="A1864" t="s">
        <v>2210</v>
      </c>
      <c r="B1864" t="s">
        <v>17</v>
      </c>
      <c r="C1864" t="s">
        <v>18</v>
      </c>
      <c r="D1864" t="s">
        <v>21</v>
      </c>
      <c r="E1864" t="s">
        <v>23</v>
      </c>
      <c r="F1864" t="s">
        <v>3</v>
      </c>
      <c r="G1864" s="1" t="str">
        <f t="shared" si="168"/>
        <v>ifrs-full_InterestIncomeOnLoansAndAdvancesToBanks</v>
      </c>
      <c r="H1864" t="str">
        <f t="shared" si="171"/>
        <v>ifrs-full</v>
      </c>
      <c r="I1864" t="str">
        <f t="shared" si="172"/>
        <v>InterestIncomeOnLoansAndAdvancesToBanks</v>
      </c>
      <c r="J1864" t="str">
        <f t="shared" si="169"/>
        <v>concepto</v>
      </c>
      <c r="K1864" t="str">
        <f t="shared" si="170"/>
        <v>credit</v>
      </c>
      <c r="L1864" t="str">
        <f t="shared" si="173"/>
        <v>insert into dbax_defi_conc (pref_conc, codi_conc, tipo_conc, tipo_peri, tipo_valo, tipo_cuen) values ('ifrs-full','InterestIncomeOnLoansAndAdvancesToBanks','concepto','duration','xbrli:monetaryItemType','credit')</v>
      </c>
    </row>
    <row r="1865" spans="1:12" x14ac:dyDescent="0.25">
      <c r="A1865" t="s">
        <v>2211</v>
      </c>
      <c r="B1865" t="s">
        <v>17</v>
      </c>
      <c r="C1865" t="s">
        <v>18</v>
      </c>
      <c r="D1865" t="s">
        <v>21</v>
      </c>
      <c r="E1865" t="s">
        <v>23</v>
      </c>
      <c r="F1865" t="s">
        <v>3</v>
      </c>
      <c r="G1865" s="1" t="str">
        <f t="shared" ref="G1865:G1928" si="174">MID(A1865,FIND("#",A1865)+1,10000)</f>
        <v>ifrs-full_InterestIncomeOnLoansAndAdvancesToCustomers</v>
      </c>
      <c r="H1865" t="str">
        <f t="shared" si="171"/>
        <v>ifrs-full</v>
      </c>
      <c r="I1865" t="str">
        <f t="shared" si="172"/>
        <v>InterestIncomeOnLoansAndAdvancesToCustomers</v>
      </c>
      <c r="J1865" t="str">
        <f t="shared" ref="J1865:J1928" si="175">IF(B1865="xbrldt:hypercubeItem","hipercubo",IF(B1865="xbrli:item","concepto",IF(B1865="xbrldt:dimensionItem","dimension",B1865)))</f>
        <v>concepto</v>
      </c>
      <c r="K1865" t="str">
        <f t="shared" ref="K1865:K1928" si="176">IF(E1865&lt;&gt;"false",E1865,"")</f>
        <v>credit</v>
      </c>
      <c r="L1865" t="str">
        <f t="shared" si="173"/>
        <v>insert into dbax_defi_conc (pref_conc, codi_conc, tipo_conc, tipo_peri, tipo_valo, tipo_cuen) values ('ifrs-full','InterestIncomeOnLoansAndAdvancesToCustomers','concepto','duration','xbrli:monetaryItemType','credit')</v>
      </c>
    </row>
    <row r="1866" spans="1:12" x14ac:dyDescent="0.25">
      <c r="A1866" t="s">
        <v>2212</v>
      </c>
      <c r="B1866" t="s">
        <v>17</v>
      </c>
      <c r="C1866" t="s">
        <v>18</v>
      </c>
      <c r="D1866" t="s">
        <v>21</v>
      </c>
      <c r="E1866" t="s">
        <v>23</v>
      </c>
      <c r="F1866" t="s">
        <v>3</v>
      </c>
      <c r="G1866" s="1" t="str">
        <f t="shared" si="174"/>
        <v>ifrs-full_InterestIncomeOnLoansAndReceivables</v>
      </c>
      <c r="H1866" t="str">
        <f t="shared" ref="H1866:H1929" si="177">MID(G1866,1,FIND("_",G1866)-1)</f>
        <v>ifrs-full</v>
      </c>
      <c r="I1866" t="str">
        <f t="shared" ref="I1866:I1929" si="178">MID(G1866,FIND("_",G1866)+1,10000)</f>
        <v>InterestIncomeOnLoansAndReceivables</v>
      </c>
      <c r="J1866" t="str">
        <f t="shared" si="175"/>
        <v>concepto</v>
      </c>
      <c r="K1866" t="str">
        <f t="shared" si="176"/>
        <v>credit</v>
      </c>
      <c r="L1866" t="str">
        <f t="shared" ref="L1866:L1929" si="179">CONCATENATE("insert into dbax_defi_conc (pref_conc, codi_conc, tipo_conc, tipo_peri, tipo_valo, tipo_cuen) values ('",H1866,"','",I1866,"','",J1866,"','",C1866,"','",D1866,"','",K1866,"')")</f>
        <v>insert into dbax_defi_conc (pref_conc, codi_conc, tipo_conc, tipo_peri, tipo_valo, tipo_cuen) values ('ifrs-full','InterestIncomeOnLoansAndReceivables','concepto','duration','xbrli:monetaryItemType','credit')</v>
      </c>
    </row>
    <row r="1867" spans="1:12" x14ac:dyDescent="0.25">
      <c r="A1867" t="s">
        <v>2213</v>
      </c>
      <c r="B1867" t="s">
        <v>17</v>
      </c>
      <c r="C1867" t="s">
        <v>18</v>
      </c>
      <c r="D1867" t="s">
        <v>21</v>
      </c>
      <c r="E1867" t="s">
        <v>23</v>
      </c>
      <c r="F1867" t="s">
        <v>3</v>
      </c>
      <c r="G1867" s="1" t="str">
        <f t="shared" si="174"/>
        <v>ifrs-full_InterestIncomeOnOtherFinancialAssets</v>
      </c>
      <c r="H1867" t="str">
        <f t="shared" si="177"/>
        <v>ifrs-full</v>
      </c>
      <c r="I1867" t="str">
        <f t="shared" si="178"/>
        <v>InterestIncomeOnOtherFinancialAssets</v>
      </c>
      <c r="J1867" t="str">
        <f t="shared" si="175"/>
        <v>concepto</v>
      </c>
      <c r="K1867" t="str">
        <f t="shared" si="176"/>
        <v>credit</v>
      </c>
      <c r="L1867" t="str">
        <f t="shared" si="179"/>
        <v>insert into dbax_defi_conc (pref_conc, codi_conc, tipo_conc, tipo_peri, tipo_valo, tipo_cuen) values ('ifrs-full','InterestIncomeOnOtherFinancialAssets','concepto','duration','xbrli:monetaryItemType','credit')</v>
      </c>
    </row>
    <row r="1868" spans="1:12" x14ac:dyDescent="0.25">
      <c r="A1868" t="s">
        <v>2214</v>
      </c>
      <c r="B1868" t="s">
        <v>17</v>
      </c>
      <c r="C1868" t="s">
        <v>18</v>
      </c>
      <c r="D1868" t="s">
        <v>21</v>
      </c>
      <c r="E1868" t="s">
        <v>23</v>
      </c>
      <c r="F1868" t="s">
        <v>3</v>
      </c>
      <c r="G1868" s="1" t="str">
        <f t="shared" si="174"/>
        <v>ifrs-full_InterestIncomeOnReverseRepurchaseAgreementsAndCashCollateralOnSecuritiesBorrowed</v>
      </c>
      <c r="H1868" t="str">
        <f t="shared" si="177"/>
        <v>ifrs-full</v>
      </c>
      <c r="I1868" t="str">
        <f t="shared" si="178"/>
        <v>InterestIncomeOnReverseRepurchaseAgreementsAndCashCollateralOnSecuritiesBorrowed</v>
      </c>
      <c r="J1868" t="str">
        <f t="shared" si="175"/>
        <v>concepto</v>
      </c>
      <c r="K1868" t="str">
        <f t="shared" si="176"/>
        <v>credit</v>
      </c>
      <c r="L1868" t="str">
        <f t="shared" si="179"/>
        <v>insert into dbax_defi_conc (pref_conc, codi_conc, tipo_conc, tipo_peri, tipo_valo, tipo_cuen) values ('ifrs-full','InterestIncomeOnReverseRepurchaseAgreementsAndCashCollateralOnSecuritiesBorrowed','concepto','duration','xbrli:monetaryItemType','credit')</v>
      </c>
    </row>
    <row r="1869" spans="1:12" x14ac:dyDescent="0.25">
      <c r="A1869" t="s">
        <v>2215</v>
      </c>
      <c r="B1869" t="s">
        <v>17</v>
      </c>
      <c r="C1869" t="s">
        <v>18</v>
      </c>
      <c r="D1869" t="s">
        <v>21</v>
      </c>
      <c r="E1869" t="s">
        <v>23</v>
      </c>
      <c r="F1869" t="s">
        <v>3</v>
      </c>
      <c r="G1869" s="1" t="str">
        <f t="shared" si="174"/>
        <v>ifrs-full_InterestPaidClassifiedAsFinancingActivities</v>
      </c>
      <c r="H1869" t="str">
        <f t="shared" si="177"/>
        <v>ifrs-full</v>
      </c>
      <c r="I1869" t="str">
        <f t="shared" si="178"/>
        <v>InterestPaidClassifiedAsFinancingActivities</v>
      </c>
      <c r="J1869" t="str">
        <f t="shared" si="175"/>
        <v>concepto</v>
      </c>
      <c r="K1869" t="str">
        <f t="shared" si="176"/>
        <v>credit</v>
      </c>
      <c r="L1869" t="str">
        <f t="shared" si="179"/>
        <v>insert into dbax_defi_conc (pref_conc, codi_conc, tipo_conc, tipo_peri, tipo_valo, tipo_cuen) values ('ifrs-full','InterestPaidClassifiedAsFinancingActivities','concepto','duration','xbrli:monetaryItemType','credit')</v>
      </c>
    </row>
    <row r="1870" spans="1:12" x14ac:dyDescent="0.25">
      <c r="A1870" t="s">
        <v>2216</v>
      </c>
      <c r="B1870" t="s">
        <v>17</v>
      </c>
      <c r="C1870" t="s">
        <v>18</v>
      </c>
      <c r="D1870" t="s">
        <v>21</v>
      </c>
      <c r="E1870" t="s">
        <v>23</v>
      </c>
      <c r="F1870" t="s">
        <v>3</v>
      </c>
      <c r="G1870" s="1" t="str">
        <f t="shared" si="174"/>
        <v>ifrs-full_InterestPaidClassifiedAsInvestingActivities</v>
      </c>
      <c r="H1870" t="str">
        <f t="shared" si="177"/>
        <v>ifrs-full</v>
      </c>
      <c r="I1870" t="str">
        <f t="shared" si="178"/>
        <v>InterestPaidClassifiedAsInvestingActivities</v>
      </c>
      <c r="J1870" t="str">
        <f t="shared" si="175"/>
        <v>concepto</v>
      </c>
      <c r="K1870" t="str">
        <f t="shared" si="176"/>
        <v>credit</v>
      </c>
      <c r="L1870" t="str">
        <f t="shared" si="179"/>
        <v>insert into dbax_defi_conc (pref_conc, codi_conc, tipo_conc, tipo_peri, tipo_valo, tipo_cuen) values ('ifrs-full','InterestPaidClassifiedAsInvestingActivities','concepto','duration','xbrli:monetaryItemType','credit')</v>
      </c>
    </row>
    <row r="1871" spans="1:12" x14ac:dyDescent="0.25">
      <c r="A1871" t="s">
        <v>2217</v>
      </c>
      <c r="B1871" t="s">
        <v>17</v>
      </c>
      <c r="C1871" t="s">
        <v>18</v>
      </c>
      <c r="D1871" t="s">
        <v>21</v>
      </c>
      <c r="E1871" t="s">
        <v>23</v>
      </c>
      <c r="F1871" t="s">
        <v>3</v>
      </c>
      <c r="G1871" s="1" t="str">
        <f t="shared" si="174"/>
        <v>ifrs-full_InterestPaidClassifiedAsOperatingActivities</v>
      </c>
      <c r="H1871" t="str">
        <f t="shared" si="177"/>
        <v>ifrs-full</v>
      </c>
      <c r="I1871" t="str">
        <f t="shared" si="178"/>
        <v>InterestPaidClassifiedAsOperatingActivities</v>
      </c>
      <c r="J1871" t="str">
        <f t="shared" si="175"/>
        <v>concepto</v>
      </c>
      <c r="K1871" t="str">
        <f t="shared" si="176"/>
        <v>credit</v>
      </c>
      <c r="L1871" t="str">
        <f t="shared" si="179"/>
        <v>insert into dbax_defi_conc (pref_conc, codi_conc, tipo_conc, tipo_peri, tipo_valo, tipo_cuen) values ('ifrs-full','InterestPaidClassifiedAsOperatingActivities','concepto','duration','xbrli:monetaryItemType','credit')</v>
      </c>
    </row>
    <row r="1872" spans="1:12" x14ac:dyDescent="0.25">
      <c r="A1872" t="s">
        <v>2218</v>
      </c>
      <c r="B1872" t="s">
        <v>17</v>
      </c>
      <c r="C1872" t="s">
        <v>18</v>
      </c>
      <c r="D1872" t="s">
        <v>21</v>
      </c>
      <c r="E1872" t="s">
        <v>22</v>
      </c>
      <c r="F1872" t="s">
        <v>3</v>
      </c>
      <c r="G1872" s="1" t="str">
        <f t="shared" si="174"/>
        <v>ifrs-full_InterestReceivedClassifiedAsInvestingActivities</v>
      </c>
      <c r="H1872" t="str">
        <f t="shared" si="177"/>
        <v>ifrs-full</v>
      </c>
      <c r="I1872" t="str">
        <f t="shared" si="178"/>
        <v>InterestReceivedClassifiedAsInvestingActivities</v>
      </c>
      <c r="J1872" t="str">
        <f t="shared" si="175"/>
        <v>concepto</v>
      </c>
      <c r="K1872" t="str">
        <f t="shared" si="176"/>
        <v>debit</v>
      </c>
      <c r="L1872" t="str">
        <f t="shared" si="179"/>
        <v>insert into dbax_defi_conc (pref_conc, codi_conc, tipo_conc, tipo_peri, tipo_valo, tipo_cuen) values ('ifrs-full','InterestReceivedClassifiedAsInvestingActivities','concepto','duration','xbrli:monetaryItemType','debit')</v>
      </c>
    </row>
    <row r="1873" spans="1:12" x14ac:dyDescent="0.25">
      <c r="A1873" t="s">
        <v>2219</v>
      </c>
      <c r="B1873" t="s">
        <v>17</v>
      </c>
      <c r="C1873" t="s">
        <v>18</v>
      </c>
      <c r="D1873" t="s">
        <v>21</v>
      </c>
      <c r="E1873" t="s">
        <v>22</v>
      </c>
      <c r="F1873" t="s">
        <v>3</v>
      </c>
      <c r="G1873" s="1" t="str">
        <f t="shared" si="174"/>
        <v>ifrs-full_InterestReceivedClassifiedAsOperatingActivities</v>
      </c>
      <c r="H1873" t="str">
        <f t="shared" si="177"/>
        <v>ifrs-full</v>
      </c>
      <c r="I1873" t="str">
        <f t="shared" si="178"/>
        <v>InterestReceivedClassifiedAsOperatingActivities</v>
      </c>
      <c r="J1873" t="str">
        <f t="shared" si="175"/>
        <v>concepto</v>
      </c>
      <c r="K1873" t="str">
        <f t="shared" si="176"/>
        <v>debit</v>
      </c>
      <c r="L1873" t="str">
        <f t="shared" si="179"/>
        <v>insert into dbax_defi_conc (pref_conc, codi_conc, tipo_conc, tipo_peri, tipo_valo, tipo_cuen) values ('ifrs-full','InterestReceivedClassifiedAsOperatingActivities','concepto','duration','xbrli:monetaryItemType','debit')</v>
      </c>
    </row>
    <row r="1874" spans="1:12" x14ac:dyDescent="0.25">
      <c r="A1874" t="s">
        <v>2220</v>
      </c>
      <c r="B1874" t="s">
        <v>17</v>
      </c>
      <c r="C1874" t="s">
        <v>18</v>
      </c>
      <c r="D1874" t="s">
        <v>21</v>
      </c>
      <c r="E1874" t="s">
        <v>23</v>
      </c>
      <c r="F1874" t="s">
        <v>3</v>
      </c>
      <c r="G1874" s="1" t="str">
        <f t="shared" si="174"/>
        <v>ifrs-full_InterestRevenueExpense</v>
      </c>
      <c r="H1874" t="str">
        <f t="shared" si="177"/>
        <v>ifrs-full</v>
      </c>
      <c r="I1874" t="str">
        <f t="shared" si="178"/>
        <v>InterestRevenueExpense</v>
      </c>
      <c r="J1874" t="str">
        <f t="shared" si="175"/>
        <v>concepto</v>
      </c>
      <c r="K1874" t="str">
        <f t="shared" si="176"/>
        <v>credit</v>
      </c>
      <c r="L1874" t="str">
        <f t="shared" si="179"/>
        <v>insert into dbax_defi_conc (pref_conc, codi_conc, tipo_conc, tipo_peri, tipo_valo, tipo_cuen) values ('ifrs-full','InterestRevenueExpense','concepto','duration','xbrli:monetaryItemType','credit')</v>
      </c>
    </row>
    <row r="1875" spans="1:12" x14ac:dyDescent="0.25">
      <c r="A1875" t="s">
        <v>2221</v>
      </c>
      <c r="B1875" t="s">
        <v>17</v>
      </c>
      <c r="C1875" t="s">
        <v>18</v>
      </c>
      <c r="D1875" t="s">
        <v>19</v>
      </c>
      <c r="E1875" t="s">
        <v>20</v>
      </c>
      <c r="F1875" t="s">
        <v>3</v>
      </c>
      <c r="G1875" s="1" t="str">
        <f t="shared" si="174"/>
        <v>ifrs-full_InternallyGeneratedMember</v>
      </c>
      <c r="H1875" t="str">
        <f t="shared" si="177"/>
        <v>ifrs-full</v>
      </c>
      <c r="I1875" t="str">
        <f t="shared" si="178"/>
        <v>InternallyGeneratedMember</v>
      </c>
      <c r="J1875" t="str">
        <f t="shared" si="175"/>
        <v>concepto</v>
      </c>
      <c r="K1875" t="str">
        <f t="shared" si="176"/>
        <v>abstract</v>
      </c>
      <c r="L1875" t="str">
        <f t="shared" si="179"/>
        <v>insert into dbax_defi_conc (pref_conc, codi_conc, tipo_conc, tipo_peri, tipo_valo, tipo_cuen) values ('ifrs-full','InternallyGeneratedMember','concepto','duration','nonnum:domainItemType','abstract')</v>
      </c>
    </row>
    <row r="1876" spans="1:12" x14ac:dyDescent="0.25">
      <c r="A1876" t="s">
        <v>2222</v>
      </c>
      <c r="B1876" t="s">
        <v>17</v>
      </c>
      <c r="C1876" t="s">
        <v>27</v>
      </c>
      <c r="D1876" t="s">
        <v>21</v>
      </c>
      <c r="E1876" t="s">
        <v>23</v>
      </c>
      <c r="F1876" t="s">
        <v>3</v>
      </c>
      <c r="G1876" s="1" t="str">
        <f t="shared" si="174"/>
        <v>ifrs-full_IntrinsicValueOfLiabilitiesFromSharebasedPaymentTransactionsForWhichCounterpartysRightToCashOrOtherAssetsVested2011</v>
      </c>
      <c r="H1876" t="str">
        <f t="shared" si="177"/>
        <v>ifrs-full</v>
      </c>
      <c r="I1876" t="str">
        <f t="shared" si="178"/>
        <v>IntrinsicValueOfLiabilitiesFromSharebasedPaymentTransactionsForWhichCounterpartysRightToCashOrOtherAssetsVested2011</v>
      </c>
      <c r="J1876" t="str">
        <f t="shared" si="175"/>
        <v>concepto</v>
      </c>
      <c r="K1876" t="str">
        <f t="shared" si="176"/>
        <v>credit</v>
      </c>
      <c r="L1876" t="str">
        <f t="shared" si="179"/>
        <v>insert into dbax_defi_conc (pref_conc, codi_conc, tipo_conc, tipo_peri, tipo_valo, tipo_cuen) values ('ifrs-full','IntrinsicValueOfLiabilitiesFromSharebasedPaymentTransactionsForWhichCounterpartysRightToCashOrOtherAssetsVested2011','concepto','instant','xbrli:monetaryItemType','credit')</v>
      </c>
    </row>
    <row r="1877" spans="1:12" x14ac:dyDescent="0.25">
      <c r="A1877" t="s">
        <v>2223</v>
      </c>
      <c r="B1877" t="s">
        <v>17</v>
      </c>
      <c r="C1877" t="s">
        <v>27</v>
      </c>
      <c r="D1877" t="s">
        <v>21</v>
      </c>
      <c r="E1877" t="s">
        <v>22</v>
      </c>
      <c r="F1877" t="s">
        <v>3</v>
      </c>
      <c r="G1877" s="1" t="str">
        <f t="shared" si="174"/>
        <v>ifrs-full_Inventories</v>
      </c>
      <c r="H1877" t="str">
        <f t="shared" si="177"/>
        <v>ifrs-full</v>
      </c>
      <c r="I1877" t="str">
        <f t="shared" si="178"/>
        <v>Inventories</v>
      </c>
      <c r="J1877" t="str">
        <f t="shared" si="175"/>
        <v>concepto</v>
      </c>
      <c r="K1877" t="str">
        <f t="shared" si="176"/>
        <v>debit</v>
      </c>
      <c r="L1877" t="str">
        <f t="shared" si="179"/>
        <v>insert into dbax_defi_conc (pref_conc, codi_conc, tipo_conc, tipo_peri, tipo_valo, tipo_cuen) values ('ifrs-full','Inventories','concepto','instant','xbrli:monetaryItemType','debit')</v>
      </c>
    </row>
    <row r="1878" spans="1:12" x14ac:dyDescent="0.25">
      <c r="A1878" t="s">
        <v>2224</v>
      </c>
      <c r="B1878" t="s">
        <v>17</v>
      </c>
      <c r="C1878" t="s">
        <v>27</v>
      </c>
      <c r="D1878" t="s">
        <v>21</v>
      </c>
      <c r="E1878" t="s">
        <v>22</v>
      </c>
      <c r="F1878" t="s">
        <v>3</v>
      </c>
      <c r="G1878" s="1" t="str">
        <f t="shared" si="174"/>
        <v>ifrs-full_InventoriesAtFairValueLessCostsToSell</v>
      </c>
      <c r="H1878" t="str">
        <f t="shared" si="177"/>
        <v>ifrs-full</v>
      </c>
      <c r="I1878" t="str">
        <f t="shared" si="178"/>
        <v>InventoriesAtFairValueLessCostsToSell</v>
      </c>
      <c r="J1878" t="str">
        <f t="shared" si="175"/>
        <v>concepto</v>
      </c>
      <c r="K1878" t="str">
        <f t="shared" si="176"/>
        <v>debit</v>
      </c>
      <c r="L1878" t="str">
        <f t="shared" si="179"/>
        <v>insert into dbax_defi_conc (pref_conc, codi_conc, tipo_conc, tipo_peri, tipo_valo, tipo_cuen) values ('ifrs-full','InventoriesAtFairValueLessCostsToSell','concepto','instant','xbrli:monetaryItemType','debit')</v>
      </c>
    </row>
    <row r="1879" spans="1:12" x14ac:dyDescent="0.25">
      <c r="A1879" t="s">
        <v>2225</v>
      </c>
      <c r="B1879" t="s">
        <v>17</v>
      </c>
      <c r="C1879" t="s">
        <v>27</v>
      </c>
      <c r="D1879" t="s">
        <v>21</v>
      </c>
      <c r="E1879" t="s">
        <v>22</v>
      </c>
      <c r="F1879" t="s">
        <v>3</v>
      </c>
      <c r="G1879" s="1" t="str">
        <f t="shared" si="174"/>
        <v>ifrs-full_InventoriesPledgedAsSecurityForLiabilities</v>
      </c>
      <c r="H1879" t="str">
        <f t="shared" si="177"/>
        <v>ifrs-full</v>
      </c>
      <c r="I1879" t="str">
        <f t="shared" si="178"/>
        <v>InventoriesPledgedAsSecurityForLiabilities</v>
      </c>
      <c r="J1879" t="str">
        <f t="shared" si="175"/>
        <v>concepto</v>
      </c>
      <c r="K1879" t="str">
        <f t="shared" si="176"/>
        <v>debit</v>
      </c>
      <c r="L1879" t="str">
        <f t="shared" si="179"/>
        <v>insert into dbax_defi_conc (pref_conc, codi_conc, tipo_conc, tipo_peri, tipo_valo, tipo_cuen) values ('ifrs-full','InventoriesPledgedAsSecurityForLiabilities','concepto','instant','xbrli:monetaryItemType','debit')</v>
      </c>
    </row>
    <row r="1880" spans="1:12" x14ac:dyDescent="0.25">
      <c r="A1880" t="s">
        <v>2226</v>
      </c>
      <c r="B1880" t="s">
        <v>17</v>
      </c>
      <c r="C1880" t="s">
        <v>27</v>
      </c>
      <c r="D1880" t="s">
        <v>21</v>
      </c>
      <c r="E1880" t="s">
        <v>22</v>
      </c>
      <c r="F1880" t="s">
        <v>3</v>
      </c>
      <c r="G1880" s="1" t="str">
        <f t="shared" si="174"/>
        <v>ifrs-full_InventoriesTotal</v>
      </c>
      <c r="H1880" t="str">
        <f t="shared" si="177"/>
        <v>ifrs-full</v>
      </c>
      <c r="I1880" t="str">
        <f t="shared" si="178"/>
        <v>InventoriesTotal</v>
      </c>
      <c r="J1880" t="str">
        <f t="shared" si="175"/>
        <v>concepto</v>
      </c>
      <c r="K1880" t="str">
        <f t="shared" si="176"/>
        <v>debit</v>
      </c>
      <c r="L1880" t="str">
        <f t="shared" si="179"/>
        <v>insert into dbax_defi_conc (pref_conc, codi_conc, tipo_conc, tipo_peri, tipo_valo, tipo_cuen) values ('ifrs-full','InventoriesTotal','concepto','instant','xbrli:monetaryItemType','debit')</v>
      </c>
    </row>
    <row r="1881" spans="1:12" x14ac:dyDescent="0.25">
      <c r="A1881" t="s">
        <v>2227</v>
      </c>
      <c r="B1881" t="s">
        <v>17</v>
      </c>
      <c r="C1881" t="s">
        <v>18</v>
      </c>
      <c r="D1881" t="s">
        <v>24</v>
      </c>
      <c r="F1881" t="s">
        <v>3</v>
      </c>
      <c r="G1881" s="1" t="str">
        <f t="shared" si="174"/>
        <v>ifrs-full_InventoryCostFormulas</v>
      </c>
      <c r="H1881" t="str">
        <f t="shared" si="177"/>
        <v>ifrs-full</v>
      </c>
      <c r="I1881" t="str">
        <f t="shared" si="178"/>
        <v>InventoryCostFormulas</v>
      </c>
      <c r="J1881" t="str">
        <f t="shared" si="175"/>
        <v>concepto</v>
      </c>
      <c r="K1881">
        <f t="shared" si="176"/>
        <v>0</v>
      </c>
      <c r="L1881" t="str">
        <f t="shared" si="179"/>
        <v>insert into dbax_defi_conc (pref_conc, codi_conc, tipo_conc, tipo_peri, tipo_valo, tipo_cuen) values ('ifrs-full','InventoryCostFormulas','concepto','duration','xbrli:stringItemType','0')</v>
      </c>
    </row>
    <row r="1882" spans="1:12" x14ac:dyDescent="0.25">
      <c r="A1882" t="s">
        <v>2228</v>
      </c>
      <c r="B1882" t="s">
        <v>17</v>
      </c>
      <c r="C1882" t="s">
        <v>27</v>
      </c>
      <c r="D1882" t="s">
        <v>21</v>
      </c>
      <c r="E1882" t="s">
        <v>22</v>
      </c>
      <c r="F1882" t="s">
        <v>3</v>
      </c>
      <c r="G1882" s="1" t="str">
        <f t="shared" si="174"/>
        <v>ifrs-full_InventoryRecognisedAsOfAcquisitionDate</v>
      </c>
      <c r="H1882" t="str">
        <f t="shared" si="177"/>
        <v>ifrs-full</v>
      </c>
      <c r="I1882" t="str">
        <f t="shared" si="178"/>
        <v>InventoryRecognisedAsOfAcquisitionDate</v>
      </c>
      <c r="J1882" t="str">
        <f t="shared" si="175"/>
        <v>concepto</v>
      </c>
      <c r="K1882" t="str">
        <f t="shared" si="176"/>
        <v>debit</v>
      </c>
      <c r="L1882" t="str">
        <f t="shared" si="179"/>
        <v>insert into dbax_defi_conc (pref_conc, codi_conc, tipo_conc, tipo_peri, tipo_valo, tipo_cuen) values ('ifrs-full','InventoryRecognisedAsOfAcquisitionDate','concepto','instant','xbrli:monetaryItemType','debit')</v>
      </c>
    </row>
    <row r="1883" spans="1:12" x14ac:dyDescent="0.25">
      <c r="A1883" t="s">
        <v>2229</v>
      </c>
      <c r="B1883" t="s">
        <v>17</v>
      </c>
      <c r="C1883" t="s">
        <v>18</v>
      </c>
      <c r="D1883" t="s">
        <v>21</v>
      </c>
      <c r="F1883" t="s">
        <v>3</v>
      </c>
      <c r="G1883" s="1" t="str">
        <f t="shared" si="174"/>
        <v>ifrs-full_InventoryWritedown2011</v>
      </c>
      <c r="H1883" t="str">
        <f t="shared" si="177"/>
        <v>ifrs-full</v>
      </c>
      <c r="I1883" t="str">
        <f t="shared" si="178"/>
        <v>InventoryWritedown2011</v>
      </c>
      <c r="J1883" t="str">
        <f t="shared" si="175"/>
        <v>concepto</v>
      </c>
      <c r="K1883">
        <f t="shared" si="176"/>
        <v>0</v>
      </c>
      <c r="L1883" t="str">
        <f t="shared" si="179"/>
        <v>insert into dbax_defi_conc (pref_conc, codi_conc, tipo_conc, tipo_peri, tipo_valo, tipo_cuen) values ('ifrs-full','InventoryWritedown2011','concepto','duration','xbrli:monetaryItemType','0')</v>
      </c>
    </row>
    <row r="1884" spans="1:12" x14ac:dyDescent="0.25">
      <c r="A1884" t="s">
        <v>2230</v>
      </c>
      <c r="B1884" t="s">
        <v>17</v>
      </c>
      <c r="C1884" t="s">
        <v>27</v>
      </c>
      <c r="D1884" t="s">
        <v>21</v>
      </c>
      <c r="E1884" t="s">
        <v>22</v>
      </c>
      <c r="F1884" t="s">
        <v>3</v>
      </c>
      <c r="G1884" s="1" t="str">
        <f t="shared" si="174"/>
        <v>ifrs-full_InvestmentAccountedForUsingEquityMethod</v>
      </c>
      <c r="H1884" t="str">
        <f t="shared" si="177"/>
        <v>ifrs-full</v>
      </c>
      <c r="I1884" t="str">
        <f t="shared" si="178"/>
        <v>InvestmentAccountedForUsingEquityMethod</v>
      </c>
      <c r="J1884" t="str">
        <f t="shared" si="175"/>
        <v>concepto</v>
      </c>
      <c r="K1884" t="str">
        <f t="shared" si="176"/>
        <v>debit</v>
      </c>
      <c r="L1884" t="str">
        <f t="shared" si="179"/>
        <v>insert into dbax_defi_conc (pref_conc, codi_conc, tipo_conc, tipo_peri, tipo_valo, tipo_cuen) values ('ifrs-full','InvestmentAccountedForUsingEquityMethod','concepto','instant','xbrli:monetaryItemType','debit')</v>
      </c>
    </row>
    <row r="1885" spans="1:12" x14ac:dyDescent="0.25">
      <c r="A1885" t="s">
        <v>2231</v>
      </c>
      <c r="B1885" t="s">
        <v>17</v>
      </c>
      <c r="C1885" t="s">
        <v>18</v>
      </c>
      <c r="D1885" t="s">
        <v>19</v>
      </c>
      <c r="E1885" t="s">
        <v>20</v>
      </c>
      <c r="F1885" t="s">
        <v>3</v>
      </c>
      <c r="G1885" s="1" t="str">
        <f t="shared" si="174"/>
        <v>ifrs-full_InvestmentFundsMember</v>
      </c>
      <c r="H1885" t="str">
        <f t="shared" si="177"/>
        <v>ifrs-full</v>
      </c>
      <c r="I1885" t="str">
        <f t="shared" si="178"/>
        <v>InvestmentFundsMember</v>
      </c>
      <c r="J1885" t="str">
        <f t="shared" si="175"/>
        <v>concepto</v>
      </c>
      <c r="K1885" t="str">
        <f t="shared" si="176"/>
        <v>abstract</v>
      </c>
      <c r="L1885" t="str">
        <f t="shared" si="179"/>
        <v>insert into dbax_defi_conc (pref_conc, codi_conc, tipo_conc, tipo_peri, tipo_valo, tipo_cuen) values ('ifrs-full','InvestmentFundsMember','concepto','duration','nonnum:domainItemType','abstract')</v>
      </c>
    </row>
    <row r="1886" spans="1:12" x14ac:dyDescent="0.25">
      <c r="A1886" t="s">
        <v>2232</v>
      </c>
      <c r="B1886" t="s">
        <v>17</v>
      </c>
      <c r="C1886" t="s">
        <v>18</v>
      </c>
      <c r="D1886" t="s">
        <v>21</v>
      </c>
      <c r="E1886" t="s">
        <v>23</v>
      </c>
      <c r="F1886" t="s">
        <v>3</v>
      </c>
      <c r="G1886" s="1" t="str">
        <f t="shared" si="174"/>
        <v>ifrs-full_InvestmentIncome</v>
      </c>
      <c r="H1886" t="str">
        <f t="shared" si="177"/>
        <v>ifrs-full</v>
      </c>
      <c r="I1886" t="str">
        <f t="shared" si="178"/>
        <v>InvestmentIncome</v>
      </c>
      <c r="J1886" t="str">
        <f t="shared" si="175"/>
        <v>concepto</v>
      </c>
      <c r="K1886" t="str">
        <f t="shared" si="176"/>
        <v>credit</v>
      </c>
      <c r="L1886" t="str">
        <f t="shared" si="179"/>
        <v>insert into dbax_defi_conc (pref_conc, codi_conc, tipo_conc, tipo_peri, tipo_valo, tipo_cuen) values ('ifrs-full','InvestmentIncome','concepto','duration','xbrli:monetaryItemType','credit')</v>
      </c>
    </row>
    <row r="1887" spans="1:12" x14ac:dyDescent="0.25">
      <c r="A1887" t="s">
        <v>2233</v>
      </c>
      <c r="B1887" t="s">
        <v>17</v>
      </c>
      <c r="C1887" t="s">
        <v>27</v>
      </c>
      <c r="D1887" t="s">
        <v>21</v>
      </c>
      <c r="E1887" t="s">
        <v>22</v>
      </c>
      <c r="F1887" t="s">
        <v>3</v>
      </c>
      <c r="G1887" s="1" t="str">
        <f t="shared" si="174"/>
        <v>ifrs-full_InvestmentProperty</v>
      </c>
      <c r="H1887" t="str">
        <f t="shared" si="177"/>
        <v>ifrs-full</v>
      </c>
      <c r="I1887" t="str">
        <f t="shared" si="178"/>
        <v>InvestmentProperty</v>
      </c>
      <c r="J1887" t="str">
        <f t="shared" si="175"/>
        <v>concepto</v>
      </c>
      <c r="K1887" t="str">
        <f t="shared" si="176"/>
        <v>debit</v>
      </c>
      <c r="L1887" t="str">
        <f t="shared" si="179"/>
        <v>insert into dbax_defi_conc (pref_conc, codi_conc, tipo_conc, tipo_peri, tipo_valo, tipo_cuen) values ('ifrs-full','InvestmentProperty','concepto','instant','xbrli:monetaryItemType','debit')</v>
      </c>
    </row>
    <row r="1888" spans="1:12" x14ac:dyDescent="0.25">
      <c r="A1888" t="s">
        <v>2234</v>
      </c>
      <c r="B1888" t="s">
        <v>17</v>
      </c>
      <c r="C1888" t="s">
        <v>18</v>
      </c>
      <c r="D1888" t="s">
        <v>24</v>
      </c>
      <c r="E1888" t="s">
        <v>20</v>
      </c>
      <c r="F1888" t="s">
        <v>3</v>
      </c>
      <c r="G1888" s="1" t="str">
        <f t="shared" si="174"/>
        <v>ifrs-full_InvestmentPropertyAbstract</v>
      </c>
      <c r="H1888" t="str">
        <f t="shared" si="177"/>
        <v>ifrs-full</v>
      </c>
      <c r="I1888" t="str">
        <f t="shared" si="178"/>
        <v>InvestmentPropertyAbstract</v>
      </c>
      <c r="J1888" t="str">
        <f t="shared" si="175"/>
        <v>concepto</v>
      </c>
      <c r="K1888" t="str">
        <f t="shared" si="176"/>
        <v>abstract</v>
      </c>
      <c r="L1888" t="str">
        <f t="shared" si="179"/>
        <v>insert into dbax_defi_conc (pref_conc, codi_conc, tipo_conc, tipo_peri, tipo_valo, tipo_cuen) values ('ifrs-full','InvestmentPropertyAbstract','concepto','duration','xbrli:stringItemType','abstract')</v>
      </c>
    </row>
    <row r="1889" spans="1:12" x14ac:dyDescent="0.25">
      <c r="A1889" t="s">
        <v>2235</v>
      </c>
      <c r="B1889" t="s">
        <v>17</v>
      </c>
      <c r="C1889" t="s">
        <v>27</v>
      </c>
      <c r="D1889" t="s">
        <v>21</v>
      </c>
      <c r="E1889" t="s">
        <v>22</v>
      </c>
      <c r="F1889" t="s">
        <v>3</v>
      </c>
      <c r="G1889" s="1" t="str">
        <f t="shared" si="174"/>
        <v>ifrs-full_InvestmentPropertyCompleted</v>
      </c>
      <c r="H1889" t="str">
        <f t="shared" si="177"/>
        <v>ifrs-full</v>
      </c>
      <c r="I1889" t="str">
        <f t="shared" si="178"/>
        <v>InvestmentPropertyCompleted</v>
      </c>
      <c r="J1889" t="str">
        <f t="shared" si="175"/>
        <v>concepto</v>
      </c>
      <c r="K1889" t="str">
        <f t="shared" si="176"/>
        <v>debit</v>
      </c>
      <c r="L1889" t="str">
        <f t="shared" si="179"/>
        <v>insert into dbax_defi_conc (pref_conc, codi_conc, tipo_conc, tipo_peri, tipo_valo, tipo_cuen) values ('ifrs-full','InvestmentPropertyCompleted','concepto','instant','xbrli:monetaryItemType','debit')</v>
      </c>
    </row>
    <row r="1890" spans="1:12" x14ac:dyDescent="0.25">
      <c r="A1890" t="s">
        <v>2236</v>
      </c>
      <c r="B1890" t="s">
        <v>17</v>
      </c>
      <c r="C1890" t="s">
        <v>18</v>
      </c>
      <c r="D1890" t="s">
        <v>19</v>
      </c>
      <c r="E1890" t="s">
        <v>20</v>
      </c>
      <c r="F1890" t="s">
        <v>3</v>
      </c>
      <c r="G1890" s="1" t="str">
        <f t="shared" si="174"/>
        <v>ifrs-full_InvestmentPropertyCompletedMember</v>
      </c>
      <c r="H1890" t="str">
        <f t="shared" si="177"/>
        <v>ifrs-full</v>
      </c>
      <c r="I1890" t="str">
        <f t="shared" si="178"/>
        <v>InvestmentPropertyCompletedMember</v>
      </c>
      <c r="J1890" t="str">
        <f t="shared" si="175"/>
        <v>concepto</v>
      </c>
      <c r="K1890" t="str">
        <f t="shared" si="176"/>
        <v>abstract</v>
      </c>
      <c r="L1890" t="str">
        <f t="shared" si="179"/>
        <v>insert into dbax_defi_conc (pref_conc, codi_conc, tipo_conc, tipo_peri, tipo_valo, tipo_cuen) values ('ifrs-full','InvestmentPropertyCompletedMember','concepto','duration','nonnum:domainItemType','abstract')</v>
      </c>
    </row>
    <row r="1891" spans="1:12" x14ac:dyDescent="0.25">
      <c r="A1891" t="s">
        <v>2237</v>
      </c>
      <c r="B1891" t="s">
        <v>17</v>
      </c>
      <c r="C1891" t="s">
        <v>18</v>
      </c>
      <c r="D1891" t="s">
        <v>19</v>
      </c>
      <c r="E1891" t="s">
        <v>20</v>
      </c>
      <c r="F1891" t="s">
        <v>3</v>
      </c>
      <c r="G1891" s="1" t="str">
        <f t="shared" si="174"/>
        <v>ifrs-full_InvestmentPropertyMember</v>
      </c>
      <c r="H1891" t="str">
        <f t="shared" si="177"/>
        <v>ifrs-full</v>
      </c>
      <c r="I1891" t="str">
        <f t="shared" si="178"/>
        <v>InvestmentPropertyMember</v>
      </c>
      <c r="J1891" t="str">
        <f t="shared" si="175"/>
        <v>concepto</v>
      </c>
      <c r="K1891" t="str">
        <f t="shared" si="176"/>
        <v>abstract</v>
      </c>
      <c r="L1891" t="str">
        <f t="shared" si="179"/>
        <v>insert into dbax_defi_conc (pref_conc, codi_conc, tipo_conc, tipo_peri, tipo_valo, tipo_cuen) values ('ifrs-full','InvestmentPropertyMember','concepto','duration','nonnum:domainItemType','abstract')</v>
      </c>
    </row>
    <row r="1892" spans="1:12" x14ac:dyDescent="0.25">
      <c r="A1892" t="s">
        <v>2238</v>
      </c>
      <c r="B1892" t="s">
        <v>17</v>
      </c>
      <c r="C1892" t="s">
        <v>27</v>
      </c>
      <c r="D1892" t="s">
        <v>21</v>
      </c>
      <c r="E1892" t="s">
        <v>22</v>
      </c>
      <c r="F1892" t="s">
        <v>3</v>
      </c>
      <c r="G1892" s="1" t="str">
        <f t="shared" si="174"/>
        <v>ifrs-full_InvestmentPropertyUnderConstructionOrDevelopment</v>
      </c>
      <c r="H1892" t="str">
        <f t="shared" si="177"/>
        <v>ifrs-full</v>
      </c>
      <c r="I1892" t="str">
        <f t="shared" si="178"/>
        <v>InvestmentPropertyUnderConstructionOrDevelopment</v>
      </c>
      <c r="J1892" t="str">
        <f t="shared" si="175"/>
        <v>concepto</v>
      </c>
      <c r="K1892" t="str">
        <f t="shared" si="176"/>
        <v>debit</v>
      </c>
      <c r="L1892" t="str">
        <f t="shared" si="179"/>
        <v>insert into dbax_defi_conc (pref_conc, codi_conc, tipo_conc, tipo_peri, tipo_valo, tipo_cuen) values ('ifrs-full','InvestmentPropertyUnderConstructionOrDevelopment','concepto','instant','xbrli:monetaryItemType','debit')</v>
      </c>
    </row>
    <row r="1893" spans="1:12" x14ac:dyDescent="0.25">
      <c r="A1893" t="s">
        <v>2239</v>
      </c>
      <c r="B1893" t="s">
        <v>17</v>
      </c>
      <c r="C1893" t="s">
        <v>18</v>
      </c>
      <c r="D1893" t="s">
        <v>19</v>
      </c>
      <c r="E1893" t="s">
        <v>20</v>
      </c>
      <c r="F1893" t="s">
        <v>3</v>
      </c>
      <c r="G1893" s="1" t="str">
        <f t="shared" si="174"/>
        <v>ifrs-full_InvestmentPropertyUnderConstructionOrDevelopmentMember</v>
      </c>
      <c r="H1893" t="str">
        <f t="shared" si="177"/>
        <v>ifrs-full</v>
      </c>
      <c r="I1893" t="str">
        <f t="shared" si="178"/>
        <v>InvestmentPropertyUnderConstructionOrDevelopmentMember</v>
      </c>
      <c r="J1893" t="str">
        <f t="shared" si="175"/>
        <v>concepto</v>
      </c>
      <c r="K1893" t="str">
        <f t="shared" si="176"/>
        <v>abstract</v>
      </c>
      <c r="L1893" t="str">
        <f t="shared" si="179"/>
        <v>insert into dbax_defi_conc (pref_conc, codi_conc, tipo_conc, tipo_peri, tipo_valo, tipo_cuen) values ('ifrs-full','InvestmentPropertyUnderConstructionOrDevelopmentMember','concepto','duration','nonnum:domainItemType','abstract')</v>
      </c>
    </row>
    <row r="1894" spans="1:12" x14ac:dyDescent="0.25">
      <c r="A1894" t="s">
        <v>2240</v>
      </c>
      <c r="B1894" t="s">
        <v>17</v>
      </c>
      <c r="C1894" t="s">
        <v>18</v>
      </c>
      <c r="D1894" t="s">
        <v>19</v>
      </c>
      <c r="E1894" t="s">
        <v>20</v>
      </c>
      <c r="F1894" t="s">
        <v>3</v>
      </c>
      <c r="G1894" s="1" t="str">
        <f t="shared" si="174"/>
        <v>ifrs-full_InvestmentsAccountedForUsingEquityMethodMember</v>
      </c>
      <c r="H1894" t="str">
        <f t="shared" si="177"/>
        <v>ifrs-full</v>
      </c>
      <c r="I1894" t="str">
        <f t="shared" si="178"/>
        <v>InvestmentsAccountedForUsingEquityMethodMember</v>
      </c>
      <c r="J1894" t="str">
        <f t="shared" si="175"/>
        <v>concepto</v>
      </c>
      <c r="K1894" t="str">
        <f t="shared" si="176"/>
        <v>abstract</v>
      </c>
      <c r="L1894" t="str">
        <f t="shared" si="179"/>
        <v>insert into dbax_defi_conc (pref_conc, codi_conc, tipo_conc, tipo_peri, tipo_valo, tipo_cuen) values ('ifrs-full','InvestmentsAccountedForUsingEquityMethodMember','concepto','duration','nonnum:domainItemType','abstract')</v>
      </c>
    </row>
    <row r="1895" spans="1:12" x14ac:dyDescent="0.25">
      <c r="A1895" t="s">
        <v>2241</v>
      </c>
      <c r="B1895" t="s">
        <v>17</v>
      </c>
      <c r="C1895" t="s">
        <v>27</v>
      </c>
      <c r="D1895" t="s">
        <v>21</v>
      </c>
      <c r="E1895" t="s">
        <v>22</v>
      </c>
      <c r="F1895" t="s">
        <v>3</v>
      </c>
      <c r="G1895" s="1" t="str">
        <f t="shared" si="174"/>
        <v>ifrs-full_InvestmentsInAssociates</v>
      </c>
      <c r="H1895" t="str">
        <f t="shared" si="177"/>
        <v>ifrs-full</v>
      </c>
      <c r="I1895" t="str">
        <f t="shared" si="178"/>
        <v>InvestmentsInAssociates</v>
      </c>
      <c r="J1895" t="str">
        <f t="shared" si="175"/>
        <v>concepto</v>
      </c>
      <c r="K1895" t="str">
        <f t="shared" si="176"/>
        <v>debit</v>
      </c>
      <c r="L1895" t="str">
        <f t="shared" si="179"/>
        <v>insert into dbax_defi_conc (pref_conc, codi_conc, tipo_conc, tipo_peri, tipo_valo, tipo_cuen) values ('ifrs-full','InvestmentsInAssociates','concepto','instant','xbrli:monetaryItemType','debit')</v>
      </c>
    </row>
    <row r="1896" spans="1:12" x14ac:dyDescent="0.25">
      <c r="A1896" t="s">
        <v>2242</v>
      </c>
      <c r="B1896" t="s">
        <v>17</v>
      </c>
      <c r="C1896" t="s">
        <v>27</v>
      </c>
      <c r="D1896" t="s">
        <v>21</v>
      </c>
      <c r="E1896" t="s">
        <v>22</v>
      </c>
      <c r="F1896" t="s">
        <v>3</v>
      </c>
      <c r="G1896" s="1" t="str">
        <f t="shared" si="174"/>
        <v>ifrs-full_InvestmentsInAssociatesAccountedForUsingEquityMethod</v>
      </c>
      <c r="H1896" t="str">
        <f t="shared" si="177"/>
        <v>ifrs-full</v>
      </c>
      <c r="I1896" t="str">
        <f t="shared" si="178"/>
        <v>InvestmentsInAssociatesAccountedForUsingEquityMethod</v>
      </c>
      <c r="J1896" t="str">
        <f t="shared" si="175"/>
        <v>concepto</v>
      </c>
      <c r="K1896" t="str">
        <f t="shared" si="176"/>
        <v>debit</v>
      </c>
      <c r="L1896" t="str">
        <f t="shared" si="179"/>
        <v>insert into dbax_defi_conc (pref_conc, codi_conc, tipo_conc, tipo_peri, tipo_valo, tipo_cuen) values ('ifrs-full','InvestmentsInAssociatesAccountedForUsingEquityMethod','concepto','instant','xbrli:monetaryItemType','debit')</v>
      </c>
    </row>
    <row r="1897" spans="1:12" x14ac:dyDescent="0.25">
      <c r="A1897" t="s">
        <v>2243</v>
      </c>
      <c r="B1897" t="s">
        <v>17</v>
      </c>
      <c r="C1897" t="s">
        <v>27</v>
      </c>
      <c r="D1897" t="s">
        <v>21</v>
      </c>
      <c r="E1897" t="s">
        <v>22</v>
      </c>
      <c r="F1897" t="s">
        <v>3</v>
      </c>
      <c r="G1897" s="1" t="str">
        <f t="shared" si="174"/>
        <v>ifrs-full_InvestmentsInJointVentures</v>
      </c>
      <c r="H1897" t="str">
        <f t="shared" si="177"/>
        <v>ifrs-full</v>
      </c>
      <c r="I1897" t="str">
        <f t="shared" si="178"/>
        <v>InvestmentsInJointVentures</v>
      </c>
      <c r="J1897" t="str">
        <f t="shared" si="175"/>
        <v>concepto</v>
      </c>
      <c r="K1897" t="str">
        <f t="shared" si="176"/>
        <v>debit</v>
      </c>
      <c r="L1897" t="str">
        <f t="shared" si="179"/>
        <v>insert into dbax_defi_conc (pref_conc, codi_conc, tipo_conc, tipo_peri, tipo_valo, tipo_cuen) values ('ifrs-full','InvestmentsInJointVentures','concepto','instant','xbrli:monetaryItemType','debit')</v>
      </c>
    </row>
    <row r="1898" spans="1:12" x14ac:dyDescent="0.25">
      <c r="A1898" t="s">
        <v>2244</v>
      </c>
      <c r="B1898" t="s">
        <v>17</v>
      </c>
      <c r="C1898" t="s">
        <v>27</v>
      </c>
      <c r="D1898" t="s">
        <v>21</v>
      </c>
      <c r="E1898" t="s">
        <v>22</v>
      </c>
      <c r="F1898" t="s">
        <v>3</v>
      </c>
      <c r="G1898" s="1" t="str">
        <f t="shared" si="174"/>
        <v>ifrs-full_InvestmentsInJointVenturesAccountedForUsingEquityMethod</v>
      </c>
      <c r="H1898" t="str">
        <f t="shared" si="177"/>
        <v>ifrs-full</v>
      </c>
      <c r="I1898" t="str">
        <f t="shared" si="178"/>
        <v>InvestmentsInJointVenturesAccountedForUsingEquityMethod</v>
      </c>
      <c r="J1898" t="str">
        <f t="shared" si="175"/>
        <v>concepto</v>
      </c>
      <c r="K1898" t="str">
        <f t="shared" si="176"/>
        <v>debit</v>
      </c>
      <c r="L1898" t="str">
        <f t="shared" si="179"/>
        <v>insert into dbax_defi_conc (pref_conc, codi_conc, tipo_conc, tipo_peri, tipo_valo, tipo_cuen) values ('ifrs-full','InvestmentsInJointVenturesAccountedForUsingEquityMethod','concepto','instant','xbrli:monetaryItemType','debit')</v>
      </c>
    </row>
    <row r="1899" spans="1:12" x14ac:dyDescent="0.25">
      <c r="A1899" t="s">
        <v>2245</v>
      </c>
      <c r="B1899" t="s">
        <v>17</v>
      </c>
      <c r="C1899" t="s">
        <v>27</v>
      </c>
      <c r="D1899" t="s">
        <v>21</v>
      </c>
      <c r="E1899" t="s">
        <v>22</v>
      </c>
      <c r="F1899" t="s">
        <v>3</v>
      </c>
      <c r="G1899" s="1" t="str">
        <f t="shared" si="174"/>
        <v>ifrs-full_InvestmentsInSubsidiaries</v>
      </c>
      <c r="H1899" t="str">
        <f t="shared" si="177"/>
        <v>ifrs-full</v>
      </c>
      <c r="I1899" t="str">
        <f t="shared" si="178"/>
        <v>InvestmentsInSubsidiaries</v>
      </c>
      <c r="J1899" t="str">
        <f t="shared" si="175"/>
        <v>concepto</v>
      </c>
      <c r="K1899" t="str">
        <f t="shared" si="176"/>
        <v>debit</v>
      </c>
      <c r="L1899" t="str">
        <f t="shared" si="179"/>
        <v>insert into dbax_defi_conc (pref_conc, codi_conc, tipo_conc, tipo_peri, tipo_valo, tipo_cuen) values ('ifrs-full','InvestmentsInSubsidiaries','concepto','instant','xbrli:monetaryItemType','debit')</v>
      </c>
    </row>
    <row r="1900" spans="1:12" x14ac:dyDescent="0.25">
      <c r="A1900" t="s">
        <v>2246</v>
      </c>
      <c r="B1900" t="s">
        <v>17</v>
      </c>
      <c r="C1900" t="s">
        <v>27</v>
      </c>
      <c r="D1900" t="s">
        <v>21</v>
      </c>
      <c r="E1900" t="s">
        <v>22</v>
      </c>
      <c r="F1900" t="s">
        <v>3</v>
      </c>
      <c r="G1900" s="1" t="str">
        <f t="shared" si="174"/>
        <v>ifrs-full_InvestmentsInSubsidiariesJointVenturesAndAssociates</v>
      </c>
      <c r="H1900" t="str">
        <f t="shared" si="177"/>
        <v>ifrs-full</v>
      </c>
      <c r="I1900" t="str">
        <f t="shared" si="178"/>
        <v>InvestmentsInSubsidiariesJointVenturesAndAssociates</v>
      </c>
      <c r="J1900" t="str">
        <f t="shared" si="175"/>
        <v>concepto</v>
      </c>
      <c r="K1900" t="str">
        <f t="shared" si="176"/>
        <v>debit</v>
      </c>
      <c r="L1900" t="str">
        <f t="shared" si="179"/>
        <v>insert into dbax_defi_conc (pref_conc, codi_conc, tipo_conc, tipo_peri, tipo_valo, tipo_cuen) values ('ifrs-full','InvestmentsInSubsidiariesJointVenturesAndAssociates','concepto','instant','xbrli:monetaryItemType','debit')</v>
      </c>
    </row>
    <row r="1901" spans="1:12" x14ac:dyDescent="0.25">
      <c r="A1901" t="s">
        <v>2247</v>
      </c>
      <c r="B1901" t="s">
        <v>17</v>
      </c>
      <c r="C1901" t="s">
        <v>18</v>
      </c>
      <c r="D1901" t="s">
        <v>24</v>
      </c>
      <c r="E1901" t="s">
        <v>20</v>
      </c>
      <c r="F1901" t="s">
        <v>3</v>
      </c>
      <c r="G1901" s="1" t="str">
        <f t="shared" si="174"/>
        <v>ifrs-full_InvestmentsInSubsidiariesJointVenturesAndAssociatesAbstract</v>
      </c>
      <c r="H1901" t="str">
        <f t="shared" si="177"/>
        <v>ifrs-full</v>
      </c>
      <c r="I1901" t="str">
        <f t="shared" si="178"/>
        <v>InvestmentsInSubsidiariesJointVenturesAndAssociatesAbstract</v>
      </c>
      <c r="J1901" t="str">
        <f t="shared" si="175"/>
        <v>concepto</v>
      </c>
      <c r="K1901" t="str">
        <f t="shared" si="176"/>
        <v>abstract</v>
      </c>
      <c r="L1901" t="str">
        <f t="shared" si="179"/>
        <v>insert into dbax_defi_conc (pref_conc, codi_conc, tipo_conc, tipo_peri, tipo_valo, tipo_cuen) values ('ifrs-full','InvestmentsInSubsidiariesJointVenturesAndAssociatesAbstract','concepto','duration','xbrli:stringItemType','abstract')</v>
      </c>
    </row>
    <row r="1902" spans="1:12" x14ac:dyDescent="0.25">
      <c r="A1902" t="s">
        <v>2248</v>
      </c>
      <c r="B1902" t="s">
        <v>17</v>
      </c>
      <c r="C1902" t="s">
        <v>18</v>
      </c>
      <c r="D1902" t="s">
        <v>21</v>
      </c>
      <c r="E1902" t="s">
        <v>22</v>
      </c>
      <c r="F1902" t="s">
        <v>3</v>
      </c>
      <c r="G1902" s="1" t="str">
        <f t="shared" si="174"/>
        <v>ifrs-full_IssueCostsNotRecognisedAsExpenseForTransactionRecognisedSeparatelyFromAcquisitionOfAssetsAndAssumptionOfLiabilitiesInBusinessCombination</v>
      </c>
      <c r="H1902" t="str">
        <f t="shared" si="177"/>
        <v>ifrs-full</v>
      </c>
      <c r="I1902" t="str">
        <f t="shared" si="178"/>
        <v>IssueCostsNotRecognisedAsExpenseForTransactionRecognisedSeparatelyFromAcquisitionOfAssetsAndAssumptionOfLiabilitiesInBusinessCombination</v>
      </c>
      <c r="J1902" t="str">
        <f t="shared" si="175"/>
        <v>concepto</v>
      </c>
      <c r="K1902" t="str">
        <f t="shared" si="176"/>
        <v>debit</v>
      </c>
      <c r="L1902" t="str">
        <f t="shared" si="179"/>
        <v>insert into dbax_defi_conc (pref_conc, codi_conc, tipo_conc, tipo_peri, tipo_valo, tipo_cuen) values ('ifrs-full','IssueCostsNotRecognisedAsExpenseForTransactionRecognisedSeparatelyFromAcquisitionOfAssetsAndAssumptionOfLiabilitiesInBusinessCombination','concepto','duration','xbrli:monetaryItemType','debit')</v>
      </c>
    </row>
    <row r="1903" spans="1:12" x14ac:dyDescent="0.25">
      <c r="A1903" t="s">
        <v>2249</v>
      </c>
      <c r="B1903" t="s">
        <v>17</v>
      </c>
      <c r="C1903" t="s">
        <v>27</v>
      </c>
      <c r="D1903" t="s">
        <v>21</v>
      </c>
      <c r="E1903" t="s">
        <v>23</v>
      </c>
      <c r="F1903" t="s">
        <v>3</v>
      </c>
      <c r="G1903" s="1" t="str">
        <f t="shared" si="174"/>
        <v>ifrs-full_IssuedCapital</v>
      </c>
      <c r="H1903" t="str">
        <f t="shared" si="177"/>
        <v>ifrs-full</v>
      </c>
      <c r="I1903" t="str">
        <f t="shared" si="178"/>
        <v>IssuedCapital</v>
      </c>
      <c r="J1903" t="str">
        <f t="shared" si="175"/>
        <v>concepto</v>
      </c>
      <c r="K1903" t="str">
        <f t="shared" si="176"/>
        <v>credit</v>
      </c>
      <c r="L1903" t="str">
        <f t="shared" si="179"/>
        <v>insert into dbax_defi_conc (pref_conc, codi_conc, tipo_conc, tipo_peri, tipo_valo, tipo_cuen) values ('ifrs-full','IssuedCapital','concepto','instant','xbrli:monetaryItemType','credit')</v>
      </c>
    </row>
    <row r="1904" spans="1:12" x14ac:dyDescent="0.25">
      <c r="A1904" t="s">
        <v>2250</v>
      </c>
      <c r="B1904" t="s">
        <v>17</v>
      </c>
      <c r="C1904" t="s">
        <v>18</v>
      </c>
      <c r="D1904" t="s">
        <v>19</v>
      </c>
      <c r="E1904" t="s">
        <v>20</v>
      </c>
      <c r="F1904" t="s">
        <v>3</v>
      </c>
      <c r="G1904" s="1" t="str">
        <f t="shared" si="174"/>
        <v>ifrs-full_IssuedCapitalMember</v>
      </c>
      <c r="H1904" t="str">
        <f t="shared" si="177"/>
        <v>ifrs-full</v>
      </c>
      <c r="I1904" t="str">
        <f t="shared" si="178"/>
        <v>IssuedCapitalMember</v>
      </c>
      <c r="J1904" t="str">
        <f t="shared" si="175"/>
        <v>concepto</v>
      </c>
      <c r="K1904" t="str">
        <f t="shared" si="176"/>
        <v>abstract</v>
      </c>
      <c r="L1904" t="str">
        <f t="shared" si="179"/>
        <v>insert into dbax_defi_conc (pref_conc, codi_conc, tipo_conc, tipo_peri, tipo_valo, tipo_cuen) values ('ifrs-full','IssuedCapitalMember','concepto','duration','nonnum:domainItemType','abstract')</v>
      </c>
    </row>
    <row r="1905" spans="1:12" x14ac:dyDescent="0.25">
      <c r="A1905" t="s">
        <v>2251</v>
      </c>
      <c r="B1905" t="s">
        <v>17</v>
      </c>
      <c r="C1905" t="s">
        <v>18</v>
      </c>
      <c r="D1905" t="s">
        <v>21</v>
      </c>
      <c r="E1905" t="s">
        <v>23</v>
      </c>
      <c r="F1905" t="s">
        <v>3</v>
      </c>
      <c r="G1905" s="1" t="str">
        <f t="shared" si="174"/>
        <v>ifrs-full_IssueOfEquity</v>
      </c>
      <c r="H1905" t="str">
        <f t="shared" si="177"/>
        <v>ifrs-full</v>
      </c>
      <c r="I1905" t="str">
        <f t="shared" si="178"/>
        <v>IssueOfEquity</v>
      </c>
      <c r="J1905" t="str">
        <f t="shared" si="175"/>
        <v>concepto</v>
      </c>
      <c r="K1905" t="str">
        <f t="shared" si="176"/>
        <v>credit</v>
      </c>
      <c r="L1905" t="str">
        <f t="shared" si="179"/>
        <v>insert into dbax_defi_conc (pref_conc, codi_conc, tipo_conc, tipo_peri, tipo_valo, tipo_cuen) values ('ifrs-full','IssueOfEquity','concepto','duration','xbrli:monetaryItemType','credit')</v>
      </c>
    </row>
    <row r="1906" spans="1:12" x14ac:dyDescent="0.25">
      <c r="A1906" t="s">
        <v>2252</v>
      </c>
      <c r="B1906" t="s">
        <v>17</v>
      </c>
      <c r="C1906" t="s">
        <v>18</v>
      </c>
      <c r="D1906" t="s">
        <v>21</v>
      </c>
      <c r="E1906" t="s">
        <v>22</v>
      </c>
      <c r="F1906" t="s">
        <v>3</v>
      </c>
      <c r="G1906" s="1" t="str">
        <f t="shared" si="174"/>
        <v>ifrs-full_IssuesFairValueMeasurementAssets</v>
      </c>
      <c r="H1906" t="str">
        <f t="shared" si="177"/>
        <v>ifrs-full</v>
      </c>
      <c r="I1906" t="str">
        <f t="shared" si="178"/>
        <v>IssuesFairValueMeasurementAssets</v>
      </c>
      <c r="J1906" t="str">
        <f t="shared" si="175"/>
        <v>concepto</v>
      </c>
      <c r="K1906" t="str">
        <f t="shared" si="176"/>
        <v>debit</v>
      </c>
      <c r="L1906" t="str">
        <f t="shared" si="179"/>
        <v>insert into dbax_defi_conc (pref_conc, codi_conc, tipo_conc, tipo_peri, tipo_valo, tipo_cuen) values ('ifrs-full','IssuesFairValueMeasurementAssets','concepto','duration','xbrli:monetaryItemType','debit')</v>
      </c>
    </row>
    <row r="1907" spans="1:12" x14ac:dyDescent="0.25">
      <c r="A1907" t="s">
        <v>2253</v>
      </c>
      <c r="B1907" t="s">
        <v>17</v>
      </c>
      <c r="C1907" t="s">
        <v>18</v>
      </c>
      <c r="D1907" t="s">
        <v>21</v>
      </c>
      <c r="E1907" t="s">
        <v>23</v>
      </c>
      <c r="F1907" t="s">
        <v>3</v>
      </c>
      <c r="G1907" s="1" t="str">
        <f t="shared" si="174"/>
        <v>ifrs-full_IssuesFairValueMeasurementEntitysOwnEquityInstruments</v>
      </c>
      <c r="H1907" t="str">
        <f t="shared" si="177"/>
        <v>ifrs-full</v>
      </c>
      <c r="I1907" t="str">
        <f t="shared" si="178"/>
        <v>IssuesFairValueMeasurementEntitysOwnEquityInstruments</v>
      </c>
      <c r="J1907" t="str">
        <f t="shared" si="175"/>
        <v>concepto</v>
      </c>
      <c r="K1907" t="str">
        <f t="shared" si="176"/>
        <v>credit</v>
      </c>
      <c r="L1907" t="str">
        <f t="shared" si="179"/>
        <v>insert into dbax_defi_conc (pref_conc, codi_conc, tipo_conc, tipo_peri, tipo_valo, tipo_cuen) values ('ifrs-full','IssuesFairValueMeasurementEntitysOwnEquityInstruments','concepto','duration','xbrli:monetaryItemType','credit')</v>
      </c>
    </row>
    <row r="1908" spans="1:12" x14ac:dyDescent="0.25">
      <c r="A1908" t="s">
        <v>2254</v>
      </c>
      <c r="B1908" t="s">
        <v>17</v>
      </c>
      <c r="C1908" t="s">
        <v>18</v>
      </c>
      <c r="D1908" t="s">
        <v>21</v>
      </c>
      <c r="E1908" t="s">
        <v>23</v>
      </c>
      <c r="F1908" t="s">
        <v>3</v>
      </c>
      <c r="G1908" s="1" t="str">
        <f t="shared" si="174"/>
        <v>ifrs-full_IssuesFairValueMeasurementLiabilities</v>
      </c>
      <c r="H1908" t="str">
        <f t="shared" si="177"/>
        <v>ifrs-full</v>
      </c>
      <c r="I1908" t="str">
        <f t="shared" si="178"/>
        <v>IssuesFairValueMeasurementLiabilities</v>
      </c>
      <c r="J1908" t="str">
        <f t="shared" si="175"/>
        <v>concepto</v>
      </c>
      <c r="K1908" t="str">
        <f t="shared" si="176"/>
        <v>credit</v>
      </c>
      <c r="L1908" t="str">
        <f t="shared" si="179"/>
        <v>insert into dbax_defi_conc (pref_conc, codi_conc, tipo_conc, tipo_peri, tipo_valo, tipo_cuen) values ('ifrs-full','IssuesFairValueMeasurementLiabilities','concepto','duration','xbrli:monetaryItemType','credit')</v>
      </c>
    </row>
    <row r="1909" spans="1:12" x14ac:dyDescent="0.25">
      <c r="A1909" t="s">
        <v>2255</v>
      </c>
      <c r="B1909" t="s">
        <v>26</v>
      </c>
      <c r="C1909" t="s">
        <v>18</v>
      </c>
      <c r="D1909" t="s">
        <v>24</v>
      </c>
      <c r="E1909" t="s">
        <v>20</v>
      </c>
      <c r="F1909" t="s">
        <v>3</v>
      </c>
      <c r="G1909" s="1" t="str">
        <f t="shared" si="174"/>
        <v>ifrs-full_ItemsOfContingentLiabilitiesAxis</v>
      </c>
      <c r="H1909" t="str">
        <f t="shared" si="177"/>
        <v>ifrs-full</v>
      </c>
      <c r="I1909" t="str">
        <f t="shared" si="178"/>
        <v>ItemsOfContingentLiabilitiesAxis</v>
      </c>
      <c r="J1909" t="str">
        <f t="shared" si="175"/>
        <v>dimension</v>
      </c>
      <c r="K1909" t="str">
        <f t="shared" si="176"/>
        <v>abstract</v>
      </c>
      <c r="L1909" t="str">
        <f t="shared" si="179"/>
        <v>insert into dbax_defi_conc (pref_conc, codi_conc, tipo_conc, tipo_peri, tipo_valo, tipo_cuen) values ('ifrs-full','ItemsOfContingentLiabilitiesAxis','dimension','duration','xbrli:stringItemType','abstract')</v>
      </c>
    </row>
    <row r="1910" spans="1:12" x14ac:dyDescent="0.25">
      <c r="A1910" t="s">
        <v>2256</v>
      </c>
      <c r="B1910" t="s">
        <v>17</v>
      </c>
      <c r="C1910" t="s">
        <v>18</v>
      </c>
      <c r="D1910" t="s">
        <v>19</v>
      </c>
      <c r="E1910" t="s">
        <v>20</v>
      </c>
      <c r="F1910" t="s">
        <v>3</v>
      </c>
      <c r="G1910" s="1" t="str">
        <f t="shared" si="174"/>
        <v>ifrs-full_ItemsOfContingentLiabilitiesMember</v>
      </c>
      <c r="H1910" t="str">
        <f t="shared" si="177"/>
        <v>ifrs-full</v>
      </c>
      <c r="I1910" t="str">
        <f t="shared" si="178"/>
        <v>ItemsOfContingentLiabilitiesMember</v>
      </c>
      <c r="J1910" t="str">
        <f t="shared" si="175"/>
        <v>concepto</v>
      </c>
      <c r="K1910" t="str">
        <f t="shared" si="176"/>
        <v>abstract</v>
      </c>
      <c r="L1910" t="str">
        <f t="shared" si="179"/>
        <v>insert into dbax_defi_conc (pref_conc, codi_conc, tipo_conc, tipo_peri, tipo_valo, tipo_cuen) values ('ifrs-full','ItemsOfContingentLiabilitiesMember','concepto','duration','nonnum:domainItemType','abstract')</v>
      </c>
    </row>
    <row r="1911" spans="1:12" x14ac:dyDescent="0.25">
      <c r="A1911" t="s">
        <v>2257</v>
      </c>
      <c r="B1911" t="s">
        <v>17</v>
      </c>
      <c r="C1911" t="s">
        <v>18</v>
      </c>
      <c r="D1911" t="s">
        <v>19</v>
      </c>
      <c r="E1911" t="s">
        <v>20</v>
      </c>
      <c r="F1911" t="s">
        <v>3</v>
      </c>
      <c r="G1911" s="1" t="str">
        <f t="shared" si="174"/>
        <v>ifrs-full_JointControlOrSignificantInfluenceMember</v>
      </c>
      <c r="H1911" t="str">
        <f t="shared" si="177"/>
        <v>ifrs-full</v>
      </c>
      <c r="I1911" t="str">
        <f t="shared" si="178"/>
        <v>JointControlOrSignificantInfluenceMember</v>
      </c>
      <c r="J1911" t="str">
        <f t="shared" si="175"/>
        <v>concepto</v>
      </c>
      <c r="K1911" t="str">
        <f t="shared" si="176"/>
        <v>abstract</v>
      </c>
      <c r="L1911" t="str">
        <f t="shared" si="179"/>
        <v>insert into dbax_defi_conc (pref_conc, codi_conc, tipo_conc, tipo_peri, tipo_valo, tipo_cuen) values ('ifrs-full','JointControlOrSignificantInfluenceMember','concepto','duration','nonnum:domainItemType','abstract')</v>
      </c>
    </row>
    <row r="1912" spans="1:12" x14ac:dyDescent="0.25">
      <c r="A1912" t="s">
        <v>2258</v>
      </c>
      <c r="B1912" t="s">
        <v>26</v>
      </c>
      <c r="C1912" t="s">
        <v>18</v>
      </c>
      <c r="D1912" t="s">
        <v>24</v>
      </c>
      <c r="E1912" t="s">
        <v>20</v>
      </c>
      <c r="F1912" t="s">
        <v>3</v>
      </c>
      <c r="G1912" s="1" t="str">
        <f t="shared" si="174"/>
        <v>ifrs-full_JointOperationsAxis</v>
      </c>
      <c r="H1912" t="str">
        <f t="shared" si="177"/>
        <v>ifrs-full</v>
      </c>
      <c r="I1912" t="str">
        <f t="shared" si="178"/>
        <v>JointOperationsAxis</v>
      </c>
      <c r="J1912" t="str">
        <f t="shared" si="175"/>
        <v>dimension</v>
      </c>
      <c r="K1912" t="str">
        <f t="shared" si="176"/>
        <v>abstract</v>
      </c>
      <c r="L1912" t="str">
        <f t="shared" si="179"/>
        <v>insert into dbax_defi_conc (pref_conc, codi_conc, tipo_conc, tipo_peri, tipo_valo, tipo_cuen) values ('ifrs-full','JointOperationsAxis','dimension','duration','xbrli:stringItemType','abstract')</v>
      </c>
    </row>
    <row r="1913" spans="1:12" x14ac:dyDescent="0.25">
      <c r="A1913" t="s">
        <v>2259</v>
      </c>
      <c r="B1913" t="s">
        <v>17</v>
      </c>
      <c r="C1913" t="s">
        <v>18</v>
      </c>
      <c r="D1913" t="s">
        <v>19</v>
      </c>
      <c r="E1913" t="s">
        <v>20</v>
      </c>
      <c r="F1913" t="s">
        <v>3</v>
      </c>
      <c r="G1913" s="1" t="str">
        <f t="shared" si="174"/>
        <v>ifrs-full_JointOperationsMember</v>
      </c>
      <c r="H1913" t="str">
        <f t="shared" si="177"/>
        <v>ifrs-full</v>
      </c>
      <c r="I1913" t="str">
        <f t="shared" si="178"/>
        <v>JointOperationsMember</v>
      </c>
      <c r="J1913" t="str">
        <f t="shared" si="175"/>
        <v>concepto</v>
      </c>
      <c r="K1913" t="str">
        <f t="shared" si="176"/>
        <v>abstract</v>
      </c>
      <c r="L1913" t="str">
        <f t="shared" si="179"/>
        <v>insert into dbax_defi_conc (pref_conc, codi_conc, tipo_conc, tipo_peri, tipo_valo, tipo_cuen) values ('ifrs-full','JointOperationsMember','concepto','duration','nonnum:domainItemType','abstract')</v>
      </c>
    </row>
    <row r="1914" spans="1:12" x14ac:dyDescent="0.25">
      <c r="A1914" t="s">
        <v>2260</v>
      </c>
      <c r="B1914" t="s">
        <v>26</v>
      </c>
      <c r="C1914" t="s">
        <v>18</v>
      </c>
      <c r="D1914" t="s">
        <v>24</v>
      </c>
      <c r="E1914" t="s">
        <v>20</v>
      </c>
      <c r="F1914" t="s">
        <v>3</v>
      </c>
      <c r="G1914" s="1" t="str">
        <f t="shared" si="174"/>
        <v>ifrs-full_JointVenturesAxis</v>
      </c>
      <c r="H1914" t="str">
        <f t="shared" si="177"/>
        <v>ifrs-full</v>
      </c>
      <c r="I1914" t="str">
        <f t="shared" si="178"/>
        <v>JointVenturesAxis</v>
      </c>
      <c r="J1914" t="str">
        <f t="shared" si="175"/>
        <v>dimension</v>
      </c>
      <c r="K1914" t="str">
        <f t="shared" si="176"/>
        <v>abstract</v>
      </c>
      <c r="L1914" t="str">
        <f t="shared" si="179"/>
        <v>insert into dbax_defi_conc (pref_conc, codi_conc, tipo_conc, tipo_peri, tipo_valo, tipo_cuen) values ('ifrs-full','JointVenturesAxis','dimension','duration','xbrli:stringItemType','abstract')</v>
      </c>
    </row>
    <row r="1915" spans="1:12" x14ac:dyDescent="0.25">
      <c r="A1915" t="s">
        <v>2261</v>
      </c>
      <c r="B1915" t="s">
        <v>17</v>
      </c>
      <c r="C1915" t="s">
        <v>18</v>
      </c>
      <c r="D1915" t="s">
        <v>19</v>
      </c>
      <c r="E1915" t="s">
        <v>20</v>
      </c>
      <c r="F1915" t="s">
        <v>3</v>
      </c>
      <c r="G1915" s="1" t="str">
        <f t="shared" si="174"/>
        <v>ifrs-full_JointVenturesMember</v>
      </c>
      <c r="H1915" t="str">
        <f t="shared" si="177"/>
        <v>ifrs-full</v>
      </c>
      <c r="I1915" t="str">
        <f t="shared" si="178"/>
        <v>JointVenturesMember</v>
      </c>
      <c r="J1915" t="str">
        <f t="shared" si="175"/>
        <v>concepto</v>
      </c>
      <c r="K1915" t="str">
        <f t="shared" si="176"/>
        <v>abstract</v>
      </c>
      <c r="L1915" t="str">
        <f t="shared" si="179"/>
        <v>insert into dbax_defi_conc (pref_conc, codi_conc, tipo_conc, tipo_peri, tipo_valo, tipo_cuen) values ('ifrs-full','JointVenturesMember','concepto','duration','nonnum:domainItemType','abstract')</v>
      </c>
    </row>
    <row r="1916" spans="1:12" x14ac:dyDescent="0.25">
      <c r="A1916" t="s">
        <v>2262</v>
      </c>
      <c r="B1916" t="s">
        <v>17</v>
      </c>
      <c r="C1916" t="s">
        <v>18</v>
      </c>
      <c r="D1916" t="s">
        <v>19</v>
      </c>
      <c r="E1916" t="s">
        <v>20</v>
      </c>
      <c r="F1916" t="s">
        <v>3</v>
      </c>
      <c r="G1916" s="1" t="str">
        <f t="shared" si="174"/>
        <v>ifrs-full_JointVenturesWhereEntityIsVenturerMember</v>
      </c>
      <c r="H1916" t="str">
        <f t="shared" si="177"/>
        <v>ifrs-full</v>
      </c>
      <c r="I1916" t="str">
        <f t="shared" si="178"/>
        <v>JointVenturesWhereEntityIsVenturerMember</v>
      </c>
      <c r="J1916" t="str">
        <f t="shared" si="175"/>
        <v>concepto</v>
      </c>
      <c r="K1916" t="str">
        <f t="shared" si="176"/>
        <v>abstract</v>
      </c>
      <c r="L1916" t="str">
        <f t="shared" si="179"/>
        <v>insert into dbax_defi_conc (pref_conc, codi_conc, tipo_conc, tipo_peri, tipo_valo, tipo_cuen) values ('ifrs-full','JointVenturesWhereEntityIsVenturerMember','concepto','duration','nonnum:domainItemType','abstract')</v>
      </c>
    </row>
    <row r="1917" spans="1:12" x14ac:dyDescent="0.25">
      <c r="A1917" t="s">
        <v>2263</v>
      </c>
      <c r="B1917" t="s">
        <v>17</v>
      </c>
      <c r="C1917" t="s">
        <v>18</v>
      </c>
      <c r="D1917" t="s">
        <v>21</v>
      </c>
      <c r="E1917" t="s">
        <v>22</v>
      </c>
      <c r="F1917" t="s">
        <v>3</v>
      </c>
      <c r="G1917" s="1" t="str">
        <f t="shared" si="174"/>
        <v>ifrs-full_KeyManagementPersonnelCompensation</v>
      </c>
      <c r="H1917" t="str">
        <f t="shared" si="177"/>
        <v>ifrs-full</v>
      </c>
      <c r="I1917" t="str">
        <f t="shared" si="178"/>
        <v>KeyManagementPersonnelCompensation</v>
      </c>
      <c r="J1917" t="str">
        <f t="shared" si="175"/>
        <v>concepto</v>
      </c>
      <c r="K1917" t="str">
        <f t="shared" si="176"/>
        <v>debit</v>
      </c>
      <c r="L1917" t="str">
        <f t="shared" si="179"/>
        <v>insert into dbax_defi_conc (pref_conc, codi_conc, tipo_conc, tipo_peri, tipo_valo, tipo_cuen) values ('ifrs-full','KeyManagementPersonnelCompensation','concepto','duration','xbrli:monetaryItemType','debit')</v>
      </c>
    </row>
    <row r="1918" spans="1:12" x14ac:dyDescent="0.25">
      <c r="A1918" t="s">
        <v>2264</v>
      </c>
      <c r="B1918" t="s">
        <v>17</v>
      </c>
      <c r="C1918" t="s">
        <v>18</v>
      </c>
      <c r="D1918" t="s">
        <v>21</v>
      </c>
      <c r="E1918" t="s">
        <v>22</v>
      </c>
      <c r="F1918" t="s">
        <v>3</v>
      </c>
      <c r="G1918" s="1" t="str">
        <f t="shared" si="174"/>
        <v>ifrs-full_KeyManagementPersonnelCompensationOtherLongtermBenefits</v>
      </c>
      <c r="H1918" t="str">
        <f t="shared" si="177"/>
        <v>ifrs-full</v>
      </c>
      <c r="I1918" t="str">
        <f t="shared" si="178"/>
        <v>KeyManagementPersonnelCompensationOtherLongtermBenefits</v>
      </c>
      <c r="J1918" t="str">
        <f t="shared" si="175"/>
        <v>concepto</v>
      </c>
      <c r="K1918" t="str">
        <f t="shared" si="176"/>
        <v>debit</v>
      </c>
      <c r="L1918" t="str">
        <f t="shared" si="179"/>
        <v>insert into dbax_defi_conc (pref_conc, codi_conc, tipo_conc, tipo_peri, tipo_valo, tipo_cuen) values ('ifrs-full','KeyManagementPersonnelCompensationOtherLongtermBenefits','concepto','duration','xbrli:monetaryItemType','debit')</v>
      </c>
    </row>
    <row r="1919" spans="1:12" x14ac:dyDescent="0.25">
      <c r="A1919" t="s">
        <v>2265</v>
      </c>
      <c r="B1919" t="s">
        <v>17</v>
      </c>
      <c r="C1919" t="s">
        <v>18</v>
      </c>
      <c r="D1919" t="s">
        <v>21</v>
      </c>
      <c r="E1919" t="s">
        <v>22</v>
      </c>
      <c r="F1919" t="s">
        <v>3</v>
      </c>
      <c r="G1919" s="1" t="str">
        <f t="shared" si="174"/>
        <v>ifrs-full_KeyManagementPersonnelCompensationPostemploymentBenefits</v>
      </c>
      <c r="H1919" t="str">
        <f t="shared" si="177"/>
        <v>ifrs-full</v>
      </c>
      <c r="I1919" t="str">
        <f t="shared" si="178"/>
        <v>KeyManagementPersonnelCompensationPostemploymentBenefits</v>
      </c>
      <c r="J1919" t="str">
        <f t="shared" si="175"/>
        <v>concepto</v>
      </c>
      <c r="K1919" t="str">
        <f t="shared" si="176"/>
        <v>debit</v>
      </c>
      <c r="L1919" t="str">
        <f t="shared" si="179"/>
        <v>insert into dbax_defi_conc (pref_conc, codi_conc, tipo_conc, tipo_peri, tipo_valo, tipo_cuen) values ('ifrs-full','KeyManagementPersonnelCompensationPostemploymentBenefits','concepto','duration','xbrli:monetaryItemType','debit')</v>
      </c>
    </row>
    <row r="1920" spans="1:12" x14ac:dyDescent="0.25">
      <c r="A1920" t="s">
        <v>2266</v>
      </c>
      <c r="B1920" t="s">
        <v>17</v>
      </c>
      <c r="C1920" t="s">
        <v>18</v>
      </c>
      <c r="D1920" t="s">
        <v>21</v>
      </c>
      <c r="E1920" t="s">
        <v>22</v>
      </c>
      <c r="F1920" t="s">
        <v>3</v>
      </c>
      <c r="G1920" s="1" t="str">
        <f t="shared" si="174"/>
        <v>ifrs-full_KeyManagementPersonnelCompensationSharebasedPayment</v>
      </c>
      <c r="H1920" t="str">
        <f t="shared" si="177"/>
        <v>ifrs-full</v>
      </c>
      <c r="I1920" t="str">
        <f t="shared" si="178"/>
        <v>KeyManagementPersonnelCompensationSharebasedPayment</v>
      </c>
      <c r="J1920" t="str">
        <f t="shared" si="175"/>
        <v>concepto</v>
      </c>
      <c r="K1920" t="str">
        <f t="shared" si="176"/>
        <v>debit</v>
      </c>
      <c r="L1920" t="str">
        <f t="shared" si="179"/>
        <v>insert into dbax_defi_conc (pref_conc, codi_conc, tipo_conc, tipo_peri, tipo_valo, tipo_cuen) values ('ifrs-full','KeyManagementPersonnelCompensationSharebasedPayment','concepto','duration','xbrli:monetaryItemType','debit')</v>
      </c>
    </row>
    <row r="1921" spans="1:12" x14ac:dyDescent="0.25">
      <c r="A1921" t="s">
        <v>2267</v>
      </c>
      <c r="B1921" t="s">
        <v>17</v>
      </c>
      <c r="C1921" t="s">
        <v>18</v>
      </c>
      <c r="D1921" t="s">
        <v>21</v>
      </c>
      <c r="E1921" t="s">
        <v>22</v>
      </c>
      <c r="F1921" t="s">
        <v>3</v>
      </c>
      <c r="G1921" s="1" t="str">
        <f t="shared" si="174"/>
        <v>ifrs-full_KeyManagementPersonnelCompensationShorttermEmployeeBenefits</v>
      </c>
      <c r="H1921" t="str">
        <f t="shared" si="177"/>
        <v>ifrs-full</v>
      </c>
      <c r="I1921" t="str">
        <f t="shared" si="178"/>
        <v>KeyManagementPersonnelCompensationShorttermEmployeeBenefits</v>
      </c>
      <c r="J1921" t="str">
        <f t="shared" si="175"/>
        <v>concepto</v>
      </c>
      <c r="K1921" t="str">
        <f t="shared" si="176"/>
        <v>debit</v>
      </c>
      <c r="L1921" t="str">
        <f t="shared" si="179"/>
        <v>insert into dbax_defi_conc (pref_conc, codi_conc, tipo_conc, tipo_peri, tipo_valo, tipo_cuen) values ('ifrs-full','KeyManagementPersonnelCompensationShorttermEmployeeBenefits','concepto','duration','xbrli:monetaryItemType','debit')</v>
      </c>
    </row>
    <row r="1922" spans="1:12" x14ac:dyDescent="0.25">
      <c r="A1922" t="s">
        <v>2268</v>
      </c>
      <c r="B1922" t="s">
        <v>17</v>
      </c>
      <c r="C1922" t="s">
        <v>18</v>
      </c>
      <c r="D1922" t="s">
        <v>21</v>
      </c>
      <c r="E1922" t="s">
        <v>22</v>
      </c>
      <c r="F1922" t="s">
        <v>3</v>
      </c>
      <c r="G1922" s="1" t="str">
        <f t="shared" si="174"/>
        <v>ifrs-full_KeyManagementPersonnelCompensationTerminationBenefits</v>
      </c>
      <c r="H1922" t="str">
        <f t="shared" si="177"/>
        <v>ifrs-full</v>
      </c>
      <c r="I1922" t="str">
        <f t="shared" si="178"/>
        <v>KeyManagementPersonnelCompensationTerminationBenefits</v>
      </c>
      <c r="J1922" t="str">
        <f t="shared" si="175"/>
        <v>concepto</v>
      </c>
      <c r="K1922" t="str">
        <f t="shared" si="176"/>
        <v>debit</v>
      </c>
      <c r="L1922" t="str">
        <f t="shared" si="179"/>
        <v>insert into dbax_defi_conc (pref_conc, codi_conc, tipo_conc, tipo_peri, tipo_valo, tipo_cuen) values ('ifrs-full','KeyManagementPersonnelCompensationTerminationBenefits','concepto','duration','xbrli:monetaryItemType','debit')</v>
      </c>
    </row>
    <row r="1923" spans="1:12" x14ac:dyDescent="0.25">
      <c r="A1923" t="s">
        <v>2269</v>
      </c>
      <c r="B1923" t="s">
        <v>17</v>
      </c>
      <c r="C1923" t="s">
        <v>18</v>
      </c>
      <c r="D1923" t="s">
        <v>19</v>
      </c>
      <c r="E1923" t="s">
        <v>20</v>
      </c>
      <c r="F1923" t="s">
        <v>3</v>
      </c>
      <c r="G1923" s="1" t="str">
        <f t="shared" si="174"/>
        <v>ifrs-full_KeyManagementPersonnelOfEntityOrParentMember</v>
      </c>
      <c r="H1923" t="str">
        <f t="shared" si="177"/>
        <v>ifrs-full</v>
      </c>
      <c r="I1923" t="str">
        <f t="shared" si="178"/>
        <v>KeyManagementPersonnelOfEntityOrParentMember</v>
      </c>
      <c r="J1923" t="str">
        <f t="shared" si="175"/>
        <v>concepto</v>
      </c>
      <c r="K1923" t="str">
        <f t="shared" si="176"/>
        <v>abstract</v>
      </c>
      <c r="L1923" t="str">
        <f t="shared" si="179"/>
        <v>insert into dbax_defi_conc (pref_conc, codi_conc, tipo_conc, tipo_peri, tipo_valo, tipo_cuen) values ('ifrs-full','KeyManagementPersonnelOfEntityOrParentMember','concepto','duration','nonnum:domainItemType','abstract')</v>
      </c>
    </row>
    <row r="1924" spans="1:12" x14ac:dyDescent="0.25">
      <c r="A1924" t="s">
        <v>2270</v>
      </c>
      <c r="B1924" t="s">
        <v>17</v>
      </c>
      <c r="C1924" t="s">
        <v>27</v>
      </c>
      <c r="D1924" t="s">
        <v>21</v>
      </c>
      <c r="E1924" t="s">
        <v>22</v>
      </c>
      <c r="F1924" t="s">
        <v>3</v>
      </c>
      <c r="G1924" s="1" t="str">
        <f t="shared" si="174"/>
        <v>ifrs-full_Land</v>
      </c>
      <c r="H1924" t="str">
        <f t="shared" si="177"/>
        <v>ifrs-full</v>
      </c>
      <c r="I1924" t="str">
        <f t="shared" si="178"/>
        <v>Land</v>
      </c>
      <c r="J1924" t="str">
        <f t="shared" si="175"/>
        <v>concepto</v>
      </c>
      <c r="K1924" t="str">
        <f t="shared" si="176"/>
        <v>debit</v>
      </c>
      <c r="L1924" t="str">
        <f t="shared" si="179"/>
        <v>insert into dbax_defi_conc (pref_conc, codi_conc, tipo_conc, tipo_peri, tipo_valo, tipo_cuen) values ('ifrs-full','Land','concepto','instant','xbrli:monetaryItemType','debit')</v>
      </c>
    </row>
    <row r="1925" spans="1:12" x14ac:dyDescent="0.25">
      <c r="A1925" t="s">
        <v>2271</v>
      </c>
      <c r="B1925" t="s">
        <v>17</v>
      </c>
      <c r="C1925" t="s">
        <v>27</v>
      </c>
      <c r="D1925" t="s">
        <v>21</v>
      </c>
      <c r="E1925" t="s">
        <v>22</v>
      </c>
      <c r="F1925" t="s">
        <v>3</v>
      </c>
      <c r="G1925" s="1" t="str">
        <f t="shared" si="174"/>
        <v>ifrs-full_LandAndBuildings</v>
      </c>
      <c r="H1925" t="str">
        <f t="shared" si="177"/>
        <v>ifrs-full</v>
      </c>
      <c r="I1925" t="str">
        <f t="shared" si="178"/>
        <v>LandAndBuildings</v>
      </c>
      <c r="J1925" t="str">
        <f t="shared" si="175"/>
        <v>concepto</v>
      </c>
      <c r="K1925" t="str">
        <f t="shared" si="176"/>
        <v>debit</v>
      </c>
      <c r="L1925" t="str">
        <f t="shared" si="179"/>
        <v>insert into dbax_defi_conc (pref_conc, codi_conc, tipo_conc, tipo_peri, tipo_valo, tipo_cuen) values ('ifrs-full','LandAndBuildings','concepto','instant','xbrli:monetaryItemType','debit')</v>
      </c>
    </row>
    <row r="1926" spans="1:12" x14ac:dyDescent="0.25">
      <c r="A1926" t="s">
        <v>2272</v>
      </c>
      <c r="B1926" t="s">
        <v>17</v>
      </c>
      <c r="C1926" t="s">
        <v>18</v>
      </c>
      <c r="D1926" t="s">
        <v>24</v>
      </c>
      <c r="E1926" t="s">
        <v>20</v>
      </c>
      <c r="F1926" t="s">
        <v>3</v>
      </c>
      <c r="G1926" s="1" t="str">
        <f t="shared" si="174"/>
        <v>ifrs-full_LandAndBuildingsAbstract</v>
      </c>
      <c r="H1926" t="str">
        <f t="shared" si="177"/>
        <v>ifrs-full</v>
      </c>
      <c r="I1926" t="str">
        <f t="shared" si="178"/>
        <v>LandAndBuildingsAbstract</v>
      </c>
      <c r="J1926" t="str">
        <f t="shared" si="175"/>
        <v>concepto</v>
      </c>
      <c r="K1926" t="str">
        <f t="shared" si="176"/>
        <v>abstract</v>
      </c>
      <c r="L1926" t="str">
        <f t="shared" si="179"/>
        <v>insert into dbax_defi_conc (pref_conc, codi_conc, tipo_conc, tipo_peri, tipo_valo, tipo_cuen) values ('ifrs-full','LandAndBuildingsAbstract','concepto','duration','xbrli:stringItemType','abstract')</v>
      </c>
    </row>
    <row r="1927" spans="1:12" x14ac:dyDescent="0.25">
      <c r="A1927" t="s">
        <v>2273</v>
      </c>
      <c r="B1927" t="s">
        <v>17</v>
      </c>
      <c r="C1927" t="s">
        <v>18</v>
      </c>
      <c r="D1927" t="s">
        <v>19</v>
      </c>
      <c r="E1927" t="s">
        <v>20</v>
      </c>
      <c r="F1927" t="s">
        <v>3</v>
      </c>
      <c r="G1927" s="1" t="str">
        <f t="shared" si="174"/>
        <v>ifrs-full_LandAndBuildingsMember</v>
      </c>
      <c r="H1927" t="str">
        <f t="shared" si="177"/>
        <v>ifrs-full</v>
      </c>
      <c r="I1927" t="str">
        <f t="shared" si="178"/>
        <v>LandAndBuildingsMember</v>
      </c>
      <c r="J1927" t="str">
        <f t="shared" si="175"/>
        <v>concepto</v>
      </c>
      <c r="K1927" t="str">
        <f t="shared" si="176"/>
        <v>abstract</v>
      </c>
      <c r="L1927" t="str">
        <f t="shared" si="179"/>
        <v>insert into dbax_defi_conc (pref_conc, codi_conc, tipo_conc, tipo_peri, tipo_valo, tipo_cuen) values ('ifrs-full','LandAndBuildingsMember','concepto','duration','nonnum:domainItemType','abstract')</v>
      </c>
    </row>
    <row r="1928" spans="1:12" x14ac:dyDescent="0.25">
      <c r="A1928" t="s">
        <v>2274</v>
      </c>
      <c r="B1928" t="s">
        <v>17</v>
      </c>
      <c r="C1928" t="s">
        <v>18</v>
      </c>
      <c r="D1928" t="s">
        <v>19</v>
      </c>
      <c r="E1928" t="s">
        <v>20</v>
      </c>
      <c r="F1928" t="s">
        <v>3</v>
      </c>
      <c r="G1928" s="1" t="str">
        <f t="shared" si="174"/>
        <v>ifrs-full_LandMember</v>
      </c>
      <c r="H1928" t="str">
        <f t="shared" si="177"/>
        <v>ifrs-full</v>
      </c>
      <c r="I1928" t="str">
        <f t="shared" si="178"/>
        <v>LandMember</v>
      </c>
      <c r="J1928" t="str">
        <f t="shared" si="175"/>
        <v>concepto</v>
      </c>
      <c r="K1928" t="str">
        <f t="shared" si="176"/>
        <v>abstract</v>
      </c>
      <c r="L1928" t="str">
        <f t="shared" si="179"/>
        <v>insert into dbax_defi_conc (pref_conc, codi_conc, tipo_conc, tipo_peri, tipo_valo, tipo_cuen) values ('ifrs-full','LandMember','concepto','duration','nonnum:domainItemType','abstract')</v>
      </c>
    </row>
    <row r="1929" spans="1:12" x14ac:dyDescent="0.25">
      <c r="A1929" t="s">
        <v>2275</v>
      </c>
      <c r="B1929" t="s">
        <v>17</v>
      </c>
      <c r="C1929" t="s">
        <v>18</v>
      </c>
      <c r="D1929" t="s">
        <v>19</v>
      </c>
      <c r="E1929" t="s">
        <v>20</v>
      </c>
      <c r="F1929" t="s">
        <v>3</v>
      </c>
      <c r="G1929" s="1" t="str">
        <f t="shared" ref="G1929:G1992" si="180">MID(A1929,FIND("#",A1929)+1,10000)</f>
        <v>ifrs-full_LaterThanFiveYearsMember</v>
      </c>
      <c r="H1929" t="str">
        <f t="shared" si="177"/>
        <v>ifrs-full</v>
      </c>
      <c r="I1929" t="str">
        <f t="shared" si="178"/>
        <v>LaterThanFiveYearsMember</v>
      </c>
      <c r="J1929" t="str">
        <f t="shared" ref="J1929:J1992" si="181">IF(B1929="xbrldt:hypercubeItem","hipercubo",IF(B1929="xbrli:item","concepto",IF(B1929="xbrldt:dimensionItem","dimension",B1929)))</f>
        <v>concepto</v>
      </c>
      <c r="K1929" t="str">
        <f t="shared" ref="K1929:K1992" si="182">IF(E1929&lt;&gt;"false",E1929,"")</f>
        <v>abstract</v>
      </c>
      <c r="L1929" t="str">
        <f t="shared" si="179"/>
        <v>insert into dbax_defi_conc (pref_conc, codi_conc, tipo_conc, tipo_peri, tipo_valo, tipo_cuen) values ('ifrs-full','LaterThanFiveYearsMember','concepto','duration','nonnum:domainItemType','abstract')</v>
      </c>
    </row>
    <row r="1930" spans="1:12" x14ac:dyDescent="0.25">
      <c r="A1930" t="s">
        <v>2276</v>
      </c>
      <c r="B1930" t="s">
        <v>17</v>
      </c>
      <c r="C1930" t="s">
        <v>18</v>
      </c>
      <c r="D1930" t="s">
        <v>19</v>
      </c>
      <c r="E1930" t="s">
        <v>20</v>
      </c>
      <c r="F1930" t="s">
        <v>3</v>
      </c>
      <c r="G1930" s="1" t="str">
        <f t="shared" si="180"/>
        <v>ifrs-full_LaterThanOneYearAndNotLaterThanFiveYearsMember</v>
      </c>
      <c r="H1930" t="str">
        <f t="shared" ref="H1930:H1993" si="183">MID(G1930,1,FIND("_",G1930)-1)</f>
        <v>ifrs-full</v>
      </c>
      <c r="I1930" t="str">
        <f t="shared" ref="I1930:I1993" si="184">MID(G1930,FIND("_",G1930)+1,10000)</f>
        <v>LaterThanOneYearAndNotLaterThanFiveYearsMember</v>
      </c>
      <c r="J1930" t="str">
        <f t="shared" si="181"/>
        <v>concepto</v>
      </c>
      <c r="K1930" t="str">
        <f t="shared" si="182"/>
        <v>abstract</v>
      </c>
      <c r="L1930" t="str">
        <f t="shared" ref="L1930:L1993" si="185">CONCATENATE("insert into dbax_defi_conc (pref_conc, codi_conc, tipo_conc, tipo_peri, tipo_valo, tipo_cuen) values ('",H1930,"','",I1930,"','",J1930,"','",C1930,"','",D1930,"','",K1930,"')")</f>
        <v>insert into dbax_defi_conc (pref_conc, codi_conc, tipo_conc, tipo_peri, tipo_valo, tipo_cuen) values ('ifrs-full','LaterThanOneYearAndNotLaterThanFiveYearsMember','concepto','duration','nonnum:domainItemType','abstract')</v>
      </c>
    </row>
    <row r="1931" spans="1:12" x14ac:dyDescent="0.25">
      <c r="A1931" t="s">
        <v>2277</v>
      </c>
      <c r="B1931" t="s">
        <v>17</v>
      </c>
      <c r="C1931" t="s">
        <v>18</v>
      </c>
      <c r="D1931" t="s">
        <v>21</v>
      </c>
      <c r="E1931" t="s">
        <v>22</v>
      </c>
      <c r="F1931" t="s">
        <v>3</v>
      </c>
      <c r="G1931" s="1" t="str">
        <f t="shared" si="180"/>
        <v>ifrs-full_LeaseAndSubleasePaymentsRecognisedAsExpense</v>
      </c>
      <c r="H1931" t="str">
        <f t="shared" si="183"/>
        <v>ifrs-full</v>
      </c>
      <c r="I1931" t="str">
        <f t="shared" si="184"/>
        <v>LeaseAndSubleasePaymentsRecognisedAsExpense</v>
      </c>
      <c r="J1931" t="str">
        <f t="shared" si="181"/>
        <v>concepto</v>
      </c>
      <c r="K1931" t="str">
        <f t="shared" si="182"/>
        <v>debit</v>
      </c>
      <c r="L1931" t="str">
        <f t="shared" si="185"/>
        <v>insert into dbax_defi_conc (pref_conc, codi_conc, tipo_conc, tipo_peri, tipo_valo, tipo_cuen) values ('ifrs-full','LeaseAndSubleasePaymentsRecognisedAsExpense','concepto','duration','xbrli:monetaryItemType','debit')</v>
      </c>
    </row>
    <row r="1932" spans="1:12" x14ac:dyDescent="0.25">
      <c r="A1932" t="s">
        <v>2278</v>
      </c>
      <c r="B1932" t="s">
        <v>17</v>
      </c>
      <c r="C1932" t="s">
        <v>18</v>
      </c>
      <c r="D1932" t="s">
        <v>24</v>
      </c>
      <c r="E1932" t="s">
        <v>20</v>
      </c>
      <c r="F1932" t="s">
        <v>3</v>
      </c>
      <c r="G1932" s="1" t="str">
        <f t="shared" si="180"/>
        <v>ifrs-full_LeaseAndSubleasePaymentsRecognisedAsExpenseAbstract</v>
      </c>
      <c r="H1932" t="str">
        <f t="shared" si="183"/>
        <v>ifrs-full</v>
      </c>
      <c r="I1932" t="str">
        <f t="shared" si="184"/>
        <v>LeaseAndSubleasePaymentsRecognisedAsExpenseAbstract</v>
      </c>
      <c r="J1932" t="str">
        <f t="shared" si="181"/>
        <v>concepto</v>
      </c>
      <c r="K1932" t="str">
        <f t="shared" si="182"/>
        <v>abstract</v>
      </c>
      <c r="L1932" t="str">
        <f t="shared" si="185"/>
        <v>insert into dbax_defi_conc (pref_conc, codi_conc, tipo_conc, tipo_peri, tipo_valo, tipo_cuen) values ('ifrs-full','LeaseAndSubleasePaymentsRecognisedAsExpenseAbstract','concepto','duration','xbrli:stringItemType','abstract')</v>
      </c>
    </row>
    <row r="1933" spans="1:12" x14ac:dyDescent="0.25">
      <c r="A1933" t="s">
        <v>2279</v>
      </c>
      <c r="B1933" t="s">
        <v>17</v>
      </c>
      <c r="C1933" t="s">
        <v>18</v>
      </c>
      <c r="D1933" t="s">
        <v>19</v>
      </c>
      <c r="E1933" t="s">
        <v>20</v>
      </c>
      <c r="F1933" t="s">
        <v>3</v>
      </c>
      <c r="G1933" s="1" t="str">
        <f t="shared" si="180"/>
        <v>ifrs-full_LeaseholdImprovementsMember</v>
      </c>
      <c r="H1933" t="str">
        <f t="shared" si="183"/>
        <v>ifrs-full</v>
      </c>
      <c r="I1933" t="str">
        <f t="shared" si="184"/>
        <v>LeaseholdImprovementsMember</v>
      </c>
      <c r="J1933" t="str">
        <f t="shared" si="181"/>
        <v>concepto</v>
      </c>
      <c r="K1933" t="str">
        <f t="shared" si="182"/>
        <v>abstract</v>
      </c>
      <c r="L1933" t="str">
        <f t="shared" si="185"/>
        <v>insert into dbax_defi_conc (pref_conc, codi_conc, tipo_conc, tipo_peri, tipo_valo, tipo_cuen) values ('ifrs-full','LeaseholdImprovementsMember','concepto','duration','nonnum:domainItemType','abstract')</v>
      </c>
    </row>
    <row r="1934" spans="1:12" x14ac:dyDescent="0.25">
      <c r="A1934" t="s">
        <v>2280</v>
      </c>
      <c r="B1934" t="s">
        <v>17</v>
      </c>
      <c r="C1934" t="s">
        <v>18</v>
      </c>
      <c r="D1934" t="s">
        <v>21</v>
      </c>
      <c r="F1934" t="s">
        <v>3</v>
      </c>
      <c r="G1934" s="1" t="str">
        <f t="shared" si="180"/>
        <v>ifrs-full_LeasesAsLesseeRelatedPartyTransactions</v>
      </c>
      <c r="H1934" t="str">
        <f t="shared" si="183"/>
        <v>ifrs-full</v>
      </c>
      <c r="I1934" t="str">
        <f t="shared" si="184"/>
        <v>LeasesAsLesseeRelatedPartyTransactions</v>
      </c>
      <c r="J1934" t="str">
        <f t="shared" si="181"/>
        <v>concepto</v>
      </c>
      <c r="K1934">
        <f t="shared" si="182"/>
        <v>0</v>
      </c>
      <c r="L1934" t="str">
        <f t="shared" si="185"/>
        <v>insert into dbax_defi_conc (pref_conc, codi_conc, tipo_conc, tipo_peri, tipo_valo, tipo_cuen) values ('ifrs-full','LeasesAsLesseeRelatedPartyTransactions','concepto','duration','xbrli:monetaryItemType','0')</v>
      </c>
    </row>
    <row r="1935" spans="1:12" x14ac:dyDescent="0.25">
      <c r="A1935" t="s">
        <v>2281</v>
      </c>
      <c r="B1935" t="s">
        <v>17</v>
      </c>
      <c r="C1935" t="s">
        <v>18</v>
      </c>
      <c r="D1935" t="s">
        <v>21</v>
      </c>
      <c r="F1935" t="s">
        <v>3</v>
      </c>
      <c r="G1935" s="1" t="str">
        <f t="shared" si="180"/>
        <v>ifrs-full_LeasesAsLessorRelatedPartyTransactions</v>
      </c>
      <c r="H1935" t="str">
        <f t="shared" si="183"/>
        <v>ifrs-full</v>
      </c>
      <c r="I1935" t="str">
        <f t="shared" si="184"/>
        <v>LeasesAsLessorRelatedPartyTransactions</v>
      </c>
      <c r="J1935" t="str">
        <f t="shared" si="181"/>
        <v>concepto</v>
      </c>
      <c r="K1935">
        <f t="shared" si="182"/>
        <v>0</v>
      </c>
      <c r="L1935" t="str">
        <f t="shared" si="185"/>
        <v>insert into dbax_defi_conc (pref_conc, codi_conc, tipo_conc, tipo_peri, tipo_valo, tipo_cuen) values ('ifrs-full','LeasesAsLessorRelatedPartyTransactions','concepto','duration','xbrli:monetaryItemType','0')</v>
      </c>
    </row>
    <row r="1936" spans="1:12" x14ac:dyDescent="0.25">
      <c r="A1936" t="s">
        <v>2282</v>
      </c>
      <c r="B1936" t="s">
        <v>17</v>
      </c>
      <c r="C1936" t="s">
        <v>18</v>
      </c>
      <c r="D1936" t="s">
        <v>24</v>
      </c>
      <c r="F1936" t="s">
        <v>3</v>
      </c>
      <c r="G1936" s="1" t="str">
        <f t="shared" si="180"/>
        <v>ifrs-full_LegalFormOfEntity</v>
      </c>
      <c r="H1936" t="str">
        <f t="shared" si="183"/>
        <v>ifrs-full</v>
      </c>
      <c r="I1936" t="str">
        <f t="shared" si="184"/>
        <v>LegalFormOfEntity</v>
      </c>
      <c r="J1936" t="str">
        <f t="shared" si="181"/>
        <v>concepto</v>
      </c>
      <c r="K1936">
        <f t="shared" si="182"/>
        <v>0</v>
      </c>
      <c r="L1936" t="str">
        <f t="shared" si="185"/>
        <v>insert into dbax_defi_conc (pref_conc, codi_conc, tipo_conc, tipo_peri, tipo_valo, tipo_cuen) values ('ifrs-full','LegalFormOfEntity','concepto','duration','xbrli:stringItemType','0')</v>
      </c>
    </row>
    <row r="1937" spans="1:12" x14ac:dyDescent="0.25">
      <c r="A1937" t="s">
        <v>2283</v>
      </c>
      <c r="B1937" t="s">
        <v>17</v>
      </c>
      <c r="C1937" t="s">
        <v>18</v>
      </c>
      <c r="D1937" t="s">
        <v>19</v>
      </c>
      <c r="E1937" t="s">
        <v>20</v>
      </c>
      <c r="F1937" t="s">
        <v>3</v>
      </c>
      <c r="G1937" s="1" t="str">
        <f t="shared" si="180"/>
        <v>ifrs-full_LegalProceedingsContingentLiabilityMember</v>
      </c>
      <c r="H1937" t="str">
        <f t="shared" si="183"/>
        <v>ifrs-full</v>
      </c>
      <c r="I1937" t="str">
        <f t="shared" si="184"/>
        <v>LegalProceedingsContingentLiabilityMember</v>
      </c>
      <c r="J1937" t="str">
        <f t="shared" si="181"/>
        <v>concepto</v>
      </c>
      <c r="K1937" t="str">
        <f t="shared" si="182"/>
        <v>abstract</v>
      </c>
      <c r="L1937" t="str">
        <f t="shared" si="185"/>
        <v>insert into dbax_defi_conc (pref_conc, codi_conc, tipo_conc, tipo_peri, tipo_valo, tipo_cuen) values ('ifrs-full','LegalProceedingsContingentLiabilityMember','concepto','duration','nonnum:domainItemType','abstract')</v>
      </c>
    </row>
    <row r="1938" spans="1:12" x14ac:dyDescent="0.25">
      <c r="A1938" t="s">
        <v>2284</v>
      </c>
      <c r="B1938" t="s">
        <v>17</v>
      </c>
      <c r="C1938" t="s">
        <v>27</v>
      </c>
      <c r="D1938" t="s">
        <v>21</v>
      </c>
      <c r="E1938" t="s">
        <v>23</v>
      </c>
      <c r="F1938" t="s">
        <v>3</v>
      </c>
      <c r="G1938" s="1" t="str">
        <f t="shared" si="180"/>
        <v>ifrs-full_LegalProceedingsProvision</v>
      </c>
      <c r="H1938" t="str">
        <f t="shared" si="183"/>
        <v>ifrs-full</v>
      </c>
      <c r="I1938" t="str">
        <f t="shared" si="184"/>
        <v>LegalProceedingsProvision</v>
      </c>
      <c r="J1938" t="str">
        <f t="shared" si="181"/>
        <v>concepto</v>
      </c>
      <c r="K1938" t="str">
        <f t="shared" si="182"/>
        <v>credit</v>
      </c>
      <c r="L1938" t="str">
        <f t="shared" si="185"/>
        <v>insert into dbax_defi_conc (pref_conc, codi_conc, tipo_conc, tipo_peri, tipo_valo, tipo_cuen) values ('ifrs-full','LegalProceedingsProvision','concepto','instant','xbrli:monetaryItemType','credit')</v>
      </c>
    </row>
    <row r="1939" spans="1:12" x14ac:dyDescent="0.25">
      <c r="A1939" t="s">
        <v>2285</v>
      </c>
      <c r="B1939" t="s">
        <v>17</v>
      </c>
      <c r="C1939" t="s">
        <v>18</v>
      </c>
      <c r="D1939" t="s">
        <v>24</v>
      </c>
      <c r="E1939" t="s">
        <v>20</v>
      </c>
      <c r="F1939" t="s">
        <v>3</v>
      </c>
      <c r="G1939" s="1" t="str">
        <f t="shared" si="180"/>
        <v>ifrs-full_LegalProceedingsProvisionAbstract</v>
      </c>
      <c r="H1939" t="str">
        <f t="shared" si="183"/>
        <v>ifrs-full</v>
      </c>
      <c r="I1939" t="str">
        <f t="shared" si="184"/>
        <v>LegalProceedingsProvisionAbstract</v>
      </c>
      <c r="J1939" t="str">
        <f t="shared" si="181"/>
        <v>concepto</v>
      </c>
      <c r="K1939" t="str">
        <f t="shared" si="182"/>
        <v>abstract</v>
      </c>
      <c r="L1939" t="str">
        <f t="shared" si="185"/>
        <v>insert into dbax_defi_conc (pref_conc, codi_conc, tipo_conc, tipo_peri, tipo_valo, tipo_cuen) values ('ifrs-full','LegalProceedingsProvisionAbstract','concepto','duration','xbrli:stringItemType','abstract')</v>
      </c>
    </row>
    <row r="1940" spans="1:12" x14ac:dyDescent="0.25">
      <c r="A1940" t="s">
        <v>2286</v>
      </c>
      <c r="B1940" t="s">
        <v>17</v>
      </c>
      <c r="C1940" t="s">
        <v>18</v>
      </c>
      <c r="D1940" t="s">
        <v>19</v>
      </c>
      <c r="E1940" t="s">
        <v>20</v>
      </c>
      <c r="F1940" t="s">
        <v>3</v>
      </c>
      <c r="G1940" s="1" t="str">
        <f t="shared" si="180"/>
        <v>ifrs-full_LegalProceedingsProvisionMember</v>
      </c>
      <c r="H1940" t="str">
        <f t="shared" si="183"/>
        <v>ifrs-full</v>
      </c>
      <c r="I1940" t="str">
        <f t="shared" si="184"/>
        <v>LegalProceedingsProvisionMember</v>
      </c>
      <c r="J1940" t="str">
        <f t="shared" si="181"/>
        <v>concepto</v>
      </c>
      <c r="K1940" t="str">
        <f t="shared" si="182"/>
        <v>abstract</v>
      </c>
      <c r="L1940" t="str">
        <f t="shared" si="185"/>
        <v>insert into dbax_defi_conc (pref_conc, codi_conc, tipo_conc, tipo_peri, tipo_valo, tipo_cuen) values ('ifrs-full','LegalProceedingsProvisionMember','concepto','duration','nonnum:domainItemType','abstract')</v>
      </c>
    </row>
    <row r="1941" spans="1:12" x14ac:dyDescent="0.25">
      <c r="A1941" t="s">
        <v>2287</v>
      </c>
      <c r="B1941" t="s">
        <v>17</v>
      </c>
      <c r="C1941" t="s">
        <v>18</v>
      </c>
      <c r="D1941" t="s">
        <v>24</v>
      </c>
      <c r="F1941" t="s">
        <v>3</v>
      </c>
      <c r="G1941" s="1" t="str">
        <f t="shared" si="180"/>
        <v>ifrs-full_LengthOfLifeOfLimitedLifeEntity</v>
      </c>
      <c r="H1941" t="str">
        <f t="shared" si="183"/>
        <v>ifrs-full</v>
      </c>
      <c r="I1941" t="str">
        <f t="shared" si="184"/>
        <v>LengthOfLifeOfLimitedLifeEntity</v>
      </c>
      <c r="J1941" t="str">
        <f t="shared" si="181"/>
        <v>concepto</v>
      </c>
      <c r="K1941">
        <f t="shared" si="182"/>
        <v>0</v>
      </c>
      <c r="L1941" t="str">
        <f t="shared" si="185"/>
        <v>insert into dbax_defi_conc (pref_conc, codi_conc, tipo_conc, tipo_peri, tipo_valo, tipo_cuen) values ('ifrs-full','LengthOfLifeOfLimitedLifeEntity','concepto','duration','xbrli:stringItemType','0')</v>
      </c>
    </row>
    <row r="1942" spans="1:12" x14ac:dyDescent="0.25">
      <c r="A1942" t="s">
        <v>2288</v>
      </c>
      <c r="B1942" t="s">
        <v>17</v>
      </c>
      <c r="C1942" t="s">
        <v>18</v>
      </c>
      <c r="D1942" t="s">
        <v>24</v>
      </c>
      <c r="F1942" t="s">
        <v>3</v>
      </c>
      <c r="G1942" s="1" t="str">
        <f t="shared" si="180"/>
        <v>ifrs-full_LevelOfRoundingUsedInFinancialStatements</v>
      </c>
      <c r="H1942" t="str">
        <f t="shared" si="183"/>
        <v>ifrs-full</v>
      </c>
      <c r="I1942" t="str">
        <f t="shared" si="184"/>
        <v>LevelOfRoundingUsedInFinancialStatements</v>
      </c>
      <c r="J1942" t="str">
        <f t="shared" si="181"/>
        <v>concepto</v>
      </c>
      <c r="K1942">
        <f t="shared" si="182"/>
        <v>0</v>
      </c>
      <c r="L1942" t="str">
        <f t="shared" si="185"/>
        <v>insert into dbax_defi_conc (pref_conc, codi_conc, tipo_conc, tipo_peri, tipo_valo, tipo_cuen) values ('ifrs-full','LevelOfRoundingUsedInFinancialStatements','concepto','duration','xbrli:stringItemType','0')</v>
      </c>
    </row>
    <row r="1943" spans="1:12" x14ac:dyDescent="0.25">
      <c r="A1943" t="s">
        <v>2289</v>
      </c>
      <c r="B1943" t="s">
        <v>17</v>
      </c>
      <c r="C1943" t="s">
        <v>27</v>
      </c>
      <c r="D1943" t="s">
        <v>21</v>
      </c>
      <c r="E1943" t="s">
        <v>23</v>
      </c>
      <c r="F1943" t="s">
        <v>3</v>
      </c>
      <c r="G1943" s="1" t="str">
        <f t="shared" si="180"/>
        <v>ifrs-full_Liabilities</v>
      </c>
      <c r="H1943" t="str">
        <f t="shared" si="183"/>
        <v>ifrs-full</v>
      </c>
      <c r="I1943" t="str">
        <f t="shared" si="184"/>
        <v>Liabilities</v>
      </c>
      <c r="J1943" t="str">
        <f t="shared" si="181"/>
        <v>concepto</v>
      </c>
      <c r="K1943" t="str">
        <f t="shared" si="182"/>
        <v>credit</v>
      </c>
      <c r="L1943" t="str">
        <f t="shared" si="185"/>
        <v>insert into dbax_defi_conc (pref_conc, codi_conc, tipo_conc, tipo_peri, tipo_valo, tipo_cuen) values ('ifrs-full','Liabilities','concepto','instant','xbrli:monetaryItemType','credit')</v>
      </c>
    </row>
    <row r="1944" spans="1:12" x14ac:dyDescent="0.25">
      <c r="A1944" t="s">
        <v>2290</v>
      </c>
      <c r="B1944" t="s">
        <v>17</v>
      </c>
      <c r="C1944" t="s">
        <v>18</v>
      </c>
      <c r="D1944" t="s">
        <v>24</v>
      </c>
      <c r="E1944" t="s">
        <v>20</v>
      </c>
      <c r="F1944" t="s">
        <v>3</v>
      </c>
      <c r="G1944" s="1" t="str">
        <f t="shared" si="180"/>
        <v>ifrs-full_LiabilitiesAbstract</v>
      </c>
      <c r="H1944" t="str">
        <f t="shared" si="183"/>
        <v>ifrs-full</v>
      </c>
      <c r="I1944" t="str">
        <f t="shared" si="184"/>
        <v>LiabilitiesAbstract</v>
      </c>
      <c r="J1944" t="str">
        <f t="shared" si="181"/>
        <v>concepto</v>
      </c>
      <c r="K1944" t="str">
        <f t="shared" si="182"/>
        <v>abstract</v>
      </c>
      <c r="L1944" t="str">
        <f t="shared" si="185"/>
        <v>insert into dbax_defi_conc (pref_conc, codi_conc, tipo_conc, tipo_peri, tipo_valo, tipo_cuen) values ('ifrs-full','LiabilitiesAbstract','concepto','duration','xbrli:stringItemType','abstract')</v>
      </c>
    </row>
    <row r="1945" spans="1:12" x14ac:dyDescent="0.25">
      <c r="A1945" t="s">
        <v>2291</v>
      </c>
      <c r="B1945" t="s">
        <v>17</v>
      </c>
      <c r="C1945" t="s">
        <v>27</v>
      </c>
      <c r="D1945" t="s">
        <v>21</v>
      </c>
      <c r="E1945" t="s">
        <v>23</v>
      </c>
      <c r="F1945" t="s">
        <v>3</v>
      </c>
      <c r="G1945" s="1" t="str">
        <f t="shared" si="180"/>
        <v>ifrs-full_LiabilitiesArisingFromExplorationForAndEvaluationOfMineralResources</v>
      </c>
      <c r="H1945" t="str">
        <f t="shared" si="183"/>
        <v>ifrs-full</v>
      </c>
      <c r="I1945" t="str">
        <f t="shared" si="184"/>
        <v>LiabilitiesArisingFromExplorationForAndEvaluationOfMineralResources</v>
      </c>
      <c r="J1945" t="str">
        <f t="shared" si="181"/>
        <v>concepto</v>
      </c>
      <c r="K1945" t="str">
        <f t="shared" si="182"/>
        <v>credit</v>
      </c>
      <c r="L1945" t="str">
        <f t="shared" si="185"/>
        <v>insert into dbax_defi_conc (pref_conc, codi_conc, tipo_conc, tipo_peri, tipo_valo, tipo_cuen) values ('ifrs-full','LiabilitiesArisingFromExplorationForAndEvaluationOfMineralResources','concepto','instant','xbrli:monetaryItemType','credit')</v>
      </c>
    </row>
    <row r="1946" spans="1:12" x14ac:dyDescent="0.25">
      <c r="A1946" t="s">
        <v>2292</v>
      </c>
      <c r="B1946" t="s">
        <v>17</v>
      </c>
      <c r="C1946" t="s">
        <v>27</v>
      </c>
      <c r="D1946" t="s">
        <v>21</v>
      </c>
      <c r="E1946" t="s">
        <v>23</v>
      </c>
      <c r="F1946" t="s">
        <v>3</v>
      </c>
      <c r="G1946" s="1" t="str">
        <f t="shared" si="180"/>
        <v>ifrs-full_LiabilitiesFromSharebasedPaymentTransactions2011</v>
      </c>
      <c r="H1946" t="str">
        <f t="shared" si="183"/>
        <v>ifrs-full</v>
      </c>
      <c r="I1946" t="str">
        <f t="shared" si="184"/>
        <v>LiabilitiesFromSharebasedPaymentTransactions2011</v>
      </c>
      <c r="J1946" t="str">
        <f t="shared" si="181"/>
        <v>concepto</v>
      </c>
      <c r="K1946" t="str">
        <f t="shared" si="182"/>
        <v>credit</v>
      </c>
      <c r="L1946" t="str">
        <f t="shared" si="185"/>
        <v>insert into dbax_defi_conc (pref_conc, codi_conc, tipo_conc, tipo_peri, tipo_valo, tipo_cuen) values ('ifrs-full','LiabilitiesFromSharebasedPaymentTransactions2011','concepto','instant','xbrli:monetaryItemType','credit')</v>
      </c>
    </row>
    <row r="1947" spans="1:12" x14ac:dyDescent="0.25">
      <c r="A1947" t="s">
        <v>2293</v>
      </c>
      <c r="B1947" t="s">
        <v>17</v>
      </c>
      <c r="C1947" t="s">
        <v>27</v>
      </c>
      <c r="D1947" t="s">
        <v>21</v>
      </c>
      <c r="E1947" t="s">
        <v>23</v>
      </c>
      <c r="F1947" t="s">
        <v>3</v>
      </c>
      <c r="G1947" s="1" t="str">
        <f t="shared" si="180"/>
        <v>ifrs-full_LiabilitiesIncludedInDisposalGroupsClassifiedAsHeldForSale</v>
      </c>
      <c r="H1947" t="str">
        <f t="shared" si="183"/>
        <v>ifrs-full</v>
      </c>
      <c r="I1947" t="str">
        <f t="shared" si="184"/>
        <v>LiabilitiesIncludedInDisposalGroupsClassifiedAsHeldForSale</v>
      </c>
      <c r="J1947" t="str">
        <f t="shared" si="181"/>
        <v>concepto</v>
      </c>
      <c r="K1947" t="str">
        <f t="shared" si="182"/>
        <v>credit</v>
      </c>
      <c r="L1947" t="str">
        <f t="shared" si="185"/>
        <v>insert into dbax_defi_conc (pref_conc, codi_conc, tipo_conc, tipo_peri, tipo_valo, tipo_cuen) values ('ifrs-full','LiabilitiesIncludedInDisposalGroupsClassifiedAsHeldForSale','concepto','instant','xbrli:monetaryItemType','credit')</v>
      </c>
    </row>
    <row r="1948" spans="1:12" x14ac:dyDescent="0.25">
      <c r="A1948" t="s">
        <v>2294</v>
      </c>
      <c r="B1948" t="s">
        <v>17</v>
      </c>
      <c r="C1948" t="s">
        <v>27</v>
      </c>
      <c r="D1948" t="s">
        <v>21</v>
      </c>
      <c r="E1948" t="s">
        <v>23</v>
      </c>
      <c r="F1948" t="s">
        <v>3</v>
      </c>
      <c r="G1948" s="1" t="str">
        <f t="shared" si="180"/>
        <v>ifrs-full_LiabilitiesIncurred</v>
      </c>
      <c r="H1948" t="str">
        <f t="shared" si="183"/>
        <v>ifrs-full</v>
      </c>
      <c r="I1948" t="str">
        <f t="shared" si="184"/>
        <v>LiabilitiesIncurred</v>
      </c>
      <c r="J1948" t="str">
        <f t="shared" si="181"/>
        <v>concepto</v>
      </c>
      <c r="K1948" t="str">
        <f t="shared" si="182"/>
        <v>credit</v>
      </c>
      <c r="L1948" t="str">
        <f t="shared" si="185"/>
        <v>insert into dbax_defi_conc (pref_conc, codi_conc, tipo_conc, tipo_peri, tipo_valo, tipo_cuen) values ('ifrs-full','LiabilitiesIncurred','concepto','instant','xbrli:monetaryItemType','credit')</v>
      </c>
    </row>
    <row r="1949" spans="1:12" x14ac:dyDescent="0.25">
      <c r="A1949" t="s">
        <v>2295</v>
      </c>
      <c r="B1949" t="s">
        <v>26</v>
      </c>
      <c r="C1949" t="s">
        <v>18</v>
      </c>
      <c r="D1949" t="s">
        <v>24</v>
      </c>
      <c r="E1949" t="s">
        <v>20</v>
      </c>
      <c r="F1949" t="s">
        <v>3</v>
      </c>
      <c r="G1949" s="1" t="str">
        <f t="shared" si="180"/>
        <v>ifrs-full_LiabilitiesMeasuredAtFairValueAndIssuedWithInseparableThirdpartyCreditEnhancementAxis</v>
      </c>
      <c r="H1949" t="str">
        <f t="shared" si="183"/>
        <v>ifrs-full</v>
      </c>
      <c r="I1949" t="str">
        <f t="shared" si="184"/>
        <v>LiabilitiesMeasuredAtFairValueAndIssuedWithInseparableThirdpartyCreditEnhancementAxis</v>
      </c>
      <c r="J1949" t="str">
        <f t="shared" si="181"/>
        <v>dimension</v>
      </c>
      <c r="K1949" t="str">
        <f t="shared" si="182"/>
        <v>abstract</v>
      </c>
      <c r="L1949" t="str">
        <f t="shared" si="185"/>
        <v>insert into dbax_defi_conc (pref_conc, codi_conc, tipo_conc, tipo_peri, tipo_valo, tipo_cuen) values ('ifrs-full','LiabilitiesMeasuredAtFairValueAndIssuedWithInseparableThirdpartyCreditEnhancementAxis','dimension','duration','xbrli:stringItemType','abstract')</v>
      </c>
    </row>
    <row r="1950" spans="1:12" x14ac:dyDescent="0.25">
      <c r="A1950" t="s">
        <v>2296</v>
      </c>
      <c r="B1950" t="s">
        <v>17</v>
      </c>
      <c r="C1950" t="s">
        <v>18</v>
      </c>
      <c r="D1950" t="s">
        <v>19</v>
      </c>
      <c r="E1950" t="s">
        <v>20</v>
      </c>
      <c r="F1950" t="s">
        <v>3</v>
      </c>
      <c r="G1950" s="1" t="str">
        <f t="shared" si="180"/>
        <v>ifrs-full_LiabilitiesMeasuredAtFairValueAndIssuedWithInseparableThirdpartyCreditEnhancementMember</v>
      </c>
      <c r="H1950" t="str">
        <f t="shared" si="183"/>
        <v>ifrs-full</v>
      </c>
      <c r="I1950" t="str">
        <f t="shared" si="184"/>
        <v>LiabilitiesMeasuredAtFairValueAndIssuedWithInseparableThirdpartyCreditEnhancementMember</v>
      </c>
      <c r="J1950" t="str">
        <f t="shared" si="181"/>
        <v>concepto</v>
      </c>
      <c r="K1950" t="str">
        <f t="shared" si="182"/>
        <v>abstract</v>
      </c>
      <c r="L1950" t="str">
        <f t="shared" si="185"/>
        <v>insert into dbax_defi_conc (pref_conc, codi_conc, tipo_conc, tipo_peri, tipo_valo, tipo_cuen) values ('ifrs-full','LiabilitiesMeasuredAtFairValueAndIssuedWithInseparableThirdpartyCreditEnhancementMember','concepto','duration','nonnum:domainItemType','abstract')</v>
      </c>
    </row>
    <row r="1951" spans="1:12" x14ac:dyDescent="0.25">
      <c r="A1951" t="s">
        <v>2297</v>
      </c>
      <c r="B1951" t="s">
        <v>17</v>
      </c>
      <c r="C1951" t="s">
        <v>18</v>
      </c>
      <c r="D1951" t="s">
        <v>19</v>
      </c>
      <c r="E1951" t="s">
        <v>20</v>
      </c>
      <c r="F1951" t="s">
        <v>3</v>
      </c>
      <c r="G1951" s="1" t="str">
        <f t="shared" si="180"/>
        <v>ifrs-full_LiabilitiesMember</v>
      </c>
      <c r="H1951" t="str">
        <f t="shared" si="183"/>
        <v>ifrs-full</v>
      </c>
      <c r="I1951" t="str">
        <f t="shared" si="184"/>
        <v>LiabilitiesMember</v>
      </c>
      <c r="J1951" t="str">
        <f t="shared" si="181"/>
        <v>concepto</v>
      </c>
      <c r="K1951" t="str">
        <f t="shared" si="182"/>
        <v>abstract</v>
      </c>
      <c r="L1951" t="str">
        <f t="shared" si="185"/>
        <v>insert into dbax_defi_conc (pref_conc, codi_conc, tipo_conc, tipo_peri, tipo_valo, tipo_cuen) values ('ifrs-full','LiabilitiesMember','concepto','duration','nonnum:domainItemType','abstract')</v>
      </c>
    </row>
    <row r="1952" spans="1:12" x14ac:dyDescent="0.25">
      <c r="A1952" t="s">
        <v>2298</v>
      </c>
      <c r="B1952" t="s">
        <v>17</v>
      </c>
      <c r="C1952" t="s">
        <v>27</v>
      </c>
      <c r="D1952" t="s">
        <v>21</v>
      </c>
      <c r="E1952" t="s">
        <v>23</v>
      </c>
      <c r="F1952" t="s">
        <v>3</v>
      </c>
      <c r="G1952" s="1" t="str">
        <f t="shared" si="180"/>
        <v>ifrs-full_LiabilitiesRecognisedInEntitysFinancialStatementsInRelationToStructuredEntities</v>
      </c>
      <c r="H1952" t="str">
        <f t="shared" si="183"/>
        <v>ifrs-full</v>
      </c>
      <c r="I1952" t="str">
        <f t="shared" si="184"/>
        <v>LiabilitiesRecognisedInEntitysFinancialStatementsInRelationToStructuredEntities</v>
      </c>
      <c r="J1952" t="str">
        <f t="shared" si="181"/>
        <v>concepto</v>
      </c>
      <c r="K1952" t="str">
        <f t="shared" si="182"/>
        <v>credit</v>
      </c>
      <c r="L1952" t="str">
        <f t="shared" si="185"/>
        <v>insert into dbax_defi_conc (pref_conc, codi_conc, tipo_conc, tipo_peri, tipo_valo, tipo_cuen) values ('ifrs-full','LiabilitiesRecognisedInEntitysFinancialStatementsInRelationToStructuredEntities','concepto','instant','xbrli:monetaryItemType','credit')</v>
      </c>
    </row>
    <row r="1953" spans="1:12" x14ac:dyDescent="0.25">
      <c r="A1953" t="s">
        <v>2299</v>
      </c>
      <c r="B1953" t="s">
        <v>17</v>
      </c>
      <c r="C1953" t="s">
        <v>27</v>
      </c>
      <c r="D1953" t="s">
        <v>21</v>
      </c>
      <c r="E1953" t="s">
        <v>23</v>
      </c>
      <c r="F1953" t="s">
        <v>3</v>
      </c>
      <c r="G1953" s="1" t="str">
        <f t="shared" si="180"/>
        <v>ifrs-full_LiabilitiesToWhichSignificantRestrictionsApply</v>
      </c>
      <c r="H1953" t="str">
        <f t="shared" si="183"/>
        <v>ifrs-full</v>
      </c>
      <c r="I1953" t="str">
        <f t="shared" si="184"/>
        <v>LiabilitiesToWhichSignificantRestrictionsApply</v>
      </c>
      <c r="J1953" t="str">
        <f t="shared" si="181"/>
        <v>concepto</v>
      </c>
      <c r="K1953" t="str">
        <f t="shared" si="182"/>
        <v>credit</v>
      </c>
      <c r="L1953" t="str">
        <f t="shared" si="185"/>
        <v>insert into dbax_defi_conc (pref_conc, codi_conc, tipo_conc, tipo_peri, tipo_valo, tipo_cuen) values ('ifrs-full','LiabilitiesToWhichSignificantRestrictionsApply','concepto','instant','xbrli:monetaryItemType','credit')</v>
      </c>
    </row>
    <row r="1954" spans="1:12" x14ac:dyDescent="0.25">
      <c r="A1954" t="s">
        <v>2300</v>
      </c>
      <c r="B1954" t="s">
        <v>17</v>
      </c>
      <c r="C1954" t="s">
        <v>27</v>
      </c>
      <c r="D1954" t="s">
        <v>21</v>
      </c>
      <c r="E1954" t="s">
        <v>23</v>
      </c>
      <c r="F1954" t="s">
        <v>3</v>
      </c>
      <c r="G1954" s="1" t="str">
        <f t="shared" si="180"/>
        <v>ifrs-full_LiabilitiesWithSignificantRiskOfMaterialAdjustmentsWithinNextFinancialYear</v>
      </c>
      <c r="H1954" t="str">
        <f t="shared" si="183"/>
        <v>ifrs-full</v>
      </c>
      <c r="I1954" t="str">
        <f t="shared" si="184"/>
        <v>LiabilitiesWithSignificantRiskOfMaterialAdjustmentsWithinNextFinancialYear</v>
      </c>
      <c r="J1954" t="str">
        <f t="shared" si="181"/>
        <v>concepto</v>
      </c>
      <c r="K1954" t="str">
        <f t="shared" si="182"/>
        <v>credit</v>
      </c>
      <c r="L1954" t="str">
        <f t="shared" si="185"/>
        <v>insert into dbax_defi_conc (pref_conc, codi_conc, tipo_conc, tipo_peri, tipo_valo, tipo_cuen) values ('ifrs-full','LiabilitiesWithSignificantRiskOfMaterialAdjustmentsWithinNextFinancialYear','concepto','instant','xbrli:monetaryItemType','credit')</v>
      </c>
    </row>
    <row r="1955" spans="1:12" x14ac:dyDescent="0.25">
      <c r="A1955" t="s">
        <v>2301</v>
      </c>
      <c r="B1955" t="s">
        <v>17</v>
      </c>
      <c r="C1955" t="s">
        <v>27</v>
      </c>
      <c r="D1955" t="s">
        <v>21</v>
      </c>
      <c r="E1955" t="s">
        <v>22</v>
      </c>
      <c r="F1955" t="s">
        <v>3</v>
      </c>
      <c r="G1955" s="1" t="str">
        <f t="shared" si="180"/>
        <v>ifrs-full_LicencesAndFranchises</v>
      </c>
      <c r="H1955" t="str">
        <f t="shared" si="183"/>
        <v>ifrs-full</v>
      </c>
      <c r="I1955" t="str">
        <f t="shared" si="184"/>
        <v>LicencesAndFranchises</v>
      </c>
      <c r="J1955" t="str">
        <f t="shared" si="181"/>
        <v>concepto</v>
      </c>
      <c r="K1955" t="str">
        <f t="shared" si="182"/>
        <v>debit</v>
      </c>
      <c r="L1955" t="str">
        <f t="shared" si="185"/>
        <v>insert into dbax_defi_conc (pref_conc, codi_conc, tipo_conc, tipo_peri, tipo_valo, tipo_cuen) values ('ifrs-full','LicencesAndFranchises','concepto','instant','xbrli:monetaryItemType','debit')</v>
      </c>
    </row>
    <row r="1956" spans="1:12" x14ac:dyDescent="0.25">
      <c r="A1956" t="s">
        <v>2302</v>
      </c>
      <c r="B1956" t="s">
        <v>17</v>
      </c>
      <c r="C1956" t="s">
        <v>18</v>
      </c>
      <c r="D1956" t="s">
        <v>19</v>
      </c>
      <c r="E1956" t="s">
        <v>20</v>
      </c>
      <c r="F1956" t="s">
        <v>3</v>
      </c>
      <c r="G1956" s="1" t="str">
        <f t="shared" si="180"/>
        <v>ifrs-full_LicencesAndFranchisesMember</v>
      </c>
      <c r="H1956" t="str">
        <f t="shared" si="183"/>
        <v>ifrs-full</v>
      </c>
      <c r="I1956" t="str">
        <f t="shared" si="184"/>
        <v>LicencesAndFranchisesMember</v>
      </c>
      <c r="J1956" t="str">
        <f t="shared" si="181"/>
        <v>concepto</v>
      </c>
      <c r="K1956" t="str">
        <f t="shared" si="182"/>
        <v>abstract</v>
      </c>
      <c r="L1956" t="str">
        <f t="shared" si="185"/>
        <v>insert into dbax_defi_conc (pref_conc, codi_conc, tipo_conc, tipo_peri, tipo_valo, tipo_cuen) values ('ifrs-full','LicencesAndFranchisesMember','concepto','duration','nonnum:domainItemType','abstract')</v>
      </c>
    </row>
    <row r="1957" spans="1:12" x14ac:dyDescent="0.25">
      <c r="A1957" t="s">
        <v>2303</v>
      </c>
      <c r="B1957" t="s">
        <v>17</v>
      </c>
      <c r="C1957" t="s">
        <v>18</v>
      </c>
      <c r="D1957" t="s">
        <v>24</v>
      </c>
      <c r="F1957" t="s">
        <v>3</v>
      </c>
      <c r="G1957" s="1" t="str">
        <f t="shared" si="180"/>
        <v>ifrs-full_LineItemsIncludingAmortisationOfIntangibleAssetsIntangibleAssetsOtherThanGoodwill</v>
      </c>
      <c r="H1957" t="str">
        <f t="shared" si="183"/>
        <v>ifrs-full</v>
      </c>
      <c r="I1957" t="str">
        <f t="shared" si="184"/>
        <v>LineItemsIncludingAmortisationOfIntangibleAssetsIntangibleAssetsOtherThanGoodwill</v>
      </c>
      <c r="J1957" t="str">
        <f t="shared" si="181"/>
        <v>concepto</v>
      </c>
      <c r="K1957">
        <f t="shared" si="182"/>
        <v>0</v>
      </c>
      <c r="L1957" t="str">
        <f t="shared" si="185"/>
        <v>insert into dbax_defi_conc (pref_conc, codi_conc, tipo_conc, tipo_peri, tipo_valo, tipo_cuen) values ('ifrs-full','LineItemsIncludingAmortisationOfIntangibleAssetsIntangibleAssetsOtherThanGoodwill','concepto','duration','xbrli:stringItemType','0')</v>
      </c>
    </row>
    <row r="1958" spans="1:12" x14ac:dyDescent="0.25">
      <c r="A1958" t="s">
        <v>2304</v>
      </c>
      <c r="B1958" t="s">
        <v>17</v>
      </c>
      <c r="C1958" t="s">
        <v>18</v>
      </c>
      <c r="D1958" t="s">
        <v>19</v>
      </c>
      <c r="E1958" t="s">
        <v>20</v>
      </c>
      <c r="F1958" t="s">
        <v>3</v>
      </c>
      <c r="G1958" s="1" t="str">
        <f t="shared" si="180"/>
        <v>ifrs-full_LoansAcquiredInBusinessCombinationMember</v>
      </c>
      <c r="H1958" t="str">
        <f t="shared" si="183"/>
        <v>ifrs-full</v>
      </c>
      <c r="I1958" t="str">
        <f t="shared" si="184"/>
        <v>LoansAcquiredInBusinessCombinationMember</v>
      </c>
      <c r="J1958" t="str">
        <f t="shared" si="181"/>
        <v>concepto</v>
      </c>
      <c r="K1958" t="str">
        <f t="shared" si="182"/>
        <v>abstract</v>
      </c>
      <c r="L1958" t="str">
        <f t="shared" si="185"/>
        <v>insert into dbax_defi_conc (pref_conc, codi_conc, tipo_conc, tipo_peri, tipo_valo, tipo_cuen) values ('ifrs-full','LoansAcquiredInBusinessCombinationMember','concepto','duration','nonnum:domainItemType','abstract')</v>
      </c>
    </row>
    <row r="1959" spans="1:12" x14ac:dyDescent="0.25">
      <c r="A1959" t="s">
        <v>2305</v>
      </c>
      <c r="B1959" t="s">
        <v>17</v>
      </c>
      <c r="C1959" t="s">
        <v>27</v>
      </c>
      <c r="D1959" t="s">
        <v>21</v>
      </c>
      <c r="E1959" t="s">
        <v>22</v>
      </c>
      <c r="F1959" t="s">
        <v>3</v>
      </c>
      <c r="G1959" s="1" t="str">
        <f t="shared" si="180"/>
        <v>ifrs-full_LoansAndReceivables</v>
      </c>
      <c r="H1959" t="str">
        <f t="shared" si="183"/>
        <v>ifrs-full</v>
      </c>
      <c r="I1959" t="str">
        <f t="shared" si="184"/>
        <v>LoansAndReceivables</v>
      </c>
      <c r="J1959" t="str">
        <f t="shared" si="181"/>
        <v>concepto</v>
      </c>
      <c r="K1959" t="str">
        <f t="shared" si="182"/>
        <v>debit</v>
      </c>
      <c r="L1959" t="str">
        <f t="shared" si="185"/>
        <v>insert into dbax_defi_conc (pref_conc, codi_conc, tipo_conc, tipo_peri, tipo_valo, tipo_cuen) values ('ifrs-full','LoansAndReceivables','concepto','instant','xbrli:monetaryItemType','debit')</v>
      </c>
    </row>
    <row r="1960" spans="1:12" x14ac:dyDescent="0.25">
      <c r="A1960" t="s">
        <v>2306</v>
      </c>
      <c r="B1960" t="s">
        <v>17</v>
      </c>
      <c r="C1960" t="s">
        <v>27</v>
      </c>
      <c r="D1960" t="s">
        <v>21</v>
      </c>
      <c r="E1960" t="s">
        <v>23</v>
      </c>
      <c r="F1960" t="s">
        <v>3</v>
      </c>
      <c r="G1960" s="1" t="str">
        <f t="shared" si="180"/>
        <v>ifrs-full_LongtermBorrowings</v>
      </c>
      <c r="H1960" t="str">
        <f t="shared" si="183"/>
        <v>ifrs-full</v>
      </c>
      <c r="I1960" t="str">
        <f t="shared" si="184"/>
        <v>LongtermBorrowings</v>
      </c>
      <c r="J1960" t="str">
        <f t="shared" si="181"/>
        <v>concepto</v>
      </c>
      <c r="K1960" t="str">
        <f t="shared" si="182"/>
        <v>credit</v>
      </c>
      <c r="L1960" t="str">
        <f t="shared" si="185"/>
        <v>insert into dbax_defi_conc (pref_conc, codi_conc, tipo_conc, tipo_peri, tipo_valo, tipo_cuen) values ('ifrs-full','LongtermBorrowings','concepto','instant','xbrli:monetaryItemType','credit')</v>
      </c>
    </row>
    <row r="1961" spans="1:12" x14ac:dyDescent="0.25">
      <c r="A1961" t="s">
        <v>2307</v>
      </c>
      <c r="B1961" t="s">
        <v>17</v>
      </c>
      <c r="C1961" t="s">
        <v>27</v>
      </c>
      <c r="D1961" t="s">
        <v>21</v>
      </c>
      <c r="E1961" t="s">
        <v>22</v>
      </c>
      <c r="F1961" t="s">
        <v>3</v>
      </c>
      <c r="G1961" s="1" t="str">
        <f t="shared" si="180"/>
        <v>ifrs-full_LongtermDeposits</v>
      </c>
      <c r="H1961" t="str">
        <f t="shared" si="183"/>
        <v>ifrs-full</v>
      </c>
      <c r="I1961" t="str">
        <f t="shared" si="184"/>
        <v>LongtermDeposits</v>
      </c>
      <c r="J1961" t="str">
        <f t="shared" si="181"/>
        <v>concepto</v>
      </c>
      <c r="K1961" t="str">
        <f t="shared" si="182"/>
        <v>debit</v>
      </c>
      <c r="L1961" t="str">
        <f t="shared" si="185"/>
        <v>insert into dbax_defi_conc (pref_conc, codi_conc, tipo_conc, tipo_peri, tipo_valo, tipo_cuen) values ('ifrs-full','LongtermDeposits','concepto','instant','xbrli:monetaryItemType','debit')</v>
      </c>
    </row>
    <row r="1962" spans="1:12" x14ac:dyDescent="0.25">
      <c r="A1962" t="s">
        <v>2308</v>
      </c>
      <c r="B1962" t="s">
        <v>17</v>
      </c>
      <c r="C1962" t="s">
        <v>27</v>
      </c>
      <c r="D1962" t="s">
        <v>21</v>
      </c>
      <c r="E1962" t="s">
        <v>23</v>
      </c>
      <c r="F1962" t="s">
        <v>3</v>
      </c>
      <c r="G1962" s="1" t="str">
        <f t="shared" si="180"/>
        <v>ifrs-full_LongtermLegalProceedingsProvision</v>
      </c>
      <c r="H1962" t="str">
        <f t="shared" si="183"/>
        <v>ifrs-full</v>
      </c>
      <c r="I1962" t="str">
        <f t="shared" si="184"/>
        <v>LongtermLegalProceedingsProvision</v>
      </c>
      <c r="J1962" t="str">
        <f t="shared" si="181"/>
        <v>concepto</v>
      </c>
      <c r="K1962" t="str">
        <f t="shared" si="182"/>
        <v>credit</v>
      </c>
      <c r="L1962" t="str">
        <f t="shared" si="185"/>
        <v>insert into dbax_defi_conc (pref_conc, codi_conc, tipo_conc, tipo_peri, tipo_valo, tipo_cuen) values ('ifrs-full','LongtermLegalProceedingsProvision','concepto','instant','xbrli:monetaryItemType','credit')</v>
      </c>
    </row>
    <row r="1963" spans="1:12" x14ac:dyDescent="0.25">
      <c r="A1963" t="s">
        <v>2309</v>
      </c>
      <c r="B1963" t="s">
        <v>17</v>
      </c>
      <c r="C1963" t="s">
        <v>27</v>
      </c>
      <c r="D1963" t="s">
        <v>21</v>
      </c>
      <c r="E1963" t="s">
        <v>23</v>
      </c>
      <c r="F1963" t="s">
        <v>3</v>
      </c>
      <c r="G1963" s="1" t="str">
        <f t="shared" si="180"/>
        <v>ifrs-full_LongtermMiscellaneousOtherProvisions</v>
      </c>
      <c r="H1963" t="str">
        <f t="shared" si="183"/>
        <v>ifrs-full</v>
      </c>
      <c r="I1963" t="str">
        <f t="shared" si="184"/>
        <v>LongtermMiscellaneousOtherProvisions</v>
      </c>
      <c r="J1963" t="str">
        <f t="shared" si="181"/>
        <v>concepto</v>
      </c>
      <c r="K1963" t="str">
        <f t="shared" si="182"/>
        <v>credit</v>
      </c>
      <c r="L1963" t="str">
        <f t="shared" si="185"/>
        <v>insert into dbax_defi_conc (pref_conc, codi_conc, tipo_conc, tipo_peri, tipo_valo, tipo_cuen) values ('ifrs-full','LongtermMiscellaneousOtherProvisions','concepto','instant','xbrli:monetaryItemType','credit')</v>
      </c>
    </row>
    <row r="1964" spans="1:12" x14ac:dyDescent="0.25">
      <c r="A1964" t="s">
        <v>2310</v>
      </c>
      <c r="B1964" t="s">
        <v>17</v>
      </c>
      <c r="C1964" t="s">
        <v>27</v>
      </c>
      <c r="D1964" t="s">
        <v>21</v>
      </c>
      <c r="E1964" t="s">
        <v>23</v>
      </c>
      <c r="F1964" t="s">
        <v>3</v>
      </c>
      <c r="G1964" s="1" t="str">
        <f t="shared" si="180"/>
        <v>ifrs-full_LongtermOnerousContractsProvision</v>
      </c>
      <c r="H1964" t="str">
        <f t="shared" si="183"/>
        <v>ifrs-full</v>
      </c>
      <c r="I1964" t="str">
        <f t="shared" si="184"/>
        <v>LongtermOnerousContractsProvision</v>
      </c>
      <c r="J1964" t="str">
        <f t="shared" si="181"/>
        <v>concepto</v>
      </c>
      <c r="K1964" t="str">
        <f t="shared" si="182"/>
        <v>credit</v>
      </c>
      <c r="L1964" t="str">
        <f t="shared" si="185"/>
        <v>insert into dbax_defi_conc (pref_conc, codi_conc, tipo_conc, tipo_peri, tipo_valo, tipo_cuen) values ('ifrs-full','LongtermOnerousContractsProvision','concepto','instant','xbrli:monetaryItemType','credit')</v>
      </c>
    </row>
    <row r="1965" spans="1:12" x14ac:dyDescent="0.25">
      <c r="A1965" t="s">
        <v>2311</v>
      </c>
      <c r="B1965" t="s">
        <v>17</v>
      </c>
      <c r="C1965" t="s">
        <v>27</v>
      </c>
      <c r="D1965" t="s">
        <v>21</v>
      </c>
      <c r="E1965" t="s">
        <v>23</v>
      </c>
      <c r="F1965" t="s">
        <v>3</v>
      </c>
      <c r="G1965" s="1" t="str">
        <f t="shared" si="180"/>
        <v>ifrs-full_LongtermProvisionForDecommissioningRestorationAndRehabilitationCosts</v>
      </c>
      <c r="H1965" t="str">
        <f t="shared" si="183"/>
        <v>ifrs-full</v>
      </c>
      <c r="I1965" t="str">
        <f t="shared" si="184"/>
        <v>LongtermProvisionForDecommissioningRestorationAndRehabilitationCosts</v>
      </c>
      <c r="J1965" t="str">
        <f t="shared" si="181"/>
        <v>concepto</v>
      </c>
      <c r="K1965" t="str">
        <f t="shared" si="182"/>
        <v>credit</v>
      </c>
      <c r="L1965" t="str">
        <f t="shared" si="185"/>
        <v>insert into dbax_defi_conc (pref_conc, codi_conc, tipo_conc, tipo_peri, tipo_valo, tipo_cuen) values ('ifrs-full','LongtermProvisionForDecommissioningRestorationAndRehabilitationCosts','concepto','instant','xbrli:monetaryItemType','credit')</v>
      </c>
    </row>
    <row r="1966" spans="1:12" x14ac:dyDescent="0.25">
      <c r="A1966" t="s">
        <v>2312</v>
      </c>
      <c r="B1966" t="s">
        <v>17</v>
      </c>
      <c r="C1966" t="s">
        <v>27</v>
      </c>
      <c r="D1966" t="s">
        <v>21</v>
      </c>
      <c r="E1966" t="s">
        <v>23</v>
      </c>
      <c r="F1966" t="s">
        <v>3</v>
      </c>
      <c r="G1966" s="1" t="str">
        <f t="shared" si="180"/>
        <v>ifrs-full_LongtermRestructuringProvision</v>
      </c>
      <c r="H1966" t="str">
        <f t="shared" si="183"/>
        <v>ifrs-full</v>
      </c>
      <c r="I1966" t="str">
        <f t="shared" si="184"/>
        <v>LongtermRestructuringProvision</v>
      </c>
      <c r="J1966" t="str">
        <f t="shared" si="181"/>
        <v>concepto</v>
      </c>
      <c r="K1966" t="str">
        <f t="shared" si="182"/>
        <v>credit</v>
      </c>
      <c r="L1966" t="str">
        <f t="shared" si="185"/>
        <v>insert into dbax_defi_conc (pref_conc, codi_conc, tipo_conc, tipo_peri, tipo_valo, tipo_cuen) values ('ifrs-full','LongtermRestructuringProvision','concepto','instant','xbrli:monetaryItemType','credit')</v>
      </c>
    </row>
    <row r="1967" spans="1:12" x14ac:dyDescent="0.25">
      <c r="A1967" t="s">
        <v>2313</v>
      </c>
      <c r="B1967" t="s">
        <v>17</v>
      </c>
      <c r="C1967" t="s">
        <v>27</v>
      </c>
      <c r="D1967" t="s">
        <v>21</v>
      </c>
      <c r="E1967" t="s">
        <v>23</v>
      </c>
      <c r="F1967" t="s">
        <v>3</v>
      </c>
      <c r="G1967" s="1" t="str">
        <f t="shared" si="180"/>
        <v>ifrs-full_LongtermWarrantyProvision</v>
      </c>
      <c r="H1967" t="str">
        <f t="shared" si="183"/>
        <v>ifrs-full</v>
      </c>
      <c r="I1967" t="str">
        <f t="shared" si="184"/>
        <v>LongtermWarrantyProvision</v>
      </c>
      <c r="J1967" t="str">
        <f t="shared" si="181"/>
        <v>concepto</v>
      </c>
      <c r="K1967" t="str">
        <f t="shared" si="182"/>
        <v>credit</v>
      </c>
      <c r="L1967" t="str">
        <f t="shared" si="185"/>
        <v>insert into dbax_defi_conc (pref_conc, codi_conc, tipo_conc, tipo_peri, tipo_valo, tipo_cuen) values ('ifrs-full','LongtermWarrantyProvision','concepto','instant','xbrli:monetaryItemType','credit')</v>
      </c>
    </row>
    <row r="1968" spans="1:12" x14ac:dyDescent="0.25">
      <c r="A1968" t="s">
        <v>2314</v>
      </c>
      <c r="B1968" t="s">
        <v>17</v>
      </c>
      <c r="C1968" t="s">
        <v>18</v>
      </c>
      <c r="D1968" t="s">
        <v>21</v>
      </c>
      <c r="E1968" t="s">
        <v>22</v>
      </c>
      <c r="F1968" t="s">
        <v>3</v>
      </c>
      <c r="G1968" s="1" t="str">
        <f t="shared" si="180"/>
        <v>ifrs-full_LossesIncurredInRelationToInterestsInStructuredEntities</v>
      </c>
      <c r="H1968" t="str">
        <f t="shared" si="183"/>
        <v>ifrs-full</v>
      </c>
      <c r="I1968" t="str">
        <f t="shared" si="184"/>
        <v>LossesIncurredInRelationToInterestsInStructuredEntities</v>
      </c>
      <c r="J1968" t="str">
        <f t="shared" si="181"/>
        <v>concepto</v>
      </c>
      <c r="K1968" t="str">
        <f t="shared" si="182"/>
        <v>debit</v>
      </c>
      <c r="L1968" t="str">
        <f t="shared" si="185"/>
        <v>insert into dbax_defi_conc (pref_conc, codi_conc, tipo_conc, tipo_peri, tipo_valo, tipo_cuen) values ('ifrs-full','LossesIncurredInRelationToInterestsInStructuredEntities','concepto','duration','xbrli:monetaryItemType','debit')</v>
      </c>
    </row>
    <row r="1969" spans="1:12" x14ac:dyDescent="0.25">
      <c r="A1969" t="s">
        <v>2315</v>
      </c>
      <c r="B1969" t="s">
        <v>17</v>
      </c>
      <c r="C1969" t="s">
        <v>18</v>
      </c>
      <c r="D1969" t="s">
        <v>21</v>
      </c>
      <c r="E1969" t="s">
        <v>22</v>
      </c>
      <c r="F1969" t="s">
        <v>3</v>
      </c>
      <c r="G1969" s="1" t="str">
        <f t="shared" si="180"/>
        <v>ifrs-full_LossesOnChangeInFairValueOfDerivatives</v>
      </c>
      <c r="H1969" t="str">
        <f t="shared" si="183"/>
        <v>ifrs-full</v>
      </c>
      <c r="I1969" t="str">
        <f t="shared" si="184"/>
        <v>LossesOnChangeInFairValueOfDerivatives</v>
      </c>
      <c r="J1969" t="str">
        <f t="shared" si="181"/>
        <v>concepto</v>
      </c>
      <c r="K1969" t="str">
        <f t="shared" si="182"/>
        <v>debit</v>
      </c>
      <c r="L1969" t="str">
        <f t="shared" si="185"/>
        <v>insert into dbax_defi_conc (pref_conc, codi_conc, tipo_conc, tipo_peri, tipo_valo, tipo_cuen) values ('ifrs-full','LossesOnChangeInFairValueOfDerivatives','concepto','duration','xbrli:monetaryItemType','debit')</v>
      </c>
    </row>
    <row r="1970" spans="1:12" x14ac:dyDescent="0.25">
      <c r="A1970" t="s">
        <v>2316</v>
      </c>
      <c r="B1970" t="s">
        <v>17</v>
      </c>
      <c r="C1970" t="s">
        <v>18</v>
      </c>
      <c r="D1970" t="s">
        <v>21</v>
      </c>
      <c r="E1970" t="s">
        <v>22</v>
      </c>
      <c r="F1970" t="s">
        <v>3</v>
      </c>
      <c r="G1970" s="1" t="str">
        <f t="shared" si="180"/>
        <v>ifrs-full_LossesOnDisposalsOfInvestmentProperties</v>
      </c>
      <c r="H1970" t="str">
        <f t="shared" si="183"/>
        <v>ifrs-full</v>
      </c>
      <c r="I1970" t="str">
        <f t="shared" si="184"/>
        <v>LossesOnDisposalsOfInvestmentProperties</v>
      </c>
      <c r="J1970" t="str">
        <f t="shared" si="181"/>
        <v>concepto</v>
      </c>
      <c r="K1970" t="str">
        <f t="shared" si="182"/>
        <v>debit</v>
      </c>
      <c r="L1970" t="str">
        <f t="shared" si="185"/>
        <v>insert into dbax_defi_conc (pref_conc, codi_conc, tipo_conc, tipo_peri, tipo_valo, tipo_cuen) values ('ifrs-full','LossesOnDisposalsOfInvestmentProperties','concepto','duration','xbrli:monetaryItemType','debit')</v>
      </c>
    </row>
    <row r="1971" spans="1:12" x14ac:dyDescent="0.25">
      <c r="A1971" t="s">
        <v>2317</v>
      </c>
      <c r="B1971" t="s">
        <v>17</v>
      </c>
      <c r="C1971" t="s">
        <v>18</v>
      </c>
      <c r="D1971" t="s">
        <v>21</v>
      </c>
      <c r="E1971" t="s">
        <v>22</v>
      </c>
      <c r="F1971" t="s">
        <v>3</v>
      </c>
      <c r="G1971" s="1" t="str">
        <f t="shared" si="180"/>
        <v>ifrs-full_LossesOnDisposalsOfInvestments</v>
      </c>
      <c r="H1971" t="str">
        <f t="shared" si="183"/>
        <v>ifrs-full</v>
      </c>
      <c r="I1971" t="str">
        <f t="shared" si="184"/>
        <v>LossesOnDisposalsOfInvestments</v>
      </c>
      <c r="J1971" t="str">
        <f t="shared" si="181"/>
        <v>concepto</v>
      </c>
      <c r="K1971" t="str">
        <f t="shared" si="182"/>
        <v>debit</v>
      </c>
      <c r="L1971" t="str">
        <f t="shared" si="185"/>
        <v>insert into dbax_defi_conc (pref_conc, codi_conc, tipo_conc, tipo_peri, tipo_valo, tipo_cuen) values ('ifrs-full','LossesOnDisposalsOfInvestments','concepto','duration','xbrli:monetaryItemType','debit')</v>
      </c>
    </row>
    <row r="1972" spans="1:12" x14ac:dyDescent="0.25">
      <c r="A1972" t="s">
        <v>2318</v>
      </c>
      <c r="B1972" t="s">
        <v>17</v>
      </c>
      <c r="C1972" t="s">
        <v>18</v>
      </c>
      <c r="D1972" t="s">
        <v>21</v>
      </c>
      <c r="E1972" t="s">
        <v>22</v>
      </c>
      <c r="F1972" t="s">
        <v>3</v>
      </c>
      <c r="G1972" s="1" t="str">
        <f t="shared" si="180"/>
        <v>ifrs-full_LossesOnDisposalsOfNoncurrentAssets</v>
      </c>
      <c r="H1972" t="str">
        <f t="shared" si="183"/>
        <v>ifrs-full</v>
      </c>
      <c r="I1972" t="str">
        <f t="shared" si="184"/>
        <v>LossesOnDisposalsOfNoncurrentAssets</v>
      </c>
      <c r="J1972" t="str">
        <f t="shared" si="181"/>
        <v>concepto</v>
      </c>
      <c r="K1972" t="str">
        <f t="shared" si="182"/>
        <v>debit</v>
      </c>
      <c r="L1972" t="str">
        <f t="shared" si="185"/>
        <v>insert into dbax_defi_conc (pref_conc, codi_conc, tipo_conc, tipo_peri, tipo_valo, tipo_cuen) values ('ifrs-full','LossesOnDisposalsOfNoncurrentAssets','concepto','duration','xbrli:monetaryItemType','debit')</v>
      </c>
    </row>
    <row r="1973" spans="1:12" x14ac:dyDescent="0.25">
      <c r="A1973" t="s">
        <v>2319</v>
      </c>
      <c r="B1973" t="s">
        <v>17</v>
      </c>
      <c r="C1973" t="s">
        <v>18</v>
      </c>
      <c r="D1973" t="s">
        <v>21</v>
      </c>
      <c r="E1973" t="s">
        <v>22</v>
      </c>
      <c r="F1973" t="s">
        <v>3</v>
      </c>
      <c r="G1973" s="1" t="str">
        <f t="shared" si="180"/>
        <v>ifrs-full_LossesOnDisposalsOfPropertyPlantAndEquipment</v>
      </c>
      <c r="H1973" t="str">
        <f t="shared" si="183"/>
        <v>ifrs-full</v>
      </c>
      <c r="I1973" t="str">
        <f t="shared" si="184"/>
        <v>LossesOnDisposalsOfPropertyPlantAndEquipment</v>
      </c>
      <c r="J1973" t="str">
        <f t="shared" si="181"/>
        <v>concepto</v>
      </c>
      <c r="K1973" t="str">
        <f t="shared" si="182"/>
        <v>debit</v>
      </c>
      <c r="L1973" t="str">
        <f t="shared" si="185"/>
        <v>insert into dbax_defi_conc (pref_conc, codi_conc, tipo_conc, tipo_peri, tipo_valo, tipo_cuen) values ('ifrs-full','LossesOnDisposalsOfPropertyPlantAndEquipment','concepto','duration','xbrli:monetaryItemType','debit')</v>
      </c>
    </row>
    <row r="1974" spans="1:12" x14ac:dyDescent="0.25">
      <c r="A1974" t="s">
        <v>2320</v>
      </c>
      <c r="B1974" t="s">
        <v>17</v>
      </c>
      <c r="C1974" t="s">
        <v>18</v>
      </c>
      <c r="D1974" t="s">
        <v>21</v>
      </c>
      <c r="E1974" t="s">
        <v>22</v>
      </c>
      <c r="F1974" t="s">
        <v>3</v>
      </c>
      <c r="G1974" s="1" t="str">
        <f t="shared" si="180"/>
        <v>ifrs-full_LossesOnLitigationSettlements</v>
      </c>
      <c r="H1974" t="str">
        <f t="shared" si="183"/>
        <v>ifrs-full</v>
      </c>
      <c r="I1974" t="str">
        <f t="shared" si="184"/>
        <v>LossesOnLitigationSettlements</v>
      </c>
      <c r="J1974" t="str">
        <f t="shared" si="181"/>
        <v>concepto</v>
      </c>
      <c r="K1974" t="str">
        <f t="shared" si="182"/>
        <v>debit</v>
      </c>
      <c r="L1974" t="str">
        <f t="shared" si="185"/>
        <v>insert into dbax_defi_conc (pref_conc, codi_conc, tipo_conc, tipo_peri, tipo_valo, tipo_cuen) values ('ifrs-full','LossesOnLitigationSettlements','concepto','duration','xbrli:monetaryItemType','debit')</v>
      </c>
    </row>
    <row r="1975" spans="1:12" x14ac:dyDescent="0.25">
      <c r="A1975" t="s">
        <v>2321</v>
      </c>
      <c r="B1975" t="s">
        <v>17</v>
      </c>
      <c r="C1975" t="s">
        <v>27</v>
      </c>
      <c r="D1975" t="s">
        <v>21</v>
      </c>
      <c r="E1975" t="s">
        <v>22</v>
      </c>
      <c r="F1975" t="s">
        <v>3</v>
      </c>
      <c r="G1975" s="1" t="str">
        <f t="shared" si="180"/>
        <v>ifrs-full_Machinery</v>
      </c>
      <c r="H1975" t="str">
        <f t="shared" si="183"/>
        <v>ifrs-full</v>
      </c>
      <c r="I1975" t="str">
        <f t="shared" si="184"/>
        <v>Machinery</v>
      </c>
      <c r="J1975" t="str">
        <f t="shared" si="181"/>
        <v>concepto</v>
      </c>
      <c r="K1975" t="str">
        <f t="shared" si="182"/>
        <v>debit</v>
      </c>
      <c r="L1975" t="str">
        <f t="shared" si="185"/>
        <v>insert into dbax_defi_conc (pref_conc, codi_conc, tipo_conc, tipo_peri, tipo_valo, tipo_cuen) values ('ifrs-full','Machinery','concepto','instant','xbrli:monetaryItemType','debit')</v>
      </c>
    </row>
    <row r="1976" spans="1:12" x14ac:dyDescent="0.25">
      <c r="A1976" t="s">
        <v>2322</v>
      </c>
      <c r="B1976" t="s">
        <v>17</v>
      </c>
      <c r="C1976" t="s">
        <v>18</v>
      </c>
      <c r="D1976" t="s">
        <v>19</v>
      </c>
      <c r="E1976" t="s">
        <v>20</v>
      </c>
      <c r="F1976" t="s">
        <v>3</v>
      </c>
      <c r="G1976" s="1" t="str">
        <f t="shared" si="180"/>
        <v>ifrs-full_MachineryMember</v>
      </c>
      <c r="H1976" t="str">
        <f t="shared" si="183"/>
        <v>ifrs-full</v>
      </c>
      <c r="I1976" t="str">
        <f t="shared" si="184"/>
        <v>MachineryMember</v>
      </c>
      <c r="J1976" t="str">
        <f t="shared" si="181"/>
        <v>concepto</v>
      </c>
      <c r="K1976" t="str">
        <f t="shared" si="182"/>
        <v>abstract</v>
      </c>
      <c r="L1976" t="str">
        <f t="shared" si="185"/>
        <v>insert into dbax_defi_conc (pref_conc, codi_conc, tipo_conc, tipo_peri, tipo_valo, tipo_cuen) values ('ifrs-full','MachineryMember','concepto','duration','nonnum:domainItemType','abstract')</v>
      </c>
    </row>
    <row r="1977" spans="1:12" x14ac:dyDescent="0.25">
      <c r="A1977" t="s">
        <v>2323</v>
      </c>
      <c r="B1977" t="s">
        <v>17</v>
      </c>
      <c r="C1977" t="s">
        <v>18</v>
      </c>
      <c r="D1977" t="s">
        <v>24</v>
      </c>
      <c r="E1977" t="s">
        <v>20</v>
      </c>
      <c r="F1977" t="s">
        <v>3</v>
      </c>
      <c r="G1977" s="1" t="str">
        <f t="shared" si="180"/>
        <v>ifrs-full_MajorComponentsOfTaxExpenseIncomeAbstract</v>
      </c>
      <c r="H1977" t="str">
        <f t="shared" si="183"/>
        <v>ifrs-full</v>
      </c>
      <c r="I1977" t="str">
        <f t="shared" si="184"/>
        <v>MajorComponentsOfTaxExpenseIncomeAbstract</v>
      </c>
      <c r="J1977" t="str">
        <f t="shared" si="181"/>
        <v>concepto</v>
      </c>
      <c r="K1977" t="str">
        <f t="shared" si="182"/>
        <v>abstract</v>
      </c>
      <c r="L1977" t="str">
        <f t="shared" si="185"/>
        <v>insert into dbax_defi_conc (pref_conc, codi_conc, tipo_conc, tipo_peri, tipo_valo, tipo_cuen) values ('ifrs-full','MajorComponentsOfTaxExpenseIncomeAbstract','concepto','duration','xbrli:stringItemType','abstract')</v>
      </c>
    </row>
    <row r="1978" spans="1:12" x14ac:dyDescent="0.25">
      <c r="A1978" t="s">
        <v>2324</v>
      </c>
      <c r="B1978" t="s">
        <v>26</v>
      </c>
      <c r="C1978" t="s">
        <v>18</v>
      </c>
      <c r="D1978" t="s">
        <v>24</v>
      </c>
      <c r="E1978" t="s">
        <v>20</v>
      </c>
      <c r="F1978" t="s">
        <v>3</v>
      </c>
      <c r="G1978" s="1" t="str">
        <f t="shared" si="180"/>
        <v>ifrs-full_MajorCustomersAxis</v>
      </c>
      <c r="H1978" t="str">
        <f t="shared" si="183"/>
        <v>ifrs-full</v>
      </c>
      <c r="I1978" t="str">
        <f t="shared" si="184"/>
        <v>MajorCustomersAxis</v>
      </c>
      <c r="J1978" t="str">
        <f t="shared" si="181"/>
        <v>dimension</v>
      </c>
      <c r="K1978" t="str">
        <f t="shared" si="182"/>
        <v>abstract</v>
      </c>
      <c r="L1978" t="str">
        <f t="shared" si="185"/>
        <v>insert into dbax_defi_conc (pref_conc, codi_conc, tipo_conc, tipo_peri, tipo_valo, tipo_cuen) values ('ifrs-full','MajorCustomersAxis','dimension','duration','xbrli:stringItemType','abstract')</v>
      </c>
    </row>
    <row r="1979" spans="1:12" x14ac:dyDescent="0.25">
      <c r="A1979" t="s">
        <v>2325</v>
      </c>
      <c r="B1979" t="s">
        <v>17</v>
      </c>
      <c r="C1979" t="s">
        <v>18</v>
      </c>
      <c r="D1979" t="s">
        <v>19</v>
      </c>
      <c r="E1979" t="s">
        <v>20</v>
      </c>
      <c r="F1979" t="s">
        <v>3</v>
      </c>
      <c r="G1979" s="1" t="str">
        <f t="shared" si="180"/>
        <v>ifrs-full_MajorCustomersMember</v>
      </c>
      <c r="H1979" t="str">
        <f t="shared" si="183"/>
        <v>ifrs-full</v>
      </c>
      <c r="I1979" t="str">
        <f t="shared" si="184"/>
        <v>MajorCustomersMember</v>
      </c>
      <c r="J1979" t="str">
        <f t="shared" si="181"/>
        <v>concepto</v>
      </c>
      <c r="K1979" t="str">
        <f t="shared" si="182"/>
        <v>abstract</v>
      </c>
      <c r="L1979" t="str">
        <f t="shared" si="185"/>
        <v>insert into dbax_defi_conc (pref_conc, codi_conc, tipo_conc, tipo_peri, tipo_valo, tipo_cuen) values ('ifrs-full','MajorCustomersMember','concepto','duration','nonnum:domainItemType','abstract')</v>
      </c>
    </row>
    <row r="1980" spans="1:12" x14ac:dyDescent="0.25">
      <c r="A1980" t="s">
        <v>2326</v>
      </c>
      <c r="B1980" t="s">
        <v>17</v>
      </c>
      <c r="C1980" t="s">
        <v>27</v>
      </c>
      <c r="D1980" t="s">
        <v>21</v>
      </c>
      <c r="E1980" t="s">
        <v>22</v>
      </c>
      <c r="F1980" t="s">
        <v>3</v>
      </c>
      <c r="G1980" s="1" t="str">
        <f t="shared" si="180"/>
        <v>ifrs-full_MastheadsAndPublishingTitles</v>
      </c>
      <c r="H1980" t="str">
        <f t="shared" si="183"/>
        <v>ifrs-full</v>
      </c>
      <c r="I1980" t="str">
        <f t="shared" si="184"/>
        <v>MastheadsAndPublishingTitles</v>
      </c>
      <c r="J1980" t="str">
        <f t="shared" si="181"/>
        <v>concepto</v>
      </c>
      <c r="K1980" t="str">
        <f t="shared" si="182"/>
        <v>debit</v>
      </c>
      <c r="L1980" t="str">
        <f t="shared" si="185"/>
        <v>insert into dbax_defi_conc (pref_conc, codi_conc, tipo_conc, tipo_peri, tipo_valo, tipo_cuen) values ('ifrs-full','MastheadsAndPublishingTitles','concepto','instant','xbrli:monetaryItemType','debit')</v>
      </c>
    </row>
    <row r="1981" spans="1:12" x14ac:dyDescent="0.25">
      <c r="A1981" t="s">
        <v>2327</v>
      </c>
      <c r="B1981" t="s">
        <v>17</v>
      </c>
      <c r="C1981" t="s">
        <v>18</v>
      </c>
      <c r="D1981" t="s">
        <v>19</v>
      </c>
      <c r="E1981" t="s">
        <v>20</v>
      </c>
      <c r="F1981" t="s">
        <v>3</v>
      </c>
      <c r="G1981" s="1" t="str">
        <f t="shared" si="180"/>
        <v>ifrs-full_MastheadsAndPublishingTitlesMember</v>
      </c>
      <c r="H1981" t="str">
        <f t="shared" si="183"/>
        <v>ifrs-full</v>
      </c>
      <c r="I1981" t="str">
        <f t="shared" si="184"/>
        <v>MastheadsAndPublishingTitlesMember</v>
      </c>
      <c r="J1981" t="str">
        <f t="shared" si="181"/>
        <v>concepto</v>
      </c>
      <c r="K1981" t="str">
        <f t="shared" si="182"/>
        <v>abstract</v>
      </c>
      <c r="L1981" t="str">
        <f t="shared" si="185"/>
        <v>insert into dbax_defi_conc (pref_conc, codi_conc, tipo_conc, tipo_peri, tipo_valo, tipo_cuen) values ('ifrs-full','MastheadsAndPublishingTitlesMember','concepto','duration','nonnum:domainItemType','abstract')</v>
      </c>
    </row>
    <row r="1982" spans="1:12" x14ac:dyDescent="0.25">
      <c r="A1982" t="s">
        <v>2328</v>
      </c>
      <c r="B1982" t="s">
        <v>17</v>
      </c>
      <c r="C1982" t="s">
        <v>18</v>
      </c>
      <c r="D1982" t="s">
        <v>24</v>
      </c>
      <c r="E1982" t="s">
        <v>20</v>
      </c>
      <c r="F1982" t="s">
        <v>3</v>
      </c>
      <c r="G1982" s="1" t="str">
        <f t="shared" si="180"/>
        <v>ifrs-full_MaterialIncomeAndExpenseAbstract</v>
      </c>
      <c r="H1982" t="str">
        <f t="shared" si="183"/>
        <v>ifrs-full</v>
      </c>
      <c r="I1982" t="str">
        <f t="shared" si="184"/>
        <v>MaterialIncomeAndExpenseAbstract</v>
      </c>
      <c r="J1982" t="str">
        <f t="shared" si="181"/>
        <v>concepto</v>
      </c>
      <c r="K1982" t="str">
        <f t="shared" si="182"/>
        <v>abstract</v>
      </c>
      <c r="L1982" t="str">
        <f t="shared" si="185"/>
        <v>insert into dbax_defi_conc (pref_conc, codi_conc, tipo_conc, tipo_peri, tipo_valo, tipo_cuen) values ('ifrs-full','MaterialIncomeAndExpenseAbstract','concepto','duration','xbrli:stringItemType','abstract')</v>
      </c>
    </row>
    <row r="1983" spans="1:12" x14ac:dyDescent="0.25">
      <c r="A1983" t="s">
        <v>2329</v>
      </c>
      <c r="B1983" t="s">
        <v>17</v>
      </c>
      <c r="C1983" t="s">
        <v>18</v>
      </c>
      <c r="D1983" t="s">
        <v>19</v>
      </c>
      <c r="E1983" t="s">
        <v>20</v>
      </c>
      <c r="F1983" t="s">
        <v>3</v>
      </c>
      <c r="G1983" s="1" t="str">
        <f t="shared" si="180"/>
        <v>ifrs-full_MaterialReconcilingItemsMember</v>
      </c>
      <c r="H1983" t="str">
        <f t="shared" si="183"/>
        <v>ifrs-full</v>
      </c>
      <c r="I1983" t="str">
        <f t="shared" si="184"/>
        <v>MaterialReconcilingItemsMember</v>
      </c>
      <c r="J1983" t="str">
        <f t="shared" si="181"/>
        <v>concepto</v>
      </c>
      <c r="K1983" t="str">
        <f t="shared" si="182"/>
        <v>abstract</v>
      </c>
      <c r="L1983" t="str">
        <f t="shared" si="185"/>
        <v>insert into dbax_defi_conc (pref_conc, codi_conc, tipo_conc, tipo_peri, tipo_valo, tipo_cuen) values ('ifrs-full','MaterialReconcilingItemsMember','concepto','duration','nonnum:domainItemType','abstract')</v>
      </c>
    </row>
    <row r="1984" spans="1:12" x14ac:dyDescent="0.25">
      <c r="A1984" t="s">
        <v>2330</v>
      </c>
      <c r="B1984" t="s">
        <v>17</v>
      </c>
      <c r="C1984" t="s">
        <v>18</v>
      </c>
      <c r="D1984" t="s">
        <v>19</v>
      </c>
      <c r="E1984" t="s">
        <v>20</v>
      </c>
      <c r="F1984" t="s">
        <v>3</v>
      </c>
      <c r="G1984" s="1" t="str">
        <f t="shared" si="180"/>
        <v>ifrs-full_MatureBiologicalAssetsMember</v>
      </c>
      <c r="H1984" t="str">
        <f t="shared" si="183"/>
        <v>ifrs-full</v>
      </c>
      <c r="I1984" t="str">
        <f t="shared" si="184"/>
        <v>MatureBiologicalAssetsMember</v>
      </c>
      <c r="J1984" t="str">
        <f t="shared" si="181"/>
        <v>concepto</v>
      </c>
      <c r="K1984" t="str">
        <f t="shared" si="182"/>
        <v>abstract</v>
      </c>
      <c r="L1984" t="str">
        <f t="shared" si="185"/>
        <v>insert into dbax_defi_conc (pref_conc, codi_conc, tipo_conc, tipo_peri, tipo_valo, tipo_cuen) values ('ifrs-full','MatureBiologicalAssetsMember','concepto','duration','nonnum:domainItemType','abstract')</v>
      </c>
    </row>
    <row r="1985" spans="1:12" x14ac:dyDescent="0.25">
      <c r="A1985" t="s">
        <v>2331</v>
      </c>
      <c r="B1985" t="s">
        <v>26</v>
      </c>
      <c r="C1985" t="s">
        <v>18</v>
      </c>
      <c r="D1985" t="s">
        <v>24</v>
      </c>
      <c r="E1985" t="s">
        <v>20</v>
      </c>
      <c r="F1985" t="s">
        <v>3</v>
      </c>
      <c r="G1985" s="1" t="str">
        <f t="shared" si="180"/>
        <v>ifrs-full_MaturityAxis</v>
      </c>
      <c r="H1985" t="str">
        <f t="shared" si="183"/>
        <v>ifrs-full</v>
      </c>
      <c r="I1985" t="str">
        <f t="shared" si="184"/>
        <v>MaturityAxis</v>
      </c>
      <c r="J1985" t="str">
        <f t="shared" si="181"/>
        <v>dimension</v>
      </c>
      <c r="K1985" t="str">
        <f t="shared" si="182"/>
        <v>abstract</v>
      </c>
      <c r="L1985" t="str">
        <f t="shared" si="185"/>
        <v>insert into dbax_defi_conc (pref_conc, codi_conc, tipo_conc, tipo_peri, tipo_valo, tipo_cuen) values ('ifrs-full','MaturityAxis','dimension','duration','xbrli:stringItemType','abstract')</v>
      </c>
    </row>
    <row r="1986" spans="1:12" x14ac:dyDescent="0.25">
      <c r="A1986" t="s">
        <v>2332</v>
      </c>
      <c r="B1986" t="s">
        <v>17</v>
      </c>
      <c r="C1986" t="s">
        <v>27</v>
      </c>
      <c r="D1986" t="s">
        <v>21</v>
      </c>
      <c r="F1986" t="s">
        <v>3</v>
      </c>
      <c r="G1986" s="1" t="str">
        <f t="shared" si="180"/>
        <v>ifrs-full_MaximumExposureToLossFromInterestsInStructuredEntities</v>
      </c>
      <c r="H1986" t="str">
        <f t="shared" si="183"/>
        <v>ifrs-full</v>
      </c>
      <c r="I1986" t="str">
        <f t="shared" si="184"/>
        <v>MaximumExposureToLossFromInterestsInStructuredEntities</v>
      </c>
      <c r="J1986" t="str">
        <f t="shared" si="181"/>
        <v>concepto</v>
      </c>
      <c r="K1986">
        <f t="shared" si="182"/>
        <v>0</v>
      </c>
      <c r="L1986" t="str">
        <f t="shared" si="185"/>
        <v>insert into dbax_defi_conc (pref_conc, codi_conc, tipo_conc, tipo_peri, tipo_valo, tipo_cuen) values ('ifrs-full','MaximumExposureToLossFromInterestsInStructuredEntities','concepto','instant','xbrli:monetaryItemType','0')</v>
      </c>
    </row>
    <row r="1987" spans="1:12" x14ac:dyDescent="0.25">
      <c r="A1987" t="s">
        <v>2333</v>
      </c>
      <c r="B1987" t="s">
        <v>17</v>
      </c>
      <c r="C1987" t="s">
        <v>27</v>
      </c>
      <c r="D1987" t="s">
        <v>21</v>
      </c>
      <c r="E1987" t="s">
        <v>23</v>
      </c>
      <c r="F1987" t="s">
        <v>3</v>
      </c>
      <c r="G1987" s="1" t="str">
        <f t="shared" si="180"/>
        <v>ifrs-full_MaximumLimitOfLossesOfStructuredEntitiesWhichEntityIsRequiredToAbsorbBeforeOtherParties</v>
      </c>
      <c r="H1987" t="str">
        <f t="shared" si="183"/>
        <v>ifrs-full</v>
      </c>
      <c r="I1987" t="str">
        <f t="shared" si="184"/>
        <v>MaximumLimitOfLossesOfStructuredEntitiesWhichEntityIsRequiredToAbsorbBeforeOtherParties</v>
      </c>
      <c r="J1987" t="str">
        <f t="shared" si="181"/>
        <v>concepto</v>
      </c>
      <c r="K1987" t="str">
        <f t="shared" si="182"/>
        <v>credit</v>
      </c>
      <c r="L1987" t="str">
        <f t="shared" si="185"/>
        <v>insert into dbax_defi_conc (pref_conc, codi_conc, tipo_conc, tipo_peri, tipo_valo, tipo_cuen) values ('ifrs-full','MaximumLimitOfLossesOfStructuredEntitiesWhichEntityIsRequiredToAbsorbBeforeOtherParties','concepto','instant','xbrli:monetaryItemType','credit')</v>
      </c>
    </row>
    <row r="1988" spans="1:12" x14ac:dyDescent="0.25">
      <c r="A1988" t="s">
        <v>2334</v>
      </c>
      <c r="B1988" t="s">
        <v>26</v>
      </c>
      <c r="C1988" t="s">
        <v>18</v>
      </c>
      <c r="D1988" t="s">
        <v>24</v>
      </c>
      <c r="E1988" t="s">
        <v>20</v>
      </c>
      <c r="F1988" t="s">
        <v>3</v>
      </c>
      <c r="G1988" s="1" t="str">
        <f t="shared" si="180"/>
        <v>ifrs-full_MeasurementAxis</v>
      </c>
      <c r="H1988" t="str">
        <f t="shared" si="183"/>
        <v>ifrs-full</v>
      </c>
      <c r="I1988" t="str">
        <f t="shared" si="184"/>
        <v>MeasurementAxis</v>
      </c>
      <c r="J1988" t="str">
        <f t="shared" si="181"/>
        <v>dimension</v>
      </c>
      <c r="K1988" t="str">
        <f t="shared" si="182"/>
        <v>abstract</v>
      </c>
      <c r="L1988" t="str">
        <f t="shared" si="185"/>
        <v>insert into dbax_defi_conc (pref_conc, codi_conc, tipo_conc, tipo_peri, tipo_valo, tipo_cuen) values ('ifrs-full','MeasurementAxis','dimension','duration','xbrli:stringItemType','abstract')</v>
      </c>
    </row>
    <row r="1989" spans="1:12" x14ac:dyDescent="0.25">
      <c r="A1989" t="s">
        <v>2335</v>
      </c>
      <c r="B1989" t="s">
        <v>17</v>
      </c>
      <c r="C1989" t="s">
        <v>18</v>
      </c>
      <c r="D1989" t="s">
        <v>24</v>
      </c>
      <c r="F1989" t="s">
        <v>3</v>
      </c>
      <c r="G1989" s="1" t="str">
        <f t="shared" si="180"/>
        <v>ifrs-full_MeasurementBasesPropertyPlantAndEquipment</v>
      </c>
      <c r="H1989" t="str">
        <f t="shared" si="183"/>
        <v>ifrs-full</v>
      </c>
      <c r="I1989" t="str">
        <f t="shared" si="184"/>
        <v>MeasurementBasesPropertyPlantAndEquipment</v>
      </c>
      <c r="J1989" t="str">
        <f t="shared" si="181"/>
        <v>concepto</v>
      </c>
      <c r="K1989">
        <f t="shared" si="182"/>
        <v>0</v>
      </c>
      <c r="L1989" t="str">
        <f t="shared" si="185"/>
        <v>insert into dbax_defi_conc (pref_conc, codi_conc, tipo_conc, tipo_peri, tipo_valo, tipo_cuen) values ('ifrs-full','MeasurementBasesPropertyPlantAndEquipment','concepto','duration','xbrli:stringItemType','0')</v>
      </c>
    </row>
    <row r="1990" spans="1:12" x14ac:dyDescent="0.25">
      <c r="A1990" t="s">
        <v>2336</v>
      </c>
      <c r="B1990" t="s">
        <v>17</v>
      </c>
      <c r="C1990" t="s">
        <v>18</v>
      </c>
      <c r="D1990" t="s">
        <v>21</v>
      </c>
      <c r="F1990" t="s">
        <v>3</v>
      </c>
      <c r="G1990" s="1" t="str">
        <f t="shared" si="180"/>
        <v>ifrs-full_MeasurementPeriodAdjustmentsRecognisedForParticularAssetsLiabilitiesNoncontrollingInterestsOrItemsOfConsideration</v>
      </c>
      <c r="H1990" t="str">
        <f t="shared" si="183"/>
        <v>ifrs-full</v>
      </c>
      <c r="I1990" t="str">
        <f t="shared" si="184"/>
        <v>MeasurementPeriodAdjustmentsRecognisedForParticularAssetsLiabilitiesNoncontrollingInterestsOrItemsOfConsideration</v>
      </c>
      <c r="J1990" t="str">
        <f t="shared" si="181"/>
        <v>concepto</v>
      </c>
      <c r="K1990">
        <f t="shared" si="182"/>
        <v>0</v>
      </c>
      <c r="L1990" t="str">
        <f t="shared" si="185"/>
        <v>insert into dbax_defi_conc (pref_conc, codi_conc, tipo_conc, tipo_peri, tipo_valo, tipo_cuen) values ('ifrs-full','MeasurementPeriodAdjustmentsRecognisedForParticularAssetsLiabilitiesNoncontrollingInterestsOrItemsOfConsideration','concepto','duration','xbrli:monetaryItemType','0')</v>
      </c>
    </row>
    <row r="1991" spans="1:12" x14ac:dyDescent="0.25">
      <c r="A1991" t="s">
        <v>2337</v>
      </c>
      <c r="B1991" t="s">
        <v>17</v>
      </c>
      <c r="C1991" t="s">
        <v>27</v>
      </c>
      <c r="D1991" t="s">
        <v>21</v>
      </c>
      <c r="E1991" t="s">
        <v>22</v>
      </c>
      <c r="F1991" t="s">
        <v>3</v>
      </c>
      <c r="G1991" s="1" t="str">
        <f t="shared" si="180"/>
        <v>ifrs-full_Merchandise</v>
      </c>
      <c r="H1991" t="str">
        <f t="shared" si="183"/>
        <v>ifrs-full</v>
      </c>
      <c r="I1991" t="str">
        <f t="shared" si="184"/>
        <v>Merchandise</v>
      </c>
      <c r="J1991" t="str">
        <f t="shared" si="181"/>
        <v>concepto</v>
      </c>
      <c r="K1991" t="str">
        <f t="shared" si="182"/>
        <v>debit</v>
      </c>
      <c r="L1991" t="str">
        <f t="shared" si="185"/>
        <v>insert into dbax_defi_conc (pref_conc, codi_conc, tipo_conc, tipo_peri, tipo_valo, tipo_cuen) values ('ifrs-full','Merchandise','concepto','instant','xbrli:monetaryItemType','debit')</v>
      </c>
    </row>
    <row r="1992" spans="1:12" x14ac:dyDescent="0.25">
      <c r="A1992" t="s">
        <v>2338</v>
      </c>
      <c r="B1992" t="s">
        <v>17</v>
      </c>
      <c r="C1992" t="s">
        <v>27</v>
      </c>
      <c r="D1992" t="s">
        <v>21</v>
      </c>
      <c r="E1992" t="s">
        <v>23</v>
      </c>
      <c r="F1992" t="s">
        <v>3</v>
      </c>
      <c r="G1992" s="1" t="str">
        <f t="shared" si="180"/>
        <v>ifrs-full_MergerReserve</v>
      </c>
      <c r="H1992" t="str">
        <f t="shared" si="183"/>
        <v>ifrs-full</v>
      </c>
      <c r="I1992" t="str">
        <f t="shared" si="184"/>
        <v>MergerReserve</v>
      </c>
      <c r="J1992" t="str">
        <f t="shared" si="181"/>
        <v>concepto</v>
      </c>
      <c r="K1992" t="str">
        <f t="shared" si="182"/>
        <v>credit</v>
      </c>
      <c r="L1992" t="str">
        <f t="shared" si="185"/>
        <v>insert into dbax_defi_conc (pref_conc, codi_conc, tipo_conc, tipo_peri, tipo_valo, tipo_cuen) values ('ifrs-full','MergerReserve','concepto','instant','xbrli:monetaryItemType','credit')</v>
      </c>
    </row>
    <row r="1993" spans="1:12" x14ac:dyDescent="0.25">
      <c r="A1993" t="s">
        <v>2339</v>
      </c>
      <c r="B1993" t="s">
        <v>17</v>
      </c>
      <c r="C1993" t="s">
        <v>18</v>
      </c>
      <c r="D1993" t="s">
        <v>24</v>
      </c>
      <c r="F1993" t="s">
        <v>3</v>
      </c>
      <c r="G1993" s="1" t="str">
        <f t="shared" ref="G1993:G2056" si="186">MID(A1993,FIND("#",A1993)+1,10000)</f>
        <v>ifrs-full_MethodOfDeterminingFairValueOfInstrumentsOrInterests</v>
      </c>
      <c r="H1993" t="str">
        <f t="shared" si="183"/>
        <v>ifrs-full</v>
      </c>
      <c r="I1993" t="str">
        <f t="shared" si="184"/>
        <v>MethodOfDeterminingFairValueOfInstrumentsOrInterests</v>
      </c>
      <c r="J1993" t="str">
        <f t="shared" ref="J1993:J2056" si="187">IF(B1993="xbrldt:hypercubeItem","hipercubo",IF(B1993="xbrli:item","concepto",IF(B1993="xbrldt:dimensionItem","dimension",B1993)))</f>
        <v>concepto</v>
      </c>
      <c r="K1993">
        <f t="shared" ref="K1993:K2056" si="188">IF(E1993&lt;&gt;"false",E1993,"")</f>
        <v>0</v>
      </c>
      <c r="L1993" t="str">
        <f t="shared" si="185"/>
        <v>insert into dbax_defi_conc (pref_conc, codi_conc, tipo_conc, tipo_peri, tipo_valo, tipo_cuen) values ('ifrs-full','MethodOfDeterminingFairValueOfInstrumentsOrInterests','concepto','duration','xbrli:stringItemType','0')</v>
      </c>
    </row>
    <row r="1994" spans="1:12" x14ac:dyDescent="0.25">
      <c r="A1994" t="s">
        <v>2340</v>
      </c>
      <c r="B1994" t="s">
        <v>26</v>
      </c>
      <c r="C1994" t="s">
        <v>18</v>
      </c>
      <c r="D1994" t="s">
        <v>24</v>
      </c>
      <c r="E1994" t="s">
        <v>20</v>
      </c>
      <c r="F1994" t="s">
        <v>3</v>
      </c>
      <c r="G1994" s="1" t="str">
        <f t="shared" si="186"/>
        <v>ifrs-full_MethodsOfGenerationAxis</v>
      </c>
      <c r="H1994" t="str">
        <f t="shared" ref="H1994:H2057" si="189">MID(G1994,1,FIND("_",G1994)-1)</f>
        <v>ifrs-full</v>
      </c>
      <c r="I1994" t="str">
        <f t="shared" ref="I1994:I2057" si="190">MID(G1994,FIND("_",G1994)+1,10000)</f>
        <v>MethodsOfGenerationAxis</v>
      </c>
      <c r="J1994" t="str">
        <f t="shared" si="187"/>
        <v>dimension</v>
      </c>
      <c r="K1994" t="str">
        <f t="shared" si="188"/>
        <v>abstract</v>
      </c>
      <c r="L1994" t="str">
        <f t="shared" ref="L1994:L2057" si="191">CONCATENATE("insert into dbax_defi_conc (pref_conc, codi_conc, tipo_conc, tipo_peri, tipo_valo, tipo_cuen) values ('",H1994,"','",I1994,"','",J1994,"','",C1994,"','",D1994,"','",K1994,"')")</f>
        <v>insert into dbax_defi_conc (pref_conc, codi_conc, tipo_conc, tipo_peri, tipo_valo, tipo_cuen) values ('ifrs-full','MethodsOfGenerationAxis','dimension','duration','xbrli:stringItemType','abstract')</v>
      </c>
    </row>
    <row r="1995" spans="1:12" x14ac:dyDescent="0.25">
      <c r="A1995" t="s">
        <v>2341</v>
      </c>
      <c r="B1995" t="s">
        <v>17</v>
      </c>
      <c r="C1995" t="s">
        <v>18</v>
      </c>
      <c r="D1995" t="s">
        <v>19</v>
      </c>
      <c r="E1995" t="s">
        <v>20</v>
      </c>
      <c r="F1995" t="s">
        <v>3</v>
      </c>
      <c r="G1995" s="1" t="str">
        <f t="shared" si="186"/>
        <v>ifrs-full_MethodsOfGenerationMember</v>
      </c>
      <c r="H1995" t="str">
        <f t="shared" si="189"/>
        <v>ifrs-full</v>
      </c>
      <c r="I1995" t="str">
        <f t="shared" si="190"/>
        <v>MethodsOfGenerationMember</v>
      </c>
      <c r="J1995" t="str">
        <f t="shared" si="187"/>
        <v>concepto</v>
      </c>
      <c r="K1995" t="str">
        <f t="shared" si="188"/>
        <v>abstract</v>
      </c>
      <c r="L1995" t="str">
        <f t="shared" si="191"/>
        <v>insert into dbax_defi_conc (pref_conc, codi_conc, tipo_conc, tipo_peri, tipo_valo, tipo_cuen) values ('ifrs-full','MethodsOfGenerationMember','concepto','duration','nonnum:domainItemType','abstract')</v>
      </c>
    </row>
    <row r="1996" spans="1:12" x14ac:dyDescent="0.25">
      <c r="A1996" t="s">
        <v>2342</v>
      </c>
      <c r="B1996" t="s">
        <v>17</v>
      </c>
      <c r="C1996" t="s">
        <v>18</v>
      </c>
      <c r="D1996" t="s">
        <v>24</v>
      </c>
      <c r="F1996" t="s">
        <v>3</v>
      </c>
      <c r="G1996" s="1" t="str">
        <f t="shared" si="186"/>
        <v>ifrs-full_MethodsUsedToDetermineConstructionContractRevenueRecognised</v>
      </c>
      <c r="H1996" t="str">
        <f t="shared" si="189"/>
        <v>ifrs-full</v>
      </c>
      <c r="I1996" t="str">
        <f t="shared" si="190"/>
        <v>MethodsUsedToDetermineConstructionContractRevenueRecognised</v>
      </c>
      <c r="J1996" t="str">
        <f t="shared" si="187"/>
        <v>concepto</v>
      </c>
      <c r="K1996">
        <f t="shared" si="188"/>
        <v>0</v>
      </c>
      <c r="L1996" t="str">
        <f t="shared" si="191"/>
        <v>insert into dbax_defi_conc (pref_conc, codi_conc, tipo_conc, tipo_peri, tipo_valo, tipo_cuen) values ('ifrs-full','MethodsUsedToDetermineConstructionContractRevenueRecognised','concepto','duration','xbrli:stringItemType','0')</v>
      </c>
    </row>
    <row r="1997" spans="1:12" x14ac:dyDescent="0.25">
      <c r="A1997" t="s">
        <v>2343</v>
      </c>
      <c r="B1997" t="s">
        <v>17</v>
      </c>
      <c r="C1997" t="s">
        <v>18</v>
      </c>
      <c r="D1997" t="s">
        <v>24</v>
      </c>
      <c r="F1997" t="s">
        <v>3</v>
      </c>
      <c r="G1997" s="1" t="str">
        <f t="shared" si="186"/>
        <v>ifrs-full_MethodsUsedToDetermineStageOfCompletionOfConstructionInProgress</v>
      </c>
      <c r="H1997" t="str">
        <f t="shared" si="189"/>
        <v>ifrs-full</v>
      </c>
      <c r="I1997" t="str">
        <f t="shared" si="190"/>
        <v>MethodsUsedToDetermineStageOfCompletionOfConstructionInProgress</v>
      </c>
      <c r="J1997" t="str">
        <f t="shared" si="187"/>
        <v>concepto</v>
      </c>
      <c r="K1997">
        <f t="shared" si="188"/>
        <v>0</v>
      </c>
      <c r="L1997" t="str">
        <f t="shared" si="191"/>
        <v>insert into dbax_defi_conc (pref_conc, codi_conc, tipo_conc, tipo_peri, tipo_valo, tipo_cuen) values ('ifrs-full','MethodsUsedToDetermineStageOfCompletionOfConstructionInProgress','concepto','duration','xbrli:stringItemType','0')</v>
      </c>
    </row>
    <row r="1998" spans="1:12" x14ac:dyDescent="0.25">
      <c r="A1998" t="s">
        <v>2344</v>
      </c>
      <c r="B1998" t="s">
        <v>17</v>
      </c>
      <c r="C1998" t="s">
        <v>18</v>
      </c>
      <c r="D1998" t="s">
        <v>24</v>
      </c>
      <c r="F1998" t="s">
        <v>3</v>
      </c>
      <c r="G1998" s="1" t="str">
        <f t="shared" si="186"/>
        <v>ifrs-full_MethodUsedToDetermineSettlementAmountForPreexistingRelationshipForTransactionRecognisedSeparatelyFromAcquisitionOfAssetsAndAssumptionOfLiabilitiesInBusinessCombination</v>
      </c>
      <c r="H1998" t="str">
        <f t="shared" si="189"/>
        <v>ifrs-full</v>
      </c>
      <c r="I1998" t="str">
        <f t="shared" si="190"/>
        <v>MethodUsedToDetermineSettlementAmountForPreexistingRelationshipForTransactionRecognisedSeparatelyFromAcquisitionOfAssetsAndAssumptionOfLiabilitiesInBusinessCombination</v>
      </c>
      <c r="J1998" t="str">
        <f t="shared" si="187"/>
        <v>concepto</v>
      </c>
      <c r="K1998">
        <f t="shared" si="188"/>
        <v>0</v>
      </c>
      <c r="L1998" t="str">
        <f t="shared" si="191"/>
        <v>insert into dbax_defi_conc (pref_conc, codi_conc, tipo_conc, tipo_peri, tipo_valo, tipo_cuen) values ('ifrs-full','MethodUsedToDetermineSettlementAmountForPreexistingRelationshipForTransactionRecognisedSeparatelyFromAcquisitionOfAssetsAndAssumptionOfLiabilitiesInBusinessCombination','concepto','duration','xbrli:stringItemType','0')</v>
      </c>
    </row>
    <row r="1999" spans="1:12" x14ac:dyDescent="0.25">
      <c r="A1999" t="s">
        <v>2345</v>
      </c>
      <c r="B1999" t="s">
        <v>17</v>
      </c>
      <c r="C1999" t="s">
        <v>27</v>
      </c>
      <c r="D1999" t="s">
        <v>21</v>
      </c>
      <c r="E1999" t="s">
        <v>23</v>
      </c>
      <c r="F1999" t="s">
        <v>3</v>
      </c>
      <c r="G1999" s="1" t="str">
        <f t="shared" si="186"/>
        <v>ifrs-full_MinimumFinanceLeasePaymentsPayable</v>
      </c>
      <c r="H1999" t="str">
        <f t="shared" si="189"/>
        <v>ifrs-full</v>
      </c>
      <c r="I1999" t="str">
        <f t="shared" si="190"/>
        <v>MinimumFinanceLeasePaymentsPayable</v>
      </c>
      <c r="J1999" t="str">
        <f t="shared" si="187"/>
        <v>concepto</v>
      </c>
      <c r="K1999" t="str">
        <f t="shared" si="188"/>
        <v>credit</v>
      </c>
      <c r="L1999" t="str">
        <f t="shared" si="191"/>
        <v>insert into dbax_defi_conc (pref_conc, codi_conc, tipo_conc, tipo_peri, tipo_valo, tipo_cuen) values ('ifrs-full','MinimumFinanceLeasePaymentsPayable','concepto','instant','xbrli:monetaryItemType','credit')</v>
      </c>
    </row>
    <row r="2000" spans="1:12" x14ac:dyDescent="0.25">
      <c r="A2000" t="s">
        <v>2346</v>
      </c>
      <c r="B2000" t="s">
        <v>17</v>
      </c>
      <c r="C2000" t="s">
        <v>27</v>
      </c>
      <c r="D2000" t="s">
        <v>21</v>
      </c>
      <c r="E2000" t="s">
        <v>23</v>
      </c>
      <c r="F2000" t="s">
        <v>3</v>
      </c>
      <c r="G2000" s="1" t="str">
        <f t="shared" si="186"/>
        <v>ifrs-full_MinimumFinanceLeasePaymentsPayableAtPresentValue</v>
      </c>
      <c r="H2000" t="str">
        <f t="shared" si="189"/>
        <v>ifrs-full</v>
      </c>
      <c r="I2000" t="str">
        <f t="shared" si="190"/>
        <v>MinimumFinanceLeasePaymentsPayableAtPresentValue</v>
      </c>
      <c r="J2000" t="str">
        <f t="shared" si="187"/>
        <v>concepto</v>
      </c>
      <c r="K2000" t="str">
        <f t="shared" si="188"/>
        <v>credit</v>
      </c>
      <c r="L2000" t="str">
        <f t="shared" si="191"/>
        <v>insert into dbax_defi_conc (pref_conc, codi_conc, tipo_conc, tipo_peri, tipo_valo, tipo_cuen) values ('ifrs-full','MinimumFinanceLeasePaymentsPayableAtPresentValue','concepto','instant','xbrli:monetaryItemType','credit')</v>
      </c>
    </row>
    <row r="2001" spans="1:12" x14ac:dyDescent="0.25">
      <c r="A2001" t="s">
        <v>2347</v>
      </c>
      <c r="B2001" t="s">
        <v>17</v>
      </c>
      <c r="C2001" t="s">
        <v>27</v>
      </c>
      <c r="D2001" t="s">
        <v>21</v>
      </c>
      <c r="E2001" t="s">
        <v>22</v>
      </c>
      <c r="F2001" t="s">
        <v>3</v>
      </c>
      <c r="G2001" s="1" t="str">
        <f t="shared" si="186"/>
        <v>ifrs-full_MinimumFinanceLeasePaymentsReceivableAtPresentValue</v>
      </c>
      <c r="H2001" t="str">
        <f t="shared" si="189"/>
        <v>ifrs-full</v>
      </c>
      <c r="I2001" t="str">
        <f t="shared" si="190"/>
        <v>MinimumFinanceLeasePaymentsReceivableAtPresentValue</v>
      </c>
      <c r="J2001" t="str">
        <f t="shared" si="187"/>
        <v>concepto</v>
      </c>
      <c r="K2001" t="str">
        <f t="shared" si="188"/>
        <v>debit</v>
      </c>
      <c r="L2001" t="str">
        <f t="shared" si="191"/>
        <v>insert into dbax_defi_conc (pref_conc, codi_conc, tipo_conc, tipo_peri, tipo_valo, tipo_cuen) values ('ifrs-full','MinimumFinanceLeasePaymentsReceivableAtPresentValue','concepto','instant','xbrli:monetaryItemType','debit')</v>
      </c>
    </row>
    <row r="2002" spans="1:12" x14ac:dyDescent="0.25">
      <c r="A2002" t="s">
        <v>2348</v>
      </c>
      <c r="B2002" t="s">
        <v>17</v>
      </c>
      <c r="C2002" t="s">
        <v>27</v>
      </c>
      <c r="D2002" t="s">
        <v>21</v>
      </c>
      <c r="E2002" t="s">
        <v>23</v>
      </c>
      <c r="F2002" t="s">
        <v>3</v>
      </c>
      <c r="G2002" s="1" t="str">
        <f t="shared" si="186"/>
        <v>ifrs-full_MinimumLeasePaymentsOfArrangementsThatIncludePaymentsForNonleaseElements</v>
      </c>
      <c r="H2002" t="str">
        <f t="shared" si="189"/>
        <v>ifrs-full</v>
      </c>
      <c r="I2002" t="str">
        <f t="shared" si="190"/>
        <v>MinimumLeasePaymentsOfArrangementsThatIncludePaymentsForNonleaseElements</v>
      </c>
      <c r="J2002" t="str">
        <f t="shared" si="187"/>
        <v>concepto</v>
      </c>
      <c r="K2002" t="str">
        <f t="shared" si="188"/>
        <v>credit</v>
      </c>
      <c r="L2002" t="str">
        <f t="shared" si="191"/>
        <v>insert into dbax_defi_conc (pref_conc, codi_conc, tipo_conc, tipo_peri, tipo_valo, tipo_cuen) values ('ifrs-full','MinimumLeasePaymentsOfArrangementsThatIncludePaymentsForNonleaseElements','concepto','instant','xbrli:monetaryItemType','credit')</v>
      </c>
    </row>
    <row r="2003" spans="1:12" x14ac:dyDescent="0.25">
      <c r="A2003" t="s">
        <v>2349</v>
      </c>
      <c r="B2003" t="s">
        <v>17</v>
      </c>
      <c r="C2003" t="s">
        <v>27</v>
      </c>
      <c r="D2003" t="s">
        <v>21</v>
      </c>
      <c r="E2003" t="s">
        <v>23</v>
      </c>
      <c r="F2003" t="s">
        <v>3</v>
      </c>
      <c r="G2003" s="1" t="str">
        <f t="shared" si="186"/>
        <v>ifrs-full_MinimumLeasePaymentsOfOtherArrangementsThatDoNotIncludePaymentsForNonleaseElements</v>
      </c>
      <c r="H2003" t="str">
        <f t="shared" si="189"/>
        <v>ifrs-full</v>
      </c>
      <c r="I2003" t="str">
        <f t="shared" si="190"/>
        <v>MinimumLeasePaymentsOfOtherArrangementsThatDoNotIncludePaymentsForNonleaseElements</v>
      </c>
      <c r="J2003" t="str">
        <f t="shared" si="187"/>
        <v>concepto</v>
      </c>
      <c r="K2003" t="str">
        <f t="shared" si="188"/>
        <v>credit</v>
      </c>
      <c r="L2003" t="str">
        <f t="shared" si="191"/>
        <v>insert into dbax_defi_conc (pref_conc, codi_conc, tipo_conc, tipo_peri, tipo_valo, tipo_cuen) values ('ifrs-full','MinimumLeasePaymentsOfOtherArrangementsThatDoNotIncludePaymentsForNonleaseElements','concepto','instant','xbrli:monetaryItemType','credit')</v>
      </c>
    </row>
    <row r="2004" spans="1:12" x14ac:dyDescent="0.25">
      <c r="A2004" t="s">
        <v>2350</v>
      </c>
      <c r="B2004" t="s">
        <v>17</v>
      </c>
      <c r="C2004" t="s">
        <v>27</v>
      </c>
      <c r="D2004" t="s">
        <v>21</v>
      </c>
      <c r="E2004" t="s">
        <v>23</v>
      </c>
      <c r="F2004" t="s">
        <v>3</v>
      </c>
      <c r="G2004" s="1" t="str">
        <f t="shared" si="186"/>
        <v>ifrs-full_MinimumLeasePaymentsPayableUnderNoncancellableOperatingLease</v>
      </c>
      <c r="H2004" t="str">
        <f t="shared" si="189"/>
        <v>ifrs-full</v>
      </c>
      <c r="I2004" t="str">
        <f t="shared" si="190"/>
        <v>MinimumLeasePaymentsPayableUnderNoncancellableOperatingLease</v>
      </c>
      <c r="J2004" t="str">
        <f t="shared" si="187"/>
        <v>concepto</v>
      </c>
      <c r="K2004" t="str">
        <f t="shared" si="188"/>
        <v>credit</v>
      </c>
      <c r="L2004" t="str">
        <f t="shared" si="191"/>
        <v>insert into dbax_defi_conc (pref_conc, codi_conc, tipo_conc, tipo_peri, tipo_valo, tipo_cuen) values ('ifrs-full','MinimumLeasePaymentsPayableUnderNoncancellableOperatingLease','concepto','instant','xbrli:monetaryItemType','credit')</v>
      </c>
    </row>
    <row r="2005" spans="1:12" x14ac:dyDescent="0.25">
      <c r="A2005" t="s">
        <v>2351</v>
      </c>
      <c r="B2005" t="s">
        <v>17</v>
      </c>
      <c r="C2005" t="s">
        <v>27</v>
      </c>
      <c r="D2005" t="s">
        <v>21</v>
      </c>
      <c r="E2005" t="s">
        <v>22</v>
      </c>
      <c r="F2005" t="s">
        <v>3</v>
      </c>
      <c r="G2005" s="1" t="str">
        <f t="shared" si="186"/>
        <v>ifrs-full_MinimumLeasePaymentsReceivableUnderNoncancellableOperatingLease</v>
      </c>
      <c r="H2005" t="str">
        <f t="shared" si="189"/>
        <v>ifrs-full</v>
      </c>
      <c r="I2005" t="str">
        <f t="shared" si="190"/>
        <v>MinimumLeasePaymentsReceivableUnderNoncancellableOperatingLease</v>
      </c>
      <c r="J2005" t="str">
        <f t="shared" si="187"/>
        <v>concepto</v>
      </c>
      <c r="K2005" t="str">
        <f t="shared" si="188"/>
        <v>debit</v>
      </c>
      <c r="L2005" t="str">
        <f t="shared" si="191"/>
        <v>insert into dbax_defi_conc (pref_conc, codi_conc, tipo_conc, tipo_peri, tipo_valo, tipo_cuen) values ('ifrs-full','MinimumLeasePaymentsReceivableUnderNoncancellableOperatingLease','concepto','instant','xbrli:monetaryItemType','debit')</v>
      </c>
    </row>
    <row r="2006" spans="1:12" x14ac:dyDescent="0.25">
      <c r="A2006" t="s">
        <v>2352</v>
      </c>
      <c r="B2006" t="s">
        <v>17</v>
      </c>
      <c r="C2006" t="s">
        <v>18</v>
      </c>
      <c r="D2006" t="s">
        <v>21</v>
      </c>
      <c r="E2006" t="s">
        <v>22</v>
      </c>
      <c r="F2006" t="s">
        <v>3</v>
      </c>
      <c r="G2006" s="1" t="str">
        <f t="shared" si="186"/>
        <v>ifrs-full_MinimumOperatingLeasePayments</v>
      </c>
      <c r="H2006" t="str">
        <f t="shared" si="189"/>
        <v>ifrs-full</v>
      </c>
      <c r="I2006" t="str">
        <f t="shared" si="190"/>
        <v>MinimumOperatingLeasePayments</v>
      </c>
      <c r="J2006" t="str">
        <f t="shared" si="187"/>
        <v>concepto</v>
      </c>
      <c r="K2006" t="str">
        <f t="shared" si="188"/>
        <v>debit</v>
      </c>
      <c r="L2006" t="str">
        <f t="shared" si="191"/>
        <v>insert into dbax_defi_conc (pref_conc, codi_conc, tipo_conc, tipo_peri, tipo_valo, tipo_cuen) values ('ifrs-full','MinimumOperatingLeasePayments','concepto','duration','xbrli:monetaryItemType','debit')</v>
      </c>
    </row>
    <row r="2007" spans="1:12" x14ac:dyDescent="0.25">
      <c r="A2007" t="s">
        <v>2353</v>
      </c>
      <c r="B2007" t="s">
        <v>17</v>
      </c>
      <c r="C2007" t="s">
        <v>27</v>
      </c>
      <c r="D2007" t="s">
        <v>21</v>
      </c>
      <c r="E2007" t="s">
        <v>22</v>
      </c>
      <c r="F2007" t="s">
        <v>3</v>
      </c>
      <c r="G2007" s="1" t="str">
        <f t="shared" si="186"/>
        <v>ifrs-full_MiningAssets</v>
      </c>
      <c r="H2007" t="str">
        <f t="shared" si="189"/>
        <v>ifrs-full</v>
      </c>
      <c r="I2007" t="str">
        <f t="shared" si="190"/>
        <v>MiningAssets</v>
      </c>
      <c r="J2007" t="str">
        <f t="shared" si="187"/>
        <v>concepto</v>
      </c>
      <c r="K2007" t="str">
        <f t="shared" si="188"/>
        <v>debit</v>
      </c>
      <c r="L2007" t="str">
        <f t="shared" si="191"/>
        <v>insert into dbax_defi_conc (pref_conc, codi_conc, tipo_conc, tipo_peri, tipo_valo, tipo_cuen) values ('ifrs-full','MiningAssets','concepto','instant','xbrli:monetaryItemType','debit')</v>
      </c>
    </row>
    <row r="2008" spans="1:12" x14ac:dyDescent="0.25">
      <c r="A2008" t="s">
        <v>2354</v>
      </c>
      <c r="B2008" t="s">
        <v>17</v>
      </c>
      <c r="C2008" t="s">
        <v>18</v>
      </c>
      <c r="D2008" t="s">
        <v>19</v>
      </c>
      <c r="E2008" t="s">
        <v>20</v>
      </c>
      <c r="F2008" t="s">
        <v>3</v>
      </c>
      <c r="G2008" s="1" t="str">
        <f t="shared" si="186"/>
        <v>ifrs-full_MiningAssetsMember</v>
      </c>
      <c r="H2008" t="str">
        <f t="shared" si="189"/>
        <v>ifrs-full</v>
      </c>
      <c r="I2008" t="str">
        <f t="shared" si="190"/>
        <v>MiningAssetsMember</v>
      </c>
      <c r="J2008" t="str">
        <f t="shared" si="187"/>
        <v>concepto</v>
      </c>
      <c r="K2008" t="str">
        <f t="shared" si="188"/>
        <v>abstract</v>
      </c>
      <c r="L2008" t="str">
        <f t="shared" si="191"/>
        <v>insert into dbax_defi_conc (pref_conc, codi_conc, tipo_conc, tipo_peri, tipo_valo, tipo_cuen) values ('ifrs-full','MiningAssetsMember','concepto','duration','nonnum:domainItemType','abstract')</v>
      </c>
    </row>
    <row r="2009" spans="1:12" x14ac:dyDescent="0.25">
      <c r="A2009" t="s">
        <v>2355</v>
      </c>
      <c r="B2009" t="s">
        <v>17</v>
      </c>
      <c r="C2009" t="s">
        <v>18</v>
      </c>
      <c r="D2009" t="s">
        <v>19</v>
      </c>
      <c r="E2009" t="s">
        <v>20</v>
      </c>
      <c r="F2009" t="s">
        <v>3</v>
      </c>
      <c r="G2009" s="1" t="str">
        <f t="shared" si="186"/>
        <v>ifrs-full_MiningPropertyMember</v>
      </c>
      <c r="H2009" t="str">
        <f t="shared" si="189"/>
        <v>ifrs-full</v>
      </c>
      <c r="I2009" t="str">
        <f t="shared" si="190"/>
        <v>MiningPropertyMember</v>
      </c>
      <c r="J2009" t="str">
        <f t="shared" si="187"/>
        <v>concepto</v>
      </c>
      <c r="K2009" t="str">
        <f t="shared" si="188"/>
        <v>abstract</v>
      </c>
      <c r="L2009" t="str">
        <f t="shared" si="191"/>
        <v>insert into dbax_defi_conc (pref_conc, codi_conc, tipo_conc, tipo_peri, tipo_valo, tipo_cuen) values ('ifrs-full','MiningPropertyMember','concepto','duration','nonnum:domainItemType','abstract')</v>
      </c>
    </row>
    <row r="2010" spans="1:12" x14ac:dyDescent="0.25">
      <c r="A2010" t="s">
        <v>2356</v>
      </c>
      <c r="B2010" t="s">
        <v>17</v>
      </c>
      <c r="C2010" t="s">
        <v>18</v>
      </c>
      <c r="D2010" t="s">
        <v>19</v>
      </c>
      <c r="E2010" t="s">
        <v>20</v>
      </c>
      <c r="F2010" t="s">
        <v>3</v>
      </c>
      <c r="G2010" s="1" t="str">
        <f t="shared" si="186"/>
        <v>ifrs-full_MiningRightsMember</v>
      </c>
      <c r="H2010" t="str">
        <f t="shared" si="189"/>
        <v>ifrs-full</v>
      </c>
      <c r="I2010" t="str">
        <f t="shared" si="190"/>
        <v>MiningRightsMember</v>
      </c>
      <c r="J2010" t="str">
        <f t="shared" si="187"/>
        <v>concepto</v>
      </c>
      <c r="K2010" t="str">
        <f t="shared" si="188"/>
        <v>abstract</v>
      </c>
      <c r="L2010" t="str">
        <f t="shared" si="191"/>
        <v>insert into dbax_defi_conc (pref_conc, codi_conc, tipo_conc, tipo_peri, tipo_valo, tipo_cuen) values ('ifrs-full','MiningRightsMember','concepto','duration','nonnum:domainItemType','abstract')</v>
      </c>
    </row>
    <row r="2011" spans="1:12" x14ac:dyDescent="0.25">
      <c r="A2011" t="s">
        <v>2357</v>
      </c>
      <c r="B2011" t="s">
        <v>17</v>
      </c>
      <c r="C2011" t="s">
        <v>18</v>
      </c>
      <c r="D2011" t="s">
        <v>24</v>
      </c>
      <c r="E2011" t="s">
        <v>20</v>
      </c>
      <c r="F2011" t="s">
        <v>3</v>
      </c>
      <c r="G2011" s="1" t="str">
        <f t="shared" si="186"/>
        <v>ifrs-full_MiscellaneousCurrentAssetsAbstract</v>
      </c>
      <c r="H2011" t="str">
        <f t="shared" si="189"/>
        <v>ifrs-full</v>
      </c>
      <c r="I2011" t="str">
        <f t="shared" si="190"/>
        <v>MiscellaneousCurrentAssetsAbstract</v>
      </c>
      <c r="J2011" t="str">
        <f t="shared" si="187"/>
        <v>concepto</v>
      </c>
      <c r="K2011" t="str">
        <f t="shared" si="188"/>
        <v>abstract</v>
      </c>
      <c r="L2011" t="str">
        <f t="shared" si="191"/>
        <v>insert into dbax_defi_conc (pref_conc, codi_conc, tipo_conc, tipo_peri, tipo_valo, tipo_cuen) values ('ifrs-full','MiscellaneousCurrentAssetsAbstract','concepto','duration','xbrli:stringItemType','abstract')</v>
      </c>
    </row>
    <row r="2012" spans="1:12" x14ac:dyDescent="0.25">
      <c r="A2012" t="s">
        <v>2358</v>
      </c>
      <c r="B2012" t="s">
        <v>17</v>
      </c>
      <c r="C2012" t="s">
        <v>18</v>
      </c>
      <c r="D2012" t="s">
        <v>24</v>
      </c>
      <c r="E2012" t="s">
        <v>20</v>
      </c>
      <c r="F2012" t="s">
        <v>3</v>
      </c>
      <c r="G2012" s="1" t="str">
        <f t="shared" si="186"/>
        <v>ifrs-full_MiscellaneousCurrentLiabilitiesAbstract</v>
      </c>
      <c r="H2012" t="str">
        <f t="shared" si="189"/>
        <v>ifrs-full</v>
      </c>
      <c r="I2012" t="str">
        <f t="shared" si="190"/>
        <v>MiscellaneousCurrentLiabilitiesAbstract</v>
      </c>
      <c r="J2012" t="str">
        <f t="shared" si="187"/>
        <v>concepto</v>
      </c>
      <c r="K2012" t="str">
        <f t="shared" si="188"/>
        <v>abstract</v>
      </c>
      <c r="L2012" t="str">
        <f t="shared" si="191"/>
        <v>insert into dbax_defi_conc (pref_conc, codi_conc, tipo_conc, tipo_peri, tipo_valo, tipo_cuen) values ('ifrs-full','MiscellaneousCurrentLiabilitiesAbstract','concepto','duration','xbrli:stringItemType','abstract')</v>
      </c>
    </row>
    <row r="2013" spans="1:12" x14ac:dyDescent="0.25">
      <c r="A2013" t="s">
        <v>2359</v>
      </c>
      <c r="B2013" t="s">
        <v>17</v>
      </c>
      <c r="C2013" t="s">
        <v>18</v>
      </c>
      <c r="D2013" t="s">
        <v>24</v>
      </c>
      <c r="E2013" t="s">
        <v>20</v>
      </c>
      <c r="F2013" t="s">
        <v>3</v>
      </c>
      <c r="G2013" s="1" t="str">
        <f t="shared" si="186"/>
        <v>ifrs-full_MiscellaneousEquityAbstract</v>
      </c>
      <c r="H2013" t="str">
        <f t="shared" si="189"/>
        <v>ifrs-full</v>
      </c>
      <c r="I2013" t="str">
        <f t="shared" si="190"/>
        <v>MiscellaneousEquityAbstract</v>
      </c>
      <c r="J2013" t="str">
        <f t="shared" si="187"/>
        <v>concepto</v>
      </c>
      <c r="K2013" t="str">
        <f t="shared" si="188"/>
        <v>abstract</v>
      </c>
      <c r="L2013" t="str">
        <f t="shared" si="191"/>
        <v>insert into dbax_defi_conc (pref_conc, codi_conc, tipo_conc, tipo_peri, tipo_valo, tipo_cuen) values ('ifrs-full','MiscellaneousEquityAbstract','concepto','duration','xbrli:stringItemType','abstract')</v>
      </c>
    </row>
    <row r="2014" spans="1:12" x14ac:dyDescent="0.25">
      <c r="A2014" t="s">
        <v>2360</v>
      </c>
      <c r="B2014" t="s">
        <v>17</v>
      </c>
      <c r="C2014" t="s">
        <v>18</v>
      </c>
      <c r="D2014" t="s">
        <v>24</v>
      </c>
      <c r="E2014" t="s">
        <v>20</v>
      </c>
      <c r="F2014" t="s">
        <v>3</v>
      </c>
      <c r="G2014" s="1" t="str">
        <f t="shared" si="186"/>
        <v>ifrs-full_MiscellaneousNoncurrentAssetsAbstract</v>
      </c>
      <c r="H2014" t="str">
        <f t="shared" si="189"/>
        <v>ifrs-full</v>
      </c>
      <c r="I2014" t="str">
        <f t="shared" si="190"/>
        <v>MiscellaneousNoncurrentAssetsAbstract</v>
      </c>
      <c r="J2014" t="str">
        <f t="shared" si="187"/>
        <v>concepto</v>
      </c>
      <c r="K2014" t="str">
        <f t="shared" si="188"/>
        <v>abstract</v>
      </c>
      <c r="L2014" t="str">
        <f t="shared" si="191"/>
        <v>insert into dbax_defi_conc (pref_conc, codi_conc, tipo_conc, tipo_peri, tipo_valo, tipo_cuen) values ('ifrs-full','MiscellaneousNoncurrentAssetsAbstract','concepto','duration','xbrli:stringItemType','abstract')</v>
      </c>
    </row>
    <row r="2015" spans="1:12" x14ac:dyDescent="0.25">
      <c r="A2015" t="s">
        <v>2361</v>
      </c>
      <c r="B2015" t="s">
        <v>17</v>
      </c>
      <c r="C2015" t="s">
        <v>18</v>
      </c>
      <c r="D2015" t="s">
        <v>24</v>
      </c>
      <c r="E2015" t="s">
        <v>20</v>
      </c>
      <c r="F2015" t="s">
        <v>3</v>
      </c>
      <c r="G2015" s="1" t="str">
        <f t="shared" si="186"/>
        <v>ifrs-full_MiscellaneousNoncurrentLiabilitiesAbstract</v>
      </c>
      <c r="H2015" t="str">
        <f t="shared" si="189"/>
        <v>ifrs-full</v>
      </c>
      <c r="I2015" t="str">
        <f t="shared" si="190"/>
        <v>MiscellaneousNoncurrentLiabilitiesAbstract</v>
      </c>
      <c r="J2015" t="str">
        <f t="shared" si="187"/>
        <v>concepto</v>
      </c>
      <c r="K2015" t="str">
        <f t="shared" si="188"/>
        <v>abstract</v>
      </c>
      <c r="L2015" t="str">
        <f t="shared" si="191"/>
        <v>insert into dbax_defi_conc (pref_conc, codi_conc, tipo_conc, tipo_peri, tipo_valo, tipo_cuen) values ('ifrs-full','MiscellaneousNoncurrentLiabilitiesAbstract','concepto','duration','xbrli:stringItemType','abstract')</v>
      </c>
    </row>
    <row r="2016" spans="1:12" x14ac:dyDescent="0.25">
      <c r="A2016" t="s">
        <v>2362</v>
      </c>
      <c r="B2016" t="s">
        <v>17</v>
      </c>
      <c r="C2016" t="s">
        <v>18</v>
      </c>
      <c r="D2016" t="s">
        <v>24</v>
      </c>
      <c r="E2016" t="s">
        <v>20</v>
      </c>
      <c r="F2016" t="s">
        <v>3</v>
      </c>
      <c r="G2016" s="1" t="str">
        <f t="shared" si="186"/>
        <v>ifrs-full_MiscellaneousOtherComprehensiveIncomeAbstract</v>
      </c>
      <c r="H2016" t="str">
        <f t="shared" si="189"/>
        <v>ifrs-full</v>
      </c>
      <c r="I2016" t="str">
        <f t="shared" si="190"/>
        <v>MiscellaneousOtherComprehensiveIncomeAbstract</v>
      </c>
      <c r="J2016" t="str">
        <f t="shared" si="187"/>
        <v>concepto</v>
      </c>
      <c r="K2016" t="str">
        <f t="shared" si="188"/>
        <v>abstract</v>
      </c>
      <c r="L2016" t="str">
        <f t="shared" si="191"/>
        <v>insert into dbax_defi_conc (pref_conc, codi_conc, tipo_conc, tipo_peri, tipo_valo, tipo_cuen) values ('ifrs-full','MiscellaneousOtherComprehensiveIncomeAbstract','concepto','duration','xbrli:stringItemType','abstract')</v>
      </c>
    </row>
    <row r="2017" spans="1:12" x14ac:dyDescent="0.25">
      <c r="A2017" t="s">
        <v>2363</v>
      </c>
      <c r="B2017" t="s">
        <v>17</v>
      </c>
      <c r="C2017" t="s">
        <v>18</v>
      </c>
      <c r="D2017" t="s">
        <v>21</v>
      </c>
      <c r="E2017" t="s">
        <v>22</v>
      </c>
      <c r="F2017" t="s">
        <v>3</v>
      </c>
      <c r="G2017" s="1" t="str">
        <f t="shared" si="186"/>
        <v>ifrs-full_MiscellaneousOtherOperatingExpense</v>
      </c>
      <c r="H2017" t="str">
        <f t="shared" si="189"/>
        <v>ifrs-full</v>
      </c>
      <c r="I2017" t="str">
        <f t="shared" si="190"/>
        <v>MiscellaneousOtherOperatingExpense</v>
      </c>
      <c r="J2017" t="str">
        <f t="shared" si="187"/>
        <v>concepto</v>
      </c>
      <c r="K2017" t="str">
        <f t="shared" si="188"/>
        <v>debit</v>
      </c>
      <c r="L2017" t="str">
        <f t="shared" si="191"/>
        <v>insert into dbax_defi_conc (pref_conc, codi_conc, tipo_conc, tipo_peri, tipo_valo, tipo_cuen) values ('ifrs-full','MiscellaneousOtherOperatingExpense','concepto','duration','xbrli:monetaryItemType','debit')</v>
      </c>
    </row>
    <row r="2018" spans="1:12" x14ac:dyDescent="0.25">
      <c r="A2018" t="s">
        <v>2364</v>
      </c>
      <c r="B2018" t="s">
        <v>17</v>
      </c>
      <c r="C2018" t="s">
        <v>18</v>
      </c>
      <c r="D2018" t="s">
        <v>21</v>
      </c>
      <c r="E2018" t="s">
        <v>23</v>
      </c>
      <c r="F2018" t="s">
        <v>3</v>
      </c>
      <c r="G2018" s="1" t="str">
        <f t="shared" si="186"/>
        <v>ifrs-full_MiscellaneousOtherOperatingIncome</v>
      </c>
      <c r="H2018" t="str">
        <f t="shared" si="189"/>
        <v>ifrs-full</v>
      </c>
      <c r="I2018" t="str">
        <f t="shared" si="190"/>
        <v>MiscellaneousOtherOperatingIncome</v>
      </c>
      <c r="J2018" t="str">
        <f t="shared" si="187"/>
        <v>concepto</v>
      </c>
      <c r="K2018" t="str">
        <f t="shared" si="188"/>
        <v>credit</v>
      </c>
      <c r="L2018" t="str">
        <f t="shared" si="191"/>
        <v>insert into dbax_defi_conc (pref_conc, codi_conc, tipo_conc, tipo_peri, tipo_valo, tipo_cuen) values ('ifrs-full','MiscellaneousOtherOperatingIncome','concepto','duration','xbrli:monetaryItemType','credit')</v>
      </c>
    </row>
    <row r="2019" spans="1:12" x14ac:dyDescent="0.25">
      <c r="A2019" t="s">
        <v>2365</v>
      </c>
      <c r="B2019" t="s">
        <v>17</v>
      </c>
      <c r="C2019" t="s">
        <v>27</v>
      </c>
      <c r="D2019" t="s">
        <v>21</v>
      </c>
      <c r="E2019" t="s">
        <v>23</v>
      </c>
      <c r="F2019" t="s">
        <v>3</v>
      </c>
      <c r="G2019" s="1" t="str">
        <f t="shared" si="186"/>
        <v>ifrs-full_MiscellaneousOtherProvisions</v>
      </c>
      <c r="H2019" t="str">
        <f t="shared" si="189"/>
        <v>ifrs-full</v>
      </c>
      <c r="I2019" t="str">
        <f t="shared" si="190"/>
        <v>MiscellaneousOtherProvisions</v>
      </c>
      <c r="J2019" t="str">
        <f t="shared" si="187"/>
        <v>concepto</v>
      </c>
      <c r="K2019" t="str">
        <f t="shared" si="188"/>
        <v>credit</v>
      </c>
      <c r="L2019" t="str">
        <f t="shared" si="191"/>
        <v>insert into dbax_defi_conc (pref_conc, codi_conc, tipo_conc, tipo_peri, tipo_valo, tipo_cuen) values ('ifrs-full','MiscellaneousOtherProvisions','concepto','instant','xbrli:monetaryItemType','credit')</v>
      </c>
    </row>
    <row r="2020" spans="1:12" x14ac:dyDescent="0.25">
      <c r="A2020" t="s">
        <v>2366</v>
      </c>
      <c r="B2020" t="s">
        <v>17</v>
      </c>
      <c r="C2020" t="s">
        <v>18</v>
      </c>
      <c r="D2020" t="s">
        <v>24</v>
      </c>
      <c r="E2020" t="s">
        <v>20</v>
      </c>
      <c r="F2020" t="s">
        <v>3</v>
      </c>
      <c r="G2020" s="1" t="str">
        <f t="shared" si="186"/>
        <v>ifrs-full_MiscellaneousOtherProvisionsAbstract</v>
      </c>
      <c r="H2020" t="str">
        <f t="shared" si="189"/>
        <v>ifrs-full</v>
      </c>
      <c r="I2020" t="str">
        <f t="shared" si="190"/>
        <v>MiscellaneousOtherProvisionsAbstract</v>
      </c>
      <c r="J2020" t="str">
        <f t="shared" si="187"/>
        <v>concepto</v>
      </c>
      <c r="K2020" t="str">
        <f t="shared" si="188"/>
        <v>abstract</v>
      </c>
      <c r="L2020" t="str">
        <f t="shared" si="191"/>
        <v>insert into dbax_defi_conc (pref_conc, codi_conc, tipo_conc, tipo_peri, tipo_valo, tipo_cuen) values ('ifrs-full','MiscellaneousOtherProvisionsAbstract','concepto','duration','xbrli:stringItemType','abstract')</v>
      </c>
    </row>
    <row r="2021" spans="1:12" x14ac:dyDescent="0.25">
      <c r="A2021" t="s">
        <v>2367</v>
      </c>
      <c r="B2021" t="s">
        <v>17</v>
      </c>
      <c r="C2021" t="s">
        <v>18</v>
      </c>
      <c r="D2021" t="s">
        <v>19</v>
      </c>
      <c r="E2021" t="s">
        <v>20</v>
      </c>
      <c r="F2021" t="s">
        <v>3</v>
      </c>
      <c r="G2021" s="1" t="str">
        <f t="shared" si="186"/>
        <v>ifrs-full_MiscellaneousOtherProvisionsMember</v>
      </c>
      <c r="H2021" t="str">
        <f t="shared" si="189"/>
        <v>ifrs-full</v>
      </c>
      <c r="I2021" t="str">
        <f t="shared" si="190"/>
        <v>MiscellaneousOtherProvisionsMember</v>
      </c>
      <c r="J2021" t="str">
        <f t="shared" si="187"/>
        <v>concepto</v>
      </c>
      <c r="K2021" t="str">
        <f t="shared" si="188"/>
        <v>abstract</v>
      </c>
      <c r="L2021" t="str">
        <f t="shared" si="191"/>
        <v>insert into dbax_defi_conc (pref_conc, codi_conc, tipo_conc, tipo_peri, tipo_valo, tipo_cuen) values ('ifrs-full','MiscellaneousOtherProvisionsMember','concepto','duration','nonnum:domainItemType','abstract')</v>
      </c>
    </row>
    <row r="2022" spans="1:12" x14ac:dyDescent="0.25">
      <c r="A2022" t="s">
        <v>2368</v>
      </c>
      <c r="B2022" t="s">
        <v>17</v>
      </c>
      <c r="C2022" t="s">
        <v>18</v>
      </c>
      <c r="D2022" t="s">
        <v>24</v>
      </c>
      <c r="F2022" t="s">
        <v>3</v>
      </c>
      <c r="G2022" s="1" t="str">
        <f t="shared" si="186"/>
        <v>ifrs-full_ModelUsedToMeasureInvestmentProperty</v>
      </c>
      <c r="H2022" t="str">
        <f t="shared" si="189"/>
        <v>ifrs-full</v>
      </c>
      <c r="I2022" t="str">
        <f t="shared" si="190"/>
        <v>ModelUsedToMeasureInvestmentProperty</v>
      </c>
      <c r="J2022" t="str">
        <f t="shared" si="187"/>
        <v>concepto</v>
      </c>
      <c r="K2022">
        <f t="shared" si="188"/>
        <v>0</v>
      </c>
      <c r="L2022" t="str">
        <f t="shared" si="191"/>
        <v>insert into dbax_defi_conc (pref_conc, codi_conc, tipo_conc, tipo_peri, tipo_valo, tipo_cuen) values ('ifrs-full','ModelUsedToMeasureInvestmentProperty','concepto','duration','xbrli:stringItemType','0')</v>
      </c>
    </row>
    <row r="2023" spans="1:12" x14ac:dyDescent="0.25">
      <c r="A2023" t="s">
        <v>2369</v>
      </c>
      <c r="B2023" t="s">
        <v>17</v>
      </c>
      <c r="C2023" t="s">
        <v>27</v>
      </c>
      <c r="D2023" t="s">
        <v>21</v>
      </c>
      <c r="E2023" t="s">
        <v>22</v>
      </c>
      <c r="F2023" t="s">
        <v>3</v>
      </c>
      <c r="G2023" s="1" t="str">
        <f t="shared" si="186"/>
        <v>ifrs-full_MotorVehicles</v>
      </c>
      <c r="H2023" t="str">
        <f t="shared" si="189"/>
        <v>ifrs-full</v>
      </c>
      <c r="I2023" t="str">
        <f t="shared" si="190"/>
        <v>MotorVehicles</v>
      </c>
      <c r="J2023" t="str">
        <f t="shared" si="187"/>
        <v>concepto</v>
      </c>
      <c r="K2023" t="str">
        <f t="shared" si="188"/>
        <v>debit</v>
      </c>
      <c r="L2023" t="str">
        <f t="shared" si="191"/>
        <v>insert into dbax_defi_conc (pref_conc, codi_conc, tipo_conc, tipo_peri, tipo_valo, tipo_cuen) values ('ifrs-full','MotorVehicles','concepto','instant','xbrli:monetaryItemType','debit')</v>
      </c>
    </row>
    <row r="2024" spans="1:12" x14ac:dyDescent="0.25">
      <c r="A2024" t="s">
        <v>2370</v>
      </c>
      <c r="B2024" t="s">
        <v>17</v>
      </c>
      <c r="C2024" t="s">
        <v>18</v>
      </c>
      <c r="D2024" t="s">
        <v>19</v>
      </c>
      <c r="E2024" t="s">
        <v>20</v>
      </c>
      <c r="F2024" t="s">
        <v>3</v>
      </c>
      <c r="G2024" s="1" t="str">
        <f t="shared" si="186"/>
        <v>ifrs-full_MotorVehiclesMember</v>
      </c>
      <c r="H2024" t="str">
        <f t="shared" si="189"/>
        <v>ifrs-full</v>
      </c>
      <c r="I2024" t="str">
        <f t="shared" si="190"/>
        <v>MotorVehiclesMember</v>
      </c>
      <c r="J2024" t="str">
        <f t="shared" si="187"/>
        <v>concepto</v>
      </c>
      <c r="K2024" t="str">
        <f t="shared" si="188"/>
        <v>abstract</v>
      </c>
      <c r="L2024" t="str">
        <f t="shared" si="191"/>
        <v>insert into dbax_defi_conc (pref_conc, codi_conc, tipo_conc, tipo_peri, tipo_valo, tipo_cuen) values ('ifrs-full','MotorVehiclesMember','concepto','duration','nonnum:domainItemType','abstract')</v>
      </c>
    </row>
    <row r="2025" spans="1:12" x14ac:dyDescent="0.25">
      <c r="A2025" t="s">
        <v>2371</v>
      </c>
      <c r="B2025" t="s">
        <v>17</v>
      </c>
      <c r="C2025" t="s">
        <v>18</v>
      </c>
      <c r="D2025" t="s">
        <v>24</v>
      </c>
      <c r="F2025" t="s">
        <v>3</v>
      </c>
      <c r="G2025" s="1" t="str">
        <f t="shared" si="186"/>
        <v>ifrs-full_NameOfAcquiree</v>
      </c>
      <c r="H2025" t="str">
        <f t="shared" si="189"/>
        <v>ifrs-full</v>
      </c>
      <c r="I2025" t="str">
        <f t="shared" si="190"/>
        <v>NameOfAcquiree</v>
      </c>
      <c r="J2025" t="str">
        <f t="shared" si="187"/>
        <v>concepto</v>
      </c>
      <c r="K2025">
        <f t="shared" si="188"/>
        <v>0</v>
      </c>
      <c r="L2025" t="str">
        <f t="shared" si="191"/>
        <v>insert into dbax_defi_conc (pref_conc, codi_conc, tipo_conc, tipo_peri, tipo_valo, tipo_cuen) values ('ifrs-full','NameOfAcquiree','concepto','duration','xbrli:stringItemType','0')</v>
      </c>
    </row>
    <row r="2026" spans="1:12" x14ac:dyDescent="0.25">
      <c r="A2026" t="s">
        <v>2372</v>
      </c>
      <c r="B2026" t="s">
        <v>17</v>
      </c>
      <c r="C2026" t="s">
        <v>18</v>
      </c>
      <c r="D2026" t="s">
        <v>24</v>
      </c>
      <c r="F2026" t="s">
        <v>3</v>
      </c>
      <c r="G2026" s="1" t="str">
        <f t="shared" si="186"/>
        <v>ifrs-full_NameOfAssociate</v>
      </c>
      <c r="H2026" t="str">
        <f t="shared" si="189"/>
        <v>ifrs-full</v>
      </c>
      <c r="I2026" t="str">
        <f t="shared" si="190"/>
        <v>NameOfAssociate</v>
      </c>
      <c r="J2026" t="str">
        <f t="shared" si="187"/>
        <v>concepto</v>
      </c>
      <c r="K2026">
        <f t="shared" si="188"/>
        <v>0</v>
      </c>
      <c r="L2026" t="str">
        <f t="shared" si="191"/>
        <v>insert into dbax_defi_conc (pref_conc, codi_conc, tipo_conc, tipo_peri, tipo_valo, tipo_cuen) values ('ifrs-full','NameOfAssociate','concepto','duration','xbrli:stringItemType','0')</v>
      </c>
    </row>
    <row r="2027" spans="1:12" x14ac:dyDescent="0.25">
      <c r="A2027" t="s">
        <v>2373</v>
      </c>
      <c r="B2027" t="s">
        <v>17</v>
      </c>
      <c r="C2027" t="s">
        <v>18</v>
      </c>
      <c r="D2027" t="s">
        <v>24</v>
      </c>
      <c r="F2027" t="s">
        <v>3</v>
      </c>
      <c r="G2027" s="1" t="str">
        <f t="shared" si="186"/>
        <v>ifrs-full_NameOfGovernmentAndNatureOfRelationshipWithGovernment</v>
      </c>
      <c r="H2027" t="str">
        <f t="shared" si="189"/>
        <v>ifrs-full</v>
      </c>
      <c r="I2027" t="str">
        <f t="shared" si="190"/>
        <v>NameOfGovernmentAndNatureOfRelationshipWithGovernment</v>
      </c>
      <c r="J2027" t="str">
        <f t="shared" si="187"/>
        <v>concepto</v>
      </c>
      <c r="K2027">
        <f t="shared" si="188"/>
        <v>0</v>
      </c>
      <c r="L2027" t="str">
        <f t="shared" si="191"/>
        <v>insert into dbax_defi_conc (pref_conc, codi_conc, tipo_conc, tipo_peri, tipo_valo, tipo_cuen) values ('ifrs-full','NameOfGovernmentAndNatureOfRelationshipWithGovernment','concepto','duration','xbrli:stringItemType','0')</v>
      </c>
    </row>
    <row r="2028" spans="1:12" x14ac:dyDescent="0.25">
      <c r="A2028" t="s">
        <v>2374</v>
      </c>
      <c r="B2028" t="s">
        <v>17</v>
      </c>
      <c r="C2028" t="s">
        <v>18</v>
      </c>
      <c r="D2028" t="s">
        <v>24</v>
      </c>
      <c r="F2028" t="s">
        <v>3</v>
      </c>
      <c r="G2028" s="1" t="str">
        <f t="shared" si="186"/>
        <v>ifrs-full_NameOfJointOperation</v>
      </c>
      <c r="H2028" t="str">
        <f t="shared" si="189"/>
        <v>ifrs-full</v>
      </c>
      <c r="I2028" t="str">
        <f t="shared" si="190"/>
        <v>NameOfJointOperation</v>
      </c>
      <c r="J2028" t="str">
        <f t="shared" si="187"/>
        <v>concepto</v>
      </c>
      <c r="K2028">
        <f t="shared" si="188"/>
        <v>0</v>
      </c>
      <c r="L2028" t="str">
        <f t="shared" si="191"/>
        <v>insert into dbax_defi_conc (pref_conc, codi_conc, tipo_conc, tipo_peri, tipo_valo, tipo_cuen) values ('ifrs-full','NameOfJointOperation','concepto','duration','xbrli:stringItemType','0')</v>
      </c>
    </row>
    <row r="2029" spans="1:12" x14ac:dyDescent="0.25">
      <c r="A2029" t="s">
        <v>2375</v>
      </c>
      <c r="B2029" t="s">
        <v>17</v>
      </c>
      <c r="C2029" t="s">
        <v>18</v>
      </c>
      <c r="D2029" t="s">
        <v>24</v>
      </c>
      <c r="F2029" t="s">
        <v>3</v>
      </c>
      <c r="G2029" s="1" t="str">
        <f t="shared" si="186"/>
        <v>ifrs-full_NameOfJointVenture</v>
      </c>
      <c r="H2029" t="str">
        <f t="shared" si="189"/>
        <v>ifrs-full</v>
      </c>
      <c r="I2029" t="str">
        <f t="shared" si="190"/>
        <v>NameOfJointVenture</v>
      </c>
      <c r="J2029" t="str">
        <f t="shared" si="187"/>
        <v>concepto</v>
      </c>
      <c r="K2029">
        <f t="shared" si="188"/>
        <v>0</v>
      </c>
      <c r="L2029" t="str">
        <f t="shared" si="191"/>
        <v>insert into dbax_defi_conc (pref_conc, codi_conc, tipo_conc, tipo_peri, tipo_valo, tipo_cuen) values ('ifrs-full','NameOfJointVenture','concepto','duration','xbrli:stringItemType','0')</v>
      </c>
    </row>
    <row r="2030" spans="1:12" x14ac:dyDescent="0.25">
      <c r="A2030" t="s">
        <v>2376</v>
      </c>
      <c r="B2030" t="s">
        <v>17</v>
      </c>
      <c r="C2030" t="s">
        <v>18</v>
      </c>
      <c r="D2030" t="s">
        <v>24</v>
      </c>
      <c r="F2030" t="s">
        <v>3</v>
      </c>
      <c r="G2030" s="1" t="str">
        <f t="shared" si="186"/>
        <v>ifrs-full_NameOfMostSeniorParentEntityProducingPubliclyAvailableFinancialStatements</v>
      </c>
      <c r="H2030" t="str">
        <f t="shared" si="189"/>
        <v>ifrs-full</v>
      </c>
      <c r="I2030" t="str">
        <f t="shared" si="190"/>
        <v>NameOfMostSeniorParentEntityProducingPubliclyAvailableFinancialStatements</v>
      </c>
      <c r="J2030" t="str">
        <f t="shared" si="187"/>
        <v>concepto</v>
      </c>
      <c r="K2030">
        <f t="shared" si="188"/>
        <v>0</v>
      </c>
      <c r="L2030" t="str">
        <f t="shared" si="191"/>
        <v>insert into dbax_defi_conc (pref_conc, codi_conc, tipo_conc, tipo_peri, tipo_valo, tipo_cuen) values ('ifrs-full','NameOfMostSeniorParentEntityProducingPubliclyAvailableFinancialStatements','concepto','duration','xbrli:stringItemType','0')</v>
      </c>
    </row>
    <row r="2031" spans="1:12" x14ac:dyDescent="0.25">
      <c r="A2031" t="s">
        <v>2377</v>
      </c>
      <c r="B2031" t="s">
        <v>17</v>
      </c>
      <c r="C2031" t="s">
        <v>18</v>
      </c>
      <c r="D2031" t="s">
        <v>24</v>
      </c>
      <c r="F2031" t="s">
        <v>3</v>
      </c>
      <c r="G2031" s="1" t="str">
        <f t="shared" si="186"/>
        <v>ifrs-full_NameOfParentEntity</v>
      </c>
      <c r="H2031" t="str">
        <f t="shared" si="189"/>
        <v>ifrs-full</v>
      </c>
      <c r="I2031" t="str">
        <f t="shared" si="190"/>
        <v>NameOfParentEntity</v>
      </c>
      <c r="J2031" t="str">
        <f t="shared" si="187"/>
        <v>concepto</v>
      </c>
      <c r="K2031">
        <f t="shared" si="188"/>
        <v>0</v>
      </c>
      <c r="L2031" t="str">
        <f t="shared" si="191"/>
        <v>insert into dbax_defi_conc (pref_conc, codi_conc, tipo_conc, tipo_peri, tipo_valo, tipo_cuen) values ('ifrs-full','NameOfParentEntity','concepto','duration','xbrli:stringItemType','0')</v>
      </c>
    </row>
    <row r="2032" spans="1:12" x14ac:dyDescent="0.25">
      <c r="A2032" t="s">
        <v>2378</v>
      </c>
      <c r="B2032" t="s">
        <v>17</v>
      </c>
      <c r="C2032" t="s">
        <v>18</v>
      </c>
      <c r="D2032" t="s">
        <v>24</v>
      </c>
      <c r="F2032" t="s">
        <v>3</v>
      </c>
      <c r="G2032" s="1" t="str">
        <f t="shared" si="186"/>
        <v>ifrs-full_NameOfReportingEntityOrOtherMeansOfIdentification</v>
      </c>
      <c r="H2032" t="str">
        <f t="shared" si="189"/>
        <v>ifrs-full</v>
      </c>
      <c r="I2032" t="str">
        <f t="shared" si="190"/>
        <v>NameOfReportingEntityOrOtherMeansOfIdentification</v>
      </c>
      <c r="J2032" t="str">
        <f t="shared" si="187"/>
        <v>concepto</v>
      </c>
      <c r="K2032">
        <f t="shared" si="188"/>
        <v>0</v>
      </c>
      <c r="L2032" t="str">
        <f t="shared" si="191"/>
        <v>insert into dbax_defi_conc (pref_conc, codi_conc, tipo_conc, tipo_peri, tipo_valo, tipo_cuen) values ('ifrs-full','NameOfReportingEntityOrOtherMeansOfIdentification','concepto','duration','xbrli:stringItemType','0')</v>
      </c>
    </row>
    <row r="2033" spans="1:12" x14ac:dyDescent="0.25">
      <c r="A2033" t="s">
        <v>2379</v>
      </c>
      <c r="B2033" t="s">
        <v>17</v>
      </c>
      <c r="C2033" t="s">
        <v>18</v>
      </c>
      <c r="D2033" t="s">
        <v>24</v>
      </c>
      <c r="F2033" t="s">
        <v>3</v>
      </c>
      <c r="G2033" s="1" t="str">
        <f t="shared" si="186"/>
        <v>ifrs-full_NameOfSubsidiary</v>
      </c>
      <c r="H2033" t="str">
        <f t="shared" si="189"/>
        <v>ifrs-full</v>
      </c>
      <c r="I2033" t="str">
        <f t="shared" si="190"/>
        <v>NameOfSubsidiary</v>
      </c>
      <c r="J2033" t="str">
        <f t="shared" si="187"/>
        <v>concepto</v>
      </c>
      <c r="K2033">
        <f t="shared" si="188"/>
        <v>0</v>
      </c>
      <c r="L2033" t="str">
        <f t="shared" si="191"/>
        <v>insert into dbax_defi_conc (pref_conc, codi_conc, tipo_conc, tipo_peri, tipo_valo, tipo_cuen) values ('ifrs-full','NameOfSubsidiary','concepto','duration','xbrli:stringItemType','0')</v>
      </c>
    </row>
    <row r="2034" spans="1:12" x14ac:dyDescent="0.25">
      <c r="A2034" t="s">
        <v>2380</v>
      </c>
      <c r="B2034" t="s">
        <v>17</v>
      </c>
      <c r="C2034" t="s">
        <v>18</v>
      </c>
      <c r="D2034" t="s">
        <v>24</v>
      </c>
      <c r="F2034" t="s">
        <v>3</v>
      </c>
      <c r="G2034" s="1" t="str">
        <f t="shared" si="186"/>
        <v>ifrs-full_NameOfUltimateParentOfGroup</v>
      </c>
      <c r="H2034" t="str">
        <f t="shared" si="189"/>
        <v>ifrs-full</v>
      </c>
      <c r="I2034" t="str">
        <f t="shared" si="190"/>
        <v>NameOfUltimateParentOfGroup</v>
      </c>
      <c r="J2034" t="str">
        <f t="shared" si="187"/>
        <v>concepto</v>
      </c>
      <c r="K2034">
        <f t="shared" si="188"/>
        <v>0</v>
      </c>
      <c r="L2034" t="str">
        <f t="shared" si="191"/>
        <v>insert into dbax_defi_conc (pref_conc, codi_conc, tipo_conc, tipo_peri, tipo_valo, tipo_cuen) values ('ifrs-full','NameOfUltimateParentOfGroup','concepto','duration','xbrli:stringItemType','0')</v>
      </c>
    </row>
    <row r="2035" spans="1:12" x14ac:dyDescent="0.25">
      <c r="A2035" t="s">
        <v>2381</v>
      </c>
      <c r="B2035" t="s">
        <v>17</v>
      </c>
      <c r="C2035" t="s">
        <v>27</v>
      </c>
      <c r="D2035" t="s">
        <v>21</v>
      </c>
      <c r="E2035" t="s">
        <v>22</v>
      </c>
      <c r="F2035" t="s">
        <v>3</v>
      </c>
      <c r="G2035" s="1" t="str">
        <f t="shared" si="186"/>
        <v>ifrs-full_NetAssetsLiabilities</v>
      </c>
      <c r="H2035" t="str">
        <f t="shared" si="189"/>
        <v>ifrs-full</v>
      </c>
      <c r="I2035" t="str">
        <f t="shared" si="190"/>
        <v>NetAssetsLiabilities</v>
      </c>
      <c r="J2035" t="str">
        <f t="shared" si="187"/>
        <v>concepto</v>
      </c>
      <c r="K2035" t="str">
        <f t="shared" si="188"/>
        <v>debit</v>
      </c>
      <c r="L2035" t="str">
        <f t="shared" si="191"/>
        <v>insert into dbax_defi_conc (pref_conc, codi_conc, tipo_conc, tipo_peri, tipo_valo, tipo_cuen) values ('ifrs-full','NetAssetsLiabilities','concepto','instant','xbrli:monetaryItemType','debit')</v>
      </c>
    </row>
    <row r="2036" spans="1:12" x14ac:dyDescent="0.25">
      <c r="A2036" t="s">
        <v>2382</v>
      </c>
      <c r="B2036" t="s">
        <v>17</v>
      </c>
      <c r="C2036" t="s">
        <v>18</v>
      </c>
      <c r="D2036" t="s">
        <v>24</v>
      </c>
      <c r="E2036" t="s">
        <v>20</v>
      </c>
      <c r="F2036" t="s">
        <v>3</v>
      </c>
      <c r="G2036" s="1" t="str">
        <f t="shared" si="186"/>
        <v>ifrs-full_NetAssetsLiabilitiesAbstract</v>
      </c>
      <c r="H2036" t="str">
        <f t="shared" si="189"/>
        <v>ifrs-full</v>
      </c>
      <c r="I2036" t="str">
        <f t="shared" si="190"/>
        <v>NetAssetsLiabilitiesAbstract</v>
      </c>
      <c r="J2036" t="str">
        <f t="shared" si="187"/>
        <v>concepto</v>
      </c>
      <c r="K2036" t="str">
        <f t="shared" si="188"/>
        <v>abstract</v>
      </c>
      <c r="L2036" t="str">
        <f t="shared" si="191"/>
        <v>insert into dbax_defi_conc (pref_conc, codi_conc, tipo_conc, tipo_peri, tipo_valo, tipo_cuen) values ('ifrs-full','NetAssetsLiabilitiesAbstract','concepto','duration','xbrli:stringItemType','abstract')</v>
      </c>
    </row>
    <row r="2037" spans="1:12" x14ac:dyDescent="0.25">
      <c r="A2037" t="s">
        <v>2383</v>
      </c>
      <c r="B2037" t="s">
        <v>17</v>
      </c>
      <c r="C2037" t="s">
        <v>18</v>
      </c>
      <c r="D2037" t="s">
        <v>24</v>
      </c>
      <c r="E2037" t="s">
        <v>20</v>
      </c>
      <c r="F2037" t="s">
        <v>3</v>
      </c>
      <c r="G2037" s="1" t="str">
        <f t="shared" si="186"/>
        <v>ifrs-full_NetCurrentAssetsLiabilitiesAbstract</v>
      </c>
      <c r="H2037" t="str">
        <f t="shared" si="189"/>
        <v>ifrs-full</v>
      </c>
      <c r="I2037" t="str">
        <f t="shared" si="190"/>
        <v>NetCurrentAssetsLiabilitiesAbstract</v>
      </c>
      <c r="J2037" t="str">
        <f t="shared" si="187"/>
        <v>concepto</v>
      </c>
      <c r="K2037" t="str">
        <f t="shared" si="188"/>
        <v>abstract</v>
      </c>
      <c r="L2037" t="str">
        <f t="shared" si="191"/>
        <v>insert into dbax_defi_conc (pref_conc, codi_conc, tipo_conc, tipo_peri, tipo_valo, tipo_cuen) values ('ifrs-full','NetCurrentAssetsLiabilitiesAbstract','concepto','duration','xbrli:stringItemType','abstract')</v>
      </c>
    </row>
    <row r="2038" spans="1:12" x14ac:dyDescent="0.25">
      <c r="A2038" t="s">
        <v>2384</v>
      </c>
      <c r="B2038" t="s">
        <v>17</v>
      </c>
      <c r="C2038" t="s">
        <v>27</v>
      </c>
      <c r="D2038" t="s">
        <v>21</v>
      </c>
      <c r="E2038" t="s">
        <v>22</v>
      </c>
      <c r="F2038" t="s">
        <v>3</v>
      </c>
      <c r="G2038" s="1" t="str">
        <f t="shared" si="186"/>
        <v>ifrs-full_NetDeferredTaxAssets</v>
      </c>
      <c r="H2038" t="str">
        <f t="shared" si="189"/>
        <v>ifrs-full</v>
      </c>
      <c r="I2038" t="str">
        <f t="shared" si="190"/>
        <v>NetDeferredTaxAssets</v>
      </c>
      <c r="J2038" t="str">
        <f t="shared" si="187"/>
        <v>concepto</v>
      </c>
      <c r="K2038" t="str">
        <f t="shared" si="188"/>
        <v>debit</v>
      </c>
      <c r="L2038" t="str">
        <f t="shared" si="191"/>
        <v>insert into dbax_defi_conc (pref_conc, codi_conc, tipo_conc, tipo_peri, tipo_valo, tipo_cuen) values ('ifrs-full','NetDeferredTaxAssets','concepto','instant','xbrli:monetaryItemType','debit')</v>
      </c>
    </row>
    <row r="2039" spans="1:12" x14ac:dyDescent="0.25">
      <c r="A2039" t="s">
        <v>2385</v>
      </c>
      <c r="B2039" t="s">
        <v>17</v>
      </c>
      <c r="C2039" t="s">
        <v>18</v>
      </c>
      <c r="D2039" t="s">
        <v>24</v>
      </c>
      <c r="E2039" t="s">
        <v>20</v>
      </c>
      <c r="F2039" t="s">
        <v>3</v>
      </c>
      <c r="G2039" s="1" t="str">
        <f t="shared" si="186"/>
        <v>ifrs-full_NetDeferredTaxAssetsAndLiabilitiesAbstract</v>
      </c>
      <c r="H2039" t="str">
        <f t="shared" si="189"/>
        <v>ifrs-full</v>
      </c>
      <c r="I2039" t="str">
        <f t="shared" si="190"/>
        <v>NetDeferredTaxAssetsAndLiabilitiesAbstract</v>
      </c>
      <c r="J2039" t="str">
        <f t="shared" si="187"/>
        <v>concepto</v>
      </c>
      <c r="K2039" t="str">
        <f t="shared" si="188"/>
        <v>abstract</v>
      </c>
      <c r="L2039" t="str">
        <f t="shared" si="191"/>
        <v>insert into dbax_defi_conc (pref_conc, codi_conc, tipo_conc, tipo_peri, tipo_valo, tipo_cuen) values ('ifrs-full','NetDeferredTaxAssetsAndLiabilitiesAbstract','concepto','duration','xbrli:stringItemType','abstract')</v>
      </c>
    </row>
    <row r="2040" spans="1:12" x14ac:dyDescent="0.25">
      <c r="A2040" t="s">
        <v>2386</v>
      </c>
      <c r="B2040" t="s">
        <v>17</v>
      </c>
      <c r="C2040" t="s">
        <v>27</v>
      </c>
      <c r="D2040" t="s">
        <v>21</v>
      </c>
      <c r="E2040" t="s">
        <v>23</v>
      </c>
      <c r="F2040" t="s">
        <v>3</v>
      </c>
      <c r="G2040" s="1" t="str">
        <f t="shared" si="186"/>
        <v>ifrs-full_NetDeferredTaxLiabilities</v>
      </c>
      <c r="H2040" t="str">
        <f t="shared" si="189"/>
        <v>ifrs-full</v>
      </c>
      <c r="I2040" t="str">
        <f t="shared" si="190"/>
        <v>NetDeferredTaxLiabilities</v>
      </c>
      <c r="J2040" t="str">
        <f t="shared" si="187"/>
        <v>concepto</v>
      </c>
      <c r="K2040" t="str">
        <f t="shared" si="188"/>
        <v>credit</v>
      </c>
      <c r="L2040" t="str">
        <f t="shared" si="191"/>
        <v>insert into dbax_defi_conc (pref_conc, codi_conc, tipo_conc, tipo_peri, tipo_valo, tipo_cuen) values ('ifrs-full','NetDeferredTaxLiabilities','concepto','instant','xbrli:monetaryItemType','credit')</v>
      </c>
    </row>
    <row r="2041" spans="1:12" x14ac:dyDescent="0.25">
      <c r="A2041" t="s">
        <v>2387</v>
      </c>
      <c r="B2041" t="s">
        <v>17</v>
      </c>
      <c r="C2041" t="s">
        <v>18</v>
      </c>
      <c r="D2041" t="s">
        <v>21</v>
      </c>
      <c r="E2041" t="s">
        <v>23</v>
      </c>
      <c r="F2041" t="s">
        <v>3</v>
      </c>
      <c r="G2041" s="1" t="str">
        <f t="shared" si="186"/>
        <v>ifrs-full_NetEarnedPremium</v>
      </c>
      <c r="H2041" t="str">
        <f t="shared" si="189"/>
        <v>ifrs-full</v>
      </c>
      <c r="I2041" t="str">
        <f t="shared" si="190"/>
        <v>NetEarnedPremium</v>
      </c>
      <c r="J2041" t="str">
        <f t="shared" si="187"/>
        <v>concepto</v>
      </c>
      <c r="K2041" t="str">
        <f t="shared" si="188"/>
        <v>credit</v>
      </c>
      <c r="L2041" t="str">
        <f t="shared" si="191"/>
        <v>insert into dbax_defi_conc (pref_conc, codi_conc, tipo_conc, tipo_peri, tipo_valo, tipo_cuen) values ('ifrs-full','NetEarnedPremium','concepto','duration','xbrli:monetaryItemType','credit')</v>
      </c>
    </row>
    <row r="2042" spans="1:12" x14ac:dyDescent="0.25">
      <c r="A2042" t="s">
        <v>2388</v>
      </c>
      <c r="B2042" t="s">
        <v>17</v>
      </c>
      <c r="C2042" t="s">
        <v>18</v>
      </c>
      <c r="D2042" t="s">
        <v>19</v>
      </c>
      <c r="E2042" t="s">
        <v>20</v>
      </c>
      <c r="F2042" t="s">
        <v>3</v>
      </c>
      <c r="G2042" s="1" t="str">
        <f t="shared" si="186"/>
        <v>ifrs-full_NetworkInfrastructureMember</v>
      </c>
      <c r="H2042" t="str">
        <f t="shared" si="189"/>
        <v>ifrs-full</v>
      </c>
      <c r="I2042" t="str">
        <f t="shared" si="190"/>
        <v>NetworkInfrastructureMember</v>
      </c>
      <c r="J2042" t="str">
        <f t="shared" si="187"/>
        <v>concepto</v>
      </c>
      <c r="K2042" t="str">
        <f t="shared" si="188"/>
        <v>abstract</v>
      </c>
      <c r="L2042" t="str">
        <f t="shared" si="191"/>
        <v>insert into dbax_defi_conc (pref_conc, codi_conc, tipo_conc, tipo_peri, tipo_valo, tipo_cuen) values ('ifrs-full','NetworkInfrastructureMember','concepto','duration','nonnum:domainItemType','abstract')</v>
      </c>
    </row>
    <row r="2043" spans="1:12" x14ac:dyDescent="0.25">
      <c r="A2043" t="s">
        <v>2389</v>
      </c>
      <c r="B2043" t="s">
        <v>17</v>
      </c>
      <c r="C2043" t="s">
        <v>18</v>
      </c>
      <c r="D2043" t="s">
        <v>21</v>
      </c>
      <c r="E2043" t="s">
        <v>23</v>
      </c>
      <c r="F2043" t="s">
        <v>3</v>
      </c>
      <c r="G2043" s="1" t="str">
        <f t="shared" si="186"/>
        <v>ifrs-full_NewLiabilitiesContingentLiabilitiesRecognisedInBusinessCombination</v>
      </c>
      <c r="H2043" t="str">
        <f t="shared" si="189"/>
        <v>ifrs-full</v>
      </c>
      <c r="I2043" t="str">
        <f t="shared" si="190"/>
        <v>NewLiabilitiesContingentLiabilitiesRecognisedInBusinessCombination</v>
      </c>
      <c r="J2043" t="str">
        <f t="shared" si="187"/>
        <v>concepto</v>
      </c>
      <c r="K2043" t="str">
        <f t="shared" si="188"/>
        <v>credit</v>
      </c>
      <c r="L2043" t="str">
        <f t="shared" si="191"/>
        <v>insert into dbax_defi_conc (pref_conc, codi_conc, tipo_conc, tipo_peri, tipo_valo, tipo_cuen) values ('ifrs-full','NewLiabilitiesContingentLiabilitiesRecognisedInBusinessCombination','concepto','duration','xbrli:monetaryItemType','credit')</v>
      </c>
    </row>
    <row r="2044" spans="1:12" x14ac:dyDescent="0.25">
      <c r="A2044" t="s">
        <v>2390</v>
      </c>
      <c r="B2044" t="s">
        <v>17</v>
      </c>
      <c r="C2044" t="s">
        <v>18</v>
      </c>
      <c r="D2044" t="s">
        <v>21</v>
      </c>
      <c r="E2044" t="s">
        <v>23</v>
      </c>
      <c r="F2044" t="s">
        <v>3</v>
      </c>
      <c r="G2044" s="1" t="str">
        <f t="shared" si="186"/>
        <v>ifrs-full_NewProvisionsOtherProvisions</v>
      </c>
      <c r="H2044" t="str">
        <f t="shared" si="189"/>
        <v>ifrs-full</v>
      </c>
      <c r="I2044" t="str">
        <f t="shared" si="190"/>
        <v>NewProvisionsOtherProvisions</v>
      </c>
      <c r="J2044" t="str">
        <f t="shared" si="187"/>
        <v>concepto</v>
      </c>
      <c r="K2044" t="str">
        <f t="shared" si="188"/>
        <v>credit</v>
      </c>
      <c r="L2044" t="str">
        <f t="shared" si="191"/>
        <v>insert into dbax_defi_conc (pref_conc, codi_conc, tipo_conc, tipo_peri, tipo_valo, tipo_cuen) values ('ifrs-full','NewProvisionsOtherProvisions','concepto','duration','xbrli:monetaryItemType','credit')</v>
      </c>
    </row>
    <row r="2045" spans="1:12" x14ac:dyDescent="0.25">
      <c r="A2045" t="s">
        <v>2391</v>
      </c>
      <c r="B2045" t="s">
        <v>17</v>
      </c>
      <c r="C2045" t="s">
        <v>27</v>
      </c>
      <c r="D2045" t="s">
        <v>21</v>
      </c>
      <c r="E2045" t="s">
        <v>22</v>
      </c>
      <c r="F2045" t="s">
        <v>3</v>
      </c>
      <c r="G2045" s="1" t="str">
        <f t="shared" si="186"/>
        <v>ifrs-full_NoncashAssetsDeclaredForDistributionToOwnersBeforeFinancialStatementsAuthorisedForIssue</v>
      </c>
      <c r="H2045" t="str">
        <f t="shared" si="189"/>
        <v>ifrs-full</v>
      </c>
      <c r="I2045" t="str">
        <f t="shared" si="190"/>
        <v>NoncashAssetsDeclaredForDistributionToOwnersBeforeFinancialStatementsAuthorisedForIssue</v>
      </c>
      <c r="J2045" t="str">
        <f t="shared" si="187"/>
        <v>concepto</v>
      </c>
      <c r="K2045" t="str">
        <f t="shared" si="188"/>
        <v>debit</v>
      </c>
      <c r="L2045" t="str">
        <f t="shared" si="191"/>
        <v>insert into dbax_defi_conc (pref_conc, codi_conc, tipo_conc, tipo_peri, tipo_valo, tipo_cuen) values ('ifrs-full','NoncashAssetsDeclaredForDistributionToOwnersBeforeFinancialStatementsAuthorisedForIssue','concepto','instant','xbrli:monetaryItemType','debit')</v>
      </c>
    </row>
    <row r="2046" spans="1:12" x14ac:dyDescent="0.25">
      <c r="A2046" t="s">
        <v>2392</v>
      </c>
      <c r="B2046" t="s">
        <v>17</v>
      </c>
      <c r="C2046" t="s">
        <v>27</v>
      </c>
      <c r="D2046" t="s">
        <v>21</v>
      </c>
      <c r="E2046" t="s">
        <v>22</v>
      </c>
      <c r="F2046" t="s">
        <v>3</v>
      </c>
      <c r="G2046" s="1" t="str">
        <f t="shared" si="186"/>
        <v>ifrs-full_NoncashAssetsDeclaredForDistributionToOwnersBeforeFinancialStatementsAuthorisedForIssueAtFairValue</v>
      </c>
      <c r="H2046" t="str">
        <f t="shared" si="189"/>
        <v>ifrs-full</v>
      </c>
      <c r="I2046" t="str">
        <f t="shared" si="190"/>
        <v>NoncashAssetsDeclaredForDistributionToOwnersBeforeFinancialStatementsAuthorisedForIssueAtFairValue</v>
      </c>
      <c r="J2046" t="str">
        <f t="shared" si="187"/>
        <v>concepto</v>
      </c>
      <c r="K2046" t="str">
        <f t="shared" si="188"/>
        <v>debit</v>
      </c>
      <c r="L2046" t="str">
        <f t="shared" si="191"/>
        <v>insert into dbax_defi_conc (pref_conc, codi_conc, tipo_conc, tipo_peri, tipo_valo, tipo_cuen) values ('ifrs-full','NoncashAssetsDeclaredForDistributionToOwnersBeforeFinancialStatementsAuthorisedForIssueAtFairValue','concepto','instant','xbrli:monetaryItemType','debit')</v>
      </c>
    </row>
    <row r="2047" spans="1:12" x14ac:dyDescent="0.25">
      <c r="A2047" t="s">
        <v>2393</v>
      </c>
      <c r="B2047" t="s">
        <v>17</v>
      </c>
      <c r="C2047" t="s">
        <v>27</v>
      </c>
      <c r="D2047" t="s">
        <v>21</v>
      </c>
      <c r="E2047" t="s">
        <v>23</v>
      </c>
      <c r="F2047" t="s">
        <v>3</v>
      </c>
      <c r="G2047" s="1" t="str">
        <f t="shared" si="186"/>
        <v>ifrs-full_NoncontrollingInterestInAcquireeRecognisedAtAcquisitionDate</v>
      </c>
      <c r="H2047" t="str">
        <f t="shared" si="189"/>
        <v>ifrs-full</v>
      </c>
      <c r="I2047" t="str">
        <f t="shared" si="190"/>
        <v>NoncontrollingInterestInAcquireeRecognisedAtAcquisitionDate</v>
      </c>
      <c r="J2047" t="str">
        <f t="shared" si="187"/>
        <v>concepto</v>
      </c>
      <c r="K2047" t="str">
        <f t="shared" si="188"/>
        <v>credit</v>
      </c>
      <c r="L2047" t="str">
        <f t="shared" si="191"/>
        <v>insert into dbax_defi_conc (pref_conc, codi_conc, tipo_conc, tipo_peri, tipo_valo, tipo_cuen) values ('ifrs-full','NoncontrollingInterestInAcquireeRecognisedAtAcquisitionDate','concepto','instant','xbrli:monetaryItemType','credit')</v>
      </c>
    </row>
    <row r="2048" spans="1:12" x14ac:dyDescent="0.25">
      <c r="A2048" t="s">
        <v>2394</v>
      </c>
      <c r="B2048" t="s">
        <v>17</v>
      </c>
      <c r="C2048" t="s">
        <v>27</v>
      </c>
      <c r="D2048" t="s">
        <v>21</v>
      </c>
      <c r="E2048" t="s">
        <v>23</v>
      </c>
      <c r="F2048" t="s">
        <v>3</v>
      </c>
      <c r="G2048" s="1" t="str">
        <f t="shared" si="186"/>
        <v>ifrs-full_NoncontrollingInterests</v>
      </c>
      <c r="H2048" t="str">
        <f t="shared" si="189"/>
        <v>ifrs-full</v>
      </c>
      <c r="I2048" t="str">
        <f t="shared" si="190"/>
        <v>NoncontrollingInterests</v>
      </c>
      <c r="J2048" t="str">
        <f t="shared" si="187"/>
        <v>concepto</v>
      </c>
      <c r="K2048" t="str">
        <f t="shared" si="188"/>
        <v>credit</v>
      </c>
      <c r="L2048" t="str">
        <f t="shared" si="191"/>
        <v>insert into dbax_defi_conc (pref_conc, codi_conc, tipo_conc, tipo_peri, tipo_valo, tipo_cuen) values ('ifrs-full','NoncontrollingInterests','concepto','instant','xbrli:monetaryItemType','credit')</v>
      </c>
    </row>
    <row r="2049" spans="1:12" x14ac:dyDescent="0.25">
      <c r="A2049" t="s">
        <v>2395</v>
      </c>
      <c r="B2049" t="s">
        <v>17</v>
      </c>
      <c r="C2049" t="s">
        <v>18</v>
      </c>
      <c r="D2049" t="s">
        <v>19</v>
      </c>
      <c r="E2049" t="s">
        <v>20</v>
      </c>
      <c r="F2049" t="s">
        <v>3</v>
      </c>
      <c r="G2049" s="1" t="str">
        <f t="shared" si="186"/>
        <v>ifrs-full_NoncontrollingInterestsMember</v>
      </c>
      <c r="H2049" t="str">
        <f t="shared" si="189"/>
        <v>ifrs-full</v>
      </c>
      <c r="I2049" t="str">
        <f t="shared" si="190"/>
        <v>NoncontrollingInterestsMember</v>
      </c>
      <c r="J2049" t="str">
        <f t="shared" si="187"/>
        <v>concepto</v>
      </c>
      <c r="K2049" t="str">
        <f t="shared" si="188"/>
        <v>abstract</v>
      </c>
      <c r="L2049" t="str">
        <f t="shared" si="191"/>
        <v>insert into dbax_defi_conc (pref_conc, codi_conc, tipo_conc, tipo_peri, tipo_valo, tipo_cuen) values ('ifrs-full','NoncontrollingInterestsMember','concepto','duration','nonnum:domainItemType','abstract')</v>
      </c>
    </row>
    <row r="2050" spans="1:12" x14ac:dyDescent="0.25">
      <c r="A2050" t="s">
        <v>2396</v>
      </c>
      <c r="B2050" t="s">
        <v>17</v>
      </c>
      <c r="C2050" t="s">
        <v>27</v>
      </c>
      <c r="D2050" t="s">
        <v>21</v>
      </c>
      <c r="E2050" t="s">
        <v>23</v>
      </c>
      <c r="F2050" t="s">
        <v>3</v>
      </c>
      <c r="G2050" s="1" t="str">
        <f t="shared" si="186"/>
        <v>ifrs-full_NoncurrentAdvances</v>
      </c>
      <c r="H2050" t="str">
        <f t="shared" si="189"/>
        <v>ifrs-full</v>
      </c>
      <c r="I2050" t="str">
        <f t="shared" si="190"/>
        <v>NoncurrentAdvances</v>
      </c>
      <c r="J2050" t="str">
        <f t="shared" si="187"/>
        <v>concepto</v>
      </c>
      <c r="K2050" t="str">
        <f t="shared" si="188"/>
        <v>credit</v>
      </c>
      <c r="L2050" t="str">
        <f t="shared" si="191"/>
        <v>insert into dbax_defi_conc (pref_conc, codi_conc, tipo_conc, tipo_peri, tipo_valo, tipo_cuen) values ('ifrs-full','NoncurrentAdvances','concepto','instant','xbrli:monetaryItemType','credit')</v>
      </c>
    </row>
    <row r="2051" spans="1:12" x14ac:dyDescent="0.25">
      <c r="A2051" t="s">
        <v>2397</v>
      </c>
      <c r="B2051" t="s">
        <v>17</v>
      </c>
      <c r="C2051" t="s">
        <v>27</v>
      </c>
      <c r="D2051" t="s">
        <v>21</v>
      </c>
      <c r="E2051" t="s">
        <v>22</v>
      </c>
      <c r="F2051" t="s">
        <v>3</v>
      </c>
      <c r="G2051" s="1" t="str">
        <f t="shared" si="186"/>
        <v>ifrs-full_NoncurrentAssets</v>
      </c>
      <c r="H2051" t="str">
        <f t="shared" si="189"/>
        <v>ifrs-full</v>
      </c>
      <c r="I2051" t="str">
        <f t="shared" si="190"/>
        <v>NoncurrentAssets</v>
      </c>
      <c r="J2051" t="str">
        <f t="shared" si="187"/>
        <v>concepto</v>
      </c>
      <c r="K2051" t="str">
        <f t="shared" si="188"/>
        <v>debit</v>
      </c>
      <c r="L2051" t="str">
        <f t="shared" si="191"/>
        <v>insert into dbax_defi_conc (pref_conc, codi_conc, tipo_conc, tipo_peri, tipo_valo, tipo_cuen) values ('ifrs-full','NoncurrentAssets','concepto','instant','xbrli:monetaryItemType','debit')</v>
      </c>
    </row>
    <row r="2052" spans="1:12" x14ac:dyDescent="0.25">
      <c r="A2052" t="s">
        <v>2398</v>
      </c>
      <c r="B2052" t="s">
        <v>17</v>
      </c>
      <c r="C2052" t="s">
        <v>18</v>
      </c>
      <c r="D2052" t="s">
        <v>24</v>
      </c>
      <c r="E2052" t="s">
        <v>20</v>
      </c>
      <c r="F2052" t="s">
        <v>3</v>
      </c>
      <c r="G2052" s="1" t="str">
        <f t="shared" si="186"/>
        <v>ifrs-full_NoncurrentAssetsAbstract</v>
      </c>
      <c r="H2052" t="str">
        <f t="shared" si="189"/>
        <v>ifrs-full</v>
      </c>
      <c r="I2052" t="str">
        <f t="shared" si="190"/>
        <v>NoncurrentAssetsAbstract</v>
      </c>
      <c r="J2052" t="str">
        <f t="shared" si="187"/>
        <v>concepto</v>
      </c>
      <c r="K2052" t="str">
        <f t="shared" si="188"/>
        <v>abstract</v>
      </c>
      <c r="L2052" t="str">
        <f t="shared" si="191"/>
        <v>insert into dbax_defi_conc (pref_conc, codi_conc, tipo_conc, tipo_peri, tipo_valo, tipo_cuen) values ('ifrs-full','NoncurrentAssetsAbstract','concepto','duration','xbrli:stringItemType','abstract')</v>
      </c>
    </row>
    <row r="2053" spans="1:12" x14ac:dyDescent="0.25">
      <c r="A2053" t="s">
        <v>2399</v>
      </c>
      <c r="B2053" t="s">
        <v>17</v>
      </c>
      <c r="C2053" t="s">
        <v>27</v>
      </c>
      <c r="D2053" t="s">
        <v>21</v>
      </c>
      <c r="E2053" t="s">
        <v>22</v>
      </c>
      <c r="F2053" t="s">
        <v>3</v>
      </c>
      <c r="G2053" s="1" t="str">
        <f t="shared" si="186"/>
        <v>ifrs-full_NoncurrentAssetsOrDisposalGroupsClassifiedAsHeldForDistributionToOwners</v>
      </c>
      <c r="H2053" t="str">
        <f t="shared" si="189"/>
        <v>ifrs-full</v>
      </c>
      <c r="I2053" t="str">
        <f t="shared" si="190"/>
        <v>NoncurrentAssetsOrDisposalGroupsClassifiedAsHeldForDistributionToOwners</v>
      </c>
      <c r="J2053" t="str">
        <f t="shared" si="187"/>
        <v>concepto</v>
      </c>
      <c r="K2053" t="str">
        <f t="shared" si="188"/>
        <v>debit</v>
      </c>
      <c r="L2053" t="str">
        <f t="shared" si="191"/>
        <v>insert into dbax_defi_conc (pref_conc, codi_conc, tipo_conc, tipo_peri, tipo_valo, tipo_cuen) values ('ifrs-full','NoncurrentAssetsOrDisposalGroupsClassifiedAsHeldForDistributionToOwners','concepto','instant','xbrli:monetaryItemType','debit')</v>
      </c>
    </row>
    <row r="2054" spans="1:12" x14ac:dyDescent="0.25">
      <c r="A2054" t="s">
        <v>2400</v>
      </c>
      <c r="B2054" t="s">
        <v>17</v>
      </c>
      <c r="C2054" t="s">
        <v>27</v>
      </c>
      <c r="D2054" t="s">
        <v>21</v>
      </c>
      <c r="E2054" t="s">
        <v>22</v>
      </c>
      <c r="F2054" t="s">
        <v>3</v>
      </c>
      <c r="G2054" s="1" t="str">
        <f t="shared" si="186"/>
        <v>ifrs-full_NoncurrentAssetsOrDisposalGroupsClassifiedAsHeldForSale</v>
      </c>
      <c r="H2054" t="str">
        <f t="shared" si="189"/>
        <v>ifrs-full</v>
      </c>
      <c r="I2054" t="str">
        <f t="shared" si="190"/>
        <v>NoncurrentAssetsOrDisposalGroupsClassifiedAsHeldForSale</v>
      </c>
      <c r="J2054" t="str">
        <f t="shared" si="187"/>
        <v>concepto</v>
      </c>
      <c r="K2054" t="str">
        <f t="shared" si="188"/>
        <v>debit</v>
      </c>
      <c r="L2054" t="str">
        <f t="shared" si="191"/>
        <v>insert into dbax_defi_conc (pref_conc, codi_conc, tipo_conc, tipo_peri, tipo_valo, tipo_cuen) values ('ifrs-full','NoncurrentAssetsOrDisposalGroupsClassifiedAsHeldForSale','concepto','instant','xbrli:monetaryItemType','debit')</v>
      </c>
    </row>
    <row r="2055" spans="1:12" x14ac:dyDescent="0.25">
      <c r="A2055" t="s">
        <v>2401</v>
      </c>
      <c r="B2055" t="s">
        <v>17</v>
      </c>
      <c r="C2055" t="s">
        <v>18</v>
      </c>
      <c r="D2055" t="s">
        <v>19</v>
      </c>
      <c r="E2055" t="s">
        <v>20</v>
      </c>
      <c r="F2055" t="s">
        <v>3</v>
      </c>
      <c r="G2055" s="1" t="str">
        <f t="shared" si="186"/>
        <v>ifrs-full_NoncurrentAssetsOrDisposalGroupsClassifiedAsHeldForSaleMember</v>
      </c>
      <c r="H2055" t="str">
        <f t="shared" si="189"/>
        <v>ifrs-full</v>
      </c>
      <c r="I2055" t="str">
        <f t="shared" si="190"/>
        <v>NoncurrentAssetsOrDisposalGroupsClassifiedAsHeldForSaleMember</v>
      </c>
      <c r="J2055" t="str">
        <f t="shared" si="187"/>
        <v>concepto</v>
      </c>
      <c r="K2055" t="str">
        <f t="shared" si="188"/>
        <v>abstract</v>
      </c>
      <c r="L2055" t="str">
        <f t="shared" si="191"/>
        <v>insert into dbax_defi_conc (pref_conc, codi_conc, tipo_conc, tipo_peri, tipo_valo, tipo_cuen) values ('ifrs-full','NoncurrentAssetsOrDisposalGroupsClassifiedAsHeldForSaleMember','concepto','duration','nonnum:domainItemType','abstract')</v>
      </c>
    </row>
    <row r="2056" spans="1:12" x14ac:dyDescent="0.25">
      <c r="A2056" t="s">
        <v>2402</v>
      </c>
      <c r="B2056" t="s">
        <v>17</v>
      </c>
      <c r="C2056" t="s">
        <v>27</v>
      </c>
      <c r="D2056" t="s">
        <v>21</v>
      </c>
      <c r="E2056" t="s">
        <v>22</v>
      </c>
      <c r="F2056" t="s">
        <v>3</v>
      </c>
      <c r="G2056" s="1" t="str">
        <f t="shared" si="186"/>
        <v>ifrs-full_NoncurrentAssetsOrDisposalGroupsClassifiedAsHeldForSaleOrAsHeldForDistributionToOwners</v>
      </c>
      <c r="H2056" t="str">
        <f t="shared" si="189"/>
        <v>ifrs-full</v>
      </c>
      <c r="I2056" t="str">
        <f t="shared" si="190"/>
        <v>NoncurrentAssetsOrDisposalGroupsClassifiedAsHeldForSaleOrAsHeldForDistributionToOwners</v>
      </c>
      <c r="J2056" t="str">
        <f t="shared" si="187"/>
        <v>concepto</v>
      </c>
      <c r="K2056" t="str">
        <f t="shared" si="188"/>
        <v>debit</v>
      </c>
      <c r="L2056" t="str">
        <f t="shared" si="191"/>
        <v>insert into dbax_defi_conc (pref_conc, codi_conc, tipo_conc, tipo_peri, tipo_valo, tipo_cuen) values ('ifrs-full','NoncurrentAssetsOrDisposalGroupsClassifiedAsHeldForSaleOrAsHeldForDistributionToOwners','concepto','instant','xbrli:monetaryItemType','debit')</v>
      </c>
    </row>
    <row r="2057" spans="1:12" x14ac:dyDescent="0.25">
      <c r="A2057" t="s">
        <v>2403</v>
      </c>
      <c r="B2057" t="s">
        <v>17</v>
      </c>
      <c r="C2057" t="s">
        <v>18</v>
      </c>
      <c r="D2057" t="s">
        <v>24</v>
      </c>
      <c r="E2057" t="s">
        <v>20</v>
      </c>
      <c r="F2057" t="s">
        <v>3</v>
      </c>
      <c r="G2057" s="1" t="str">
        <f t="shared" ref="G2057:G2120" si="192">MID(A2057,FIND("#",A2057)+1,10000)</f>
        <v>ifrs-full_NoncurrentAssetsOrDisposalGroupsClassifiedAsHeldForSaleOrAsHeldForDistributionToOwnersAbstract</v>
      </c>
      <c r="H2057" t="str">
        <f t="shared" si="189"/>
        <v>ifrs-full</v>
      </c>
      <c r="I2057" t="str">
        <f t="shared" si="190"/>
        <v>NoncurrentAssetsOrDisposalGroupsClassifiedAsHeldForSaleOrAsHeldForDistributionToOwnersAbstract</v>
      </c>
      <c r="J2057" t="str">
        <f t="shared" ref="J2057:J2120" si="193">IF(B2057="xbrldt:hypercubeItem","hipercubo",IF(B2057="xbrli:item","concepto",IF(B2057="xbrldt:dimensionItem","dimension",B2057)))</f>
        <v>concepto</v>
      </c>
      <c r="K2057" t="str">
        <f t="shared" ref="K2057:K2120" si="194">IF(E2057&lt;&gt;"false",E2057,"")</f>
        <v>abstract</v>
      </c>
      <c r="L2057" t="str">
        <f t="shared" si="191"/>
        <v>insert into dbax_defi_conc (pref_conc, codi_conc, tipo_conc, tipo_peri, tipo_valo, tipo_cuen) values ('ifrs-full','NoncurrentAssetsOrDisposalGroupsClassifiedAsHeldForSaleOrAsHeldForDistributionToOwnersAbstract','concepto','duration','xbrli:stringItemType','abstract')</v>
      </c>
    </row>
    <row r="2058" spans="1:12" x14ac:dyDescent="0.25">
      <c r="A2058" t="s">
        <v>2404</v>
      </c>
      <c r="B2058" t="s">
        <v>17</v>
      </c>
      <c r="C2058" t="s">
        <v>27</v>
      </c>
      <c r="D2058" t="s">
        <v>21</v>
      </c>
      <c r="E2058" t="s">
        <v>22</v>
      </c>
      <c r="F2058" t="s">
        <v>3</v>
      </c>
      <c r="G2058" s="1" t="str">
        <f t="shared" si="192"/>
        <v>ifrs-full_NoncurrentAssetsOtherThanFinancialInstrumentsDeferredTaxAssetsPostemploymentBenefitAssetsAndRightsArisingUnderInsuranceContracts</v>
      </c>
      <c r="H2058" t="str">
        <f t="shared" ref="H2058:H2121" si="195">MID(G2058,1,FIND("_",G2058)-1)</f>
        <v>ifrs-full</v>
      </c>
      <c r="I2058" t="str">
        <f t="shared" ref="I2058:I2121" si="196">MID(G2058,FIND("_",G2058)+1,10000)</f>
        <v>NoncurrentAssetsOtherThanFinancialInstrumentsDeferredTaxAssetsPostemploymentBenefitAssetsAndRightsArisingUnderInsuranceContracts</v>
      </c>
      <c r="J2058" t="str">
        <f t="shared" si="193"/>
        <v>concepto</v>
      </c>
      <c r="K2058" t="str">
        <f t="shared" si="194"/>
        <v>debit</v>
      </c>
      <c r="L2058" t="str">
        <f t="shared" ref="L2058:L2121" si="197">CONCATENATE("insert into dbax_defi_conc (pref_conc, codi_conc, tipo_conc, tipo_peri, tipo_valo, tipo_cuen) values ('",H2058,"','",I2058,"','",J2058,"','",C2058,"','",D2058,"','",K2058,"')")</f>
        <v>insert into dbax_defi_conc (pref_conc, codi_conc, tipo_conc, tipo_peri, tipo_valo, tipo_cuen) values ('ifrs-full','NoncurrentAssetsOtherThanFinancialInstrumentsDeferredTaxAssetsPostemploymentBenefitAssetsAndRightsArisingUnderInsuranceContracts','concepto','instant','xbrli:monetaryItemType','debit')</v>
      </c>
    </row>
    <row r="2059" spans="1:12" x14ac:dyDescent="0.25">
      <c r="A2059" t="s">
        <v>2405</v>
      </c>
      <c r="B2059" t="s">
        <v>17</v>
      </c>
      <c r="C2059" t="s">
        <v>27</v>
      </c>
      <c r="D2059" t="s">
        <v>21</v>
      </c>
      <c r="E2059" t="s">
        <v>22</v>
      </c>
      <c r="F2059" t="s">
        <v>3</v>
      </c>
      <c r="G2059" s="1" t="str">
        <f t="shared" si="192"/>
        <v>ifrs-full_NoncurrentAssetsRecognisedAsOfAcquisitionDate</v>
      </c>
      <c r="H2059" t="str">
        <f t="shared" si="195"/>
        <v>ifrs-full</v>
      </c>
      <c r="I2059" t="str">
        <f t="shared" si="196"/>
        <v>NoncurrentAssetsRecognisedAsOfAcquisitionDate</v>
      </c>
      <c r="J2059" t="str">
        <f t="shared" si="193"/>
        <v>concepto</v>
      </c>
      <c r="K2059" t="str">
        <f t="shared" si="194"/>
        <v>debit</v>
      </c>
      <c r="L2059" t="str">
        <f t="shared" si="197"/>
        <v>insert into dbax_defi_conc (pref_conc, codi_conc, tipo_conc, tipo_peri, tipo_valo, tipo_cuen) values ('ifrs-full','NoncurrentAssetsRecognisedAsOfAcquisitionDate','concepto','instant','xbrli:monetaryItemType','debit')</v>
      </c>
    </row>
    <row r="2060" spans="1:12" x14ac:dyDescent="0.25">
      <c r="A2060" t="s">
        <v>2406</v>
      </c>
      <c r="B2060" t="s">
        <v>17</v>
      </c>
      <c r="C2060" t="s">
        <v>27</v>
      </c>
      <c r="D2060" t="s">
        <v>21</v>
      </c>
      <c r="E2060" t="s">
        <v>22</v>
      </c>
      <c r="F2060" t="s">
        <v>3</v>
      </c>
      <c r="G2060" s="1" t="str">
        <f t="shared" si="192"/>
        <v>ifrs-full_NoncurrentBiologicalAssets</v>
      </c>
      <c r="H2060" t="str">
        <f t="shared" si="195"/>
        <v>ifrs-full</v>
      </c>
      <c r="I2060" t="str">
        <f t="shared" si="196"/>
        <v>NoncurrentBiologicalAssets</v>
      </c>
      <c r="J2060" t="str">
        <f t="shared" si="193"/>
        <v>concepto</v>
      </c>
      <c r="K2060" t="str">
        <f t="shared" si="194"/>
        <v>debit</v>
      </c>
      <c r="L2060" t="str">
        <f t="shared" si="197"/>
        <v>insert into dbax_defi_conc (pref_conc, codi_conc, tipo_conc, tipo_peri, tipo_valo, tipo_cuen) values ('ifrs-full','NoncurrentBiologicalAssets','concepto','instant','xbrli:monetaryItemType','debit')</v>
      </c>
    </row>
    <row r="2061" spans="1:12" x14ac:dyDescent="0.25">
      <c r="A2061" t="s">
        <v>2407</v>
      </c>
      <c r="B2061" t="s">
        <v>17</v>
      </c>
      <c r="C2061" t="s">
        <v>27</v>
      </c>
      <c r="D2061" t="s">
        <v>21</v>
      </c>
      <c r="E2061" t="s">
        <v>23</v>
      </c>
      <c r="F2061" t="s">
        <v>3</v>
      </c>
      <c r="G2061" s="1" t="str">
        <f t="shared" si="192"/>
        <v>ifrs-full_NoncurrentDepositsFromCustomers</v>
      </c>
      <c r="H2061" t="str">
        <f t="shared" si="195"/>
        <v>ifrs-full</v>
      </c>
      <c r="I2061" t="str">
        <f t="shared" si="196"/>
        <v>NoncurrentDepositsFromCustomers</v>
      </c>
      <c r="J2061" t="str">
        <f t="shared" si="193"/>
        <v>concepto</v>
      </c>
      <c r="K2061" t="str">
        <f t="shared" si="194"/>
        <v>credit</v>
      </c>
      <c r="L2061" t="str">
        <f t="shared" si="197"/>
        <v>insert into dbax_defi_conc (pref_conc, codi_conc, tipo_conc, tipo_peri, tipo_valo, tipo_cuen) values ('ifrs-full','NoncurrentDepositsFromCustomers','concepto','instant','xbrli:monetaryItemType','credit')</v>
      </c>
    </row>
    <row r="2062" spans="1:12" x14ac:dyDescent="0.25">
      <c r="A2062" t="s">
        <v>2408</v>
      </c>
      <c r="B2062" t="s">
        <v>17</v>
      </c>
      <c r="C2062" t="s">
        <v>27</v>
      </c>
      <c r="D2062" t="s">
        <v>21</v>
      </c>
      <c r="E2062" t="s">
        <v>22</v>
      </c>
      <c r="F2062" t="s">
        <v>3</v>
      </c>
      <c r="G2062" s="1" t="str">
        <f t="shared" si="192"/>
        <v>ifrs-full_NoncurrentDerivativeFinancialAssets</v>
      </c>
      <c r="H2062" t="str">
        <f t="shared" si="195"/>
        <v>ifrs-full</v>
      </c>
      <c r="I2062" t="str">
        <f t="shared" si="196"/>
        <v>NoncurrentDerivativeFinancialAssets</v>
      </c>
      <c r="J2062" t="str">
        <f t="shared" si="193"/>
        <v>concepto</v>
      </c>
      <c r="K2062" t="str">
        <f t="shared" si="194"/>
        <v>debit</v>
      </c>
      <c r="L2062" t="str">
        <f t="shared" si="197"/>
        <v>insert into dbax_defi_conc (pref_conc, codi_conc, tipo_conc, tipo_peri, tipo_valo, tipo_cuen) values ('ifrs-full','NoncurrentDerivativeFinancialAssets','concepto','instant','xbrli:monetaryItemType','debit')</v>
      </c>
    </row>
    <row r="2063" spans="1:12" x14ac:dyDescent="0.25">
      <c r="A2063" t="s">
        <v>2409</v>
      </c>
      <c r="B2063" t="s">
        <v>17</v>
      </c>
      <c r="C2063" t="s">
        <v>27</v>
      </c>
      <c r="D2063" t="s">
        <v>21</v>
      </c>
      <c r="E2063" t="s">
        <v>23</v>
      </c>
      <c r="F2063" t="s">
        <v>3</v>
      </c>
      <c r="G2063" s="1" t="str">
        <f t="shared" si="192"/>
        <v>ifrs-full_NoncurrentDerivativeFinancialLiabilities</v>
      </c>
      <c r="H2063" t="str">
        <f t="shared" si="195"/>
        <v>ifrs-full</v>
      </c>
      <c r="I2063" t="str">
        <f t="shared" si="196"/>
        <v>NoncurrentDerivativeFinancialLiabilities</v>
      </c>
      <c r="J2063" t="str">
        <f t="shared" si="193"/>
        <v>concepto</v>
      </c>
      <c r="K2063" t="str">
        <f t="shared" si="194"/>
        <v>credit</v>
      </c>
      <c r="L2063" t="str">
        <f t="shared" si="197"/>
        <v>insert into dbax_defi_conc (pref_conc, codi_conc, tipo_conc, tipo_peri, tipo_valo, tipo_cuen) values ('ifrs-full','NoncurrentDerivativeFinancialLiabilities','concepto','instant','xbrli:monetaryItemType','credit')</v>
      </c>
    </row>
    <row r="2064" spans="1:12" x14ac:dyDescent="0.25">
      <c r="A2064" t="s">
        <v>2410</v>
      </c>
      <c r="B2064" t="s">
        <v>17</v>
      </c>
      <c r="C2064" t="s">
        <v>27</v>
      </c>
      <c r="D2064" t="s">
        <v>21</v>
      </c>
      <c r="E2064" t="s">
        <v>23</v>
      </c>
      <c r="F2064" t="s">
        <v>3</v>
      </c>
      <c r="G2064" s="1" t="str">
        <f t="shared" si="192"/>
        <v>ifrs-full_NoncurrentDividendPayables</v>
      </c>
      <c r="H2064" t="str">
        <f t="shared" si="195"/>
        <v>ifrs-full</v>
      </c>
      <c r="I2064" t="str">
        <f t="shared" si="196"/>
        <v>NoncurrentDividendPayables</v>
      </c>
      <c r="J2064" t="str">
        <f t="shared" si="193"/>
        <v>concepto</v>
      </c>
      <c r="K2064" t="str">
        <f t="shared" si="194"/>
        <v>credit</v>
      </c>
      <c r="L2064" t="str">
        <f t="shared" si="197"/>
        <v>insert into dbax_defi_conc (pref_conc, codi_conc, tipo_conc, tipo_peri, tipo_valo, tipo_cuen) values ('ifrs-full','NoncurrentDividendPayables','concepto','instant','xbrli:monetaryItemType','credit')</v>
      </c>
    </row>
    <row r="2065" spans="1:12" x14ac:dyDescent="0.25">
      <c r="A2065" t="s">
        <v>2411</v>
      </c>
      <c r="B2065" t="s">
        <v>17</v>
      </c>
      <c r="C2065" t="s">
        <v>27</v>
      </c>
      <c r="D2065" t="s">
        <v>21</v>
      </c>
      <c r="E2065" t="s">
        <v>23</v>
      </c>
      <c r="F2065" t="s">
        <v>3</v>
      </c>
      <c r="G2065" s="1" t="str">
        <f t="shared" si="192"/>
        <v>ifrs-full_NoncurrentFinanceLeaseLiabilities</v>
      </c>
      <c r="H2065" t="str">
        <f t="shared" si="195"/>
        <v>ifrs-full</v>
      </c>
      <c r="I2065" t="str">
        <f t="shared" si="196"/>
        <v>NoncurrentFinanceLeaseLiabilities</v>
      </c>
      <c r="J2065" t="str">
        <f t="shared" si="193"/>
        <v>concepto</v>
      </c>
      <c r="K2065" t="str">
        <f t="shared" si="194"/>
        <v>credit</v>
      </c>
      <c r="L2065" t="str">
        <f t="shared" si="197"/>
        <v>insert into dbax_defi_conc (pref_conc, codi_conc, tipo_conc, tipo_peri, tipo_valo, tipo_cuen) values ('ifrs-full','NoncurrentFinanceLeaseLiabilities','concepto','instant','xbrli:monetaryItemType','credit')</v>
      </c>
    </row>
    <row r="2066" spans="1:12" x14ac:dyDescent="0.25">
      <c r="A2066" t="s">
        <v>2412</v>
      </c>
      <c r="B2066" t="s">
        <v>17</v>
      </c>
      <c r="C2066" t="s">
        <v>27</v>
      </c>
      <c r="D2066" t="s">
        <v>21</v>
      </c>
      <c r="E2066" t="s">
        <v>22</v>
      </c>
      <c r="F2066" t="s">
        <v>3</v>
      </c>
      <c r="G2066" s="1" t="str">
        <f t="shared" si="192"/>
        <v>ifrs-full_NoncurrentFinanceLeaseReceivables</v>
      </c>
      <c r="H2066" t="str">
        <f t="shared" si="195"/>
        <v>ifrs-full</v>
      </c>
      <c r="I2066" t="str">
        <f t="shared" si="196"/>
        <v>NoncurrentFinanceLeaseReceivables</v>
      </c>
      <c r="J2066" t="str">
        <f t="shared" si="193"/>
        <v>concepto</v>
      </c>
      <c r="K2066" t="str">
        <f t="shared" si="194"/>
        <v>debit</v>
      </c>
      <c r="L2066" t="str">
        <f t="shared" si="197"/>
        <v>insert into dbax_defi_conc (pref_conc, codi_conc, tipo_conc, tipo_peri, tipo_valo, tipo_cuen) values ('ifrs-full','NoncurrentFinanceLeaseReceivables','concepto','instant','xbrli:monetaryItemType','debit')</v>
      </c>
    </row>
    <row r="2067" spans="1:12" x14ac:dyDescent="0.25">
      <c r="A2067" t="s">
        <v>2413</v>
      </c>
      <c r="B2067" t="s">
        <v>17</v>
      </c>
      <c r="C2067" t="s">
        <v>27</v>
      </c>
      <c r="D2067" t="s">
        <v>21</v>
      </c>
      <c r="E2067" t="s">
        <v>22</v>
      </c>
      <c r="F2067" t="s">
        <v>3</v>
      </c>
      <c r="G2067" s="1" t="str">
        <f t="shared" si="192"/>
        <v>ifrs-full_NoncurrentFinancialAssets</v>
      </c>
      <c r="H2067" t="str">
        <f t="shared" si="195"/>
        <v>ifrs-full</v>
      </c>
      <c r="I2067" t="str">
        <f t="shared" si="196"/>
        <v>NoncurrentFinancialAssets</v>
      </c>
      <c r="J2067" t="str">
        <f t="shared" si="193"/>
        <v>concepto</v>
      </c>
      <c r="K2067" t="str">
        <f t="shared" si="194"/>
        <v>debit</v>
      </c>
      <c r="L2067" t="str">
        <f t="shared" si="197"/>
        <v>insert into dbax_defi_conc (pref_conc, codi_conc, tipo_conc, tipo_peri, tipo_valo, tipo_cuen) values ('ifrs-full','NoncurrentFinancialAssets','concepto','instant','xbrli:monetaryItemType','debit')</v>
      </c>
    </row>
    <row r="2068" spans="1:12" x14ac:dyDescent="0.25">
      <c r="A2068" t="s">
        <v>2414</v>
      </c>
      <c r="B2068" t="s">
        <v>17</v>
      </c>
      <c r="C2068" t="s">
        <v>27</v>
      </c>
      <c r="D2068" t="s">
        <v>21</v>
      </c>
      <c r="E2068" t="s">
        <v>22</v>
      </c>
      <c r="F2068" t="s">
        <v>3</v>
      </c>
      <c r="G2068" s="1" t="str">
        <f t="shared" si="192"/>
        <v>ifrs-full_NoncurrentFinancialAssetsAtAmortisedCost</v>
      </c>
      <c r="H2068" t="str">
        <f t="shared" si="195"/>
        <v>ifrs-full</v>
      </c>
      <c r="I2068" t="str">
        <f t="shared" si="196"/>
        <v>NoncurrentFinancialAssetsAtAmortisedCost</v>
      </c>
      <c r="J2068" t="str">
        <f t="shared" si="193"/>
        <v>concepto</v>
      </c>
      <c r="K2068" t="str">
        <f t="shared" si="194"/>
        <v>debit</v>
      </c>
      <c r="L2068" t="str">
        <f t="shared" si="197"/>
        <v>insert into dbax_defi_conc (pref_conc, codi_conc, tipo_conc, tipo_peri, tipo_valo, tipo_cuen) values ('ifrs-full','NoncurrentFinancialAssetsAtAmortisedCost','concepto','instant','xbrli:monetaryItemType','debit')</v>
      </c>
    </row>
    <row r="2069" spans="1:12" x14ac:dyDescent="0.25">
      <c r="A2069" t="s">
        <v>2415</v>
      </c>
      <c r="B2069" t="s">
        <v>17</v>
      </c>
      <c r="C2069" t="s">
        <v>27</v>
      </c>
      <c r="D2069" t="s">
        <v>21</v>
      </c>
      <c r="E2069" t="s">
        <v>22</v>
      </c>
      <c r="F2069" t="s">
        <v>3</v>
      </c>
      <c r="G2069" s="1" t="str">
        <f t="shared" si="192"/>
        <v>ifrs-full_NoncurrentFinancialAssetsAtFairValueThroughOtherComprehensiveIncome</v>
      </c>
      <c r="H2069" t="str">
        <f t="shared" si="195"/>
        <v>ifrs-full</v>
      </c>
      <c r="I2069" t="str">
        <f t="shared" si="196"/>
        <v>NoncurrentFinancialAssetsAtFairValueThroughOtherComprehensiveIncome</v>
      </c>
      <c r="J2069" t="str">
        <f t="shared" si="193"/>
        <v>concepto</v>
      </c>
      <c r="K2069" t="str">
        <f t="shared" si="194"/>
        <v>debit</v>
      </c>
      <c r="L2069" t="str">
        <f t="shared" si="197"/>
        <v>insert into dbax_defi_conc (pref_conc, codi_conc, tipo_conc, tipo_peri, tipo_valo, tipo_cuen) values ('ifrs-full','NoncurrentFinancialAssetsAtFairValueThroughOtherComprehensiveIncome','concepto','instant','xbrli:monetaryItemType','debit')</v>
      </c>
    </row>
    <row r="2070" spans="1:12" x14ac:dyDescent="0.25">
      <c r="A2070" t="s">
        <v>2416</v>
      </c>
      <c r="B2070" t="s">
        <v>17</v>
      </c>
      <c r="C2070" t="s">
        <v>27</v>
      </c>
      <c r="D2070" t="s">
        <v>21</v>
      </c>
      <c r="E2070" t="s">
        <v>22</v>
      </c>
      <c r="F2070" t="s">
        <v>3</v>
      </c>
      <c r="G2070" s="1" t="str">
        <f t="shared" si="192"/>
        <v>ifrs-full_NoncurrentFinancialAssetsAtFairValueThroughProfitOrLoss</v>
      </c>
      <c r="H2070" t="str">
        <f t="shared" si="195"/>
        <v>ifrs-full</v>
      </c>
      <c r="I2070" t="str">
        <f t="shared" si="196"/>
        <v>NoncurrentFinancialAssetsAtFairValueThroughProfitOrLoss</v>
      </c>
      <c r="J2070" t="str">
        <f t="shared" si="193"/>
        <v>concepto</v>
      </c>
      <c r="K2070" t="str">
        <f t="shared" si="194"/>
        <v>debit</v>
      </c>
      <c r="L2070" t="str">
        <f t="shared" si="197"/>
        <v>insert into dbax_defi_conc (pref_conc, codi_conc, tipo_conc, tipo_peri, tipo_valo, tipo_cuen) values ('ifrs-full','NoncurrentFinancialAssetsAtFairValueThroughProfitOrLoss','concepto','instant','xbrli:monetaryItemType','debit')</v>
      </c>
    </row>
    <row r="2071" spans="1:12" x14ac:dyDescent="0.25">
      <c r="A2071" t="s">
        <v>2417</v>
      </c>
      <c r="B2071" t="s">
        <v>17</v>
      </c>
      <c r="C2071" t="s">
        <v>18</v>
      </c>
      <c r="D2071" t="s">
        <v>24</v>
      </c>
      <c r="E2071" t="s">
        <v>20</v>
      </c>
      <c r="F2071" t="s">
        <v>3</v>
      </c>
      <c r="G2071" s="1" t="str">
        <f t="shared" si="192"/>
        <v>ifrs-full_NoncurrentFinancialAssetsAtFairValueThroughProfitOrLossAbstract</v>
      </c>
      <c r="H2071" t="str">
        <f t="shared" si="195"/>
        <v>ifrs-full</v>
      </c>
      <c r="I2071" t="str">
        <f t="shared" si="196"/>
        <v>NoncurrentFinancialAssetsAtFairValueThroughProfitOrLossAbstract</v>
      </c>
      <c r="J2071" t="str">
        <f t="shared" si="193"/>
        <v>concepto</v>
      </c>
      <c r="K2071" t="str">
        <f t="shared" si="194"/>
        <v>abstract</v>
      </c>
      <c r="L2071" t="str">
        <f t="shared" si="197"/>
        <v>insert into dbax_defi_conc (pref_conc, codi_conc, tipo_conc, tipo_peri, tipo_valo, tipo_cuen) values ('ifrs-full','NoncurrentFinancialAssetsAtFairValueThroughProfitOrLossAbstract','concepto','duration','xbrli:stringItemType','abstract')</v>
      </c>
    </row>
    <row r="2072" spans="1:12" x14ac:dyDescent="0.25">
      <c r="A2072" t="s">
        <v>2418</v>
      </c>
      <c r="B2072" t="s">
        <v>17</v>
      </c>
      <c r="C2072" t="s">
        <v>27</v>
      </c>
      <c r="D2072" t="s">
        <v>21</v>
      </c>
      <c r="E2072" t="s">
        <v>22</v>
      </c>
      <c r="F2072" t="s">
        <v>3</v>
      </c>
      <c r="G2072" s="1" t="str">
        <f t="shared" si="192"/>
        <v>ifrs-full_NoncurrentFinancialAssetsAtFairValueThroughProfitOrLossClassifiedAsHeldForTrading</v>
      </c>
      <c r="H2072" t="str">
        <f t="shared" si="195"/>
        <v>ifrs-full</v>
      </c>
      <c r="I2072" t="str">
        <f t="shared" si="196"/>
        <v>NoncurrentFinancialAssetsAtFairValueThroughProfitOrLossClassifiedAsHeldForTrading</v>
      </c>
      <c r="J2072" t="str">
        <f t="shared" si="193"/>
        <v>concepto</v>
      </c>
      <c r="K2072" t="str">
        <f t="shared" si="194"/>
        <v>debit</v>
      </c>
      <c r="L2072" t="str">
        <f t="shared" si="197"/>
        <v>insert into dbax_defi_conc (pref_conc, codi_conc, tipo_conc, tipo_peri, tipo_valo, tipo_cuen) values ('ifrs-full','NoncurrentFinancialAssetsAtFairValueThroughProfitOrLossClassifiedAsHeldForTrading','concepto','instant','xbrli:monetaryItemType','debit')</v>
      </c>
    </row>
    <row r="2073" spans="1:12" x14ac:dyDescent="0.25">
      <c r="A2073" t="s">
        <v>2419</v>
      </c>
      <c r="B2073" t="s">
        <v>17</v>
      </c>
      <c r="C2073" t="s">
        <v>27</v>
      </c>
      <c r="D2073" t="s">
        <v>21</v>
      </c>
      <c r="E2073" t="s">
        <v>22</v>
      </c>
      <c r="F2073" t="s">
        <v>3</v>
      </c>
      <c r="G2073" s="1" t="str">
        <f t="shared" si="192"/>
        <v>ifrs-full_NoncurrentFinancialAssetsAtFairValueThroughProfitOrLossDesignatedUponInitialRecognition</v>
      </c>
      <c r="H2073" t="str">
        <f t="shared" si="195"/>
        <v>ifrs-full</v>
      </c>
      <c r="I2073" t="str">
        <f t="shared" si="196"/>
        <v>NoncurrentFinancialAssetsAtFairValueThroughProfitOrLossDesignatedUponInitialRecognition</v>
      </c>
      <c r="J2073" t="str">
        <f t="shared" si="193"/>
        <v>concepto</v>
      </c>
      <c r="K2073" t="str">
        <f t="shared" si="194"/>
        <v>debit</v>
      </c>
      <c r="L2073" t="str">
        <f t="shared" si="197"/>
        <v>insert into dbax_defi_conc (pref_conc, codi_conc, tipo_conc, tipo_peri, tipo_valo, tipo_cuen) values ('ifrs-full','NoncurrentFinancialAssetsAtFairValueThroughProfitOrLossDesignatedUponInitialRecognition','concepto','instant','xbrli:monetaryItemType','debit')</v>
      </c>
    </row>
    <row r="2074" spans="1:12" x14ac:dyDescent="0.25">
      <c r="A2074" t="s">
        <v>2420</v>
      </c>
      <c r="B2074" t="s">
        <v>17</v>
      </c>
      <c r="C2074" t="s">
        <v>27</v>
      </c>
      <c r="D2074" t="s">
        <v>21</v>
      </c>
      <c r="E2074" t="s">
        <v>22</v>
      </c>
      <c r="F2074" t="s">
        <v>3</v>
      </c>
      <c r="G2074" s="1" t="str">
        <f t="shared" si="192"/>
        <v>ifrs-full_NoncurrentFinancialAssetsAtFairValueThroughProfitOrLossMandatorilyMeasuredAtFairValue</v>
      </c>
      <c r="H2074" t="str">
        <f t="shared" si="195"/>
        <v>ifrs-full</v>
      </c>
      <c r="I2074" t="str">
        <f t="shared" si="196"/>
        <v>NoncurrentFinancialAssetsAtFairValueThroughProfitOrLossMandatorilyMeasuredAtFairValue</v>
      </c>
      <c r="J2074" t="str">
        <f t="shared" si="193"/>
        <v>concepto</v>
      </c>
      <c r="K2074" t="str">
        <f t="shared" si="194"/>
        <v>debit</v>
      </c>
      <c r="L2074" t="str">
        <f t="shared" si="197"/>
        <v>insert into dbax_defi_conc (pref_conc, codi_conc, tipo_conc, tipo_peri, tipo_valo, tipo_cuen) values ('ifrs-full','NoncurrentFinancialAssetsAtFairValueThroughProfitOrLossMandatorilyMeasuredAtFairValue','concepto','instant','xbrli:monetaryItemType','debit')</v>
      </c>
    </row>
    <row r="2075" spans="1:12" x14ac:dyDescent="0.25">
      <c r="A2075" t="s">
        <v>2421</v>
      </c>
      <c r="B2075" t="s">
        <v>17</v>
      </c>
      <c r="C2075" t="s">
        <v>27</v>
      </c>
      <c r="D2075" t="s">
        <v>21</v>
      </c>
      <c r="E2075" t="s">
        <v>22</v>
      </c>
      <c r="F2075" t="s">
        <v>3</v>
      </c>
      <c r="G2075" s="1" t="str">
        <f t="shared" si="192"/>
        <v>ifrs-full_NoncurrentFinancialAssetsAvailableforsale</v>
      </c>
      <c r="H2075" t="str">
        <f t="shared" si="195"/>
        <v>ifrs-full</v>
      </c>
      <c r="I2075" t="str">
        <f t="shared" si="196"/>
        <v>NoncurrentFinancialAssetsAvailableforsale</v>
      </c>
      <c r="J2075" t="str">
        <f t="shared" si="193"/>
        <v>concepto</v>
      </c>
      <c r="K2075" t="str">
        <f t="shared" si="194"/>
        <v>debit</v>
      </c>
      <c r="L2075" t="str">
        <f t="shared" si="197"/>
        <v>insert into dbax_defi_conc (pref_conc, codi_conc, tipo_conc, tipo_peri, tipo_valo, tipo_cuen) values ('ifrs-full','NoncurrentFinancialAssetsAvailableforsale','concepto','instant','xbrli:monetaryItemType','debit')</v>
      </c>
    </row>
    <row r="2076" spans="1:12" x14ac:dyDescent="0.25">
      <c r="A2076" t="s">
        <v>2422</v>
      </c>
      <c r="B2076" t="s">
        <v>17</v>
      </c>
      <c r="C2076" t="s">
        <v>27</v>
      </c>
      <c r="D2076" t="s">
        <v>21</v>
      </c>
      <c r="E2076" t="s">
        <v>23</v>
      </c>
      <c r="F2076" t="s">
        <v>3</v>
      </c>
      <c r="G2076" s="1" t="str">
        <f t="shared" si="192"/>
        <v>ifrs-full_NoncurrentFinancialLiabilities</v>
      </c>
      <c r="H2076" t="str">
        <f t="shared" si="195"/>
        <v>ifrs-full</v>
      </c>
      <c r="I2076" t="str">
        <f t="shared" si="196"/>
        <v>NoncurrentFinancialLiabilities</v>
      </c>
      <c r="J2076" t="str">
        <f t="shared" si="193"/>
        <v>concepto</v>
      </c>
      <c r="K2076" t="str">
        <f t="shared" si="194"/>
        <v>credit</v>
      </c>
      <c r="L2076" t="str">
        <f t="shared" si="197"/>
        <v>insert into dbax_defi_conc (pref_conc, codi_conc, tipo_conc, tipo_peri, tipo_valo, tipo_cuen) values ('ifrs-full','NoncurrentFinancialLiabilities','concepto','instant','xbrli:monetaryItemType','credit')</v>
      </c>
    </row>
    <row r="2077" spans="1:12" x14ac:dyDescent="0.25">
      <c r="A2077" t="s">
        <v>2423</v>
      </c>
      <c r="B2077" t="s">
        <v>17</v>
      </c>
      <c r="C2077" t="s">
        <v>27</v>
      </c>
      <c r="D2077" t="s">
        <v>21</v>
      </c>
      <c r="E2077" t="s">
        <v>23</v>
      </c>
      <c r="F2077" t="s">
        <v>3</v>
      </c>
      <c r="G2077" s="1" t="str">
        <f t="shared" si="192"/>
        <v>ifrs-full_NoncurrentFinancialLiabilitiesAtAmortisedCost</v>
      </c>
      <c r="H2077" t="str">
        <f t="shared" si="195"/>
        <v>ifrs-full</v>
      </c>
      <c r="I2077" t="str">
        <f t="shared" si="196"/>
        <v>NoncurrentFinancialLiabilitiesAtAmortisedCost</v>
      </c>
      <c r="J2077" t="str">
        <f t="shared" si="193"/>
        <v>concepto</v>
      </c>
      <c r="K2077" t="str">
        <f t="shared" si="194"/>
        <v>credit</v>
      </c>
      <c r="L2077" t="str">
        <f t="shared" si="197"/>
        <v>insert into dbax_defi_conc (pref_conc, codi_conc, tipo_conc, tipo_peri, tipo_valo, tipo_cuen) values ('ifrs-full','NoncurrentFinancialLiabilitiesAtAmortisedCost','concepto','instant','xbrli:monetaryItemType','credit')</v>
      </c>
    </row>
    <row r="2078" spans="1:12" x14ac:dyDescent="0.25">
      <c r="A2078" t="s">
        <v>2424</v>
      </c>
      <c r="B2078" t="s">
        <v>17</v>
      </c>
      <c r="C2078" t="s">
        <v>27</v>
      </c>
      <c r="D2078" t="s">
        <v>21</v>
      </c>
      <c r="E2078" t="s">
        <v>23</v>
      </c>
      <c r="F2078" t="s">
        <v>3</v>
      </c>
      <c r="G2078" s="1" t="str">
        <f t="shared" si="192"/>
        <v>ifrs-full_NoncurrentFinancialLiabilitiesAtFairValueThroughProfitOrLoss</v>
      </c>
      <c r="H2078" t="str">
        <f t="shared" si="195"/>
        <v>ifrs-full</v>
      </c>
      <c r="I2078" t="str">
        <f t="shared" si="196"/>
        <v>NoncurrentFinancialLiabilitiesAtFairValueThroughProfitOrLoss</v>
      </c>
      <c r="J2078" t="str">
        <f t="shared" si="193"/>
        <v>concepto</v>
      </c>
      <c r="K2078" t="str">
        <f t="shared" si="194"/>
        <v>credit</v>
      </c>
      <c r="L2078" t="str">
        <f t="shared" si="197"/>
        <v>insert into dbax_defi_conc (pref_conc, codi_conc, tipo_conc, tipo_peri, tipo_valo, tipo_cuen) values ('ifrs-full','NoncurrentFinancialLiabilitiesAtFairValueThroughProfitOrLoss','concepto','instant','xbrli:monetaryItemType','credit')</v>
      </c>
    </row>
    <row r="2079" spans="1:12" x14ac:dyDescent="0.25">
      <c r="A2079" t="s">
        <v>2425</v>
      </c>
      <c r="B2079" t="s">
        <v>17</v>
      </c>
      <c r="C2079" t="s">
        <v>18</v>
      </c>
      <c r="D2079" t="s">
        <v>24</v>
      </c>
      <c r="E2079" t="s">
        <v>20</v>
      </c>
      <c r="F2079" t="s">
        <v>3</v>
      </c>
      <c r="G2079" s="1" t="str">
        <f t="shared" si="192"/>
        <v>ifrs-full_NoncurrentFinancialLiabilitiesAtFairValueThroughProfitOrLossAbstract</v>
      </c>
      <c r="H2079" t="str">
        <f t="shared" si="195"/>
        <v>ifrs-full</v>
      </c>
      <c r="I2079" t="str">
        <f t="shared" si="196"/>
        <v>NoncurrentFinancialLiabilitiesAtFairValueThroughProfitOrLossAbstract</v>
      </c>
      <c r="J2079" t="str">
        <f t="shared" si="193"/>
        <v>concepto</v>
      </c>
      <c r="K2079" t="str">
        <f t="shared" si="194"/>
        <v>abstract</v>
      </c>
      <c r="L2079" t="str">
        <f t="shared" si="197"/>
        <v>insert into dbax_defi_conc (pref_conc, codi_conc, tipo_conc, tipo_peri, tipo_valo, tipo_cuen) values ('ifrs-full','NoncurrentFinancialLiabilitiesAtFairValueThroughProfitOrLossAbstract','concepto','duration','xbrli:stringItemType','abstract')</v>
      </c>
    </row>
    <row r="2080" spans="1:12" x14ac:dyDescent="0.25">
      <c r="A2080" t="s">
        <v>2426</v>
      </c>
      <c r="B2080" t="s">
        <v>17</v>
      </c>
      <c r="C2080" t="s">
        <v>27</v>
      </c>
      <c r="D2080" t="s">
        <v>21</v>
      </c>
      <c r="E2080" t="s">
        <v>23</v>
      </c>
      <c r="F2080" t="s">
        <v>3</v>
      </c>
      <c r="G2080" s="1" t="str">
        <f t="shared" si="192"/>
        <v>ifrs-full_NoncurrentFinancialLiabilitiesAtFairValueThroughProfitOrLossClassifiedAsHeldForTrading</v>
      </c>
      <c r="H2080" t="str">
        <f t="shared" si="195"/>
        <v>ifrs-full</v>
      </c>
      <c r="I2080" t="str">
        <f t="shared" si="196"/>
        <v>NoncurrentFinancialLiabilitiesAtFairValueThroughProfitOrLossClassifiedAsHeldForTrading</v>
      </c>
      <c r="J2080" t="str">
        <f t="shared" si="193"/>
        <v>concepto</v>
      </c>
      <c r="K2080" t="str">
        <f t="shared" si="194"/>
        <v>credit</v>
      </c>
      <c r="L2080" t="str">
        <f t="shared" si="197"/>
        <v>insert into dbax_defi_conc (pref_conc, codi_conc, tipo_conc, tipo_peri, tipo_valo, tipo_cuen) values ('ifrs-full','NoncurrentFinancialLiabilitiesAtFairValueThroughProfitOrLossClassifiedAsHeldForTrading','concepto','instant','xbrli:monetaryItemType','credit')</v>
      </c>
    </row>
    <row r="2081" spans="1:12" x14ac:dyDescent="0.25">
      <c r="A2081" t="s">
        <v>2427</v>
      </c>
      <c r="B2081" t="s">
        <v>17</v>
      </c>
      <c r="C2081" t="s">
        <v>27</v>
      </c>
      <c r="D2081" t="s">
        <v>21</v>
      </c>
      <c r="E2081" t="s">
        <v>23</v>
      </c>
      <c r="F2081" t="s">
        <v>3</v>
      </c>
      <c r="G2081" s="1" t="str">
        <f t="shared" si="192"/>
        <v>ifrs-full_NoncurrentFinancialLiabilitiesAtFairValueThroughProfitOrLossDesignatedUponInitialRecognition</v>
      </c>
      <c r="H2081" t="str">
        <f t="shared" si="195"/>
        <v>ifrs-full</v>
      </c>
      <c r="I2081" t="str">
        <f t="shared" si="196"/>
        <v>NoncurrentFinancialLiabilitiesAtFairValueThroughProfitOrLossDesignatedUponInitialRecognition</v>
      </c>
      <c r="J2081" t="str">
        <f t="shared" si="193"/>
        <v>concepto</v>
      </c>
      <c r="K2081" t="str">
        <f t="shared" si="194"/>
        <v>credit</v>
      </c>
      <c r="L2081" t="str">
        <f t="shared" si="197"/>
        <v>insert into dbax_defi_conc (pref_conc, codi_conc, tipo_conc, tipo_peri, tipo_valo, tipo_cuen) values ('ifrs-full','NoncurrentFinancialLiabilitiesAtFairValueThroughProfitOrLossDesignatedUponInitialRecognition','concepto','instant','xbrli:monetaryItemType','credit')</v>
      </c>
    </row>
    <row r="2082" spans="1:12" x14ac:dyDescent="0.25">
      <c r="A2082" t="s">
        <v>2428</v>
      </c>
      <c r="B2082" t="s">
        <v>17</v>
      </c>
      <c r="C2082" t="s">
        <v>27</v>
      </c>
      <c r="D2082" t="s">
        <v>21</v>
      </c>
      <c r="E2082" t="s">
        <v>23</v>
      </c>
      <c r="F2082" t="s">
        <v>3</v>
      </c>
      <c r="G2082" s="1" t="str">
        <f t="shared" si="192"/>
        <v>ifrs-full_NoncurrentGovernmentGrants</v>
      </c>
      <c r="H2082" t="str">
        <f t="shared" si="195"/>
        <v>ifrs-full</v>
      </c>
      <c r="I2082" t="str">
        <f t="shared" si="196"/>
        <v>NoncurrentGovernmentGrants</v>
      </c>
      <c r="J2082" t="str">
        <f t="shared" si="193"/>
        <v>concepto</v>
      </c>
      <c r="K2082" t="str">
        <f t="shared" si="194"/>
        <v>credit</v>
      </c>
      <c r="L2082" t="str">
        <f t="shared" si="197"/>
        <v>insert into dbax_defi_conc (pref_conc, codi_conc, tipo_conc, tipo_peri, tipo_valo, tipo_cuen) values ('ifrs-full','NoncurrentGovernmentGrants','concepto','instant','xbrli:monetaryItemType','credit')</v>
      </c>
    </row>
    <row r="2083" spans="1:12" x14ac:dyDescent="0.25">
      <c r="A2083" t="s">
        <v>2429</v>
      </c>
      <c r="B2083" t="s">
        <v>17</v>
      </c>
      <c r="C2083" t="s">
        <v>27</v>
      </c>
      <c r="D2083" t="s">
        <v>21</v>
      </c>
      <c r="E2083" t="s">
        <v>22</v>
      </c>
      <c r="F2083" t="s">
        <v>3</v>
      </c>
      <c r="G2083" s="1" t="str">
        <f t="shared" si="192"/>
        <v>ifrs-full_NoncurrentHeldtomaturityInvestments</v>
      </c>
      <c r="H2083" t="str">
        <f t="shared" si="195"/>
        <v>ifrs-full</v>
      </c>
      <c r="I2083" t="str">
        <f t="shared" si="196"/>
        <v>NoncurrentHeldtomaturityInvestments</v>
      </c>
      <c r="J2083" t="str">
        <f t="shared" si="193"/>
        <v>concepto</v>
      </c>
      <c r="K2083" t="str">
        <f t="shared" si="194"/>
        <v>debit</v>
      </c>
      <c r="L2083" t="str">
        <f t="shared" si="197"/>
        <v>insert into dbax_defi_conc (pref_conc, codi_conc, tipo_conc, tipo_peri, tipo_valo, tipo_cuen) values ('ifrs-full','NoncurrentHeldtomaturityInvestments','concepto','instant','xbrli:monetaryItemType','debit')</v>
      </c>
    </row>
    <row r="2084" spans="1:12" x14ac:dyDescent="0.25">
      <c r="A2084" t="s">
        <v>2430</v>
      </c>
      <c r="B2084" t="s">
        <v>17</v>
      </c>
      <c r="C2084" t="s">
        <v>27</v>
      </c>
      <c r="D2084" t="s">
        <v>21</v>
      </c>
      <c r="E2084" t="s">
        <v>23</v>
      </c>
      <c r="F2084" t="s">
        <v>3</v>
      </c>
      <c r="G2084" s="1" t="str">
        <f t="shared" si="192"/>
        <v>ifrs-full_NoncurrentInterestPayable</v>
      </c>
      <c r="H2084" t="str">
        <f t="shared" si="195"/>
        <v>ifrs-full</v>
      </c>
      <c r="I2084" t="str">
        <f t="shared" si="196"/>
        <v>NoncurrentInterestPayable</v>
      </c>
      <c r="J2084" t="str">
        <f t="shared" si="193"/>
        <v>concepto</v>
      </c>
      <c r="K2084" t="str">
        <f t="shared" si="194"/>
        <v>credit</v>
      </c>
      <c r="L2084" t="str">
        <f t="shared" si="197"/>
        <v>insert into dbax_defi_conc (pref_conc, codi_conc, tipo_conc, tipo_peri, tipo_valo, tipo_cuen) values ('ifrs-full','NoncurrentInterestPayable','concepto','instant','xbrli:monetaryItemType','credit')</v>
      </c>
    </row>
    <row r="2085" spans="1:12" x14ac:dyDescent="0.25">
      <c r="A2085" t="s">
        <v>2431</v>
      </c>
      <c r="B2085" t="s">
        <v>17</v>
      </c>
      <c r="C2085" t="s">
        <v>27</v>
      </c>
      <c r="D2085" t="s">
        <v>21</v>
      </c>
      <c r="E2085" t="s">
        <v>22</v>
      </c>
      <c r="F2085" t="s">
        <v>3</v>
      </c>
      <c r="G2085" s="1" t="str">
        <f t="shared" si="192"/>
        <v>ifrs-full_NoncurrentInterestReceivable</v>
      </c>
      <c r="H2085" t="str">
        <f t="shared" si="195"/>
        <v>ifrs-full</v>
      </c>
      <c r="I2085" t="str">
        <f t="shared" si="196"/>
        <v>NoncurrentInterestReceivable</v>
      </c>
      <c r="J2085" t="str">
        <f t="shared" si="193"/>
        <v>concepto</v>
      </c>
      <c r="K2085" t="str">
        <f t="shared" si="194"/>
        <v>debit</v>
      </c>
      <c r="L2085" t="str">
        <f t="shared" si="197"/>
        <v>insert into dbax_defi_conc (pref_conc, codi_conc, tipo_conc, tipo_peri, tipo_valo, tipo_cuen) values ('ifrs-full','NoncurrentInterestReceivable','concepto','instant','xbrli:monetaryItemType','debit')</v>
      </c>
    </row>
    <row r="2086" spans="1:12" x14ac:dyDescent="0.25">
      <c r="A2086" t="s">
        <v>2432</v>
      </c>
      <c r="B2086" t="s">
        <v>17</v>
      </c>
      <c r="C2086" t="s">
        <v>27</v>
      </c>
      <c r="D2086" t="s">
        <v>21</v>
      </c>
      <c r="E2086" t="s">
        <v>22</v>
      </c>
      <c r="F2086" t="s">
        <v>3</v>
      </c>
      <c r="G2086" s="1" t="str">
        <f t="shared" si="192"/>
        <v>ifrs-full_NoncurrentInventories</v>
      </c>
      <c r="H2086" t="str">
        <f t="shared" si="195"/>
        <v>ifrs-full</v>
      </c>
      <c r="I2086" t="str">
        <f t="shared" si="196"/>
        <v>NoncurrentInventories</v>
      </c>
      <c r="J2086" t="str">
        <f t="shared" si="193"/>
        <v>concepto</v>
      </c>
      <c r="K2086" t="str">
        <f t="shared" si="194"/>
        <v>debit</v>
      </c>
      <c r="L2086" t="str">
        <f t="shared" si="197"/>
        <v>insert into dbax_defi_conc (pref_conc, codi_conc, tipo_conc, tipo_peri, tipo_valo, tipo_cuen) values ('ifrs-full','NoncurrentInventories','concepto','instant','xbrli:monetaryItemType','debit')</v>
      </c>
    </row>
    <row r="2087" spans="1:12" x14ac:dyDescent="0.25">
      <c r="A2087" t="s">
        <v>2433</v>
      </c>
      <c r="B2087" t="s">
        <v>17</v>
      </c>
      <c r="C2087" t="s">
        <v>18</v>
      </c>
      <c r="D2087" t="s">
        <v>24</v>
      </c>
      <c r="E2087" t="s">
        <v>20</v>
      </c>
      <c r="F2087" t="s">
        <v>3</v>
      </c>
      <c r="G2087" s="1" t="str">
        <f t="shared" si="192"/>
        <v>ifrs-full_NoncurrentInventoriesArisingFromExtractiveActivitiesAbstract</v>
      </c>
      <c r="H2087" t="str">
        <f t="shared" si="195"/>
        <v>ifrs-full</v>
      </c>
      <c r="I2087" t="str">
        <f t="shared" si="196"/>
        <v>NoncurrentInventoriesArisingFromExtractiveActivitiesAbstract</v>
      </c>
      <c r="J2087" t="str">
        <f t="shared" si="193"/>
        <v>concepto</v>
      </c>
      <c r="K2087" t="str">
        <f t="shared" si="194"/>
        <v>abstract</v>
      </c>
      <c r="L2087" t="str">
        <f t="shared" si="197"/>
        <v>insert into dbax_defi_conc (pref_conc, codi_conc, tipo_conc, tipo_peri, tipo_valo, tipo_cuen) values ('ifrs-full','NoncurrentInventoriesArisingFromExtractiveActivitiesAbstract','concepto','duration','xbrli:stringItemType','abstract')</v>
      </c>
    </row>
    <row r="2088" spans="1:12" x14ac:dyDescent="0.25">
      <c r="A2088" t="s">
        <v>2434</v>
      </c>
      <c r="B2088" t="s">
        <v>17</v>
      </c>
      <c r="C2088" t="s">
        <v>27</v>
      </c>
      <c r="D2088" t="s">
        <v>21</v>
      </c>
      <c r="E2088" t="s">
        <v>22</v>
      </c>
      <c r="F2088" t="s">
        <v>3</v>
      </c>
      <c r="G2088" s="1" t="str">
        <f t="shared" si="192"/>
        <v>ifrs-full_NoncurrentInvestmentsOtherThanInvestmentsAccountedForUsingEquityMethod</v>
      </c>
      <c r="H2088" t="str">
        <f t="shared" si="195"/>
        <v>ifrs-full</v>
      </c>
      <c r="I2088" t="str">
        <f t="shared" si="196"/>
        <v>NoncurrentInvestmentsOtherThanInvestmentsAccountedForUsingEquityMethod</v>
      </c>
      <c r="J2088" t="str">
        <f t="shared" si="193"/>
        <v>concepto</v>
      </c>
      <c r="K2088" t="str">
        <f t="shared" si="194"/>
        <v>debit</v>
      </c>
      <c r="L2088" t="str">
        <f t="shared" si="197"/>
        <v>insert into dbax_defi_conc (pref_conc, codi_conc, tipo_conc, tipo_peri, tipo_valo, tipo_cuen) values ('ifrs-full','NoncurrentInvestmentsOtherThanInvestmentsAccountedForUsingEquityMethod','concepto','instant','xbrli:monetaryItemType','debit')</v>
      </c>
    </row>
    <row r="2089" spans="1:12" x14ac:dyDescent="0.25">
      <c r="A2089" t="s">
        <v>2435</v>
      </c>
      <c r="B2089" t="s">
        <v>17</v>
      </c>
      <c r="C2089" t="s">
        <v>27</v>
      </c>
      <c r="D2089" t="s">
        <v>21</v>
      </c>
      <c r="E2089" t="s">
        <v>22</v>
      </c>
      <c r="F2089" t="s">
        <v>3</v>
      </c>
      <c r="G2089" s="1" t="str">
        <f t="shared" si="192"/>
        <v>ifrs-full_NoncurrentLeasePrepayments</v>
      </c>
      <c r="H2089" t="str">
        <f t="shared" si="195"/>
        <v>ifrs-full</v>
      </c>
      <c r="I2089" t="str">
        <f t="shared" si="196"/>
        <v>NoncurrentLeasePrepayments</v>
      </c>
      <c r="J2089" t="str">
        <f t="shared" si="193"/>
        <v>concepto</v>
      </c>
      <c r="K2089" t="str">
        <f t="shared" si="194"/>
        <v>debit</v>
      </c>
      <c r="L2089" t="str">
        <f t="shared" si="197"/>
        <v>insert into dbax_defi_conc (pref_conc, codi_conc, tipo_conc, tipo_peri, tipo_valo, tipo_cuen) values ('ifrs-full','NoncurrentLeasePrepayments','concepto','instant','xbrli:monetaryItemType','debit')</v>
      </c>
    </row>
    <row r="2090" spans="1:12" x14ac:dyDescent="0.25">
      <c r="A2090" t="s">
        <v>2436</v>
      </c>
      <c r="B2090" t="s">
        <v>17</v>
      </c>
      <c r="C2090" t="s">
        <v>27</v>
      </c>
      <c r="D2090" t="s">
        <v>21</v>
      </c>
      <c r="E2090" t="s">
        <v>23</v>
      </c>
      <c r="F2090" t="s">
        <v>3</v>
      </c>
      <c r="G2090" s="1" t="str">
        <f t="shared" si="192"/>
        <v>ifrs-full_NoncurrentLiabilities</v>
      </c>
      <c r="H2090" t="str">
        <f t="shared" si="195"/>
        <v>ifrs-full</v>
      </c>
      <c r="I2090" t="str">
        <f t="shared" si="196"/>
        <v>NoncurrentLiabilities</v>
      </c>
      <c r="J2090" t="str">
        <f t="shared" si="193"/>
        <v>concepto</v>
      </c>
      <c r="K2090" t="str">
        <f t="shared" si="194"/>
        <v>credit</v>
      </c>
      <c r="L2090" t="str">
        <f t="shared" si="197"/>
        <v>insert into dbax_defi_conc (pref_conc, codi_conc, tipo_conc, tipo_peri, tipo_valo, tipo_cuen) values ('ifrs-full','NoncurrentLiabilities','concepto','instant','xbrli:monetaryItemType','credit')</v>
      </c>
    </row>
    <row r="2091" spans="1:12" x14ac:dyDescent="0.25">
      <c r="A2091" t="s">
        <v>2437</v>
      </c>
      <c r="B2091" t="s">
        <v>17</v>
      </c>
      <c r="C2091" t="s">
        <v>18</v>
      </c>
      <c r="D2091" t="s">
        <v>24</v>
      </c>
      <c r="E2091" t="s">
        <v>20</v>
      </c>
      <c r="F2091" t="s">
        <v>3</v>
      </c>
      <c r="G2091" s="1" t="str">
        <f t="shared" si="192"/>
        <v>ifrs-full_NoncurrentLiabilitiesAbstract</v>
      </c>
      <c r="H2091" t="str">
        <f t="shared" si="195"/>
        <v>ifrs-full</v>
      </c>
      <c r="I2091" t="str">
        <f t="shared" si="196"/>
        <v>NoncurrentLiabilitiesAbstract</v>
      </c>
      <c r="J2091" t="str">
        <f t="shared" si="193"/>
        <v>concepto</v>
      </c>
      <c r="K2091" t="str">
        <f t="shared" si="194"/>
        <v>abstract</v>
      </c>
      <c r="L2091" t="str">
        <f t="shared" si="197"/>
        <v>insert into dbax_defi_conc (pref_conc, codi_conc, tipo_conc, tipo_peri, tipo_valo, tipo_cuen) values ('ifrs-full','NoncurrentLiabilitiesAbstract','concepto','duration','xbrli:stringItemType','abstract')</v>
      </c>
    </row>
    <row r="2092" spans="1:12" x14ac:dyDescent="0.25">
      <c r="A2092" t="s">
        <v>2438</v>
      </c>
      <c r="B2092" t="s">
        <v>17</v>
      </c>
      <c r="C2092" t="s">
        <v>27</v>
      </c>
      <c r="D2092" t="s">
        <v>21</v>
      </c>
      <c r="E2092" t="s">
        <v>23</v>
      </c>
      <c r="F2092" t="s">
        <v>3</v>
      </c>
      <c r="G2092" s="1" t="str">
        <f t="shared" si="192"/>
        <v>ifrs-full_NoncurrentLiabilitiesRecognisedAsOfAcquisitionDate</v>
      </c>
      <c r="H2092" t="str">
        <f t="shared" si="195"/>
        <v>ifrs-full</v>
      </c>
      <c r="I2092" t="str">
        <f t="shared" si="196"/>
        <v>NoncurrentLiabilitiesRecognisedAsOfAcquisitionDate</v>
      </c>
      <c r="J2092" t="str">
        <f t="shared" si="193"/>
        <v>concepto</v>
      </c>
      <c r="K2092" t="str">
        <f t="shared" si="194"/>
        <v>credit</v>
      </c>
      <c r="L2092" t="str">
        <f t="shared" si="197"/>
        <v>insert into dbax_defi_conc (pref_conc, codi_conc, tipo_conc, tipo_peri, tipo_valo, tipo_cuen) values ('ifrs-full','NoncurrentLiabilitiesRecognisedAsOfAcquisitionDate','concepto','instant','xbrli:monetaryItemType','credit')</v>
      </c>
    </row>
    <row r="2093" spans="1:12" x14ac:dyDescent="0.25">
      <c r="A2093" t="s">
        <v>2439</v>
      </c>
      <c r="B2093" t="s">
        <v>17</v>
      </c>
      <c r="C2093" t="s">
        <v>27</v>
      </c>
      <c r="D2093" t="s">
        <v>21</v>
      </c>
      <c r="E2093" t="s">
        <v>22</v>
      </c>
      <c r="F2093" t="s">
        <v>3</v>
      </c>
      <c r="G2093" s="1" t="str">
        <f t="shared" si="192"/>
        <v>ifrs-full_NoncurrentLoansAndReceivables</v>
      </c>
      <c r="H2093" t="str">
        <f t="shared" si="195"/>
        <v>ifrs-full</v>
      </c>
      <c r="I2093" t="str">
        <f t="shared" si="196"/>
        <v>NoncurrentLoansAndReceivables</v>
      </c>
      <c r="J2093" t="str">
        <f t="shared" si="193"/>
        <v>concepto</v>
      </c>
      <c r="K2093" t="str">
        <f t="shared" si="194"/>
        <v>debit</v>
      </c>
      <c r="L2093" t="str">
        <f t="shared" si="197"/>
        <v>insert into dbax_defi_conc (pref_conc, codi_conc, tipo_conc, tipo_peri, tipo_valo, tipo_cuen) values ('ifrs-full','NoncurrentLoansAndReceivables','concepto','instant','xbrli:monetaryItemType','debit')</v>
      </c>
    </row>
    <row r="2094" spans="1:12" x14ac:dyDescent="0.25">
      <c r="A2094" t="s">
        <v>2440</v>
      </c>
      <c r="B2094" t="s">
        <v>17</v>
      </c>
      <c r="C2094" t="s">
        <v>27</v>
      </c>
      <c r="D2094" t="s">
        <v>21</v>
      </c>
      <c r="E2094" t="s">
        <v>22</v>
      </c>
      <c r="F2094" t="s">
        <v>3</v>
      </c>
      <c r="G2094" s="1" t="str">
        <f t="shared" si="192"/>
        <v>ifrs-full_NoncurrentOreStockpiles</v>
      </c>
      <c r="H2094" t="str">
        <f t="shared" si="195"/>
        <v>ifrs-full</v>
      </c>
      <c r="I2094" t="str">
        <f t="shared" si="196"/>
        <v>NoncurrentOreStockpiles</v>
      </c>
      <c r="J2094" t="str">
        <f t="shared" si="193"/>
        <v>concepto</v>
      </c>
      <c r="K2094" t="str">
        <f t="shared" si="194"/>
        <v>debit</v>
      </c>
      <c r="L2094" t="str">
        <f t="shared" si="197"/>
        <v>insert into dbax_defi_conc (pref_conc, codi_conc, tipo_conc, tipo_peri, tipo_valo, tipo_cuen) values ('ifrs-full','NoncurrentOreStockpiles','concepto','instant','xbrli:monetaryItemType','debit')</v>
      </c>
    </row>
    <row r="2095" spans="1:12" x14ac:dyDescent="0.25">
      <c r="A2095" t="s">
        <v>2441</v>
      </c>
      <c r="B2095" t="s">
        <v>17</v>
      </c>
      <c r="C2095" t="s">
        <v>27</v>
      </c>
      <c r="D2095" t="s">
        <v>21</v>
      </c>
      <c r="E2095" t="s">
        <v>23</v>
      </c>
      <c r="F2095" t="s">
        <v>3</v>
      </c>
      <c r="G2095" s="1" t="str">
        <f t="shared" si="192"/>
        <v>ifrs-full_NoncurrentPayables</v>
      </c>
      <c r="H2095" t="str">
        <f t="shared" si="195"/>
        <v>ifrs-full</v>
      </c>
      <c r="I2095" t="str">
        <f t="shared" si="196"/>
        <v>NoncurrentPayables</v>
      </c>
      <c r="J2095" t="str">
        <f t="shared" si="193"/>
        <v>concepto</v>
      </c>
      <c r="K2095" t="str">
        <f t="shared" si="194"/>
        <v>credit</v>
      </c>
      <c r="L2095" t="str">
        <f t="shared" si="197"/>
        <v>insert into dbax_defi_conc (pref_conc, codi_conc, tipo_conc, tipo_peri, tipo_valo, tipo_cuen) values ('ifrs-full','NoncurrentPayables','concepto','instant','xbrli:monetaryItemType','credit')</v>
      </c>
    </row>
    <row r="2096" spans="1:12" x14ac:dyDescent="0.25">
      <c r="A2096" t="s">
        <v>2442</v>
      </c>
      <c r="B2096" t="s">
        <v>17</v>
      </c>
      <c r="C2096" t="s">
        <v>18</v>
      </c>
      <c r="D2096" t="s">
        <v>24</v>
      </c>
      <c r="E2096" t="s">
        <v>20</v>
      </c>
      <c r="F2096" t="s">
        <v>3</v>
      </c>
      <c r="G2096" s="1" t="str">
        <f t="shared" si="192"/>
        <v>ifrs-full_NoncurrentPayablesAbstract</v>
      </c>
      <c r="H2096" t="str">
        <f t="shared" si="195"/>
        <v>ifrs-full</v>
      </c>
      <c r="I2096" t="str">
        <f t="shared" si="196"/>
        <v>NoncurrentPayablesAbstract</v>
      </c>
      <c r="J2096" t="str">
        <f t="shared" si="193"/>
        <v>concepto</v>
      </c>
      <c r="K2096" t="str">
        <f t="shared" si="194"/>
        <v>abstract</v>
      </c>
      <c r="L2096" t="str">
        <f t="shared" si="197"/>
        <v>insert into dbax_defi_conc (pref_conc, codi_conc, tipo_conc, tipo_peri, tipo_valo, tipo_cuen) values ('ifrs-full','NoncurrentPayablesAbstract','concepto','duration','xbrli:stringItemType','abstract')</v>
      </c>
    </row>
    <row r="2097" spans="1:12" x14ac:dyDescent="0.25">
      <c r="A2097" t="s">
        <v>2443</v>
      </c>
      <c r="B2097" t="s">
        <v>17</v>
      </c>
      <c r="C2097" t="s">
        <v>27</v>
      </c>
      <c r="D2097" t="s">
        <v>21</v>
      </c>
      <c r="E2097" t="s">
        <v>23</v>
      </c>
      <c r="F2097" t="s">
        <v>3</v>
      </c>
      <c r="G2097" s="1" t="str">
        <f t="shared" si="192"/>
        <v>ifrs-full_NoncurrentPayablesOnSocialSecurityAndTaxesOtherThanIncomeTax</v>
      </c>
      <c r="H2097" t="str">
        <f t="shared" si="195"/>
        <v>ifrs-full</v>
      </c>
      <c r="I2097" t="str">
        <f t="shared" si="196"/>
        <v>NoncurrentPayablesOnSocialSecurityAndTaxesOtherThanIncomeTax</v>
      </c>
      <c r="J2097" t="str">
        <f t="shared" si="193"/>
        <v>concepto</v>
      </c>
      <c r="K2097" t="str">
        <f t="shared" si="194"/>
        <v>credit</v>
      </c>
      <c r="L2097" t="str">
        <f t="shared" si="197"/>
        <v>insert into dbax_defi_conc (pref_conc, codi_conc, tipo_conc, tipo_peri, tipo_valo, tipo_cuen) values ('ifrs-full','NoncurrentPayablesOnSocialSecurityAndTaxesOtherThanIncomeTax','concepto','instant','xbrli:monetaryItemType','credit')</v>
      </c>
    </row>
    <row r="2098" spans="1:12" x14ac:dyDescent="0.25">
      <c r="A2098" t="s">
        <v>2444</v>
      </c>
      <c r="B2098" t="s">
        <v>17</v>
      </c>
      <c r="C2098" t="s">
        <v>27</v>
      </c>
      <c r="D2098" t="s">
        <v>21</v>
      </c>
      <c r="E2098" t="s">
        <v>23</v>
      </c>
      <c r="F2098" t="s">
        <v>3</v>
      </c>
      <c r="G2098" s="1" t="str">
        <f t="shared" si="192"/>
        <v>ifrs-full_NoncurrentPayablesToTradeSuppliers</v>
      </c>
      <c r="H2098" t="str">
        <f t="shared" si="195"/>
        <v>ifrs-full</v>
      </c>
      <c r="I2098" t="str">
        <f t="shared" si="196"/>
        <v>NoncurrentPayablesToTradeSuppliers</v>
      </c>
      <c r="J2098" t="str">
        <f t="shared" si="193"/>
        <v>concepto</v>
      </c>
      <c r="K2098" t="str">
        <f t="shared" si="194"/>
        <v>credit</v>
      </c>
      <c r="L2098" t="str">
        <f t="shared" si="197"/>
        <v>insert into dbax_defi_conc (pref_conc, codi_conc, tipo_conc, tipo_peri, tipo_valo, tipo_cuen) values ('ifrs-full','NoncurrentPayablesToTradeSuppliers','concepto','instant','xbrli:monetaryItemType','credit')</v>
      </c>
    </row>
    <row r="2099" spans="1:12" x14ac:dyDescent="0.25">
      <c r="A2099" t="s">
        <v>2445</v>
      </c>
      <c r="B2099" t="s">
        <v>17</v>
      </c>
      <c r="C2099" t="s">
        <v>27</v>
      </c>
      <c r="D2099" t="s">
        <v>21</v>
      </c>
      <c r="E2099" t="s">
        <v>22</v>
      </c>
      <c r="F2099" t="s">
        <v>3</v>
      </c>
      <c r="G2099" s="1" t="str">
        <f t="shared" si="192"/>
        <v>ifrs-full_NoncurrentPrepayments</v>
      </c>
      <c r="H2099" t="str">
        <f t="shared" si="195"/>
        <v>ifrs-full</v>
      </c>
      <c r="I2099" t="str">
        <f t="shared" si="196"/>
        <v>NoncurrentPrepayments</v>
      </c>
      <c r="J2099" t="str">
        <f t="shared" si="193"/>
        <v>concepto</v>
      </c>
      <c r="K2099" t="str">
        <f t="shared" si="194"/>
        <v>debit</v>
      </c>
      <c r="L2099" t="str">
        <f t="shared" si="197"/>
        <v>insert into dbax_defi_conc (pref_conc, codi_conc, tipo_conc, tipo_peri, tipo_valo, tipo_cuen) values ('ifrs-full','NoncurrentPrepayments','concepto','instant','xbrli:monetaryItemType','debit')</v>
      </c>
    </row>
    <row r="2100" spans="1:12" x14ac:dyDescent="0.25">
      <c r="A2100" t="s">
        <v>2446</v>
      </c>
      <c r="B2100" t="s">
        <v>17</v>
      </c>
      <c r="C2100" t="s">
        <v>27</v>
      </c>
      <c r="D2100" t="s">
        <v>21</v>
      </c>
      <c r="E2100" t="s">
        <v>23</v>
      </c>
      <c r="F2100" t="s">
        <v>3</v>
      </c>
      <c r="G2100" s="1" t="str">
        <f t="shared" si="192"/>
        <v>ifrs-full_NoncurrentProvisionsForEmployeeBenefits</v>
      </c>
      <c r="H2100" t="str">
        <f t="shared" si="195"/>
        <v>ifrs-full</v>
      </c>
      <c r="I2100" t="str">
        <f t="shared" si="196"/>
        <v>NoncurrentProvisionsForEmployeeBenefits</v>
      </c>
      <c r="J2100" t="str">
        <f t="shared" si="193"/>
        <v>concepto</v>
      </c>
      <c r="K2100" t="str">
        <f t="shared" si="194"/>
        <v>credit</v>
      </c>
      <c r="L2100" t="str">
        <f t="shared" si="197"/>
        <v>insert into dbax_defi_conc (pref_conc, codi_conc, tipo_conc, tipo_peri, tipo_valo, tipo_cuen) values ('ifrs-full','NoncurrentProvisionsForEmployeeBenefits','concepto','instant','xbrli:monetaryItemType','credit')</v>
      </c>
    </row>
    <row r="2101" spans="1:12" x14ac:dyDescent="0.25">
      <c r="A2101" t="s">
        <v>2447</v>
      </c>
      <c r="B2101" t="s">
        <v>17</v>
      </c>
      <c r="C2101" t="s">
        <v>27</v>
      </c>
      <c r="D2101" t="s">
        <v>21</v>
      </c>
      <c r="E2101" t="s">
        <v>22</v>
      </c>
      <c r="F2101" t="s">
        <v>3</v>
      </c>
      <c r="G2101" s="1" t="str">
        <f t="shared" si="192"/>
        <v>ifrs-full_NoncurrentReceivables</v>
      </c>
      <c r="H2101" t="str">
        <f t="shared" si="195"/>
        <v>ifrs-full</v>
      </c>
      <c r="I2101" t="str">
        <f t="shared" si="196"/>
        <v>NoncurrentReceivables</v>
      </c>
      <c r="J2101" t="str">
        <f t="shared" si="193"/>
        <v>concepto</v>
      </c>
      <c r="K2101" t="str">
        <f t="shared" si="194"/>
        <v>debit</v>
      </c>
      <c r="L2101" t="str">
        <f t="shared" si="197"/>
        <v>insert into dbax_defi_conc (pref_conc, codi_conc, tipo_conc, tipo_peri, tipo_valo, tipo_cuen) values ('ifrs-full','NoncurrentReceivables','concepto','instant','xbrli:monetaryItemType','debit')</v>
      </c>
    </row>
    <row r="2102" spans="1:12" x14ac:dyDescent="0.25">
      <c r="A2102" t="s">
        <v>2448</v>
      </c>
      <c r="B2102" t="s">
        <v>17</v>
      </c>
      <c r="C2102" t="s">
        <v>18</v>
      </c>
      <c r="D2102" t="s">
        <v>24</v>
      </c>
      <c r="E2102" t="s">
        <v>20</v>
      </c>
      <c r="F2102" t="s">
        <v>3</v>
      </c>
      <c r="G2102" s="1" t="str">
        <f t="shared" si="192"/>
        <v>ifrs-full_NoncurrentReceivablesAbstract</v>
      </c>
      <c r="H2102" t="str">
        <f t="shared" si="195"/>
        <v>ifrs-full</v>
      </c>
      <c r="I2102" t="str">
        <f t="shared" si="196"/>
        <v>NoncurrentReceivablesAbstract</v>
      </c>
      <c r="J2102" t="str">
        <f t="shared" si="193"/>
        <v>concepto</v>
      </c>
      <c r="K2102" t="str">
        <f t="shared" si="194"/>
        <v>abstract</v>
      </c>
      <c r="L2102" t="str">
        <f t="shared" si="197"/>
        <v>insert into dbax_defi_conc (pref_conc, codi_conc, tipo_conc, tipo_peri, tipo_valo, tipo_cuen) values ('ifrs-full','NoncurrentReceivablesAbstract','concepto','duration','xbrli:stringItemType','abstract')</v>
      </c>
    </row>
    <row r="2103" spans="1:12" x14ac:dyDescent="0.25">
      <c r="A2103" t="s">
        <v>2449</v>
      </c>
      <c r="B2103" t="s">
        <v>17</v>
      </c>
      <c r="C2103" t="s">
        <v>27</v>
      </c>
      <c r="D2103" t="s">
        <v>21</v>
      </c>
      <c r="E2103" t="s">
        <v>22</v>
      </c>
      <c r="F2103" t="s">
        <v>3</v>
      </c>
      <c r="G2103" s="1" t="str">
        <f t="shared" si="192"/>
        <v>ifrs-full_NoncurrentReceivablesFromRentalOfProperties</v>
      </c>
      <c r="H2103" t="str">
        <f t="shared" si="195"/>
        <v>ifrs-full</v>
      </c>
      <c r="I2103" t="str">
        <f t="shared" si="196"/>
        <v>NoncurrentReceivablesFromRentalOfProperties</v>
      </c>
      <c r="J2103" t="str">
        <f t="shared" si="193"/>
        <v>concepto</v>
      </c>
      <c r="K2103" t="str">
        <f t="shared" si="194"/>
        <v>debit</v>
      </c>
      <c r="L2103" t="str">
        <f t="shared" si="197"/>
        <v>insert into dbax_defi_conc (pref_conc, codi_conc, tipo_conc, tipo_peri, tipo_valo, tipo_cuen) values ('ifrs-full','NoncurrentReceivablesFromRentalOfProperties','concepto','instant','xbrli:monetaryItemType','debit')</v>
      </c>
    </row>
    <row r="2104" spans="1:12" x14ac:dyDescent="0.25">
      <c r="A2104" t="s">
        <v>2450</v>
      </c>
      <c r="B2104" t="s">
        <v>17</v>
      </c>
      <c r="C2104" t="s">
        <v>27</v>
      </c>
      <c r="D2104" t="s">
        <v>21</v>
      </c>
      <c r="E2104" t="s">
        <v>22</v>
      </c>
      <c r="F2104" t="s">
        <v>3</v>
      </c>
      <c r="G2104" s="1" t="str">
        <f t="shared" si="192"/>
        <v>ifrs-full_NoncurrentReceivablesFromSaleOfProperties</v>
      </c>
      <c r="H2104" t="str">
        <f t="shared" si="195"/>
        <v>ifrs-full</v>
      </c>
      <c r="I2104" t="str">
        <f t="shared" si="196"/>
        <v>NoncurrentReceivablesFromSaleOfProperties</v>
      </c>
      <c r="J2104" t="str">
        <f t="shared" si="193"/>
        <v>concepto</v>
      </c>
      <c r="K2104" t="str">
        <f t="shared" si="194"/>
        <v>debit</v>
      </c>
      <c r="L2104" t="str">
        <f t="shared" si="197"/>
        <v>insert into dbax_defi_conc (pref_conc, codi_conc, tipo_conc, tipo_peri, tipo_valo, tipo_cuen) values ('ifrs-full','NoncurrentReceivablesFromSaleOfProperties','concepto','instant','xbrli:monetaryItemType','debit')</v>
      </c>
    </row>
    <row r="2105" spans="1:12" x14ac:dyDescent="0.25">
      <c r="A2105" t="s">
        <v>2451</v>
      </c>
      <c r="B2105" t="s">
        <v>17</v>
      </c>
      <c r="C2105" t="s">
        <v>27</v>
      </c>
      <c r="D2105" t="s">
        <v>21</v>
      </c>
      <c r="E2105" t="s">
        <v>22</v>
      </c>
      <c r="F2105" t="s">
        <v>3</v>
      </c>
      <c r="G2105" s="1" t="str">
        <f t="shared" si="192"/>
        <v>ifrs-full_NoncurrentReceivablesFromTaxesOtherThanIncomeTax</v>
      </c>
      <c r="H2105" t="str">
        <f t="shared" si="195"/>
        <v>ifrs-full</v>
      </c>
      <c r="I2105" t="str">
        <f t="shared" si="196"/>
        <v>NoncurrentReceivablesFromTaxesOtherThanIncomeTax</v>
      </c>
      <c r="J2105" t="str">
        <f t="shared" si="193"/>
        <v>concepto</v>
      </c>
      <c r="K2105" t="str">
        <f t="shared" si="194"/>
        <v>debit</v>
      </c>
      <c r="L2105" t="str">
        <f t="shared" si="197"/>
        <v>insert into dbax_defi_conc (pref_conc, codi_conc, tipo_conc, tipo_peri, tipo_valo, tipo_cuen) values ('ifrs-full','NoncurrentReceivablesFromTaxesOtherThanIncomeTax','concepto','instant','xbrli:monetaryItemType','debit')</v>
      </c>
    </row>
    <row r="2106" spans="1:12" x14ac:dyDescent="0.25">
      <c r="A2106" t="s">
        <v>2452</v>
      </c>
      <c r="B2106" t="s">
        <v>17</v>
      </c>
      <c r="C2106" t="s">
        <v>27</v>
      </c>
      <c r="D2106" t="s">
        <v>21</v>
      </c>
      <c r="E2106" t="s">
        <v>22</v>
      </c>
      <c r="F2106" t="s">
        <v>3</v>
      </c>
      <c r="G2106" s="1" t="str">
        <f t="shared" si="192"/>
        <v>ifrs-full_NoncurrentRecognisedAssetsDefinedBenefitPlan</v>
      </c>
      <c r="H2106" t="str">
        <f t="shared" si="195"/>
        <v>ifrs-full</v>
      </c>
      <c r="I2106" t="str">
        <f t="shared" si="196"/>
        <v>NoncurrentRecognisedAssetsDefinedBenefitPlan</v>
      </c>
      <c r="J2106" t="str">
        <f t="shared" si="193"/>
        <v>concepto</v>
      </c>
      <c r="K2106" t="str">
        <f t="shared" si="194"/>
        <v>debit</v>
      </c>
      <c r="L2106" t="str">
        <f t="shared" si="197"/>
        <v>insert into dbax_defi_conc (pref_conc, codi_conc, tipo_conc, tipo_peri, tipo_valo, tipo_cuen) values ('ifrs-full','NoncurrentRecognisedAssetsDefinedBenefitPlan','concepto','instant','xbrli:monetaryItemType','debit')</v>
      </c>
    </row>
    <row r="2107" spans="1:12" x14ac:dyDescent="0.25">
      <c r="A2107" t="s">
        <v>2453</v>
      </c>
      <c r="B2107" t="s">
        <v>17</v>
      </c>
      <c r="C2107" t="s">
        <v>27</v>
      </c>
      <c r="D2107" t="s">
        <v>21</v>
      </c>
      <c r="E2107" t="s">
        <v>23</v>
      </c>
      <c r="F2107" t="s">
        <v>3</v>
      </c>
      <c r="G2107" s="1" t="str">
        <f t="shared" si="192"/>
        <v>ifrs-full_NoncurrentRecognisedLiabilitiesDefinedBenefitPlan</v>
      </c>
      <c r="H2107" t="str">
        <f t="shared" si="195"/>
        <v>ifrs-full</v>
      </c>
      <c r="I2107" t="str">
        <f t="shared" si="196"/>
        <v>NoncurrentRecognisedLiabilitiesDefinedBenefitPlan</v>
      </c>
      <c r="J2107" t="str">
        <f t="shared" si="193"/>
        <v>concepto</v>
      </c>
      <c r="K2107" t="str">
        <f t="shared" si="194"/>
        <v>credit</v>
      </c>
      <c r="L2107" t="str">
        <f t="shared" si="197"/>
        <v>insert into dbax_defi_conc (pref_conc, codi_conc, tipo_conc, tipo_peri, tipo_valo, tipo_cuen) values ('ifrs-full','NoncurrentRecognisedLiabilitiesDefinedBenefitPlan','concepto','instant','xbrli:monetaryItemType','credit')</v>
      </c>
    </row>
    <row r="2108" spans="1:12" x14ac:dyDescent="0.25">
      <c r="A2108" t="s">
        <v>2454</v>
      </c>
      <c r="B2108" t="s">
        <v>17</v>
      </c>
      <c r="C2108" t="s">
        <v>27</v>
      </c>
      <c r="D2108" t="s">
        <v>21</v>
      </c>
      <c r="E2108" t="s">
        <v>23</v>
      </c>
      <c r="F2108" t="s">
        <v>3</v>
      </c>
      <c r="G2108" s="1" t="str">
        <f t="shared" si="192"/>
        <v>ifrs-full_NoncurrentRefundsProvision</v>
      </c>
      <c r="H2108" t="str">
        <f t="shared" si="195"/>
        <v>ifrs-full</v>
      </c>
      <c r="I2108" t="str">
        <f t="shared" si="196"/>
        <v>NoncurrentRefundsProvision</v>
      </c>
      <c r="J2108" t="str">
        <f t="shared" si="193"/>
        <v>concepto</v>
      </c>
      <c r="K2108" t="str">
        <f t="shared" si="194"/>
        <v>credit</v>
      </c>
      <c r="L2108" t="str">
        <f t="shared" si="197"/>
        <v>insert into dbax_defi_conc (pref_conc, codi_conc, tipo_conc, tipo_peri, tipo_valo, tipo_cuen) values ('ifrs-full','NoncurrentRefundsProvision','concepto','instant','xbrli:monetaryItemType','credit')</v>
      </c>
    </row>
    <row r="2109" spans="1:12" x14ac:dyDescent="0.25">
      <c r="A2109" t="s">
        <v>2455</v>
      </c>
      <c r="B2109" t="s">
        <v>17</v>
      </c>
      <c r="C2109" t="s">
        <v>27</v>
      </c>
      <c r="D2109" t="s">
        <v>21</v>
      </c>
      <c r="E2109" t="s">
        <v>22</v>
      </c>
      <c r="F2109" t="s">
        <v>3</v>
      </c>
      <c r="G2109" s="1" t="str">
        <f t="shared" si="192"/>
        <v>ifrs-full_NoncurrentRestrictedCashAndCashEquivalents</v>
      </c>
      <c r="H2109" t="str">
        <f t="shared" si="195"/>
        <v>ifrs-full</v>
      </c>
      <c r="I2109" t="str">
        <f t="shared" si="196"/>
        <v>NoncurrentRestrictedCashAndCashEquivalents</v>
      </c>
      <c r="J2109" t="str">
        <f t="shared" si="193"/>
        <v>concepto</v>
      </c>
      <c r="K2109" t="str">
        <f t="shared" si="194"/>
        <v>debit</v>
      </c>
      <c r="L2109" t="str">
        <f t="shared" si="197"/>
        <v>insert into dbax_defi_conc (pref_conc, codi_conc, tipo_conc, tipo_peri, tipo_valo, tipo_cuen) values ('ifrs-full','NoncurrentRestrictedCashAndCashEquivalents','concepto','instant','xbrli:monetaryItemType','debit')</v>
      </c>
    </row>
    <row r="2110" spans="1:12" x14ac:dyDescent="0.25">
      <c r="A2110" t="s">
        <v>2456</v>
      </c>
      <c r="B2110" t="s">
        <v>17</v>
      </c>
      <c r="C2110" t="s">
        <v>27</v>
      </c>
      <c r="D2110" t="s">
        <v>21</v>
      </c>
      <c r="E2110" t="s">
        <v>23</v>
      </c>
      <c r="F2110" t="s">
        <v>3</v>
      </c>
      <c r="G2110" s="1" t="str">
        <f t="shared" si="192"/>
        <v>ifrs-full_NoncurrentRetentionPayables</v>
      </c>
      <c r="H2110" t="str">
        <f t="shared" si="195"/>
        <v>ifrs-full</v>
      </c>
      <c r="I2110" t="str">
        <f t="shared" si="196"/>
        <v>NoncurrentRetentionPayables</v>
      </c>
      <c r="J2110" t="str">
        <f t="shared" si="193"/>
        <v>concepto</v>
      </c>
      <c r="K2110" t="str">
        <f t="shared" si="194"/>
        <v>credit</v>
      </c>
      <c r="L2110" t="str">
        <f t="shared" si="197"/>
        <v>insert into dbax_defi_conc (pref_conc, codi_conc, tipo_conc, tipo_peri, tipo_valo, tipo_cuen) values ('ifrs-full','NoncurrentRetentionPayables','concepto','instant','xbrli:monetaryItemType','credit')</v>
      </c>
    </row>
    <row r="2111" spans="1:12" x14ac:dyDescent="0.25">
      <c r="A2111" t="s">
        <v>2457</v>
      </c>
      <c r="B2111" t="s">
        <v>17</v>
      </c>
      <c r="C2111" t="s">
        <v>27</v>
      </c>
      <c r="D2111" t="s">
        <v>21</v>
      </c>
      <c r="E2111" t="s">
        <v>22</v>
      </c>
      <c r="F2111" t="s">
        <v>3</v>
      </c>
      <c r="G2111" s="1" t="str">
        <f t="shared" si="192"/>
        <v>ifrs-full_NoncurrentTradeReceivables</v>
      </c>
      <c r="H2111" t="str">
        <f t="shared" si="195"/>
        <v>ifrs-full</v>
      </c>
      <c r="I2111" t="str">
        <f t="shared" si="196"/>
        <v>NoncurrentTradeReceivables</v>
      </c>
      <c r="J2111" t="str">
        <f t="shared" si="193"/>
        <v>concepto</v>
      </c>
      <c r="K2111" t="str">
        <f t="shared" si="194"/>
        <v>debit</v>
      </c>
      <c r="L2111" t="str">
        <f t="shared" si="197"/>
        <v>insert into dbax_defi_conc (pref_conc, codi_conc, tipo_conc, tipo_peri, tipo_valo, tipo_cuen) values ('ifrs-full','NoncurrentTradeReceivables','concepto','instant','xbrli:monetaryItemType','debit')</v>
      </c>
    </row>
    <row r="2112" spans="1:12" x14ac:dyDescent="0.25">
      <c r="A2112" t="s">
        <v>2458</v>
      </c>
      <c r="B2112" t="s">
        <v>17</v>
      </c>
      <c r="C2112" t="s">
        <v>27</v>
      </c>
      <c r="D2112" t="s">
        <v>21</v>
      </c>
      <c r="E2112" t="s">
        <v>23</v>
      </c>
      <c r="F2112" t="s">
        <v>3</v>
      </c>
      <c r="G2112" s="1" t="str">
        <f t="shared" si="192"/>
        <v>ifrs-full_NoncurrentValueAddedTaxPayables</v>
      </c>
      <c r="H2112" t="str">
        <f t="shared" si="195"/>
        <v>ifrs-full</v>
      </c>
      <c r="I2112" t="str">
        <f t="shared" si="196"/>
        <v>NoncurrentValueAddedTaxPayables</v>
      </c>
      <c r="J2112" t="str">
        <f t="shared" si="193"/>
        <v>concepto</v>
      </c>
      <c r="K2112" t="str">
        <f t="shared" si="194"/>
        <v>credit</v>
      </c>
      <c r="L2112" t="str">
        <f t="shared" si="197"/>
        <v>insert into dbax_defi_conc (pref_conc, codi_conc, tipo_conc, tipo_peri, tipo_valo, tipo_cuen) values ('ifrs-full','NoncurrentValueAddedTaxPayables','concepto','instant','xbrli:monetaryItemType','credit')</v>
      </c>
    </row>
    <row r="2113" spans="1:12" x14ac:dyDescent="0.25">
      <c r="A2113" t="s">
        <v>2459</v>
      </c>
      <c r="B2113" t="s">
        <v>17</v>
      </c>
      <c r="C2113" t="s">
        <v>27</v>
      </c>
      <c r="D2113" t="s">
        <v>21</v>
      </c>
      <c r="E2113" t="s">
        <v>22</v>
      </c>
      <c r="F2113" t="s">
        <v>3</v>
      </c>
      <c r="G2113" s="1" t="str">
        <f t="shared" si="192"/>
        <v>ifrs-full_NoncurrentValueAddedTaxReceivables</v>
      </c>
      <c r="H2113" t="str">
        <f t="shared" si="195"/>
        <v>ifrs-full</v>
      </c>
      <c r="I2113" t="str">
        <f t="shared" si="196"/>
        <v>NoncurrentValueAddedTaxReceivables</v>
      </c>
      <c r="J2113" t="str">
        <f t="shared" si="193"/>
        <v>concepto</v>
      </c>
      <c r="K2113" t="str">
        <f t="shared" si="194"/>
        <v>debit</v>
      </c>
      <c r="L2113" t="str">
        <f t="shared" si="197"/>
        <v>insert into dbax_defi_conc (pref_conc, codi_conc, tipo_conc, tipo_peri, tipo_valo, tipo_cuen) values ('ifrs-full','NoncurrentValueAddedTaxReceivables','concepto','instant','xbrli:monetaryItemType','debit')</v>
      </c>
    </row>
    <row r="2114" spans="1:12" x14ac:dyDescent="0.25">
      <c r="A2114" t="s">
        <v>2460</v>
      </c>
      <c r="B2114" t="s">
        <v>17</v>
      </c>
      <c r="C2114" t="s">
        <v>18</v>
      </c>
      <c r="D2114" t="s">
        <v>19</v>
      </c>
      <c r="E2114" t="s">
        <v>20</v>
      </c>
      <c r="F2114" t="s">
        <v>3</v>
      </c>
      <c r="G2114" s="1" t="str">
        <f t="shared" si="192"/>
        <v>ifrs-full_NotInternallyGeneratedMember</v>
      </c>
      <c r="H2114" t="str">
        <f t="shared" si="195"/>
        <v>ifrs-full</v>
      </c>
      <c r="I2114" t="str">
        <f t="shared" si="196"/>
        <v>NotInternallyGeneratedMember</v>
      </c>
      <c r="J2114" t="str">
        <f t="shared" si="193"/>
        <v>concepto</v>
      </c>
      <c r="K2114" t="str">
        <f t="shared" si="194"/>
        <v>abstract</v>
      </c>
      <c r="L2114" t="str">
        <f t="shared" si="197"/>
        <v>insert into dbax_defi_conc (pref_conc, codi_conc, tipo_conc, tipo_peri, tipo_valo, tipo_cuen) values ('ifrs-full','NotInternallyGeneratedMember','concepto','duration','nonnum:domainItemType','abstract')</v>
      </c>
    </row>
    <row r="2115" spans="1:12" x14ac:dyDescent="0.25">
      <c r="A2115" t="s">
        <v>2461</v>
      </c>
      <c r="B2115" t="s">
        <v>17</v>
      </c>
      <c r="C2115" t="s">
        <v>18</v>
      </c>
      <c r="D2115" t="s">
        <v>19</v>
      </c>
      <c r="E2115" t="s">
        <v>20</v>
      </c>
      <c r="F2115" t="s">
        <v>3</v>
      </c>
      <c r="G2115" s="1" t="str">
        <f t="shared" si="192"/>
        <v>ifrs-full_NotLaterThanOneYearMember</v>
      </c>
      <c r="H2115" t="str">
        <f t="shared" si="195"/>
        <v>ifrs-full</v>
      </c>
      <c r="I2115" t="str">
        <f t="shared" si="196"/>
        <v>NotLaterThanOneYearMember</v>
      </c>
      <c r="J2115" t="str">
        <f t="shared" si="193"/>
        <v>concepto</v>
      </c>
      <c r="K2115" t="str">
        <f t="shared" si="194"/>
        <v>abstract</v>
      </c>
      <c r="L2115" t="str">
        <f t="shared" si="197"/>
        <v>insert into dbax_defi_conc (pref_conc, codi_conc, tipo_conc, tipo_peri, tipo_valo, tipo_cuen) values ('ifrs-full','NotLaterThanOneYearMember','concepto','duration','nonnum:domainItemType','abstract')</v>
      </c>
    </row>
    <row r="2116" spans="1:12" x14ac:dyDescent="0.25">
      <c r="A2116" t="s">
        <v>2462</v>
      </c>
      <c r="B2116" t="s">
        <v>17</v>
      </c>
      <c r="C2116" t="s">
        <v>18</v>
      </c>
      <c r="D2116" t="s">
        <v>24</v>
      </c>
      <c r="E2116" t="s">
        <v>20</v>
      </c>
      <c r="F2116" t="s">
        <v>3</v>
      </c>
      <c r="G2116" s="1" t="str">
        <f t="shared" si="192"/>
        <v>ifrs-full_NumberAndAverageNumberOfEmployeesAbstract</v>
      </c>
      <c r="H2116" t="str">
        <f t="shared" si="195"/>
        <v>ifrs-full</v>
      </c>
      <c r="I2116" t="str">
        <f t="shared" si="196"/>
        <v>NumberAndAverageNumberOfEmployeesAbstract</v>
      </c>
      <c r="J2116" t="str">
        <f t="shared" si="193"/>
        <v>concepto</v>
      </c>
      <c r="K2116" t="str">
        <f t="shared" si="194"/>
        <v>abstract</v>
      </c>
      <c r="L2116" t="str">
        <f t="shared" si="197"/>
        <v>insert into dbax_defi_conc (pref_conc, codi_conc, tipo_conc, tipo_peri, tipo_valo, tipo_cuen) values ('ifrs-full','NumberAndAverageNumberOfEmployeesAbstract','concepto','duration','xbrli:stringItemType','abstract')</v>
      </c>
    </row>
    <row r="2117" spans="1:12" x14ac:dyDescent="0.25">
      <c r="A2117" t="s">
        <v>2463</v>
      </c>
      <c r="B2117" t="s">
        <v>17</v>
      </c>
      <c r="C2117" t="s">
        <v>27</v>
      </c>
      <c r="D2117" t="s">
        <v>28</v>
      </c>
      <c r="F2117" t="s">
        <v>3</v>
      </c>
      <c r="G2117" s="1" t="str">
        <f t="shared" si="192"/>
        <v>ifrs-full_NumberOfEmployees</v>
      </c>
      <c r="H2117" t="str">
        <f t="shared" si="195"/>
        <v>ifrs-full</v>
      </c>
      <c r="I2117" t="str">
        <f t="shared" si="196"/>
        <v>NumberOfEmployees</v>
      </c>
      <c r="J2117" t="str">
        <f t="shared" si="193"/>
        <v>concepto</v>
      </c>
      <c r="K2117">
        <f t="shared" si="194"/>
        <v>0</v>
      </c>
      <c r="L2117" t="str">
        <f t="shared" si="197"/>
        <v>insert into dbax_defi_conc (pref_conc, codi_conc, tipo_conc, tipo_peri, tipo_valo, tipo_cuen) values ('ifrs-full','NumberOfEmployees','concepto','instant','xbrli:decimalItemType','0')</v>
      </c>
    </row>
    <row r="2118" spans="1:12" x14ac:dyDescent="0.25">
      <c r="A2118" t="s">
        <v>2464</v>
      </c>
      <c r="B2118" t="s">
        <v>17</v>
      </c>
      <c r="C2118" t="s">
        <v>18</v>
      </c>
      <c r="D2118" t="s">
        <v>28</v>
      </c>
      <c r="F2118" t="s">
        <v>3</v>
      </c>
      <c r="G2118" s="1" t="str">
        <f t="shared" si="192"/>
        <v>ifrs-full_NumberOfInstrumentsGrantedInSharebasedPaymentArrangement</v>
      </c>
      <c r="H2118" t="str">
        <f t="shared" si="195"/>
        <v>ifrs-full</v>
      </c>
      <c r="I2118" t="str">
        <f t="shared" si="196"/>
        <v>NumberOfInstrumentsGrantedInSharebasedPaymentArrangement</v>
      </c>
      <c r="J2118" t="str">
        <f t="shared" si="193"/>
        <v>concepto</v>
      </c>
      <c r="K2118">
        <f t="shared" si="194"/>
        <v>0</v>
      </c>
      <c r="L2118" t="str">
        <f t="shared" si="197"/>
        <v>insert into dbax_defi_conc (pref_conc, codi_conc, tipo_conc, tipo_peri, tipo_valo, tipo_cuen) values ('ifrs-full','NumberOfInstrumentsGrantedInSharebasedPaymentArrangement','concepto','duration','xbrli:decimalItemType','0')</v>
      </c>
    </row>
    <row r="2119" spans="1:12" x14ac:dyDescent="0.25">
      <c r="A2119" t="s">
        <v>2465</v>
      </c>
      <c r="B2119" t="s">
        <v>17</v>
      </c>
      <c r="C2119" t="s">
        <v>27</v>
      </c>
      <c r="D2119" t="s">
        <v>28</v>
      </c>
      <c r="F2119" t="s">
        <v>3</v>
      </c>
      <c r="G2119" s="1" t="str">
        <f t="shared" si="192"/>
        <v>ifrs-full_NumberOfInstrumentsOrInterestsIssuedOrIssuable</v>
      </c>
      <c r="H2119" t="str">
        <f t="shared" si="195"/>
        <v>ifrs-full</v>
      </c>
      <c r="I2119" t="str">
        <f t="shared" si="196"/>
        <v>NumberOfInstrumentsOrInterestsIssuedOrIssuable</v>
      </c>
      <c r="J2119" t="str">
        <f t="shared" si="193"/>
        <v>concepto</v>
      </c>
      <c r="K2119">
        <f t="shared" si="194"/>
        <v>0</v>
      </c>
      <c r="L2119" t="str">
        <f t="shared" si="197"/>
        <v>insert into dbax_defi_conc (pref_conc, codi_conc, tipo_conc, tipo_peri, tipo_valo, tipo_cuen) values ('ifrs-full','NumberOfInstrumentsOrInterestsIssuedOrIssuable','concepto','instant','xbrli:decimalItemType','0')</v>
      </c>
    </row>
    <row r="2120" spans="1:12" x14ac:dyDescent="0.25">
      <c r="A2120" t="s">
        <v>2466</v>
      </c>
      <c r="B2120" t="s">
        <v>17</v>
      </c>
      <c r="C2120" t="s">
        <v>18</v>
      </c>
      <c r="D2120" t="s">
        <v>28</v>
      </c>
      <c r="F2120" t="s">
        <v>3</v>
      </c>
      <c r="G2120" s="1" t="str">
        <f t="shared" si="192"/>
        <v>ifrs-full_NumberOfInstrumentsOtherEquityInstrumentsGranted</v>
      </c>
      <c r="H2120" t="str">
        <f t="shared" si="195"/>
        <v>ifrs-full</v>
      </c>
      <c r="I2120" t="str">
        <f t="shared" si="196"/>
        <v>NumberOfInstrumentsOtherEquityInstrumentsGranted</v>
      </c>
      <c r="J2120" t="str">
        <f t="shared" si="193"/>
        <v>concepto</v>
      </c>
      <c r="K2120">
        <f t="shared" si="194"/>
        <v>0</v>
      </c>
      <c r="L2120" t="str">
        <f t="shared" si="197"/>
        <v>insert into dbax_defi_conc (pref_conc, codi_conc, tipo_conc, tipo_peri, tipo_valo, tipo_cuen) values ('ifrs-full','NumberOfInstrumentsOtherEquityInstrumentsGranted','concepto','duration','xbrli:decimalItemType','0')</v>
      </c>
    </row>
    <row r="2121" spans="1:12" x14ac:dyDescent="0.25">
      <c r="A2121" t="s">
        <v>2467</v>
      </c>
      <c r="B2121" t="s">
        <v>17</v>
      </c>
      <c r="C2121" t="s">
        <v>27</v>
      </c>
      <c r="D2121" t="s">
        <v>28</v>
      </c>
      <c r="F2121" t="s">
        <v>3</v>
      </c>
      <c r="G2121" s="1" t="str">
        <f t="shared" ref="G2121:G2184" si="198">MID(A2121,FIND("#",A2121)+1,10000)</f>
        <v>ifrs-full_NumberOfOtherEquityInstrumentsExercisableInSharebasedPaymentArrangement</v>
      </c>
      <c r="H2121" t="str">
        <f t="shared" si="195"/>
        <v>ifrs-full</v>
      </c>
      <c r="I2121" t="str">
        <f t="shared" si="196"/>
        <v>NumberOfOtherEquityInstrumentsExercisableInSharebasedPaymentArrangement</v>
      </c>
      <c r="J2121" t="str">
        <f t="shared" ref="J2121:J2184" si="199">IF(B2121="xbrldt:hypercubeItem","hipercubo",IF(B2121="xbrli:item","concepto",IF(B2121="xbrldt:dimensionItem","dimension",B2121)))</f>
        <v>concepto</v>
      </c>
      <c r="K2121">
        <f t="shared" ref="K2121:K2184" si="200">IF(E2121&lt;&gt;"false",E2121,"")</f>
        <v>0</v>
      </c>
      <c r="L2121" t="str">
        <f t="shared" si="197"/>
        <v>insert into dbax_defi_conc (pref_conc, codi_conc, tipo_conc, tipo_peri, tipo_valo, tipo_cuen) values ('ifrs-full','NumberOfOtherEquityInstrumentsExercisableInSharebasedPaymentArrangement','concepto','instant','xbrli:decimalItemType','0')</v>
      </c>
    </row>
    <row r="2122" spans="1:12" x14ac:dyDescent="0.25">
      <c r="A2122" t="s">
        <v>2468</v>
      </c>
      <c r="B2122" t="s">
        <v>17</v>
      </c>
      <c r="C2122" t="s">
        <v>18</v>
      </c>
      <c r="D2122" t="s">
        <v>28</v>
      </c>
      <c r="F2122" t="s">
        <v>3</v>
      </c>
      <c r="G2122" s="1" t="str">
        <f t="shared" si="198"/>
        <v>ifrs-full_NumberOfOtherEquityInstrumentsExercisedOrVestedInSharebasedPaymentArrangement</v>
      </c>
      <c r="H2122" t="str">
        <f t="shared" ref="H2122:H2185" si="201">MID(G2122,1,FIND("_",G2122)-1)</f>
        <v>ifrs-full</v>
      </c>
      <c r="I2122" t="str">
        <f t="shared" ref="I2122:I2185" si="202">MID(G2122,FIND("_",G2122)+1,10000)</f>
        <v>NumberOfOtherEquityInstrumentsExercisedOrVestedInSharebasedPaymentArrangement</v>
      </c>
      <c r="J2122" t="str">
        <f t="shared" si="199"/>
        <v>concepto</v>
      </c>
      <c r="K2122">
        <f t="shared" si="200"/>
        <v>0</v>
      </c>
      <c r="L2122" t="str">
        <f t="shared" ref="L2122:L2185" si="203">CONCATENATE("insert into dbax_defi_conc (pref_conc, codi_conc, tipo_conc, tipo_peri, tipo_valo, tipo_cuen) values ('",H2122,"','",I2122,"','",J2122,"','",C2122,"','",D2122,"','",K2122,"')")</f>
        <v>insert into dbax_defi_conc (pref_conc, codi_conc, tipo_conc, tipo_peri, tipo_valo, tipo_cuen) values ('ifrs-full','NumberOfOtherEquityInstrumentsExercisedOrVestedInSharebasedPaymentArrangement','concepto','duration','xbrli:decimalItemType','0')</v>
      </c>
    </row>
    <row r="2123" spans="1:12" x14ac:dyDescent="0.25">
      <c r="A2123" t="s">
        <v>2469</v>
      </c>
      <c r="B2123" t="s">
        <v>17</v>
      </c>
      <c r="C2123" t="s">
        <v>18</v>
      </c>
      <c r="D2123" t="s">
        <v>28</v>
      </c>
      <c r="F2123" t="s">
        <v>3</v>
      </c>
      <c r="G2123" s="1" t="str">
        <f t="shared" si="198"/>
        <v>ifrs-full_NumberOfOtherEquityInstrumentsExpiredInSharebasedPaymentArrangement</v>
      </c>
      <c r="H2123" t="str">
        <f t="shared" si="201"/>
        <v>ifrs-full</v>
      </c>
      <c r="I2123" t="str">
        <f t="shared" si="202"/>
        <v>NumberOfOtherEquityInstrumentsExpiredInSharebasedPaymentArrangement</v>
      </c>
      <c r="J2123" t="str">
        <f t="shared" si="199"/>
        <v>concepto</v>
      </c>
      <c r="K2123">
        <f t="shared" si="200"/>
        <v>0</v>
      </c>
      <c r="L2123" t="str">
        <f t="shared" si="203"/>
        <v>insert into dbax_defi_conc (pref_conc, codi_conc, tipo_conc, tipo_peri, tipo_valo, tipo_cuen) values ('ifrs-full','NumberOfOtherEquityInstrumentsExpiredInSharebasedPaymentArrangement','concepto','duration','xbrli:decimalItemType','0')</v>
      </c>
    </row>
    <row r="2124" spans="1:12" x14ac:dyDescent="0.25">
      <c r="A2124" t="s">
        <v>2470</v>
      </c>
      <c r="B2124" t="s">
        <v>17</v>
      </c>
      <c r="C2124" t="s">
        <v>18</v>
      </c>
      <c r="D2124" t="s">
        <v>28</v>
      </c>
      <c r="F2124" t="s">
        <v>3</v>
      </c>
      <c r="G2124" s="1" t="str">
        <f t="shared" si="198"/>
        <v>ifrs-full_NumberOfOtherEquityInstrumentsForfeitedInSharebasedPaymentArrangement</v>
      </c>
      <c r="H2124" t="str">
        <f t="shared" si="201"/>
        <v>ifrs-full</v>
      </c>
      <c r="I2124" t="str">
        <f t="shared" si="202"/>
        <v>NumberOfOtherEquityInstrumentsForfeitedInSharebasedPaymentArrangement</v>
      </c>
      <c r="J2124" t="str">
        <f t="shared" si="199"/>
        <v>concepto</v>
      </c>
      <c r="K2124">
        <f t="shared" si="200"/>
        <v>0</v>
      </c>
      <c r="L2124" t="str">
        <f t="shared" si="203"/>
        <v>insert into dbax_defi_conc (pref_conc, codi_conc, tipo_conc, tipo_peri, tipo_valo, tipo_cuen) values ('ifrs-full','NumberOfOtherEquityInstrumentsForfeitedInSharebasedPaymentArrangement','concepto','duration','xbrli:decimalItemType','0')</v>
      </c>
    </row>
    <row r="2125" spans="1:12" x14ac:dyDescent="0.25">
      <c r="A2125" t="s">
        <v>2471</v>
      </c>
      <c r="B2125" t="s">
        <v>17</v>
      </c>
      <c r="C2125" t="s">
        <v>27</v>
      </c>
      <c r="D2125" t="s">
        <v>28</v>
      </c>
      <c r="F2125" t="s">
        <v>3</v>
      </c>
      <c r="G2125" s="1" t="str">
        <f t="shared" si="198"/>
        <v>ifrs-full_NumberOfOtherEquityInstrumentsOutstandingInSharebasedPaymentArrangement</v>
      </c>
      <c r="H2125" t="str">
        <f t="shared" si="201"/>
        <v>ifrs-full</v>
      </c>
      <c r="I2125" t="str">
        <f t="shared" si="202"/>
        <v>NumberOfOtherEquityInstrumentsOutstandingInSharebasedPaymentArrangement</v>
      </c>
      <c r="J2125" t="str">
        <f t="shared" si="199"/>
        <v>concepto</v>
      </c>
      <c r="K2125">
        <f t="shared" si="200"/>
        <v>0</v>
      </c>
      <c r="L2125" t="str">
        <f t="shared" si="203"/>
        <v>insert into dbax_defi_conc (pref_conc, codi_conc, tipo_conc, tipo_peri, tipo_valo, tipo_cuen) values ('ifrs-full','NumberOfOtherEquityInstrumentsOutstandingInSharebasedPaymentArrangement','concepto','instant','xbrli:decimalItemType','0')</v>
      </c>
    </row>
    <row r="2126" spans="1:12" x14ac:dyDescent="0.25">
      <c r="A2126" t="s">
        <v>2472</v>
      </c>
      <c r="B2126" t="s">
        <v>17</v>
      </c>
      <c r="C2126" t="s">
        <v>27</v>
      </c>
      <c r="D2126" t="s">
        <v>28</v>
      </c>
      <c r="F2126" t="s">
        <v>3</v>
      </c>
      <c r="G2126" s="1" t="str">
        <f t="shared" si="198"/>
        <v>ifrs-full_NumberOfOutstandingShareOptions</v>
      </c>
      <c r="H2126" t="str">
        <f t="shared" si="201"/>
        <v>ifrs-full</v>
      </c>
      <c r="I2126" t="str">
        <f t="shared" si="202"/>
        <v>NumberOfOutstandingShareOptions</v>
      </c>
      <c r="J2126" t="str">
        <f t="shared" si="199"/>
        <v>concepto</v>
      </c>
      <c r="K2126">
        <f t="shared" si="200"/>
        <v>0</v>
      </c>
      <c r="L2126" t="str">
        <f t="shared" si="203"/>
        <v>insert into dbax_defi_conc (pref_conc, codi_conc, tipo_conc, tipo_peri, tipo_valo, tipo_cuen) values ('ifrs-full','NumberOfOutstandingShareOptions','concepto','instant','xbrli:decimalItemType','0')</v>
      </c>
    </row>
    <row r="2127" spans="1:12" x14ac:dyDescent="0.25">
      <c r="A2127" t="s">
        <v>2473</v>
      </c>
      <c r="B2127" t="s">
        <v>17</v>
      </c>
      <c r="C2127" t="s">
        <v>27</v>
      </c>
      <c r="D2127" t="s">
        <v>28</v>
      </c>
      <c r="F2127" t="s">
        <v>3</v>
      </c>
      <c r="G2127" s="1" t="str">
        <f t="shared" si="198"/>
        <v>ifrs-full_NumberOfShareOptionsExercisableInSharebasedPaymentArrangement</v>
      </c>
      <c r="H2127" t="str">
        <f t="shared" si="201"/>
        <v>ifrs-full</v>
      </c>
      <c r="I2127" t="str">
        <f t="shared" si="202"/>
        <v>NumberOfShareOptionsExercisableInSharebasedPaymentArrangement</v>
      </c>
      <c r="J2127" t="str">
        <f t="shared" si="199"/>
        <v>concepto</v>
      </c>
      <c r="K2127">
        <f t="shared" si="200"/>
        <v>0</v>
      </c>
      <c r="L2127" t="str">
        <f t="shared" si="203"/>
        <v>insert into dbax_defi_conc (pref_conc, codi_conc, tipo_conc, tipo_peri, tipo_valo, tipo_cuen) values ('ifrs-full','NumberOfShareOptionsExercisableInSharebasedPaymentArrangement','concepto','instant','xbrli:decimalItemType','0')</v>
      </c>
    </row>
    <row r="2128" spans="1:12" x14ac:dyDescent="0.25">
      <c r="A2128" t="s">
        <v>2474</v>
      </c>
      <c r="B2128" t="s">
        <v>17</v>
      </c>
      <c r="C2128" t="s">
        <v>18</v>
      </c>
      <c r="D2128" t="s">
        <v>28</v>
      </c>
      <c r="F2128" t="s">
        <v>3</v>
      </c>
      <c r="G2128" s="1" t="str">
        <f t="shared" si="198"/>
        <v>ifrs-full_NumberOfShareOptionsExercisedInSharebasedPaymentArrangement</v>
      </c>
      <c r="H2128" t="str">
        <f t="shared" si="201"/>
        <v>ifrs-full</v>
      </c>
      <c r="I2128" t="str">
        <f t="shared" si="202"/>
        <v>NumberOfShareOptionsExercisedInSharebasedPaymentArrangement</v>
      </c>
      <c r="J2128" t="str">
        <f t="shared" si="199"/>
        <v>concepto</v>
      </c>
      <c r="K2128">
        <f t="shared" si="200"/>
        <v>0</v>
      </c>
      <c r="L2128" t="str">
        <f t="shared" si="203"/>
        <v>insert into dbax_defi_conc (pref_conc, codi_conc, tipo_conc, tipo_peri, tipo_valo, tipo_cuen) values ('ifrs-full','NumberOfShareOptionsExercisedInSharebasedPaymentArrangement','concepto','duration','xbrli:decimalItemType','0')</v>
      </c>
    </row>
    <row r="2129" spans="1:12" x14ac:dyDescent="0.25">
      <c r="A2129" t="s">
        <v>2475</v>
      </c>
      <c r="B2129" t="s">
        <v>17</v>
      </c>
      <c r="C2129" t="s">
        <v>18</v>
      </c>
      <c r="D2129" t="s">
        <v>28</v>
      </c>
      <c r="F2129" t="s">
        <v>3</v>
      </c>
      <c r="G2129" s="1" t="str">
        <f t="shared" si="198"/>
        <v>ifrs-full_NumberOfShareOptionsExpiredInSharebasedPaymentArrangement</v>
      </c>
      <c r="H2129" t="str">
        <f t="shared" si="201"/>
        <v>ifrs-full</v>
      </c>
      <c r="I2129" t="str">
        <f t="shared" si="202"/>
        <v>NumberOfShareOptionsExpiredInSharebasedPaymentArrangement</v>
      </c>
      <c r="J2129" t="str">
        <f t="shared" si="199"/>
        <v>concepto</v>
      </c>
      <c r="K2129">
        <f t="shared" si="200"/>
        <v>0</v>
      </c>
      <c r="L2129" t="str">
        <f t="shared" si="203"/>
        <v>insert into dbax_defi_conc (pref_conc, codi_conc, tipo_conc, tipo_peri, tipo_valo, tipo_cuen) values ('ifrs-full','NumberOfShareOptionsExpiredInSharebasedPaymentArrangement','concepto','duration','xbrli:decimalItemType','0')</v>
      </c>
    </row>
    <row r="2130" spans="1:12" x14ac:dyDescent="0.25">
      <c r="A2130" t="s">
        <v>2476</v>
      </c>
      <c r="B2130" t="s">
        <v>17</v>
      </c>
      <c r="C2130" t="s">
        <v>18</v>
      </c>
      <c r="D2130" t="s">
        <v>28</v>
      </c>
      <c r="F2130" t="s">
        <v>3</v>
      </c>
      <c r="G2130" s="1" t="str">
        <f t="shared" si="198"/>
        <v>ifrs-full_NumberOfShareOptionsForfeitedInSharebasedPaymentArrangement</v>
      </c>
      <c r="H2130" t="str">
        <f t="shared" si="201"/>
        <v>ifrs-full</v>
      </c>
      <c r="I2130" t="str">
        <f t="shared" si="202"/>
        <v>NumberOfShareOptionsForfeitedInSharebasedPaymentArrangement</v>
      </c>
      <c r="J2130" t="str">
        <f t="shared" si="199"/>
        <v>concepto</v>
      </c>
      <c r="K2130">
        <f t="shared" si="200"/>
        <v>0</v>
      </c>
      <c r="L2130" t="str">
        <f t="shared" si="203"/>
        <v>insert into dbax_defi_conc (pref_conc, codi_conc, tipo_conc, tipo_peri, tipo_valo, tipo_cuen) values ('ifrs-full','NumberOfShareOptionsForfeitedInSharebasedPaymentArrangement','concepto','duration','xbrli:decimalItemType','0')</v>
      </c>
    </row>
    <row r="2131" spans="1:12" x14ac:dyDescent="0.25">
      <c r="A2131" t="s">
        <v>2477</v>
      </c>
      <c r="B2131" t="s">
        <v>17</v>
      </c>
      <c r="C2131" t="s">
        <v>18</v>
      </c>
      <c r="D2131" t="s">
        <v>28</v>
      </c>
      <c r="F2131" t="s">
        <v>3</v>
      </c>
      <c r="G2131" s="1" t="str">
        <f t="shared" si="198"/>
        <v>ifrs-full_NumberOfShareOptionsGrantedInSharebasedPaymentArrangement</v>
      </c>
      <c r="H2131" t="str">
        <f t="shared" si="201"/>
        <v>ifrs-full</v>
      </c>
      <c r="I2131" t="str">
        <f t="shared" si="202"/>
        <v>NumberOfShareOptionsGrantedInSharebasedPaymentArrangement</v>
      </c>
      <c r="J2131" t="str">
        <f t="shared" si="199"/>
        <v>concepto</v>
      </c>
      <c r="K2131">
        <f t="shared" si="200"/>
        <v>0</v>
      </c>
      <c r="L2131" t="str">
        <f t="shared" si="203"/>
        <v>insert into dbax_defi_conc (pref_conc, codi_conc, tipo_conc, tipo_peri, tipo_valo, tipo_cuen) values ('ifrs-full','NumberOfShareOptionsGrantedInSharebasedPaymentArrangement','concepto','duration','xbrli:decimalItemType','0')</v>
      </c>
    </row>
    <row r="2132" spans="1:12" x14ac:dyDescent="0.25">
      <c r="A2132" t="s">
        <v>2478</v>
      </c>
      <c r="B2132" t="s">
        <v>17</v>
      </c>
      <c r="C2132" t="s">
        <v>27</v>
      </c>
      <c r="D2132" t="s">
        <v>32</v>
      </c>
      <c r="F2132" t="s">
        <v>3</v>
      </c>
      <c r="G2132" s="1" t="str">
        <f t="shared" si="198"/>
        <v>ifrs-full_NumberOfSharesAuthorised</v>
      </c>
      <c r="H2132" t="str">
        <f t="shared" si="201"/>
        <v>ifrs-full</v>
      </c>
      <c r="I2132" t="str">
        <f t="shared" si="202"/>
        <v>NumberOfSharesAuthorised</v>
      </c>
      <c r="J2132" t="str">
        <f t="shared" si="199"/>
        <v>concepto</v>
      </c>
      <c r="K2132">
        <f t="shared" si="200"/>
        <v>0</v>
      </c>
      <c r="L2132" t="str">
        <f t="shared" si="203"/>
        <v>insert into dbax_defi_conc (pref_conc, codi_conc, tipo_conc, tipo_peri, tipo_valo, tipo_cuen) values ('ifrs-full','NumberOfSharesAuthorised','concepto','instant','xbrli:sharesItemType','0')</v>
      </c>
    </row>
    <row r="2133" spans="1:12" x14ac:dyDescent="0.25">
      <c r="A2133" t="s">
        <v>2479</v>
      </c>
      <c r="B2133" t="s">
        <v>17</v>
      </c>
      <c r="C2133" t="s">
        <v>27</v>
      </c>
      <c r="D2133" t="s">
        <v>32</v>
      </c>
      <c r="F2133" t="s">
        <v>3</v>
      </c>
      <c r="G2133" s="1" t="str">
        <f t="shared" si="198"/>
        <v>ifrs-full_NumberOfSharesIssued</v>
      </c>
      <c r="H2133" t="str">
        <f t="shared" si="201"/>
        <v>ifrs-full</v>
      </c>
      <c r="I2133" t="str">
        <f t="shared" si="202"/>
        <v>NumberOfSharesIssued</v>
      </c>
      <c r="J2133" t="str">
        <f t="shared" si="199"/>
        <v>concepto</v>
      </c>
      <c r="K2133">
        <f t="shared" si="200"/>
        <v>0</v>
      </c>
      <c r="L2133" t="str">
        <f t="shared" si="203"/>
        <v>insert into dbax_defi_conc (pref_conc, codi_conc, tipo_conc, tipo_peri, tipo_valo, tipo_cuen) values ('ifrs-full','NumberOfSharesIssued','concepto','instant','xbrli:sharesItemType','0')</v>
      </c>
    </row>
    <row r="2134" spans="1:12" x14ac:dyDescent="0.25">
      <c r="A2134" t="s">
        <v>2480</v>
      </c>
      <c r="B2134" t="s">
        <v>17</v>
      </c>
      <c r="C2134" t="s">
        <v>18</v>
      </c>
      <c r="D2134" t="s">
        <v>24</v>
      </c>
      <c r="E2134" t="s">
        <v>20</v>
      </c>
      <c r="F2134" t="s">
        <v>3</v>
      </c>
      <c r="G2134" s="1" t="str">
        <f t="shared" si="198"/>
        <v>ifrs-full_NumberOfSharesIssuedAbstract</v>
      </c>
      <c r="H2134" t="str">
        <f t="shared" si="201"/>
        <v>ifrs-full</v>
      </c>
      <c r="I2134" t="str">
        <f t="shared" si="202"/>
        <v>NumberOfSharesIssuedAbstract</v>
      </c>
      <c r="J2134" t="str">
        <f t="shared" si="199"/>
        <v>concepto</v>
      </c>
      <c r="K2134" t="str">
        <f t="shared" si="200"/>
        <v>abstract</v>
      </c>
      <c r="L2134" t="str">
        <f t="shared" si="203"/>
        <v>insert into dbax_defi_conc (pref_conc, codi_conc, tipo_conc, tipo_peri, tipo_valo, tipo_cuen) values ('ifrs-full','NumberOfSharesIssuedAbstract','concepto','duration','xbrli:stringItemType','abstract')</v>
      </c>
    </row>
    <row r="2135" spans="1:12" x14ac:dyDescent="0.25">
      <c r="A2135" t="s">
        <v>2481</v>
      </c>
      <c r="B2135" t="s">
        <v>17</v>
      </c>
      <c r="C2135" t="s">
        <v>27</v>
      </c>
      <c r="D2135" t="s">
        <v>32</v>
      </c>
      <c r="F2135" t="s">
        <v>3</v>
      </c>
      <c r="G2135" s="1" t="str">
        <f t="shared" si="198"/>
        <v>ifrs-full_NumberOfSharesIssuedAndFullyPaid</v>
      </c>
      <c r="H2135" t="str">
        <f t="shared" si="201"/>
        <v>ifrs-full</v>
      </c>
      <c r="I2135" t="str">
        <f t="shared" si="202"/>
        <v>NumberOfSharesIssuedAndFullyPaid</v>
      </c>
      <c r="J2135" t="str">
        <f t="shared" si="199"/>
        <v>concepto</v>
      </c>
      <c r="K2135">
        <f t="shared" si="200"/>
        <v>0</v>
      </c>
      <c r="L2135" t="str">
        <f t="shared" si="203"/>
        <v>insert into dbax_defi_conc (pref_conc, codi_conc, tipo_conc, tipo_peri, tipo_valo, tipo_cuen) values ('ifrs-full','NumberOfSharesIssuedAndFullyPaid','concepto','instant','xbrli:sharesItemType','0')</v>
      </c>
    </row>
    <row r="2136" spans="1:12" x14ac:dyDescent="0.25">
      <c r="A2136" t="s">
        <v>2482</v>
      </c>
      <c r="B2136" t="s">
        <v>17</v>
      </c>
      <c r="C2136" t="s">
        <v>27</v>
      </c>
      <c r="D2136" t="s">
        <v>32</v>
      </c>
      <c r="F2136" t="s">
        <v>3</v>
      </c>
      <c r="G2136" s="1" t="str">
        <f t="shared" si="198"/>
        <v>ifrs-full_NumberOfSharesIssuedButNotFullyPaid</v>
      </c>
      <c r="H2136" t="str">
        <f t="shared" si="201"/>
        <v>ifrs-full</v>
      </c>
      <c r="I2136" t="str">
        <f t="shared" si="202"/>
        <v>NumberOfSharesIssuedButNotFullyPaid</v>
      </c>
      <c r="J2136" t="str">
        <f t="shared" si="199"/>
        <v>concepto</v>
      </c>
      <c r="K2136">
        <f t="shared" si="200"/>
        <v>0</v>
      </c>
      <c r="L2136" t="str">
        <f t="shared" si="203"/>
        <v>insert into dbax_defi_conc (pref_conc, codi_conc, tipo_conc, tipo_peri, tipo_valo, tipo_cuen) values ('ifrs-full','NumberOfSharesIssuedButNotFullyPaid','concepto','instant','xbrli:sharesItemType','0')</v>
      </c>
    </row>
    <row r="2137" spans="1:12" x14ac:dyDescent="0.25">
      <c r="A2137" t="s">
        <v>2483</v>
      </c>
      <c r="B2137" t="s">
        <v>17</v>
      </c>
      <c r="C2137" t="s">
        <v>27</v>
      </c>
      <c r="D2137" t="s">
        <v>32</v>
      </c>
      <c r="F2137" t="s">
        <v>3</v>
      </c>
      <c r="G2137" s="1" t="str">
        <f t="shared" si="198"/>
        <v>ifrs-full_NumberOfSharesOutstanding</v>
      </c>
      <c r="H2137" t="str">
        <f t="shared" si="201"/>
        <v>ifrs-full</v>
      </c>
      <c r="I2137" t="str">
        <f t="shared" si="202"/>
        <v>NumberOfSharesOutstanding</v>
      </c>
      <c r="J2137" t="str">
        <f t="shared" si="199"/>
        <v>concepto</v>
      </c>
      <c r="K2137">
        <f t="shared" si="200"/>
        <v>0</v>
      </c>
      <c r="L2137" t="str">
        <f t="shared" si="203"/>
        <v>insert into dbax_defi_conc (pref_conc, codi_conc, tipo_conc, tipo_peri, tipo_valo, tipo_cuen) values ('ifrs-full','NumberOfSharesOutstanding','concepto','instant','xbrli:sharesItemType','0')</v>
      </c>
    </row>
    <row r="2138" spans="1:12" x14ac:dyDescent="0.25">
      <c r="A2138" t="s">
        <v>2484</v>
      </c>
      <c r="B2138" t="s">
        <v>17</v>
      </c>
      <c r="C2138" t="s">
        <v>27</v>
      </c>
      <c r="D2138" t="s">
        <v>21</v>
      </c>
      <c r="E2138" t="s">
        <v>22</v>
      </c>
      <c r="F2138" t="s">
        <v>3</v>
      </c>
      <c r="G2138" s="1" t="str">
        <f t="shared" si="198"/>
        <v>ifrs-full_OfficeEquipment</v>
      </c>
      <c r="H2138" t="str">
        <f t="shared" si="201"/>
        <v>ifrs-full</v>
      </c>
      <c r="I2138" t="str">
        <f t="shared" si="202"/>
        <v>OfficeEquipment</v>
      </c>
      <c r="J2138" t="str">
        <f t="shared" si="199"/>
        <v>concepto</v>
      </c>
      <c r="K2138" t="str">
        <f t="shared" si="200"/>
        <v>debit</v>
      </c>
      <c r="L2138" t="str">
        <f t="shared" si="203"/>
        <v>insert into dbax_defi_conc (pref_conc, codi_conc, tipo_conc, tipo_peri, tipo_valo, tipo_cuen) values ('ifrs-full','OfficeEquipment','concepto','instant','xbrli:monetaryItemType','debit')</v>
      </c>
    </row>
    <row r="2139" spans="1:12" x14ac:dyDescent="0.25">
      <c r="A2139" t="s">
        <v>2485</v>
      </c>
      <c r="B2139" t="s">
        <v>17</v>
      </c>
      <c r="C2139" t="s">
        <v>18</v>
      </c>
      <c r="D2139" t="s">
        <v>19</v>
      </c>
      <c r="E2139" t="s">
        <v>20</v>
      </c>
      <c r="F2139" t="s">
        <v>3</v>
      </c>
      <c r="G2139" s="1" t="str">
        <f t="shared" si="198"/>
        <v>ifrs-full_OfficeEquipmentMember</v>
      </c>
      <c r="H2139" t="str">
        <f t="shared" si="201"/>
        <v>ifrs-full</v>
      </c>
      <c r="I2139" t="str">
        <f t="shared" si="202"/>
        <v>OfficeEquipmentMember</v>
      </c>
      <c r="J2139" t="str">
        <f t="shared" si="199"/>
        <v>concepto</v>
      </c>
      <c r="K2139" t="str">
        <f t="shared" si="200"/>
        <v>abstract</v>
      </c>
      <c r="L2139" t="str">
        <f t="shared" si="203"/>
        <v>insert into dbax_defi_conc (pref_conc, codi_conc, tipo_conc, tipo_peri, tipo_valo, tipo_cuen) values ('ifrs-full','OfficeEquipmentMember','concepto','duration','nonnum:domainItemType','abstract')</v>
      </c>
    </row>
    <row r="2140" spans="1:12" x14ac:dyDescent="0.25">
      <c r="A2140" t="s">
        <v>2486</v>
      </c>
      <c r="B2140" t="s">
        <v>17</v>
      </c>
      <c r="C2140" t="s">
        <v>27</v>
      </c>
      <c r="D2140" t="s">
        <v>21</v>
      </c>
      <c r="E2140" t="s">
        <v>22</v>
      </c>
      <c r="F2140" t="s">
        <v>3</v>
      </c>
      <c r="G2140" s="1" t="str">
        <f t="shared" si="198"/>
        <v>ifrs-full_OilAndGasAssets</v>
      </c>
      <c r="H2140" t="str">
        <f t="shared" si="201"/>
        <v>ifrs-full</v>
      </c>
      <c r="I2140" t="str">
        <f t="shared" si="202"/>
        <v>OilAndGasAssets</v>
      </c>
      <c r="J2140" t="str">
        <f t="shared" si="199"/>
        <v>concepto</v>
      </c>
      <c r="K2140" t="str">
        <f t="shared" si="200"/>
        <v>debit</v>
      </c>
      <c r="L2140" t="str">
        <f t="shared" si="203"/>
        <v>insert into dbax_defi_conc (pref_conc, codi_conc, tipo_conc, tipo_peri, tipo_valo, tipo_cuen) values ('ifrs-full','OilAndGasAssets','concepto','instant','xbrli:monetaryItemType','debit')</v>
      </c>
    </row>
    <row r="2141" spans="1:12" x14ac:dyDescent="0.25">
      <c r="A2141" t="s">
        <v>2487</v>
      </c>
      <c r="B2141" t="s">
        <v>17</v>
      </c>
      <c r="C2141" t="s">
        <v>18</v>
      </c>
      <c r="D2141" t="s">
        <v>19</v>
      </c>
      <c r="E2141" t="s">
        <v>20</v>
      </c>
      <c r="F2141" t="s">
        <v>3</v>
      </c>
      <c r="G2141" s="1" t="str">
        <f t="shared" si="198"/>
        <v>ifrs-full_OilAndGasAssetsMember</v>
      </c>
      <c r="H2141" t="str">
        <f t="shared" si="201"/>
        <v>ifrs-full</v>
      </c>
      <c r="I2141" t="str">
        <f t="shared" si="202"/>
        <v>OilAndGasAssetsMember</v>
      </c>
      <c r="J2141" t="str">
        <f t="shared" si="199"/>
        <v>concepto</v>
      </c>
      <c r="K2141" t="str">
        <f t="shared" si="200"/>
        <v>abstract</v>
      </c>
      <c r="L2141" t="str">
        <f t="shared" si="203"/>
        <v>insert into dbax_defi_conc (pref_conc, codi_conc, tipo_conc, tipo_peri, tipo_valo, tipo_cuen) values ('ifrs-full','OilAndGasAssetsMember','concepto','duration','nonnum:domainItemType','abstract')</v>
      </c>
    </row>
    <row r="2142" spans="1:12" x14ac:dyDescent="0.25">
      <c r="A2142" t="s">
        <v>2488</v>
      </c>
      <c r="B2142" t="s">
        <v>17</v>
      </c>
      <c r="C2142" t="s">
        <v>18</v>
      </c>
      <c r="D2142" t="s">
        <v>19</v>
      </c>
      <c r="E2142" t="s">
        <v>20</v>
      </c>
      <c r="F2142" t="s">
        <v>3</v>
      </c>
      <c r="G2142" s="1" t="str">
        <f t="shared" si="198"/>
        <v>ifrs-full_OnerousContractsContingentLiabilityMember</v>
      </c>
      <c r="H2142" t="str">
        <f t="shared" si="201"/>
        <v>ifrs-full</v>
      </c>
      <c r="I2142" t="str">
        <f t="shared" si="202"/>
        <v>OnerousContractsContingentLiabilityMember</v>
      </c>
      <c r="J2142" t="str">
        <f t="shared" si="199"/>
        <v>concepto</v>
      </c>
      <c r="K2142" t="str">
        <f t="shared" si="200"/>
        <v>abstract</v>
      </c>
      <c r="L2142" t="str">
        <f t="shared" si="203"/>
        <v>insert into dbax_defi_conc (pref_conc, codi_conc, tipo_conc, tipo_peri, tipo_valo, tipo_cuen) values ('ifrs-full','OnerousContractsContingentLiabilityMember','concepto','duration','nonnum:domainItemType','abstract')</v>
      </c>
    </row>
    <row r="2143" spans="1:12" x14ac:dyDescent="0.25">
      <c r="A2143" t="s">
        <v>2489</v>
      </c>
      <c r="B2143" t="s">
        <v>17</v>
      </c>
      <c r="C2143" t="s">
        <v>27</v>
      </c>
      <c r="D2143" t="s">
        <v>21</v>
      </c>
      <c r="E2143" t="s">
        <v>23</v>
      </c>
      <c r="F2143" t="s">
        <v>3</v>
      </c>
      <c r="G2143" s="1" t="str">
        <f t="shared" si="198"/>
        <v>ifrs-full_OnerousContractsProvision</v>
      </c>
      <c r="H2143" t="str">
        <f t="shared" si="201"/>
        <v>ifrs-full</v>
      </c>
      <c r="I2143" t="str">
        <f t="shared" si="202"/>
        <v>OnerousContractsProvision</v>
      </c>
      <c r="J2143" t="str">
        <f t="shared" si="199"/>
        <v>concepto</v>
      </c>
      <c r="K2143" t="str">
        <f t="shared" si="200"/>
        <v>credit</v>
      </c>
      <c r="L2143" t="str">
        <f t="shared" si="203"/>
        <v>insert into dbax_defi_conc (pref_conc, codi_conc, tipo_conc, tipo_peri, tipo_valo, tipo_cuen) values ('ifrs-full','OnerousContractsProvision','concepto','instant','xbrli:monetaryItemType','credit')</v>
      </c>
    </row>
    <row r="2144" spans="1:12" x14ac:dyDescent="0.25">
      <c r="A2144" t="s">
        <v>2490</v>
      </c>
      <c r="B2144" t="s">
        <v>17</v>
      </c>
      <c r="C2144" t="s">
        <v>18</v>
      </c>
      <c r="D2144" t="s">
        <v>24</v>
      </c>
      <c r="E2144" t="s">
        <v>20</v>
      </c>
      <c r="F2144" t="s">
        <v>3</v>
      </c>
      <c r="G2144" s="1" t="str">
        <f t="shared" si="198"/>
        <v>ifrs-full_OnerousContractsProvisionAbstract</v>
      </c>
      <c r="H2144" t="str">
        <f t="shared" si="201"/>
        <v>ifrs-full</v>
      </c>
      <c r="I2144" t="str">
        <f t="shared" si="202"/>
        <v>OnerousContractsProvisionAbstract</v>
      </c>
      <c r="J2144" t="str">
        <f t="shared" si="199"/>
        <v>concepto</v>
      </c>
      <c r="K2144" t="str">
        <f t="shared" si="200"/>
        <v>abstract</v>
      </c>
      <c r="L2144" t="str">
        <f t="shared" si="203"/>
        <v>insert into dbax_defi_conc (pref_conc, codi_conc, tipo_conc, tipo_peri, tipo_valo, tipo_cuen) values ('ifrs-full','OnerousContractsProvisionAbstract','concepto','duration','xbrli:stringItemType','abstract')</v>
      </c>
    </row>
    <row r="2145" spans="1:12" x14ac:dyDescent="0.25">
      <c r="A2145" t="s">
        <v>2491</v>
      </c>
      <c r="B2145" t="s">
        <v>17</v>
      </c>
      <c r="C2145" t="s">
        <v>18</v>
      </c>
      <c r="D2145" t="s">
        <v>19</v>
      </c>
      <c r="E2145" t="s">
        <v>20</v>
      </c>
      <c r="F2145" t="s">
        <v>3</v>
      </c>
      <c r="G2145" s="1" t="str">
        <f t="shared" si="198"/>
        <v>ifrs-full_OnerousContractsProvisionMember</v>
      </c>
      <c r="H2145" t="str">
        <f t="shared" si="201"/>
        <v>ifrs-full</v>
      </c>
      <c r="I2145" t="str">
        <f t="shared" si="202"/>
        <v>OnerousContractsProvisionMember</v>
      </c>
      <c r="J2145" t="str">
        <f t="shared" si="199"/>
        <v>concepto</v>
      </c>
      <c r="K2145" t="str">
        <f t="shared" si="200"/>
        <v>abstract</v>
      </c>
      <c r="L2145" t="str">
        <f t="shared" si="203"/>
        <v>insert into dbax_defi_conc (pref_conc, codi_conc, tipo_conc, tipo_peri, tipo_valo, tipo_cuen) values ('ifrs-full','OnerousContractsProvisionMember','concepto','duration','nonnum:domainItemType','abstract')</v>
      </c>
    </row>
    <row r="2146" spans="1:12" x14ac:dyDescent="0.25">
      <c r="A2146" t="s">
        <v>2492</v>
      </c>
      <c r="B2146" t="s">
        <v>17</v>
      </c>
      <c r="C2146" t="s">
        <v>18</v>
      </c>
      <c r="D2146" t="s">
        <v>21</v>
      </c>
      <c r="E2146" t="s">
        <v>22</v>
      </c>
      <c r="F2146" t="s">
        <v>3</v>
      </c>
      <c r="G2146" s="1" t="str">
        <f t="shared" si="198"/>
        <v>ifrs-full_OperatingExpenseExcludingCostOfSales</v>
      </c>
      <c r="H2146" t="str">
        <f t="shared" si="201"/>
        <v>ifrs-full</v>
      </c>
      <c r="I2146" t="str">
        <f t="shared" si="202"/>
        <v>OperatingExpenseExcludingCostOfSales</v>
      </c>
      <c r="J2146" t="str">
        <f t="shared" si="199"/>
        <v>concepto</v>
      </c>
      <c r="K2146" t="str">
        <f t="shared" si="200"/>
        <v>debit</v>
      </c>
      <c r="L2146" t="str">
        <f t="shared" si="203"/>
        <v>insert into dbax_defi_conc (pref_conc, codi_conc, tipo_conc, tipo_peri, tipo_valo, tipo_cuen) values ('ifrs-full','OperatingExpenseExcludingCostOfSales','concepto','duration','xbrli:monetaryItemType','debit')</v>
      </c>
    </row>
    <row r="2147" spans="1:12" x14ac:dyDescent="0.25">
      <c r="A2147" t="s">
        <v>2493</v>
      </c>
      <c r="B2147" t="s">
        <v>17</v>
      </c>
      <c r="C2147" t="s">
        <v>18</v>
      </c>
      <c r="D2147" t="s">
        <v>19</v>
      </c>
      <c r="E2147" t="s">
        <v>20</v>
      </c>
      <c r="F2147" t="s">
        <v>3</v>
      </c>
      <c r="G2147" s="1" t="str">
        <f t="shared" si="198"/>
        <v>ifrs-full_OperatingSegmentsMember</v>
      </c>
      <c r="H2147" t="str">
        <f t="shared" si="201"/>
        <v>ifrs-full</v>
      </c>
      <c r="I2147" t="str">
        <f t="shared" si="202"/>
        <v>OperatingSegmentsMember</v>
      </c>
      <c r="J2147" t="str">
        <f t="shared" si="199"/>
        <v>concepto</v>
      </c>
      <c r="K2147" t="str">
        <f t="shared" si="200"/>
        <v>abstract</v>
      </c>
      <c r="L2147" t="str">
        <f t="shared" si="203"/>
        <v>insert into dbax_defi_conc (pref_conc, codi_conc, tipo_conc, tipo_peri, tipo_valo, tipo_cuen) values ('ifrs-full','OperatingSegmentsMember','concepto','duration','nonnum:domainItemType','abstract')</v>
      </c>
    </row>
    <row r="2148" spans="1:12" x14ac:dyDescent="0.25">
      <c r="A2148" t="s">
        <v>2494</v>
      </c>
      <c r="B2148" t="s">
        <v>17</v>
      </c>
      <c r="C2148" t="s">
        <v>18</v>
      </c>
      <c r="D2148" t="s">
        <v>19</v>
      </c>
      <c r="E2148" t="s">
        <v>20</v>
      </c>
      <c r="F2148" t="s">
        <v>3</v>
      </c>
      <c r="G2148" s="1" t="str">
        <f t="shared" si="198"/>
        <v>ifrs-full_OrdinarySharesMember</v>
      </c>
      <c r="H2148" t="str">
        <f t="shared" si="201"/>
        <v>ifrs-full</v>
      </c>
      <c r="I2148" t="str">
        <f t="shared" si="202"/>
        <v>OrdinarySharesMember</v>
      </c>
      <c r="J2148" t="str">
        <f t="shared" si="199"/>
        <v>concepto</v>
      </c>
      <c r="K2148" t="str">
        <f t="shared" si="200"/>
        <v>abstract</v>
      </c>
      <c r="L2148" t="str">
        <f t="shared" si="203"/>
        <v>insert into dbax_defi_conc (pref_conc, codi_conc, tipo_conc, tipo_peri, tipo_valo, tipo_cuen) values ('ifrs-full','OrdinarySharesMember','concepto','duration','nonnum:domainItemType','abstract')</v>
      </c>
    </row>
    <row r="2149" spans="1:12" x14ac:dyDescent="0.25">
      <c r="A2149" t="s">
        <v>2495</v>
      </c>
      <c r="B2149" t="s">
        <v>17</v>
      </c>
      <c r="C2149" t="s">
        <v>18</v>
      </c>
      <c r="D2149" t="s">
        <v>21</v>
      </c>
      <c r="E2149" t="s">
        <v>22</v>
      </c>
      <c r="F2149" t="s">
        <v>3</v>
      </c>
      <c r="G2149" s="1" t="str">
        <f t="shared" si="198"/>
        <v>ifrs-full_OtherAdjustmentsForNoncashItems</v>
      </c>
      <c r="H2149" t="str">
        <f t="shared" si="201"/>
        <v>ifrs-full</v>
      </c>
      <c r="I2149" t="str">
        <f t="shared" si="202"/>
        <v>OtherAdjustmentsForNoncashItems</v>
      </c>
      <c r="J2149" t="str">
        <f t="shared" si="199"/>
        <v>concepto</v>
      </c>
      <c r="K2149" t="str">
        <f t="shared" si="200"/>
        <v>debit</v>
      </c>
      <c r="L2149" t="str">
        <f t="shared" si="203"/>
        <v>insert into dbax_defi_conc (pref_conc, codi_conc, tipo_conc, tipo_peri, tipo_valo, tipo_cuen) values ('ifrs-full','OtherAdjustmentsForNoncashItems','concepto','duration','xbrli:monetaryItemType','debit')</v>
      </c>
    </row>
    <row r="2150" spans="1:12" x14ac:dyDescent="0.25">
      <c r="A2150" t="s">
        <v>2496</v>
      </c>
      <c r="B2150" t="s">
        <v>17</v>
      </c>
      <c r="C2150" t="s">
        <v>18</v>
      </c>
      <c r="D2150" t="s">
        <v>21</v>
      </c>
      <c r="E2150" t="s">
        <v>22</v>
      </c>
      <c r="F2150" t="s">
        <v>3</v>
      </c>
      <c r="G2150" s="1" t="str">
        <f t="shared" si="198"/>
        <v>ifrs-full_OtherAdjustmentsForWhichCashEffectsAreInvestingOrFinancingCashFlow</v>
      </c>
      <c r="H2150" t="str">
        <f t="shared" si="201"/>
        <v>ifrs-full</v>
      </c>
      <c r="I2150" t="str">
        <f t="shared" si="202"/>
        <v>OtherAdjustmentsForWhichCashEffectsAreInvestingOrFinancingCashFlow</v>
      </c>
      <c r="J2150" t="str">
        <f t="shared" si="199"/>
        <v>concepto</v>
      </c>
      <c r="K2150" t="str">
        <f t="shared" si="200"/>
        <v>debit</v>
      </c>
      <c r="L2150" t="str">
        <f t="shared" si="203"/>
        <v>insert into dbax_defi_conc (pref_conc, codi_conc, tipo_conc, tipo_peri, tipo_valo, tipo_cuen) values ('ifrs-full','OtherAdjustmentsForWhichCashEffectsAreInvestingOrFinancingCashFlow','concepto','duration','xbrli:monetaryItemType','debit')</v>
      </c>
    </row>
    <row r="2151" spans="1:12" x14ac:dyDescent="0.25">
      <c r="A2151" t="s">
        <v>2497</v>
      </c>
      <c r="B2151" t="s">
        <v>17</v>
      </c>
      <c r="C2151" t="s">
        <v>18</v>
      </c>
      <c r="D2151" t="s">
        <v>21</v>
      </c>
      <c r="E2151" t="s">
        <v>22</v>
      </c>
      <c r="F2151" t="s">
        <v>3</v>
      </c>
      <c r="G2151" s="1" t="str">
        <f t="shared" si="198"/>
        <v>ifrs-full_OtherAdjustmentsToReconcileProfitLoss</v>
      </c>
      <c r="H2151" t="str">
        <f t="shared" si="201"/>
        <v>ifrs-full</v>
      </c>
      <c r="I2151" t="str">
        <f t="shared" si="202"/>
        <v>OtherAdjustmentsToReconcileProfitLoss</v>
      </c>
      <c r="J2151" t="str">
        <f t="shared" si="199"/>
        <v>concepto</v>
      </c>
      <c r="K2151" t="str">
        <f t="shared" si="200"/>
        <v>debit</v>
      </c>
      <c r="L2151" t="str">
        <f t="shared" si="203"/>
        <v>insert into dbax_defi_conc (pref_conc, codi_conc, tipo_conc, tipo_peri, tipo_valo, tipo_cuen) values ('ifrs-full','OtherAdjustmentsToReconcileProfitLoss','concepto','duration','xbrli:monetaryItemType','debit')</v>
      </c>
    </row>
    <row r="2152" spans="1:12" x14ac:dyDescent="0.25">
      <c r="A2152" t="s">
        <v>2498</v>
      </c>
      <c r="B2152" t="s">
        <v>17</v>
      </c>
      <c r="C2152" t="s">
        <v>18</v>
      </c>
      <c r="D2152" t="s">
        <v>19</v>
      </c>
      <c r="E2152" t="s">
        <v>20</v>
      </c>
      <c r="F2152" t="s">
        <v>3</v>
      </c>
      <c r="G2152" s="1" t="str">
        <f t="shared" si="198"/>
        <v>ifrs-full_OtherAssetsMember</v>
      </c>
      <c r="H2152" t="str">
        <f t="shared" si="201"/>
        <v>ifrs-full</v>
      </c>
      <c r="I2152" t="str">
        <f t="shared" si="202"/>
        <v>OtherAssetsMember</v>
      </c>
      <c r="J2152" t="str">
        <f t="shared" si="199"/>
        <v>concepto</v>
      </c>
      <c r="K2152" t="str">
        <f t="shared" si="200"/>
        <v>abstract</v>
      </c>
      <c r="L2152" t="str">
        <f t="shared" si="203"/>
        <v>insert into dbax_defi_conc (pref_conc, codi_conc, tipo_conc, tipo_peri, tipo_valo, tipo_cuen) values ('ifrs-full','OtherAssetsMember','concepto','duration','nonnum:domainItemType','abstract')</v>
      </c>
    </row>
    <row r="2153" spans="1:12" x14ac:dyDescent="0.25">
      <c r="A2153" t="s">
        <v>2499</v>
      </c>
      <c r="B2153" t="s">
        <v>17</v>
      </c>
      <c r="C2153" t="s">
        <v>27</v>
      </c>
      <c r="D2153" t="s">
        <v>21</v>
      </c>
      <c r="E2153" t="s">
        <v>22</v>
      </c>
      <c r="F2153" t="s">
        <v>3</v>
      </c>
      <c r="G2153" s="1" t="str">
        <f t="shared" si="198"/>
        <v>ifrs-full_OtherCashAndCashEquivalents</v>
      </c>
      <c r="H2153" t="str">
        <f t="shared" si="201"/>
        <v>ifrs-full</v>
      </c>
      <c r="I2153" t="str">
        <f t="shared" si="202"/>
        <v>OtherCashAndCashEquivalents</v>
      </c>
      <c r="J2153" t="str">
        <f t="shared" si="199"/>
        <v>concepto</v>
      </c>
      <c r="K2153" t="str">
        <f t="shared" si="200"/>
        <v>debit</v>
      </c>
      <c r="L2153" t="str">
        <f t="shared" si="203"/>
        <v>insert into dbax_defi_conc (pref_conc, codi_conc, tipo_conc, tipo_peri, tipo_valo, tipo_cuen) values ('ifrs-full','OtherCashAndCashEquivalents','concepto','instant','xbrli:monetaryItemType','debit')</v>
      </c>
    </row>
    <row r="2154" spans="1:12" x14ac:dyDescent="0.25">
      <c r="A2154" t="s">
        <v>2500</v>
      </c>
      <c r="B2154" t="s">
        <v>17</v>
      </c>
      <c r="C2154" t="s">
        <v>18</v>
      </c>
      <c r="D2154" t="s">
        <v>21</v>
      </c>
      <c r="E2154" t="s">
        <v>23</v>
      </c>
      <c r="F2154" t="s">
        <v>3</v>
      </c>
      <c r="G2154" s="1" t="str">
        <f t="shared" si="198"/>
        <v>ifrs-full_OtherCashPaymentsFromOperatingActivities</v>
      </c>
      <c r="H2154" t="str">
        <f t="shared" si="201"/>
        <v>ifrs-full</v>
      </c>
      <c r="I2154" t="str">
        <f t="shared" si="202"/>
        <v>OtherCashPaymentsFromOperatingActivities</v>
      </c>
      <c r="J2154" t="str">
        <f t="shared" si="199"/>
        <v>concepto</v>
      </c>
      <c r="K2154" t="str">
        <f t="shared" si="200"/>
        <v>credit</v>
      </c>
      <c r="L2154" t="str">
        <f t="shared" si="203"/>
        <v>insert into dbax_defi_conc (pref_conc, codi_conc, tipo_conc, tipo_peri, tipo_valo, tipo_cuen) values ('ifrs-full','OtherCashPaymentsFromOperatingActivities','concepto','duration','xbrli:monetaryItemType','credit')</v>
      </c>
    </row>
    <row r="2155" spans="1:12" x14ac:dyDescent="0.25">
      <c r="A2155" t="s">
        <v>2501</v>
      </c>
      <c r="B2155" t="s">
        <v>17</v>
      </c>
      <c r="C2155" t="s">
        <v>18</v>
      </c>
      <c r="D2155" t="s">
        <v>21</v>
      </c>
      <c r="E2155" t="s">
        <v>23</v>
      </c>
      <c r="F2155" t="s">
        <v>3</v>
      </c>
      <c r="G2155" s="1" t="str">
        <f t="shared" si="198"/>
        <v>ifrs-full_OtherCashPaymentsToAcquireEquityOrDebtInstrumentsOfOtherEntitiesClassifiedAsInvestingActivities</v>
      </c>
      <c r="H2155" t="str">
        <f t="shared" si="201"/>
        <v>ifrs-full</v>
      </c>
      <c r="I2155" t="str">
        <f t="shared" si="202"/>
        <v>OtherCashPaymentsToAcquireEquityOrDebtInstrumentsOfOtherEntitiesClassifiedAsInvestingActivities</v>
      </c>
      <c r="J2155" t="str">
        <f t="shared" si="199"/>
        <v>concepto</v>
      </c>
      <c r="K2155" t="str">
        <f t="shared" si="200"/>
        <v>credit</v>
      </c>
      <c r="L2155" t="str">
        <f t="shared" si="203"/>
        <v>insert into dbax_defi_conc (pref_conc, codi_conc, tipo_conc, tipo_peri, tipo_valo, tipo_cuen) values ('ifrs-full','OtherCashPaymentsToAcquireEquityOrDebtInstrumentsOfOtherEntitiesClassifiedAsInvestingActivities','concepto','duration','xbrli:monetaryItemType','credit')</v>
      </c>
    </row>
    <row r="2156" spans="1:12" x14ac:dyDescent="0.25">
      <c r="A2156" t="s">
        <v>2502</v>
      </c>
      <c r="B2156" t="s">
        <v>17</v>
      </c>
      <c r="C2156" t="s">
        <v>18</v>
      </c>
      <c r="D2156" t="s">
        <v>21</v>
      </c>
      <c r="E2156" t="s">
        <v>23</v>
      </c>
      <c r="F2156" t="s">
        <v>3</v>
      </c>
      <c r="G2156" s="1" t="str">
        <f t="shared" si="198"/>
        <v>ifrs-full_OtherCashPaymentsToAcquireInterestsInJointVenturesClassifiedAsInvestingActivities</v>
      </c>
      <c r="H2156" t="str">
        <f t="shared" si="201"/>
        <v>ifrs-full</v>
      </c>
      <c r="I2156" t="str">
        <f t="shared" si="202"/>
        <v>OtherCashPaymentsToAcquireInterestsInJointVenturesClassifiedAsInvestingActivities</v>
      </c>
      <c r="J2156" t="str">
        <f t="shared" si="199"/>
        <v>concepto</v>
      </c>
      <c r="K2156" t="str">
        <f t="shared" si="200"/>
        <v>credit</v>
      </c>
      <c r="L2156" t="str">
        <f t="shared" si="203"/>
        <v>insert into dbax_defi_conc (pref_conc, codi_conc, tipo_conc, tipo_peri, tipo_valo, tipo_cuen) values ('ifrs-full','OtherCashPaymentsToAcquireInterestsInJointVenturesClassifiedAsInvestingActivities','concepto','duration','xbrli:monetaryItemType','credit')</v>
      </c>
    </row>
    <row r="2157" spans="1:12" x14ac:dyDescent="0.25">
      <c r="A2157" t="s">
        <v>2503</v>
      </c>
      <c r="B2157" t="s">
        <v>17</v>
      </c>
      <c r="C2157" t="s">
        <v>18</v>
      </c>
      <c r="D2157" t="s">
        <v>21</v>
      </c>
      <c r="E2157" t="s">
        <v>22</v>
      </c>
      <c r="F2157" t="s">
        <v>3</v>
      </c>
      <c r="G2157" s="1" t="str">
        <f t="shared" si="198"/>
        <v>ifrs-full_OtherCashReceiptsFromOperatingActivities</v>
      </c>
      <c r="H2157" t="str">
        <f t="shared" si="201"/>
        <v>ifrs-full</v>
      </c>
      <c r="I2157" t="str">
        <f t="shared" si="202"/>
        <v>OtherCashReceiptsFromOperatingActivities</v>
      </c>
      <c r="J2157" t="str">
        <f t="shared" si="199"/>
        <v>concepto</v>
      </c>
      <c r="K2157" t="str">
        <f t="shared" si="200"/>
        <v>debit</v>
      </c>
      <c r="L2157" t="str">
        <f t="shared" si="203"/>
        <v>insert into dbax_defi_conc (pref_conc, codi_conc, tipo_conc, tipo_peri, tipo_valo, tipo_cuen) values ('ifrs-full','OtherCashReceiptsFromOperatingActivities','concepto','duration','xbrli:monetaryItemType','debit')</v>
      </c>
    </row>
    <row r="2158" spans="1:12" x14ac:dyDescent="0.25">
      <c r="A2158" t="s">
        <v>2504</v>
      </c>
      <c r="B2158" t="s">
        <v>17</v>
      </c>
      <c r="C2158" t="s">
        <v>18</v>
      </c>
      <c r="D2158" t="s">
        <v>21</v>
      </c>
      <c r="E2158" t="s">
        <v>22</v>
      </c>
      <c r="F2158" t="s">
        <v>3</v>
      </c>
      <c r="G2158" s="1" t="str">
        <f t="shared" si="198"/>
        <v>ifrs-full_OtherCashReceiptsFromSalesOfEquityOrDebtInstrumentsOfOtherEntitiesClassifiedAsInvestingActivities</v>
      </c>
      <c r="H2158" t="str">
        <f t="shared" si="201"/>
        <v>ifrs-full</v>
      </c>
      <c r="I2158" t="str">
        <f t="shared" si="202"/>
        <v>OtherCashReceiptsFromSalesOfEquityOrDebtInstrumentsOfOtherEntitiesClassifiedAsInvestingActivities</v>
      </c>
      <c r="J2158" t="str">
        <f t="shared" si="199"/>
        <v>concepto</v>
      </c>
      <c r="K2158" t="str">
        <f t="shared" si="200"/>
        <v>debit</v>
      </c>
      <c r="L2158" t="str">
        <f t="shared" si="203"/>
        <v>insert into dbax_defi_conc (pref_conc, codi_conc, tipo_conc, tipo_peri, tipo_valo, tipo_cuen) values ('ifrs-full','OtherCashReceiptsFromSalesOfEquityOrDebtInstrumentsOfOtherEntitiesClassifiedAsInvestingActivities','concepto','duration','xbrli:monetaryItemType','debit')</v>
      </c>
    </row>
    <row r="2159" spans="1:12" x14ac:dyDescent="0.25">
      <c r="A2159" t="s">
        <v>2505</v>
      </c>
      <c r="B2159" t="s">
        <v>17</v>
      </c>
      <c r="C2159" t="s">
        <v>18</v>
      </c>
      <c r="D2159" t="s">
        <v>21</v>
      </c>
      <c r="E2159" t="s">
        <v>22</v>
      </c>
      <c r="F2159" t="s">
        <v>3</v>
      </c>
      <c r="G2159" s="1" t="str">
        <f t="shared" si="198"/>
        <v>ifrs-full_OtherCashReceiptsFromSalesOfInterestsInJointVenturesClassifiedAsInvestingActivities</v>
      </c>
      <c r="H2159" t="str">
        <f t="shared" si="201"/>
        <v>ifrs-full</v>
      </c>
      <c r="I2159" t="str">
        <f t="shared" si="202"/>
        <v>OtherCashReceiptsFromSalesOfInterestsInJointVenturesClassifiedAsInvestingActivities</v>
      </c>
      <c r="J2159" t="str">
        <f t="shared" si="199"/>
        <v>concepto</v>
      </c>
      <c r="K2159" t="str">
        <f t="shared" si="200"/>
        <v>debit</v>
      </c>
      <c r="L2159" t="str">
        <f t="shared" si="203"/>
        <v>insert into dbax_defi_conc (pref_conc, codi_conc, tipo_conc, tipo_peri, tipo_valo, tipo_cuen) values ('ifrs-full','OtherCashReceiptsFromSalesOfInterestsInJointVenturesClassifiedAsInvestingActivities','concepto','duration','xbrli:monetaryItemType','debit')</v>
      </c>
    </row>
    <row r="2160" spans="1:12" x14ac:dyDescent="0.25">
      <c r="A2160" t="s">
        <v>2506</v>
      </c>
      <c r="B2160" t="s">
        <v>17</v>
      </c>
      <c r="C2160" t="s">
        <v>18</v>
      </c>
      <c r="D2160" t="s">
        <v>21</v>
      </c>
      <c r="E2160" t="s">
        <v>22</v>
      </c>
      <c r="F2160" t="s">
        <v>3</v>
      </c>
      <c r="G2160" s="1" t="str">
        <f t="shared" si="198"/>
        <v>ifrs-full_OtherComponentsOfDeferredTaxExpenseIncome</v>
      </c>
      <c r="H2160" t="str">
        <f t="shared" si="201"/>
        <v>ifrs-full</v>
      </c>
      <c r="I2160" t="str">
        <f t="shared" si="202"/>
        <v>OtherComponentsOfDeferredTaxExpenseIncome</v>
      </c>
      <c r="J2160" t="str">
        <f t="shared" si="199"/>
        <v>concepto</v>
      </c>
      <c r="K2160" t="str">
        <f t="shared" si="200"/>
        <v>debit</v>
      </c>
      <c r="L2160" t="str">
        <f t="shared" si="203"/>
        <v>insert into dbax_defi_conc (pref_conc, codi_conc, tipo_conc, tipo_peri, tipo_valo, tipo_cuen) values ('ifrs-full','OtherComponentsOfDeferredTaxExpenseIncome','concepto','duration','xbrli:monetaryItemType','debit')</v>
      </c>
    </row>
    <row r="2161" spans="1:12" x14ac:dyDescent="0.25">
      <c r="A2161" t="s">
        <v>2507</v>
      </c>
      <c r="B2161" t="s">
        <v>17</v>
      </c>
      <c r="C2161" t="s">
        <v>18</v>
      </c>
      <c r="D2161" t="s">
        <v>21</v>
      </c>
      <c r="E2161" t="s">
        <v>23</v>
      </c>
      <c r="F2161" t="s">
        <v>3</v>
      </c>
      <c r="G2161" s="1" t="str">
        <f t="shared" si="198"/>
        <v>ifrs-full_OtherComprehensiveIncome</v>
      </c>
      <c r="H2161" t="str">
        <f t="shared" si="201"/>
        <v>ifrs-full</v>
      </c>
      <c r="I2161" t="str">
        <f t="shared" si="202"/>
        <v>OtherComprehensiveIncome</v>
      </c>
      <c r="J2161" t="str">
        <f t="shared" si="199"/>
        <v>concepto</v>
      </c>
      <c r="K2161" t="str">
        <f t="shared" si="200"/>
        <v>credit</v>
      </c>
      <c r="L2161" t="str">
        <f t="shared" si="203"/>
        <v>insert into dbax_defi_conc (pref_conc, codi_conc, tipo_conc, tipo_peri, tipo_valo, tipo_cuen) values ('ifrs-full','OtherComprehensiveIncome','concepto','duration','xbrli:monetaryItemType','credit')</v>
      </c>
    </row>
    <row r="2162" spans="1:12" x14ac:dyDescent="0.25">
      <c r="A2162" t="s">
        <v>2508</v>
      </c>
      <c r="B2162" t="s">
        <v>17</v>
      </c>
      <c r="C2162" t="s">
        <v>18</v>
      </c>
      <c r="D2162" t="s">
        <v>24</v>
      </c>
      <c r="E2162" t="s">
        <v>20</v>
      </c>
      <c r="F2162" t="s">
        <v>3</v>
      </c>
      <c r="G2162" s="1" t="str">
        <f t="shared" si="198"/>
        <v>ifrs-full_OtherComprehensiveIncomeAbstract</v>
      </c>
      <c r="H2162" t="str">
        <f t="shared" si="201"/>
        <v>ifrs-full</v>
      </c>
      <c r="I2162" t="str">
        <f t="shared" si="202"/>
        <v>OtherComprehensiveIncomeAbstract</v>
      </c>
      <c r="J2162" t="str">
        <f t="shared" si="199"/>
        <v>concepto</v>
      </c>
      <c r="K2162" t="str">
        <f t="shared" si="200"/>
        <v>abstract</v>
      </c>
      <c r="L2162" t="str">
        <f t="shared" si="203"/>
        <v>insert into dbax_defi_conc (pref_conc, codi_conc, tipo_conc, tipo_peri, tipo_valo, tipo_cuen) values ('ifrs-full','OtherComprehensiveIncomeAbstract','concepto','duration','xbrli:stringItemType','abstract')</v>
      </c>
    </row>
    <row r="2163" spans="1:12" x14ac:dyDescent="0.25">
      <c r="A2163" t="s">
        <v>2509</v>
      </c>
      <c r="B2163" t="s">
        <v>17</v>
      </c>
      <c r="C2163" t="s">
        <v>18</v>
      </c>
      <c r="D2163" t="s">
        <v>21</v>
      </c>
      <c r="E2163" t="s">
        <v>23</v>
      </c>
      <c r="F2163" t="s">
        <v>3</v>
      </c>
      <c r="G2163" s="1" t="str">
        <f t="shared" si="198"/>
        <v>ifrs-full_OtherComprehensiveIncomeAttributableToNoncontrollingInterests</v>
      </c>
      <c r="H2163" t="str">
        <f t="shared" si="201"/>
        <v>ifrs-full</v>
      </c>
      <c r="I2163" t="str">
        <f t="shared" si="202"/>
        <v>OtherComprehensiveIncomeAttributableToNoncontrollingInterests</v>
      </c>
      <c r="J2163" t="str">
        <f t="shared" si="199"/>
        <v>concepto</v>
      </c>
      <c r="K2163" t="str">
        <f t="shared" si="200"/>
        <v>credit</v>
      </c>
      <c r="L2163" t="str">
        <f t="shared" si="203"/>
        <v>insert into dbax_defi_conc (pref_conc, codi_conc, tipo_conc, tipo_peri, tipo_valo, tipo_cuen) values ('ifrs-full','OtherComprehensiveIncomeAttributableToNoncontrollingInterests','concepto','duration','xbrli:monetaryItemType','credit')</v>
      </c>
    </row>
    <row r="2164" spans="1:12" x14ac:dyDescent="0.25">
      <c r="A2164" t="s">
        <v>2510</v>
      </c>
      <c r="B2164" t="s">
        <v>17</v>
      </c>
      <c r="C2164" t="s">
        <v>18</v>
      </c>
      <c r="D2164" t="s">
        <v>21</v>
      </c>
      <c r="E2164" t="s">
        <v>23</v>
      </c>
      <c r="F2164" t="s">
        <v>3</v>
      </c>
      <c r="G2164" s="1" t="str">
        <f t="shared" si="198"/>
        <v>ifrs-full_OtherComprehensiveIncomeAttributableToOwnersOfParent</v>
      </c>
      <c r="H2164" t="str">
        <f t="shared" si="201"/>
        <v>ifrs-full</v>
      </c>
      <c r="I2164" t="str">
        <f t="shared" si="202"/>
        <v>OtherComprehensiveIncomeAttributableToOwnersOfParent</v>
      </c>
      <c r="J2164" t="str">
        <f t="shared" si="199"/>
        <v>concepto</v>
      </c>
      <c r="K2164" t="str">
        <f t="shared" si="200"/>
        <v>credit</v>
      </c>
      <c r="L2164" t="str">
        <f t="shared" si="203"/>
        <v>insert into dbax_defi_conc (pref_conc, codi_conc, tipo_conc, tipo_peri, tipo_valo, tipo_cuen) values ('ifrs-full','OtherComprehensiveIncomeAttributableToOwnersOfParent','concepto','duration','xbrli:monetaryItemType','credit')</v>
      </c>
    </row>
    <row r="2165" spans="1:12" x14ac:dyDescent="0.25">
      <c r="A2165" t="s">
        <v>2511</v>
      </c>
      <c r="B2165" t="s">
        <v>17</v>
      </c>
      <c r="C2165" t="s">
        <v>18</v>
      </c>
      <c r="D2165" t="s">
        <v>21</v>
      </c>
      <c r="E2165" t="s">
        <v>23</v>
      </c>
      <c r="F2165" t="s">
        <v>3</v>
      </c>
      <c r="G2165" s="1" t="str">
        <f t="shared" si="198"/>
        <v>ifrs-full_OtherComprehensiveIncomeBeforeTax</v>
      </c>
      <c r="H2165" t="str">
        <f t="shared" si="201"/>
        <v>ifrs-full</v>
      </c>
      <c r="I2165" t="str">
        <f t="shared" si="202"/>
        <v>OtherComprehensiveIncomeBeforeTax</v>
      </c>
      <c r="J2165" t="str">
        <f t="shared" si="199"/>
        <v>concepto</v>
      </c>
      <c r="K2165" t="str">
        <f t="shared" si="200"/>
        <v>credit</v>
      </c>
      <c r="L2165" t="str">
        <f t="shared" si="203"/>
        <v>insert into dbax_defi_conc (pref_conc, codi_conc, tipo_conc, tipo_peri, tipo_valo, tipo_cuen) values ('ifrs-full','OtherComprehensiveIncomeBeforeTax','concepto','duration','xbrli:monetaryItemType','credit')</v>
      </c>
    </row>
    <row r="2166" spans="1:12" x14ac:dyDescent="0.25">
      <c r="A2166" t="s">
        <v>2512</v>
      </c>
      <c r="B2166" t="s">
        <v>17</v>
      </c>
      <c r="C2166" t="s">
        <v>18</v>
      </c>
      <c r="D2166" t="s">
        <v>21</v>
      </c>
      <c r="E2166" t="s">
        <v>23</v>
      </c>
      <c r="F2166" t="s">
        <v>3</v>
      </c>
      <c r="G2166" s="1" t="str">
        <f t="shared" si="198"/>
        <v>ifrs-full_OtherComprehensiveIncomeBeforeTaxAvailableforsaleFinancialAssets</v>
      </c>
      <c r="H2166" t="str">
        <f t="shared" si="201"/>
        <v>ifrs-full</v>
      </c>
      <c r="I2166" t="str">
        <f t="shared" si="202"/>
        <v>OtherComprehensiveIncomeBeforeTaxAvailableforsaleFinancialAssets</v>
      </c>
      <c r="J2166" t="str">
        <f t="shared" si="199"/>
        <v>concepto</v>
      </c>
      <c r="K2166" t="str">
        <f t="shared" si="200"/>
        <v>credit</v>
      </c>
      <c r="L2166" t="str">
        <f t="shared" si="203"/>
        <v>insert into dbax_defi_conc (pref_conc, codi_conc, tipo_conc, tipo_peri, tipo_valo, tipo_cuen) values ('ifrs-full','OtherComprehensiveIncomeBeforeTaxAvailableforsaleFinancialAssets','concepto','duration','xbrli:monetaryItemType','credit')</v>
      </c>
    </row>
    <row r="2167" spans="1:12" x14ac:dyDescent="0.25">
      <c r="A2167" t="s">
        <v>2513</v>
      </c>
      <c r="B2167" t="s">
        <v>17</v>
      </c>
      <c r="C2167" t="s">
        <v>18</v>
      </c>
      <c r="D2167" t="s">
        <v>21</v>
      </c>
      <c r="E2167" t="s">
        <v>23</v>
      </c>
      <c r="F2167" t="s">
        <v>3</v>
      </c>
      <c r="G2167" s="1" t="str">
        <f t="shared" si="198"/>
        <v>ifrs-full_OtherComprehensiveIncomeBeforeTaxCashFlowHedges</v>
      </c>
      <c r="H2167" t="str">
        <f t="shared" si="201"/>
        <v>ifrs-full</v>
      </c>
      <c r="I2167" t="str">
        <f t="shared" si="202"/>
        <v>OtherComprehensiveIncomeBeforeTaxCashFlowHedges</v>
      </c>
      <c r="J2167" t="str">
        <f t="shared" si="199"/>
        <v>concepto</v>
      </c>
      <c r="K2167" t="str">
        <f t="shared" si="200"/>
        <v>credit</v>
      </c>
      <c r="L2167" t="str">
        <f t="shared" si="203"/>
        <v>insert into dbax_defi_conc (pref_conc, codi_conc, tipo_conc, tipo_peri, tipo_valo, tipo_cuen) values ('ifrs-full','OtherComprehensiveIncomeBeforeTaxCashFlowHedges','concepto','duration','xbrli:monetaryItemType','credit')</v>
      </c>
    </row>
    <row r="2168" spans="1:12" x14ac:dyDescent="0.25">
      <c r="A2168" t="s">
        <v>2514</v>
      </c>
      <c r="B2168" t="s">
        <v>17</v>
      </c>
      <c r="C2168" t="s">
        <v>18</v>
      </c>
      <c r="D2168" t="s">
        <v>21</v>
      </c>
      <c r="E2168" t="s">
        <v>23</v>
      </c>
      <c r="F2168" t="s">
        <v>3</v>
      </c>
      <c r="G2168" s="1" t="str">
        <f t="shared" si="198"/>
        <v>ifrs-full_OtherComprehensiveIncomeBeforeTaxChangeInFairValueOfFinancialLiabilityAttributableToChangeInCreditRiskOfLiability</v>
      </c>
      <c r="H2168" t="str">
        <f t="shared" si="201"/>
        <v>ifrs-full</v>
      </c>
      <c r="I2168" t="str">
        <f t="shared" si="202"/>
        <v>OtherComprehensiveIncomeBeforeTaxChangeInFairValueOfFinancialLiabilityAttributableToChangeInCreditRiskOfLiability</v>
      </c>
      <c r="J2168" t="str">
        <f t="shared" si="199"/>
        <v>concepto</v>
      </c>
      <c r="K2168" t="str">
        <f t="shared" si="200"/>
        <v>credit</v>
      </c>
      <c r="L2168" t="str">
        <f t="shared" si="203"/>
        <v>insert into dbax_defi_conc (pref_conc, codi_conc, tipo_conc, tipo_peri, tipo_valo, tipo_cuen) values ('ifrs-full','OtherComprehensiveIncomeBeforeTaxChangeInFairValueOfFinancialLiabilityAttributableToChangeInCreditRiskOfLiability','concepto','duration','xbrli:monetaryItemType','credit')</v>
      </c>
    </row>
    <row r="2169" spans="1:12" x14ac:dyDescent="0.25">
      <c r="A2169" t="s">
        <v>2515</v>
      </c>
      <c r="B2169" t="s">
        <v>17</v>
      </c>
      <c r="C2169" t="s">
        <v>18</v>
      </c>
      <c r="D2169" t="s">
        <v>21</v>
      </c>
      <c r="E2169" t="s">
        <v>23</v>
      </c>
      <c r="F2169" t="s">
        <v>3</v>
      </c>
      <c r="G2169" s="1" t="str">
        <f t="shared" si="198"/>
        <v>ifrs-full_OtherComprehensiveIncomeBeforeTaxChangeInValueOfForeignCurrencyBasisSpreads</v>
      </c>
      <c r="H2169" t="str">
        <f t="shared" si="201"/>
        <v>ifrs-full</v>
      </c>
      <c r="I2169" t="str">
        <f t="shared" si="202"/>
        <v>OtherComprehensiveIncomeBeforeTaxChangeInValueOfForeignCurrencyBasisSpreads</v>
      </c>
      <c r="J2169" t="str">
        <f t="shared" si="199"/>
        <v>concepto</v>
      </c>
      <c r="K2169" t="str">
        <f t="shared" si="200"/>
        <v>credit</v>
      </c>
      <c r="L2169" t="str">
        <f t="shared" si="203"/>
        <v>insert into dbax_defi_conc (pref_conc, codi_conc, tipo_conc, tipo_peri, tipo_valo, tipo_cuen) values ('ifrs-full','OtherComprehensiveIncomeBeforeTaxChangeInValueOfForeignCurrencyBasisSpreads','concepto','duration','xbrli:monetaryItemType','credit')</v>
      </c>
    </row>
    <row r="2170" spans="1:12" x14ac:dyDescent="0.25">
      <c r="A2170" t="s">
        <v>2516</v>
      </c>
      <c r="B2170" t="s">
        <v>17</v>
      </c>
      <c r="C2170" t="s">
        <v>18</v>
      </c>
      <c r="D2170" t="s">
        <v>21</v>
      </c>
      <c r="E2170" t="s">
        <v>23</v>
      </c>
      <c r="F2170" t="s">
        <v>3</v>
      </c>
      <c r="G2170" s="1" t="str">
        <f t="shared" si="198"/>
        <v>ifrs-full_OtherComprehensiveIncomeBeforeTaxChangeInValueOfForwardElementsOfForwardContracts</v>
      </c>
      <c r="H2170" t="str">
        <f t="shared" si="201"/>
        <v>ifrs-full</v>
      </c>
      <c r="I2170" t="str">
        <f t="shared" si="202"/>
        <v>OtherComprehensiveIncomeBeforeTaxChangeInValueOfForwardElementsOfForwardContracts</v>
      </c>
      <c r="J2170" t="str">
        <f t="shared" si="199"/>
        <v>concepto</v>
      </c>
      <c r="K2170" t="str">
        <f t="shared" si="200"/>
        <v>credit</v>
      </c>
      <c r="L2170" t="str">
        <f t="shared" si="203"/>
        <v>insert into dbax_defi_conc (pref_conc, codi_conc, tipo_conc, tipo_peri, tipo_valo, tipo_cuen) values ('ifrs-full','OtherComprehensiveIncomeBeforeTaxChangeInValueOfForwardElementsOfForwardContracts','concepto','duration','xbrli:monetaryItemType','credit')</v>
      </c>
    </row>
    <row r="2171" spans="1:12" x14ac:dyDescent="0.25">
      <c r="A2171" t="s">
        <v>2517</v>
      </c>
      <c r="B2171" t="s">
        <v>17</v>
      </c>
      <c r="C2171" t="s">
        <v>18</v>
      </c>
      <c r="D2171" t="s">
        <v>21</v>
      </c>
      <c r="E2171" t="s">
        <v>23</v>
      </c>
      <c r="F2171" t="s">
        <v>3</v>
      </c>
      <c r="G2171" s="1" t="str">
        <f t="shared" si="198"/>
        <v>ifrs-full_OtherComprehensiveIncomeBeforeTaxChangeInValueOfTimeValueOfOptions</v>
      </c>
      <c r="H2171" t="str">
        <f t="shared" si="201"/>
        <v>ifrs-full</v>
      </c>
      <c r="I2171" t="str">
        <f t="shared" si="202"/>
        <v>OtherComprehensiveIncomeBeforeTaxChangeInValueOfTimeValueOfOptions</v>
      </c>
      <c r="J2171" t="str">
        <f t="shared" si="199"/>
        <v>concepto</v>
      </c>
      <c r="K2171" t="str">
        <f t="shared" si="200"/>
        <v>credit</v>
      </c>
      <c r="L2171" t="str">
        <f t="shared" si="203"/>
        <v>insert into dbax_defi_conc (pref_conc, codi_conc, tipo_conc, tipo_peri, tipo_valo, tipo_cuen) values ('ifrs-full','OtherComprehensiveIncomeBeforeTaxChangeInValueOfTimeValueOfOptions','concepto','duration','xbrli:monetaryItemType','credit')</v>
      </c>
    </row>
    <row r="2172" spans="1:12" x14ac:dyDescent="0.25">
      <c r="A2172" t="s">
        <v>2518</v>
      </c>
      <c r="B2172" t="s">
        <v>17</v>
      </c>
      <c r="C2172" t="s">
        <v>18</v>
      </c>
      <c r="D2172" t="s">
        <v>21</v>
      </c>
      <c r="E2172" t="s">
        <v>23</v>
      </c>
      <c r="F2172" t="s">
        <v>3</v>
      </c>
      <c r="G2172" s="1" t="str">
        <f t="shared" si="198"/>
        <v>ifrs-full_OtherComprehensiveIncomeBeforeTaxExchangeDifferencesOnTranslation</v>
      </c>
      <c r="H2172" t="str">
        <f t="shared" si="201"/>
        <v>ifrs-full</v>
      </c>
      <c r="I2172" t="str">
        <f t="shared" si="202"/>
        <v>OtherComprehensiveIncomeBeforeTaxExchangeDifferencesOnTranslation</v>
      </c>
      <c r="J2172" t="str">
        <f t="shared" si="199"/>
        <v>concepto</v>
      </c>
      <c r="K2172" t="str">
        <f t="shared" si="200"/>
        <v>credit</v>
      </c>
      <c r="L2172" t="str">
        <f t="shared" si="203"/>
        <v>insert into dbax_defi_conc (pref_conc, codi_conc, tipo_conc, tipo_peri, tipo_valo, tipo_cuen) values ('ifrs-full','OtherComprehensiveIncomeBeforeTaxExchangeDifferencesOnTranslation','concepto','duration','xbrli:monetaryItemType','credit')</v>
      </c>
    </row>
    <row r="2173" spans="1:12" x14ac:dyDescent="0.25">
      <c r="A2173" t="s">
        <v>2519</v>
      </c>
      <c r="B2173" t="s">
        <v>17</v>
      </c>
      <c r="C2173" t="s">
        <v>18</v>
      </c>
      <c r="D2173" t="s">
        <v>21</v>
      </c>
      <c r="E2173" t="s">
        <v>23</v>
      </c>
      <c r="F2173" t="s">
        <v>3</v>
      </c>
      <c r="G2173" s="1" t="str">
        <f t="shared" si="198"/>
        <v>ifrs-full_OtherComprehensiveIncomeBeforeTaxGainsLossesFromInvestmentsInEquityInstruments</v>
      </c>
      <c r="H2173" t="str">
        <f t="shared" si="201"/>
        <v>ifrs-full</v>
      </c>
      <c r="I2173" t="str">
        <f t="shared" si="202"/>
        <v>OtherComprehensiveIncomeBeforeTaxGainsLossesFromInvestmentsInEquityInstruments</v>
      </c>
      <c r="J2173" t="str">
        <f t="shared" si="199"/>
        <v>concepto</v>
      </c>
      <c r="K2173" t="str">
        <f t="shared" si="200"/>
        <v>credit</v>
      </c>
      <c r="L2173" t="str">
        <f t="shared" si="203"/>
        <v>insert into dbax_defi_conc (pref_conc, codi_conc, tipo_conc, tipo_peri, tipo_valo, tipo_cuen) values ('ifrs-full','OtherComprehensiveIncomeBeforeTaxGainsLossesFromInvestmentsInEquityInstruments','concepto','duration','xbrli:monetaryItemType','credit')</v>
      </c>
    </row>
    <row r="2174" spans="1:12" x14ac:dyDescent="0.25">
      <c r="A2174" t="s">
        <v>2520</v>
      </c>
      <c r="B2174" t="s">
        <v>17</v>
      </c>
      <c r="C2174" t="s">
        <v>18</v>
      </c>
      <c r="D2174" t="s">
        <v>21</v>
      </c>
      <c r="E2174" t="s">
        <v>23</v>
      </c>
      <c r="F2174" t="s">
        <v>3</v>
      </c>
      <c r="G2174" s="1" t="str">
        <f t="shared" si="198"/>
        <v>ifrs-full_OtherComprehensiveIncomeBeforeTaxGainsLossesOnHedgingInstrumentsThatHedgeInvestmentsInEquityInstruments</v>
      </c>
      <c r="H2174" t="str">
        <f t="shared" si="201"/>
        <v>ifrs-full</v>
      </c>
      <c r="I2174" t="str">
        <f t="shared" si="202"/>
        <v>OtherComprehensiveIncomeBeforeTaxGainsLossesOnHedgingInstrumentsThatHedgeInvestmentsInEquityInstruments</v>
      </c>
      <c r="J2174" t="str">
        <f t="shared" si="199"/>
        <v>concepto</v>
      </c>
      <c r="K2174" t="str">
        <f t="shared" si="200"/>
        <v>credit</v>
      </c>
      <c r="L2174" t="str">
        <f t="shared" si="203"/>
        <v>insert into dbax_defi_conc (pref_conc, codi_conc, tipo_conc, tipo_peri, tipo_valo, tipo_cuen) values ('ifrs-full','OtherComprehensiveIncomeBeforeTaxGainsLossesOnHedgingInstrumentsThatHedgeInvestmentsInEquityInstruments','concepto','duration','xbrli:monetaryItemType','credit')</v>
      </c>
    </row>
    <row r="2175" spans="1:12" x14ac:dyDescent="0.25">
      <c r="A2175" t="s">
        <v>2521</v>
      </c>
      <c r="B2175" t="s">
        <v>17</v>
      </c>
      <c r="C2175" t="s">
        <v>18</v>
      </c>
      <c r="D2175" t="s">
        <v>21</v>
      </c>
      <c r="E2175" t="s">
        <v>23</v>
      </c>
      <c r="F2175" t="s">
        <v>3</v>
      </c>
      <c r="G2175" s="1" t="str">
        <f t="shared" si="198"/>
        <v>ifrs-full_OtherComprehensiveIncomeBeforeTaxGainsLossesOnRemeasurementsOfDefinedBenefitPlans</v>
      </c>
      <c r="H2175" t="str">
        <f t="shared" si="201"/>
        <v>ifrs-full</v>
      </c>
      <c r="I2175" t="str">
        <f t="shared" si="202"/>
        <v>OtherComprehensiveIncomeBeforeTaxGainsLossesOnRemeasurementsOfDefinedBenefitPlans</v>
      </c>
      <c r="J2175" t="str">
        <f t="shared" si="199"/>
        <v>concepto</v>
      </c>
      <c r="K2175" t="str">
        <f t="shared" si="200"/>
        <v>credit</v>
      </c>
      <c r="L2175" t="str">
        <f t="shared" si="203"/>
        <v>insert into dbax_defi_conc (pref_conc, codi_conc, tipo_conc, tipo_peri, tipo_valo, tipo_cuen) values ('ifrs-full','OtherComprehensiveIncomeBeforeTaxGainsLossesOnRemeasurementsOfDefinedBenefitPlans','concepto','duration','xbrli:monetaryItemType','credit')</v>
      </c>
    </row>
    <row r="2176" spans="1:12" x14ac:dyDescent="0.25">
      <c r="A2176" t="s">
        <v>2522</v>
      </c>
      <c r="B2176" t="s">
        <v>17</v>
      </c>
      <c r="C2176" t="s">
        <v>18</v>
      </c>
      <c r="D2176" t="s">
        <v>21</v>
      </c>
      <c r="E2176" t="s">
        <v>23</v>
      </c>
      <c r="F2176" t="s">
        <v>3</v>
      </c>
      <c r="G2176" s="1" t="str">
        <f t="shared" si="198"/>
        <v>ifrs-full_OtherComprehensiveIncomeBeforeTaxGainsLossesOnRevaluation</v>
      </c>
      <c r="H2176" t="str">
        <f t="shared" si="201"/>
        <v>ifrs-full</v>
      </c>
      <c r="I2176" t="str">
        <f t="shared" si="202"/>
        <v>OtherComprehensiveIncomeBeforeTaxGainsLossesOnRevaluation</v>
      </c>
      <c r="J2176" t="str">
        <f t="shared" si="199"/>
        <v>concepto</v>
      </c>
      <c r="K2176" t="str">
        <f t="shared" si="200"/>
        <v>credit</v>
      </c>
      <c r="L2176" t="str">
        <f t="shared" si="203"/>
        <v>insert into dbax_defi_conc (pref_conc, codi_conc, tipo_conc, tipo_peri, tipo_valo, tipo_cuen) values ('ifrs-full','OtherComprehensiveIncomeBeforeTaxGainsLossesOnRevaluation','concepto','duration','xbrli:monetaryItemType','credit')</v>
      </c>
    </row>
    <row r="2177" spans="1:12" x14ac:dyDescent="0.25">
      <c r="A2177" t="s">
        <v>2523</v>
      </c>
      <c r="B2177" t="s">
        <v>17</v>
      </c>
      <c r="C2177" t="s">
        <v>18</v>
      </c>
      <c r="D2177" t="s">
        <v>21</v>
      </c>
      <c r="E2177" t="s">
        <v>23</v>
      </c>
      <c r="F2177" t="s">
        <v>3</v>
      </c>
      <c r="G2177" s="1" t="str">
        <f t="shared" si="198"/>
        <v>ifrs-full_OtherComprehensiveIncomeBeforeTaxHedgesOfNetInvestmentsInForeignOperations</v>
      </c>
      <c r="H2177" t="str">
        <f t="shared" si="201"/>
        <v>ifrs-full</v>
      </c>
      <c r="I2177" t="str">
        <f t="shared" si="202"/>
        <v>OtherComprehensiveIncomeBeforeTaxHedgesOfNetInvestmentsInForeignOperations</v>
      </c>
      <c r="J2177" t="str">
        <f t="shared" si="199"/>
        <v>concepto</v>
      </c>
      <c r="K2177" t="str">
        <f t="shared" si="200"/>
        <v>credit</v>
      </c>
      <c r="L2177" t="str">
        <f t="shared" si="203"/>
        <v>insert into dbax_defi_conc (pref_conc, codi_conc, tipo_conc, tipo_peri, tipo_valo, tipo_cuen) values ('ifrs-full','OtherComprehensiveIncomeBeforeTaxHedgesOfNetInvestmentsInForeignOperations','concepto','duration','xbrli:monetaryItemType','credit')</v>
      </c>
    </row>
    <row r="2178" spans="1:12" x14ac:dyDescent="0.25">
      <c r="A2178" t="s">
        <v>2524</v>
      </c>
      <c r="B2178" t="s">
        <v>17</v>
      </c>
      <c r="C2178" t="s">
        <v>18</v>
      </c>
      <c r="D2178" t="s">
        <v>21</v>
      </c>
      <c r="E2178" t="s">
        <v>23</v>
      </c>
      <c r="F2178" t="s">
        <v>3</v>
      </c>
      <c r="G2178" s="1" t="str">
        <f t="shared" si="198"/>
        <v>ifrs-full_OtherComprehensiveIncomeThatWillBeReclassifiedToProfitOrLossBeforeTax</v>
      </c>
      <c r="H2178" t="str">
        <f t="shared" si="201"/>
        <v>ifrs-full</v>
      </c>
      <c r="I2178" t="str">
        <f t="shared" si="202"/>
        <v>OtherComprehensiveIncomeThatWillBeReclassifiedToProfitOrLossBeforeTax</v>
      </c>
      <c r="J2178" t="str">
        <f t="shared" si="199"/>
        <v>concepto</v>
      </c>
      <c r="K2178" t="str">
        <f t="shared" si="200"/>
        <v>credit</v>
      </c>
      <c r="L2178" t="str">
        <f t="shared" si="203"/>
        <v>insert into dbax_defi_conc (pref_conc, codi_conc, tipo_conc, tipo_peri, tipo_valo, tipo_cuen) values ('ifrs-full','OtherComprehensiveIncomeThatWillBeReclassifiedToProfitOrLossBeforeTax','concepto','duration','xbrli:monetaryItemType','credit')</v>
      </c>
    </row>
    <row r="2179" spans="1:12" x14ac:dyDescent="0.25">
      <c r="A2179" t="s">
        <v>2525</v>
      </c>
      <c r="B2179" t="s">
        <v>17</v>
      </c>
      <c r="C2179" t="s">
        <v>18</v>
      </c>
      <c r="D2179" t="s">
        <v>21</v>
      </c>
      <c r="E2179" t="s">
        <v>23</v>
      </c>
      <c r="F2179" t="s">
        <v>3</v>
      </c>
      <c r="G2179" s="1" t="str">
        <f t="shared" si="198"/>
        <v>ifrs-full_OtherComprehensiveIncomeThatWillNotBeReclassifiedToProfitOrLossBeforeTax</v>
      </c>
      <c r="H2179" t="str">
        <f t="shared" si="201"/>
        <v>ifrs-full</v>
      </c>
      <c r="I2179" t="str">
        <f t="shared" si="202"/>
        <v>OtherComprehensiveIncomeThatWillNotBeReclassifiedToProfitOrLossBeforeTax</v>
      </c>
      <c r="J2179" t="str">
        <f t="shared" si="199"/>
        <v>concepto</v>
      </c>
      <c r="K2179" t="str">
        <f t="shared" si="200"/>
        <v>credit</v>
      </c>
      <c r="L2179" t="str">
        <f t="shared" si="203"/>
        <v>insert into dbax_defi_conc (pref_conc, codi_conc, tipo_conc, tipo_peri, tipo_valo, tipo_cuen) values ('ifrs-full','OtherComprehensiveIncomeThatWillNotBeReclassifiedToProfitOrLossBeforeTax','concepto','duration','xbrli:monetaryItemType','credit')</v>
      </c>
    </row>
    <row r="2180" spans="1:12" x14ac:dyDescent="0.25">
      <c r="A2180" t="s">
        <v>2526</v>
      </c>
      <c r="B2180" t="s">
        <v>17</v>
      </c>
      <c r="C2180" t="s">
        <v>18</v>
      </c>
      <c r="D2180" t="s">
        <v>19</v>
      </c>
      <c r="E2180" t="s">
        <v>20</v>
      </c>
      <c r="F2180" t="s">
        <v>3</v>
      </c>
      <c r="G2180" s="1" t="str">
        <f t="shared" si="198"/>
        <v>ifrs-full_OtherContingentLiabilitiesMember</v>
      </c>
      <c r="H2180" t="str">
        <f t="shared" si="201"/>
        <v>ifrs-full</v>
      </c>
      <c r="I2180" t="str">
        <f t="shared" si="202"/>
        <v>OtherContingentLiabilitiesMember</v>
      </c>
      <c r="J2180" t="str">
        <f t="shared" si="199"/>
        <v>concepto</v>
      </c>
      <c r="K2180" t="str">
        <f t="shared" si="200"/>
        <v>abstract</v>
      </c>
      <c r="L2180" t="str">
        <f t="shared" si="203"/>
        <v>insert into dbax_defi_conc (pref_conc, codi_conc, tipo_conc, tipo_peri, tipo_valo, tipo_cuen) values ('ifrs-full','OtherContingentLiabilitiesMember','concepto','duration','nonnum:domainItemType','abstract')</v>
      </c>
    </row>
    <row r="2181" spans="1:12" x14ac:dyDescent="0.25">
      <c r="A2181" t="s">
        <v>2527</v>
      </c>
      <c r="B2181" t="s">
        <v>17</v>
      </c>
      <c r="C2181" t="s">
        <v>27</v>
      </c>
      <c r="D2181" t="s">
        <v>21</v>
      </c>
      <c r="E2181" t="s">
        <v>22</v>
      </c>
      <c r="F2181" t="s">
        <v>3</v>
      </c>
      <c r="G2181" s="1" t="str">
        <f t="shared" si="198"/>
        <v>ifrs-full_OtherCurrentAssets</v>
      </c>
      <c r="H2181" t="str">
        <f t="shared" si="201"/>
        <v>ifrs-full</v>
      </c>
      <c r="I2181" t="str">
        <f t="shared" si="202"/>
        <v>OtherCurrentAssets</v>
      </c>
      <c r="J2181" t="str">
        <f t="shared" si="199"/>
        <v>concepto</v>
      </c>
      <c r="K2181" t="str">
        <f t="shared" si="200"/>
        <v>debit</v>
      </c>
      <c r="L2181" t="str">
        <f t="shared" si="203"/>
        <v>insert into dbax_defi_conc (pref_conc, codi_conc, tipo_conc, tipo_peri, tipo_valo, tipo_cuen) values ('ifrs-full','OtherCurrentAssets','concepto','instant','xbrli:monetaryItemType','debit')</v>
      </c>
    </row>
    <row r="2182" spans="1:12" x14ac:dyDescent="0.25">
      <c r="A2182" t="s">
        <v>2528</v>
      </c>
      <c r="B2182" t="s">
        <v>17</v>
      </c>
      <c r="C2182" t="s">
        <v>27</v>
      </c>
      <c r="D2182" t="s">
        <v>21</v>
      </c>
      <c r="E2182" t="s">
        <v>22</v>
      </c>
      <c r="F2182" t="s">
        <v>3</v>
      </c>
      <c r="G2182" s="1" t="str">
        <f t="shared" si="198"/>
        <v>ifrs-full_OtherCurrentFinancialAssets</v>
      </c>
      <c r="H2182" t="str">
        <f t="shared" si="201"/>
        <v>ifrs-full</v>
      </c>
      <c r="I2182" t="str">
        <f t="shared" si="202"/>
        <v>OtherCurrentFinancialAssets</v>
      </c>
      <c r="J2182" t="str">
        <f t="shared" si="199"/>
        <v>concepto</v>
      </c>
      <c r="K2182" t="str">
        <f t="shared" si="200"/>
        <v>debit</v>
      </c>
      <c r="L2182" t="str">
        <f t="shared" si="203"/>
        <v>insert into dbax_defi_conc (pref_conc, codi_conc, tipo_conc, tipo_peri, tipo_valo, tipo_cuen) values ('ifrs-full','OtherCurrentFinancialAssets','concepto','instant','xbrli:monetaryItemType','debit')</v>
      </c>
    </row>
    <row r="2183" spans="1:12" x14ac:dyDescent="0.25">
      <c r="A2183" t="s">
        <v>2529</v>
      </c>
      <c r="B2183" t="s">
        <v>17</v>
      </c>
      <c r="C2183" t="s">
        <v>27</v>
      </c>
      <c r="D2183" t="s">
        <v>21</v>
      </c>
      <c r="E2183" t="s">
        <v>23</v>
      </c>
      <c r="F2183" t="s">
        <v>3</v>
      </c>
      <c r="G2183" s="1" t="str">
        <f t="shared" si="198"/>
        <v>ifrs-full_OtherCurrentFinancialLiabilities</v>
      </c>
      <c r="H2183" t="str">
        <f t="shared" si="201"/>
        <v>ifrs-full</v>
      </c>
      <c r="I2183" t="str">
        <f t="shared" si="202"/>
        <v>OtherCurrentFinancialLiabilities</v>
      </c>
      <c r="J2183" t="str">
        <f t="shared" si="199"/>
        <v>concepto</v>
      </c>
      <c r="K2183" t="str">
        <f t="shared" si="200"/>
        <v>credit</v>
      </c>
      <c r="L2183" t="str">
        <f t="shared" si="203"/>
        <v>insert into dbax_defi_conc (pref_conc, codi_conc, tipo_conc, tipo_peri, tipo_valo, tipo_cuen) values ('ifrs-full','OtherCurrentFinancialLiabilities','concepto','instant','xbrli:monetaryItemType','credit')</v>
      </c>
    </row>
    <row r="2184" spans="1:12" x14ac:dyDescent="0.25">
      <c r="A2184" t="s">
        <v>2530</v>
      </c>
      <c r="B2184" t="s">
        <v>17</v>
      </c>
      <c r="C2184" t="s">
        <v>27</v>
      </c>
      <c r="D2184" t="s">
        <v>21</v>
      </c>
      <c r="E2184" t="s">
        <v>23</v>
      </c>
      <c r="F2184" t="s">
        <v>3</v>
      </c>
      <c r="G2184" s="1" t="str">
        <f t="shared" si="198"/>
        <v>ifrs-full_OtherCurrentLiabilities</v>
      </c>
      <c r="H2184" t="str">
        <f t="shared" si="201"/>
        <v>ifrs-full</v>
      </c>
      <c r="I2184" t="str">
        <f t="shared" si="202"/>
        <v>OtherCurrentLiabilities</v>
      </c>
      <c r="J2184" t="str">
        <f t="shared" si="199"/>
        <v>concepto</v>
      </c>
      <c r="K2184" t="str">
        <f t="shared" si="200"/>
        <v>credit</v>
      </c>
      <c r="L2184" t="str">
        <f t="shared" si="203"/>
        <v>insert into dbax_defi_conc (pref_conc, codi_conc, tipo_conc, tipo_peri, tipo_valo, tipo_cuen) values ('ifrs-full','OtherCurrentLiabilities','concepto','instant','xbrli:monetaryItemType','credit')</v>
      </c>
    </row>
    <row r="2185" spans="1:12" x14ac:dyDescent="0.25">
      <c r="A2185" t="s">
        <v>2531</v>
      </c>
      <c r="B2185" t="s">
        <v>17</v>
      </c>
      <c r="C2185" t="s">
        <v>27</v>
      </c>
      <c r="D2185" t="s">
        <v>21</v>
      </c>
      <c r="E2185" t="s">
        <v>22</v>
      </c>
      <c r="F2185" t="s">
        <v>3</v>
      </c>
      <c r="G2185" s="1" t="str">
        <f t="shared" ref="G2185:G2248" si="204">MID(A2185,FIND("#",A2185)+1,10000)</f>
        <v>ifrs-full_OtherCurrentNonfinancialAssets</v>
      </c>
      <c r="H2185" t="str">
        <f t="shared" si="201"/>
        <v>ifrs-full</v>
      </c>
      <c r="I2185" t="str">
        <f t="shared" si="202"/>
        <v>OtherCurrentNonfinancialAssets</v>
      </c>
      <c r="J2185" t="str">
        <f t="shared" ref="J2185:J2248" si="205">IF(B2185="xbrldt:hypercubeItem","hipercubo",IF(B2185="xbrli:item","concepto",IF(B2185="xbrldt:dimensionItem","dimension",B2185)))</f>
        <v>concepto</v>
      </c>
      <c r="K2185" t="str">
        <f t="shared" ref="K2185:K2248" si="206">IF(E2185&lt;&gt;"false",E2185,"")</f>
        <v>debit</v>
      </c>
      <c r="L2185" t="str">
        <f t="shared" si="203"/>
        <v>insert into dbax_defi_conc (pref_conc, codi_conc, tipo_conc, tipo_peri, tipo_valo, tipo_cuen) values ('ifrs-full','OtherCurrentNonfinancialAssets','concepto','instant','xbrli:monetaryItemType','debit')</v>
      </c>
    </row>
    <row r="2186" spans="1:12" x14ac:dyDescent="0.25">
      <c r="A2186" t="s">
        <v>2532</v>
      </c>
      <c r="B2186" t="s">
        <v>17</v>
      </c>
      <c r="C2186" t="s">
        <v>27</v>
      </c>
      <c r="D2186" t="s">
        <v>21</v>
      </c>
      <c r="E2186" t="s">
        <v>23</v>
      </c>
      <c r="F2186" t="s">
        <v>3</v>
      </c>
      <c r="G2186" s="1" t="str">
        <f t="shared" si="204"/>
        <v>ifrs-full_OtherCurrentNonfinancialLiabilities</v>
      </c>
      <c r="H2186" t="str">
        <f t="shared" ref="H2186:H2249" si="207">MID(G2186,1,FIND("_",G2186)-1)</f>
        <v>ifrs-full</v>
      </c>
      <c r="I2186" t="str">
        <f t="shared" ref="I2186:I2249" si="208">MID(G2186,FIND("_",G2186)+1,10000)</f>
        <v>OtherCurrentNonfinancialLiabilities</v>
      </c>
      <c r="J2186" t="str">
        <f t="shared" si="205"/>
        <v>concepto</v>
      </c>
      <c r="K2186" t="str">
        <f t="shared" si="206"/>
        <v>credit</v>
      </c>
      <c r="L2186" t="str">
        <f t="shared" ref="L2186:L2249" si="209">CONCATENATE("insert into dbax_defi_conc (pref_conc, codi_conc, tipo_conc, tipo_peri, tipo_valo, tipo_cuen) values ('",H2186,"','",I2186,"','",J2186,"','",C2186,"','",D2186,"','",K2186,"')")</f>
        <v>insert into dbax_defi_conc (pref_conc, codi_conc, tipo_conc, tipo_peri, tipo_valo, tipo_cuen) values ('ifrs-full','OtherCurrentNonfinancialLiabilities','concepto','instant','xbrli:monetaryItemType','credit')</v>
      </c>
    </row>
    <row r="2187" spans="1:12" x14ac:dyDescent="0.25">
      <c r="A2187" t="s">
        <v>2533</v>
      </c>
      <c r="B2187" t="s">
        <v>17</v>
      </c>
      <c r="C2187" t="s">
        <v>27</v>
      </c>
      <c r="D2187" t="s">
        <v>21</v>
      </c>
      <c r="E2187" t="s">
        <v>23</v>
      </c>
      <c r="F2187" t="s">
        <v>3</v>
      </c>
      <c r="G2187" s="1" t="str">
        <f t="shared" si="204"/>
        <v>ifrs-full_OtherCurrentPayables</v>
      </c>
      <c r="H2187" t="str">
        <f t="shared" si="207"/>
        <v>ifrs-full</v>
      </c>
      <c r="I2187" t="str">
        <f t="shared" si="208"/>
        <v>OtherCurrentPayables</v>
      </c>
      <c r="J2187" t="str">
        <f t="shared" si="205"/>
        <v>concepto</v>
      </c>
      <c r="K2187" t="str">
        <f t="shared" si="206"/>
        <v>credit</v>
      </c>
      <c r="L2187" t="str">
        <f t="shared" si="209"/>
        <v>insert into dbax_defi_conc (pref_conc, codi_conc, tipo_conc, tipo_peri, tipo_valo, tipo_cuen) values ('ifrs-full','OtherCurrentPayables','concepto','instant','xbrli:monetaryItemType','credit')</v>
      </c>
    </row>
    <row r="2188" spans="1:12" x14ac:dyDescent="0.25">
      <c r="A2188" t="s">
        <v>2534</v>
      </c>
      <c r="B2188" t="s">
        <v>17</v>
      </c>
      <c r="C2188" t="s">
        <v>27</v>
      </c>
      <c r="D2188" t="s">
        <v>21</v>
      </c>
      <c r="E2188" t="s">
        <v>22</v>
      </c>
      <c r="F2188" t="s">
        <v>3</v>
      </c>
      <c r="G2188" s="1" t="str">
        <f t="shared" si="204"/>
        <v>ifrs-full_OtherCurrentReceivables</v>
      </c>
      <c r="H2188" t="str">
        <f t="shared" si="207"/>
        <v>ifrs-full</v>
      </c>
      <c r="I2188" t="str">
        <f t="shared" si="208"/>
        <v>OtherCurrentReceivables</v>
      </c>
      <c r="J2188" t="str">
        <f t="shared" si="205"/>
        <v>concepto</v>
      </c>
      <c r="K2188" t="str">
        <f t="shared" si="206"/>
        <v>debit</v>
      </c>
      <c r="L2188" t="str">
        <f t="shared" si="209"/>
        <v>insert into dbax_defi_conc (pref_conc, codi_conc, tipo_conc, tipo_peri, tipo_valo, tipo_cuen) values ('ifrs-full','OtherCurrentReceivables','concepto','instant','xbrli:monetaryItemType','debit')</v>
      </c>
    </row>
    <row r="2189" spans="1:12" x14ac:dyDescent="0.25">
      <c r="A2189" t="s">
        <v>2535</v>
      </c>
      <c r="B2189" t="s">
        <v>17</v>
      </c>
      <c r="C2189" t="s">
        <v>18</v>
      </c>
      <c r="D2189" t="s">
        <v>21</v>
      </c>
      <c r="E2189" t="s">
        <v>22</v>
      </c>
      <c r="F2189" t="s">
        <v>3</v>
      </c>
      <c r="G2189" s="1" t="str">
        <f t="shared" si="204"/>
        <v>ifrs-full_OtherEmployeeExpense</v>
      </c>
      <c r="H2189" t="str">
        <f t="shared" si="207"/>
        <v>ifrs-full</v>
      </c>
      <c r="I2189" t="str">
        <f t="shared" si="208"/>
        <v>OtherEmployeeExpense</v>
      </c>
      <c r="J2189" t="str">
        <f t="shared" si="205"/>
        <v>concepto</v>
      </c>
      <c r="K2189" t="str">
        <f t="shared" si="206"/>
        <v>debit</v>
      </c>
      <c r="L2189" t="str">
        <f t="shared" si="209"/>
        <v>insert into dbax_defi_conc (pref_conc, codi_conc, tipo_conc, tipo_peri, tipo_valo, tipo_cuen) values ('ifrs-full','OtherEmployeeExpense','concepto','duration','xbrli:monetaryItemType','debit')</v>
      </c>
    </row>
    <row r="2190" spans="1:12" x14ac:dyDescent="0.25">
      <c r="A2190" t="s">
        <v>2536</v>
      </c>
      <c r="B2190" t="s">
        <v>17</v>
      </c>
      <c r="C2190" t="s">
        <v>18</v>
      </c>
      <c r="D2190" t="s">
        <v>19</v>
      </c>
      <c r="E2190" t="s">
        <v>20</v>
      </c>
      <c r="F2190" t="s">
        <v>3</v>
      </c>
      <c r="G2190" s="1" t="str">
        <f t="shared" si="204"/>
        <v>ifrs-full_OtherEnvironmentRelatedContingentLiabilityMember</v>
      </c>
      <c r="H2190" t="str">
        <f t="shared" si="207"/>
        <v>ifrs-full</v>
      </c>
      <c r="I2190" t="str">
        <f t="shared" si="208"/>
        <v>OtherEnvironmentRelatedContingentLiabilityMember</v>
      </c>
      <c r="J2190" t="str">
        <f t="shared" si="205"/>
        <v>concepto</v>
      </c>
      <c r="K2190" t="str">
        <f t="shared" si="206"/>
        <v>abstract</v>
      </c>
      <c r="L2190" t="str">
        <f t="shared" si="209"/>
        <v>insert into dbax_defi_conc (pref_conc, codi_conc, tipo_conc, tipo_peri, tipo_valo, tipo_cuen) values ('ifrs-full','OtherEnvironmentRelatedContingentLiabilityMember','concepto','duration','nonnum:domainItemType','abstract')</v>
      </c>
    </row>
    <row r="2191" spans="1:12" x14ac:dyDescent="0.25">
      <c r="A2191" t="s">
        <v>2537</v>
      </c>
      <c r="B2191" t="s">
        <v>17</v>
      </c>
      <c r="C2191" t="s">
        <v>18</v>
      </c>
      <c r="D2191" t="s">
        <v>19</v>
      </c>
      <c r="E2191" t="s">
        <v>20</v>
      </c>
      <c r="F2191" t="s">
        <v>3</v>
      </c>
      <c r="G2191" s="1" t="str">
        <f t="shared" si="204"/>
        <v>ifrs-full_OtherEnvironmentRelatedProvisionMember</v>
      </c>
      <c r="H2191" t="str">
        <f t="shared" si="207"/>
        <v>ifrs-full</v>
      </c>
      <c r="I2191" t="str">
        <f t="shared" si="208"/>
        <v>OtherEnvironmentRelatedProvisionMember</v>
      </c>
      <c r="J2191" t="str">
        <f t="shared" si="205"/>
        <v>concepto</v>
      </c>
      <c r="K2191" t="str">
        <f t="shared" si="206"/>
        <v>abstract</v>
      </c>
      <c r="L2191" t="str">
        <f t="shared" si="209"/>
        <v>insert into dbax_defi_conc (pref_conc, codi_conc, tipo_conc, tipo_peri, tipo_valo, tipo_cuen) values ('ifrs-full','OtherEnvironmentRelatedProvisionMember','concepto','duration','nonnum:domainItemType','abstract')</v>
      </c>
    </row>
    <row r="2192" spans="1:12" x14ac:dyDescent="0.25">
      <c r="A2192" t="s">
        <v>2538</v>
      </c>
      <c r="B2192" t="s">
        <v>17</v>
      </c>
      <c r="C2192" t="s">
        <v>27</v>
      </c>
      <c r="D2192" t="s">
        <v>21</v>
      </c>
      <c r="E2192" t="s">
        <v>23</v>
      </c>
      <c r="F2192" t="s">
        <v>3</v>
      </c>
      <c r="G2192" s="1" t="str">
        <f t="shared" si="204"/>
        <v>ifrs-full_OtherEquityInterest</v>
      </c>
      <c r="H2192" t="str">
        <f t="shared" si="207"/>
        <v>ifrs-full</v>
      </c>
      <c r="I2192" t="str">
        <f t="shared" si="208"/>
        <v>OtherEquityInterest</v>
      </c>
      <c r="J2192" t="str">
        <f t="shared" si="205"/>
        <v>concepto</v>
      </c>
      <c r="K2192" t="str">
        <f t="shared" si="206"/>
        <v>credit</v>
      </c>
      <c r="L2192" t="str">
        <f t="shared" si="209"/>
        <v>insert into dbax_defi_conc (pref_conc, codi_conc, tipo_conc, tipo_peri, tipo_valo, tipo_cuen) values ('ifrs-full','OtherEquityInterest','concepto','instant','xbrli:monetaryItemType','credit')</v>
      </c>
    </row>
    <row r="2193" spans="1:12" x14ac:dyDescent="0.25">
      <c r="A2193" t="s">
        <v>2539</v>
      </c>
      <c r="B2193" t="s">
        <v>17</v>
      </c>
      <c r="C2193" t="s">
        <v>18</v>
      </c>
      <c r="D2193" t="s">
        <v>19</v>
      </c>
      <c r="E2193" t="s">
        <v>20</v>
      </c>
      <c r="F2193" t="s">
        <v>3</v>
      </c>
      <c r="G2193" s="1" t="str">
        <f t="shared" si="204"/>
        <v>ifrs-full_OtherEquityInterestMember</v>
      </c>
      <c r="H2193" t="str">
        <f t="shared" si="207"/>
        <v>ifrs-full</v>
      </c>
      <c r="I2193" t="str">
        <f t="shared" si="208"/>
        <v>OtherEquityInterestMember</v>
      </c>
      <c r="J2193" t="str">
        <f t="shared" si="205"/>
        <v>concepto</v>
      </c>
      <c r="K2193" t="str">
        <f t="shared" si="206"/>
        <v>abstract</v>
      </c>
      <c r="L2193" t="str">
        <f t="shared" si="209"/>
        <v>insert into dbax_defi_conc (pref_conc, codi_conc, tipo_conc, tipo_peri, tipo_valo, tipo_cuen) values ('ifrs-full','OtherEquityInterestMember','concepto','duration','nonnum:domainItemType','abstract')</v>
      </c>
    </row>
    <row r="2194" spans="1:12" x14ac:dyDescent="0.25">
      <c r="A2194" t="s">
        <v>2540</v>
      </c>
      <c r="B2194" t="s">
        <v>17</v>
      </c>
      <c r="C2194" t="s">
        <v>18</v>
      </c>
      <c r="D2194" t="s">
        <v>21</v>
      </c>
      <c r="E2194" t="s">
        <v>22</v>
      </c>
      <c r="F2194" t="s">
        <v>3</v>
      </c>
      <c r="G2194" s="1" t="str">
        <f t="shared" si="204"/>
        <v>ifrs-full_OtherExpenseByFunction</v>
      </c>
      <c r="H2194" t="str">
        <f t="shared" si="207"/>
        <v>ifrs-full</v>
      </c>
      <c r="I2194" t="str">
        <f t="shared" si="208"/>
        <v>OtherExpenseByFunction</v>
      </c>
      <c r="J2194" t="str">
        <f t="shared" si="205"/>
        <v>concepto</v>
      </c>
      <c r="K2194" t="str">
        <f t="shared" si="206"/>
        <v>debit</v>
      </c>
      <c r="L2194" t="str">
        <f t="shared" si="209"/>
        <v>insert into dbax_defi_conc (pref_conc, codi_conc, tipo_conc, tipo_peri, tipo_valo, tipo_cuen) values ('ifrs-full','OtherExpenseByFunction','concepto','duration','xbrli:monetaryItemType','debit')</v>
      </c>
    </row>
    <row r="2195" spans="1:12" x14ac:dyDescent="0.25">
      <c r="A2195" t="s">
        <v>2541</v>
      </c>
      <c r="B2195" t="s">
        <v>17</v>
      </c>
      <c r="C2195" t="s">
        <v>18</v>
      </c>
      <c r="D2195" t="s">
        <v>21</v>
      </c>
      <c r="E2195" t="s">
        <v>22</v>
      </c>
      <c r="F2195" t="s">
        <v>3</v>
      </c>
      <c r="G2195" s="1" t="str">
        <f t="shared" si="204"/>
        <v>ifrs-full_OtherExpenseByNature</v>
      </c>
      <c r="H2195" t="str">
        <f t="shared" si="207"/>
        <v>ifrs-full</v>
      </c>
      <c r="I2195" t="str">
        <f t="shared" si="208"/>
        <v>OtherExpenseByNature</v>
      </c>
      <c r="J2195" t="str">
        <f t="shared" si="205"/>
        <v>concepto</v>
      </c>
      <c r="K2195" t="str">
        <f t="shared" si="206"/>
        <v>debit</v>
      </c>
      <c r="L2195" t="str">
        <f t="shared" si="209"/>
        <v>insert into dbax_defi_conc (pref_conc, codi_conc, tipo_conc, tipo_peri, tipo_valo, tipo_cuen) values ('ifrs-full','OtherExpenseByNature','concepto','duration','xbrli:monetaryItemType','debit')</v>
      </c>
    </row>
    <row r="2196" spans="1:12" x14ac:dyDescent="0.25">
      <c r="A2196" t="s">
        <v>2542</v>
      </c>
      <c r="B2196" t="s">
        <v>17</v>
      </c>
      <c r="C2196" t="s">
        <v>18</v>
      </c>
      <c r="D2196" t="s">
        <v>21</v>
      </c>
      <c r="E2196" t="s">
        <v>22</v>
      </c>
      <c r="F2196" t="s">
        <v>3</v>
      </c>
      <c r="G2196" s="1" t="str">
        <f t="shared" si="204"/>
        <v>ifrs-full_OtherFeeAndCommissionExpense</v>
      </c>
      <c r="H2196" t="str">
        <f t="shared" si="207"/>
        <v>ifrs-full</v>
      </c>
      <c r="I2196" t="str">
        <f t="shared" si="208"/>
        <v>OtherFeeAndCommissionExpense</v>
      </c>
      <c r="J2196" t="str">
        <f t="shared" si="205"/>
        <v>concepto</v>
      </c>
      <c r="K2196" t="str">
        <f t="shared" si="206"/>
        <v>debit</v>
      </c>
      <c r="L2196" t="str">
        <f t="shared" si="209"/>
        <v>insert into dbax_defi_conc (pref_conc, codi_conc, tipo_conc, tipo_peri, tipo_valo, tipo_cuen) values ('ifrs-full','OtherFeeAndCommissionExpense','concepto','duration','xbrli:monetaryItemType','debit')</v>
      </c>
    </row>
    <row r="2197" spans="1:12" x14ac:dyDescent="0.25">
      <c r="A2197" t="s">
        <v>2543</v>
      </c>
      <c r="B2197" t="s">
        <v>17</v>
      </c>
      <c r="C2197" t="s">
        <v>18</v>
      </c>
      <c r="D2197" t="s">
        <v>21</v>
      </c>
      <c r="E2197" t="s">
        <v>23</v>
      </c>
      <c r="F2197" t="s">
        <v>3</v>
      </c>
      <c r="G2197" s="1" t="str">
        <f t="shared" si="204"/>
        <v>ifrs-full_OtherFeeAndCommissionIncome</v>
      </c>
      <c r="H2197" t="str">
        <f t="shared" si="207"/>
        <v>ifrs-full</v>
      </c>
      <c r="I2197" t="str">
        <f t="shared" si="208"/>
        <v>OtherFeeAndCommissionIncome</v>
      </c>
      <c r="J2197" t="str">
        <f t="shared" si="205"/>
        <v>concepto</v>
      </c>
      <c r="K2197" t="str">
        <f t="shared" si="206"/>
        <v>credit</v>
      </c>
      <c r="L2197" t="str">
        <f t="shared" si="209"/>
        <v>insert into dbax_defi_conc (pref_conc, codi_conc, tipo_conc, tipo_peri, tipo_valo, tipo_cuen) values ('ifrs-full','OtherFeeAndCommissionIncome','concepto','duration','xbrli:monetaryItemType','credit')</v>
      </c>
    </row>
    <row r="2198" spans="1:12" x14ac:dyDescent="0.25">
      <c r="A2198" t="s">
        <v>2544</v>
      </c>
      <c r="B2198" t="s">
        <v>17</v>
      </c>
      <c r="C2198" t="s">
        <v>18</v>
      </c>
      <c r="D2198" t="s">
        <v>21</v>
      </c>
      <c r="E2198" t="s">
        <v>22</v>
      </c>
      <c r="F2198" t="s">
        <v>3</v>
      </c>
      <c r="G2198" s="1" t="str">
        <f t="shared" si="204"/>
        <v>ifrs-full_OtherFinanceCost</v>
      </c>
      <c r="H2198" t="str">
        <f t="shared" si="207"/>
        <v>ifrs-full</v>
      </c>
      <c r="I2198" t="str">
        <f t="shared" si="208"/>
        <v>OtherFinanceCost</v>
      </c>
      <c r="J2198" t="str">
        <f t="shared" si="205"/>
        <v>concepto</v>
      </c>
      <c r="K2198" t="str">
        <f t="shared" si="206"/>
        <v>debit</v>
      </c>
      <c r="L2198" t="str">
        <f t="shared" si="209"/>
        <v>insert into dbax_defi_conc (pref_conc, codi_conc, tipo_conc, tipo_peri, tipo_valo, tipo_cuen) values ('ifrs-full','OtherFinanceCost','concepto','duration','xbrli:monetaryItemType','debit')</v>
      </c>
    </row>
    <row r="2199" spans="1:12" x14ac:dyDescent="0.25">
      <c r="A2199" t="s">
        <v>2545</v>
      </c>
      <c r="B2199" t="s">
        <v>17</v>
      </c>
      <c r="C2199" t="s">
        <v>18</v>
      </c>
      <c r="D2199" t="s">
        <v>21</v>
      </c>
      <c r="E2199" t="s">
        <v>23</v>
      </c>
      <c r="F2199" t="s">
        <v>3</v>
      </c>
      <c r="G2199" s="1" t="str">
        <f t="shared" si="204"/>
        <v>ifrs-full_OtherFinanceIncome</v>
      </c>
      <c r="H2199" t="str">
        <f t="shared" si="207"/>
        <v>ifrs-full</v>
      </c>
      <c r="I2199" t="str">
        <f t="shared" si="208"/>
        <v>OtherFinanceIncome</v>
      </c>
      <c r="J2199" t="str">
        <f t="shared" si="205"/>
        <v>concepto</v>
      </c>
      <c r="K2199" t="str">
        <f t="shared" si="206"/>
        <v>credit</v>
      </c>
      <c r="L2199" t="str">
        <f t="shared" si="209"/>
        <v>insert into dbax_defi_conc (pref_conc, codi_conc, tipo_conc, tipo_peri, tipo_valo, tipo_cuen) values ('ifrs-full','OtherFinanceIncome','concepto','duration','xbrli:monetaryItemType','credit')</v>
      </c>
    </row>
    <row r="2200" spans="1:12" x14ac:dyDescent="0.25">
      <c r="A2200" t="s">
        <v>2546</v>
      </c>
      <c r="B2200" t="s">
        <v>17</v>
      </c>
      <c r="C2200" t="s">
        <v>18</v>
      </c>
      <c r="D2200" t="s">
        <v>21</v>
      </c>
      <c r="E2200" t="s">
        <v>23</v>
      </c>
      <c r="F2200" t="s">
        <v>3</v>
      </c>
      <c r="G2200" s="1" t="str">
        <f t="shared" si="204"/>
        <v>ifrs-full_OtherFinanceIncomeCost</v>
      </c>
      <c r="H2200" t="str">
        <f t="shared" si="207"/>
        <v>ifrs-full</v>
      </c>
      <c r="I2200" t="str">
        <f t="shared" si="208"/>
        <v>OtherFinanceIncomeCost</v>
      </c>
      <c r="J2200" t="str">
        <f t="shared" si="205"/>
        <v>concepto</v>
      </c>
      <c r="K2200" t="str">
        <f t="shared" si="206"/>
        <v>credit</v>
      </c>
      <c r="L2200" t="str">
        <f t="shared" si="209"/>
        <v>insert into dbax_defi_conc (pref_conc, codi_conc, tipo_conc, tipo_peri, tipo_valo, tipo_cuen) values ('ifrs-full','OtherFinanceIncomeCost','concepto','duration','xbrli:monetaryItemType','credit')</v>
      </c>
    </row>
    <row r="2201" spans="1:12" x14ac:dyDescent="0.25">
      <c r="A2201" t="s">
        <v>2547</v>
      </c>
      <c r="B2201" t="s">
        <v>17</v>
      </c>
      <c r="C2201" t="s">
        <v>27</v>
      </c>
      <c r="D2201" t="s">
        <v>21</v>
      </c>
      <c r="E2201" t="s">
        <v>22</v>
      </c>
      <c r="F2201" t="s">
        <v>3</v>
      </c>
      <c r="G2201" s="1" t="str">
        <f t="shared" si="204"/>
        <v>ifrs-full_OtherFinancialAssets</v>
      </c>
      <c r="H2201" t="str">
        <f t="shared" si="207"/>
        <v>ifrs-full</v>
      </c>
      <c r="I2201" t="str">
        <f t="shared" si="208"/>
        <v>OtherFinancialAssets</v>
      </c>
      <c r="J2201" t="str">
        <f t="shared" si="205"/>
        <v>concepto</v>
      </c>
      <c r="K2201" t="str">
        <f t="shared" si="206"/>
        <v>debit</v>
      </c>
      <c r="L2201" t="str">
        <f t="shared" si="209"/>
        <v>insert into dbax_defi_conc (pref_conc, codi_conc, tipo_conc, tipo_peri, tipo_valo, tipo_cuen) values ('ifrs-full','OtherFinancialAssets','concepto','instant','xbrli:monetaryItemType','debit')</v>
      </c>
    </row>
    <row r="2202" spans="1:12" x14ac:dyDescent="0.25">
      <c r="A2202" t="s">
        <v>2548</v>
      </c>
      <c r="B2202" t="s">
        <v>17</v>
      </c>
      <c r="C2202" t="s">
        <v>27</v>
      </c>
      <c r="D2202" t="s">
        <v>21</v>
      </c>
      <c r="E2202" t="s">
        <v>23</v>
      </c>
      <c r="F2202" t="s">
        <v>3</v>
      </c>
      <c r="G2202" s="1" t="str">
        <f t="shared" si="204"/>
        <v>ifrs-full_OtherFinancialLiabilities</v>
      </c>
      <c r="H2202" t="str">
        <f t="shared" si="207"/>
        <v>ifrs-full</v>
      </c>
      <c r="I2202" t="str">
        <f t="shared" si="208"/>
        <v>OtherFinancialLiabilities</v>
      </c>
      <c r="J2202" t="str">
        <f t="shared" si="205"/>
        <v>concepto</v>
      </c>
      <c r="K2202" t="str">
        <f t="shared" si="206"/>
        <v>credit</v>
      </c>
      <c r="L2202" t="str">
        <f t="shared" si="209"/>
        <v>insert into dbax_defi_conc (pref_conc, codi_conc, tipo_conc, tipo_peri, tipo_valo, tipo_cuen) values ('ifrs-full','OtherFinancialLiabilities','concepto','instant','xbrli:monetaryItemType','credit')</v>
      </c>
    </row>
    <row r="2203" spans="1:12" x14ac:dyDescent="0.25">
      <c r="A2203" t="s">
        <v>2549</v>
      </c>
      <c r="B2203" t="s">
        <v>17</v>
      </c>
      <c r="C2203" t="s">
        <v>18</v>
      </c>
      <c r="D2203" t="s">
        <v>21</v>
      </c>
      <c r="E2203" t="s">
        <v>23</v>
      </c>
      <c r="F2203" t="s">
        <v>3</v>
      </c>
      <c r="G2203" s="1" t="str">
        <f t="shared" si="204"/>
        <v>ifrs-full_OtherGainsLosses</v>
      </c>
      <c r="H2203" t="str">
        <f t="shared" si="207"/>
        <v>ifrs-full</v>
      </c>
      <c r="I2203" t="str">
        <f t="shared" si="208"/>
        <v>OtherGainsLosses</v>
      </c>
      <c r="J2203" t="str">
        <f t="shared" si="205"/>
        <v>concepto</v>
      </c>
      <c r="K2203" t="str">
        <f t="shared" si="206"/>
        <v>credit</v>
      </c>
      <c r="L2203" t="str">
        <f t="shared" si="209"/>
        <v>insert into dbax_defi_conc (pref_conc, codi_conc, tipo_conc, tipo_peri, tipo_valo, tipo_cuen) values ('ifrs-full','OtherGainsLosses','concepto','duration','xbrli:monetaryItemType','credit')</v>
      </c>
    </row>
    <row r="2204" spans="1:12" x14ac:dyDescent="0.25">
      <c r="A2204" t="s">
        <v>2550</v>
      </c>
      <c r="B2204" t="s">
        <v>17</v>
      </c>
      <c r="C2204" t="s">
        <v>18</v>
      </c>
      <c r="D2204" t="s">
        <v>19</v>
      </c>
      <c r="E2204" t="s">
        <v>20</v>
      </c>
      <c r="F2204" t="s">
        <v>3</v>
      </c>
      <c r="G2204" s="1" t="str">
        <f t="shared" si="204"/>
        <v>ifrs-full_OtherImpairedAssetsMember</v>
      </c>
      <c r="H2204" t="str">
        <f t="shared" si="207"/>
        <v>ifrs-full</v>
      </c>
      <c r="I2204" t="str">
        <f t="shared" si="208"/>
        <v>OtherImpairedAssetsMember</v>
      </c>
      <c r="J2204" t="str">
        <f t="shared" si="205"/>
        <v>concepto</v>
      </c>
      <c r="K2204" t="str">
        <f t="shared" si="206"/>
        <v>abstract</v>
      </c>
      <c r="L2204" t="str">
        <f t="shared" si="209"/>
        <v>insert into dbax_defi_conc (pref_conc, codi_conc, tipo_conc, tipo_peri, tipo_valo, tipo_cuen) values ('ifrs-full','OtherImpairedAssetsMember','concepto','duration','nonnum:domainItemType','abstract')</v>
      </c>
    </row>
    <row r="2205" spans="1:12" x14ac:dyDescent="0.25">
      <c r="A2205" t="s">
        <v>2551</v>
      </c>
      <c r="B2205" t="s">
        <v>17</v>
      </c>
      <c r="C2205" t="s">
        <v>18</v>
      </c>
      <c r="D2205" t="s">
        <v>21</v>
      </c>
      <c r="E2205" t="s">
        <v>23</v>
      </c>
      <c r="F2205" t="s">
        <v>3</v>
      </c>
      <c r="G2205" s="1" t="str">
        <f t="shared" si="204"/>
        <v>ifrs-full_OtherIncome</v>
      </c>
      <c r="H2205" t="str">
        <f t="shared" si="207"/>
        <v>ifrs-full</v>
      </c>
      <c r="I2205" t="str">
        <f t="shared" si="208"/>
        <v>OtherIncome</v>
      </c>
      <c r="J2205" t="str">
        <f t="shared" si="205"/>
        <v>concepto</v>
      </c>
      <c r="K2205" t="str">
        <f t="shared" si="206"/>
        <v>credit</v>
      </c>
      <c r="L2205" t="str">
        <f t="shared" si="209"/>
        <v>insert into dbax_defi_conc (pref_conc, codi_conc, tipo_conc, tipo_peri, tipo_valo, tipo_cuen) values ('ifrs-full','OtherIncome','concepto','duration','xbrli:monetaryItemType','credit')</v>
      </c>
    </row>
    <row r="2206" spans="1:12" x14ac:dyDescent="0.25">
      <c r="A2206" t="s">
        <v>2552</v>
      </c>
      <c r="B2206" t="s">
        <v>17</v>
      </c>
      <c r="C2206" t="s">
        <v>18</v>
      </c>
      <c r="D2206" t="s">
        <v>21</v>
      </c>
      <c r="E2206" t="s">
        <v>23</v>
      </c>
      <c r="F2206" t="s">
        <v>3</v>
      </c>
      <c r="G2206" s="1" t="str">
        <f t="shared" si="204"/>
        <v>ifrs-full_OtherIndividuallyImmaterialComponentsOfOtherComprehensiveIncomeBeforeTax</v>
      </c>
      <c r="H2206" t="str">
        <f t="shared" si="207"/>
        <v>ifrs-full</v>
      </c>
      <c r="I2206" t="str">
        <f t="shared" si="208"/>
        <v>OtherIndividuallyImmaterialComponentsOfOtherComprehensiveIncomeBeforeTax</v>
      </c>
      <c r="J2206" t="str">
        <f t="shared" si="205"/>
        <v>concepto</v>
      </c>
      <c r="K2206" t="str">
        <f t="shared" si="206"/>
        <v>credit</v>
      </c>
      <c r="L2206" t="str">
        <f t="shared" si="209"/>
        <v>insert into dbax_defi_conc (pref_conc, codi_conc, tipo_conc, tipo_peri, tipo_valo, tipo_cuen) values ('ifrs-full','OtherIndividuallyImmaterialComponentsOfOtherComprehensiveIncomeBeforeTax','concepto','duration','xbrli:monetaryItemType','credit')</v>
      </c>
    </row>
    <row r="2207" spans="1:12" x14ac:dyDescent="0.25">
      <c r="A2207" t="s">
        <v>2553</v>
      </c>
      <c r="B2207" t="s">
        <v>17</v>
      </c>
      <c r="C2207" t="s">
        <v>18</v>
      </c>
      <c r="D2207" t="s">
        <v>21</v>
      </c>
      <c r="E2207" t="s">
        <v>23</v>
      </c>
      <c r="F2207" t="s">
        <v>3</v>
      </c>
      <c r="G2207" s="1" t="str">
        <f t="shared" si="204"/>
        <v>ifrs-full_OtherIndividuallyImmaterialComponentsOfOtherComprehensiveIncomeNetOfTax</v>
      </c>
      <c r="H2207" t="str">
        <f t="shared" si="207"/>
        <v>ifrs-full</v>
      </c>
      <c r="I2207" t="str">
        <f t="shared" si="208"/>
        <v>OtherIndividuallyImmaterialComponentsOfOtherComprehensiveIncomeNetOfTax</v>
      </c>
      <c r="J2207" t="str">
        <f t="shared" si="205"/>
        <v>concepto</v>
      </c>
      <c r="K2207" t="str">
        <f t="shared" si="206"/>
        <v>credit</v>
      </c>
      <c r="L2207" t="str">
        <f t="shared" si="209"/>
        <v>insert into dbax_defi_conc (pref_conc, codi_conc, tipo_conc, tipo_peri, tipo_valo, tipo_cuen) values ('ifrs-full','OtherIndividuallyImmaterialComponentsOfOtherComprehensiveIncomeNetOfTax','concepto','duration','xbrli:monetaryItemType','credit')</v>
      </c>
    </row>
    <row r="2208" spans="1:12" x14ac:dyDescent="0.25">
      <c r="A2208" t="s">
        <v>2554</v>
      </c>
      <c r="B2208" t="s">
        <v>17</v>
      </c>
      <c r="C2208" t="s">
        <v>18</v>
      </c>
      <c r="D2208" t="s">
        <v>21</v>
      </c>
      <c r="E2208" t="s">
        <v>22</v>
      </c>
      <c r="F2208" t="s">
        <v>3</v>
      </c>
      <c r="G2208" s="1" t="str">
        <f t="shared" si="204"/>
        <v>ifrs-full_OtherInflowsOutflowsOfCashClassifiedAsFinancingActivities</v>
      </c>
      <c r="H2208" t="str">
        <f t="shared" si="207"/>
        <v>ifrs-full</v>
      </c>
      <c r="I2208" t="str">
        <f t="shared" si="208"/>
        <v>OtherInflowsOutflowsOfCashClassifiedAsFinancingActivities</v>
      </c>
      <c r="J2208" t="str">
        <f t="shared" si="205"/>
        <v>concepto</v>
      </c>
      <c r="K2208" t="str">
        <f t="shared" si="206"/>
        <v>debit</v>
      </c>
      <c r="L2208" t="str">
        <f t="shared" si="209"/>
        <v>insert into dbax_defi_conc (pref_conc, codi_conc, tipo_conc, tipo_peri, tipo_valo, tipo_cuen) values ('ifrs-full','OtherInflowsOutflowsOfCashClassifiedAsFinancingActivities','concepto','duration','xbrli:monetaryItemType','debit')</v>
      </c>
    </row>
    <row r="2209" spans="1:12" x14ac:dyDescent="0.25">
      <c r="A2209" t="s">
        <v>2555</v>
      </c>
      <c r="B2209" t="s">
        <v>17</v>
      </c>
      <c r="C2209" t="s">
        <v>18</v>
      </c>
      <c r="D2209" t="s">
        <v>21</v>
      </c>
      <c r="E2209" t="s">
        <v>22</v>
      </c>
      <c r="F2209" t="s">
        <v>3</v>
      </c>
      <c r="G2209" s="1" t="str">
        <f t="shared" si="204"/>
        <v>ifrs-full_OtherInflowsOutflowsOfCashClassifiedAsInvestingActivities</v>
      </c>
      <c r="H2209" t="str">
        <f t="shared" si="207"/>
        <v>ifrs-full</v>
      </c>
      <c r="I2209" t="str">
        <f t="shared" si="208"/>
        <v>OtherInflowsOutflowsOfCashClassifiedAsInvestingActivities</v>
      </c>
      <c r="J2209" t="str">
        <f t="shared" si="205"/>
        <v>concepto</v>
      </c>
      <c r="K2209" t="str">
        <f t="shared" si="206"/>
        <v>debit</v>
      </c>
      <c r="L2209" t="str">
        <f t="shared" si="209"/>
        <v>insert into dbax_defi_conc (pref_conc, codi_conc, tipo_conc, tipo_peri, tipo_valo, tipo_cuen) values ('ifrs-full','OtherInflowsOutflowsOfCashClassifiedAsInvestingActivities','concepto','duration','xbrli:monetaryItemType','debit')</v>
      </c>
    </row>
    <row r="2210" spans="1:12" x14ac:dyDescent="0.25">
      <c r="A2210" t="s">
        <v>2556</v>
      </c>
      <c r="B2210" t="s">
        <v>17</v>
      </c>
      <c r="C2210" t="s">
        <v>18</v>
      </c>
      <c r="D2210" t="s">
        <v>21</v>
      </c>
      <c r="E2210" t="s">
        <v>22</v>
      </c>
      <c r="F2210" t="s">
        <v>3</v>
      </c>
      <c r="G2210" s="1" t="str">
        <f t="shared" si="204"/>
        <v>ifrs-full_OtherInflowsOutflowsOfCashClassifiedAsOperatingActivities</v>
      </c>
      <c r="H2210" t="str">
        <f t="shared" si="207"/>
        <v>ifrs-full</v>
      </c>
      <c r="I2210" t="str">
        <f t="shared" si="208"/>
        <v>OtherInflowsOutflowsOfCashClassifiedAsOperatingActivities</v>
      </c>
      <c r="J2210" t="str">
        <f t="shared" si="205"/>
        <v>concepto</v>
      </c>
      <c r="K2210" t="str">
        <f t="shared" si="206"/>
        <v>debit</v>
      </c>
      <c r="L2210" t="str">
        <f t="shared" si="209"/>
        <v>insert into dbax_defi_conc (pref_conc, codi_conc, tipo_conc, tipo_peri, tipo_valo, tipo_cuen) values ('ifrs-full','OtherInflowsOutflowsOfCashClassifiedAsOperatingActivities','concepto','duration','xbrli:monetaryItemType','debit')</v>
      </c>
    </row>
    <row r="2211" spans="1:12" x14ac:dyDescent="0.25">
      <c r="A2211" t="s">
        <v>2557</v>
      </c>
      <c r="B2211" t="s">
        <v>17</v>
      </c>
      <c r="C2211" t="s">
        <v>27</v>
      </c>
      <c r="D2211" t="s">
        <v>21</v>
      </c>
      <c r="E2211" t="s">
        <v>22</v>
      </c>
      <c r="F2211" t="s">
        <v>3</v>
      </c>
      <c r="G2211" s="1" t="str">
        <f t="shared" si="204"/>
        <v>ifrs-full_OtherIntangibleAssets</v>
      </c>
      <c r="H2211" t="str">
        <f t="shared" si="207"/>
        <v>ifrs-full</v>
      </c>
      <c r="I2211" t="str">
        <f t="shared" si="208"/>
        <v>OtherIntangibleAssets</v>
      </c>
      <c r="J2211" t="str">
        <f t="shared" si="205"/>
        <v>concepto</v>
      </c>
      <c r="K2211" t="str">
        <f t="shared" si="206"/>
        <v>debit</v>
      </c>
      <c r="L2211" t="str">
        <f t="shared" si="209"/>
        <v>insert into dbax_defi_conc (pref_conc, codi_conc, tipo_conc, tipo_peri, tipo_valo, tipo_cuen) values ('ifrs-full','OtherIntangibleAssets','concepto','instant','xbrli:monetaryItemType','debit')</v>
      </c>
    </row>
    <row r="2212" spans="1:12" x14ac:dyDescent="0.25">
      <c r="A2212" t="s">
        <v>2558</v>
      </c>
      <c r="B2212" t="s">
        <v>17</v>
      </c>
      <c r="C2212" t="s">
        <v>18</v>
      </c>
      <c r="D2212" t="s">
        <v>19</v>
      </c>
      <c r="E2212" t="s">
        <v>20</v>
      </c>
      <c r="F2212" t="s">
        <v>3</v>
      </c>
      <c r="G2212" s="1" t="str">
        <f t="shared" si="204"/>
        <v>ifrs-full_OtherIntangibleAssetsMember</v>
      </c>
      <c r="H2212" t="str">
        <f t="shared" si="207"/>
        <v>ifrs-full</v>
      </c>
      <c r="I2212" t="str">
        <f t="shared" si="208"/>
        <v>OtherIntangibleAssetsMember</v>
      </c>
      <c r="J2212" t="str">
        <f t="shared" si="205"/>
        <v>concepto</v>
      </c>
      <c r="K2212" t="str">
        <f t="shared" si="206"/>
        <v>abstract</v>
      </c>
      <c r="L2212" t="str">
        <f t="shared" si="209"/>
        <v>insert into dbax_defi_conc (pref_conc, codi_conc, tipo_conc, tipo_peri, tipo_valo, tipo_cuen) values ('ifrs-full','OtherIntangibleAssetsMember','concepto','duration','nonnum:domainItemType','abstract')</v>
      </c>
    </row>
    <row r="2213" spans="1:12" x14ac:dyDescent="0.25">
      <c r="A2213" t="s">
        <v>2559</v>
      </c>
      <c r="B2213" t="s">
        <v>17</v>
      </c>
      <c r="C2213" t="s">
        <v>27</v>
      </c>
      <c r="D2213" t="s">
        <v>21</v>
      </c>
      <c r="E2213" t="s">
        <v>22</v>
      </c>
      <c r="F2213" t="s">
        <v>3</v>
      </c>
      <c r="G2213" s="1" t="str">
        <f t="shared" si="204"/>
        <v>ifrs-full_OtherInventories</v>
      </c>
      <c r="H2213" t="str">
        <f t="shared" si="207"/>
        <v>ifrs-full</v>
      </c>
      <c r="I2213" t="str">
        <f t="shared" si="208"/>
        <v>OtherInventories</v>
      </c>
      <c r="J2213" t="str">
        <f t="shared" si="205"/>
        <v>concepto</v>
      </c>
      <c r="K2213" t="str">
        <f t="shared" si="206"/>
        <v>debit</v>
      </c>
      <c r="L2213" t="str">
        <f t="shared" si="209"/>
        <v>insert into dbax_defi_conc (pref_conc, codi_conc, tipo_conc, tipo_peri, tipo_valo, tipo_cuen) values ('ifrs-full','OtherInventories','concepto','instant','xbrli:monetaryItemType','debit')</v>
      </c>
    </row>
    <row r="2214" spans="1:12" x14ac:dyDescent="0.25">
      <c r="A2214" t="s">
        <v>2560</v>
      </c>
      <c r="B2214" t="s">
        <v>17</v>
      </c>
      <c r="C2214" t="s">
        <v>18</v>
      </c>
      <c r="D2214" t="s">
        <v>21</v>
      </c>
      <c r="E2214" t="s">
        <v>22</v>
      </c>
      <c r="F2214" t="s">
        <v>3</v>
      </c>
      <c r="G2214" s="1" t="str">
        <f t="shared" si="204"/>
        <v>ifrs-full_OtherLongtermBenefits</v>
      </c>
      <c r="H2214" t="str">
        <f t="shared" si="207"/>
        <v>ifrs-full</v>
      </c>
      <c r="I2214" t="str">
        <f t="shared" si="208"/>
        <v>OtherLongtermBenefits</v>
      </c>
      <c r="J2214" t="str">
        <f t="shared" si="205"/>
        <v>concepto</v>
      </c>
      <c r="K2214" t="str">
        <f t="shared" si="206"/>
        <v>debit</v>
      </c>
      <c r="L2214" t="str">
        <f t="shared" si="209"/>
        <v>insert into dbax_defi_conc (pref_conc, codi_conc, tipo_conc, tipo_peri, tipo_valo, tipo_cuen) values ('ifrs-full','OtherLongtermBenefits','concepto','duration','xbrli:monetaryItemType','debit')</v>
      </c>
    </row>
    <row r="2215" spans="1:12" x14ac:dyDescent="0.25">
      <c r="A2215" t="s">
        <v>2561</v>
      </c>
      <c r="B2215" t="s">
        <v>17</v>
      </c>
      <c r="C2215" t="s">
        <v>27</v>
      </c>
      <c r="D2215" t="s">
        <v>21</v>
      </c>
      <c r="E2215" t="s">
        <v>23</v>
      </c>
      <c r="F2215" t="s">
        <v>3</v>
      </c>
      <c r="G2215" s="1" t="str">
        <f t="shared" si="204"/>
        <v>ifrs-full_OtherLongtermProvisions</v>
      </c>
      <c r="H2215" t="str">
        <f t="shared" si="207"/>
        <v>ifrs-full</v>
      </c>
      <c r="I2215" t="str">
        <f t="shared" si="208"/>
        <v>OtherLongtermProvisions</v>
      </c>
      <c r="J2215" t="str">
        <f t="shared" si="205"/>
        <v>concepto</v>
      </c>
      <c r="K2215" t="str">
        <f t="shared" si="206"/>
        <v>credit</v>
      </c>
      <c r="L2215" t="str">
        <f t="shared" si="209"/>
        <v>insert into dbax_defi_conc (pref_conc, codi_conc, tipo_conc, tipo_peri, tipo_valo, tipo_cuen) values ('ifrs-full','OtherLongtermProvisions','concepto','instant','xbrli:monetaryItemType','credit')</v>
      </c>
    </row>
    <row r="2216" spans="1:12" x14ac:dyDescent="0.25">
      <c r="A2216" t="s">
        <v>2562</v>
      </c>
      <c r="B2216" t="s">
        <v>17</v>
      </c>
      <c r="C2216" t="s">
        <v>18</v>
      </c>
      <c r="D2216" t="s">
        <v>21</v>
      </c>
      <c r="E2216" t="s">
        <v>22</v>
      </c>
      <c r="F2216" t="s">
        <v>3</v>
      </c>
      <c r="G2216" s="1" t="str">
        <f t="shared" si="204"/>
        <v>ifrs-full_OtherMaterialNoncashItems</v>
      </c>
      <c r="H2216" t="str">
        <f t="shared" si="207"/>
        <v>ifrs-full</v>
      </c>
      <c r="I2216" t="str">
        <f t="shared" si="208"/>
        <v>OtherMaterialNoncashItems</v>
      </c>
      <c r="J2216" t="str">
        <f t="shared" si="205"/>
        <v>concepto</v>
      </c>
      <c r="K2216" t="str">
        <f t="shared" si="206"/>
        <v>debit</v>
      </c>
      <c r="L2216" t="str">
        <f t="shared" si="209"/>
        <v>insert into dbax_defi_conc (pref_conc, codi_conc, tipo_conc, tipo_peri, tipo_valo, tipo_cuen) values ('ifrs-full','OtherMaterialNoncashItems','concepto','duration','xbrli:monetaryItemType','debit')</v>
      </c>
    </row>
    <row r="2217" spans="1:12" x14ac:dyDescent="0.25">
      <c r="A2217" t="s">
        <v>2563</v>
      </c>
      <c r="B2217" t="s">
        <v>17</v>
      </c>
      <c r="C2217" t="s">
        <v>27</v>
      </c>
      <c r="D2217" t="s">
        <v>21</v>
      </c>
      <c r="E2217" t="s">
        <v>22</v>
      </c>
      <c r="F2217" t="s">
        <v>3</v>
      </c>
      <c r="G2217" s="1" t="str">
        <f t="shared" si="204"/>
        <v>ifrs-full_OtherNoncurrentAssets</v>
      </c>
      <c r="H2217" t="str">
        <f t="shared" si="207"/>
        <v>ifrs-full</v>
      </c>
      <c r="I2217" t="str">
        <f t="shared" si="208"/>
        <v>OtherNoncurrentAssets</v>
      </c>
      <c r="J2217" t="str">
        <f t="shared" si="205"/>
        <v>concepto</v>
      </c>
      <c r="K2217" t="str">
        <f t="shared" si="206"/>
        <v>debit</v>
      </c>
      <c r="L2217" t="str">
        <f t="shared" si="209"/>
        <v>insert into dbax_defi_conc (pref_conc, codi_conc, tipo_conc, tipo_peri, tipo_valo, tipo_cuen) values ('ifrs-full','OtherNoncurrentAssets','concepto','instant','xbrli:monetaryItemType','debit')</v>
      </c>
    </row>
    <row r="2218" spans="1:12" x14ac:dyDescent="0.25">
      <c r="A2218" t="s">
        <v>2564</v>
      </c>
      <c r="B2218" t="s">
        <v>17</v>
      </c>
      <c r="C2218" t="s">
        <v>27</v>
      </c>
      <c r="D2218" t="s">
        <v>21</v>
      </c>
      <c r="E2218" t="s">
        <v>22</v>
      </c>
      <c r="F2218" t="s">
        <v>3</v>
      </c>
      <c r="G2218" s="1" t="str">
        <f t="shared" si="204"/>
        <v>ifrs-full_OtherNoncurrentFinancialAssets</v>
      </c>
      <c r="H2218" t="str">
        <f t="shared" si="207"/>
        <v>ifrs-full</v>
      </c>
      <c r="I2218" t="str">
        <f t="shared" si="208"/>
        <v>OtherNoncurrentFinancialAssets</v>
      </c>
      <c r="J2218" t="str">
        <f t="shared" si="205"/>
        <v>concepto</v>
      </c>
      <c r="K2218" t="str">
        <f t="shared" si="206"/>
        <v>debit</v>
      </c>
      <c r="L2218" t="str">
        <f t="shared" si="209"/>
        <v>insert into dbax_defi_conc (pref_conc, codi_conc, tipo_conc, tipo_peri, tipo_valo, tipo_cuen) values ('ifrs-full','OtherNoncurrentFinancialAssets','concepto','instant','xbrli:monetaryItemType','debit')</v>
      </c>
    </row>
    <row r="2219" spans="1:12" x14ac:dyDescent="0.25">
      <c r="A2219" t="s">
        <v>2565</v>
      </c>
      <c r="B2219" t="s">
        <v>17</v>
      </c>
      <c r="C2219" t="s">
        <v>27</v>
      </c>
      <c r="D2219" t="s">
        <v>21</v>
      </c>
      <c r="E2219" t="s">
        <v>23</v>
      </c>
      <c r="F2219" t="s">
        <v>3</v>
      </c>
      <c r="G2219" s="1" t="str">
        <f t="shared" si="204"/>
        <v>ifrs-full_OtherNoncurrentFinancialLiabilities</v>
      </c>
      <c r="H2219" t="str">
        <f t="shared" si="207"/>
        <v>ifrs-full</v>
      </c>
      <c r="I2219" t="str">
        <f t="shared" si="208"/>
        <v>OtherNoncurrentFinancialLiabilities</v>
      </c>
      <c r="J2219" t="str">
        <f t="shared" si="205"/>
        <v>concepto</v>
      </c>
      <c r="K2219" t="str">
        <f t="shared" si="206"/>
        <v>credit</v>
      </c>
      <c r="L2219" t="str">
        <f t="shared" si="209"/>
        <v>insert into dbax_defi_conc (pref_conc, codi_conc, tipo_conc, tipo_peri, tipo_valo, tipo_cuen) values ('ifrs-full','OtherNoncurrentFinancialLiabilities','concepto','instant','xbrli:monetaryItemType','credit')</v>
      </c>
    </row>
    <row r="2220" spans="1:12" x14ac:dyDescent="0.25">
      <c r="A2220" t="s">
        <v>2566</v>
      </c>
      <c r="B2220" t="s">
        <v>17</v>
      </c>
      <c r="C2220" t="s">
        <v>27</v>
      </c>
      <c r="D2220" t="s">
        <v>21</v>
      </c>
      <c r="E2220" t="s">
        <v>23</v>
      </c>
      <c r="F2220" t="s">
        <v>3</v>
      </c>
      <c r="G2220" s="1" t="str">
        <f t="shared" si="204"/>
        <v>ifrs-full_OtherNoncurrentLiabilities</v>
      </c>
      <c r="H2220" t="str">
        <f t="shared" si="207"/>
        <v>ifrs-full</v>
      </c>
      <c r="I2220" t="str">
        <f t="shared" si="208"/>
        <v>OtherNoncurrentLiabilities</v>
      </c>
      <c r="J2220" t="str">
        <f t="shared" si="205"/>
        <v>concepto</v>
      </c>
      <c r="K2220" t="str">
        <f t="shared" si="206"/>
        <v>credit</v>
      </c>
      <c r="L2220" t="str">
        <f t="shared" si="209"/>
        <v>insert into dbax_defi_conc (pref_conc, codi_conc, tipo_conc, tipo_peri, tipo_valo, tipo_cuen) values ('ifrs-full','OtherNoncurrentLiabilities','concepto','instant','xbrli:monetaryItemType','credit')</v>
      </c>
    </row>
    <row r="2221" spans="1:12" x14ac:dyDescent="0.25">
      <c r="A2221" t="s">
        <v>2567</v>
      </c>
      <c r="B2221" t="s">
        <v>17</v>
      </c>
      <c r="C2221" t="s">
        <v>27</v>
      </c>
      <c r="D2221" t="s">
        <v>21</v>
      </c>
      <c r="E2221" t="s">
        <v>22</v>
      </c>
      <c r="F2221" t="s">
        <v>3</v>
      </c>
      <c r="G2221" s="1" t="str">
        <f t="shared" si="204"/>
        <v>ifrs-full_OtherNoncurrentNonfinancialAssets</v>
      </c>
      <c r="H2221" t="str">
        <f t="shared" si="207"/>
        <v>ifrs-full</v>
      </c>
      <c r="I2221" t="str">
        <f t="shared" si="208"/>
        <v>OtherNoncurrentNonfinancialAssets</v>
      </c>
      <c r="J2221" t="str">
        <f t="shared" si="205"/>
        <v>concepto</v>
      </c>
      <c r="K2221" t="str">
        <f t="shared" si="206"/>
        <v>debit</v>
      </c>
      <c r="L2221" t="str">
        <f t="shared" si="209"/>
        <v>insert into dbax_defi_conc (pref_conc, codi_conc, tipo_conc, tipo_peri, tipo_valo, tipo_cuen) values ('ifrs-full','OtherNoncurrentNonfinancialAssets','concepto','instant','xbrli:monetaryItemType','debit')</v>
      </c>
    </row>
    <row r="2222" spans="1:12" x14ac:dyDescent="0.25">
      <c r="A2222" t="s">
        <v>2568</v>
      </c>
      <c r="B2222" t="s">
        <v>17</v>
      </c>
      <c r="C2222" t="s">
        <v>27</v>
      </c>
      <c r="D2222" t="s">
        <v>21</v>
      </c>
      <c r="E2222" t="s">
        <v>23</v>
      </c>
      <c r="F2222" t="s">
        <v>3</v>
      </c>
      <c r="G2222" s="1" t="str">
        <f t="shared" si="204"/>
        <v>ifrs-full_OtherNoncurrentNonfinancialLiabilities</v>
      </c>
      <c r="H2222" t="str">
        <f t="shared" si="207"/>
        <v>ifrs-full</v>
      </c>
      <c r="I2222" t="str">
        <f t="shared" si="208"/>
        <v>OtherNoncurrentNonfinancialLiabilities</v>
      </c>
      <c r="J2222" t="str">
        <f t="shared" si="205"/>
        <v>concepto</v>
      </c>
      <c r="K2222" t="str">
        <f t="shared" si="206"/>
        <v>credit</v>
      </c>
      <c r="L2222" t="str">
        <f t="shared" si="209"/>
        <v>insert into dbax_defi_conc (pref_conc, codi_conc, tipo_conc, tipo_peri, tipo_valo, tipo_cuen) values ('ifrs-full','OtherNoncurrentNonfinancialLiabilities','concepto','instant','xbrli:monetaryItemType','credit')</v>
      </c>
    </row>
    <row r="2223" spans="1:12" x14ac:dyDescent="0.25">
      <c r="A2223" t="s">
        <v>2569</v>
      </c>
      <c r="B2223" t="s">
        <v>17</v>
      </c>
      <c r="C2223" t="s">
        <v>27</v>
      </c>
      <c r="D2223" t="s">
        <v>21</v>
      </c>
      <c r="E2223" t="s">
        <v>23</v>
      </c>
      <c r="F2223" t="s">
        <v>3</v>
      </c>
      <c r="G2223" s="1" t="str">
        <f t="shared" si="204"/>
        <v>ifrs-full_OtherNoncurrentPayables</v>
      </c>
      <c r="H2223" t="str">
        <f t="shared" si="207"/>
        <v>ifrs-full</v>
      </c>
      <c r="I2223" t="str">
        <f t="shared" si="208"/>
        <v>OtherNoncurrentPayables</v>
      </c>
      <c r="J2223" t="str">
        <f t="shared" si="205"/>
        <v>concepto</v>
      </c>
      <c r="K2223" t="str">
        <f t="shared" si="206"/>
        <v>credit</v>
      </c>
      <c r="L2223" t="str">
        <f t="shared" si="209"/>
        <v>insert into dbax_defi_conc (pref_conc, codi_conc, tipo_conc, tipo_peri, tipo_valo, tipo_cuen) values ('ifrs-full','OtherNoncurrentPayables','concepto','instant','xbrli:monetaryItemType','credit')</v>
      </c>
    </row>
    <row r="2224" spans="1:12" x14ac:dyDescent="0.25">
      <c r="A2224" t="s">
        <v>2570</v>
      </c>
      <c r="B2224" t="s">
        <v>17</v>
      </c>
      <c r="C2224" t="s">
        <v>27</v>
      </c>
      <c r="D2224" t="s">
        <v>21</v>
      </c>
      <c r="E2224" t="s">
        <v>22</v>
      </c>
      <c r="F2224" t="s">
        <v>3</v>
      </c>
      <c r="G2224" s="1" t="str">
        <f t="shared" si="204"/>
        <v>ifrs-full_OtherNoncurrentReceivables</v>
      </c>
      <c r="H2224" t="str">
        <f t="shared" si="207"/>
        <v>ifrs-full</v>
      </c>
      <c r="I2224" t="str">
        <f t="shared" si="208"/>
        <v>OtherNoncurrentReceivables</v>
      </c>
      <c r="J2224" t="str">
        <f t="shared" si="205"/>
        <v>concepto</v>
      </c>
      <c r="K2224" t="str">
        <f t="shared" si="206"/>
        <v>debit</v>
      </c>
      <c r="L2224" t="str">
        <f t="shared" si="209"/>
        <v>insert into dbax_defi_conc (pref_conc, codi_conc, tipo_conc, tipo_peri, tipo_valo, tipo_cuen) values ('ifrs-full','OtherNoncurrentReceivables','concepto','instant','xbrli:monetaryItemType','debit')</v>
      </c>
    </row>
    <row r="2225" spans="1:12" x14ac:dyDescent="0.25">
      <c r="A2225" t="s">
        <v>2571</v>
      </c>
      <c r="B2225" t="s">
        <v>17</v>
      </c>
      <c r="C2225" t="s">
        <v>27</v>
      </c>
      <c r="D2225" t="s">
        <v>21</v>
      </c>
      <c r="E2225" t="s">
        <v>22</v>
      </c>
      <c r="F2225" t="s">
        <v>3</v>
      </c>
      <c r="G2225" s="1" t="str">
        <f t="shared" si="204"/>
        <v>ifrs-full_OtherNonfinancialAssets</v>
      </c>
      <c r="H2225" t="str">
        <f t="shared" si="207"/>
        <v>ifrs-full</v>
      </c>
      <c r="I2225" t="str">
        <f t="shared" si="208"/>
        <v>OtherNonfinancialAssets</v>
      </c>
      <c r="J2225" t="str">
        <f t="shared" si="205"/>
        <v>concepto</v>
      </c>
      <c r="K2225" t="str">
        <f t="shared" si="206"/>
        <v>debit</v>
      </c>
      <c r="L2225" t="str">
        <f t="shared" si="209"/>
        <v>insert into dbax_defi_conc (pref_conc, codi_conc, tipo_conc, tipo_peri, tipo_valo, tipo_cuen) values ('ifrs-full','OtherNonfinancialAssets','concepto','instant','xbrli:monetaryItemType','debit')</v>
      </c>
    </row>
    <row r="2226" spans="1:12" x14ac:dyDescent="0.25">
      <c r="A2226" t="s">
        <v>2572</v>
      </c>
      <c r="B2226" t="s">
        <v>17</v>
      </c>
      <c r="C2226" t="s">
        <v>27</v>
      </c>
      <c r="D2226" t="s">
        <v>21</v>
      </c>
      <c r="E2226" t="s">
        <v>23</v>
      </c>
      <c r="F2226" t="s">
        <v>3</v>
      </c>
      <c r="G2226" s="1" t="str">
        <f t="shared" si="204"/>
        <v>ifrs-full_OtherNonfinancialLiabilities</v>
      </c>
      <c r="H2226" t="str">
        <f t="shared" si="207"/>
        <v>ifrs-full</v>
      </c>
      <c r="I2226" t="str">
        <f t="shared" si="208"/>
        <v>OtherNonfinancialLiabilities</v>
      </c>
      <c r="J2226" t="str">
        <f t="shared" si="205"/>
        <v>concepto</v>
      </c>
      <c r="K2226" t="str">
        <f t="shared" si="206"/>
        <v>credit</v>
      </c>
      <c r="L2226" t="str">
        <f t="shared" si="209"/>
        <v>insert into dbax_defi_conc (pref_conc, codi_conc, tipo_conc, tipo_peri, tipo_valo, tipo_cuen) values ('ifrs-full','OtherNonfinancialLiabilities','concepto','instant','xbrli:monetaryItemType','credit')</v>
      </c>
    </row>
    <row r="2227" spans="1:12" x14ac:dyDescent="0.25">
      <c r="A2227" t="s">
        <v>2573</v>
      </c>
      <c r="B2227" t="s">
        <v>17</v>
      </c>
      <c r="C2227" t="s">
        <v>18</v>
      </c>
      <c r="D2227" t="s">
        <v>21</v>
      </c>
      <c r="E2227" t="s">
        <v>23</v>
      </c>
      <c r="F2227" t="s">
        <v>3</v>
      </c>
      <c r="G2227" s="1" t="str">
        <f t="shared" si="204"/>
        <v>ifrs-full_OtherOperatingIncomeExpense</v>
      </c>
      <c r="H2227" t="str">
        <f t="shared" si="207"/>
        <v>ifrs-full</v>
      </c>
      <c r="I2227" t="str">
        <f t="shared" si="208"/>
        <v>OtherOperatingIncomeExpense</v>
      </c>
      <c r="J2227" t="str">
        <f t="shared" si="205"/>
        <v>concepto</v>
      </c>
      <c r="K2227" t="str">
        <f t="shared" si="206"/>
        <v>credit</v>
      </c>
      <c r="L2227" t="str">
        <f t="shared" si="209"/>
        <v>insert into dbax_defi_conc (pref_conc, codi_conc, tipo_conc, tipo_peri, tipo_valo, tipo_cuen) values ('ifrs-full','OtherOperatingIncomeExpense','concepto','duration','xbrli:monetaryItemType','credit')</v>
      </c>
    </row>
    <row r="2228" spans="1:12" x14ac:dyDescent="0.25">
      <c r="A2228" t="s">
        <v>2574</v>
      </c>
      <c r="B2228" t="s">
        <v>17</v>
      </c>
      <c r="C2228" t="s">
        <v>27</v>
      </c>
      <c r="D2228" t="s">
        <v>21</v>
      </c>
      <c r="E2228" t="s">
        <v>23</v>
      </c>
      <c r="F2228" t="s">
        <v>3</v>
      </c>
      <c r="G2228" s="1" t="str">
        <f t="shared" si="204"/>
        <v>ifrs-full_OtherPayables</v>
      </c>
      <c r="H2228" t="str">
        <f t="shared" si="207"/>
        <v>ifrs-full</v>
      </c>
      <c r="I2228" t="str">
        <f t="shared" si="208"/>
        <v>OtherPayables</v>
      </c>
      <c r="J2228" t="str">
        <f t="shared" si="205"/>
        <v>concepto</v>
      </c>
      <c r="K2228" t="str">
        <f t="shared" si="206"/>
        <v>credit</v>
      </c>
      <c r="L2228" t="str">
        <f t="shared" si="209"/>
        <v>insert into dbax_defi_conc (pref_conc, codi_conc, tipo_conc, tipo_peri, tipo_valo, tipo_cuen) values ('ifrs-full','OtherPayables','concepto','instant','xbrli:monetaryItemType','credit')</v>
      </c>
    </row>
    <row r="2229" spans="1:12" x14ac:dyDescent="0.25">
      <c r="A2229" t="s">
        <v>2575</v>
      </c>
      <c r="B2229" t="s">
        <v>17</v>
      </c>
      <c r="C2229" t="s">
        <v>27</v>
      </c>
      <c r="D2229" t="s">
        <v>21</v>
      </c>
      <c r="E2229" t="s">
        <v>22</v>
      </c>
      <c r="F2229" t="s">
        <v>3</v>
      </c>
      <c r="G2229" s="1" t="str">
        <f t="shared" si="204"/>
        <v>ifrs-full_OtherPropertyPlantAndEquipment</v>
      </c>
      <c r="H2229" t="str">
        <f t="shared" si="207"/>
        <v>ifrs-full</v>
      </c>
      <c r="I2229" t="str">
        <f t="shared" si="208"/>
        <v>OtherPropertyPlantAndEquipment</v>
      </c>
      <c r="J2229" t="str">
        <f t="shared" si="205"/>
        <v>concepto</v>
      </c>
      <c r="K2229" t="str">
        <f t="shared" si="206"/>
        <v>debit</v>
      </c>
      <c r="L2229" t="str">
        <f t="shared" si="209"/>
        <v>insert into dbax_defi_conc (pref_conc, codi_conc, tipo_conc, tipo_peri, tipo_valo, tipo_cuen) values ('ifrs-full','OtherPropertyPlantAndEquipment','concepto','instant','xbrli:monetaryItemType','debit')</v>
      </c>
    </row>
    <row r="2230" spans="1:12" x14ac:dyDescent="0.25">
      <c r="A2230" t="s">
        <v>2576</v>
      </c>
      <c r="B2230" t="s">
        <v>17</v>
      </c>
      <c r="C2230" t="s">
        <v>18</v>
      </c>
      <c r="D2230" t="s">
        <v>19</v>
      </c>
      <c r="E2230" t="s">
        <v>20</v>
      </c>
      <c r="F2230" t="s">
        <v>3</v>
      </c>
      <c r="G2230" s="1" t="str">
        <f t="shared" si="204"/>
        <v>ifrs-full_OtherPropertyPlantAndEquipmentMember</v>
      </c>
      <c r="H2230" t="str">
        <f t="shared" si="207"/>
        <v>ifrs-full</v>
      </c>
      <c r="I2230" t="str">
        <f t="shared" si="208"/>
        <v>OtherPropertyPlantAndEquipmentMember</v>
      </c>
      <c r="J2230" t="str">
        <f t="shared" si="205"/>
        <v>concepto</v>
      </c>
      <c r="K2230" t="str">
        <f t="shared" si="206"/>
        <v>abstract</v>
      </c>
      <c r="L2230" t="str">
        <f t="shared" si="209"/>
        <v>insert into dbax_defi_conc (pref_conc, codi_conc, tipo_conc, tipo_peri, tipo_valo, tipo_cuen) values ('ifrs-full','OtherPropertyPlantAndEquipmentMember','concepto','duration','nonnum:domainItemType','abstract')</v>
      </c>
    </row>
    <row r="2231" spans="1:12" x14ac:dyDescent="0.25">
      <c r="A2231" t="s">
        <v>2577</v>
      </c>
      <c r="B2231" t="s">
        <v>17</v>
      </c>
      <c r="C2231" t="s">
        <v>27</v>
      </c>
      <c r="D2231" t="s">
        <v>21</v>
      </c>
      <c r="E2231" t="s">
        <v>23</v>
      </c>
      <c r="F2231" t="s">
        <v>3</v>
      </c>
      <c r="G2231" s="1" t="str">
        <f t="shared" si="204"/>
        <v>ifrs-full_OtherProvisions</v>
      </c>
      <c r="H2231" t="str">
        <f t="shared" si="207"/>
        <v>ifrs-full</v>
      </c>
      <c r="I2231" t="str">
        <f t="shared" si="208"/>
        <v>OtherProvisions</v>
      </c>
      <c r="J2231" t="str">
        <f t="shared" si="205"/>
        <v>concepto</v>
      </c>
      <c r="K2231" t="str">
        <f t="shared" si="206"/>
        <v>credit</v>
      </c>
      <c r="L2231" t="str">
        <f t="shared" si="209"/>
        <v>insert into dbax_defi_conc (pref_conc, codi_conc, tipo_conc, tipo_peri, tipo_valo, tipo_cuen) values ('ifrs-full','OtherProvisions','concepto','instant','xbrli:monetaryItemType','credit')</v>
      </c>
    </row>
    <row r="2232" spans="1:12" x14ac:dyDescent="0.25">
      <c r="A2232" t="s">
        <v>2578</v>
      </c>
      <c r="B2232" t="s">
        <v>17</v>
      </c>
      <c r="C2232" t="s">
        <v>18</v>
      </c>
      <c r="D2232" t="s">
        <v>24</v>
      </c>
      <c r="E2232" t="s">
        <v>20</v>
      </c>
      <c r="F2232" t="s">
        <v>3</v>
      </c>
      <c r="G2232" s="1" t="str">
        <f t="shared" si="204"/>
        <v>ifrs-full_OtherProvisionsAbstract</v>
      </c>
      <c r="H2232" t="str">
        <f t="shared" si="207"/>
        <v>ifrs-full</v>
      </c>
      <c r="I2232" t="str">
        <f t="shared" si="208"/>
        <v>OtherProvisionsAbstract</v>
      </c>
      <c r="J2232" t="str">
        <f t="shared" si="205"/>
        <v>concepto</v>
      </c>
      <c r="K2232" t="str">
        <f t="shared" si="206"/>
        <v>abstract</v>
      </c>
      <c r="L2232" t="str">
        <f t="shared" si="209"/>
        <v>insert into dbax_defi_conc (pref_conc, codi_conc, tipo_conc, tipo_peri, tipo_valo, tipo_cuen) values ('ifrs-full','OtherProvisionsAbstract','concepto','duration','xbrli:stringItemType','abstract')</v>
      </c>
    </row>
    <row r="2233" spans="1:12" x14ac:dyDescent="0.25">
      <c r="A2233" t="s">
        <v>2579</v>
      </c>
      <c r="B2233" t="s">
        <v>17</v>
      </c>
      <c r="C2233" t="s">
        <v>18</v>
      </c>
      <c r="D2233" t="s">
        <v>19</v>
      </c>
      <c r="E2233" t="s">
        <v>20</v>
      </c>
      <c r="F2233" t="s">
        <v>3</v>
      </c>
      <c r="G2233" s="1" t="str">
        <f t="shared" si="204"/>
        <v>ifrs-full_OtherProvisionsMember</v>
      </c>
      <c r="H2233" t="str">
        <f t="shared" si="207"/>
        <v>ifrs-full</v>
      </c>
      <c r="I2233" t="str">
        <f t="shared" si="208"/>
        <v>OtherProvisionsMember</v>
      </c>
      <c r="J2233" t="str">
        <f t="shared" si="205"/>
        <v>concepto</v>
      </c>
      <c r="K2233" t="str">
        <f t="shared" si="206"/>
        <v>abstract</v>
      </c>
      <c r="L2233" t="str">
        <f t="shared" si="209"/>
        <v>insert into dbax_defi_conc (pref_conc, codi_conc, tipo_conc, tipo_peri, tipo_valo, tipo_cuen) values ('ifrs-full','OtherProvisionsMember','concepto','duration','nonnum:domainItemType','abstract')</v>
      </c>
    </row>
    <row r="2234" spans="1:12" x14ac:dyDescent="0.25">
      <c r="A2234" t="s">
        <v>2580</v>
      </c>
      <c r="B2234" t="s">
        <v>17</v>
      </c>
      <c r="C2234" t="s">
        <v>27</v>
      </c>
      <c r="D2234" t="s">
        <v>21</v>
      </c>
      <c r="E2234" t="s">
        <v>22</v>
      </c>
      <c r="F2234" t="s">
        <v>3</v>
      </c>
      <c r="G2234" s="1" t="str">
        <f t="shared" si="204"/>
        <v>ifrs-full_OtherReceivables</v>
      </c>
      <c r="H2234" t="str">
        <f t="shared" si="207"/>
        <v>ifrs-full</v>
      </c>
      <c r="I2234" t="str">
        <f t="shared" si="208"/>
        <v>OtherReceivables</v>
      </c>
      <c r="J2234" t="str">
        <f t="shared" si="205"/>
        <v>concepto</v>
      </c>
      <c r="K2234" t="str">
        <f t="shared" si="206"/>
        <v>debit</v>
      </c>
      <c r="L2234" t="str">
        <f t="shared" si="209"/>
        <v>insert into dbax_defi_conc (pref_conc, codi_conc, tipo_conc, tipo_peri, tipo_valo, tipo_cuen) values ('ifrs-full','OtherReceivables','concepto','instant','xbrli:monetaryItemType','debit')</v>
      </c>
    </row>
    <row r="2235" spans="1:12" x14ac:dyDescent="0.25">
      <c r="A2235" t="s">
        <v>2581</v>
      </c>
      <c r="B2235" t="s">
        <v>17</v>
      </c>
      <c r="C2235" t="s">
        <v>18</v>
      </c>
      <c r="D2235" t="s">
        <v>19</v>
      </c>
      <c r="E2235" t="s">
        <v>20</v>
      </c>
      <c r="F2235" t="s">
        <v>3</v>
      </c>
      <c r="G2235" s="1" t="str">
        <f t="shared" si="204"/>
        <v>ifrs-full_OtherRelatedPartiesMember</v>
      </c>
      <c r="H2235" t="str">
        <f t="shared" si="207"/>
        <v>ifrs-full</v>
      </c>
      <c r="I2235" t="str">
        <f t="shared" si="208"/>
        <v>OtherRelatedPartiesMember</v>
      </c>
      <c r="J2235" t="str">
        <f t="shared" si="205"/>
        <v>concepto</v>
      </c>
      <c r="K2235" t="str">
        <f t="shared" si="206"/>
        <v>abstract</v>
      </c>
      <c r="L2235" t="str">
        <f t="shared" si="209"/>
        <v>insert into dbax_defi_conc (pref_conc, codi_conc, tipo_conc, tipo_peri, tipo_valo, tipo_cuen) values ('ifrs-full','OtherRelatedPartiesMember','concepto','duration','nonnum:domainItemType','abstract')</v>
      </c>
    </row>
    <row r="2236" spans="1:12" x14ac:dyDescent="0.25">
      <c r="A2236" t="s">
        <v>2582</v>
      </c>
      <c r="B2236" t="s">
        <v>17</v>
      </c>
      <c r="C2236" t="s">
        <v>27</v>
      </c>
      <c r="D2236" t="s">
        <v>21</v>
      </c>
      <c r="E2236" t="s">
        <v>23</v>
      </c>
      <c r="F2236" t="s">
        <v>3</v>
      </c>
      <c r="G2236" s="1" t="str">
        <f t="shared" si="204"/>
        <v>ifrs-full_OtherReserves</v>
      </c>
      <c r="H2236" t="str">
        <f t="shared" si="207"/>
        <v>ifrs-full</v>
      </c>
      <c r="I2236" t="str">
        <f t="shared" si="208"/>
        <v>OtherReserves</v>
      </c>
      <c r="J2236" t="str">
        <f t="shared" si="205"/>
        <v>concepto</v>
      </c>
      <c r="K2236" t="str">
        <f t="shared" si="206"/>
        <v>credit</v>
      </c>
      <c r="L2236" t="str">
        <f t="shared" si="209"/>
        <v>insert into dbax_defi_conc (pref_conc, codi_conc, tipo_conc, tipo_peri, tipo_valo, tipo_cuen) values ('ifrs-full','OtherReserves','concepto','instant','xbrli:monetaryItemType','credit')</v>
      </c>
    </row>
    <row r="2237" spans="1:12" x14ac:dyDescent="0.25">
      <c r="A2237" t="s">
        <v>2583</v>
      </c>
      <c r="B2237" t="s">
        <v>17</v>
      </c>
      <c r="C2237" t="s">
        <v>18</v>
      </c>
      <c r="D2237" t="s">
        <v>24</v>
      </c>
      <c r="E2237" t="s">
        <v>20</v>
      </c>
      <c r="F2237" t="s">
        <v>3</v>
      </c>
      <c r="G2237" s="1" t="str">
        <f t="shared" si="204"/>
        <v>ifrs-full_OtherReservesAbstract</v>
      </c>
      <c r="H2237" t="str">
        <f t="shared" si="207"/>
        <v>ifrs-full</v>
      </c>
      <c r="I2237" t="str">
        <f t="shared" si="208"/>
        <v>OtherReservesAbstract</v>
      </c>
      <c r="J2237" t="str">
        <f t="shared" si="205"/>
        <v>concepto</v>
      </c>
      <c r="K2237" t="str">
        <f t="shared" si="206"/>
        <v>abstract</v>
      </c>
      <c r="L2237" t="str">
        <f t="shared" si="209"/>
        <v>insert into dbax_defi_conc (pref_conc, codi_conc, tipo_conc, tipo_peri, tipo_valo, tipo_cuen) values ('ifrs-full','OtherReservesAbstract','concepto','duration','xbrli:stringItemType','abstract')</v>
      </c>
    </row>
    <row r="2238" spans="1:12" x14ac:dyDescent="0.25">
      <c r="A2238" t="s">
        <v>2584</v>
      </c>
      <c r="B2238" t="s">
        <v>17</v>
      </c>
      <c r="C2238" t="s">
        <v>18</v>
      </c>
      <c r="D2238" t="s">
        <v>19</v>
      </c>
      <c r="E2238" t="s">
        <v>20</v>
      </c>
      <c r="F2238" t="s">
        <v>3</v>
      </c>
      <c r="G2238" s="1" t="str">
        <f t="shared" si="204"/>
        <v>ifrs-full_OtherReservesMember</v>
      </c>
      <c r="H2238" t="str">
        <f t="shared" si="207"/>
        <v>ifrs-full</v>
      </c>
      <c r="I2238" t="str">
        <f t="shared" si="208"/>
        <v>OtherReservesMember</v>
      </c>
      <c r="J2238" t="str">
        <f t="shared" si="205"/>
        <v>concepto</v>
      </c>
      <c r="K2238" t="str">
        <f t="shared" si="206"/>
        <v>abstract</v>
      </c>
      <c r="L2238" t="str">
        <f t="shared" si="209"/>
        <v>insert into dbax_defi_conc (pref_conc, codi_conc, tipo_conc, tipo_peri, tipo_valo, tipo_cuen) values ('ifrs-full','OtherReservesMember','concepto','duration','nonnum:domainItemType','abstract')</v>
      </c>
    </row>
    <row r="2239" spans="1:12" x14ac:dyDescent="0.25">
      <c r="A2239" t="s">
        <v>2585</v>
      </c>
      <c r="B2239" t="s">
        <v>17</v>
      </c>
      <c r="C2239" t="s">
        <v>18</v>
      </c>
      <c r="D2239" t="s">
        <v>21</v>
      </c>
      <c r="E2239" t="s">
        <v>23</v>
      </c>
      <c r="F2239" t="s">
        <v>3</v>
      </c>
      <c r="G2239" s="1" t="str">
        <f t="shared" si="204"/>
        <v>ifrs-full_OtherRevenue</v>
      </c>
      <c r="H2239" t="str">
        <f t="shared" si="207"/>
        <v>ifrs-full</v>
      </c>
      <c r="I2239" t="str">
        <f t="shared" si="208"/>
        <v>OtherRevenue</v>
      </c>
      <c r="J2239" t="str">
        <f t="shared" si="205"/>
        <v>concepto</v>
      </c>
      <c r="K2239" t="str">
        <f t="shared" si="206"/>
        <v>credit</v>
      </c>
      <c r="L2239" t="str">
        <f t="shared" si="209"/>
        <v>insert into dbax_defi_conc (pref_conc, codi_conc, tipo_conc, tipo_peri, tipo_valo, tipo_cuen) values ('ifrs-full','OtherRevenue','concepto','duration','xbrli:monetaryItemType','credit')</v>
      </c>
    </row>
    <row r="2240" spans="1:12" x14ac:dyDescent="0.25">
      <c r="A2240" t="s">
        <v>2586</v>
      </c>
      <c r="B2240" t="s">
        <v>17</v>
      </c>
      <c r="C2240" t="s">
        <v>18</v>
      </c>
      <c r="D2240" t="s">
        <v>21</v>
      </c>
      <c r="E2240" t="s">
        <v>23</v>
      </c>
      <c r="F2240" t="s">
        <v>3</v>
      </c>
      <c r="G2240" s="1" t="str">
        <f t="shared" si="204"/>
        <v>ifrs-full_OtherReversalsOfProvisions</v>
      </c>
      <c r="H2240" t="str">
        <f t="shared" si="207"/>
        <v>ifrs-full</v>
      </c>
      <c r="I2240" t="str">
        <f t="shared" si="208"/>
        <v>OtherReversalsOfProvisions</v>
      </c>
      <c r="J2240" t="str">
        <f t="shared" si="205"/>
        <v>concepto</v>
      </c>
      <c r="K2240" t="str">
        <f t="shared" si="206"/>
        <v>credit</v>
      </c>
      <c r="L2240" t="str">
        <f t="shared" si="209"/>
        <v>insert into dbax_defi_conc (pref_conc, codi_conc, tipo_conc, tipo_peri, tipo_valo, tipo_cuen) values ('ifrs-full','OtherReversalsOfProvisions','concepto','duration','xbrli:monetaryItemType','credit')</v>
      </c>
    </row>
    <row r="2241" spans="1:12" x14ac:dyDescent="0.25">
      <c r="A2241" t="s">
        <v>2587</v>
      </c>
      <c r="B2241" t="s">
        <v>17</v>
      </c>
      <c r="C2241" t="s">
        <v>18</v>
      </c>
      <c r="D2241" t="s">
        <v>21</v>
      </c>
      <c r="E2241" t="s">
        <v>22</v>
      </c>
      <c r="F2241" t="s">
        <v>3</v>
      </c>
      <c r="G2241" s="1" t="str">
        <f t="shared" si="204"/>
        <v>ifrs-full_OtherShorttermEmployeeBenefits</v>
      </c>
      <c r="H2241" t="str">
        <f t="shared" si="207"/>
        <v>ifrs-full</v>
      </c>
      <c r="I2241" t="str">
        <f t="shared" si="208"/>
        <v>OtherShorttermEmployeeBenefits</v>
      </c>
      <c r="J2241" t="str">
        <f t="shared" si="205"/>
        <v>concepto</v>
      </c>
      <c r="K2241" t="str">
        <f t="shared" si="206"/>
        <v>debit</v>
      </c>
      <c r="L2241" t="str">
        <f t="shared" si="209"/>
        <v>insert into dbax_defi_conc (pref_conc, codi_conc, tipo_conc, tipo_peri, tipo_valo, tipo_cuen) values ('ifrs-full','OtherShorttermEmployeeBenefits','concepto','duration','xbrli:monetaryItemType','debit')</v>
      </c>
    </row>
    <row r="2242" spans="1:12" x14ac:dyDescent="0.25">
      <c r="A2242" t="s">
        <v>2588</v>
      </c>
      <c r="B2242" t="s">
        <v>17</v>
      </c>
      <c r="C2242" t="s">
        <v>27</v>
      </c>
      <c r="D2242" t="s">
        <v>21</v>
      </c>
      <c r="E2242" t="s">
        <v>23</v>
      </c>
      <c r="F2242" t="s">
        <v>3</v>
      </c>
      <c r="G2242" s="1" t="str">
        <f t="shared" si="204"/>
        <v>ifrs-full_OtherShorttermProvisions</v>
      </c>
      <c r="H2242" t="str">
        <f t="shared" si="207"/>
        <v>ifrs-full</v>
      </c>
      <c r="I2242" t="str">
        <f t="shared" si="208"/>
        <v>OtherShorttermProvisions</v>
      </c>
      <c r="J2242" t="str">
        <f t="shared" si="205"/>
        <v>concepto</v>
      </c>
      <c r="K2242" t="str">
        <f t="shared" si="206"/>
        <v>credit</v>
      </c>
      <c r="L2242" t="str">
        <f t="shared" si="209"/>
        <v>insert into dbax_defi_conc (pref_conc, codi_conc, tipo_conc, tipo_peri, tipo_valo, tipo_cuen) values ('ifrs-full','OtherShorttermProvisions','concepto','instant','xbrli:monetaryItemType','credit')</v>
      </c>
    </row>
    <row r="2243" spans="1:12" x14ac:dyDescent="0.25">
      <c r="A2243" t="s">
        <v>2589</v>
      </c>
      <c r="B2243" t="s">
        <v>17</v>
      </c>
      <c r="C2243" t="s">
        <v>27</v>
      </c>
      <c r="D2243" t="s">
        <v>21</v>
      </c>
      <c r="E2243" t="s">
        <v>23</v>
      </c>
      <c r="F2243" t="s">
        <v>3</v>
      </c>
      <c r="G2243" s="1" t="str">
        <f t="shared" si="204"/>
        <v>ifrs-full_OtherTangibleOrIntangibleAssetsTransferred</v>
      </c>
      <c r="H2243" t="str">
        <f t="shared" si="207"/>
        <v>ifrs-full</v>
      </c>
      <c r="I2243" t="str">
        <f t="shared" si="208"/>
        <v>OtherTangibleOrIntangibleAssetsTransferred</v>
      </c>
      <c r="J2243" t="str">
        <f t="shared" si="205"/>
        <v>concepto</v>
      </c>
      <c r="K2243" t="str">
        <f t="shared" si="206"/>
        <v>credit</v>
      </c>
      <c r="L2243" t="str">
        <f t="shared" si="209"/>
        <v>insert into dbax_defi_conc (pref_conc, codi_conc, tipo_conc, tipo_peri, tipo_valo, tipo_cuen) values ('ifrs-full','OtherTangibleOrIntangibleAssetsTransferred','concepto','instant','xbrli:monetaryItemType','credit')</v>
      </c>
    </row>
    <row r="2244" spans="1:12" x14ac:dyDescent="0.25">
      <c r="A2244" t="s">
        <v>2590</v>
      </c>
      <c r="B2244" t="s">
        <v>17</v>
      </c>
      <c r="C2244" t="s">
        <v>18</v>
      </c>
      <c r="D2244" t="s">
        <v>21</v>
      </c>
      <c r="E2244" t="s">
        <v>22</v>
      </c>
      <c r="F2244" t="s">
        <v>3</v>
      </c>
      <c r="G2244" s="1" t="str">
        <f t="shared" si="204"/>
        <v>ifrs-full_OtherTaxEffectsForReconciliationBetweenAccountingProfitAndTaxExpenseIncome</v>
      </c>
      <c r="H2244" t="str">
        <f t="shared" si="207"/>
        <v>ifrs-full</v>
      </c>
      <c r="I2244" t="str">
        <f t="shared" si="208"/>
        <v>OtherTaxEffectsForReconciliationBetweenAccountingProfitAndTaxExpenseIncome</v>
      </c>
      <c r="J2244" t="str">
        <f t="shared" si="205"/>
        <v>concepto</v>
      </c>
      <c r="K2244" t="str">
        <f t="shared" si="206"/>
        <v>debit</v>
      </c>
      <c r="L2244" t="str">
        <f t="shared" si="209"/>
        <v>insert into dbax_defi_conc (pref_conc, codi_conc, tipo_conc, tipo_peri, tipo_valo, tipo_cuen) values ('ifrs-full','OtherTaxEffectsForReconciliationBetweenAccountingProfitAndTaxExpenseIncome','concepto','duration','xbrli:monetaryItemType','debit')</v>
      </c>
    </row>
    <row r="2245" spans="1:12" x14ac:dyDescent="0.25">
      <c r="A2245" t="s">
        <v>2591</v>
      </c>
      <c r="B2245" t="s">
        <v>17</v>
      </c>
      <c r="C2245" t="s">
        <v>18</v>
      </c>
      <c r="D2245" t="s">
        <v>31</v>
      </c>
      <c r="F2245" t="s">
        <v>3</v>
      </c>
      <c r="G2245" s="1" t="str">
        <f t="shared" si="204"/>
        <v>ifrs-full_OtherTaxRateEffectsForReconciliationBetweenAccountingProfitAndTaxExpenseIncome</v>
      </c>
      <c r="H2245" t="str">
        <f t="shared" si="207"/>
        <v>ifrs-full</v>
      </c>
      <c r="I2245" t="str">
        <f t="shared" si="208"/>
        <v>OtherTaxRateEffectsForReconciliationBetweenAccountingProfitAndTaxExpenseIncome</v>
      </c>
      <c r="J2245" t="str">
        <f t="shared" si="205"/>
        <v>concepto</v>
      </c>
      <c r="K2245">
        <f t="shared" si="206"/>
        <v>0</v>
      </c>
      <c r="L2245" t="str">
        <f t="shared" si="209"/>
        <v>insert into dbax_defi_conc (pref_conc, codi_conc, tipo_conc, tipo_peri, tipo_valo, tipo_cuen) values ('ifrs-full','OtherTaxRateEffectsForReconciliationBetweenAccountingProfitAndTaxExpenseIncome','concepto','duration','num:percentItemType','0')</v>
      </c>
    </row>
    <row r="2246" spans="1:12" x14ac:dyDescent="0.25">
      <c r="A2246" t="s">
        <v>2592</v>
      </c>
      <c r="B2246" t="s">
        <v>17</v>
      </c>
      <c r="C2246" t="s">
        <v>18</v>
      </c>
      <c r="D2246" t="s">
        <v>19</v>
      </c>
      <c r="E2246" t="s">
        <v>20</v>
      </c>
      <c r="F2246" t="s">
        <v>3</v>
      </c>
      <c r="G2246" s="1" t="str">
        <f t="shared" si="204"/>
        <v>ifrs-full_OtherTemporaryDifferencesMember</v>
      </c>
      <c r="H2246" t="str">
        <f t="shared" si="207"/>
        <v>ifrs-full</v>
      </c>
      <c r="I2246" t="str">
        <f t="shared" si="208"/>
        <v>OtherTemporaryDifferencesMember</v>
      </c>
      <c r="J2246" t="str">
        <f t="shared" si="205"/>
        <v>concepto</v>
      </c>
      <c r="K2246" t="str">
        <f t="shared" si="206"/>
        <v>abstract</v>
      </c>
      <c r="L2246" t="str">
        <f t="shared" si="209"/>
        <v>insert into dbax_defi_conc (pref_conc, codi_conc, tipo_conc, tipo_peri, tipo_valo, tipo_cuen) values ('ifrs-full','OtherTemporaryDifferencesMember','concepto','duration','nonnum:domainItemType','abstract')</v>
      </c>
    </row>
    <row r="2247" spans="1:12" x14ac:dyDescent="0.25">
      <c r="A2247" t="s">
        <v>2593</v>
      </c>
      <c r="B2247" t="s">
        <v>17</v>
      </c>
      <c r="C2247" t="s">
        <v>18</v>
      </c>
      <c r="D2247" t="s">
        <v>21</v>
      </c>
      <c r="E2247" t="s">
        <v>23</v>
      </c>
      <c r="F2247" t="s">
        <v>3</v>
      </c>
      <c r="G2247" s="1" t="str">
        <f t="shared" si="204"/>
        <v>ifrs-full_OtherTradingIncomeExpense</v>
      </c>
      <c r="H2247" t="str">
        <f t="shared" si="207"/>
        <v>ifrs-full</v>
      </c>
      <c r="I2247" t="str">
        <f t="shared" si="208"/>
        <v>OtherTradingIncomeExpense</v>
      </c>
      <c r="J2247" t="str">
        <f t="shared" si="205"/>
        <v>concepto</v>
      </c>
      <c r="K2247" t="str">
        <f t="shared" si="206"/>
        <v>credit</v>
      </c>
      <c r="L2247" t="str">
        <f t="shared" si="209"/>
        <v>insert into dbax_defi_conc (pref_conc, codi_conc, tipo_conc, tipo_peri, tipo_valo, tipo_cuen) values ('ifrs-full','OtherTradingIncomeExpense','concepto','duration','xbrli:monetaryItemType','credit')</v>
      </c>
    </row>
    <row r="2248" spans="1:12" x14ac:dyDescent="0.25">
      <c r="A2248" t="s">
        <v>2594</v>
      </c>
      <c r="B2248" t="s">
        <v>17</v>
      </c>
      <c r="C2248" t="s">
        <v>18</v>
      </c>
      <c r="D2248" t="s">
        <v>21</v>
      </c>
      <c r="E2248" t="s">
        <v>23</v>
      </c>
      <c r="F2248" t="s">
        <v>3</v>
      </c>
      <c r="G2248" s="1" t="str">
        <f t="shared" si="204"/>
        <v>ifrs-full_OtherWorkPerformedByEntityAndCapitalised</v>
      </c>
      <c r="H2248" t="str">
        <f t="shared" si="207"/>
        <v>ifrs-full</v>
      </c>
      <c r="I2248" t="str">
        <f t="shared" si="208"/>
        <v>OtherWorkPerformedByEntityAndCapitalised</v>
      </c>
      <c r="J2248" t="str">
        <f t="shared" si="205"/>
        <v>concepto</v>
      </c>
      <c r="K2248" t="str">
        <f t="shared" si="206"/>
        <v>credit</v>
      </c>
      <c r="L2248" t="str">
        <f t="shared" si="209"/>
        <v>insert into dbax_defi_conc (pref_conc, codi_conc, tipo_conc, tipo_peri, tipo_valo, tipo_cuen) values ('ifrs-full','OtherWorkPerformedByEntityAndCapitalised','concepto','duration','xbrli:monetaryItemType','credit')</v>
      </c>
    </row>
    <row r="2249" spans="1:12" x14ac:dyDescent="0.25">
      <c r="A2249" t="s">
        <v>2595</v>
      </c>
      <c r="B2249" t="s">
        <v>17</v>
      </c>
      <c r="C2249" t="s">
        <v>18</v>
      </c>
      <c r="D2249" t="s">
        <v>24</v>
      </c>
      <c r="E2249" t="s">
        <v>20</v>
      </c>
      <c r="F2249" t="s">
        <v>3</v>
      </c>
      <c r="G2249" s="1" t="str">
        <f t="shared" ref="G2249:G2312" si="210">MID(A2249,FIND("#",A2249)+1,10000)</f>
        <v>ifrs-full_OutstandingBalancesForRelatedPartyTransactionsAbstract</v>
      </c>
      <c r="H2249" t="str">
        <f t="shared" si="207"/>
        <v>ifrs-full</v>
      </c>
      <c r="I2249" t="str">
        <f t="shared" si="208"/>
        <v>OutstandingBalancesForRelatedPartyTransactionsAbstract</v>
      </c>
      <c r="J2249" t="str">
        <f t="shared" ref="J2249:J2312" si="211">IF(B2249="xbrldt:hypercubeItem","hipercubo",IF(B2249="xbrli:item","concepto",IF(B2249="xbrldt:dimensionItem","dimension",B2249)))</f>
        <v>concepto</v>
      </c>
      <c r="K2249" t="str">
        <f t="shared" ref="K2249:K2312" si="212">IF(E2249&lt;&gt;"false",E2249,"")</f>
        <v>abstract</v>
      </c>
      <c r="L2249" t="str">
        <f t="shared" si="209"/>
        <v>insert into dbax_defi_conc (pref_conc, codi_conc, tipo_conc, tipo_peri, tipo_valo, tipo_cuen) values ('ifrs-full','OutstandingBalancesForRelatedPartyTransactionsAbstract','concepto','duration','xbrli:stringItemType','abstract')</v>
      </c>
    </row>
    <row r="2250" spans="1:12" x14ac:dyDescent="0.25">
      <c r="A2250" t="s">
        <v>2596</v>
      </c>
      <c r="B2250" t="s">
        <v>17</v>
      </c>
      <c r="C2250" t="s">
        <v>27</v>
      </c>
      <c r="D2250" t="s">
        <v>21</v>
      </c>
      <c r="E2250" t="s">
        <v>23</v>
      </c>
      <c r="F2250" t="s">
        <v>3</v>
      </c>
      <c r="G2250" s="1" t="str">
        <f t="shared" si="210"/>
        <v>ifrs-full_OutstandingCommitmentsMadeByEntityRelatedPartyTransactions</v>
      </c>
      <c r="H2250" t="str">
        <f t="shared" ref="H2250:H2313" si="213">MID(G2250,1,FIND("_",G2250)-1)</f>
        <v>ifrs-full</v>
      </c>
      <c r="I2250" t="str">
        <f t="shared" ref="I2250:I2313" si="214">MID(G2250,FIND("_",G2250)+1,10000)</f>
        <v>OutstandingCommitmentsMadeByEntityRelatedPartyTransactions</v>
      </c>
      <c r="J2250" t="str">
        <f t="shared" si="211"/>
        <v>concepto</v>
      </c>
      <c r="K2250" t="str">
        <f t="shared" si="212"/>
        <v>credit</v>
      </c>
      <c r="L2250" t="str">
        <f t="shared" ref="L2250:L2313" si="215">CONCATENATE("insert into dbax_defi_conc (pref_conc, codi_conc, tipo_conc, tipo_peri, tipo_valo, tipo_cuen) values ('",H2250,"','",I2250,"','",J2250,"','",C2250,"','",D2250,"','",K2250,"')")</f>
        <v>insert into dbax_defi_conc (pref_conc, codi_conc, tipo_conc, tipo_peri, tipo_valo, tipo_cuen) values ('ifrs-full','OutstandingCommitmentsMadeByEntityRelatedPartyTransactions','concepto','instant','xbrli:monetaryItemType','credit')</v>
      </c>
    </row>
    <row r="2251" spans="1:12" x14ac:dyDescent="0.25">
      <c r="A2251" t="s">
        <v>2597</v>
      </c>
      <c r="B2251" t="s">
        <v>17</v>
      </c>
      <c r="C2251" t="s">
        <v>27</v>
      </c>
      <c r="D2251" t="s">
        <v>21</v>
      </c>
      <c r="E2251" t="s">
        <v>23</v>
      </c>
      <c r="F2251" t="s">
        <v>3</v>
      </c>
      <c r="G2251" s="1" t="str">
        <f t="shared" si="210"/>
        <v>ifrs-full_OutstandingCommitmentsMadeOnBehalfOfEntityRelatedPartyTransactions</v>
      </c>
      <c r="H2251" t="str">
        <f t="shared" si="213"/>
        <v>ifrs-full</v>
      </c>
      <c r="I2251" t="str">
        <f t="shared" si="214"/>
        <v>OutstandingCommitmentsMadeOnBehalfOfEntityRelatedPartyTransactions</v>
      </c>
      <c r="J2251" t="str">
        <f t="shared" si="211"/>
        <v>concepto</v>
      </c>
      <c r="K2251" t="str">
        <f t="shared" si="212"/>
        <v>credit</v>
      </c>
      <c r="L2251" t="str">
        <f t="shared" si="215"/>
        <v>insert into dbax_defi_conc (pref_conc, codi_conc, tipo_conc, tipo_peri, tipo_valo, tipo_cuen) values ('ifrs-full','OutstandingCommitmentsMadeOnBehalfOfEntityRelatedPartyTransactions','concepto','instant','xbrli:monetaryItemType','credit')</v>
      </c>
    </row>
    <row r="2252" spans="1:12" x14ac:dyDescent="0.25">
      <c r="A2252" t="s">
        <v>2598</v>
      </c>
      <c r="B2252" t="s">
        <v>17</v>
      </c>
      <c r="C2252" t="s">
        <v>18</v>
      </c>
      <c r="D2252" t="s">
        <v>19</v>
      </c>
      <c r="E2252" t="s">
        <v>20</v>
      </c>
      <c r="F2252" t="s">
        <v>3</v>
      </c>
      <c r="G2252" s="1" t="str">
        <f t="shared" si="210"/>
        <v>ifrs-full_ParentMember</v>
      </c>
      <c r="H2252" t="str">
        <f t="shared" si="213"/>
        <v>ifrs-full</v>
      </c>
      <c r="I2252" t="str">
        <f t="shared" si="214"/>
        <v>ParentMember</v>
      </c>
      <c r="J2252" t="str">
        <f t="shared" si="211"/>
        <v>concepto</v>
      </c>
      <c r="K2252" t="str">
        <f t="shared" si="212"/>
        <v>abstract</v>
      </c>
      <c r="L2252" t="str">
        <f t="shared" si="215"/>
        <v>insert into dbax_defi_conc (pref_conc, codi_conc, tipo_conc, tipo_peri, tipo_valo, tipo_cuen) values ('ifrs-full','ParentMember','concepto','duration','nonnum:domainItemType','abstract')</v>
      </c>
    </row>
    <row r="2253" spans="1:12" x14ac:dyDescent="0.25">
      <c r="A2253" t="s">
        <v>2599</v>
      </c>
      <c r="B2253" t="s">
        <v>17</v>
      </c>
      <c r="C2253" t="s">
        <v>18</v>
      </c>
      <c r="D2253" t="s">
        <v>21</v>
      </c>
      <c r="F2253" t="s">
        <v>3</v>
      </c>
      <c r="G2253" s="1" t="str">
        <f t="shared" si="210"/>
        <v>ifrs-full_ParticipationInDefinedBenefitPlanThatSharesRisksBetweenGroupEntitiesRelatedPartyTransactions</v>
      </c>
      <c r="H2253" t="str">
        <f t="shared" si="213"/>
        <v>ifrs-full</v>
      </c>
      <c r="I2253" t="str">
        <f t="shared" si="214"/>
        <v>ParticipationInDefinedBenefitPlanThatSharesRisksBetweenGroupEntitiesRelatedPartyTransactions</v>
      </c>
      <c r="J2253" t="str">
        <f t="shared" si="211"/>
        <v>concepto</v>
      </c>
      <c r="K2253">
        <f t="shared" si="212"/>
        <v>0</v>
      </c>
      <c r="L2253" t="str">
        <f t="shared" si="215"/>
        <v>insert into dbax_defi_conc (pref_conc, codi_conc, tipo_conc, tipo_peri, tipo_valo, tipo_cuen) values ('ifrs-full','ParticipationInDefinedBenefitPlanThatSharesRisksBetweenGroupEntitiesRelatedPartyTransactions','concepto','duration','xbrli:monetaryItemType','0')</v>
      </c>
    </row>
    <row r="2254" spans="1:12" x14ac:dyDescent="0.25">
      <c r="A2254" t="s">
        <v>2600</v>
      </c>
      <c r="B2254" t="s">
        <v>17</v>
      </c>
      <c r="C2254" t="s">
        <v>27</v>
      </c>
      <c r="D2254" t="s">
        <v>854</v>
      </c>
      <c r="F2254" t="s">
        <v>3</v>
      </c>
      <c r="G2254" s="1" t="str">
        <f t="shared" si="210"/>
        <v>ifrs-full_ParValuePerShare</v>
      </c>
      <c r="H2254" t="str">
        <f t="shared" si="213"/>
        <v>ifrs-full</v>
      </c>
      <c r="I2254" t="str">
        <f t="shared" si="214"/>
        <v>ParValuePerShare</v>
      </c>
      <c r="J2254" t="str">
        <f t="shared" si="211"/>
        <v>concepto</v>
      </c>
      <c r="K2254">
        <f t="shared" si="212"/>
        <v>0</v>
      </c>
      <c r="L2254" t="str">
        <f t="shared" si="215"/>
        <v>insert into dbax_defi_conc (pref_conc, codi_conc, tipo_conc, tipo_peri, tipo_valo, tipo_cuen) values ('ifrs-full','ParValuePerShare','concepto','instant','num:perShareItemType','0')</v>
      </c>
    </row>
    <row r="2255" spans="1:12" x14ac:dyDescent="0.25">
      <c r="A2255" t="s">
        <v>2601</v>
      </c>
      <c r="B2255" t="s">
        <v>17</v>
      </c>
      <c r="C2255" t="s">
        <v>27</v>
      </c>
      <c r="D2255" t="s">
        <v>21</v>
      </c>
      <c r="E2255" t="s">
        <v>23</v>
      </c>
      <c r="F2255" t="s">
        <v>3</v>
      </c>
      <c r="G2255" s="1" t="str">
        <f t="shared" si="210"/>
        <v>ifrs-full_PayablesOnSocialSecurityAndTaxesOtherThanIncomeTax</v>
      </c>
      <c r="H2255" t="str">
        <f t="shared" si="213"/>
        <v>ifrs-full</v>
      </c>
      <c r="I2255" t="str">
        <f t="shared" si="214"/>
        <v>PayablesOnSocialSecurityAndTaxesOtherThanIncomeTax</v>
      </c>
      <c r="J2255" t="str">
        <f t="shared" si="211"/>
        <v>concepto</v>
      </c>
      <c r="K2255" t="str">
        <f t="shared" si="212"/>
        <v>credit</v>
      </c>
      <c r="L2255" t="str">
        <f t="shared" si="215"/>
        <v>insert into dbax_defi_conc (pref_conc, codi_conc, tipo_conc, tipo_peri, tipo_valo, tipo_cuen) values ('ifrs-full','PayablesOnSocialSecurityAndTaxesOtherThanIncomeTax','concepto','instant','xbrli:monetaryItemType','credit')</v>
      </c>
    </row>
    <row r="2256" spans="1:12" x14ac:dyDescent="0.25">
      <c r="A2256" t="s">
        <v>2602</v>
      </c>
      <c r="B2256" t="s">
        <v>17</v>
      </c>
      <c r="C2256" t="s">
        <v>18</v>
      </c>
      <c r="D2256" t="s">
        <v>21</v>
      </c>
      <c r="E2256" t="s">
        <v>23</v>
      </c>
      <c r="F2256" t="s">
        <v>3</v>
      </c>
      <c r="G2256" s="1" t="str">
        <f t="shared" si="210"/>
        <v>ifrs-full_PaymentsForPremiumsAndClaimsAnnuitiesAndOtherPolicyBenefits</v>
      </c>
      <c r="H2256" t="str">
        <f t="shared" si="213"/>
        <v>ifrs-full</v>
      </c>
      <c r="I2256" t="str">
        <f t="shared" si="214"/>
        <v>PaymentsForPremiumsAndClaimsAnnuitiesAndOtherPolicyBenefits</v>
      </c>
      <c r="J2256" t="str">
        <f t="shared" si="211"/>
        <v>concepto</v>
      </c>
      <c r="K2256" t="str">
        <f t="shared" si="212"/>
        <v>credit</v>
      </c>
      <c r="L2256" t="str">
        <f t="shared" si="215"/>
        <v>insert into dbax_defi_conc (pref_conc, codi_conc, tipo_conc, tipo_peri, tipo_valo, tipo_cuen) values ('ifrs-full','PaymentsForPremiumsAndClaimsAnnuitiesAndOtherPolicyBenefits','concepto','duration','xbrli:monetaryItemType','credit')</v>
      </c>
    </row>
    <row r="2257" spans="1:12" x14ac:dyDescent="0.25">
      <c r="A2257" t="s">
        <v>2603</v>
      </c>
      <c r="B2257" t="s">
        <v>17</v>
      </c>
      <c r="C2257" t="s">
        <v>18</v>
      </c>
      <c r="D2257" t="s">
        <v>21</v>
      </c>
      <c r="E2257" t="s">
        <v>23</v>
      </c>
      <c r="F2257" t="s">
        <v>3</v>
      </c>
      <c r="G2257" s="1" t="str">
        <f t="shared" si="210"/>
        <v>ifrs-full_PaymentsFromChangesInOwnershipInterestsInSubsidiaries</v>
      </c>
      <c r="H2257" t="str">
        <f t="shared" si="213"/>
        <v>ifrs-full</v>
      </c>
      <c r="I2257" t="str">
        <f t="shared" si="214"/>
        <v>PaymentsFromChangesInOwnershipInterestsInSubsidiaries</v>
      </c>
      <c r="J2257" t="str">
        <f t="shared" si="211"/>
        <v>concepto</v>
      </c>
      <c r="K2257" t="str">
        <f t="shared" si="212"/>
        <v>credit</v>
      </c>
      <c r="L2257" t="str">
        <f t="shared" si="215"/>
        <v>insert into dbax_defi_conc (pref_conc, codi_conc, tipo_conc, tipo_peri, tipo_valo, tipo_cuen) values ('ifrs-full','PaymentsFromChangesInOwnershipInterestsInSubsidiaries','concepto','duration','xbrli:monetaryItemType','credit')</v>
      </c>
    </row>
    <row r="2258" spans="1:12" x14ac:dyDescent="0.25">
      <c r="A2258" t="s">
        <v>2604</v>
      </c>
      <c r="B2258" t="s">
        <v>17</v>
      </c>
      <c r="C2258" t="s">
        <v>18</v>
      </c>
      <c r="D2258" t="s">
        <v>21</v>
      </c>
      <c r="E2258" t="s">
        <v>23</v>
      </c>
      <c r="F2258" t="s">
        <v>3</v>
      </c>
      <c r="G2258" s="1" t="str">
        <f t="shared" si="210"/>
        <v>ifrs-full_PaymentsFromContractsHeldForDealingOrTradingPurpose</v>
      </c>
      <c r="H2258" t="str">
        <f t="shared" si="213"/>
        <v>ifrs-full</v>
      </c>
      <c r="I2258" t="str">
        <f t="shared" si="214"/>
        <v>PaymentsFromContractsHeldForDealingOrTradingPurpose</v>
      </c>
      <c r="J2258" t="str">
        <f t="shared" si="211"/>
        <v>concepto</v>
      </c>
      <c r="K2258" t="str">
        <f t="shared" si="212"/>
        <v>credit</v>
      </c>
      <c r="L2258" t="str">
        <f t="shared" si="215"/>
        <v>insert into dbax_defi_conc (pref_conc, codi_conc, tipo_conc, tipo_peri, tipo_valo, tipo_cuen) values ('ifrs-full','PaymentsFromContractsHeldForDealingOrTradingPurpose','concepto','duration','xbrli:monetaryItemType','credit')</v>
      </c>
    </row>
    <row r="2259" spans="1:12" x14ac:dyDescent="0.25">
      <c r="A2259" t="s">
        <v>2605</v>
      </c>
      <c r="B2259" t="s">
        <v>17</v>
      </c>
      <c r="C2259" t="s">
        <v>18</v>
      </c>
      <c r="D2259" t="s">
        <v>21</v>
      </c>
      <c r="E2259" t="s">
        <v>23</v>
      </c>
      <c r="F2259" t="s">
        <v>3</v>
      </c>
      <c r="G2259" s="1" t="str">
        <f t="shared" si="210"/>
        <v>ifrs-full_PaymentsOfFinanceLeaseLiabilitiesClassifiedAsFinancingActivities</v>
      </c>
      <c r="H2259" t="str">
        <f t="shared" si="213"/>
        <v>ifrs-full</v>
      </c>
      <c r="I2259" t="str">
        <f t="shared" si="214"/>
        <v>PaymentsOfFinanceLeaseLiabilitiesClassifiedAsFinancingActivities</v>
      </c>
      <c r="J2259" t="str">
        <f t="shared" si="211"/>
        <v>concepto</v>
      </c>
      <c r="K2259" t="str">
        <f t="shared" si="212"/>
        <v>credit</v>
      </c>
      <c r="L2259" t="str">
        <f t="shared" si="215"/>
        <v>insert into dbax_defi_conc (pref_conc, codi_conc, tipo_conc, tipo_peri, tipo_valo, tipo_cuen) values ('ifrs-full','PaymentsOfFinanceLeaseLiabilitiesClassifiedAsFinancingActivities','concepto','duration','xbrli:monetaryItemType','credit')</v>
      </c>
    </row>
    <row r="2260" spans="1:12" x14ac:dyDescent="0.25">
      <c r="A2260" t="s">
        <v>2606</v>
      </c>
      <c r="B2260" t="s">
        <v>17</v>
      </c>
      <c r="C2260" t="s">
        <v>18</v>
      </c>
      <c r="D2260" t="s">
        <v>21</v>
      </c>
      <c r="E2260" t="s">
        <v>23</v>
      </c>
      <c r="F2260" t="s">
        <v>3</v>
      </c>
      <c r="G2260" s="1" t="str">
        <f t="shared" si="210"/>
        <v>ifrs-full_PaymentsOfOtherEquityInstruments</v>
      </c>
      <c r="H2260" t="str">
        <f t="shared" si="213"/>
        <v>ifrs-full</v>
      </c>
      <c r="I2260" t="str">
        <f t="shared" si="214"/>
        <v>PaymentsOfOtherEquityInstruments</v>
      </c>
      <c r="J2260" t="str">
        <f t="shared" si="211"/>
        <v>concepto</v>
      </c>
      <c r="K2260" t="str">
        <f t="shared" si="212"/>
        <v>credit</v>
      </c>
      <c r="L2260" t="str">
        <f t="shared" si="215"/>
        <v>insert into dbax_defi_conc (pref_conc, codi_conc, tipo_conc, tipo_peri, tipo_valo, tipo_cuen) values ('ifrs-full','PaymentsOfOtherEquityInstruments','concepto','duration','xbrli:monetaryItemType','credit')</v>
      </c>
    </row>
    <row r="2261" spans="1:12" x14ac:dyDescent="0.25">
      <c r="A2261" t="s">
        <v>2607</v>
      </c>
      <c r="B2261" t="s">
        <v>17</v>
      </c>
      <c r="C2261" t="s">
        <v>18</v>
      </c>
      <c r="D2261" t="s">
        <v>21</v>
      </c>
      <c r="E2261" t="s">
        <v>23</v>
      </c>
      <c r="F2261" t="s">
        <v>3</v>
      </c>
      <c r="G2261" s="1" t="str">
        <f t="shared" si="210"/>
        <v>ifrs-full_PaymentsToAcquireOrRedeemEntitysShares</v>
      </c>
      <c r="H2261" t="str">
        <f t="shared" si="213"/>
        <v>ifrs-full</v>
      </c>
      <c r="I2261" t="str">
        <f t="shared" si="214"/>
        <v>PaymentsToAcquireOrRedeemEntitysShares</v>
      </c>
      <c r="J2261" t="str">
        <f t="shared" si="211"/>
        <v>concepto</v>
      </c>
      <c r="K2261" t="str">
        <f t="shared" si="212"/>
        <v>credit</v>
      </c>
      <c r="L2261" t="str">
        <f t="shared" si="215"/>
        <v>insert into dbax_defi_conc (pref_conc, codi_conc, tipo_conc, tipo_peri, tipo_valo, tipo_cuen) values ('ifrs-full','PaymentsToAcquireOrRedeemEntitysShares','concepto','duration','xbrli:monetaryItemType','credit')</v>
      </c>
    </row>
    <row r="2262" spans="1:12" x14ac:dyDescent="0.25">
      <c r="A2262" t="s">
        <v>2608</v>
      </c>
      <c r="B2262" t="s">
        <v>17</v>
      </c>
      <c r="C2262" t="s">
        <v>18</v>
      </c>
      <c r="D2262" t="s">
        <v>21</v>
      </c>
      <c r="E2262" t="s">
        <v>23</v>
      </c>
      <c r="F2262" t="s">
        <v>3</v>
      </c>
      <c r="G2262" s="1" t="str">
        <f t="shared" si="210"/>
        <v>ifrs-full_PaymentsToAndOnBehalfOfEmployees</v>
      </c>
      <c r="H2262" t="str">
        <f t="shared" si="213"/>
        <v>ifrs-full</v>
      </c>
      <c r="I2262" t="str">
        <f t="shared" si="214"/>
        <v>PaymentsToAndOnBehalfOfEmployees</v>
      </c>
      <c r="J2262" t="str">
        <f t="shared" si="211"/>
        <v>concepto</v>
      </c>
      <c r="K2262" t="str">
        <f t="shared" si="212"/>
        <v>credit</v>
      </c>
      <c r="L2262" t="str">
        <f t="shared" si="215"/>
        <v>insert into dbax_defi_conc (pref_conc, codi_conc, tipo_conc, tipo_peri, tipo_valo, tipo_cuen) values ('ifrs-full','PaymentsToAndOnBehalfOfEmployees','concepto','duration','xbrli:monetaryItemType','credit')</v>
      </c>
    </row>
    <row r="2263" spans="1:12" x14ac:dyDescent="0.25">
      <c r="A2263" t="s">
        <v>2609</v>
      </c>
      <c r="B2263" t="s">
        <v>17</v>
      </c>
      <c r="C2263" t="s">
        <v>18</v>
      </c>
      <c r="D2263" t="s">
        <v>21</v>
      </c>
      <c r="E2263" t="s">
        <v>23</v>
      </c>
      <c r="F2263" t="s">
        <v>3</v>
      </c>
      <c r="G2263" s="1" t="str">
        <f t="shared" si="210"/>
        <v>ifrs-full_PaymentsToManufactureOrAcquireAssetsHeldForRentalToOthersAndSubsequentlyHeldForSale</v>
      </c>
      <c r="H2263" t="str">
        <f t="shared" si="213"/>
        <v>ifrs-full</v>
      </c>
      <c r="I2263" t="str">
        <f t="shared" si="214"/>
        <v>PaymentsToManufactureOrAcquireAssetsHeldForRentalToOthersAndSubsequentlyHeldForSale</v>
      </c>
      <c r="J2263" t="str">
        <f t="shared" si="211"/>
        <v>concepto</v>
      </c>
      <c r="K2263" t="str">
        <f t="shared" si="212"/>
        <v>credit</v>
      </c>
      <c r="L2263" t="str">
        <f t="shared" si="215"/>
        <v>insert into dbax_defi_conc (pref_conc, codi_conc, tipo_conc, tipo_peri, tipo_valo, tipo_cuen) values ('ifrs-full','PaymentsToManufactureOrAcquireAssetsHeldForRentalToOthersAndSubsequentlyHeldForSale','concepto','duration','xbrli:monetaryItemType','credit')</v>
      </c>
    </row>
    <row r="2264" spans="1:12" x14ac:dyDescent="0.25">
      <c r="A2264" t="s">
        <v>2610</v>
      </c>
      <c r="B2264" t="s">
        <v>17</v>
      </c>
      <c r="C2264" t="s">
        <v>18</v>
      </c>
      <c r="D2264" t="s">
        <v>21</v>
      </c>
      <c r="E2264" t="s">
        <v>23</v>
      </c>
      <c r="F2264" t="s">
        <v>3</v>
      </c>
      <c r="G2264" s="1" t="str">
        <f t="shared" si="210"/>
        <v>ifrs-full_PaymentsToSuppliersForGoodsAndServices</v>
      </c>
      <c r="H2264" t="str">
        <f t="shared" si="213"/>
        <v>ifrs-full</v>
      </c>
      <c r="I2264" t="str">
        <f t="shared" si="214"/>
        <v>PaymentsToSuppliersForGoodsAndServices</v>
      </c>
      <c r="J2264" t="str">
        <f t="shared" si="211"/>
        <v>concepto</v>
      </c>
      <c r="K2264" t="str">
        <f t="shared" si="212"/>
        <v>credit</v>
      </c>
      <c r="L2264" t="str">
        <f t="shared" si="215"/>
        <v>insert into dbax_defi_conc (pref_conc, codi_conc, tipo_conc, tipo_peri, tipo_valo, tipo_cuen) values ('ifrs-full','PaymentsToSuppliersForGoodsAndServices','concepto','duration','xbrli:monetaryItemType','credit')</v>
      </c>
    </row>
    <row r="2265" spans="1:12" x14ac:dyDescent="0.25">
      <c r="A2265" t="s">
        <v>2611</v>
      </c>
      <c r="B2265" t="s">
        <v>17</v>
      </c>
      <c r="C2265" t="s">
        <v>18</v>
      </c>
      <c r="D2265" t="s">
        <v>31</v>
      </c>
      <c r="F2265" t="s">
        <v>3</v>
      </c>
      <c r="G2265" s="1" t="str">
        <f t="shared" si="210"/>
        <v>ifrs-full_PercentageOfEntitysRevenue</v>
      </c>
      <c r="H2265" t="str">
        <f t="shared" si="213"/>
        <v>ifrs-full</v>
      </c>
      <c r="I2265" t="str">
        <f t="shared" si="214"/>
        <v>PercentageOfEntitysRevenue</v>
      </c>
      <c r="J2265" t="str">
        <f t="shared" si="211"/>
        <v>concepto</v>
      </c>
      <c r="K2265">
        <f t="shared" si="212"/>
        <v>0</v>
      </c>
      <c r="L2265" t="str">
        <f t="shared" si="215"/>
        <v>insert into dbax_defi_conc (pref_conc, codi_conc, tipo_conc, tipo_peri, tipo_valo, tipo_cuen) values ('ifrs-full','PercentageOfEntitysRevenue','concepto','duration','num:percentItemType','0')</v>
      </c>
    </row>
    <row r="2266" spans="1:12" x14ac:dyDescent="0.25">
      <c r="A2266" t="s">
        <v>2612</v>
      </c>
      <c r="B2266" t="s">
        <v>17</v>
      </c>
      <c r="C2266" t="s">
        <v>27</v>
      </c>
      <c r="D2266" t="s">
        <v>31</v>
      </c>
      <c r="F2266" t="s">
        <v>3</v>
      </c>
      <c r="G2266" s="1" t="str">
        <f t="shared" si="210"/>
        <v>ifrs-full_PercentageOfVotingEquityInterestsAcquired</v>
      </c>
      <c r="H2266" t="str">
        <f t="shared" si="213"/>
        <v>ifrs-full</v>
      </c>
      <c r="I2266" t="str">
        <f t="shared" si="214"/>
        <v>PercentageOfVotingEquityInterestsAcquired</v>
      </c>
      <c r="J2266" t="str">
        <f t="shared" si="211"/>
        <v>concepto</v>
      </c>
      <c r="K2266">
        <f t="shared" si="212"/>
        <v>0</v>
      </c>
      <c r="L2266" t="str">
        <f t="shared" si="215"/>
        <v>insert into dbax_defi_conc (pref_conc, codi_conc, tipo_conc, tipo_peri, tipo_valo, tipo_cuen) values ('ifrs-full','PercentageOfVotingEquityInterestsAcquired','concepto','instant','num:percentItemType','0')</v>
      </c>
    </row>
    <row r="2267" spans="1:12" x14ac:dyDescent="0.25">
      <c r="A2267" t="s">
        <v>2613</v>
      </c>
      <c r="B2267" t="s">
        <v>17</v>
      </c>
      <c r="C2267" t="s">
        <v>18</v>
      </c>
      <c r="D2267" t="s">
        <v>24</v>
      </c>
      <c r="F2267" t="s">
        <v>3</v>
      </c>
      <c r="G2267" s="1" t="str">
        <f t="shared" si="210"/>
        <v>ifrs-full_PeriodCoveredByFinancialStatements</v>
      </c>
      <c r="H2267" t="str">
        <f t="shared" si="213"/>
        <v>ifrs-full</v>
      </c>
      <c r="I2267" t="str">
        <f t="shared" si="214"/>
        <v>PeriodCoveredByFinancialStatements</v>
      </c>
      <c r="J2267" t="str">
        <f t="shared" si="211"/>
        <v>concepto</v>
      </c>
      <c r="K2267">
        <f t="shared" si="212"/>
        <v>0</v>
      </c>
      <c r="L2267" t="str">
        <f t="shared" si="215"/>
        <v>insert into dbax_defi_conc (pref_conc, codi_conc, tipo_conc, tipo_peri, tipo_valo, tipo_cuen) values ('ifrs-full','PeriodCoveredByFinancialStatements','concepto','duration','xbrli:stringItemType','0')</v>
      </c>
    </row>
    <row r="2268" spans="1:12" x14ac:dyDescent="0.25">
      <c r="A2268" t="s">
        <v>2614</v>
      </c>
      <c r="B2268" t="s">
        <v>17</v>
      </c>
      <c r="C2268" t="s">
        <v>18</v>
      </c>
      <c r="D2268" t="s">
        <v>21</v>
      </c>
      <c r="E2268" t="s">
        <v>23</v>
      </c>
      <c r="F2268" t="s">
        <v>3</v>
      </c>
      <c r="G2268" s="1" t="str">
        <f t="shared" si="210"/>
        <v>ifrs-full_PortfolioAndOtherManagementFeeIncome</v>
      </c>
      <c r="H2268" t="str">
        <f t="shared" si="213"/>
        <v>ifrs-full</v>
      </c>
      <c r="I2268" t="str">
        <f t="shared" si="214"/>
        <v>PortfolioAndOtherManagementFeeIncome</v>
      </c>
      <c r="J2268" t="str">
        <f t="shared" si="211"/>
        <v>concepto</v>
      </c>
      <c r="K2268" t="str">
        <f t="shared" si="212"/>
        <v>credit</v>
      </c>
      <c r="L2268" t="str">
        <f t="shared" si="215"/>
        <v>insert into dbax_defi_conc (pref_conc, codi_conc, tipo_conc, tipo_peri, tipo_valo, tipo_cuen) values ('ifrs-full','PortfolioAndOtherManagementFeeIncome','concepto','duration','xbrli:monetaryItemType','credit')</v>
      </c>
    </row>
    <row r="2269" spans="1:12" x14ac:dyDescent="0.25">
      <c r="A2269" t="s">
        <v>2615</v>
      </c>
      <c r="B2269" t="s">
        <v>17</v>
      </c>
      <c r="C2269" t="s">
        <v>18</v>
      </c>
      <c r="D2269" t="s">
        <v>21</v>
      </c>
      <c r="E2269" t="s">
        <v>23</v>
      </c>
      <c r="F2269" t="s">
        <v>3</v>
      </c>
      <c r="G2269" s="1" t="str">
        <f t="shared" si="210"/>
        <v>ifrs-full_PortionOfGainsLossesRecognisedWhenControlOfSubsidiaryIsLostAttributableToRecognisingInvestmentRetainedInFormerSubsidiary</v>
      </c>
      <c r="H2269" t="str">
        <f t="shared" si="213"/>
        <v>ifrs-full</v>
      </c>
      <c r="I2269" t="str">
        <f t="shared" si="214"/>
        <v>PortionOfGainsLossesRecognisedWhenControlOfSubsidiaryIsLostAttributableToRecognisingInvestmentRetainedInFormerSubsidiary</v>
      </c>
      <c r="J2269" t="str">
        <f t="shared" si="211"/>
        <v>concepto</v>
      </c>
      <c r="K2269" t="str">
        <f t="shared" si="212"/>
        <v>credit</v>
      </c>
      <c r="L2269" t="str">
        <f t="shared" si="215"/>
        <v>insert into dbax_defi_conc (pref_conc, codi_conc, tipo_conc, tipo_peri, tipo_valo, tipo_cuen) values ('ifrs-full','PortionOfGainsLossesRecognisedWhenControlOfSubsidiaryIsLostAttributableToRecognisingInvestmentRetainedInFormerSubsidiary','concepto','duration','xbrli:monetaryItemType','credit')</v>
      </c>
    </row>
    <row r="2270" spans="1:12" x14ac:dyDescent="0.25">
      <c r="A2270" t="s">
        <v>2616</v>
      </c>
      <c r="B2270" t="s">
        <v>17</v>
      </c>
      <c r="C2270" t="s">
        <v>18</v>
      </c>
      <c r="D2270" t="s">
        <v>21</v>
      </c>
      <c r="E2270" t="s">
        <v>22</v>
      </c>
      <c r="F2270" t="s">
        <v>3</v>
      </c>
      <c r="G2270" s="1" t="str">
        <f t="shared" si="210"/>
        <v>ifrs-full_PostemploymentBenefitExpenseDefinedBenefitPlans</v>
      </c>
      <c r="H2270" t="str">
        <f t="shared" si="213"/>
        <v>ifrs-full</v>
      </c>
      <c r="I2270" t="str">
        <f t="shared" si="214"/>
        <v>PostemploymentBenefitExpenseDefinedBenefitPlans</v>
      </c>
      <c r="J2270" t="str">
        <f t="shared" si="211"/>
        <v>concepto</v>
      </c>
      <c r="K2270" t="str">
        <f t="shared" si="212"/>
        <v>debit</v>
      </c>
      <c r="L2270" t="str">
        <f t="shared" si="215"/>
        <v>insert into dbax_defi_conc (pref_conc, codi_conc, tipo_conc, tipo_peri, tipo_valo, tipo_cuen) values ('ifrs-full','PostemploymentBenefitExpenseDefinedBenefitPlans','concepto','duration','xbrli:monetaryItemType','debit')</v>
      </c>
    </row>
    <row r="2271" spans="1:12" x14ac:dyDescent="0.25">
      <c r="A2271" t="s">
        <v>2617</v>
      </c>
      <c r="B2271" t="s">
        <v>17</v>
      </c>
      <c r="C2271" t="s">
        <v>18</v>
      </c>
      <c r="D2271" t="s">
        <v>21</v>
      </c>
      <c r="E2271" t="s">
        <v>22</v>
      </c>
      <c r="F2271" t="s">
        <v>3</v>
      </c>
      <c r="G2271" s="1" t="str">
        <f t="shared" si="210"/>
        <v>ifrs-full_PostemploymentBenefitExpenseDefinedContributionPlans</v>
      </c>
      <c r="H2271" t="str">
        <f t="shared" si="213"/>
        <v>ifrs-full</v>
      </c>
      <c r="I2271" t="str">
        <f t="shared" si="214"/>
        <v>PostemploymentBenefitExpenseDefinedContributionPlans</v>
      </c>
      <c r="J2271" t="str">
        <f t="shared" si="211"/>
        <v>concepto</v>
      </c>
      <c r="K2271" t="str">
        <f t="shared" si="212"/>
        <v>debit</v>
      </c>
      <c r="L2271" t="str">
        <f t="shared" si="215"/>
        <v>insert into dbax_defi_conc (pref_conc, codi_conc, tipo_conc, tipo_peri, tipo_valo, tipo_cuen) values ('ifrs-full','PostemploymentBenefitExpenseDefinedContributionPlans','concepto','duration','xbrli:monetaryItemType','debit')</v>
      </c>
    </row>
    <row r="2272" spans="1:12" x14ac:dyDescent="0.25">
      <c r="A2272" t="s">
        <v>2618</v>
      </c>
      <c r="B2272" t="s">
        <v>17</v>
      </c>
      <c r="C2272" t="s">
        <v>18</v>
      </c>
      <c r="D2272" t="s">
        <v>19</v>
      </c>
      <c r="E2272" t="s">
        <v>20</v>
      </c>
      <c r="F2272" t="s">
        <v>3</v>
      </c>
      <c r="G2272" s="1" t="str">
        <f t="shared" si="210"/>
        <v>ifrs-full_PreferenceSharesMember</v>
      </c>
      <c r="H2272" t="str">
        <f t="shared" si="213"/>
        <v>ifrs-full</v>
      </c>
      <c r="I2272" t="str">
        <f t="shared" si="214"/>
        <v>PreferenceSharesMember</v>
      </c>
      <c r="J2272" t="str">
        <f t="shared" si="211"/>
        <v>concepto</v>
      </c>
      <c r="K2272" t="str">
        <f t="shared" si="212"/>
        <v>abstract</v>
      </c>
      <c r="L2272" t="str">
        <f t="shared" si="215"/>
        <v>insert into dbax_defi_conc (pref_conc, codi_conc, tipo_conc, tipo_peri, tipo_valo, tipo_cuen) values ('ifrs-full','PreferenceSharesMember','concepto','duration','nonnum:domainItemType','abstract')</v>
      </c>
    </row>
    <row r="2273" spans="1:12" x14ac:dyDescent="0.25">
      <c r="A2273" t="s">
        <v>2619</v>
      </c>
      <c r="B2273" t="s">
        <v>17</v>
      </c>
      <c r="C2273" t="s">
        <v>27</v>
      </c>
      <c r="D2273" t="s">
        <v>21</v>
      </c>
      <c r="E2273" t="s">
        <v>22</v>
      </c>
      <c r="F2273" t="s">
        <v>3</v>
      </c>
      <c r="G2273" s="1" t="str">
        <f t="shared" si="210"/>
        <v>ifrs-full_Prepayments</v>
      </c>
      <c r="H2273" t="str">
        <f t="shared" si="213"/>
        <v>ifrs-full</v>
      </c>
      <c r="I2273" t="str">
        <f t="shared" si="214"/>
        <v>Prepayments</v>
      </c>
      <c r="J2273" t="str">
        <f t="shared" si="211"/>
        <v>concepto</v>
      </c>
      <c r="K2273" t="str">
        <f t="shared" si="212"/>
        <v>debit</v>
      </c>
      <c r="L2273" t="str">
        <f t="shared" si="215"/>
        <v>insert into dbax_defi_conc (pref_conc, codi_conc, tipo_conc, tipo_peri, tipo_valo, tipo_cuen) values ('ifrs-full','Prepayments','concepto','instant','xbrli:monetaryItemType','debit')</v>
      </c>
    </row>
    <row r="2274" spans="1:12" x14ac:dyDescent="0.25">
      <c r="A2274" t="s">
        <v>2620</v>
      </c>
      <c r="B2274" t="s">
        <v>17</v>
      </c>
      <c r="C2274" t="s">
        <v>18</v>
      </c>
      <c r="D2274" t="s">
        <v>24</v>
      </c>
      <c r="F2274" t="s">
        <v>3</v>
      </c>
      <c r="G2274" s="1" t="str">
        <f t="shared" si="210"/>
        <v>ifrs-full_PrincipalPlaceOfBusiness</v>
      </c>
      <c r="H2274" t="str">
        <f t="shared" si="213"/>
        <v>ifrs-full</v>
      </c>
      <c r="I2274" t="str">
        <f t="shared" si="214"/>
        <v>PrincipalPlaceOfBusiness</v>
      </c>
      <c r="J2274" t="str">
        <f t="shared" si="211"/>
        <v>concepto</v>
      </c>
      <c r="K2274">
        <f t="shared" si="212"/>
        <v>0</v>
      </c>
      <c r="L2274" t="str">
        <f t="shared" si="215"/>
        <v>insert into dbax_defi_conc (pref_conc, codi_conc, tipo_conc, tipo_peri, tipo_valo, tipo_cuen) values ('ifrs-full','PrincipalPlaceOfBusiness','concepto','duration','xbrli:stringItemType','0')</v>
      </c>
    </row>
    <row r="2275" spans="1:12" x14ac:dyDescent="0.25">
      <c r="A2275" t="s">
        <v>2621</v>
      </c>
      <c r="B2275" t="s">
        <v>17</v>
      </c>
      <c r="C2275" t="s">
        <v>18</v>
      </c>
      <c r="D2275" t="s">
        <v>24</v>
      </c>
      <c r="F2275" t="s">
        <v>3</v>
      </c>
      <c r="G2275" s="1" t="str">
        <f t="shared" si="210"/>
        <v>ifrs-full_PrincipalPlaceOfBusinessOfAssociate</v>
      </c>
      <c r="H2275" t="str">
        <f t="shared" si="213"/>
        <v>ifrs-full</v>
      </c>
      <c r="I2275" t="str">
        <f t="shared" si="214"/>
        <v>PrincipalPlaceOfBusinessOfAssociate</v>
      </c>
      <c r="J2275" t="str">
        <f t="shared" si="211"/>
        <v>concepto</v>
      </c>
      <c r="K2275">
        <f t="shared" si="212"/>
        <v>0</v>
      </c>
      <c r="L2275" t="str">
        <f t="shared" si="215"/>
        <v>insert into dbax_defi_conc (pref_conc, codi_conc, tipo_conc, tipo_peri, tipo_valo, tipo_cuen) values ('ifrs-full','PrincipalPlaceOfBusinessOfAssociate','concepto','duration','xbrli:stringItemType','0')</v>
      </c>
    </row>
    <row r="2276" spans="1:12" x14ac:dyDescent="0.25">
      <c r="A2276" t="s">
        <v>2622</v>
      </c>
      <c r="B2276" t="s">
        <v>17</v>
      </c>
      <c r="C2276" t="s">
        <v>18</v>
      </c>
      <c r="D2276" t="s">
        <v>24</v>
      </c>
      <c r="F2276" t="s">
        <v>3</v>
      </c>
      <c r="G2276" s="1" t="str">
        <f t="shared" si="210"/>
        <v>ifrs-full_PrincipalPlaceOfBusinessOfJointOperation</v>
      </c>
      <c r="H2276" t="str">
        <f t="shared" si="213"/>
        <v>ifrs-full</v>
      </c>
      <c r="I2276" t="str">
        <f t="shared" si="214"/>
        <v>PrincipalPlaceOfBusinessOfJointOperation</v>
      </c>
      <c r="J2276" t="str">
        <f t="shared" si="211"/>
        <v>concepto</v>
      </c>
      <c r="K2276">
        <f t="shared" si="212"/>
        <v>0</v>
      </c>
      <c r="L2276" t="str">
        <f t="shared" si="215"/>
        <v>insert into dbax_defi_conc (pref_conc, codi_conc, tipo_conc, tipo_peri, tipo_valo, tipo_cuen) values ('ifrs-full','PrincipalPlaceOfBusinessOfJointOperation','concepto','duration','xbrli:stringItemType','0')</v>
      </c>
    </row>
    <row r="2277" spans="1:12" x14ac:dyDescent="0.25">
      <c r="A2277" t="s">
        <v>2623</v>
      </c>
      <c r="B2277" t="s">
        <v>17</v>
      </c>
      <c r="C2277" t="s">
        <v>18</v>
      </c>
      <c r="D2277" t="s">
        <v>24</v>
      </c>
      <c r="F2277" t="s">
        <v>3</v>
      </c>
      <c r="G2277" s="1" t="str">
        <f t="shared" si="210"/>
        <v>ifrs-full_PrincipalPlaceOfBusinessOfJointVenture</v>
      </c>
      <c r="H2277" t="str">
        <f t="shared" si="213"/>
        <v>ifrs-full</v>
      </c>
      <c r="I2277" t="str">
        <f t="shared" si="214"/>
        <v>PrincipalPlaceOfBusinessOfJointVenture</v>
      </c>
      <c r="J2277" t="str">
        <f t="shared" si="211"/>
        <v>concepto</v>
      </c>
      <c r="K2277">
        <f t="shared" si="212"/>
        <v>0</v>
      </c>
      <c r="L2277" t="str">
        <f t="shared" si="215"/>
        <v>insert into dbax_defi_conc (pref_conc, codi_conc, tipo_conc, tipo_peri, tipo_valo, tipo_cuen) values ('ifrs-full','PrincipalPlaceOfBusinessOfJointVenture','concepto','duration','xbrli:stringItemType','0')</v>
      </c>
    </row>
    <row r="2278" spans="1:12" x14ac:dyDescent="0.25">
      <c r="A2278" t="s">
        <v>2624</v>
      </c>
      <c r="B2278" t="s">
        <v>17</v>
      </c>
      <c r="C2278" t="s">
        <v>18</v>
      </c>
      <c r="D2278" t="s">
        <v>24</v>
      </c>
      <c r="F2278" t="s">
        <v>3</v>
      </c>
      <c r="G2278" s="1" t="str">
        <f t="shared" si="210"/>
        <v>ifrs-full_PrincipalPlaceOfBusinessOfSubsidiary</v>
      </c>
      <c r="H2278" t="str">
        <f t="shared" si="213"/>
        <v>ifrs-full</v>
      </c>
      <c r="I2278" t="str">
        <f t="shared" si="214"/>
        <v>PrincipalPlaceOfBusinessOfSubsidiary</v>
      </c>
      <c r="J2278" t="str">
        <f t="shared" si="211"/>
        <v>concepto</v>
      </c>
      <c r="K2278">
        <f t="shared" si="212"/>
        <v>0</v>
      </c>
      <c r="L2278" t="str">
        <f t="shared" si="215"/>
        <v>insert into dbax_defi_conc (pref_conc, codi_conc, tipo_conc, tipo_peri, tipo_valo, tipo_cuen) values ('ifrs-full','PrincipalPlaceOfBusinessOfSubsidiary','concepto','duration','xbrli:stringItemType','0')</v>
      </c>
    </row>
    <row r="2279" spans="1:12" x14ac:dyDescent="0.25">
      <c r="A2279" t="s">
        <v>2625</v>
      </c>
      <c r="B2279" t="s">
        <v>17</v>
      </c>
      <c r="C2279" t="s">
        <v>18</v>
      </c>
      <c r="D2279" t="s">
        <v>21</v>
      </c>
      <c r="E2279" t="s">
        <v>22</v>
      </c>
      <c r="F2279" t="s">
        <v>3</v>
      </c>
      <c r="G2279" s="1" t="str">
        <f t="shared" si="210"/>
        <v>ifrs-full_ProceedsFromBorrowingsClassifiedAsFinancingActivities</v>
      </c>
      <c r="H2279" t="str">
        <f t="shared" si="213"/>
        <v>ifrs-full</v>
      </c>
      <c r="I2279" t="str">
        <f t="shared" si="214"/>
        <v>ProceedsFromBorrowingsClassifiedAsFinancingActivities</v>
      </c>
      <c r="J2279" t="str">
        <f t="shared" si="211"/>
        <v>concepto</v>
      </c>
      <c r="K2279" t="str">
        <f t="shared" si="212"/>
        <v>debit</v>
      </c>
      <c r="L2279" t="str">
        <f t="shared" si="215"/>
        <v>insert into dbax_defi_conc (pref_conc, codi_conc, tipo_conc, tipo_peri, tipo_valo, tipo_cuen) values ('ifrs-full','ProceedsFromBorrowingsClassifiedAsFinancingActivities','concepto','duration','xbrli:monetaryItemType','debit')</v>
      </c>
    </row>
    <row r="2280" spans="1:12" x14ac:dyDescent="0.25">
      <c r="A2280" t="s">
        <v>2626</v>
      </c>
      <c r="B2280" t="s">
        <v>17</v>
      </c>
      <c r="C2280" t="s">
        <v>18</v>
      </c>
      <c r="D2280" t="s">
        <v>21</v>
      </c>
      <c r="E2280" t="s">
        <v>22</v>
      </c>
      <c r="F2280" t="s">
        <v>3</v>
      </c>
      <c r="G2280" s="1" t="str">
        <f t="shared" si="210"/>
        <v>ifrs-full_ProceedsFromChangesInOwnershipInterestsInSubsidiaries</v>
      </c>
      <c r="H2280" t="str">
        <f t="shared" si="213"/>
        <v>ifrs-full</v>
      </c>
      <c r="I2280" t="str">
        <f t="shared" si="214"/>
        <v>ProceedsFromChangesInOwnershipInterestsInSubsidiaries</v>
      </c>
      <c r="J2280" t="str">
        <f t="shared" si="211"/>
        <v>concepto</v>
      </c>
      <c r="K2280" t="str">
        <f t="shared" si="212"/>
        <v>debit</v>
      </c>
      <c r="L2280" t="str">
        <f t="shared" si="215"/>
        <v>insert into dbax_defi_conc (pref_conc, codi_conc, tipo_conc, tipo_peri, tipo_valo, tipo_cuen) values ('ifrs-full','ProceedsFromChangesInOwnershipInterestsInSubsidiaries','concepto','duration','xbrli:monetaryItemType','debit')</v>
      </c>
    </row>
    <row r="2281" spans="1:12" x14ac:dyDescent="0.25">
      <c r="A2281" t="s">
        <v>2627</v>
      </c>
      <c r="B2281" t="s">
        <v>17</v>
      </c>
      <c r="C2281" t="s">
        <v>18</v>
      </c>
      <c r="D2281" t="s">
        <v>21</v>
      </c>
      <c r="E2281" t="s">
        <v>22</v>
      </c>
      <c r="F2281" t="s">
        <v>3</v>
      </c>
      <c r="G2281" s="1" t="str">
        <f t="shared" si="210"/>
        <v>ifrs-full_ProceedsFromGovernmentGrantsClassifiedAsFinancingActivities</v>
      </c>
      <c r="H2281" t="str">
        <f t="shared" si="213"/>
        <v>ifrs-full</v>
      </c>
      <c r="I2281" t="str">
        <f t="shared" si="214"/>
        <v>ProceedsFromGovernmentGrantsClassifiedAsFinancingActivities</v>
      </c>
      <c r="J2281" t="str">
        <f t="shared" si="211"/>
        <v>concepto</v>
      </c>
      <c r="K2281" t="str">
        <f t="shared" si="212"/>
        <v>debit</v>
      </c>
      <c r="L2281" t="str">
        <f t="shared" si="215"/>
        <v>insert into dbax_defi_conc (pref_conc, codi_conc, tipo_conc, tipo_peri, tipo_valo, tipo_cuen) values ('ifrs-full','ProceedsFromGovernmentGrantsClassifiedAsFinancingActivities','concepto','duration','xbrli:monetaryItemType','debit')</v>
      </c>
    </row>
    <row r="2282" spans="1:12" x14ac:dyDescent="0.25">
      <c r="A2282" t="s">
        <v>2628</v>
      </c>
      <c r="B2282" t="s">
        <v>17</v>
      </c>
      <c r="C2282" t="s">
        <v>18</v>
      </c>
      <c r="D2282" t="s">
        <v>21</v>
      </c>
      <c r="E2282" t="s">
        <v>22</v>
      </c>
      <c r="F2282" t="s">
        <v>3</v>
      </c>
      <c r="G2282" s="1" t="str">
        <f t="shared" si="210"/>
        <v>ifrs-full_ProceedsFromGovernmentGrantsClassifiedAsInvestingActivities</v>
      </c>
      <c r="H2282" t="str">
        <f t="shared" si="213"/>
        <v>ifrs-full</v>
      </c>
      <c r="I2282" t="str">
        <f t="shared" si="214"/>
        <v>ProceedsFromGovernmentGrantsClassifiedAsInvestingActivities</v>
      </c>
      <c r="J2282" t="str">
        <f t="shared" si="211"/>
        <v>concepto</v>
      </c>
      <c r="K2282" t="str">
        <f t="shared" si="212"/>
        <v>debit</v>
      </c>
      <c r="L2282" t="str">
        <f t="shared" si="215"/>
        <v>insert into dbax_defi_conc (pref_conc, codi_conc, tipo_conc, tipo_peri, tipo_valo, tipo_cuen) values ('ifrs-full','ProceedsFromGovernmentGrantsClassifiedAsInvestingActivities','concepto','duration','xbrli:monetaryItemType','debit')</v>
      </c>
    </row>
    <row r="2283" spans="1:12" x14ac:dyDescent="0.25">
      <c r="A2283" t="s">
        <v>2629</v>
      </c>
      <c r="B2283" t="s">
        <v>17</v>
      </c>
      <c r="C2283" t="s">
        <v>18</v>
      </c>
      <c r="D2283" t="s">
        <v>21</v>
      </c>
      <c r="E2283" t="s">
        <v>22</v>
      </c>
      <c r="F2283" t="s">
        <v>3</v>
      </c>
      <c r="G2283" s="1" t="str">
        <f t="shared" si="210"/>
        <v>ifrs-full_ProceedsFromIssuingOtherEquityInstruments</v>
      </c>
      <c r="H2283" t="str">
        <f t="shared" si="213"/>
        <v>ifrs-full</v>
      </c>
      <c r="I2283" t="str">
        <f t="shared" si="214"/>
        <v>ProceedsFromIssuingOtherEquityInstruments</v>
      </c>
      <c r="J2283" t="str">
        <f t="shared" si="211"/>
        <v>concepto</v>
      </c>
      <c r="K2283" t="str">
        <f t="shared" si="212"/>
        <v>debit</v>
      </c>
      <c r="L2283" t="str">
        <f t="shared" si="215"/>
        <v>insert into dbax_defi_conc (pref_conc, codi_conc, tipo_conc, tipo_peri, tipo_valo, tipo_cuen) values ('ifrs-full','ProceedsFromIssuingOtherEquityInstruments','concepto','duration','xbrli:monetaryItemType','debit')</v>
      </c>
    </row>
    <row r="2284" spans="1:12" x14ac:dyDescent="0.25">
      <c r="A2284" t="s">
        <v>2630</v>
      </c>
      <c r="B2284" t="s">
        <v>17</v>
      </c>
      <c r="C2284" t="s">
        <v>18</v>
      </c>
      <c r="D2284" t="s">
        <v>21</v>
      </c>
      <c r="E2284" t="s">
        <v>22</v>
      </c>
      <c r="F2284" t="s">
        <v>3</v>
      </c>
      <c r="G2284" s="1" t="str">
        <f t="shared" si="210"/>
        <v>ifrs-full_ProceedsFromIssuingShares</v>
      </c>
      <c r="H2284" t="str">
        <f t="shared" si="213"/>
        <v>ifrs-full</v>
      </c>
      <c r="I2284" t="str">
        <f t="shared" si="214"/>
        <v>ProceedsFromIssuingShares</v>
      </c>
      <c r="J2284" t="str">
        <f t="shared" si="211"/>
        <v>concepto</v>
      </c>
      <c r="K2284" t="str">
        <f t="shared" si="212"/>
        <v>debit</v>
      </c>
      <c r="L2284" t="str">
        <f t="shared" si="215"/>
        <v>insert into dbax_defi_conc (pref_conc, codi_conc, tipo_conc, tipo_peri, tipo_valo, tipo_cuen) values ('ifrs-full','ProceedsFromIssuingShares','concepto','duration','xbrli:monetaryItemType','debit')</v>
      </c>
    </row>
    <row r="2285" spans="1:12" x14ac:dyDescent="0.25">
      <c r="A2285" t="s">
        <v>2631</v>
      </c>
      <c r="B2285" t="s">
        <v>17</v>
      </c>
      <c r="C2285" t="s">
        <v>18</v>
      </c>
      <c r="D2285" t="s">
        <v>21</v>
      </c>
      <c r="E2285" t="s">
        <v>22</v>
      </c>
      <c r="F2285" t="s">
        <v>3</v>
      </c>
      <c r="G2285" s="1" t="str">
        <f t="shared" si="210"/>
        <v>ifrs-full_ProceedsFromOtherLongtermAssetsClassifiedAsInvestingActivities</v>
      </c>
      <c r="H2285" t="str">
        <f t="shared" si="213"/>
        <v>ifrs-full</v>
      </c>
      <c r="I2285" t="str">
        <f t="shared" si="214"/>
        <v>ProceedsFromOtherLongtermAssetsClassifiedAsInvestingActivities</v>
      </c>
      <c r="J2285" t="str">
        <f t="shared" si="211"/>
        <v>concepto</v>
      </c>
      <c r="K2285" t="str">
        <f t="shared" si="212"/>
        <v>debit</v>
      </c>
      <c r="L2285" t="str">
        <f t="shared" si="215"/>
        <v>insert into dbax_defi_conc (pref_conc, codi_conc, tipo_conc, tipo_peri, tipo_valo, tipo_cuen) values ('ifrs-full','ProceedsFromOtherLongtermAssetsClassifiedAsInvestingActivities','concepto','duration','xbrli:monetaryItemType','debit')</v>
      </c>
    </row>
    <row r="2286" spans="1:12" x14ac:dyDescent="0.25">
      <c r="A2286" t="s">
        <v>2632</v>
      </c>
      <c r="B2286" t="s">
        <v>17</v>
      </c>
      <c r="C2286" t="s">
        <v>18</v>
      </c>
      <c r="D2286" t="s">
        <v>21</v>
      </c>
      <c r="E2286" t="s">
        <v>22</v>
      </c>
      <c r="F2286" t="s">
        <v>3</v>
      </c>
      <c r="G2286" s="1" t="str">
        <f t="shared" si="210"/>
        <v>ifrs-full_ProceedsFromSalesOfIntangibleAssetsClassifiedAsInvestingActivities</v>
      </c>
      <c r="H2286" t="str">
        <f t="shared" si="213"/>
        <v>ifrs-full</v>
      </c>
      <c r="I2286" t="str">
        <f t="shared" si="214"/>
        <v>ProceedsFromSalesOfIntangibleAssetsClassifiedAsInvestingActivities</v>
      </c>
      <c r="J2286" t="str">
        <f t="shared" si="211"/>
        <v>concepto</v>
      </c>
      <c r="K2286" t="str">
        <f t="shared" si="212"/>
        <v>debit</v>
      </c>
      <c r="L2286" t="str">
        <f t="shared" si="215"/>
        <v>insert into dbax_defi_conc (pref_conc, codi_conc, tipo_conc, tipo_peri, tipo_valo, tipo_cuen) values ('ifrs-full','ProceedsFromSalesOfIntangibleAssetsClassifiedAsInvestingActivities','concepto','duration','xbrli:monetaryItemType','debit')</v>
      </c>
    </row>
    <row r="2287" spans="1:12" x14ac:dyDescent="0.25">
      <c r="A2287" t="s">
        <v>2633</v>
      </c>
      <c r="B2287" t="s">
        <v>17</v>
      </c>
      <c r="C2287" t="s">
        <v>18</v>
      </c>
      <c r="D2287" t="s">
        <v>21</v>
      </c>
      <c r="E2287" t="s">
        <v>22</v>
      </c>
      <c r="F2287" t="s">
        <v>3</v>
      </c>
      <c r="G2287" s="1" t="str">
        <f t="shared" si="210"/>
        <v>ifrs-full_ProceedsFromSalesOfPropertyPlantAndEquipmentClassifiedAsInvestingActivities</v>
      </c>
      <c r="H2287" t="str">
        <f t="shared" si="213"/>
        <v>ifrs-full</v>
      </c>
      <c r="I2287" t="str">
        <f t="shared" si="214"/>
        <v>ProceedsFromSalesOfPropertyPlantAndEquipmentClassifiedAsInvestingActivities</v>
      </c>
      <c r="J2287" t="str">
        <f t="shared" si="211"/>
        <v>concepto</v>
      </c>
      <c r="K2287" t="str">
        <f t="shared" si="212"/>
        <v>debit</v>
      </c>
      <c r="L2287" t="str">
        <f t="shared" si="215"/>
        <v>insert into dbax_defi_conc (pref_conc, codi_conc, tipo_conc, tipo_peri, tipo_valo, tipo_cuen) values ('ifrs-full','ProceedsFromSalesOfPropertyPlantAndEquipmentClassifiedAsInvestingActivities','concepto','duration','xbrli:monetaryItemType','debit')</v>
      </c>
    </row>
    <row r="2288" spans="1:12" x14ac:dyDescent="0.25">
      <c r="A2288" t="s">
        <v>2634</v>
      </c>
      <c r="B2288" t="s">
        <v>17</v>
      </c>
      <c r="C2288" t="s">
        <v>27</v>
      </c>
      <c r="D2288" t="s">
        <v>21</v>
      </c>
      <c r="E2288" t="s">
        <v>22</v>
      </c>
      <c r="F2288" t="s">
        <v>3</v>
      </c>
      <c r="G2288" s="1" t="str">
        <f t="shared" si="210"/>
        <v>ifrs-full_ProductionSupplies</v>
      </c>
      <c r="H2288" t="str">
        <f t="shared" si="213"/>
        <v>ifrs-full</v>
      </c>
      <c r="I2288" t="str">
        <f t="shared" si="214"/>
        <v>ProductionSupplies</v>
      </c>
      <c r="J2288" t="str">
        <f t="shared" si="211"/>
        <v>concepto</v>
      </c>
      <c r="K2288" t="str">
        <f t="shared" si="212"/>
        <v>debit</v>
      </c>
      <c r="L2288" t="str">
        <f t="shared" si="215"/>
        <v>insert into dbax_defi_conc (pref_conc, codi_conc, tipo_conc, tipo_peri, tipo_valo, tipo_cuen) values ('ifrs-full','ProductionSupplies','concepto','instant','xbrli:monetaryItemType','debit')</v>
      </c>
    </row>
    <row r="2289" spans="1:12" x14ac:dyDescent="0.25">
      <c r="A2289" t="s">
        <v>2635</v>
      </c>
      <c r="B2289" t="s">
        <v>26</v>
      </c>
      <c r="C2289" t="s">
        <v>18</v>
      </c>
      <c r="D2289" t="s">
        <v>24</v>
      </c>
      <c r="E2289" t="s">
        <v>20</v>
      </c>
      <c r="F2289" t="s">
        <v>3</v>
      </c>
      <c r="G2289" s="1" t="str">
        <f t="shared" si="210"/>
        <v>ifrs-full_ProductsAndServicesAxis</v>
      </c>
      <c r="H2289" t="str">
        <f t="shared" si="213"/>
        <v>ifrs-full</v>
      </c>
      <c r="I2289" t="str">
        <f t="shared" si="214"/>
        <v>ProductsAndServicesAxis</v>
      </c>
      <c r="J2289" t="str">
        <f t="shared" si="211"/>
        <v>dimension</v>
      </c>
      <c r="K2289" t="str">
        <f t="shared" si="212"/>
        <v>abstract</v>
      </c>
      <c r="L2289" t="str">
        <f t="shared" si="215"/>
        <v>insert into dbax_defi_conc (pref_conc, codi_conc, tipo_conc, tipo_peri, tipo_valo, tipo_cuen) values ('ifrs-full','ProductsAndServicesAxis','dimension','duration','xbrli:stringItemType','abstract')</v>
      </c>
    </row>
    <row r="2290" spans="1:12" x14ac:dyDescent="0.25">
      <c r="A2290" t="s">
        <v>2636</v>
      </c>
      <c r="B2290" t="s">
        <v>17</v>
      </c>
      <c r="C2290" t="s">
        <v>18</v>
      </c>
      <c r="D2290" t="s">
        <v>19</v>
      </c>
      <c r="E2290" t="s">
        <v>20</v>
      </c>
      <c r="F2290" t="s">
        <v>3</v>
      </c>
      <c r="G2290" s="1" t="str">
        <f t="shared" si="210"/>
        <v>ifrs-full_ProductsAndServicesMember</v>
      </c>
      <c r="H2290" t="str">
        <f t="shared" si="213"/>
        <v>ifrs-full</v>
      </c>
      <c r="I2290" t="str">
        <f t="shared" si="214"/>
        <v>ProductsAndServicesMember</v>
      </c>
      <c r="J2290" t="str">
        <f t="shared" si="211"/>
        <v>concepto</v>
      </c>
      <c r="K2290" t="str">
        <f t="shared" si="212"/>
        <v>abstract</v>
      </c>
      <c r="L2290" t="str">
        <f t="shared" si="215"/>
        <v>insert into dbax_defi_conc (pref_conc, codi_conc, tipo_conc, tipo_peri, tipo_valo, tipo_cuen) values ('ifrs-full','ProductsAndServicesMember','concepto','duration','nonnum:domainItemType','abstract')</v>
      </c>
    </row>
    <row r="2291" spans="1:12" x14ac:dyDescent="0.25">
      <c r="A2291" t="s">
        <v>2637</v>
      </c>
      <c r="B2291" t="s">
        <v>17</v>
      </c>
      <c r="C2291" t="s">
        <v>18</v>
      </c>
      <c r="D2291" t="s">
        <v>21</v>
      </c>
      <c r="E2291" t="s">
        <v>22</v>
      </c>
      <c r="F2291" t="s">
        <v>3</v>
      </c>
      <c r="G2291" s="1" t="str">
        <f t="shared" si="210"/>
        <v>ifrs-full_ProfessionalFeesExpense</v>
      </c>
      <c r="H2291" t="str">
        <f t="shared" si="213"/>
        <v>ifrs-full</v>
      </c>
      <c r="I2291" t="str">
        <f t="shared" si="214"/>
        <v>ProfessionalFeesExpense</v>
      </c>
      <c r="J2291" t="str">
        <f t="shared" si="211"/>
        <v>concepto</v>
      </c>
      <c r="K2291" t="str">
        <f t="shared" si="212"/>
        <v>debit</v>
      </c>
      <c r="L2291" t="str">
        <f t="shared" si="215"/>
        <v>insert into dbax_defi_conc (pref_conc, codi_conc, tipo_conc, tipo_peri, tipo_valo, tipo_cuen) values ('ifrs-full','ProfessionalFeesExpense','concepto','duration','xbrli:monetaryItemType','debit')</v>
      </c>
    </row>
    <row r="2292" spans="1:12" x14ac:dyDescent="0.25">
      <c r="A2292" t="s">
        <v>2638</v>
      </c>
      <c r="B2292" t="s">
        <v>17</v>
      </c>
      <c r="C2292" t="s">
        <v>18</v>
      </c>
      <c r="D2292" t="s">
        <v>21</v>
      </c>
      <c r="E2292" t="s">
        <v>23</v>
      </c>
      <c r="F2292" t="s">
        <v>3</v>
      </c>
      <c r="G2292" s="1" t="str">
        <f t="shared" si="210"/>
        <v>ifrs-full_ProfitLoss</v>
      </c>
      <c r="H2292" t="str">
        <f t="shared" si="213"/>
        <v>ifrs-full</v>
      </c>
      <c r="I2292" t="str">
        <f t="shared" si="214"/>
        <v>ProfitLoss</v>
      </c>
      <c r="J2292" t="str">
        <f t="shared" si="211"/>
        <v>concepto</v>
      </c>
      <c r="K2292" t="str">
        <f t="shared" si="212"/>
        <v>credit</v>
      </c>
      <c r="L2292" t="str">
        <f t="shared" si="215"/>
        <v>insert into dbax_defi_conc (pref_conc, codi_conc, tipo_conc, tipo_peri, tipo_valo, tipo_cuen) values ('ifrs-full','ProfitLoss','concepto','duration','xbrli:monetaryItemType','credit')</v>
      </c>
    </row>
    <row r="2293" spans="1:12" x14ac:dyDescent="0.25">
      <c r="A2293" t="s">
        <v>2639</v>
      </c>
      <c r="B2293" t="s">
        <v>17</v>
      </c>
      <c r="C2293" t="s">
        <v>18</v>
      </c>
      <c r="D2293" t="s">
        <v>24</v>
      </c>
      <c r="E2293" t="s">
        <v>20</v>
      </c>
      <c r="F2293" t="s">
        <v>3</v>
      </c>
      <c r="G2293" s="1" t="str">
        <f t="shared" si="210"/>
        <v>ifrs-full_ProfitLossAbstract</v>
      </c>
      <c r="H2293" t="str">
        <f t="shared" si="213"/>
        <v>ifrs-full</v>
      </c>
      <c r="I2293" t="str">
        <f t="shared" si="214"/>
        <v>ProfitLossAbstract</v>
      </c>
      <c r="J2293" t="str">
        <f t="shared" si="211"/>
        <v>concepto</v>
      </c>
      <c r="K2293" t="str">
        <f t="shared" si="212"/>
        <v>abstract</v>
      </c>
      <c r="L2293" t="str">
        <f t="shared" si="215"/>
        <v>insert into dbax_defi_conc (pref_conc, codi_conc, tipo_conc, tipo_peri, tipo_valo, tipo_cuen) values ('ifrs-full','ProfitLossAbstract','concepto','duration','xbrli:stringItemType','abstract')</v>
      </c>
    </row>
    <row r="2294" spans="1:12" x14ac:dyDescent="0.25">
      <c r="A2294" t="s">
        <v>2640</v>
      </c>
      <c r="B2294" t="s">
        <v>17</v>
      </c>
      <c r="C2294" t="s">
        <v>18</v>
      </c>
      <c r="D2294" t="s">
        <v>24</v>
      </c>
      <c r="E2294" t="s">
        <v>20</v>
      </c>
      <c r="F2294" t="s">
        <v>3</v>
      </c>
      <c r="G2294" s="1" t="str">
        <f t="shared" si="210"/>
        <v>ifrs-full_ProfitLossAttributableToAbstract</v>
      </c>
      <c r="H2294" t="str">
        <f t="shared" si="213"/>
        <v>ifrs-full</v>
      </c>
      <c r="I2294" t="str">
        <f t="shared" si="214"/>
        <v>ProfitLossAttributableToAbstract</v>
      </c>
      <c r="J2294" t="str">
        <f t="shared" si="211"/>
        <v>concepto</v>
      </c>
      <c r="K2294" t="str">
        <f t="shared" si="212"/>
        <v>abstract</v>
      </c>
      <c r="L2294" t="str">
        <f t="shared" si="215"/>
        <v>insert into dbax_defi_conc (pref_conc, codi_conc, tipo_conc, tipo_peri, tipo_valo, tipo_cuen) values ('ifrs-full','ProfitLossAttributableToAbstract','concepto','duration','xbrli:stringItemType','abstract')</v>
      </c>
    </row>
    <row r="2295" spans="1:12" x14ac:dyDescent="0.25">
      <c r="A2295" t="s">
        <v>2641</v>
      </c>
      <c r="B2295" t="s">
        <v>17</v>
      </c>
      <c r="C2295" t="s">
        <v>18</v>
      </c>
      <c r="D2295" t="s">
        <v>21</v>
      </c>
      <c r="E2295" t="s">
        <v>23</v>
      </c>
      <c r="F2295" t="s">
        <v>3</v>
      </c>
      <c r="G2295" s="1" t="str">
        <f t="shared" si="210"/>
        <v>ifrs-full_ProfitLossAttributableToNoncontrollingInterests</v>
      </c>
      <c r="H2295" t="str">
        <f t="shared" si="213"/>
        <v>ifrs-full</v>
      </c>
      <c r="I2295" t="str">
        <f t="shared" si="214"/>
        <v>ProfitLossAttributableToNoncontrollingInterests</v>
      </c>
      <c r="J2295" t="str">
        <f t="shared" si="211"/>
        <v>concepto</v>
      </c>
      <c r="K2295" t="str">
        <f t="shared" si="212"/>
        <v>credit</v>
      </c>
      <c r="L2295" t="str">
        <f t="shared" si="215"/>
        <v>insert into dbax_defi_conc (pref_conc, codi_conc, tipo_conc, tipo_peri, tipo_valo, tipo_cuen) values ('ifrs-full','ProfitLossAttributableToNoncontrollingInterests','concepto','duration','xbrli:monetaryItemType','credit')</v>
      </c>
    </row>
    <row r="2296" spans="1:12" x14ac:dyDescent="0.25">
      <c r="A2296" t="s">
        <v>2642</v>
      </c>
      <c r="B2296" t="s">
        <v>17</v>
      </c>
      <c r="C2296" t="s">
        <v>18</v>
      </c>
      <c r="D2296" t="s">
        <v>21</v>
      </c>
      <c r="E2296" t="s">
        <v>23</v>
      </c>
      <c r="F2296" t="s">
        <v>3</v>
      </c>
      <c r="G2296" s="1" t="str">
        <f t="shared" si="210"/>
        <v>ifrs-full_ProfitLossAttributableToOwnersOfParent</v>
      </c>
      <c r="H2296" t="str">
        <f t="shared" si="213"/>
        <v>ifrs-full</v>
      </c>
      <c r="I2296" t="str">
        <f t="shared" si="214"/>
        <v>ProfitLossAttributableToOwnersOfParent</v>
      </c>
      <c r="J2296" t="str">
        <f t="shared" si="211"/>
        <v>concepto</v>
      </c>
      <c r="K2296" t="str">
        <f t="shared" si="212"/>
        <v>credit</v>
      </c>
      <c r="L2296" t="str">
        <f t="shared" si="215"/>
        <v>insert into dbax_defi_conc (pref_conc, codi_conc, tipo_conc, tipo_peri, tipo_valo, tipo_cuen) values ('ifrs-full','ProfitLossAttributableToOwnersOfParent','concepto','duration','xbrli:monetaryItemType','credit')</v>
      </c>
    </row>
    <row r="2297" spans="1:12" x14ac:dyDescent="0.25">
      <c r="A2297" t="s">
        <v>2643</v>
      </c>
      <c r="B2297" t="s">
        <v>17</v>
      </c>
      <c r="C2297" t="s">
        <v>18</v>
      </c>
      <c r="D2297" t="s">
        <v>21</v>
      </c>
      <c r="E2297" t="s">
        <v>23</v>
      </c>
      <c r="F2297" t="s">
        <v>3</v>
      </c>
      <c r="G2297" s="1" t="str">
        <f t="shared" si="210"/>
        <v>ifrs-full_ProfitLossBeforeTax</v>
      </c>
      <c r="H2297" t="str">
        <f t="shared" si="213"/>
        <v>ifrs-full</v>
      </c>
      <c r="I2297" t="str">
        <f t="shared" si="214"/>
        <v>ProfitLossBeforeTax</v>
      </c>
      <c r="J2297" t="str">
        <f t="shared" si="211"/>
        <v>concepto</v>
      </c>
      <c r="K2297" t="str">
        <f t="shared" si="212"/>
        <v>credit</v>
      </c>
      <c r="L2297" t="str">
        <f t="shared" si="215"/>
        <v>insert into dbax_defi_conc (pref_conc, codi_conc, tipo_conc, tipo_peri, tipo_valo, tipo_cuen) values ('ifrs-full','ProfitLossBeforeTax','concepto','duration','xbrli:monetaryItemType','credit')</v>
      </c>
    </row>
    <row r="2298" spans="1:12" x14ac:dyDescent="0.25">
      <c r="A2298" t="s">
        <v>2644</v>
      </c>
      <c r="B2298" t="s">
        <v>17</v>
      </c>
      <c r="C2298" t="s">
        <v>18</v>
      </c>
      <c r="D2298" t="s">
        <v>21</v>
      </c>
      <c r="E2298" t="s">
        <v>23</v>
      </c>
      <c r="F2298" t="s">
        <v>3</v>
      </c>
      <c r="G2298" s="1" t="str">
        <f t="shared" si="210"/>
        <v>ifrs-full_ProfitLossBeforeTaxDiscontinuedOperations</v>
      </c>
      <c r="H2298" t="str">
        <f t="shared" si="213"/>
        <v>ifrs-full</v>
      </c>
      <c r="I2298" t="str">
        <f t="shared" si="214"/>
        <v>ProfitLossBeforeTaxDiscontinuedOperations</v>
      </c>
      <c r="J2298" t="str">
        <f t="shared" si="211"/>
        <v>concepto</v>
      </c>
      <c r="K2298" t="str">
        <f t="shared" si="212"/>
        <v>credit</v>
      </c>
      <c r="L2298" t="str">
        <f t="shared" si="215"/>
        <v>insert into dbax_defi_conc (pref_conc, codi_conc, tipo_conc, tipo_peri, tipo_valo, tipo_cuen) values ('ifrs-full','ProfitLossBeforeTaxDiscontinuedOperations','concepto','duration','xbrli:monetaryItemType','credit')</v>
      </c>
    </row>
    <row r="2299" spans="1:12" x14ac:dyDescent="0.25">
      <c r="A2299" t="s">
        <v>2645</v>
      </c>
      <c r="B2299" t="s">
        <v>17</v>
      </c>
      <c r="C2299" t="s">
        <v>18</v>
      </c>
      <c r="D2299" t="s">
        <v>21</v>
      </c>
      <c r="E2299" t="s">
        <v>23</v>
      </c>
      <c r="F2299" t="s">
        <v>3</v>
      </c>
      <c r="G2299" s="1" t="str">
        <f t="shared" si="210"/>
        <v>ifrs-full_ProfitLossFromContinuingOperations</v>
      </c>
      <c r="H2299" t="str">
        <f t="shared" si="213"/>
        <v>ifrs-full</v>
      </c>
      <c r="I2299" t="str">
        <f t="shared" si="214"/>
        <v>ProfitLossFromContinuingOperations</v>
      </c>
      <c r="J2299" t="str">
        <f t="shared" si="211"/>
        <v>concepto</v>
      </c>
      <c r="K2299" t="str">
        <f t="shared" si="212"/>
        <v>credit</v>
      </c>
      <c r="L2299" t="str">
        <f t="shared" si="215"/>
        <v>insert into dbax_defi_conc (pref_conc, codi_conc, tipo_conc, tipo_peri, tipo_valo, tipo_cuen) values ('ifrs-full','ProfitLossFromContinuingOperations','concepto','duration','xbrli:monetaryItemType','credit')</v>
      </c>
    </row>
    <row r="2300" spans="1:12" x14ac:dyDescent="0.25">
      <c r="A2300" t="s">
        <v>2646</v>
      </c>
      <c r="B2300" t="s">
        <v>17</v>
      </c>
      <c r="C2300" t="s">
        <v>18</v>
      </c>
      <c r="D2300" t="s">
        <v>21</v>
      </c>
      <c r="E2300" t="s">
        <v>23</v>
      </c>
      <c r="F2300" t="s">
        <v>3</v>
      </c>
      <c r="G2300" s="1" t="str">
        <f t="shared" si="210"/>
        <v>ifrs-full_ProfitLossFromContinuingOperationsAttributableToNoncontrollingInterests</v>
      </c>
      <c r="H2300" t="str">
        <f t="shared" si="213"/>
        <v>ifrs-full</v>
      </c>
      <c r="I2300" t="str">
        <f t="shared" si="214"/>
        <v>ProfitLossFromContinuingOperationsAttributableToNoncontrollingInterests</v>
      </c>
      <c r="J2300" t="str">
        <f t="shared" si="211"/>
        <v>concepto</v>
      </c>
      <c r="K2300" t="str">
        <f t="shared" si="212"/>
        <v>credit</v>
      </c>
      <c r="L2300" t="str">
        <f t="shared" si="215"/>
        <v>insert into dbax_defi_conc (pref_conc, codi_conc, tipo_conc, tipo_peri, tipo_valo, tipo_cuen) values ('ifrs-full','ProfitLossFromContinuingOperationsAttributableToNoncontrollingInterests','concepto','duration','xbrli:monetaryItemType','credit')</v>
      </c>
    </row>
    <row r="2301" spans="1:12" x14ac:dyDescent="0.25">
      <c r="A2301" t="s">
        <v>2647</v>
      </c>
      <c r="B2301" t="s">
        <v>17</v>
      </c>
      <c r="C2301" t="s">
        <v>18</v>
      </c>
      <c r="D2301" t="s">
        <v>21</v>
      </c>
      <c r="E2301" t="s">
        <v>23</v>
      </c>
      <c r="F2301" t="s">
        <v>3</v>
      </c>
      <c r="G2301" s="1" t="str">
        <f t="shared" si="210"/>
        <v>ifrs-full_ProfitLossFromDiscontinuedOperations</v>
      </c>
      <c r="H2301" t="str">
        <f t="shared" si="213"/>
        <v>ifrs-full</v>
      </c>
      <c r="I2301" t="str">
        <f t="shared" si="214"/>
        <v>ProfitLossFromDiscontinuedOperations</v>
      </c>
      <c r="J2301" t="str">
        <f t="shared" si="211"/>
        <v>concepto</v>
      </c>
      <c r="K2301" t="str">
        <f t="shared" si="212"/>
        <v>credit</v>
      </c>
      <c r="L2301" t="str">
        <f t="shared" si="215"/>
        <v>insert into dbax_defi_conc (pref_conc, codi_conc, tipo_conc, tipo_peri, tipo_valo, tipo_cuen) values ('ifrs-full','ProfitLossFromDiscontinuedOperations','concepto','duration','xbrli:monetaryItemType','credit')</v>
      </c>
    </row>
    <row r="2302" spans="1:12" x14ac:dyDescent="0.25">
      <c r="A2302" t="s">
        <v>2648</v>
      </c>
      <c r="B2302" t="s">
        <v>17</v>
      </c>
      <c r="C2302" t="s">
        <v>18</v>
      </c>
      <c r="D2302" t="s">
        <v>21</v>
      </c>
      <c r="E2302" t="s">
        <v>23</v>
      </c>
      <c r="F2302" t="s">
        <v>3</v>
      </c>
      <c r="G2302" s="1" t="str">
        <f t="shared" si="210"/>
        <v>ifrs-full_ProfitLossFromDiscontinuedOperationsAttributableToNoncontrollingInterests</v>
      </c>
      <c r="H2302" t="str">
        <f t="shared" si="213"/>
        <v>ifrs-full</v>
      </c>
      <c r="I2302" t="str">
        <f t="shared" si="214"/>
        <v>ProfitLossFromDiscontinuedOperationsAttributableToNoncontrollingInterests</v>
      </c>
      <c r="J2302" t="str">
        <f t="shared" si="211"/>
        <v>concepto</v>
      </c>
      <c r="K2302" t="str">
        <f t="shared" si="212"/>
        <v>credit</v>
      </c>
      <c r="L2302" t="str">
        <f t="shared" si="215"/>
        <v>insert into dbax_defi_conc (pref_conc, codi_conc, tipo_conc, tipo_peri, tipo_valo, tipo_cuen) values ('ifrs-full','ProfitLossFromDiscontinuedOperationsAttributableToNoncontrollingInterests','concepto','duration','xbrli:monetaryItemType','credit')</v>
      </c>
    </row>
    <row r="2303" spans="1:12" x14ac:dyDescent="0.25">
      <c r="A2303" t="s">
        <v>2649</v>
      </c>
      <c r="B2303" t="s">
        <v>17</v>
      </c>
      <c r="C2303" t="s">
        <v>18</v>
      </c>
      <c r="D2303" t="s">
        <v>21</v>
      </c>
      <c r="E2303" t="s">
        <v>23</v>
      </c>
      <c r="F2303" t="s">
        <v>3</v>
      </c>
      <c r="G2303" s="1" t="str">
        <f t="shared" si="210"/>
        <v>ifrs-full_ProfitLossFromOperatingActivities</v>
      </c>
      <c r="H2303" t="str">
        <f t="shared" si="213"/>
        <v>ifrs-full</v>
      </c>
      <c r="I2303" t="str">
        <f t="shared" si="214"/>
        <v>ProfitLossFromOperatingActivities</v>
      </c>
      <c r="J2303" t="str">
        <f t="shared" si="211"/>
        <v>concepto</v>
      </c>
      <c r="K2303" t="str">
        <f t="shared" si="212"/>
        <v>credit</v>
      </c>
      <c r="L2303" t="str">
        <f t="shared" si="215"/>
        <v>insert into dbax_defi_conc (pref_conc, codi_conc, tipo_conc, tipo_peri, tipo_valo, tipo_cuen) values ('ifrs-full','ProfitLossFromOperatingActivities','concepto','duration','xbrli:monetaryItemType','credit')</v>
      </c>
    </row>
    <row r="2304" spans="1:12" x14ac:dyDescent="0.25">
      <c r="A2304" t="s">
        <v>2650</v>
      </c>
      <c r="B2304" t="s">
        <v>17</v>
      </c>
      <c r="C2304" t="s">
        <v>18</v>
      </c>
      <c r="D2304" t="s">
        <v>21</v>
      </c>
      <c r="E2304" t="s">
        <v>23</v>
      </c>
      <c r="F2304" t="s">
        <v>3</v>
      </c>
      <c r="G2304" s="1" t="str">
        <f t="shared" si="210"/>
        <v>ifrs-full_ProfitLossOfAcquiree</v>
      </c>
      <c r="H2304" t="str">
        <f t="shared" si="213"/>
        <v>ifrs-full</v>
      </c>
      <c r="I2304" t="str">
        <f t="shared" si="214"/>
        <v>ProfitLossOfAcquiree</v>
      </c>
      <c r="J2304" t="str">
        <f t="shared" si="211"/>
        <v>concepto</v>
      </c>
      <c r="K2304" t="str">
        <f t="shared" si="212"/>
        <v>credit</v>
      </c>
      <c r="L2304" t="str">
        <f t="shared" si="215"/>
        <v>insert into dbax_defi_conc (pref_conc, codi_conc, tipo_conc, tipo_peri, tipo_valo, tipo_cuen) values ('ifrs-full','ProfitLossOfAcquiree','concepto','duration','xbrli:monetaryItemType','credit')</v>
      </c>
    </row>
    <row r="2305" spans="1:12" x14ac:dyDescent="0.25">
      <c r="A2305" t="s">
        <v>2651</v>
      </c>
      <c r="B2305" t="s">
        <v>17</v>
      </c>
      <c r="C2305" t="s">
        <v>18</v>
      </c>
      <c r="D2305" t="s">
        <v>21</v>
      </c>
      <c r="E2305" t="s">
        <v>23</v>
      </c>
      <c r="F2305" t="s">
        <v>3</v>
      </c>
      <c r="G2305" s="1" t="str">
        <f t="shared" si="210"/>
        <v>ifrs-full_ProfitLossOfCombinedEntity</v>
      </c>
      <c r="H2305" t="str">
        <f t="shared" si="213"/>
        <v>ifrs-full</v>
      </c>
      <c r="I2305" t="str">
        <f t="shared" si="214"/>
        <v>ProfitLossOfCombinedEntity</v>
      </c>
      <c r="J2305" t="str">
        <f t="shared" si="211"/>
        <v>concepto</v>
      </c>
      <c r="K2305" t="str">
        <f t="shared" si="212"/>
        <v>credit</v>
      </c>
      <c r="L2305" t="str">
        <f t="shared" si="215"/>
        <v>insert into dbax_defi_conc (pref_conc, codi_conc, tipo_conc, tipo_peri, tipo_valo, tipo_cuen) values ('ifrs-full','ProfitLossOfCombinedEntity','concepto','duration','xbrli:monetaryItemType','credit')</v>
      </c>
    </row>
    <row r="2306" spans="1:12" x14ac:dyDescent="0.25">
      <c r="A2306" t="s">
        <v>2652</v>
      </c>
      <c r="B2306" t="s">
        <v>17</v>
      </c>
      <c r="C2306" t="s">
        <v>27</v>
      </c>
      <c r="D2306" t="s">
        <v>21</v>
      </c>
      <c r="F2306" t="s">
        <v>3</v>
      </c>
      <c r="G2306" s="1" t="str">
        <f t="shared" si="210"/>
        <v>ifrs-full_ProgressBillings</v>
      </c>
      <c r="H2306" t="str">
        <f t="shared" si="213"/>
        <v>ifrs-full</v>
      </c>
      <c r="I2306" t="str">
        <f t="shared" si="214"/>
        <v>ProgressBillings</v>
      </c>
      <c r="J2306" t="str">
        <f t="shared" si="211"/>
        <v>concepto</v>
      </c>
      <c r="K2306">
        <f t="shared" si="212"/>
        <v>0</v>
      </c>
      <c r="L2306" t="str">
        <f t="shared" si="215"/>
        <v>insert into dbax_defi_conc (pref_conc, codi_conc, tipo_conc, tipo_peri, tipo_valo, tipo_cuen) values ('ifrs-full','ProgressBillings','concepto','instant','xbrli:monetaryItemType','0')</v>
      </c>
    </row>
    <row r="2307" spans="1:12" x14ac:dyDescent="0.25">
      <c r="A2307" t="s">
        <v>2653</v>
      </c>
      <c r="B2307" t="s">
        <v>17</v>
      </c>
      <c r="C2307" t="s">
        <v>18</v>
      </c>
      <c r="D2307" t="s">
        <v>21</v>
      </c>
      <c r="E2307" t="s">
        <v>22</v>
      </c>
      <c r="F2307" t="s">
        <v>3</v>
      </c>
      <c r="G2307" s="1" t="str">
        <f t="shared" si="210"/>
        <v>ifrs-full_PropertyDevelopmentAndProjectManagementExpense</v>
      </c>
      <c r="H2307" t="str">
        <f t="shared" si="213"/>
        <v>ifrs-full</v>
      </c>
      <c r="I2307" t="str">
        <f t="shared" si="214"/>
        <v>PropertyDevelopmentAndProjectManagementExpense</v>
      </c>
      <c r="J2307" t="str">
        <f t="shared" si="211"/>
        <v>concepto</v>
      </c>
      <c r="K2307" t="str">
        <f t="shared" si="212"/>
        <v>debit</v>
      </c>
      <c r="L2307" t="str">
        <f t="shared" si="215"/>
        <v>insert into dbax_defi_conc (pref_conc, codi_conc, tipo_conc, tipo_peri, tipo_valo, tipo_cuen) values ('ifrs-full','PropertyDevelopmentAndProjectManagementExpense','concepto','duration','xbrli:monetaryItemType','debit')</v>
      </c>
    </row>
    <row r="2308" spans="1:12" x14ac:dyDescent="0.25">
      <c r="A2308" t="s">
        <v>2654</v>
      </c>
      <c r="B2308" t="s">
        <v>17</v>
      </c>
      <c r="C2308" t="s">
        <v>18</v>
      </c>
      <c r="D2308" t="s">
        <v>21</v>
      </c>
      <c r="E2308" t="s">
        <v>23</v>
      </c>
      <c r="F2308" t="s">
        <v>3</v>
      </c>
      <c r="G2308" s="1" t="str">
        <f t="shared" si="210"/>
        <v>ifrs-full_PropertyDevelopmentAndProjectManagementIncome</v>
      </c>
      <c r="H2308" t="str">
        <f t="shared" si="213"/>
        <v>ifrs-full</v>
      </c>
      <c r="I2308" t="str">
        <f t="shared" si="214"/>
        <v>PropertyDevelopmentAndProjectManagementIncome</v>
      </c>
      <c r="J2308" t="str">
        <f t="shared" si="211"/>
        <v>concepto</v>
      </c>
      <c r="K2308" t="str">
        <f t="shared" si="212"/>
        <v>credit</v>
      </c>
      <c r="L2308" t="str">
        <f t="shared" si="215"/>
        <v>insert into dbax_defi_conc (pref_conc, codi_conc, tipo_conc, tipo_peri, tipo_valo, tipo_cuen) values ('ifrs-full','PropertyDevelopmentAndProjectManagementIncome','concepto','duration','xbrli:monetaryItemType','credit')</v>
      </c>
    </row>
    <row r="2309" spans="1:12" x14ac:dyDescent="0.25">
      <c r="A2309" t="s">
        <v>2655</v>
      </c>
      <c r="B2309" t="s">
        <v>17</v>
      </c>
      <c r="C2309" t="s">
        <v>27</v>
      </c>
      <c r="D2309" t="s">
        <v>21</v>
      </c>
      <c r="E2309" t="s">
        <v>22</v>
      </c>
      <c r="F2309" t="s">
        <v>3</v>
      </c>
      <c r="G2309" s="1" t="str">
        <f t="shared" si="210"/>
        <v>ifrs-full_PropertyIntendedForSaleInOrdinaryCourseOfBusiness</v>
      </c>
      <c r="H2309" t="str">
        <f t="shared" si="213"/>
        <v>ifrs-full</v>
      </c>
      <c r="I2309" t="str">
        <f t="shared" si="214"/>
        <v>PropertyIntendedForSaleInOrdinaryCourseOfBusiness</v>
      </c>
      <c r="J2309" t="str">
        <f t="shared" si="211"/>
        <v>concepto</v>
      </c>
      <c r="K2309" t="str">
        <f t="shared" si="212"/>
        <v>debit</v>
      </c>
      <c r="L2309" t="str">
        <f t="shared" si="215"/>
        <v>insert into dbax_defi_conc (pref_conc, codi_conc, tipo_conc, tipo_peri, tipo_valo, tipo_cuen) values ('ifrs-full','PropertyIntendedForSaleInOrdinaryCourseOfBusiness','concepto','instant','xbrli:monetaryItemType','debit')</v>
      </c>
    </row>
    <row r="2310" spans="1:12" x14ac:dyDescent="0.25">
      <c r="A2310" t="s">
        <v>2656</v>
      </c>
      <c r="B2310" t="s">
        <v>17</v>
      </c>
      <c r="C2310" t="s">
        <v>18</v>
      </c>
      <c r="D2310" t="s">
        <v>21</v>
      </c>
      <c r="E2310" t="s">
        <v>22</v>
      </c>
      <c r="F2310" t="s">
        <v>3</v>
      </c>
      <c r="G2310" s="1" t="str">
        <f t="shared" si="210"/>
        <v>ifrs-full_PropertyManagementExpense</v>
      </c>
      <c r="H2310" t="str">
        <f t="shared" si="213"/>
        <v>ifrs-full</v>
      </c>
      <c r="I2310" t="str">
        <f t="shared" si="214"/>
        <v>PropertyManagementExpense</v>
      </c>
      <c r="J2310" t="str">
        <f t="shared" si="211"/>
        <v>concepto</v>
      </c>
      <c r="K2310" t="str">
        <f t="shared" si="212"/>
        <v>debit</v>
      </c>
      <c r="L2310" t="str">
        <f t="shared" si="215"/>
        <v>insert into dbax_defi_conc (pref_conc, codi_conc, tipo_conc, tipo_peri, tipo_valo, tipo_cuen) values ('ifrs-full','PropertyManagementExpense','concepto','duration','xbrli:monetaryItemType','debit')</v>
      </c>
    </row>
    <row r="2311" spans="1:12" x14ac:dyDescent="0.25">
      <c r="A2311" t="s">
        <v>2657</v>
      </c>
      <c r="B2311" t="s">
        <v>17</v>
      </c>
      <c r="C2311" t="s">
        <v>27</v>
      </c>
      <c r="D2311" t="s">
        <v>21</v>
      </c>
      <c r="E2311" t="s">
        <v>22</v>
      </c>
      <c r="F2311" t="s">
        <v>3</v>
      </c>
      <c r="G2311" s="1" t="str">
        <f t="shared" si="210"/>
        <v>ifrs-full_PropertyPlantAndEquipment</v>
      </c>
      <c r="H2311" t="str">
        <f t="shared" si="213"/>
        <v>ifrs-full</v>
      </c>
      <c r="I2311" t="str">
        <f t="shared" si="214"/>
        <v>PropertyPlantAndEquipment</v>
      </c>
      <c r="J2311" t="str">
        <f t="shared" si="211"/>
        <v>concepto</v>
      </c>
      <c r="K2311" t="str">
        <f t="shared" si="212"/>
        <v>debit</v>
      </c>
      <c r="L2311" t="str">
        <f t="shared" si="215"/>
        <v>insert into dbax_defi_conc (pref_conc, codi_conc, tipo_conc, tipo_peri, tipo_valo, tipo_cuen) values ('ifrs-full','PropertyPlantAndEquipment','concepto','instant','xbrli:monetaryItemType','debit')</v>
      </c>
    </row>
    <row r="2312" spans="1:12" x14ac:dyDescent="0.25">
      <c r="A2312" t="s">
        <v>2658</v>
      </c>
      <c r="B2312" t="s">
        <v>17</v>
      </c>
      <c r="C2312" t="s">
        <v>18</v>
      </c>
      <c r="D2312" t="s">
        <v>24</v>
      </c>
      <c r="E2312" t="s">
        <v>20</v>
      </c>
      <c r="F2312" t="s">
        <v>3</v>
      </c>
      <c r="G2312" s="1" t="str">
        <f t="shared" si="210"/>
        <v>ifrs-full_PropertyPlantAndEquipmentAbstract</v>
      </c>
      <c r="H2312" t="str">
        <f t="shared" si="213"/>
        <v>ifrs-full</v>
      </c>
      <c r="I2312" t="str">
        <f t="shared" si="214"/>
        <v>PropertyPlantAndEquipmentAbstract</v>
      </c>
      <c r="J2312" t="str">
        <f t="shared" si="211"/>
        <v>concepto</v>
      </c>
      <c r="K2312" t="str">
        <f t="shared" si="212"/>
        <v>abstract</v>
      </c>
      <c r="L2312" t="str">
        <f t="shared" si="215"/>
        <v>insert into dbax_defi_conc (pref_conc, codi_conc, tipo_conc, tipo_peri, tipo_valo, tipo_cuen) values ('ifrs-full','PropertyPlantAndEquipmentAbstract','concepto','duration','xbrli:stringItemType','abstract')</v>
      </c>
    </row>
    <row r="2313" spans="1:12" x14ac:dyDescent="0.25">
      <c r="A2313" t="s">
        <v>2659</v>
      </c>
      <c r="B2313" t="s">
        <v>17</v>
      </c>
      <c r="C2313" t="s">
        <v>27</v>
      </c>
      <c r="D2313" t="s">
        <v>21</v>
      </c>
      <c r="E2313" t="s">
        <v>22</v>
      </c>
      <c r="F2313" t="s">
        <v>3</v>
      </c>
      <c r="G2313" s="1" t="str">
        <f t="shared" ref="G2313:G2376" si="216">MID(A2313,FIND("#",A2313)+1,10000)</f>
        <v>ifrs-full_PropertyPlantAndEquipmentCarryingAmountAtCostOfRevaluedAssets</v>
      </c>
      <c r="H2313" t="str">
        <f t="shared" si="213"/>
        <v>ifrs-full</v>
      </c>
      <c r="I2313" t="str">
        <f t="shared" si="214"/>
        <v>PropertyPlantAndEquipmentCarryingAmountAtCostOfRevaluedAssets</v>
      </c>
      <c r="J2313" t="str">
        <f t="shared" ref="J2313:J2376" si="217">IF(B2313="xbrldt:hypercubeItem","hipercubo",IF(B2313="xbrli:item","concepto",IF(B2313="xbrldt:dimensionItem","dimension",B2313)))</f>
        <v>concepto</v>
      </c>
      <c r="K2313" t="str">
        <f t="shared" ref="K2313:K2376" si="218">IF(E2313&lt;&gt;"false",E2313,"")</f>
        <v>debit</v>
      </c>
      <c r="L2313" t="str">
        <f t="shared" si="215"/>
        <v>insert into dbax_defi_conc (pref_conc, codi_conc, tipo_conc, tipo_peri, tipo_valo, tipo_cuen) values ('ifrs-full','PropertyPlantAndEquipmentCarryingAmountAtCostOfRevaluedAssets','concepto','instant','xbrli:monetaryItemType','debit')</v>
      </c>
    </row>
    <row r="2314" spans="1:12" x14ac:dyDescent="0.25">
      <c r="A2314" t="s">
        <v>2660</v>
      </c>
      <c r="B2314" t="s">
        <v>17</v>
      </c>
      <c r="C2314" t="s">
        <v>27</v>
      </c>
      <c r="D2314" t="s">
        <v>21</v>
      </c>
      <c r="E2314" t="s">
        <v>22</v>
      </c>
      <c r="F2314" t="s">
        <v>3</v>
      </c>
      <c r="G2314" s="1" t="str">
        <f t="shared" si="216"/>
        <v>ifrs-full_PropertyPlantAndEquipmentCarryingAmountOfAssetsRetiredFromActiveUse</v>
      </c>
      <c r="H2314" t="str">
        <f t="shared" ref="H2314:H2377" si="219">MID(G2314,1,FIND("_",G2314)-1)</f>
        <v>ifrs-full</v>
      </c>
      <c r="I2314" t="str">
        <f t="shared" ref="I2314:I2377" si="220">MID(G2314,FIND("_",G2314)+1,10000)</f>
        <v>PropertyPlantAndEquipmentCarryingAmountOfAssetsRetiredFromActiveUse</v>
      </c>
      <c r="J2314" t="str">
        <f t="shared" si="217"/>
        <v>concepto</v>
      </c>
      <c r="K2314" t="str">
        <f t="shared" si="218"/>
        <v>debit</v>
      </c>
      <c r="L2314" t="str">
        <f t="shared" ref="L2314:L2377" si="221">CONCATENATE("insert into dbax_defi_conc (pref_conc, codi_conc, tipo_conc, tipo_peri, tipo_valo, tipo_cuen) values ('",H2314,"','",I2314,"','",J2314,"','",C2314,"','",D2314,"','",K2314,"')")</f>
        <v>insert into dbax_defi_conc (pref_conc, codi_conc, tipo_conc, tipo_peri, tipo_valo, tipo_cuen) values ('ifrs-full','PropertyPlantAndEquipmentCarryingAmountOfAssetsRetiredFromActiveUse','concepto','instant','xbrli:monetaryItemType','debit')</v>
      </c>
    </row>
    <row r="2315" spans="1:12" x14ac:dyDescent="0.25">
      <c r="A2315" t="s">
        <v>2661</v>
      </c>
      <c r="B2315" t="s">
        <v>17</v>
      </c>
      <c r="C2315" t="s">
        <v>27</v>
      </c>
      <c r="D2315" t="s">
        <v>21</v>
      </c>
      <c r="E2315" t="s">
        <v>22</v>
      </c>
      <c r="F2315" t="s">
        <v>3</v>
      </c>
      <c r="G2315" s="1" t="str">
        <f t="shared" si="216"/>
        <v>ifrs-full_PropertyPlantAndEquipmentCarryingAmountOfRevaluedAssets</v>
      </c>
      <c r="H2315" t="str">
        <f t="shared" si="219"/>
        <v>ifrs-full</v>
      </c>
      <c r="I2315" t="str">
        <f t="shared" si="220"/>
        <v>PropertyPlantAndEquipmentCarryingAmountOfRevaluedAssets</v>
      </c>
      <c r="J2315" t="str">
        <f t="shared" si="217"/>
        <v>concepto</v>
      </c>
      <c r="K2315" t="str">
        <f t="shared" si="218"/>
        <v>debit</v>
      </c>
      <c r="L2315" t="str">
        <f t="shared" si="221"/>
        <v>insert into dbax_defi_conc (pref_conc, codi_conc, tipo_conc, tipo_peri, tipo_valo, tipo_cuen) values ('ifrs-full','PropertyPlantAndEquipmentCarryingAmountOfRevaluedAssets','concepto','instant','xbrli:monetaryItemType','debit')</v>
      </c>
    </row>
    <row r="2316" spans="1:12" x14ac:dyDescent="0.25">
      <c r="A2316" t="s">
        <v>2662</v>
      </c>
      <c r="B2316" t="s">
        <v>17</v>
      </c>
      <c r="C2316" t="s">
        <v>27</v>
      </c>
      <c r="D2316" t="s">
        <v>21</v>
      </c>
      <c r="E2316" t="s">
        <v>22</v>
      </c>
      <c r="F2316" t="s">
        <v>3</v>
      </c>
      <c r="G2316" s="1" t="str">
        <f t="shared" si="216"/>
        <v>ifrs-full_PropertyPlantAndEquipmentExpendituresRecognisedForConstructions</v>
      </c>
      <c r="H2316" t="str">
        <f t="shared" si="219"/>
        <v>ifrs-full</v>
      </c>
      <c r="I2316" t="str">
        <f t="shared" si="220"/>
        <v>PropertyPlantAndEquipmentExpendituresRecognisedForConstructions</v>
      </c>
      <c r="J2316" t="str">
        <f t="shared" si="217"/>
        <v>concepto</v>
      </c>
      <c r="K2316" t="str">
        <f t="shared" si="218"/>
        <v>debit</v>
      </c>
      <c r="L2316" t="str">
        <f t="shared" si="221"/>
        <v>insert into dbax_defi_conc (pref_conc, codi_conc, tipo_conc, tipo_peri, tipo_valo, tipo_cuen) values ('ifrs-full','PropertyPlantAndEquipmentExpendituresRecognisedForConstructions','concepto','instant','xbrli:monetaryItemType','debit')</v>
      </c>
    </row>
    <row r="2317" spans="1:12" x14ac:dyDescent="0.25">
      <c r="A2317" t="s">
        <v>2663</v>
      </c>
      <c r="B2317" t="s">
        <v>17</v>
      </c>
      <c r="C2317" t="s">
        <v>27</v>
      </c>
      <c r="D2317" t="s">
        <v>21</v>
      </c>
      <c r="E2317" t="s">
        <v>22</v>
      </c>
      <c r="F2317" t="s">
        <v>3</v>
      </c>
      <c r="G2317" s="1" t="str">
        <f t="shared" si="216"/>
        <v>ifrs-full_PropertyPlantAndEquipmentGrossCarryingAmountFullyDepreciated</v>
      </c>
      <c r="H2317" t="str">
        <f t="shared" si="219"/>
        <v>ifrs-full</v>
      </c>
      <c r="I2317" t="str">
        <f t="shared" si="220"/>
        <v>PropertyPlantAndEquipmentGrossCarryingAmountFullyDepreciated</v>
      </c>
      <c r="J2317" t="str">
        <f t="shared" si="217"/>
        <v>concepto</v>
      </c>
      <c r="K2317" t="str">
        <f t="shared" si="218"/>
        <v>debit</v>
      </c>
      <c r="L2317" t="str">
        <f t="shared" si="221"/>
        <v>insert into dbax_defi_conc (pref_conc, codi_conc, tipo_conc, tipo_peri, tipo_valo, tipo_cuen) values ('ifrs-full','PropertyPlantAndEquipmentGrossCarryingAmountFullyDepreciated','concepto','instant','xbrli:monetaryItemType','debit')</v>
      </c>
    </row>
    <row r="2318" spans="1:12" x14ac:dyDescent="0.25">
      <c r="A2318" t="s">
        <v>2664</v>
      </c>
      <c r="B2318" t="s">
        <v>17</v>
      </c>
      <c r="C2318" t="s">
        <v>18</v>
      </c>
      <c r="D2318" t="s">
        <v>19</v>
      </c>
      <c r="E2318" t="s">
        <v>20</v>
      </c>
      <c r="F2318" t="s">
        <v>3</v>
      </c>
      <c r="G2318" s="1" t="str">
        <f t="shared" si="216"/>
        <v>ifrs-full_PropertyPlantAndEquipmentMember</v>
      </c>
      <c r="H2318" t="str">
        <f t="shared" si="219"/>
        <v>ifrs-full</v>
      </c>
      <c r="I2318" t="str">
        <f t="shared" si="220"/>
        <v>PropertyPlantAndEquipmentMember</v>
      </c>
      <c r="J2318" t="str">
        <f t="shared" si="217"/>
        <v>concepto</v>
      </c>
      <c r="K2318" t="str">
        <f t="shared" si="218"/>
        <v>abstract</v>
      </c>
      <c r="L2318" t="str">
        <f t="shared" si="221"/>
        <v>insert into dbax_defi_conc (pref_conc, codi_conc, tipo_conc, tipo_peri, tipo_valo, tipo_cuen) values ('ifrs-full','PropertyPlantAndEquipmentMember','concepto','duration','nonnum:domainItemType','abstract')</v>
      </c>
    </row>
    <row r="2319" spans="1:12" x14ac:dyDescent="0.25">
      <c r="A2319" t="s">
        <v>2665</v>
      </c>
      <c r="B2319" t="s">
        <v>17</v>
      </c>
      <c r="C2319" t="s">
        <v>27</v>
      </c>
      <c r="D2319" t="s">
        <v>21</v>
      </c>
      <c r="E2319" t="s">
        <v>22</v>
      </c>
      <c r="F2319" t="s">
        <v>3</v>
      </c>
      <c r="G2319" s="1" t="str">
        <f t="shared" si="216"/>
        <v>ifrs-full_PropertyPlantAndEquipmentPledgedAsSecurity</v>
      </c>
      <c r="H2319" t="str">
        <f t="shared" si="219"/>
        <v>ifrs-full</v>
      </c>
      <c r="I2319" t="str">
        <f t="shared" si="220"/>
        <v>PropertyPlantAndEquipmentPledgedAsSecurity</v>
      </c>
      <c r="J2319" t="str">
        <f t="shared" si="217"/>
        <v>concepto</v>
      </c>
      <c r="K2319" t="str">
        <f t="shared" si="218"/>
        <v>debit</v>
      </c>
      <c r="L2319" t="str">
        <f t="shared" si="221"/>
        <v>insert into dbax_defi_conc (pref_conc, codi_conc, tipo_conc, tipo_peri, tipo_valo, tipo_cuen) values ('ifrs-full','PropertyPlantAndEquipmentPledgedAsSecurity','concepto','instant','xbrli:monetaryItemType','debit')</v>
      </c>
    </row>
    <row r="2320" spans="1:12" x14ac:dyDescent="0.25">
      <c r="A2320" t="s">
        <v>2666</v>
      </c>
      <c r="B2320" t="s">
        <v>17</v>
      </c>
      <c r="C2320" t="s">
        <v>27</v>
      </c>
      <c r="D2320" t="s">
        <v>21</v>
      </c>
      <c r="E2320" t="s">
        <v>22</v>
      </c>
      <c r="F2320" t="s">
        <v>3</v>
      </c>
      <c r="G2320" s="1" t="str">
        <f t="shared" si="216"/>
        <v>ifrs-full_PropertyPlantAndEquipmentRecognisedAsOfAcquisitionDate</v>
      </c>
      <c r="H2320" t="str">
        <f t="shared" si="219"/>
        <v>ifrs-full</v>
      </c>
      <c r="I2320" t="str">
        <f t="shared" si="220"/>
        <v>PropertyPlantAndEquipmentRecognisedAsOfAcquisitionDate</v>
      </c>
      <c r="J2320" t="str">
        <f t="shared" si="217"/>
        <v>concepto</v>
      </c>
      <c r="K2320" t="str">
        <f t="shared" si="218"/>
        <v>debit</v>
      </c>
      <c r="L2320" t="str">
        <f t="shared" si="221"/>
        <v>insert into dbax_defi_conc (pref_conc, codi_conc, tipo_conc, tipo_peri, tipo_valo, tipo_cuen) values ('ifrs-full','PropertyPlantAndEquipmentRecognisedAsOfAcquisitionDate','concepto','instant','xbrli:monetaryItemType','debit')</v>
      </c>
    </row>
    <row r="2321" spans="1:12" x14ac:dyDescent="0.25">
      <c r="A2321" t="s">
        <v>2667</v>
      </c>
      <c r="B2321" t="s">
        <v>17</v>
      </c>
      <c r="C2321" t="s">
        <v>27</v>
      </c>
      <c r="D2321" t="s">
        <v>21</v>
      </c>
      <c r="E2321" t="s">
        <v>22</v>
      </c>
      <c r="F2321" t="s">
        <v>3</v>
      </c>
      <c r="G2321" s="1" t="str">
        <f t="shared" si="216"/>
        <v>ifrs-full_PropertyPlantAndEquipmentRestrictionsOnTitle</v>
      </c>
      <c r="H2321" t="str">
        <f t="shared" si="219"/>
        <v>ifrs-full</v>
      </c>
      <c r="I2321" t="str">
        <f t="shared" si="220"/>
        <v>PropertyPlantAndEquipmentRestrictionsOnTitle</v>
      </c>
      <c r="J2321" t="str">
        <f t="shared" si="217"/>
        <v>concepto</v>
      </c>
      <c r="K2321" t="str">
        <f t="shared" si="218"/>
        <v>debit</v>
      </c>
      <c r="L2321" t="str">
        <f t="shared" si="221"/>
        <v>insert into dbax_defi_conc (pref_conc, codi_conc, tipo_conc, tipo_peri, tipo_valo, tipo_cuen) values ('ifrs-full','PropertyPlantAndEquipmentRestrictionsOnTitle','concepto','instant','xbrli:monetaryItemType','debit')</v>
      </c>
    </row>
    <row r="2322" spans="1:12" x14ac:dyDescent="0.25">
      <c r="A2322" t="s">
        <v>2668</v>
      </c>
      <c r="B2322" t="s">
        <v>17</v>
      </c>
      <c r="C2322" t="s">
        <v>18</v>
      </c>
      <c r="D2322" t="s">
        <v>24</v>
      </c>
      <c r="E2322" t="s">
        <v>20</v>
      </c>
      <c r="F2322" t="s">
        <v>3</v>
      </c>
      <c r="G2322" s="1" t="str">
        <f t="shared" si="216"/>
        <v>ifrs-full_PropertyPlantAndEquipmentRevaluationAbstract</v>
      </c>
      <c r="H2322" t="str">
        <f t="shared" si="219"/>
        <v>ifrs-full</v>
      </c>
      <c r="I2322" t="str">
        <f t="shared" si="220"/>
        <v>PropertyPlantAndEquipmentRevaluationAbstract</v>
      </c>
      <c r="J2322" t="str">
        <f t="shared" si="217"/>
        <v>concepto</v>
      </c>
      <c r="K2322" t="str">
        <f t="shared" si="218"/>
        <v>abstract</v>
      </c>
      <c r="L2322" t="str">
        <f t="shared" si="221"/>
        <v>insert into dbax_defi_conc (pref_conc, codi_conc, tipo_conc, tipo_peri, tipo_valo, tipo_cuen) values ('ifrs-full','PropertyPlantAndEquipmentRevaluationAbstract','concepto','duration','xbrli:stringItemType','abstract')</v>
      </c>
    </row>
    <row r="2323" spans="1:12" x14ac:dyDescent="0.25">
      <c r="A2323" t="s">
        <v>2669</v>
      </c>
      <c r="B2323" t="s">
        <v>17</v>
      </c>
      <c r="C2323" t="s">
        <v>27</v>
      </c>
      <c r="D2323" t="s">
        <v>21</v>
      </c>
      <c r="E2323" t="s">
        <v>23</v>
      </c>
      <c r="F2323" t="s">
        <v>3</v>
      </c>
      <c r="G2323" s="1" t="str">
        <f t="shared" si="216"/>
        <v>ifrs-full_PropertyPlantAndEquipmentRevaluationSurplus</v>
      </c>
      <c r="H2323" t="str">
        <f t="shared" si="219"/>
        <v>ifrs-full</v>
      </c>
      <c r="I2323" t="str">
        <f t="shared" si="220"/>
        <v>PropertyPlantAndEquipmentRevaluationSurplus</v>
      </c>
      <c r="J2323" t="str">
        <f t="shared" si="217"/>
        <v>concepto</v>
      </c>
      <c r="K2323" t="str">
        <f t="shared" si="218"/>
        <v>credit</v>
      </c>
      <c r="L2323" t="str">
        <f t="shared" si="221"/>
        <v>insert into dbax_defi_conc (pref_conc, codi_conc, tipo_conc, tipo_peri, tipo_valo, tipo_cuen) values ('ifrs-full','PropertyPlantAndEquipmentRevaluationSurplus','concepto','instant','xbrli:monetaryItemType','credit')</v>
      </c>
    </row>
    <row r="2324" spans="1:12" x14ac:dyDescent="0.25">
      <c r="A2324" t="s">
        <v>2670</v>
      </c>
      <c r="B2324" t="s">
        <v>17</v>
      </c>
      <c r="C2324" t="s">
        <v>27</v>
      </c>
      <c r="D2324" t="s">
        <v>21</v>
      </c>
      <c r="E2324" t="s">
        <v>22</v>
      </c>
      <c r="F2324" t="s">
        <v>3</v>
      </c>
      <c r="G2324" s="1" t="str">
        <f t="shared" si="216"/>
        <v>ifrs-full_PropertyPlantAndEquipmentTemporarilyIdle</v>
      </c>
      <c r="H2324" t="str">
        <f t="shared" si="219"/>
        <v>ifrs-full</v>
      </c>
      <c r="I2324" t="str">
        <f t="shared" si="220"/>
        <v>PropertyPlantAndEquipmentTemporarilyIdle</v>
      </c>
      <c r="J2324" t="str">
        <f t="shared" si="217"/>
        <v>concepto</v>
      </c>
      <c r="K2324" t="str">
        <f t="shared" si="218"/>
        <v>debit</v>
      </c>
      <c r="L2324" t="str">
        <f t="shared" si="221"/>
        <v>insert into dbax_defi_conc (pref_conc, codi_conc, tipo_conc, tipo_peri, tipo_valo, tipo_cuen) values ('ifrs-full','PropertyPlantAndEquipmentTemporarilyIdle','concepto','instant','xbrli:monetaryItemType','debit')</v>
      </c>
    </row>
    <row r="2325" spans="1:12" x14ac:dyDescent="0.25">
      <c r="A2325" t="s">
        <v>2671</v>
      </c>
      <c r="B2325" t="s">
        <v>17</v>
      </c>
      <c r="C2325" t="s">
        <v>18</v>
      </c>
      <c r="D2325" t="s">
        <v>21</v>
      </c>
      <c r="E2325" t="s">
        <v>22</v>
      </c>
      <c r="F2325" t="s">
        <v>3</v>
      </c>
      <c r="G2325" s="1" t="str">
        <f t="shared" si="216"/>
        <v>ifrs-full_PropertyServiceChargeExpense</v>
      </c>
      <c r="H2325" t="str">
        <f t="shared" si="219"/>
        <v>ifrs-full</v>
      </c>
      <c r="I2325" t="str">
        <f t="shared" si="220"/>
        <v>PropertyServiceChargeExpense</v>
      </c>
      <c r="J2325" t="str">
        <f t="shared" si="217"/>
        <v>concepto</v>
      </c>
      <c r="K2325" t="str">
        <f t="shared" si="218"/>
        <v>debit</v>
      </c>
      <c r="L2325" t="str">
        <f t="shared" si="221"/>
        <v>insert into dbax_defi_conc (pref_conc, codi_conc, tipo_conc, tipo_peri, tipo_valo, tipo_cuen) values ('ifrs-full','PropertyServiceChargeExpense','concepto','duration','xbrli:monetaryItemType','debit')</v>
      </c>
    </row>
    <row r="2326" spans="1:12" x14ac:dyDescent="0.25">
      <c r="A2326" t="s">
        <v>2672</v>
      </c>
      <c r="B2326" t="s">
        <v>17</v>
      </c>
      <c r="C2326" t="s">
        <v>18</v>
      </c>
      <c r="D2326" t="s">
        <v>21</v>
      </c>
      <c r="E2326" t="s">
        <v>23</v>
      </c>
      <c r="F2326" t="s">
        <v>3</v>
      </c>
      <c r="G2326" s="1" t="str">
        <f t="shared" si="216"/>
        <v>ifrs-full_PropertyServiceChargeIncome</v>
      </c>
      <c r="H2326" t="str">
        <f t="shared" si="219"/>
        <v>ifrs-full</v>
      </c>
      <c r="I2326" t="str">
        <f t="shared" si="220"/>
        <v>PropertyServiceChargeIncome</v>
      </c>
      <c r="J2326" t="str">
        <f t="shared" si="217"/>
        <v>concepto</v>
      </c>
      <c r="K2326" t="str">
        <f t="shared" si="218"/>
        <v>credit</v>
      </c>
      <c r="L2326" t="str">
        <f t="shared" si="221"/>
        <v>insert into dbax_defi_conc (pref_conc, codi_conc, tipo_conc, tipo_peri, tipo_valo, tipo_cuen) values ('ifrs-full','PropertyServiceChargeIncome','concepto','duration','xbrli:monetaryItemType','credit')</v>
      </c>
    </row>
    <row r="2327" spans="1:12" x14ac:dyDescent="0.25">
      <c r="A2327" t="s">
        <v>2673</v>
      </c>
      <c r="B2327" t="s">
        <v>17</v>
      </c>
      <c r="C2327" t="s">
        <v>18</v>
      </c>
      <c r="D2327" t="s">
        <v>21</v>
      </c>
      <c r="E2327" t="s">
        <v>23</v>
      </c>
      <c r="F2327" t="s">
        <v>3</v>
      </c>
      <c r="G2327" s="1" t="str">
        <f t="shared" si="216"/>
        <v>ifrs-full_PropertyServiceChargeIncomeExpense</v>
      </c>
      <c r="H2327" t="str">
        <f t="shared" si="219"/>
        <v>ifrs-full</v>
      </c>
      <c r="I2327" t="str">
        <f t="shared" si="220"/>
        <v>PropertyServiceChargeIncomeExpense</v>
      </c>
      <c r="J2327" t="str">
        <f t="shared" si="217"/>
        <v>concepto</v>
      </c>
      <c r="K2327" t="str">
        <f t="shared" si="218"/>
        <v>credit</v>
      </c>
      <c r="L2327" t="str">
        <f t="shared" si="221"/>
        <v>insert into dbax_defi_conc (pref_conc, codi_conc, tipo_conc, tipo_peri, tipo_valo, tipo_cuen) values ('ifrs-full','PropertyServiceChargeIncomeExpense','concepto','duration','xbrli:monetaryItemType','credit')</v>
      </c>
    </row>
    <row r="2328" spans="1:12" x14ac:dyDescent="0.25">
      <c r="A2328" t="s">
        <v>2674</v>
      </c>
      <c r="B2328" t="s">
        <v>17</v>
      </c>
      <c r="C2328" t="s">
        <v>18</v>
      </c>
      <c r="D2328" t="s">
        <v>24</v>
      </c>
      <c r="E2328" t="s">
        <v>20</v>
      </c>
      <c r="F2328" t="s">
        <v>3</v>
      </c>
      <c r="G2328" s="1" t="str">
        <f t="shared" si="216"/>
        <v>ifrs-full_PropertyServiceChargeIncomeExpenseAbstract</v>
      </c>
      <c r="H2328" t="str">
        <f t="shared" si="219"/>
        <v>ifrs-full</v>
      </c>
      <c r="I2328" t="str">
        <f t="shared" si="220"/>
        <v>PropertyServiceChargeIncomeExpenseAbstract</v>
      </c>
      <c r="J2328" t="str">
        <f t="shared" si="217"/>
        <v>concepto</v>
      </c>
      <c r="K2328" t="str">
        <f t="shared" si="218"/>
        <v>abstract</v>
      </c>
      <c r="L2328" t="str">
        <f t="shared" si="221"/>
        <v>insert into dbax_defi_conc (pref_conc, codi_conc, tipo_conc, tipo_peri, tipo_valo, tipo_cuen) values ('ifrs-full','PropertyServiceChargeIncomeExpenseAbstract','concepto','duration','xbrli:stringItemType','abstract')</v>
      </c>
    </row>
    <row r="2329" spans="1:12" x14ac:dyDescent="0.25">
      <c r="A2329" t="s">
        <v>2675</v>
      </c>
      <c r="B2329" t="s">
        <v>17</v>
      </c>
      <c r="C2329" t="s">
        <v>18</v>
      </c>
      <c r="D2329" t="s">
        <v>21</v>
      </c>
      <c r="E2329" t="s">
        <v>22</v>
      </c>
      <c r="F2329" t="s">
        <v>3</v>
      </c>
      <c r="G2329" s="1" t="str">
        <f t="shared" si="216"/>
        <v>ifrs-full_PropertyTaxExpense</v>
      </c>
      <c r="H2329" t="str">
        <f t="shared" si="219"/>
        <v>ifrs-full</v>
      </c>
      <c r="I2329" t="str">
        <f t="shared" si="220"/>
        <v>PropertyTaxExpense</v>
      </c>
      <c r="J2329" t="str">
        <f t="shared" si="217"/>
        <v>concepto</v>
      </c>
      <c r="K2329" t="str">
        <f t="shared" si="218"/>
        <v>debit</v>
      </c>
      <c r="L2329" t="str">
        <f t="shared" si="221"/>
        <v>insert into dbax_defi_conc (pref_conc, codi_conc, tipo_conc, tipo_peri, tipo_valo, tipo_cuen) values ('ifrs-full','PropertyTaxExpense','concepto','duration','xbrli:monetaryItemType','debit')</v>
      </c>
    </row>
    <row r="2330" spans="1:12" x14ac:dyDescent="0.25">
      <c r="A2330" t="s">
        <v>2676</v>
      </c>
      <c r="B2330" t="s">
        <v>17</v>
      </c>
      <c r="C2330" t="s">
        <v>18</v>
      </c>
      <c r="D2330" t="s">
        <v>31</v>
      </c>
      <c r="F2330" t="s">
        <v>3</v>
      </c>
      <c r="G2330" s="1" t="str">
        <f t="shared" si="216"/>
        <v>ifrs-full_ProportionOfOwnershipInterestInAssociate</v>
      </c>
      <c r="H2330" t="str">
        <f t="shared" si="219"/>
        <v>ifrs-full</v>
      </c>
      <c r="I2330" t="str">
        <f t="shared" si="220"/>
        <v>ProportionOfOwnershipInterestInAssociate</v>
      </c>
      <c r="J2330" t="str">
        <f t="shared" si="217"/>
        <v>concepto</v>
      </c>
      <c r="K2330">
        <f t="shared" si="218"/>
        <v>0</v>
      </c>
      <c r="L2330" t="str">
        <f t="shared" si="221"/>
        <v>insert into dbax_defi_conc (pref_conc, codi_conc, tipo_conc, tipo_peri, tipo_valo, tipo_cuen) values ('ifrs-full','ProportionOfOwnershipInterestInAssociate','concepto','duration','num:percentItemType','0')</v>
      </c>
    </row>
    <row r="2331" spans="1:12" x14ac:dyDescent="0.25">
      <c r="A2331" t="s">
        <v>2677</v>
      </c>
      <c r="B2331" t="s">
        <v>17</v>
      </c>
      <c r="C2331" t="s">
        <v>18</v>
      </c>
      <c r="D2331" t="s">
        <v>31</v>
      </c>
      <c r="F2331" t="s">
        <v>3</v>
      </c>
      <c r="G2331" s="1" t="str">
        <f t="shared" si="216"/>
        <v>ifrs-full_ProportionOfOwnershipInterestInJointOperation</v>
      </c>
      <c r="H2331" t="str">
        <f t="shared" si="219"/>
        <v>ifrs-full</v>
      </c>
      <c r="I2331" t="str">
        <f t="shared" si="220"/>
        <v>ProportionOfOwnershipInterestInJointOperation</v>
      </c>
      <c r="J2331" t="str">
        <f t="shared" si="217"/>
        <v>concepto</v>
      </c>
      <c r="K2331">
        <f t="shared" si="218"/>
        <v>0</v>
      </c>
      <c r="L2331" t="str">
        <f t="shared" si="221"/>
        <v>insert into dbax_defi_conc (pref_conc, codi_conc, tipo_conc, tipo_peri, tipo_valo, tipo_cuen) values ('ifrs-full','ProportionOfOwnershipInterestInJointOperation','concepto','duration','num:percentItemType','0')</v>
      </c>
    </row>
    <row r="2332" spans="1:12" x14ac:dyDescent="0.25">
      <c r="A2332" t="s">
        <v>2678</v>
      </c>
      <c r="B2332" t="s">
        <v>17</v>
      </c>
      <c r="C2332" t="s">
        <v>18</v>
      </c>
      <c r="D2332" t="s">
        <v>31</v>
      </c>
      <c r="F2332" t="s">
        <v>3</v>
      </c>
      <c r="G2332" s="1" t="str">
        <f t="shared" si="216"/>
        <v>ifrs-full_ProportionOfOwnershipInterestInJointVenture</v>
      </c>
      <c r="H2332" t="str">
        <f t="shared" si="219"/>
        <v>ifrs-full</v>
      </c>
      <c r="I2332" t="str">
        <f t="shared" si="220"/>
        <v>ProportionOfOwnershipInterestInJointVenture</v>
      </c>
      <c r="J2332" t="str">
        <f t="shared" si="217"/>
        <v>concepto</v>
      </c>
      <c r="K2332">
        <f t="shared" si="218"/>
        <v>0</v>
      </c>
      <c r="L2332" t="str">
        <f t="shared" si="221"/>
        <v>insert into dbax_defi_conc (pref_conc, codi_conc, tipo_conc, tipo_peri, tipo_valo, tipo_cuen) values ('ifrs-full','ProportionOfOwnershipInterestInJointVenture','concepto','duration','num:percentItemType','0')</v>
      </c>
    </row>
    <row r="2333" spans="1:12" x14ac:dyDescent="0.25">
      <c r="A2333" t="s">
        <v>2679</v>
      </c>
      <c r="B2333" t="s">
        <v>17</v>
      </c>
      <c r="C2333" t="s">
        <v>18</v>
      </c>
      <c r="D2333" t="s">
        <v>31</v>
      </c>
      <c r="F2333" t="s">
        <v>3</v>
      </c>
      <c r="G2333" s="1" t="str">
        <f t="shared" si="216"/>
        <v>ifrs-full_ProportionOfOwnershipInterestInSubsidiary</v>
      </c>
      <c r="H2333" t="str">
        <f t="shared" si="219"/>
        <v>ifrs-full</v>
      </c>
      <c r="I2333" t="str">
        <f t="shared" si="220"/>
        <v>ProportionOfOwnershipInterestInSubsidiary</v>
      </c>
      <c r="J2333" t="str">
        <f t="shared" si="217"/>
        <v>concepto</v>
      </c>
      <c r="K2333">
        <f t="shared" si="218"/>
        <v>0</v>
      </c>
      <c r="L2333" t="str">
        <f t="shared" si="221"/>
        <v>insert into dbax_defi_conc (pref_conc, codi_conc, tipo_conc, tipo_peri, tipo_valo, tipo_cuen) values ('ifrs-full','ProportionOfOwnershipInterestInSubsidiary','concepto','duration','num:percentItemType','0')</v>
      </c>
    </row>
    <row r="2334" spans="1:12" x14ac:dyDescent="0.25">
      <c r="A2334" t="s">
        <v>2680</v>
      </c>
      <c r="B2334" t="s">
        <v>17</v>
      </c>
      <c r="C2334" t="s">
        <v>18</v>
      </c>
      <c r="D2334" t="s">
        <v>31</v>
      </c>
      <c r="F2334" t="s">
        <v>3</v>
      </c>
      <c r="G2334" s="1" t="str">
        <f t="shared" si="216"/>
        <v>ifrs-full_ProportionOfOwnershipInterestsHeldByNoncontrollingInterests</v>
      </c>
      <c r="H2334" t="str">
        <f t="shared" si="219"/>
        <v>ifrs-full</v>
      </c>
      <c r="I2334" t="str">
        <f t="shared" si="220"/>
        <v>ProportionOfOwnershipInterestsHeldByNoncontrollingInterests</v>
      </c>
      <c r="J2334" t="str">
        <f t="shared" si="217"/>
        <v>concepto</v>
      </c>
      <c r="K2334">
        <f t="shared" si="218"/>
        <v>0</v>
      </c>
      <c r="L2334" t="str">
        <f t="shared" si="221"/>
        <v>insert into dbax_defi_conc (pref_conc, codi_conc, tipo_conc, tipo_peri, tipo_valo, tipo_cuen) values ('ifrs-full','ProportionOfOwnershipInterestsHeldByNoncontrollingInterests','concepto','duration','num:percentItemType','0')</v>
      </c>
    </row>
    <row r="2335" spans="1:12" x14ac:dyDescent="0.25">
      <c r="A2335" t="s">
        <v>2681</v>
      </c>
      <c r="B2335" t="s">
        <v>17</v>
      </c>
      <c r="C2335" t="s">
        <v>18</v>
      </c>
      <c r="D2335" t="s">
        <v>31</v>
      </c>
      <c r="F2335" t="s">
        <v>3</v>
      </c>
      <c r="G2335" s="1" t="str">
        <f t="shared" si="216"/>
        <v>ifrs-full_ProportionOfVotingPowerHeldInAssociate</v>
      </c>
      <c r="H2335" t="str">
        <f t="shared" si="219"/>
        <v>ifrs-full</v>
      </c>
      <c r="I2335" t="str">
        <f t="shared" si="220"/>
        <v>ProportionOfVotingPowerHeldInAssociate</v>
      </c>
      <c r="J2335" t="str">
        <f t="shared" si="217"/>
        <v>concepto</v>
      </c>
      <c r="K2335">
        <f t="shared" si="218"/>
        <v>0</v>
      </c>
      <c r="L2335" t="str">
        <f t="shared" si="221"/>
        <v>insert into dbax_defi_conc (pref_conc, codi_conc, tipo_conc, tipo_peri, tipo_valo, tipo_cuen) values ('ifrs-full','ProportionOfVotingPowerHeldInAssociate','concepto','duration','num:percentItemType','0')</v>
      </c>
    </row>
    <row r="2336" spans="1:12" x14ac:dyDescent="0.25">
      <c r="A2336" t="s">
        <v>2682</v>
      </c>
      <c r="B2336" t="s">
        <v>17</v>
      </c>
      <c r="C2336" t="s">
        <v>18</v>
      </c>
      <c r="D2336" t="s">
        <v>31</v>
      </c>
      <c r="F2336" t="s">
        <v>3</v>
      </c>
      <c r="G2336" s="1" t="str">
        <f t="shared" si="216"/>
        <v>ifrs-full_ProportionOfVotingPowerHeldInSubsidiary</v>
      </c>
      <c r="H2336" t="str">
        <f t="shared" si="219"/>
        <v>ifrs-full</v>
      </c>
      <c r="I2336" t="str">
        <f t="shared" si="220"/>
        <v>ProportionOfVotingPowerHeldInSubsidiary</v>
      </c>
      <c r="J2336" t="str">
        <f t="shared" si="217"/>
        <v>concepto</v>
      </c>
      <c r="K2336">
        <f t="shared" si="218"/>
        <v>0</v>
      </c>
      <c r="L2336" t="str">
        <f t="shared" si="221"/>
        <v>insert into dbax_defi_conc (pref_conc, codi_conc, tipo_conc, tipo_peri, tipo_valo, tipo_cuen) values ('ifrs-full','ProportionOfVotingPowerHeldInSubsidiary','concepto','duration','num:percentItemType','0')</v>
      </c>
    </row>
    <row r="2337" spans="1:12" x14ac:dyDescent="0.25">
      <c r="A2337" t="s">
        <v>2683</v>
      </c>
      <c r="B2337" t="s">
        <v>17</v>
      </c>
      <c r="C2337" t="s">
        <v>18</v>
      </c>
      <c r="D2337" t="s">
        <v>31</v>
      </c>
      <c r="F2337" t="s">
        <v>3</v>
      </c>
      <c r="G2337" s="1" t="str">
        <f t="shared" si="216"/>
        <v>ifrs-full_ProportionOfVotingRightsHeldByNoncontrollingInterests</v>
      </c>
      <c r="H2337" t="str">
        <f t="shared" si="219"/>
        <v>ifrs-full</v>
      </c>
      <c r="I2337" t="str">
        <f t="shared" si="220"/>
        <v>ProportionOfVotingRightsHeldByNoncontrollingInterests</v>
      </c>
      <c r="J2337" t="str">
        <f t="shared" si="217"/>
        <v>concepto</v>
      </c>
      <c r="K2337">
        <f t="shared" si="218"/>
        <v>0</v>
      </c>
      <c r="L2337" t="str">
        <f t="shared" si="221"/>
        <v>insert into dbax_defi_conc (pref_conc, codi_conc, tipo_conc, tipo_peri, tipo_valo, tipo_cuen) values ('ifrs-full','ProportionOfVotingRightsHeldByNoncontrollingInterests','concepto','duration','num:percentItemType','0')</v>
      </c>
    </row>
    <row r="2338" spans="1:12" x14ac:dyDescent="0.25">
      <c r="A2338" t="s">
        <v>2684</v>
      </c>
      <c r="B2338" t="s">
        <v>17</v>
      </c>
      <c r="C2338" t="s">
        <v>18</v>
      </c>
      <c r="D2338" t="s">
        <v>31</v>
      </c>
      <c r="F2338" t="s">
        <v>3</v>
      </c>
      <c r="G2338" s="1" t="str">
        <f t="shared" si="216"/>
        <v>ifrs-full_ProportionOfVotingRightsHeldInJointOperation</v>
      </c>
      <c r="H2338" t="str">
        <f t="shared" si="219"/>
        <v>ifrs-full</v>
      </c>
      <c r="I2338" t="str">
        <f t="shared" si="220"/>
        <v>ProportionOfVotingRightsHeldInJointOperation</v>
      </c>
      <c r="J2338" t="str">
        <f t="shared" si="217"/>
        <v>concepto</v>
      </c>
      <c r="K2338">
        <f t="shared" si="218"/>
        <v>0</v>
      </c>
      <c r="L2338" t="str">
        <f t="shared" si="221"/>
        <v>insert into dbax_defi_conc (pref_conc, codi_conc, tipo_conc, tipo_peri, tipo_valo, tipo_cuen) values ('ifrs-full','ProportionOfVotingRightsHeldInJointOperation','concepto','duration','num:percentItemType','0')</v>
      </c>
    </row>
    <row r="2339" spans="1:12" x14ac:dyDescent="0.25">
      <c r="A2339" t="s">
        <v>2685</v>
      </c>
      <c r="B2339" t="s">
        <v>17</v>
      </c>
      <c r="C2339" t="s">
        <v>18</v>
      </c>
      <c r="D2339" t="s">
        <v>31</v>
      </c>
      <c r="F2339" t="s">
        <v>3</v>
      </c>
      <c r="G2339" s="1" t="str">
        <f t="shared" si="216"/>
        <v>ifrs-full_ProportionOfVotingRightsHeldInJointVenture</v>
      </c>
      <c r="H2339" t="str">
        <f t="shared" si="219"/>
        <v>ifrs-full</v>
      </c>
      <c r="I2339" t="str">
        <f t="shared" si="220"/>
        <v>ProportionOfVotingRightsHeldInJointVenture</v>
      </c>
      <c r="J2339" t="str">
        <f t="shared" si="217"/>
        <v>concepto</v>
      </c>
      <c r="K2339">
        <f t="shared" si="218"/>
        <v>0</v>
      </c>
      <c r="L2339" t="str">
        <f t="shared" si="221"/>
        <v>insert into dbax_defi_conc (pref_conc, codi_conc, tipo_conc, tipo_peri, tipo_valo, tipo_cuen) values ('ifrs-full','ProportionOfVotingRightsHeldInJointVenture','concepto','duration','num:percentItemType','0')</v>
      </c>
    </row>
    <row r="2340" spans="1:12" x14ac:dyDescent="0.25">
      <c r="A2340" t="s">
        <v>2686</v>
      </c>
      <c r="B2340" t="s">
        <v>17</v>
      </c>
      <c r="C2340" t="s">
        <v>18</v>
      </c>
      <c r="D2340" t="s">
        <v>19</v>
      </c>
      <c r="E2340" t="s">
        <v>20</v>
      </c>
      <c r="F2340" t="s">
        <v>3</v>
      </c>
      <c r="G2340" s="1" t="str">
        <f t="shared" si="216"/>
        <v>ifrs-full_ProvisionForCreditCommitmentsMember</v>
      </c>
      <c r="H2340" t="str">
        <f t="shared" si="219"/>
        <v>ifrs-full</v>
      </c>
      <c r="I2340" t="str">
        <f t="shared" si="220"/>
        <v>ProvisionForCreditCommitmentsMember</v>
      </c>
      <c r="J2340" t="str">
        <f t="shared" si="217"/>
        <v>concepto</v>
      </c>
      <c r="K2340" t="str">
        <f t="shared" si="218"/>
        <v>abstract</v>
      </c>
      <c r="L2340" t="str">
        <f t="shared" si="221"/>
        <v>insert into dbax_defi_conc (pref_conc, codi_conc, tipo_conc, tipo_peri, tipo_valo, tipo_cuen) values ('ifrs-full','ProvisionForCreditCommitmentsMember','concepto','duration','nonnum:domainItemType','abstract')</v>
      </c>
    </row>
    <row r="2341" spans="1:12" x14ac:dyDescent="0.25">
      <c r="A2341" t="s">
        <v>2687</v>
      </c>
      <c r="B2341" t="s">
        <v>17</v>
      </c>
      <c r="C2341" t="s">
        <v>27</v>
      </c>
      <c r="D2341" t="s">
        <v>21</v>
      </c>
      <c r="E2341" t="s">
        <v>23</v>
      </c>
      <c r="F2341" t="s">
        <v>3</v>
      </c>
      <c r="G2341" s="1" t="str">
        <f t="shared" si="216"/>
        <v>ifrs-full_ProvisionForDecommissioningRestorationAndRehabilitationCosts</v>
      </c>
      <c r="H2341" t="str">
        <f t="shared" si="219"/>
        <v>ifrs-full</v>
      </c>
      <c r="I2341" t="str">
        <f t="shared" si="220"/>
        <v>ProvisionForDecommissioningRestorationAndRehabilitationCosts</v>
      </c>
      <c r="J2341" t="str">
        <f t="shared" si="217"/>
        <v>concepto</v>
      </c>
      <c r="K2341" t="str">
        <f t="shared" si="218"/>
        <v>credit</v>
      </c>
      <c r="L2341" t="str">
        <f t="shared" si="221"/>
        <v>insert into dbax_defi_conc (pref_conc, codi_conc, tipo_conc, tipo_peri, tipo_valo, tipo_cuen) values ('ifrs-full','ProvisionForDecommissioningRestorationAndRehabilitationCosts','concepto','instant','xbrli:monetaryItemType','credit')</v>
      </c>
    </row>
    <row r="2342" spans="1:12" x14ac:dyDescent="0.25">
      <c r="A2342" t="s">
        <v>2688</v>
      </c>
      <c r="B2342" t="s">
        <v>17</v>
      </c>
      <c r="C2342" t="s">
        <v>18</v>
      </c>
      <c r="D2342" t="s">
        <v>24</v>
      </c>
      <c r="E2342" t="s">
        <v>20</v>
      </c>
      <c r="F2342" t="s">
        <v>3</v>
      </c>
      <c r="G2342" s="1" t="str">
        <f t="shared" si="216"/>
        <v>ifrs-full_ProvisionForDecommissioningRestorationAndRehabilitationCostsAbstract</v>
      </c>
      <c r="H2342" t="str">
        <f t="shared" si="219"/>
        <v>ifrs-full</v>
      </c>
      <c r="I2342" t="str">
        <f t="shared" si="220"/>
        <v>ProvisionForDecommissioningRestorationAndRehabilitationCostsAbstract</v>
      </c>
      <c r="J2342" t="str">
        <f t="shared" si="217"/>
        <v>concepto</v>
      </c>
      <c r="K2342" t="str">
        <f t="shared" si="218"/>
        <v>abstract</v>
      </c>
      <c r="L2342" t="str">
        <f t="shared" si="221"/>
        <v>insert into dbax_defi_conc (pref_conc, codi_conc, tipo_conc, tipo_peri, tipo_valo, tipo_cuen) values ('ifrs-full','ProvisionForDecommissioningRestorationAndRehabilitationCostsAbstract','concepto','duration','xbrli:stringItemType','abstract')</v>
      </c>
    </row>
    <row r="2343" spans="1:12" x14ac:dyDescent="0.25">
      <c r="A2343" t="s">
        <v>2689</v>
      </c>
      <c r="B2343" t="s">
        <v>17</v>
      </c>
      <c r="C2343" t="s">
        <v>18</v>
      </c>
      <c r="D2343" t="s">
        <v>19</v>
      </c>
      <c r="E2343" t="s">
        <v>20</v>
      </c>
      <c r="F2343" t="s">
        <v>3</v>
      </c>
      <c r="G2343" s="1" t="str">
        <f t="shared" si="216"/>
        <v>ifrs-full_ProvisionForDecommissioningRestorationAndRehabilitationCostsMember</v>
      </c>
      <c r="H2343" t="str">
        <f t="shared" si="219"/>
        <v>ifrs-full</v>
      </c>
      <c r="I2343" t="str">
        <f t="shared" si="220"/>
        <v>ProvisionForDecommissioningRestorationAndRehabilitationCostsMember</v>
      </c>
      <c r="J2343" t="str">
        <f t="shared" si="217"/>
        <v>concepto</v>
      </c>
      <c r="K2343" t="str">
        <f t="shared" si="218"/>
        <v>abstract</v>
      </c>
      <c r="L2343" t="str">
        <f t="shared" si="221"/>
        <v>insert into dbax_defi_conc (pref_conc, codi_conc, tipo_conc, tipo_peri, tipo_valo, tipo_cuen) values ('ifrs-full','ProvisionForDecommissioningRestorationAndRehabilitationCostsMember','concepto','duration','nonnum:domainItemType','abstract')</v>
      </c>
    </row>
    <row r="2344" spans="1:12" x14ac:dyDescent="0.25">
      <c r="A2344" t="s">
        <v>2690</v>
      </c>
      <c r="B2344" t="s">
        <v>17</v>
      </c>
      <c r="C2344" t="s">
        <v>18</v>
      </c>
      <c r="D2344" t="s">
        <v>19</v>
      </c>
      <c r="E2344" t="s">
        <v>20</v>
      </c>
      <c r="F2344" t="s">
        <v>3</v>
      </c>
      <c r="G2344" s="1" t="str">
        <f t="shared" si="216"/>
        <v>ifrs-full_ProvisionForTaxesOtherThanIncomeTaxMember</v>
      </c>
      <c r="H2344" t="str">
        <f t="shared" si="219"/>
        <v>ifrs-full</v>
      </c>
      <c r="I2344" t="str">
        <f t="shared" si="220"/>
        <v>ProvisionForTaxesOtherThanIncomeTaxMember</v>
      </c>
      <c r="J2344" t="str">
        <f t="shared" si="217"/>
        <v>concepto</v>
      </c>
      <c r="K2344" t="str">
        <f t="shared" si="218"/>
        <v>abstract</v>
      </c>
      <c r="L2344" t="str">
        <f t="shared" si="221"/>
        <v>insert into dbax_defi_conc (pref_conc, codi_conc, tipo_conc, tipo_peri, tipo_valo, tipo_cuen) values ('ifrs-full','ProvisionForTaxesOtherThanIncomeTaxMember','concepto','duration','nonnum:domainItemType','abstract')</v>
      </c>
    </row>
    <row r="2345" spans="1:12" x14ac:dyDescent="0.25">
      <c r="A2345" t="s">
        <v>2691</v>
      </c>
      <c r="B2345" t="s">
        <v>17</v>
      </c>
      <c r="C2345" t="s">
        <v>18</v>
      </c>
      <c r="D2345" t="s">
        <v>21</v>
      </c>
      <c r="F2345" t="s">
        <v>3</v>
      </c>
      <c r="G2345" s="1" t="str">
        <f t="shared" si="216"/>
        <v>ifrs-full_ProvisionOfGuaranteesOrCollateralByEntityRelatedPartyTransactions</v>
      </c>
      <c r="H2345" t="str">
        <f t="shared" si="219"/>
        <v>ifrs-full</v>
      </c>
      <c r="I2345" t="str">
        <f t="shared" si="220"/>
        <v>ProvisionOfGuaranteesOrCollateralByEntityRelatedPartyTransactions</v>
      </c>
      <c r="J2345" t="str">
        <f t="shared" si="217"/>
        <v>concepto</v>
      </c>
      <c r="K2345">
        <f t="shared" si="218"/>
        <v>0</v>
      </c>
      <c r="L2345" t="str">
        <f t="shared" si="221"/>
        <v>insert into dbax_defi_conc (pref_conc, codi_conc, tipo_conc, tipo_peri, tipo_valo, tipo_cuen) values ('ifrs-full','ProvisionOfGuaranteesOrCollateralByEntityRelatedPartyTransactions','concepto','duration','xbrli:monetaryItemType','0')</v>
      </c>
    </row>
    <row r="2346" spans="1:12" x14ac:dyDescent="0.25">
      <c r="A2346" t="s">
        <v>2692</v>
      </c>
      <c r="B2346" t="s">
        <v>17</v>
      </c>
      <c r="C2346" t="s">
        <v>18</v>
      </c>
      <c r="D2346" t="s">
        <v>21</v>
      </c>
      <c r="F2346" t="s">
        <v>3</v>
      </c>
      <c r="G2346" s="1" t="str">
        <f t="shared" si="216"/>
        <v>ifrs-full_ProvisionOfGuaranteesOrCollateralToEntityRelatedPartyTransactions</v>
      </c>
      <c r="H2346" t="str">
        <f t="shared" si="219"/>
        <v>ifrs-full</v>
      </c>
      <c r="I2346" t="str">
        <f t="shared" si="220"/>
        <v>ProvisionOfGuaranteesOrCollateralToEntityRelatedPartyTransactions</v>
      </c>
      <c r="J2346" t="str">
        <f t="shared" si="217"/>
        <v>concepto</v>
      </c>
      <c r="K2346">
        <f t="shared" si="218"/>
        <v>0</v>
      </c>
      <c r="L2346" t="str">
        <f t="shared" si="221"/>
        <v>insert into dbax_defi_conc (pref_conc, codi_conc, tipo_conc, tipo_peri, tipo_valo, tipo_cuen) values ('ifrs-full','ProvisionOfGuaranteesOrCollateralToEntityRelatedPartyTransactions','concepto','duration','xbrli:monetaryItemType','0')</v>
      </c>
    </row>
    <row r="2347" spans="1:12" x14ac:dyDescent="0.25">
      <c r="A2347" t="s">
        <v>2693</v>
      </c>
      <c r="B2347" t="s">
        <v>17</v>
      </c>
      <c r="C2347" t="s">
        <v>27</v>
      </c>
      <c r="D2347" t="s">
        <v>21</v>
      </c>
      <c r="E2347" t="s">
        <v>23</v>
      </c>
      <c r="F2347" t="s">
        <v>3</v>
      </c>
      <c r="G2347" s="1" t="str">
        <f t="shared" si="216"/>
        <v>ifrs-full_ProvisionsForDoubtfulDebtsRelatedToOutstandingBalancesOfRelatedPartyTransaction</v>
      </c>
      <c r="H2347" t="str">
        <f t="shared" si="219"/>
        <v>ifrs-full</v>
      </c>
      <c r="I2347" t="str">
        <f t="shared" si="220"/>
        <v>ProvisionsForDoubtfulDebtsRelatedToOutstandingBalancesOfRelatedPartyTransaction</v>
      </c>
      <c r="J2347" t="str">
        <f t="shared" si="217"/>
        <v>concepto</v>
      </c>
      <c r="K2347" t="str">
        <f t="shared" si="218"/>
        <v>credit</v>
      </c>
      <c r="L2347" t="str">
        <f t="shared" si="221"/>
        <v>insert into dbax_defi_conc (pref_conc, codi_conc, tipo_conc, tipo_peri, tipo_valo, tipo_cuen) values ('ifrs-full','ProvisionsForDoubtfulDebtsRelatedToOutstandingBalancesOfRelatedPartyTransaction','concepto','instant','xbrli:monetaryItemType','credit')</v>
      </c>
    </row>
    <row r="2348" spans="1:12" x14ac:dyDescent="0.25">
      <c r="A2348" t="s">
        <v>2694</v>
      </c>
      <c r="B2348" t="s">
        <v>17</v>
      </c>
      <c r="C2348" t="s">
        <v>27</v>
      </c>
      <c r="D2348" t="s">
        <v>21</v>
      </c>
      <c r="E2348" t="s">
        <v>23</v>
      </c>
      <c r="F2348" t="s">
        <v>3</v>
      </c>
      <c r="G2348" s="1" t="str">
        <f t="shared" si="216"/>
        <v>ifrs-full_ProvisionsForEmployeeBenefits</v>
      </c>
      <c r="H2348" t="str">
        <f t="shared" si="219"/>
        <v>ifrs-full</v>
      </c>
      <c r="I2348" t="str">
        <f t="shared" si="220"/>
        <v>ProvisionsForEmployeeBenefits</v>
      </c>
      <c r="J2348" t="str">
        <f t="shared" si="217"/>
        <v>concepto</v>
      </c>
      <c r="K2348" t="str">
        <f t="shared" si="218"/>
        <v>credit</v>
      </c>
      <c r="L2348" t="str">
        <f t="shared" si="221"/>
        <v>insert into dbax_defi_conc (pref_conc, codi_conc, tipo_conc, tipo_peri, tipo_valo, tipo_cuen) values ('ifrs-full','ProvisionsForEmployeeBenefits','concepto','instant','xbrli:monetaryItemType','credit')</v>
      </c>
    </row>
    <row r="2349" spans="1:12" x14ac:dyDescent="0.25">
      <c r="A2349" t="s">
        <v>2695</v>
      </c>
      <c r="B2349" t="s">
        <v>17</v>
      </c>
      <c r="C2349" t="s">
        <v>18</v>
      </c>
      <c r="D2349" t="s">
        <v>21</v>
      </c>
      <c r="E2349" t="s">
        <v>22</v>
      </c>
      <c r="F2349" t="s">
        <v>3</v>
      </c>
      <c r="G2349" s="1" t="str">
        <f t="shared" si="216"/>
        <v>ifrs-full_ProvisionUsedOtherProvisions</v>
      </c>
      <c r="H2349" t="str">
        <f t="shared" si="219"/>
        <v>ifrs-full</v>
      </c>
      <c r="I2349" t="str">
        <f t="shared" si="220"/>
        <v>ProvisionUsedOtherProvisions</v>
      </c>
      <c r="J2349" t="str">
        <f t="shared" si="217"/>
        <v>concepto</v>
      </c>
      <c r="K2349" t="str">
        <f t="shared" si="218"/>
        <v>debit</v>
      </c>
      <c r="L2349" t="str">
        <f t="shared" si="221"/>
        <v>insert into dbax_defi_conc (pref_conc, codi_conc, tipo_conc, tipo_peri, tipo_valo, tipo_cuen) values ('ifrs-full','ProvisionUsedOtherProvisions','concepto','duration','xbrli:monetaryItemType','debit')</v>
      </c>
    </row>
    <row r="2350" spans="1:12" x14ac:dyDescent="0.25">
      <c r="A2350" t="s">
        <v>2696</v>
      </c>
      <c r="B2350" t="s">
        <v>17</v>
      </c>
      <c r="C2350" t="s">
        <v>18</v>
      </c>
      <c r="D2350" t="s">
        <v>21</v>
      </c>
      <c r="E2350" t="s">
        <v>23</v>
      </c>
      <c r="F2350" t="s">
        <v>3</v>
      </c>
      <c r="G2350" s="1" t="str">
        <f t="shared" si="216"/>
        <v>ifrs-full_PurchaseOfIntangibleAssetsClassifiedAsInvestingActivities</v>
      </c>
      <c r="H2350" t="str">
        <f t="shared" si="219"/>
        <v>ifrs-full</v>
      </c>
      <c r="I2350" t="str">
        <f t="shared" si="220"/>
        <v>PurchaseOfIntangibleAssetsClassifiedAsInvestingActivities</v>
      </c>
      <c r="J2350" t="str">
        <f t="shared" si="217"/>
        <v>concepto</v>
      </c>
      <c r="K2350" t="str">
        <f t="shared" si="218"/>
        <v>credit</v>
      </c>
      <c r="L2350" t="str">
        <f t="shared" si="221"/>
        <v>insert into dbax_defi_conc (pref_conc, codi_conc, tipo_conc, tipo_peri, tipo_valo, tipo_cuen) values ('ifrs-full','PurchaseOfIntangibleAssetsClassifiedAsInvestingActivities','concepto','duration','xbrli:monetaryItemType','credit')</v>
      </c>
    </row>
    <row r="2351" spans="1:12" x14ac:dyDescent="0.25">
      <c r="A2351" t="s">
        <v>2697</v>
      </c>
      <c r="B2351" t="s">
        <v>17</v>
      </c>
      <c r="C2351" t="s">
        <v>18</v>
      </c>
      <c r="D2351" t="s">
        <v>21</v>
      </c>
      <c r="E2351" t="s">
        <v>23</v>
      </c>
      <c r="F2351" t="s">
        <v>3</v>
      </c>
      <c r="G2351" s="1" t="str">
        <f t="shared" si="216"/>
        <v>ifrs-full_PurchaseOfOtherLongtermAssetsClassifiedAsInvestingActivities</v>
      </c>
      <c r="H2351" t="str">
        <f t="shared" si="219"/>
        <v>ifrs-full</v>
      </c>
      <c r="I2351" t="str">
        <f t="shared" si="220"/>
        <v>PurchaseOfOtherLongtermAssetsClassifiedAsInvestingActivities</v>
      </c>
      <c r="J2351" t="str">
        <f t="shared" si="217"/>
        <v>concepto</v>
      </c>
      <c r="K2351" t="str">
        <f t="shared" si="218"/>
        <v>credit</v>
      </c>
      <c r="L2351" t="str">
        <f t="shared" si="221"/>
        <v>insert into dbax_defi_conc (pref_conc, codi_conc, tipo_conc, tipo_peri, tipo_valo, tipo_cuen) values ('ifrs-full','PurchaseOfOtherLongtermAssetsClassifiedAsInvestingActivities','concepto','duration','xbrli:monetaryItemType','credit')</v>
      </c>
    </row>
    <row r="2352" spans="1:12" x14ac:dyDescent="0.25">
      <c r="A2352" t="s">
        <v>2698</v>
      </c>
      <c r="B2352" t="s">
        <v>17</v>
      </c>
      <c r="C2352" t="s">
        <v>18</v>
      </c>
      <c r="D2352" t="s">
        <v>21</v>
      </c>
      <c r="E2352" t="s">
        <v>23</v>
      </c>
      <c r="F2352" t="s">
        <v>3</v>
      </c>
      <c r="G2352" s="1" t="str">
        <f t="shared" si="216"/>
        <v>ifrs-full_PurchaseOfPropertyPlantAndEquipmentClassifiedAsInvestingActivities</v>
      </c>
      <c r="H2352" t="str">
        <f t="shared" si="219"/>
        <v>ifrs-full</v>
      </c>
      <c r="I2352" t="str">
        <f t="shared" si="220"/>
        <v>PurchaseOfPropertyPlantAndEquipmentClassifiedAsInvestingActivities</v>
      </c>
      <c r="J2352" t="str">
        <f t="shared" si="217"/>
        <v>concepto</v>
      </c>
      <c r="K2352" t="str">
        <f t="shared" si="218"/>
        <v>credit</v>
      </c>
      <c r="L2352" t="str">
        <f t="shared" si="221"/>
        <v>insert into dbax_defi_conc (pref_conc, codi_conc, tipo_conc, tipo_peri, tipo_valo, tipo_cuen) values ('ifrs-full','PurchaseOfPropertyPlantAndEquipmentClassifiedAsInvestingActivities','concepto','duration','xbrli:monetaryItemType','credit')</v>
      </c>
    </row>
    <row r="2353" spans="1:12" x14ac:dyDescent="0.25">
      <c r="A2353" t="s">
        <v>2699</v>
      </c>
      <c r="B2353" t="s">
        <v>17</v>
      </c>
      <c r="C2353" t="s">
        <v>18</v>
      </c>
      <c r="D2353" t="s">
        <v>21</v>
      </c>
      <c r="E2353" t="s">
        <v>22</v>
      </c>
      <c r="F2353" t="s">
        <v>3</v>
      </c>
      <c r="G2353" s="1" t="str">
        <f t="shared" si="216"/>
        <v>ifrs-full_PurchasesFairValueMeasurementAssets</v>
      </c>
      <c r="H2353" t="str">
        <f t="shared" si="219"/>
        <v>ifrs-full</v>
      </c>
      <c r="I2353" t="str">
        <f t="shared" si="220"/>
        <v>PurchasesFairValueMeasurementAssets</v>
      </c>
      <c r="J2353" t="str">
        <f t="shared" si="217"/>
        <v>concepto</v>
      </c>
      <c r="K2353" t="str">
        <f t="shared" si="218"/>
        <v>debit</v>
      </c>
      <c r="L2353" t="str">
        <f t="shared" si="221"/>
        <v>insert into dbax_defi_conc (pref_conc, codi_conc, tipo_conc, tipo_peri, tipo_valo, tipo_cuen) values ('ifrs-full','PurchasesFairValueMeasurementAssets','concepto','duration','xbrli:monetaryItemType','debit')</v>
      </c>
    </row>
    <row r="2354" spans="1:12" x14ac:dyDescent="0.25">
      <c r="A2354" t="s">
        <v>2700</v>
      </c>
      <c r="B2354" t="s">
        <v>17</v>
      </c>
      <c r="C2354" t="s">
        <v>18</v>
      </c>
      <c r="D2354" t="s">
        <v>21</v>
      </c>
      <c r="E2354" t="s">
        <v>23</v>
      </c>
      <c r="F2354" t="s">
        <v>3</v>
      </c>
      <c r="G2354" s="1" t="str">
        <f t="shared" si="216"/>
        <v>ifrs-full_PurchasesFairValueMeasurementEntitysOwnEquityInstruments</v>
      </c>
      <c r="H2354" t="str">
        <f t="shared" si="219"/>
        <v>ifrs-full</v>
      </c>
      <c r="I2354" t="str">
        <f t="shared" si="220"/>
        <v>PurchasesFairValueMeasurementEntitysOwnEquityInstruments</v>
      </c>
      <c r="J2354" t="str">
        <f t="shared" si="217"/>
        <v>concepto</v>
      </c>
      <c r="K2354" t="str">
        <f t="shared" si="218"/>
        <v>credit</v>
      </c>
      <c r="L2354" t="str">
        <f t="shared" si="221"/>
        <v>insert into dbax_defi_conc (pref_conc, codi_conc, tipo_conc, tipo_peri, tipo_valo, tipo_cuen) values ('ifrs-full','PurchasesFairValueMeasurementEntitysOwnEquityInstruments','concepto','duration','xbrli:monetaryItemType','credit')</v>
      </c>
    </row>
    <row r="2355" spans="1:12" x14ac:dyDescent="0.25">
      <c r="A2355" t="s">
        <v>2701</v>
      </c>
      <c r="B2355" t="s">
        <v>17</v>
      </c>
      <c r="C2355" t="s">
        <v>18</v>
      </c>
      <c r="D2355" t="s">
        <v>21</v>
      </c>
      <c r="E2355" t="s">
        <v>23</v>
      </c>
      <c r="F2355" t="s">
        <v>3</v>
      </c>
      <c r="G2355" s="1" t="str">
        <f t="shared" si="216"/>
        <v>ifrs-full_PurchasesFairValueMeasurementLiabilities</v>
      </c>
      <c r="H2355" t="str">
        <f t="shared" si="219"/>
        <v>ifrs-full</v>
      </c>
      <c r="I2355" t="str">
        <f t="shared" si="220"/>
        <v>PurchasesFairValueMeasurementLiabilities</v>
      </c>
      <c r="J2355" t="str">
        <f t="shared" si="217"/>
        <v>concepto</v>
      </c>
      <c r="K2355" t="str">
        <f t="shared" si="218"/>
        <v>credit</v>
      </c>
      <c r="L2355" t="str">
        <f t="shared" si="221"/>
        <v>insert into dbax_defi_conc (pref_conc, codi_conc, tipo_conc, tipo_peri, tipo_valo, tipo_cuen) values ('ifrs-full','PurchasesFairValueMeasurementLiabilities','concepto','duration','xbrli:monetaryItemType','credit')</v>
      </c>
    </row>
    <row r="2356" spans="1:12" x14ac:dyDescent="0.25">
      <c r="A2356" t="s">
        <v>2702</v>
      </c>
      <c r="B2356" t="s">
        <v>17</v>
      </c>
      <c r="C2356" t="s">
        <v>18</v>
      </c>
      <c r="D2356" t="s">
        <v>21</v>
      </c>
      <c r="E2356" t="s">
        <v>22</v>
      </c>
      <c r="F2356" t="s">
        <v>3</v>
      </c>
      <c r="G2356" s="1" t="str">
        <f t="shared" si="216"/>
        <v>ifrs-full_PurchasesOfGoodsRelatedPartyTransactions</v>
      </c>
      <c r="H2356" t="str">
        <f t="shared" si="219"/>
        <v>ifrs-full</v>
      </c>
      <c r="I2356" t="str">
        <f t="shared" si="220"/>
        <v>PurchasesOfGoodsRelatedPartyTransactions</v>
      </c>
      <c r="J2356" t="str">
        <f t="shared" si="217"/>
        <v>concepto</v>
      </c>
      <c r="K2356" t="str">
        <f t="shared" si="218"/>
        <v>debit</v>
      </c>
      <c r="L2356" t="str">
        <f t="shared" si="221"/>
        <v>insert into dbax_defi_conc (pref_conc, codi_conc, tipo_conc, tipo_peri, tipo_valo, tipo_cuen) values ('ifrs-full','PurchasesOfGoodsRelatedPartyTransactions','concepto','duration','xbrli:monetaryItemType','debit')</v>
      </c>
    </row>
    <row r="2357" spans="1:12" x14ac:dyDescent="0.25">
      <c r="A2357" t="s">
        <v>2703</v>
      </c>
      <c r="B2357" t="s">
        <v>17</v>
      </c>
      <c r="C2357" t="s">
        <v>18</v>
      </c>
      <c r="D2357" t="s">
        <v>21</v>
      </c>
      <c r="E2357" t="s">
        <v>22</v>
      </c>
      <c r="F2357" t="s">
        <v>3</v>
      </c>
      <c r="G2357" s="1" t="str">
        <f t="shared" si="216"/>
        <v>ifrs-full_PurchasesOfPropertyAndOtherAssetsRelatedPartyTransactions</v>
      </c>
      <c r="H2357" t="str">
        <f t="shared" si="219"/>
        <v>ifrs-full</v>
      </c>
      <c r="I2357" t="str">
        <f t="shared" si="220"/>
        <v>PurchasesOfPropertyAndOtherAssetsRelatedPartyTransactions</v>
      </c>
      <c r="J2357" t="str">
        <f t="shared" si="217"/>
        <v>concepto</v>
      </c>
      <c r="K2357" t="str">
        <f t="shared" si="218"/>
        <v>debit</v>
      </c>
      <c r="L2357" t="str">
        <f t="shared" si="221"/>
        <v>insert into dbax_defi_conc (pref_conc, codi_conc, tipo_conc, tipo_peri, tipo_valo, tipo_cuen) values ('ifrs-full','PurchasesOfPropertyAndOtherAssetsRelatedPartyTransactions','concepto','duration','xbrli:monetaryItemType','debit')</v>
      </c>
    </row>
    <row r="2358" spans="1:12" x14ac:dyDescent="0.25">
      <c r="A2358" t="s">
        <v>2704</v>
      </c>
      <c r="B2358" t="s">
        <v>17</v>
      </c>
      <c r="C2358" t="s">
        <v>18</v>
      </c>
      <c r="D2358" t="s">
        <v>24</v>
      </c>
      <c r="F2358" t="s">
        <v>3</v>
      </c>
      <c r="G2358" s="1" t="str">
        <f t="shared" si="216"/>
        <v>ifrs-full_QualitativeInformationAboutEntitysObjectivesPoliciesAndProcessesForManagingCapital</v>
      </c>
      <c r="H2358" t="str">
        <f t="shared" si="219"/>
        <v>ifrs-full</v>
      </c>
      <c r="I2358" t="str">
        <f t="shared" si="220"/>
        <v>QualitativeInformationAboutEntitysObjectivesPoliciesAndProcessesForManagingCapital</v>
      </c>
      <c r="J2358" t="str">
        <f t="shared" si="217"/>
        <v>concepto</v>
      </c>
      <c r="K2358">
        <f t="shared" si="218"/>
        <v>0</v>
      </c>
      <c r="L2358" t="str">
        <f t="shared" si="221"/>
        <v>insert into dbax_defi_conc (pref_conc, codi_conc, tipo_conc, tipo_peri, tipo_valo, tipo_cuen) values ('ifrs-full','QualitativeInformationAboutEntitysObjectivesPoliciesAndProcessesForManagingCapital','concepto','duration','xbrli:stringItemType','0')</v>
      </c>
    </row>
    <row r="2359" spans="1:12" x14ac:dyDescent="0.25">
      <c r="A2359" t="s">
        <v>2705</v>
      </c>
      <c r="B2359" t="s">
        <v>26</v>
      </c>
      <c r="C2359" t="s">
        <v>18</v>
      </c>
      <c r="D2359" t="s">
        <v>24</v>
      </c>
      <c r="E2359" t="s">
        <v>20</v>
      </c>
      <c r="F2359" t="s">
        <v>3</v>
      </c>
      <c r="G2359" s="1" t="str">
        <f t="shared" si="216"/>
        <v>ifrs-full_RangeAxis</v>
      </c>
      <c r="H2359" t="str">
        <f t="shared" si="219"/>
        <v>ifrs-full</v>
      </c>
      <c r="I2359" t="str">
        <f t="shared" si="220"/>
        <v>RangeAxis</v>
      </c>
      <c r="J2359" t="str">
        <f t="shared" si="217"/>
        <v>dimension</v>
      </c>
      <c r="K2359" t="str">
        <f t="shared" si="218"/>
        <v>abstract</v>
      </c>
      <c r="L2359" t="str">
        <f t="shared" si="221"/>
        <v>insert into dbax_defi_conc (pref_conc, codi_conc, tipo_conc, tipo_peri, tipo_valo, tipo_cuen) values ('ifrs-full','RangeAxis','dimension','duration','xbrli:stringItemType','abstract')</v>
      </c>
    </row>
    <row r="2360" spans="1:12" x14ac:dyDescent="0.25">
      <c r="A2360" t="s">
        <v>2706</v>
      </c>
      <c r="B2360" t="s">
        <v>17</v>
      </c>
      <c r="C2360" t="s">
        <v>18</v>
      </c>
      <c r="D2360" t="s">
        <v>24</v>
      </c>
      <c r="F2360" t="s">
        <v>3</v>
      </c>
      <c r="G2360" s="1" t="str">
        <f t="shared" si="216"/>
        <v>ifrs-full_RangeOfEstimatesWithinWhichFairValueIsLikelyToLieForBiologicalAssetsAtCost</v>
      </c>
      <c r="H2360" t="str">
        <f t="shared" si="219"/>
        <v>ifrs-full</v>
      </c>
      <c r="I2360" t="str">
        <f t="shared" si="220"/>
        <v>RangeOfEstimatesWithinWhichFairValueIsLikelyToLieForBiologicalAssetsAtCost</v>
      </c>
      <c r="J2360" t="str">
        <f t="shared" si="217"/>
        <v>concepto</v>
      </c>
      <c r="K2360">
        <f t="shared" si="218"/>
        <v>0</v>
      </c>
      <c r="L2360" t="str">
        <f t="shared" si="221"/>
        <v>insert into dbax_defi_conc (pref_conc, codi_conc, tipo_conc, tipo_peri, tipo_valo, tipo_cuen) values ('ifrs-full','RangeOfEstimatesWithinWhichFairValueIsLikelyToLieForBiologicalAssetsAtCost','concepto','duration','xbrli:stringItemType','0')</v>
      </c>
    </row>
    <row r="2361" spans="1:12" x14ac:dyDescent="0.25">
      <c r="A2361" t="s">
        <v>2707</v>
      </c>
      <c r="B2361" t="s">
        <v>17</v>
      </c>
      <c r="C2361" t="s">
        <v>18</v>
      </c>
      <c r="D2361" t="s">
        <v>24</v>
      </c>
      <c r="F2361" t="s">
        <v>3</v>
      </c>
      <c r="G2361" s="1" t="str">
        <f t="shared" si="216"/>
        <v>ifrs-full_RangeOfEstimatesWithinWhichFairValueIsLikelyToLieForInvestmentPropertyAtCostWithinFairValueModel</v>
      </c>
      <c r="H2361" t="str">
        <f t="shared" si="219"/>
        <v>ifrs-full</v>
      </c>
      <c r="I2361" t="str">
        <f t="shared" si="220"/>
        <v>RangeOfEstimatesWithinWhichFairValueIsLikelyToLieForInvestmentPropertyAtCostWithinFairValueModel</v>
      </c>
      <c r="J2361" t="str">
        <f t="shared" si="217"/>
        <v>concepto</v>
      </c>
      <c r="K2361">
        <f t="shared" si="218"/>
        <v>0</v>
      </c>
      <c r="L2361" t="str">
        <f t="shared" si="221"/>
        <v>insert into dbax_defi_conc (pref_conc, codi_conc, tipo_conc, tipo_peri, tipo_valo, tipo_cuen) values ('ifrs-full','RangeOfEstimatesWithinWhichFairValueIsLikelyToLieForInvestmentPropertyAtCostWithinFairValueModel','concepto','duration','xbrli:stringItemType','0')</v>
      </c>
    </row>
    <row r="2362" spans="1:12" x14ac:dyDescent="0.25">
      <c r="A2362" t="s">
        <v>2708</v>
      </c>
      <c r="B2362" t="s">
        <v>17</v>
      </c>
      <c r="C2362" t="s">
        <v>18</v>
      </c>
      <c r="D2362" t="s">
        <v>24</v>
      </c>
      <c r="F2362" t="s">
        <v>3</v>
      </c>
      <c r="G2362" s="1" t="str">
        <f t="shared" si="216"/>
        <v>ifrs-full_RangeOfEstimatesWithinWhichFairValueIsLikelyToLieForInvestmentPropertyCostModel</v>
      </c>
      <c r="H2362" t="str">
        <f t="shared" si="219"/>
        <v>ifrs-full</v>
      </c>
      <c r="I2362" t="str">
        <f t="shared" si="220"/>
        <v>RangeOfEstimatesWithinWhichFairValueIsLikelyToLieForInvestmentPropertyCostModel</v>
      </c>
      <c r="J2362" t="str">
        <f t="shared" si="217"/>
        <v>concepto</v>
      </c>
      <c r="K2362">
        <f t="shared" si="218"/>
        <v>0</v>
      </c>
      <c r="L2362" t="str">
        <f t="shared" si="221"/>
        <v>insert into dbax_defi_conc (pref_conc, codi_conc, tipo_conc, tipo_peri, tipo_valo, tipo_cuen) values ('ifrs-full','RangeOfEstimatesWithinWhichFairValueIsLikelyToLieForInvestmentPropertyCostModel','concepto','duration','xbrli:stringItemType','0')</v>
      </c>
    </row>
    <row r="2363" spans="1:12" x14ac:dyDescent="0.25">
      <c r="A2363" t="s">
        <v>2709</v>
      </c>
      <c r="B2363" t="s">
        <v>17</v>
      </c>
      <c r="C2363" t="s">
        <v>18</v>
      </c>
      <c r="D2363" t="s">
        <v>19</v>
      </c>
      <c r="E2363" t="s">
        <v>20</v>
      </c>
      <c r="F2363" t="s">
        <v>3</v>
      </c>
      <c r="G2363" s="1" t="str">
        <f t="shared" si="216"/>
        <v>ifrs-full_RangesMember</v>
      </c>
      <c r="H2363" t="str">
        <f t="shared" si="219"/>
        <v>ifrs-full</v>
      </c>
      <c r="I2363" t="str">
        <f t="shared" si="220"/>
        <v>RangesMember</v>
      </c>
      <c r="J2363" t="str">
        <f t="shared" si="217"/>
        <v>concepto</v>
      </c>
      <c r="K2363" t="str">
        <f t="shared" si="218"/>
        <v>abstract</v>
      </c>
      <c r="L2363" t="str">
        <f t="shared" si="221"/>
        <v>insert into dbax_defi_conc (pref_conc, codi_conc, tipo_conc, tipo_peri, tipo_valo, tipo_cuen) values ('ifrs-full','RangesMember','concepto','duration','nonnum:domainItemType','abstract')</v>
      </c>
    </row>
    <row r="2364" spans="1:12" x14ac:dyDescent="0.25">
      <c r="A2364" t="s">
        <v>2710</v>
      </c>
      <c r="B2364" t="s">
        <v>26</v>
      </c>
      <c r="C2364" t="s">
        <v>18</v>
      </c>
      <c r="D2364" t="s">
        <v>24</v>
      </c>
      <c r="E2364" t="s">
        <v>20</v>
      </c>
      <c r="F2364" t="s">
        <v>3</v>
      </c>
      <c r="G2364" s="1" t="str">
        <f t="shared" si="216"/>
        <v>ifrs-full_RangesOfExercisePricesForOutstandingShareOptionsAxis</v>
      </c>
      <c r="H2364" t="str">
        <f t="shared" si="219"/>
        <v>ifrs-full</v>
      </c>
      <c r="I2364" t="str">
        <f t="shared" si="220"/>
        <v>RangesOfExercisePricesForOutstandingShareOptionsAxis</v>
      </c>
      <c r="J2364" t="str">
        <f t="shared" si="217"/>
        <v>dimension</v>
      </c>
      <c r="K2364" t="str">
        <f t="shared" si="218"/>
        <v>abstract</v>
      </c>
      <c r="L2364" t="str">
        <f t="shared" si="221"/>
        <v>insert into dbax_defi_conc (pref_conc, codi_conc, tipo_conc, tipo_peri, tipo_valo, tipo_cuen) values ('ifrs-full','RangesOfExercisePricesForOutstandingShareOptionsAxis','dimension','duration','xbrli:stringItemType','abstract')</v>
      </c>
    </row>
    <row r="2365" spans="1:12" x14ac:dyDescent="0.25">
      <c r="A2365" t="s">
        <v>2711</v>
      </c>
      <c r="B2365" t="s">
        <v>17</v>
      </c>
      <c r="C2365" t="s">
        <v>18</v>
      </c>
      <c r="D2365" t="s">
        <v>19</v>
      </c>
      <c r="E2365" t="s">
        <v>20</v>
      </c>
      <c r="F2365" t="s">
        <v>3</v>
      </c>
      <c r="G2365" s="1" t="str">
        <f t="shared" si="216"/>
        <v>ifrs-full_RangesOfExercisePricesForOutstandingShareOptionsMember</v>
      </c>
      <c r="H2365" t="str">
        <f t="shared" si="219"/>
        <v>ifrs-full</v>
      </c>
      <c r="I2365" t="str">
        <f t="shared" si="220"/>
        <v>RangesOfExercisePricesForOutstandingShareOptionsMember</v>
      </c>
      <c r="J2365" t="str">
        <f t="shared" si="217"/>
        <v>concepto</v>
      </c>
      <c r="K2365" t="str">
        <f t="shared" si="218"/>
        <v>abstract</v>
      </c>
      <c r="L2365" t="str">
        <f t="shared" si="221"/>
        <v>insert into dbax_defi_conc (pref_conc, codi_conc, tipo_conc, tipo_peri, tipo_valo, tipo_cuen) values ('ifrs-full','RangesOfExercisePricesForOutstandingShareOptionsMember','concepto','duration','nonnum:domainItemType','abstract')</v>
      </c>
    </row>
    <row r="2366" spans="1:12" x14ac:dyDescent="0.25">
      <c r="A2366" t="s">
        <v>2712</v>
      </c>
      <c r="B2366" t="s">
        <v>17</v>
      </c>
      <c r="C2366" t="s">
        <v>27</v>
      </c>
      <c r="D2366" t="s">
        <v>21</v>
      </c>
      <c r="E2366" t="s">
        <v>22</v>
      </c>
      <c r="F2366" t="s">
        <v>3</v>
      </c>
      <c r="G2366" s="1" t="str">
        <f t="shared" si="216"/>
        <v>ifrs-full_RawMaterials</v>
      </c>
      <c r="H2366" t="str">
        <f t="shared" si="219"/>
        <v>ifrs-full</v>
      </c>
      <c r="I2366" t="str">
        <f t="shared" si="220"/>
        <v>RawMaterials</v>
      </c>
      <c r="J2366" t="str">
        <f t="shared" si="217"/>
        <v>concepto</v>
      </c>
      <c r="K2366" t="str">
        <f t="shared" si="218"/>
        <v>debit</v>
      </c>
      <c r="L2366" t="str">
        <f t="shared" si="221"/>
        <v>insert into dbax_defi_conc (pref_conc, codi_conc, tipo_conc, tipo_peri, tipo_valo, tipo_cuen) values ('ifrs-full','RawMaterials','concepto','instant','xbrli:monetaryItemType','debit')</v>
      </c>
    </row>
    <row r="2367" spans="1:12" x14ac:dyDescent="0.25">
      <c r="A2367" t="s">
        <v>2713</v>
      </c>
      <c r="B2367" t="s">
        <v>17</v>
      </c>
      <c r="C2367" t="s">
        <v>18</v>
      </c>
      <c r="D2367" t="s">
        <v>21</v>
      </c>
      <c r="E2367" t="s">
        <v>22</v>
      </c>
      <c r="F2367" t="s">
        <v>3</v>
      </c>
      <c r="G2367" s="1" t="str">
        <f t="shared" si="216"/>
        <v>ifrs-full_RawMaterialsAndConsumablesUsed</v>
      </c>
      <c r="H2367" t="str">
        <f t="shared" si="219"/>
        <v>ifrs-full</v>
      </c>
      <c r="I2367" t="str">
        <f t="shared" si="220"/>
        <v>RawMaterialsAndConsumablesUsed</v>
      </c>
      <c r="J2367" t="str">
        <f t="shared" si="217"/>
        <v>concepto</v>
      </c>
      <c r="K2367" t="str">
        <f t="shared" si="218"/>
        <v>debit</v>
      </c>
      <c r="L2367" t="str">
        <f t="shared" si="221"/>
        <v>insert into dbax_defi_conc (pref_conc, codi_conc, tipo_conc, tipo_peri, tipo_valo, tipo_cuen) values ('ifrs-full','RawMaterialsAndConsumablesUsed','concepto','duration','xbrli:monetaryItemType','debit')</v>
      </c>
    </row>
    <row r="2368" spans="1:12" x14ac:dyDescent="0.25">
      <c r="A2368" t="s">
        <v>2714</v>
      </c>
      <c r="B2368" t="s">
        <v>17</v>
      </c>
      <c r="C2368" t="s">
        <v>18</v>
      </c>
      <c r="D2368" t="s">
        <v>21</v>
      </c>
      <c r="E2368" t="s">
        <v>22</v>
      </c>
      <c r="F2368" t="s">
        <v>3</v>
      </c>
      <c r="G2368" s="1" t="str">
        <f t="shared" si="216"/>
        <v>ifrs-full_ReceiptsFromContractsHeldForDealingOrTradingPurpose</v>
      </c>
      <c r="H2368" t="str">
        <f t="shared" si="219"/>
        <v>ifrs-full</v>
      </c>
      <c r="I2368" t="str">
        <f t="shared" si="220"/>
        <v>ReceiptsFromContractsHeldForDealingOrTradingPurpose</v>
      </c>
      <c r="J2368" t="str">
        <f t="shared" si="217"/>
        <v>concepto</v>
      </c>
      <c r="K2368" t="str">
        <f t="shared" si="218"/>
        <v>debit</v>
      </c>
      <c r="L2368" t="str">
        <f t="shared" si="221"/>
        <v>insert into dbax_defi_conc (pref_conc, codi_conc, tipo_conc, tipo_peri, tipo_valo, tipo_cuen) values ('ifrs-full','ReceiptsFromContractsHeldForDealingOrTradingPurpose','concepto','duration','xbrli:monetaryItemType','debit')</v>
      </c>
    </row>
    <row r="2369" spans="1:12" x14ac:dyDescent="0.25">
      <c r="A2369" t="s">
        <v>2715</v>
      </c>
      <c r="B2369" t="s">
        <v>17</v>
      </c>
      <c r="C2369" t="s">
        <v>18</v>
      </c>
      <c r="D2369" t="s">
        <v>21</v>
      </c>
      <c r="E2369" t="s">
        <v>22</v>
      </c>
      <c r="F2369" t="s">
        <v>3</v>
      </c>
      <c r="G2369" s="1" t="str">
        <f t="shared" si="216"/>
        <v>ifrs-full_ReceiptsFromPremiumsAndClaimsAnnuitiesAndOtherPolicyBenefits</v>
      </c>
      <c r="H2369" t="str">
        <f t="shared" si="219"/>
        <v>ifrs-full</v>
      </c>
      <c r="I2369" t="str">
        <f t="shared" si="220"/>
        <v>ReceiptsFromPremiumsAndClaimsAnnuitiesAndOtherPolicyBenefits</v>
      </c>
      <c r="J2369" t="str">
        <f t="shared" si="217"/>
        <v>concepto</v>
      </c>
      <c r="K2369" t="str">
        <f t="shared" si="218"/>
        <v>debit</v>
      </c>
      <c r="L2369" t="str">
        <f t="shared" si="221"/>
        <v>insert into dbax_defi_conc (pref_conc, codi_conc, tipo_conc, tipo_peri, tipo_valo, tipo_cuen) values ('ifrs-full','ReceiptsFromPremiumsAndClaimsAnnuitiesAndOtherPolicyBenefits','concepto','duration','xbrli:monetaryItemType','debit')</v>
      </c>
    </row>
    <row r="2370" spans="1:12" x14ac:dyDescent="0.25">
      <c r="A2370" t="s">
        <v>2716</v>
      </c>
      <c r="B2370" t="s">
        <v>17</v>
      </c>
      <c r="C2370" t="s">
        <v>18</v>
      </c>
      <c r="D2370" t="s">
        <v>21</v>
      </c>
      <c r="E2370" t="s">
        <v>22</v>
      </c>
      <c r="F2370" t="s">
        <v>3</v>
      </c>
      <c r="G2370" s="1" t="str">
        <f t="shared" si="216"/>
        <v>ifrs-full_ReceiptsFromRentsAndSubsequentSalesOfSuchAssets</v>
      </c>
      <c r="H2370" t="str">
        <f t="shared" si="219"/>
        <v>ifrs-full</v>
      </c>
      <c r="I2370" t="str">
        <f t="shared" si="220"/>
        <v>ReceiptsFromRentsAndSubsequentSalesOfSuchAssets</v>
      </c>
      <c r="J2370" t="str">
        <f t="shared" si="217"/>
        <v>concepto</v>
      </c>
      <c r="K2370" t="str">
        <f t="shared" si="218"/>
        <v>debit</v>
      </c>
      <c r="L2370" t="str">
        <f t="shared" si="221"/>
        <v>insert into dbax_defi_conc (pref_conc, codi_conc, tipo_conc, tipo_peri, tipo_valo, tipo_cuen) values ('ifrs-full','ReceiptsFromRentsAndSubsequentSalesOfSuchAssets','concepto','duration','xbrli:monetaryItemType','debit')</v>
      </c>
    </row>
    <row r="2371" spans="1:12" x14ac:dyDescent="0.25">
      <c r="A2371" t="s">
        <v>2717</v>
      </c>
      <c r="B2371" t="s">
        <v>17</v>
      </c>
      <c r="C2371" t="s">
        <v>18</v>
      </c>
      <c r="D2371" t="s">
        <v>21</v>
      </c>
      <c r="E2371" t="s">
        <v>22</v>
      </c>
      <c r="F2371" t="s">
        <v>3</v>
      </c>
      <c r="G2371" s="1" t="str">
        <f t="shared" si="216"/>
        <v>ifrs-full_ReceiptsFromRoyaltiesFeesCommissionsAndOtherRevenue</v>
      </c>
      <c r="H2371" t="str">
        <f t="shared" si="219"/>
        <v>ifrs-full</v>
      </c>
      <c r="I2371" t="str">
        <f t="shared" si="220"/>
        <v>ReceiptsFromRoyaltiesFeesCommissionsAndOtherRevenue</v>
      </c>
      <c r="J2371" t="str">
        <f t="shared" si="217"/>
        <v>concepto</v>
      </c>
      <c r="K2371" t="str">
        <f t="shared" si="218"/>
        <v>debit</v>
      </c>
      <c r="L2371" t="str">
        <f t="shared" si="221"/>
        <v>insert into dbax_defi_conc (pref_conc, codi_conc, tipo_conc, tipo_peri, tipo_valo, tipo_cuen) values ('ifrs-full','ReceiptsFromRoyaltiesFeesCommissionsAndOtherRevenue','concepto','duration','xbrli:monetaryItemType','debit')</v>
      </c>
    </row>
    <row r="2372" spans="1:12" x14ac:dyDescent="0.25">
      <c r="A2372" t="s">
        <v>2718</v>
      </c>
      <c r="B2372" t="s">
        <v>17</v>
      </c>
      <c r="C2372" t="s">
        <v>18</v>
      </c>
      <c r="D2372" t="s">
        <v>21</v>
      </c>
      <c r="E2372" t="s">
        <v>22</v>
      </c>
      <c r="F2372" t="s">
        <v>3</v>
      </c>
      <c r="G2372" s="1" t="str">
        <f t="shared" si="216"/>
        <v>ifrs-full_ReceiptsFromSalesOfGoodsAndRenderingOfServices</v>
      </c>
      <c r="H2372" t="str">
        <f t="shared" si="219"/>
        <v>ifrs-full</v>
      </c>
      <c r="I2372" t="str">
        <f t="shared" si="220"/>
        <v>ReceiptsFromSalesOfGoodsAndRenderingOfServices</v>
      </c>
      <c r="J2372" t="str">
        <f t="shared" si="217"/>
        <v>concepto</v>
      </c>
      <c r="K2372" t="str">
        <f t="shared" si="218"/>
        <v>debit</v>
      </c>
      <c r="L2372" t="str">
        <f t="shared" si="221"/>
        <v>insert into dbax_defi_conc (pref_conc, codi_conc, tipo_conc, tipo_peri, tipo_valo, tipo_cuen) values ('ifrs-full','ReceiptsFromSalesOfGoodsAndRenderingOfServices','concepto','duration','xbrli:monetaryItemType','debit')</v>
      </c>
    </row>
    <row r="2373" spans="1:12" x14ac:dyDescent="0.25">
      <c r="A2373" t="s">
        <v>2719</v>
      </c>
      <c r="B2373" t="s">
        <v>17</v>
      </c>
      <c r="C2373" t="s">
        <v>27</v>
      </c>
      <c r="D2373" t="s">
        <v>21</v>
      </c>
      <c r="E2373" t="s">
        <v>22</v>
      </c>
      <c r="F2373" t="s">
        <v>3</v>
      </c>
      <c r="G2373" s="1" t="str">
        <f t="shared" si="216"/>
        <v>ifrs-full_ReceivablesFromRentalOfProperties</v>
      </c>
      <c r="H2373" t="str">
        <f t="shared" si="219"/>
        <v>ifrs-full</v>
      </c>
      <c r="I2373" t="str">
        <f t="shared" si="220"/>
        <v>ReceivablesFromRentalOfProperties</v>
      </c>
      <c r="J2373" t="str">
        <f t="shared" si="217"/>
        <v>concepto</v>
      </c>
      <c r="K2373" t="str">
        <f t="shared" si="218"/>
        <v>debit</v>
      </c>
      <c r="L2373" t="str">
        <f t="shared" si="221"/>
        <v>insert into dbax_defi_conc (pref_conc, codi_conc, tipo_conc, tipo_peri, tipo_valo, tipo_cuen) values ('ifrs-full','ReceivablesFromRentalOfProperties','concepto','instant','xbrli:monetaryItemType','debit')</v>
      </c>
    </row>
    <row r="2374" spans="1:12" x14ac:dyDescent="0.25">
      <c r="A2374" t="s">
        <v>2720</v>
      </c>
      <c r="B2374" t="s">
        <v>17</v>
      </c>
      <c r="C2374" t="s">
        <v>27</v>
      </c>
      <c r="D2374" t="s">
        <v>21</v>
      </c>
      <c r="E2374" t="s">
        <v>22</v>
      </c>
      <c r="F2374" t="s">
        <v>3</v>
      </c>
      <c r="G2374" s="1" t="str">
        <f t="shared" si="216"/>
        <v>ifrs-full_ReceivablesFromSaleOfProperties</v>
      </c>
      <c r="H2374" t="str">
        <f t="shared" si="219"/>
        <v>ifrs-full</v>
      </c>
      <c r="I2374" t="str">
        <f t="shared" si="220"/>
        <v>ReceivablesFromSaleOfProperties</v>
      </c>
      <c r="J2374" t="str">
        <f t="shared" si="217"/>
        <v>concepto</v>
      </c>
      <c r="K2374" t="str">
        <f t="shared" si="218"/>
        <v>debit</v>
      </c>
      <c r="L2374" t="str">
        <f t="shared" si="221"/>
        <v>insert into dbax_defi_conc (pref_conc, codi_conc, tipo_conc, tipo_peri, tipo_valo, tipo_cuen) values ('ifrs-full','ReceivablesFromSaleOfProperties','concepto','instant','xbrli:monetaryItemType','debit')</v>
      </c>
    </row>
    <row r="2375" spans="1:12" x14ac:dyDescent="0.25">
      <c r="A2375" t="s">
        <v>2721</v>
      </c>
      <c r="B2375" t="s">
        <v>17</v>
      </c>
      <c r="C2375" t="s">
        <v>27</v>
      </c>
      <c r="D2375" t="s">
        <v>21</v>
      </c>
      <c r="E2375" t="s">
        <v>22</v>
      </c>
      <c r="F2375" t="s">
        <v>3</v>
      </c>
      <c r="G2375" s="1" t="str">
        <f t="shared" si="216"/>
        <v>ifrs-full_ReceivablesFromTaxesOtherThanIncomeTax</v>
      </c>
      <c r="H2375" t="str">
        <f t="shared" si="219"/>
        <v>ifrs-full</v>
      </c>
      <c r="I2375" t="str">
        <f t="shared" si="220"/>
        <v>ReceivablesFromTaxesOtherThanIncomeTax</v>
      </c>
      <c r="J2375" t="str">
        <f t="shared" si="217"/>
        <v>concepto</v>
      </c>
      <c r="K2375" t="str">
        <f t="shared" si="218"/>
        <v>debit</v>
      </c>
      <c r="L2375" t="str">
        <f t="shared" si="221"/>
        <v>insert into dbax_defi_conc (pref_conc, codi_conc, tipo_conc, tipo_peri, tipo_valo, tipo_cuen) values ('ifrs-full','ReceivablesFromTaxesOtherThanIncomeTax','concepto','instant','xbrli:monetaryItemType','debit')</v>
      </c>
    </row>
    <row r="2376" spans="1:12" x14ac:dyDescent="0.25">
      <c r="A2376" t="s">
        <v>2722</v>
      </c>
      <c r="B2376" t="s">
        <v>17</v>
      </c>
      <c r="C2376" t="s">
        <v>27</v>
      </c>
      <c r="D2376" t="s">
        <v>21</v>
      </c>
      <c r="E2376" t="s">
        <v>22</v>
      </c>
      <c r="F2376" t="s">
        <v>3</v>
      </c>
      <c r="G2376" s="1" t="str">
        <f t="shared" si="216"/>
        <v>ifrs-full_RecipesFormulaeModelsDesignsAndPrototypes</v>
      </c>
      <c r="H2376" t="str">
        <f t="shared" si="219"/>
        <v>ifrs-full</v>
      </c>
      <c r="I2376" t="str">
        <f t="shared" si="220"/>
        <v>RecipesFormulaeModelsDesignsAndPrototypes</v>
      </c>
      <c r="J2376" t="str">
        <f t="shared" si="217"/>
        <v>concepto</v>
      </c>
      <c r="K2376" t="str">
        <f t="shared" si="218"/>
        <v>debit</v>
      </c>
      <c r="L2376" t="str">
        <f t="shared" si="221"/>
        <v>insert into dbax_defi_conc (pref_conc, codi_conc, tipo_conc, tipo_peri, tipo_valo, tipo_cuen) values ('ifrs-full','RecipesFormulaeModelsDesignsAndPrototypes','concepto','instant','xbrli:monetaryItemType','debit')</v>
      </c>
    </row>
    <row r="2377" spans="1:12" x14ac:dyDescent="0.25">
      <c r="A2377" t="s">
        <v>2723</v>
      </c>
      <c r="B2377" t="s">
        <v>17</v>
      </c>
      <c r="C2377" t="s">
        <v>18</v>
      </c>
      <c r="D2377" t="s">
        <v>19</v>
      </c>
      <c r="E2377" t="s">
        <v>20</v>
      </c>
      <c r="F2377" t="s">
        <v>3</v>
      </c>
      <c r="G2377" s="1" t="str">
        <f t="shared" ref="G2377:G2440" si="222">MID(A2377,FIND("#",A2377)+1,10000)</f>
        <v>ifrs-full_RecipesFormulaeModelsDesignsAndPrototypesMember</v>
      </c>
      <c r="H2377" t="str">
        <f t="shared" si="219"/>
        <v>ifrs-full</v>
      </c>
      <c r="I2377" t="str">
        <f t="shared" si="220"/>
        <v>RecipesFormulaeModelsDesignsAndPrototypesMember</v>
      </c>
      <c r="J2377" t="str">
        <f t="shared" ref="J2377:J2440" si="223">IF(B2377="xbrldt:hypercubeItem","hipercubo",IF(B2377="xbrli:item","concepto",IF(B2377="xbrldt:dimensionItem","dimension",B2377)))</f>
        <v>concepto</v>
      </c>
      <c r="K2377" t="str">
        <f t="shared" ref="K2377:K2440" si="224">IF(E2377&lt;&gt;"false",E2377,"")</f>
        <v>abstract</v>
      </c>
      <c r="L2377" t="str">
        <f t="shared" si="221"/>
        <v>insert into dbax_defi_conc (pref_conc, codi_conc, tipo_conc, tipo_peri, tipo_valo, tipo_cuen) values ('ifrs-full','RecipesFormulaeModelsDesignsAndPrototypesMember','concepto','duration','nonnum:domainItemType','abstract')</v>
      </c>
    </row>
    <row r="2378" spans="1:12" x14ac:dyDescent="0.25">
      <c r="A2378" t="s">
        <v>2724</v>
      </c>
      <c r="B2378" t="s">
        <v>17</v>
      </c>
      <c r="C2378" t="s">
        <v>18</v>
      </c>
      <c r="D2378" t="s">
        <v>21</v>
      </c>
      <c r="E2378" t="s">
        <v>22</v>
      </c>
      <c r="F2378" t="s">
        <v>3</v>
      </c>
      <c r="G2378" s="1" t="str">
        <f t="shared" si="222"/>
        <v>ifrs-full_ReclassificationAdjustmentsOnAvailableforsaleFinancialAssetsBeforeTax</v>
      </c>
      <c r="H2378" t="str">
        <f t="shared" ref="H2378:H2441" si="225">MID(G2378,1,FIND("_",G2378)-1)</f>
        <v>ifrs-full</v>
      </c>
      <c r="I2378" t="str">
        <f t="shared" ref="I2378:I2441" si="226">MID(G2378,FIND("_",G2378)+1,10000)</f>
        <v>ReclassificationAdjustmentsOnAvailableforsaleFinancialAssetsBeforeTax</v>
      </c>
      <c r="J2378" t="str">
        <f t="shared" si="223"/>
        <v>concepto</v>
      </c>
      <c r="K2378" t="str">
        <f t="shared" si="224"/>
        <v>debit</v>
      </c>
      <c r="L2378" t="str">
        <f t="shared" ref="L2378:L2441" si="227">CONCATENATE("insert into dbax_defi_conc (pref_conc, codi_conc, tipo_conc, tipo_peri, tipo_valo, tipo_cuen) values ('",H2378,"','",I2378,"','",J2378,"','",C2378,"','",D2378,"','",K2378,"')")</f>
        <v>insert into dbax_defi_conc (pref_conc, codi_conc, tipo_conc, tipo_peri, tipo_valo, tipo_cuen) values ('ifrs-full','ReclassificationAdjustmentsOnAvailableforsaleFinancialAssetsBeforeTax','concepto','duration','xbrli:monetaryItemType','debit')</v>
      </c>
    </row>
    <row r="2379" spans="1:12" x14ac:dyDescent="0.25">
      <c r="A2379" t="s">
        <v>2725</v>
      </c>
      <c r="B2379" t="s">
        <v>17</v>
      </c>
      <c r="C2379" t="s">
        <v>18</v>
      </c>
      <c r="D2379" t="s">
        <v>21</v>
      </c>
      <c r="E2379" t="s">
        <v>22</v>
      </c>
      <c r="F2379" t="s">
        <v>3</v>
      </c>
      <c r="G2379" s="1" t="str">
        <f t="shared" si="222"/>
        <v>ifrs-full_ReclassificationAdjustmentsOnCashFlowHedgesBeforeTax</v>
      </c>
      <c r="H2379" t="str">
        <f t="shared" si="225"/>
        <v>ifrs-full</v>
      </c>
      <c r="I2379" t="str">
        <f t="shared" si="226"/>
        <v>ReclassificationAdjustmentsOnCashFlowHedgesBeforeTax</v>
      </c>
      <c r="J2379" t="str">
        <f t="shared" si="223"/>
        <v>concepto</v>
      </c>
      <c r="K2379" t="str">
        <f t="shared" si="224"/>
        <v>debit</v>
      </c>
      <c r="L2379" t="str">
        <f t="shared" si="227"/>
        <v>insert into dbax_defi_conc (pref_conc, codi_conc, tipo_conc, tipo_peri, tipo_valo, tipo_cuen) values ('ifrs-full','ReclassificationAdjustmentsOnCashFlowHedgesBeforeTax','concepto','duration','xbrli:monetaryItemType','debit')</v>
      </c>
    </row>
    <row r="2380" spans="1:12" x14ac:dyDescent="0.25">
      <c r="A2380" t="s">
        <v>2726</v>
      </c>
      <c r="B2380" t="s">
        <v>17</v>
      </c>
      <c r="C2380" t="s">
        <v>18</v>
      </c>
      <c r="D2380" t="s">
        <v>21</v>
      </c>
      <c r="E2380" t="s">
        <v>22</v>
      </c>
      <c r="F2380" t="s">
        <v>3</v>
      </c>
      <c r="G2380" s="1" t="str">
        <f t="shared" si="222"/>
        <v>ifrs-full_ReclassificationAdjustmentsOnChangeInValueOfForeignCurrencyBasisSpreadsBeforeTax</v>
      </c>
      <c r="H2380" t="str">
        <f t="shared" si="225"/>
        <v>ifrs-full</v>
      </c>
      <c r="I2380" t="str">
        <f t="shared" si="226"/>
        <v>ReclassificationAdjustmentsOnChangeInValueOfForeignCurrencyBasisSpreadsBeforeTax</v>
      </c>
      <c r="J2380" t="str">
        <f t="shared" si="223"/>
        <v>concepto</v>
      </c>
      <c r="K2380" t="str">
        <f t="shared" si="224"/>
        <v>debit</v>
      </c>
      <c r="L2380" t="str">
        <f t="shared" si="227"/>
        <v>insert into dbax_defi_conc (pref_conc, codi_conc, tipo_conc, tipo_peri, tipo_valo, tipo_cuen) values ('ifrs-full','ReclassificationAdjustmentsOnChangeInValueOfForeignCurrencyBasisSpreadsBeforeTax','concepto','duration','xbrli:monetaryItemType','debit')</v>
      </c>
    </row>
    <row r="2381" spans="1:12" x14ac:dyDescent="0.25">
      <c r="A2381" t="s">
        <v>2727</v>
      </c>
      <c r="B2381" t="s">
        <v>17</v>
      </c>
      <c r="C2381" t="s">
        <v>18</v>
      </c>
      <c r="D2381" t="s">
        <v>21</v>
      </c>
      <c r="E2381" t="s">
        <v>22</v>
      </c>
      <c r="F2381" t="s">
        <v>3</v>
      </c>
      <c r="G2381" s="1" t="str">
        <f t="shared" si="222"/>
        <v>ifrs-full_ReclassificationAdjustmentsOnChangeInValueOfForwardElementsOfForwardContractsBeforeTax</v>
      </c>
      <c r="H2381" t="str">
        <f t="shared" si="225"/>
        <v>ifrs-full</v>
      </c>
      <c r="I2381" t="str">
        <f t="shared" si="226"/>
        <v>ReclassificationAdjustmentsOnChangeInValueOfForwardElementsOfForwardContractsBeforeTax</v>
      </c>
      <c r="J2381" t="str">
        <f t="shared" si="223"/>
        <v>concepto</v>
      </c>
      <c r="K2381" t="str">
        <f t="shared" si="224"/>
        <v>debit</v>
      </c>
      <c r="L2381" t="str">
        <f t="shared" si="227"/>
        <v>insert into dbax_defi_conc (pref_conc, codi_conc, tipo_conc, tipo_peri, tipo_valo, tipo_cuen) values ('ifrs-full','ReclassificationAdjustmentsOnChangeInValueOfForwardElementsOfForwardContractsBeforeTax','concepto','duration','xbrli:monetaryItemType','debit')</v>
      </c>
    </row>
    <row r="2382" spans="1:12" x14ac:dyDescent="0.25">
      <c r="A2382" t="s">
        <v>2728</v>
      </c>
      <c r="B2382" t="s">
        <v>17</v>
      </c>
      <c r="C2382" t="s">
        <v>18</v>
      </c>
      <c r="D2382" t="s">
        <v>21</v>
      </c>
      <c r="E2382" t="s">
        <v>22</v>
      </c>
      <c r="F2382" t="s">
        <v>3</v>
      </c>
      <c r="G2382" s="1" t="str">
        <f t="shared" si="222"/>
        <v>ifrs-full_ReclassificationAdjustmentsOnChangeInValueOfTimeValueOfOptionsBeforeTax</v>
      </c>
      <c r="H2382" t="str">
        <f t="shared" si="225"/>
        <v>ifrs-full</v>
      </c>
      <c r="I2382" t="str">
        <f t="shared" si="226"/>
        <v>ReclassificationAdjustmentsOnChangeInValueOfTimeValueOfOptionsBeforeTax</v>
      </c>
      <c r="J2382" t="str">
        <f t="shared" si="223"/>
        <v>concepto</v>
      </c>
      <c r="K2382" t="str">
        <f t="shared" si="224"/>
        <v>debit</v>
      </c>
      <c r="L2382" t="str">
        <f t="shared" si="227"/>
        <v>insert into dbax_defi_conc (pref_conc, codi_conc, tipo_conc, tipo_peri, tipo_valo, tipo_cuen) values ('ifrs-full','ReclassificationAdjustmentsOnChangeInValueOfTimeValueOfOptionsBeforeTax','concepto','duration','xbrli:monetaryItemType','debit')</v>
      </c>
    </row>
    <row r="2383" spans="1:12" x14ac:dyDescent="0.25">
      <c r="A2383" t="s">
        <v>2729</v>
      </c>
      <c r="B2383" t="s">
        <v>17</v>
      </c>
      <c r="C2383" t="s">
        <v>18</v>
      </c>
      <c r="D2383" t="s">
        <v>21</v>
      </c>
      <c r="E2383" t="s">
        <v>22</v>
      </c>
      <c r="F2383" t="s">
        <v>3</v>
      </c>
      <c r="G2383" s="1" t="str">
        <f t="shared" si="222"/>
        <v>ifrs-full_ReclassificationAdjustmentsOnExchangeDifferencesOnTranslationBeforeTax</v>
      </c>
      <c r="H2383" t="str">
        <f t="shared" si="225"/>
        <v>ifrs-full</v>
      </c>
      <c r="I2383" t="str">
        <f t="shared" si="226"/>
        <v>ReclassificationAdjustmentsOnExchangeDifferencesOnTranslationBeforeTax</v>
      </c>
      <c r="J2383" t="str">
        <f t="shared" si="223"/>
        <v>concepto</v>
      </c>
      <c r="K2383" t="str">
        <f t="shared" si="224"/>
        <v>debit</v>
      </c>
      <c r="L2383" t="str">
        <f t="shared" si="227"/>
        <v>insert into dbax_defi_conc (pref_conc, codi_conc, tipo_conc, tipo_peri, tipo_valo, tipo_cuen) values ('ifrs-full','ReclassificationAdjustmentsOnExchangeDifferencesOnTranslationBeforeTax','concepto','duration','xbrli:monetaryItemType','debit')</v>
      </c>
    </row>
    <row r="2384" spans="1:12" x14ac:dyDescent="0.25">
      <c r="A2384" t="s">
        <v>2730</v>
      </c>
      <c r="B2384" t="s">
        <v>17</v>
      </c>
      <c r="C2384" t="s">
        <v>18</v>
      </c>
      <c r="D2384" t="s">
        <v>21</v>
      </c>
      <c r="E2384" t="s">
        <v>22</v>
      </c>
      <c r="F2384" t="s">
        <v>3</v>
      </c>
      <c r="G2384" s="1" t="str">
        <f t="shared" si="222"/>
        <v>ifrs-full_ReclassificationAdjustmentsOnHedgesOfNetInvestmentsInForeignOperationsBeforeTax</v>
      </c>
      <c r="H2384" t="str">
        <f t="shared" si="225"/>
        <v>ifrs-full</v>
      </c>
      <c r="I2384" t="str">
        <f t="shared" si="226"/>
        <v>ReclassificationAdjustmentsOnHedgesOfNetInvestmentsInForeignOperationsBeforeTax</v>
      </c>
      <c r="J2384" t="str">
        <f t="shared" si="223"/>
        <v>concepto</v>
      </c>
      <c r="K2384" t="str">
        <f t="shared" si="224"/>
        <v>debit</v>
      </c>
      <c r="L2384" t="str">
        <f t="shared" si="227"/>
        <v>insert into dbax_defi_conc (pref_conc, codi_conc, tipo_conc, tipo_peri, tipo_valo, tipo_cuen) values ('ifrs-full','ReclassificationAdjustmentsOnHedgesOfNetInvestmentsInForeignOperationsBeforeTax','concepto','duration','xbrli:monetaryItemType','debit')</v>
      </c>
    </row>
    <row r="2385" spans="1:12" x14ac:dyDescent="0.25">
      <c r="A2385" t="s">
        <v>2731</v>
      </c>
      <c r="B2385" t="s">
        <v>26</v>
      </c>
      <c r="C2385" t="s">
        <v>18</v>
      </c>
      <c r="D2385" t="s">
        <v>24</v>
      </c>
      <c r="E2385" t="s">
        <v>20</v>
      </c>
      <c r="F2385" t="s">
        <v>3</v>
      </c>
      <c r="G2385" s="1" t="str">
        <f t="shared" si="222"/>
        <v>ifrs-full_ReclassifiedItemsAxis</v>
      </c>
      <c r="H2385" t="str">
        <f t="shared" si="225"/>
        <v>ifrs-full</v>
      </c>
      <c r="I2385" t="str">
        <f t="shared" si="226"/>
        <v>ReclassifiedItemsAxis</v>
      </c>
      <c r="J2385" t="str">
        <f t="shared" si="223"/>
        <v>dimension</v>
      </c>
      <c r="K2385" t="str">
        <f t="shared" si="224"/>
        <v>abstract</v>
      </c>
      <c r="L2385" t="str">
        <f t="shared" si="227"/>
        <v>insert into dbax_defi_conc (pref_conc, codi_conc, tipo_conc, tipo_peri, tipo_valo, tipo_cuen) values ('ifrs-full','ReclassifiedItemsAxis','dimension','duration','xbrli:stringItemType','abstract')</v>
      </c>
    </row>
    <row r="2386" spans="1:12" x14ac:dyDescent="0.25">
      <c r="A2386" t="s">
        <v>2732</v>
      </c>
      <c r="B2386" t="s">
        <v>17</v>
      </c>
      <c r="C2386" t="s">
        <v>18</v>
      </c>
      <c r="D2386" t="s">
        <v>19</v>
      </c>
      <c r="E2386" t="s">
        <v>20</v>
      </c>
      <c r="F2386" t="s">
        <v>3</v>
      </c>
      <c r="G2386" s="1" t="str">
        <f t="shared" si="222"/>
        <v>ifrs-full_ReclassifiedItemsMember</v>
      </c>
      <c r="H2386" t="str">
        <f t="shared" si="225"/>
        <v>ifrs-full</v>
      </c>
      <c r="I2386" t="str">
        <f t="shared" si="226"/>
        <v>ReclassifiedItemsMember</v>
      </c>
      <c r="J2386" t="str">
        <f t="shared" si="223"/>
        <v>concepto</v>
      </c>
      <c r="K2386" t="str">
        <f t="shared" si="224"/>
        <v>abstract</v>
      </c>
      <c r="L2386" t="str">
        <f t="shared" si="227"/>
        <v>insert into dbax_defi_conc (pref_conc, codi_conc, tipo_conc, tipo_peri, tipo_valo, tipo_cuen) values ('ifrs-full','ReclassifiedItemsMember','concepto','duration','nonnum:domainItemType','abstract')</v>
      </c>
    </row>
    <row r="2387" spans="1:12" x14ac:dyDescent="0.25">
      <c r="A2387" t="s">
        <v>2733</v>
      </c>
      <c r="B2387" t="s">
        <v>17</v>
      </c>
      <c r="C2387" t="s">
        <v>27</v>
      </c>
      <c r="D2387" t="s">
        <v>21</v>
      </c>
      <c r="E2387" t="s">
        <v>22</v>
      </c>
      <c r="F2387" t="s">
        <v>3</v>
      </c>
      <c r="G2387" s="1" t="str">
        <f t="shared" si="222"/>
        <v>ifrs-full_RecognisedFinanceLeaseAsAssets</v>
      </c>
      <c r="H2387" t="str">
        <f t="shared" si="225"/>
        <v>ifrs-full</v>
      </c>
      <c r="I2387" t="str">
        <f t="shared" si="226"/>
        <v>RecognisedFinanceLeaseAsAssets</v>
      </c>
      <c r="J2387" t="str">
        <f t="shared" si="223"/>
        <v>concepto</v>
      </c>
      <c r="K2387" t="str">
        <f t="shared" si="224"/>
        <v>debit</v>
      </c>
      <c r="L2387" t="str">
        <f t="shared" si="227"/>
        <v>insert into dbax_defi_conc (pref_conc, codi_conc, tipo_conc, tipo_peri, tipo_valo, tipo_cuen) values ('ifrs-full','RecognisedFinanceLeaseAsAssets','concepto','instant','xbrli:monetaryItemType','debit')</v>
      </c>
    </row>
    <row r="2388" spans="1:12" x14ac:dyDescent="0.25">
      <c r="A2388" t="s">
        <v>2734</v>
      </c>
      <c r="B2388" t="s">
        <v>17</v>
      </c>
      <c r="C2388" t="s">
        <v>18</v>
      </c>
      <c r="D2388" t="s">
        <v>24</v>
      </c>
      <c r="E2388" t="s">
        <v>20</v>
      </c>
      <c r="F2388" t="s">
        <v>3</v>
      </c>
      <c r="G2388" s="1" t="str">
        <f t="shared" si="222"/>
        <v>ifrs-full_ReconciliationOfAccountingProfitMultipliedByApplicableTaxRatesAbstract</v>
      </c>
      <c r="H2388" t="str">
        <f t="shared" si="225"/>
        <v>ifrs-full</v>
      </c>
      <c r="I2388" t="str">
        <f t="shared" si="226"/>
        <v>ReconciliationOfAccountingProfitMultipliedByApplicableTaxRatesAbstract</v>
      </c>
      <c r="J2388" t="str">
        <f t="shared" si="223"/>
        <v>concepto</v>
      </c>
      <c r="K2388" t="str">
        <f t="shared" si="224"/>
        <v>abstract</v>
      </c>
      <c r="L2388" t="str">
        <f t="shared" si="227"/>
        <v>insert into dbax_defi_conc (pref_conc, codi_conc, tipo_conc, tipo_peri, tipo_valo, tipo_cuen) values ('ifrs-full','ReconciliationOfAccountingProfitMultipliedByApplicableTaxRatesAbstract','concepto','duration','xbrli:stringItemType','abstract')</v>
      </c>
    </row>
    <row r="2389" spans="1:12" x14ac:dyDescent="0.25">
      <c r="A2389" t="s">
        <v>2735</v>
      </c>
      <c r="B2389" t="s">
        <v>17</v>
      </c>
      <c r="C2389" t="s">
        <v>18</v>
      </c>
      <c r="D2389" t="s">
        <v>24</v>
      </c>
      <c r="E2389" t="s">
        <v>20</v>
      </c>
      <c r="F2389" t="s">
        <v>3</v>
      </c>
      <c r="G2389" s="1" t="str">
        <f t="shared" si="222"/>
        <v>ifrs-full_ReconciliationOfAverageEffectiveTaxRateAndApplicableTaxRateAbstract</v>
      </c>
      <c r="H2389" t="str">
        <f t="shared" si="225"/>
        <v>ifrs-full</v>
      </c>
      <c r="I2389" t="str">
        <f t="shared" si="226"/>
        <v>ReconciliationOfAverageEffectiveTaxRateAndApplicableTaxRateAbstract</v>
      </c>
      <c r="J2389" t="str">
        <f t="shared" si="223"/>
        <v>concepto</v>
      </c>
      <c r="K2389" t="str">
        <f t="shared" si="224"/>
        <v>abstract</v>
      </c>
      <c r="L2389" t="str">
        <f t="shared" si="227"/>
        <v>insert into dbax_defi_conc (pref_conc, codi_conc, tipo_conc, tipo_peri, tipo_valo, tipo_cuen) values ('ifrs-full','ReconciliationOfAverageEffectiveTaxRateAndApplicableTaxRateAbstract','concepto','duration','xbrli:stringItemType','abstract')</v>
      </c>
    </row>
    <row r="2390" spans="1:12" x14ac:dyDescent="0.25">
      <c r="A2390" t="s">
        <v>2736</v>
      </c>
      <c r="B2390" t="s">
        <v>17</v>
      </c>
      <c r="C2390" t="s">
        <v>18</v>
      </c>
      <c r="D2390" t="s">
        <v>24</v>
      </c>
      <c r="E2390" t="s">
        <v>20</v>
      </c>
      <c r="F2390" t="s">
        <v>3</v>
      </c>
      <c r="G2390" s="1" t="str">
        <f t="shared" si="222"/>
        <v>ifrs-full_ReconciliationOfChangesInBiologicalAssetsAbstract</v>
      </c>
      <c r="H2390" t="str">
        <f t="shared" si="225"/>
        <v>ifrs-full</v>
      </c>
      <c r="I2390" t="str">
        <f t="shared" si="226"/>
        <v>ReconciliationOfChangesInBiologicalAssetsAbstract</v>
      </c>
      <c r="J2390" t="str">
        <f t="shared" si="223"/>
        <v>concepto</v>
      </c>
      <c r="K2390" t="str">
        <f t="shared" si="224"/>
        <v>abstract</v>
      </c>
      <c r="L2390" t="str">
        <f t="shared" si="227"/>
        <v>insert into dbax_defi_conc (pref_conc, codi_conc, tipo_conc, tipo_peri, tipo_valo, tipo_cuen) values ('ifrs-full','ReconciliationOfChangesInBiologicalAssetsAbstract','concepto','duration','xbrli:stringItemType','abstract')</v>
      </c>
    </row>
    <row r="2391" spans="1:12" x14ac:dyDescent="0.25">
      <c r="A2391" t="s">
        <v>2737</v>
      </c>
      <c r="B2391" t="s">
        <v>17</v>
      </c>
      <c r="C2391" t="s">
        <v>18</v>
      </c>
      <c r="D2391" t="s">
        <v>24</v>
      </c>
      <c r="E2391" t="s">
        <v>20</v>
      </c>
      <c r="F2391" t="s">
        <v>3</v>
      </c>
      <c r="G2391" s="1" t="str">
        <f t="shared" si="222"/>
        <v>ifrs-full_ReconciliationOfChangesInContingentLiabilitiesRecognisedInBusinessCombinationAbstract</v>
      </c>
      <c r="H2391" t="str">
        <f t="shared" si="225"/>
        <v>ifrs-full</v>
      </c>
      <c r="I2391" t="str">
        <f t="shared" si="226"/>
        <v>ReconciliationOfChangesInContingentLiabilitiesRecognisedInBusinessCombinationAbstract</v>
      </c>
      <c r="J2391" t="str">
        <f t="shared" si="223"/>
        <v>concepto</v>
      </c>
      <c r="K2391" t="str">
        <f t="shared" si="224"/>
        <v>abstract</v>
      </c>
      <c r="L2391" t="str">
        <f t="shared" si="227"/>
        <v>insert into dbax_defi_conc (pref_conc, codi_conc, tipo_conc, tipo_peri, tipo_valo, tipo_cuen) values ('ifrs-full','ReconciliationOfChangesInContingentLiabilitiesRecognisedInBusinessCombinationAbstract','concepto','duration','xbrli:stringItemType','abstract')</v>
      </c>
    </row>
    <row r="2392" spans="1:12" x14ac:dyDescent="0.25">
      <c r="A2392" t="s">
        <v>2738</v>
      </c>
      <c r="B2392" t="s">
        <v>17</v>
      </c>
      <c r="C2392" t="s">
        <v>18</v>
      </c>
      <c r="D2392" t="s">
        <v>24</v>
      </c>
      <c r="E2392" t="s">
        <v>20</v>
      </c>
      <c r="F2392" t="s">
        <v>3</v>
      </c>
      <c r="G2392" s="1" t="str">
        <f t="shared" si="222"/>
        <v>ifrs-full_ReconciliationOfChangesInDeferredTaxLiabilityAssetAbstract</v>
      </c>
      <c r="H2392" t="str">
        <f t="shared" si="225"/>
        <v>ifrs-full</v>
      </c>
      <c r="I2392" t="str">
        <f t="shared" si="226"/>
        <v>ReconciliationOfChangesInDeferredTaxLiabilityAssetAbstract</v>
      </c>
      <c r="J2392" t="str">
        <f t="shared" si="223"/>
        <v>concepto</v>
      </c>
      <c r="K2392" t="str">
        <f t="shared" si="224"/>
        <v>abstract</v>
      </c>
      <c r="L2392" t="str">
        <f t="shared" si="227"/>
        <v>insert into dbax_defi_conc (pref_conc, codi_conc, tipo_conc, tipo_peri, tipo_valo, tipo_cuen) values ('ifrs-full','ReconciliationOfChangesInDeferredTaxLiabilityAssetAbstract','concepto','duration','xbrli:stringItemType','abstract')</v>
      </c>
    </row>
    <row r="2393" spans="1:12" x14ac:dyDescent="0.25">
      <c r="A2393" t="s">
        <v>2739</v>
      </c>
      <c r="B2393" t="s">
        <v>17</v>
      </c>
      <c r="C2393" t="s">
        <v>18</v>
      </c>
      <c r="D2393" t="s">
        <v>24</v>
      </c>
      <c r="E2393" t="s">
        <v>20</v>
      </c>
      <c r="F2393" t="s">
        <v>3</v>
      </c>
      <c r="G2393" s="1" t="str">
        <f t="shared" si="222"/>
        <v>ifrs-full_ReconciliationOfChangesInFairValueMeasurementAssetsAbstract</v>
      </c>
      <c r="H2393" t="str">
        <f t="shared" si="225"/>
        <v>ifrs-full</v>
      </c>
      <c r="I2393" t="str">
        <f t="shared" si="226"/>
        <v>ReconciliationOfChangesInFairValueMeasurementAssetsAbstract</v>
      </c>
      <c r="J2393" t="str">
        <f t="shared" si="223"/>
        <v>concepto</v>
      </c>
      <c r="K2393" t="str">
        <f t="shared" si="224"/>
        <v>abstract</v>
      </c>
      <c r="L2393" t="str">
        <f t="shared" si="227"/>
        <v>insert into dbax_defi_conc (pref_conc, codi_conc, tipo_conc, tipo_peri, tipo_valo, tipo_cuen) values ('ifrs-full','ReconciliationOfChangesInFairValueMeasurementAssetsAbstract','concepto','duration','xbrli:stringItemType','abstract')</v>
      </c>
    </row>
    <row r="2394" spans="1:12" x14ac:dyDescent="0.25">
      <c r="A2394" t="s">
        <v>2740</v>
      </c>
      <c r="B2394" t="s">
        <v>17</v>
      </c>
      <c r="C2394" t="s">
        <v>18</v>
      </c>
      <c r="D2394" t="s">
        <v>24</v>
      </c>
      <c r="E2394" t="s">
        <v>20</v>
      </c>
      <c r="F2394" t="s">
        <v>3</v>
      </c>
      <c r="G2394" s="1" t="str">
        <f t="shared" si="222"/>
        <v>ifrs-full_ReconciliationOfChangesInFairValueMeasurementEntitysOwnEquityInstrumentsAbstract</v>
      </c>
      <c r="H2394" t="str">
        <f t="shared" si="225"/>
        <v>ifrs-full</v>
      </c>
      <c r="I2394" t="str">
        <f t="shared" si="226"/>
        <v>ReconciliationOfChangesInFairValueMeasurementEntitysOwnEquityInstrumentsAbstract</v>
      </c>
      <c r="J2394" t="str">
        <f t="shared" si="223"/>
        <v>concepto</v>
      </c>
      <c r="K2394" t="str">
        <f t="shared" si="224"/>
        <v>abstract</v>
      </c>
      <c r="L2394" t="str">
        <f t="shared" si="227"/>
        <v>insert into dbax_defi_conc (pref_conc, codi_conc, tipo_conc, tipo_peri, tipo_valo, tipo_cuen) values ('ifrs-full','ReconciliationOfChangesInFairValueMeasurementEntitysOwnEquityInstrumentsAbstract','concepto','duration','xbrli:stringItemType','abstract')</v>
      </c>
    </row>
    <row r="2395" spans="1:12" x14ac:dyDescent="0.25">
      <c r="A2395" t="s">
        <v>2741</v>
      </c>
      <c r="B2395" t="s">
        <v>17</v>
      </c>
      <c r="C2395" t="s">
        <v>18</v>
      </c>
      <c r="D2395" t="s">
        <v>24</v>
      </c>
      <c r="E2395" t="s">
        <v>20</v>
      </c>
      <c r="F2395" t="s">
        <v>3</v>
      </c>
      <c r="G2395" s="1" t="str">
        <f t="shared" si="222"/>
        <v>ifrs-full_ReconciliationOfChangesInFairValueMeasurementLiabilitiesAbstract</v>
      </c>
      <c r="H2395" t="str">
        <f t="shared" si="225"/>
        <v>ifrs-full</v>
      </c>
      <c r="I2395" t="str">
        <f t="shared" si="226"/>
        <v>ReconciliationOfChangesInFairValueMeasurementLiabilitiesAbstract</v>
      </c>
      <c r="J2395" t="str">
        <f t="shared" si="223"/>
        <v>concepto</v>
      </c>
      <c r="K2395" t="str">
        <f t="shared" si="224"/>
        <v>abstract</v>
      </c>
      <c r="L2395" t="str">
        <f t="shared" si="227"/>
        <v>insert into dbax_defi_conc (pref_conc, codi_conc, tipo_conc, tipo_peri, tipo_valo, tipo_cuen) values ('ifrs-full','ReconciliationOfChangesInFairValueMeasurementLiabilitiesAbstract','concepto','duration','xbrli:stringItemType','abstract')</v>
      </c>
    </row>
    <row r="2396" spans="1:12" x14ac:dyDescent="0.25">
      <c r="A2396" t="s">
        <v>2742</v>
      </c>
      <c r="B2396" t="s">
        <v>17</v>
      </c>
      <c r="C2396" t="s">
        <v>18</v>
      </c>
      <c r="D2396" t="s">
        <v>24</v>
      </c>
      <c r="E2396" t="s">
        <v>20</v>
      </c>
      <c r="F2396" t="s">
        <v>3</v>
      </c>
      <c r="G2396" s="1" t="str">
        <f t="shared" si="222"/>
        <v>ifrs-full_ReconciliationOfChangesInGoodwillAbstract</v>
      </c>
      <c r="H2396" t="str">
        <f t="shared" si="225"/>
        <v>ifrs-full</v>
      </c>
      <c r="I2396" t="str">
        <f t="shared" si="226"/>
        <v>ReconciliationOfChangesInGoodwillAbstract</v>
      </c>
      <c r="J2396" t="str">
        <f t="shared" si="223"/>
        <v>concepto</v>
      </c>
      <c r="K2396" t="str">
        <f t="shared" si="224"/>
        <v>abstract</v>
      </c>
      <c r="L2396" t="str">
        <f t="shared" si="227"/>
        <v>insert into dbax_defi_conc (pref_conc, codi_conc, tipo_conc, tipo_peri, tipo_valo, tipo_cuen) values ('ifrs-full','ReconciliationOfChangesInGoodwillAbstract','concepto','duration','xbrli:stringItemType','abstract')</v>
      </c>
    </row>
    <row r="2397" spans="1:12" x14ac:dyDescent="0.25">
      <c r="A2397" t="s">
        <v>2743</v>
      </c>
      <c r="B2397" t="s">
        <v>17</v>
      </c>
      <c r="C2397" t="s">
        <v>18</v>
      </c>
      <c r="D2397" t="s">
        <v>24</v>
      </c>
      <c r="E2397" t="s">
        <v>20</v>
      </c>
      <c r="F2397" t="s">
        <v>3</v>
      </c>
      <c r="G2397" s="1" t="str">
        <f t="shared" si="222"/>
        <v>ifrs-full_ReconciliationOfChangesInIntangibleAssetsOtherThanGoodwillAbstract</v>
      </c>
      <c r="H2397" t="str">
        <f t="shared" si="225"/>
        <v>ifrs-full</v>
      </c>
      <c r="I2397" t="str">
        <f t="shared" si="226"/>
        <v>ReconciliationOfChangesInIntangibleAssetsOtherThanGoodwillAbstract</v>
      </c>
      <c r="J2397" t="str">
        <f t="shared" si="223"/>
        <v>concepto</v>
      </c>
      <c r="K2397" t="str">
        <f t="shared" si="224"/>
        <v>abstract</v>
      </c>
      <c r="L2397" t="str">
        <f t="shared" si="227"/>
        <v>insert into dbax_defi_conc (pref_conc, codi_conc, tipo_conc, tipo_peri, tipo_valo, tipo_cuen) values ('ifrs-full','ReconciliationOfChangesInIntangibleAssetsOtherThanGoodwillAbstract','concepto','duration','xbrli:stringItemType','abstract')</v>
      </c>
    </row>
    <row r="2398" spans="1:12" x14ac:dyDescent="0.25">
      <c r="A2398" t="s">
        <v>2744</v>
      </c>
      <c r="B2398" t="s">
        <v>17</v>
      </c>
      <c r="C2398" t="s">
        <v>18</v>
      </c>
      <c r="D2398" t="s">
        <v>24</v>
      </c>
      <c r="E2398" t="s">
        <v>20</v>
      </c>
      <c r="F2398" t="s">
        <v>3</v>
      </c>
      <c r="G2398" s="1" t="str">
        <f t="shared" si="222"/>
        <v>ifrs-full_ReconciliationOfChangesInInvestmentPropertyAbstract</v>
      </c>
      <c r="H2398" t="str">
        <f t="shared" si="225"/>
        <v>ifrs-full</v>
      </c>
      <c r="I2398" t="str">
        <f t="shared" si="226"/>
        <v>ReconciliationOfChangesInInvestmentPropertyAbstract</v>
      </c>
      <c r="J2398" t="str">
        <f t="shared" si="223"/>
        <v>concepto</v>
      </c>
      <c r="K2398" t="str">
        <f t="shared" si="224"/>
        <v>abstract</v>
      </c>
      <c r="L2398" t="str">
        <f t="shared" si="227"/>
        <v>insert into dbax_defi_conc (pref_conc, codi_conc, tipo_conc, tipo_peri, tipo_valo, tipo_cuen) values ('ifrs-full','ReconciliationOfChangesInInvestmentPropertyAbstract','concepto','duration','xbrli:stringItemType','abstract')</v>
      </c>
    </row>
    <row r="2399" spans="1:12" x14ac:dyDescent="0.25">
      <c r="A2399" t="s">
        <v>2745</v>
      </c>
      <c r="B2399" t="s">
        <v>17</v>
      </c>
      <c r="C2399" t="s">
        <v>18</v>
      </c>
      <c r="D2399" t="s">
        <v>24</v>
      </c>
      <c r="E2399" t="s">
        <v>20</v>
      </c>
      <c r="F2399" t="s">
        <v>3</v>
      </c>
      <c r="G2399" s="1" t="str">
        <f t="shared" si="222"/>
        <v>ifrs-full_ReconciliationOfChangesInOtherProvisionsAbstract</v>
      </c>
      <c r="H2399" t="str">
        <f t="shared" si="225"/>
        <v>ifrs-full</v>
      </c>
      <c r="I2399" t="str">
        <f t="shared" si="226"/>
        <v>ReconciliationOfChangesInOtherProvisionsAbstract</v>
      </c>
      <c r="J2399" t="str">
        <f t="shared" si="223"/>
        <v>concepto</v>
      </c>
      <c r="K2399" t="str">
        <f t="shared" si="224"/>
        <v>abstract</v>
      </c>
      <c r="L2399" t="str">
        <f t="shared" si="227"/>
        <v>insert into dbax_defi_conc (pref_conc, codi_conc, tipo_conc, tipo_peri, tipo_valo, tipo_cuen) values ('ifrs-full','ReconciliationOfChangesInOtherProvisionsAbstract','concepto','duration','xbrli:stringItemType','abstract')</v>
      </c>
    </row>
    <row r="2400" spans="1:12" x14ac:dyDescent="0.25">
      <c r="A2400" t="s">
        <v>2746</v>
      </c>
      <c r="B2400" t="s">
        <v>17</v>
      </c>
      <c r="C2400" t="s">
        <v>18</v>
      </c>
      <c r="D2400" t="s">
        <v>24</v>
      </c>
      <c r="E2400" t="s">
        <v>20</v>
      </c>
      <c r="F2400" t="s">
        <v>3</v>
      </c>
      <c r="G2400" s="1" t="str">
        <f t="shared" si="222"/>
        <v>ifrs-full_ReconciliationOfChangesInPropertyPlantAndEquipmentAbstract</v>
      </c>
      <c r="H2400" t="str">
        <f t="shared" si="225"/>
        <v>ifrs-full</v>
      </c>
      <c r="I2400" t="str">
        <f t="shared" si="226"/>
        <v>ReconciliationOfChangesInPropertyPlantAndEquipmentAbstract</v>
      </c>
      <c r="J2400" t="str">
        <f t="shared" si="223"/>
        <v>concepto</v>
      </c>
      <c r="K2400" t="str">
        <f t="shared" si="224"/>
        <v>abstract</v>
      </c>
      <c r="L2400" t="str">
        <f t="shared" si="227"/>
        <v>insert into dbax_defi_conc (pref_conc, codi_conc, tipo_conc, tipo_peri, tipo_valo, tipo_cuen) values ('ifrs-full','ReconciliationOfChangesInPropertyPlantAndEquipmentAbstract','concepto','duration','xbrli:stringItemType','abstract')</v>
      </c>
    </row>
    <row r="2401" spans="1:12" x14ac:dyDescent="0.25">
      <c r="A2401" t="s">
        <v>2747</v>
      </c>
      <c r="B2401" t="s">
        <v>17</v>
      </c>
      <c r="C2401" t="s">
        <v>18</v>
      </c>
      <c r="D2401" t="s">
        <v>24</v>
      </c>
      <c r="E2401" t="s">
        <v>20</v>
      </c>
      <c r="F2401" t="s">
        <v>3</v>
      </c>
      <c r="G2401" s="1" t="str">
        <f t="shared" si="222"/>
        <v>ifrs-full_ReconciliationOfNumberOfSharesOutstandingAbstract</v>
      </c>
      <c r="H2401" t="str">
        <f t="shared" si="225"/>
        <v>ifrs-full</v>
      </c>
      <c r="I2401" t="str">
        <f t="shared" si="226"/>
        <v>ReconciliationOfNumberOfSharesOutstandingAbstract</v>
      </c>
      <c r="J2401" t="str">
        <f t="shared" si="223"/>
        <v>concepto</v>
      </c>
      <c r="K2401" t="str">
        <f t="shared" si="224"/>
        <v>abstract</v>
      </c>
      <c r="L2401" t="str">
        <f t="shared" si="227"/>
        <v>insert into dbax_defi_conc (pref_conc, codi_conc, tipo_conc, tipo_peri, tipo_valo, tipo_cuen) values ('ifrs-full','ReconciliationOfNumberOfSharesOutstandingAbstract','concepto','duration','xbrli:stringItemType','abstract')</v>
      </c>
    </row>
    <row r="2402" spans="1:12" x14ac:dyDescent="0.25">
      <c r="A2402" t="s">
        <v>2748</v>
      </c>
      <c r="B2402" t="s">
        <v>17</v>
      </c>
      <c r="C2402" t="s">
        <v>27</v>
      </c>
      <c r="D2402" t="s">
        <v>21</v>
      </c>
      <c r="E2402" t="s">
        <v>22</v>
      </c>
      <c r="F2402" t="s">
        <v>3</v>
      </c>
      <c r="G2402" s="1" t="str">
        <f t="shared" si="222"/>
        <v>ifrs-full_RecoverableAmountOfAssetOrCashgeneratingUnit</v>
      </c>
      <c r="H2402" t="str">
        <f t="shared" si="225"/>
        <v>ifrs-full</v>
      </c>
      <c r="I2402" t="str">
        <f t="shared" si="226"/>
        <v>RecoverableAmountOfAssetOrCashgeneratingUnit</v>
      </c>
      <c r="J2402" t="str">
        <f t="shared" si="223"/>
        <v>concepto</v>
      </c>
      <c r="K2402" t="str">
        <f t="shared" si="224"/>
        <v>debit</v>
      </c>
      <c r="L2402" t="str">
        <f t="shared" si="227"/>
        <v>insert into dbax_defi_conc (pref_conc, codi_conc, tipo_conc, tipo_peri, tipo_valo, tipo_cuen) values ('ifrs-full','RecoverableAmountOfAssetOrCashgeneratingUnit','concepto','instant','xbrli:monetaryItemType','debit')</v>
      </c>
    </row>
    <row r="2403" spans="1:12" x14ac:dyDescent="0.25">
      <c r="A2403" t="s">
        <v>2749</v>
      </c>
      <c r="B2403" t="s">
        <v>17</v>
      </c>
      <c r="C2403" t="s">
        <v>27</v>
      </c>
      <c r="D2403" t="s">
        <v>21</v>
      </c>
      <c r="E2403" t="s">
        <v>23</v>
      </c>
      <c r="F2403" t="s">
        <v>3</v>
      </c>
      <c r="G2403" s="1" t="str">
        <f t="shared" si="222"/>
        <v>ifrs-full_RefundsProvision</v>
      </c>
      <c r="H2403" t="str">
        <f t="shared" si="225"/>
        <v>ifrs-full</v>
      </c>
      <c r="I2403" t="str">
        <f t="shared" si="226"/>
        <v>RefundsProvision</v>
      </c>
      <c r="J2403" t="str">
        <f t="shared" si="223"/>
        <v>concepto</v>
      </c>
      <c r="K2403" t="str">
        <f t="shared" si="224"/>
        <v>credit</v>
      </c>
      <c r="L2403" t="str">
        <f t="shared" si="227"/>
        <v>insert into dbax_defi_conc (pref_conc, codi_conc, tipo_conc, tipo_peri, tipo_valo, tipo_cuen) values ('ifrs-full','RefundsProvision','concepto','instant','xbrli:monetaryItemType','credit')</v>
      </c>
    </row>
    <row r="2404" spans="1:12" x14ac:dyDescent="0.25">
      <c r="A2404" t="s">
        <v>2750</v>
      </c>
      <c r="B2404" t="s">
        <v>17</v>
      </c>
      <c r="C2404" t="s">
        <v>18</v>
      </c>
      <c r="D2404" t="s">
        <v>24</v>
      </c>
      <c r="E2404" t="s">
        <v>20</v>
      </c>
      <c r="F2404" t="s">
        <v>3</v>
      </c>
      <c r="G2404" s="1" t="str">
        <f t="shared" si="222"/>
        <v>ifrs-full_RefundsProvisionAbstract</v>
      </c>
      <c r="H2404" t="str">
        <f t="shared" si="225"/>
        <v>ifrs-full</v>
      </c>
      <c r="I2404" t="str">
        <f t="shared" si="226"/>
        <v>RefundsProvisionAbstract</v>
      </c>
      <c r="J2404" t="str">
        <f t="shared" si="223"/>
        <v>concepto</v>
      </c>
      <c r="K2404" t="str">
        <f t="shared" si="224"/>
        <v>abstract</v>
      </c>
      <c r="L2404" t="str">
        <f t="shared" si="227"/>
        <v>insert into dbax_defi_conc (pref_conc, codi_conc, tipo_conc, tipo_peri, tipo_valo, tipo_cuen) values ('ifrs-full','RefundsProvisionAbstract','concepto','duration','xbrli:stringItemType','abstract')</v>
      </c>
    </row>
    <row r="2405" spans="1:12" x14ac:dyDescent="0.25">
      <c r="A2405" t="s">
        <v>2751</v>
      </c>
      <c r="B2405" t="s">
        <v>17</v>
      </c>
      <c r="C2405" t="s">
        <v>18</v>
      </c>
      <c r="D2405" t="s">
        <v>19</v>
      </c>
      <c r="E2405" t="s">
        <v>20</v>
      </c>
      <c r="F2405" t="s">
        <v>3</v>
      </c>
      <c r="G2405" s="1" t="str">
        <f t="shared" si="222"/>
        <v>ifrs-full_RefundsProvisionMember</v>
      </c>
      <c r="H2405" t="str">
        <f t="shared" si="225"/>
        <v>ifrs-full</v>
      </c>
      <c r="I2405" t="str">
        <f t="shared" si="226"/>
        <v>RefundsProvisionMember</v>
      </c>
      <c r="J2405" t="str">
        <f t="shared" si="223"/>
        <v>concepto</v>
      </c>
      <c r="K2405" t="str">
        <f t="shared" si="224"/>
        <v>abstract</v>
      </c>
      <c r="L2405" t="str">
        <f t="shared" si="227"/>
        <v>insert into dbax_defi_conc (pref_conc, codi_conc, tipo_conc, tipo_peri, tipo_valo, tipo_cuen) values ('ifrs-full','RefundsProvisionMember','concepto','duration','nonnum:domainItemType','abstract')</v>
      </c>
    </row>
    <row r="2406" spans="1:12" x14ac:dyDescent="0.25">
      <c r="A2406" t="s">
        <v>2752</v>
      </c>
      <c r="B2406" t="s">
        <v>17</v>
      </c>
      <c r="C2406" t="s">
        <v>18</v>
      </c>
      <c r="D2406" t="s">
        <v>19</v>
      </c>
      <c r="E2406" t="s">
        <v>20</v>
      </c>
      <c r="F2406" t="s">
        <v>3</v>
      </c>
      <c r="G2406" s="1" t="str">
        <f t="shared" si="222"/>
        <v>ifrs-full_RelatedPartiesMember</v>
      </c>
      <c r="H2406" t="str">
        <f t="shared" si="225"/>
        <v>ifrs-full</v>
      </c>
      <c r="I2406" t="str">
        <f t="shared" si="226"/>
        <v>RelatedPartiesMember</v>
      </c>
      <c r="J2406" t="str">
        <f t="shared" si="223"/>
        <v>concepto</v>
      </c>
      <c r="K2406" t="str">
        <f t="shared" si="224"/>
        <v>abstract</v>
      </c>
      <c r="L2406" t="str">
        <f t="shared" si="227"/>
        <v>insert into dbax_defi_conc (pref_conc, codi_conc, tipo_conc, tipo_peri, tipo_valo, tipo_cuen) values ('ifrs-full','RelatedPartiesMember','concepto','duration','nonnum:domainItemType','abstract')</v>
      </c>
    </row>
    <row r="2407" spans="1:12" x14ac:dyDescent="0.25">
      <c r="A2407" t="s">
        <v>2753</v>
      </c>
      <c r="B2407" t="s">
        <v>17</v>
      </c>
      <c r="C2407" t="s">
        <v>18</v>
      </c>
      <c r="D2407" t="s">
        <v>24</v>
      </c>
      <c r="E2407" t="s">
        <v>20</v>
      </c>
      <c r="F2407" t="s">
        <v>3</v>
      </c>
      <c r="G2407" s="1" t="str">
        <f t="shared" si="222"/>
        <v>ifrs-full_RelatedPartyTransactionsAbstract</v>
      </c>
      <c r="H2407" t="str">
        <f t="shared" si="225"/>
        <v>ifrs-full</v>
      </c>
      <c r="I2407" t="str">
        <f t="shared" si="226"/>
        <v>RelatedPartyTransactionsAbstract</v>
      </c>
      <c r="J2407" t="str">
        <f t="shared" si="223"/>
        <v>concepto</v>
      </c>
      <c r="K2407" t="str">
        <f t="shared" si="224"/>
        <v>abstract</v>
      </c>
      <c r="L2407" t="str">
        <f t="shared" si="227"/>
        <v>insert into dbax_defi_conc (pref_conc, codi_conc, tipo_conc, tipo_peri, tipo_valo, tipo_cuen) values ('ifrs-full','RelatedPartyTransactionsAbstract','concepto','duration','xbrli:stringItemType','abstract')</v>
      </c>
    </row>
    <row r="2408" spans="1:12" x14ac:dyDescent="0.25">
      <c r="A2408" t="s">
        <v>2754</v>
      </c>
      <c r="B2408" t="s">
        <v>17</v>
      </c>
      <c r="C2408" t="s">
        <v>27</v>
      </c>
      <c r="D2408" t="s">
        <v>28</v>
      </c>
      <c r="F2408" t="s">
        <v>3</v>
      </c>
      <c r="G2408" s="1" t="str">
        <f t="shared" si="222"/>
        <v>ifrs-full_RemainingAmortisationPeriodOfIntangibleAssetsMaterialToEntity</v>
      </c>
      <c r="H2408" t="str">
        <f t="shared" si="225"/>
        <v>ifrs-full</v>
      </c>
      <c r="I2408" t="str">
        <f t="shared" si="226"/>
        <v>RemainingAmortisationPeriodOfIntangibleAssetsMaterialToEntity</v>
      </c>
      <c r="J2408" t="str">
        <f t="shared" si="223"/>
        <v>concepto</v>
      </c>
      <c r="K2408">
        <f t="shared" si="224"/>
        <v>0</v>
      </c>
      <c r="L2408" t="str">
        <f t="shared" si="227"/>
        <v>insert into dbax_defi_conc (pref_conc, codi_conc, tipo_conc, tipo_peri, tipo_valo, tipo_cuen) values ('ifrs-full','RemainingAmortisationPeriodOfIntangibleAssetsMaterialToEntity','concepto','instant','xbrli:decimalItemType','0')</v>
      </c>
    </row>
    <row r="2409" spans="1:12" x14ac:dyDescent="0.25">
      <c r="A2409" t="s">
        <v>2755</v>
      </c>
      <c r="B2409" t="s">
        <v>17</v>
      </c>
      <c r="C2409" t="s">
        <v>18</v>
      </c>
      <c r="D2409" t="s">
        <v>21</v>
      </c>
      <c r="E2409" t="s">
        <v>22</v>
      </c>
      <c r="F2409" t="s">
        <v>3</v>
      </c>
      <c r="G2409" s="1" t="str">
        <f t="shared" si="222"/>
        <v>ifrs-full_RentalExpense</v>
      </c>
      <c r="H2409" t="str">
        <f t="shared" si="225"/>
        <v>ifrs-full</v>
      </c>
      <c r="I2409" t="str">
        <f t="shared" si="226"/>
        <v>RentalExpense</v>
      </c>
      <c r="J2409" t="str">
        <f t="shared" si="223"/>
        <v>concepto</v>
      </c>
      <c r="K2409" t="str">
        <f t="shared" si="224"/>
        <v>debit</v>
      </c>
      <c r="L2409" t="str">
        <f t="shared" si="227"/>
        <v>insert into dbax_defi_conc (pref_conc, codi_conc, tipo_conc, tipo_peri, tipo_valo, tipo_cuen) values ('ifrs-full','RentalExpense','concepto','duration','xbrli:monetaryItemType','debit')</v>
      </c>
    </row>
    <row r="2410" spans="1:12" x14ac:dyDescent="0.25">
      <c r="A2410" t="s">
        <v>2756</v>
      </c>
      <c r="B2410" t="s">
        <v>17</v>
      </c>
      <c r="C2410" t="s">
        <v>18</v>
      </c>
      <c r="D2410" t="s">
        <v>21</v>
      </c>
      <c r="E2410" t="s">
        <v>23</v>
      </c>
      <c r="F2410" t="s">
        <v>3</v>
      </c>
      <c r="G2410" s="1" t="str">
        <f t="shared" si="222"/>
        <v>ifrs-full_RentalIncome</v>
      </c>
      <c r="H2410" t="str">
        <f t="shared" si="225"/>
        <v>ifrs-full</v>
      </c>
      <c r="I2410" t="str">
        <f t="shared" si="226"/>
        <v>RentalIncome</v>
      </c>
      <c r="J2410" t="str">
        <f t="shared" si="223"/>
        <v>concepto</v>
      </c>
      <c r="K2410" t="str">
        <f t="shared" si="224"/>
        <v>credit</v>
      </c>
      <c r="L2410" t="str">
        <f t="shared" si="227"/>
        <v>insert into dbax_defi_conc (pref_conc, codi_conc, tipo_conc, tipo_peri, tipo_valo, tipo_cuen) values ('ifrs-full','RentalIncome','concepto','duration','xbrli:monetaryItemType','credit')</v>
      </c>
    </row>
    <row r="2411" spans="1:12" x14ac:dyDescent="0.25">
      <c r="A2411" t="s">
        <v>2757</v>
      </c>
      <c r="B2411" t="s">
        <v>17</v>
      </c>
      <c r="C2411" t="s">
        <v>18</v>
      </c>
      <c r="D2411" t="s">
        <v>21</v>
      </c>
      <c r="E2411" t="s">
        <v>23</v>
      </c>
      <c r="F2411" t="s">
        <v>3</v>
      </c>
      <c r="G2411" s="1" t="str">
        <f t="shared" si="222"/>
        <v>ifrs-full_RentalIncomeFromInvestmentProperty</v>
      </c>
      <c r="H2411" t="str">
        <f t="shared" si="225"/>
        <v>ifrs-full</v>
      </c>
      <c r="I2411" t="str">
        <f t="shared" si="226"/>
        <v>RentalIncomeFromInvestmentProperty</v>
      </c>
      <c r="J2411" t="str">
        <f t="shared" si="223"/>
        <v>concepto</v>
      </c>
      <c r="K2411" t="str">
        <f t="shared" si="224"/>
        <v>credit</v>
      </c>
      <c r="L2411" t="str">
        <f t="shared" si="227"/>
        <v>insert into dbax_defi_conc (pref_conc, codi_conc, tipo_conc, tipo_peri, tipo_valo, tipo_cuen) values ('ifrs-full','RentalIncomeFromInvestmentProperty','concepto','duration','xbrli:monetaryItemType','credit')</v>
      </c>
    </row>
    <row r="2412" spans="1:12" x14ac:dyDescent="0.25">
      <c r="A2412" t="s">
        <v>2758</v>
      </c>
      <c r="B2412" t="s">
        <v>17</v>
      </c>
      <c r="C2412" t="s">
        <v>18</v>
      </c>
      <c r="D2412" t="s">
        <v>21</v>
      </c>
      <c r="E2412" t="s">
        <v>23</v>
      </c>
      <c r="F2412" t="s">
        <v>3</v>
      </c>
      <c r="G2412" s="1" t="str">
        <f t="shared" si="222"/>
        <v>ifrs-full_RentalIncomeFromInvestmentPropertyNetOfDirectOperatingExpense</v>
      </c>
      <c r="H2412" t="str">
        <f t="shared" si="225"/>
        <v>ifrs-full</v>
      </c>
      <c r="I2412" t="str">
        <f t="shared" si="226"/>
        <v>RentalIncomeFromInvestmentPropertyNetOfDirectOperatingExpense</v>
      </c>
      <c r="J2412" t="str">
        <f t="shared" si="223"/>
        <v>concepto</v>
      </c>
      <c r="K2412" t="str">
        <f t="shared" si="224"/>
        <v>credit</v>
      </c>
      <c r="L2412" t="str">
        <f t="shared" si="227"/>
        <v>insert into dbax_defi_conc (pref_conc, codi_conc, tipo_conc, tipo_peri, tipo_valo, tipo_cuen) values ('ifrs-full','RentalIncomeFromInvestmentPropertyNetOfDirectOperatingExpense','concepto','duration','xbrli:monetaryItemType','credit')</v>
      </c>
    </row>
    <row r="2413" spans="1:12" x14ac:dyDescent="0.25">
      <c r="A2413" t="s">
        <v>2759</v>
      </c>
      <c r="B2413" t="s">
        <v>17</v>
      </c>
      <c r="C2413" t="s">
        <v>18</v>
      </c>
      <c r="D2413" t="s">
        <v>24</v>
      </c>
      <c r="E2413" t="s">
        <v>20</v>
      </c>
      <c r="F2413" t="s">
        <v>3</v>
      </c>
      <c r="G2413" s="1" t="str">
        <f t="shared" si="222"/>
        <v>ifrs-full_RentalIncomeFromInvestmentPropertyNetOfDirectOperatingExpenseAbstract</v>
      </c>
      <c r="H2413" t="str">
        <f t="shared" si="225"/>
        <v>ifrs-full</v>
      </c>
      <c r="I2413" t="str">
        <f t="shared" si="226"/>
        <v>RentalIncomeFromInvestmentPropertyNetOfDirectOperatingExpenseAbstract</v>
      </c>
      <c r="J2413" t="str">
        <f t="shared" si="223"/>
        <v>concepto</v>
      </c>
      <c r="K2413" t="str">
        <f t="shared" si="224"/>
        <v>abstract</v>
      </c>
      <c r="L2413" t="str">
        <f t="shared" si="227"/>
        <v>insert into dbax_defi_conc (pref_conc, codi_conc, tipo_conc, tipo_peri, tipo_valo, tipo_cuen) values ('ifrs-full','RentalIncomeFromInvestmentPropertyNetOfDirectOperatingExpenseAbstract','concepto','duration','xbrli:stringItemType','abstract')</v>
      </c>
    </row>
    <row r="2414" spans="1:12" x14ac:dyDescent="0.25">
      <c r="A2414" t="s">
        <v>2760</v>
      </c>
      <c r="B2414" t="s">
        <v>17</v>
      </c>
      <c r="C2414" t="s">
        <v>27</v>
      </c>
      <c r="D2414" t="s">
        <v>21</v>
      </c>
      <c r="E2414" t="s">
        <v>23</v>
      </c>
      <c r="F2414" t="s">
        <v>3</v>
      </c>
      <c r="G2414" s="1" t="str">
        <f t="shared" si="222"/>
        <v>ifrs-full_RentDeferredIncome</v>
      </c>
      <c r="H2414" t="str">
        <f t="shared" si="225"/>
        <v>ifrs-full</v>
      </c>
      <c r="I2414" t="str">
        <f t="shared" si="226"/>
        <v>RentDeferredIncome</v>
      </c>
      <c r="J2414" t="str">
        <f t="shared" si="223"/>
        <v>concepto</v>
      </c>
      <c r="K2414" t="str">
        <f t="shared" si="224"/>
        <v>credit</v>
      </c>
      <c r="L2414" t="str">
        <f t="shared" si="227"/>
        <v>insert into dbax_defi_conc (pref_conc, codi_conc, tipo_conc, tipo_peri, tipo_valo, tipo_cuen) values ('ifrs-full','RentDeferredIncome','concepto','instant','xbrli:monetaryItemType','credit')</v>
      </c>
    </row>
    <row r="2415" spans="1:12" x14ac:dyDescent="0.25">
      <c r="A2415" t="s">
        <v>2761</v>
      </c>
      <c r="B2415" t="s">
        <v>17</v>
      </c>
      <c r="C2415" t="s">
        <v>27</v>
      </c>
      <c r="D2415" t="s">
        <v>21</v>
      </c>
      <c r="E2415" t="s">
        <v>23</v>
      </c>
      <c r="F2415" t="s">
        <v>3</v>
      </c>
      <c r="G2415" s="1" t="str">
        <f t="shared" si="222"/>
        <v>ifrs-full_RentDeferredIncomeClassifiedAsCurrent</v>
      </c>
      <c r="H2415" t="str">
        <f t="shared" si="225"/>
        <v>ifrs-full</v>
      </c>
      <c r="I2415" t="str">
        <f t="shared" si="226"/>
        <v>RentDeferredIncomeClassifiedAsCurrent</v>
      </c>
      <c r="J2415" t="str">
        <f t="shared" si="223"/>
        <v>concepto</v>
      </c>
      <c r="K2415" t="str">
        <f t="shared" si="224"/>
        <v>credit</v>
      </c>
      <c r="L2415" t="str">
        <f t="shared" si="227"/>
        <v>insert into dbax_defi_conc (pref_conc, codi_conc, tipo_conc, tipo_peri, tipo_valo, tipo_cuen) values ('ifrs-full','RentDeferredIncomeClassifiedAsCurrent','concepto','instant','xbrli:monetaryItemType','credit')</v>
      </c>
    </row>
    <row r="2416" spans="1:12" x14ac:dyDescent="0.25">
      <c r="A2416" t="s">
        <v>2762</v>
      </c>
      <c r="B2416" t="s">
        <v>17</v>
      </c>
      <c r="C2416" t="s">
        <v>27</v>
      </c>
      <c r="D2416" t="s">
        <v>21</v>
      </c>
      <c r="E2416" t="s">
        <v>23</v>
      </c>
      <c r="F2416" t="s">
        <v>3</v>
      </c>
      <c r="G2416" s="1" t="str">
        <f t="shared" si="222"/>
        <v>ifrs-full_RentDeferredIncomeClassifiedAsNoncurrent</v>
      </c>
      <c r="H2416" t="str">
        <f t="shared" si="225"/>
        <v>ifrs-full</v>
      </c>
      <c r="I2416" t="str">
        <f t="shared" si="226"/>
        <v>RentDeferredIncomeClassifiedAsNoncurrent</v>
      </c>
      <c r="J2416" t="str">
        <f t="shared" si="223"/>
        <v>concepto</v>
      </c>
      <c r="K2416" t="str">
        <f t="shared" si="224"/>
        <v>credit</v>
      </c>
      <c r="L2416" t="str">
        <f t="shared" si="227"/>
        <v>insert into dbax_defi_conc (pref_conc, codi_conc, tipo_conc, tipo_peri, tipo_valo, tipo_cuen) values ('ifrs-full','RentDeferredIncomeClassifiedAsNoncurrent','concepto','instant','xbrli:monetaryItemType','credit')</v>
      </c>
    </row>
    <row r="2417" spans="1:12" x14ac:dyDescent="0.25">
      <c r="A2417" t="s">
        <v>2763</v>
      </c>
      <c r="B2417" t="s">
        <v>17</v>
      </c>
      <c r="C2417" t="s">
        <v>18</v>
      </c>
      <c r="D2417" t="s">
        <v>21</v>
      </c>
      <c r="E2417" t="s">
        <v>22</v>
      </c>
      <c r="F2417" t="s">
        <v>3</v>
      </c>
      <c r="G2417" s="1" t="str">
        <f t="shared" si="222"/>
        <v>ifrs-full_RepairsAndMaintenanceExpense</v>
      </c>
      <c r="H2417" t="str">
        <f t="shared" si="225"/>
        <v>ifrs-full</v>
      </c>
      <c r="I2417" t="str">
        <f t="shared" si="226"/>
        <v>RepairsAndMaintenanceExpense</v>
      </c>
      <c r="J2417" t="str">
        <f t="shared" si="223"/>
        <v>concepto</v>
      </c>
      <c r="K2417" t="str">
        <f t="shared" si="224"/>
        <v>debit</v>
      </c>
      <c r="L2417" t="str">
        <f t="shared" si="227"/>
        <v>insert into dbax_defi_conc (pref_conc, codi_conc, tipo_conc, tipo_peri, tipo_valo, tipo_cuen) values ('ifrs-full','RepairsAndMaintenanceExpense','concepto','duration','xbrli:monetaryItemType','debit')</v>
      </c>
    </row>
    <row r="2418" spans="1:12" x14ac:dyDescent="0.25">
      <c r="A2418" t="s">
        <v>2764</v>
      </c>
      <c r="B2418" t="s">
        <v>17</v>
      </c>
      <c r="C2418" t="s">
        <v>18</v>
      </c>
      <c r="D2418" t="s">
        <v>21</v>
      </c>
      <c r="E2418" t="s">
        <v>23</v>
      </c>
      <c r="F2418" t="s">
        <v>3</v>
      </c>
      <c r="G2418" s="1" t="str">
        <f t="shared" si="222"/>
        <v>ifrs-full_RepaymentsOfBorrowingsClassifiedAsFinancingActivities</v>
      </c>
      <c r="H2418" t="str">
        <f t="shared" si="225"/>
        <v>ifrs-full</v>
      </c>
      <c r="I2418" t="str">
        <f t="shared" si="226"/>
        <v>RepaymentsOfBorrowingsClassifiedAsFinancingActivities</v>
      </c>
      <c r="J2418" t="str">
        <f t="shared" si="223"/>
        <v>concepto</v>
      </c>
      <c r="K2418" t="str">
        <f t="shared" si="224"/>
        <v>credit</v>
      </c>
      <c r="L2418" t="str">
        <f t="shared" si="227"/>
        <v>insert into dbax_defi_conc (pref_conc, codi_conc, tipo_conc, tipo_peri, tipo_valo, tipo_cuen) values ('ifrs-full','RepaymentsOfBorrowingsClassifiedAsFinancingActivities','concepto','duration','xbrli:monetaryItemType','credit')</v>
      </c>
    </row>
    <row r="2419" spans="1:12" x14ac:dyDescent="0.25">
      <c r="A2419" t="s">
        <v>2765</v>
      </c>
      <c r="B2419" t="s">
        <v>17</v>
      </c>
      <c r="C2419" t="s">
        <v>18</v>
      </c>
      <c r="D2419" t="s">
        <v>19</v>
      </c>
      <c r="E2419" t="s">
        <v>20</v>
      </c>
      <c r="F2419" t="s">
        <v>3</v>
      </c>
      <c r="G2419" s="1" t="str">
        <f t="shared" si="222"/>
        <v>ifrs-full_ReportableSegmentsMember</v>
      </c>
      <c r="H2419" t="str">
        <f t="shared" si="225"/>
        <v>ifrs-full</v>
      </c>
      <c r="I2419" t="str">
        <f t="shared" si="226"/>
        <v>ReportableSegmentsMember</v>
      </c>
      <c r="J2419" t="str">
        <f t="shared" si="223"/>
        <v>concepto</v>
      </c>
      <c r="K2419" t="str">
        <f t="shared" si="224"/>
        <v>abstract</v>
      </c>
      <c r="L2419" t="str">
        <f t="shared" si="227"/>
        <v>insert into dbax_defi_conc (pref_conc, codi_conc, tipo_conc, tipo_peri, tipo_valo, tipo_cuen) values ('ifrs-full','ReportableSegmentsMember','concepto','duration','nonnum:domainItemType','abstract')</v>
      </c>
    </row>
    <row r="2420" spans="1:12" x14ac:dyDescent="0.25">
      <c r="A2420" t="s">
        <v>2766</v>
      </c>
      <c r="B2420" t="s">
        <v>17</v>
      </c>
      <c r="C2420" t="s">
        <v>18</v>
      </c>
      <c r="D2420" t="s">
        <v>21</v>
      </c>
      <c r="E2420" t="s">
        <v>22</v>
      </c>
      <c r="F2420" t="s">
        <v>3</v>
      </c>
      <c r="G2420" s="1" t="str">
        <f t="shared" si="222"/>
        <v>ifrs-full_ResearchAndDevelopmentExpense</v>
      </c>
      <c r="H2420" t="str">
        <f t="shared" si="225"/>
        <v>ifrs-full</v>
      </c>
      <c r="I2420" t="str">
        <f t="shared" si="226"/>
        <v>ResearchAndDevelopmentExpense</v>
      </c>
      <c r="J2420" t="str">
        <f t="shared" si="223"/>
        <v>concepto</v>
      </c>
      <c r="K2420" t="str">
        <f t="shared" si="224"/>
        <v>debit</v>
      </c>
      <c r="L2420" t="str">
        <f t="shared" si="227"/>
        <v>insert into dbax_defi_conc (pref_conc, codi_conc, tipo_conc, tipo_peri, tipo_valo, tipo_cuen) values ('ifrs-full','ResearchAndDevelopmentExpense','concepto','duration','xbrli:monetaryItemType','debit')</v>
      </c>
    </row>
    <row r="2421" spans="1:12" x14ac:dyDescent="0.25">
      <c r="A2421" t="s">
        <v>2767</v>
      </c>
      <c r="B2421" t="s">
        <v>17</v>
      </c>
      <c r="C2421" t="s">
        <v>27</v>
      </c>
      <c r="D2421" t="s">
        <v>21</v>
      </c>
      <c r="E2421" t="s">
        <v>23</v>
      </c>
      <c r="F2421" t="s">
        <v>3</v>
      </c>
      <c r="G2421" s="1" t="str">
        <f t="shared" si="222"/>
        <v>ifrs-full_ReserveOfCashFlowHedges</v>
      </c>
      <c r="H2421" t="str">
        <f t="shared" si="225"/>
        <v>ifrs-full</v>
      </c>
      <c r="I2421" t="str">
        <f t="shared" si="226"/>
        <v>ReserveOfCashFlowHedges</v>
      </c>
      <c r="J2421" t="str">
        <f t="shared" si="223"/>
        <v>concepto</v>
      </c>
      <c r="K2421" t="str">
        <f t="shared" si="224"/>
        <v>credit</v>
      </c>
      <c r="L2421" t="str">
        <f t="shared" si="227"/>
        <v>insert into dbax_defi_conc (pref_conc, codi_conc, tipo_conc, tipo_peri, tipo_valo, tipo_cuen) values ('ifrs-full','ReserveOfCashFlowHedges','concepto','instant','xbrli:monetaryItemType','credit')</v>
      </c>
    </row>
    <row r="2422" spans="1:12" x14ac:dyDescent="0.25">
      <c r="A2422" t="s">
        <v>2768</v>
      </c>
      <c r="B2422" t="s">
        <v>17</v>
      </c>
      <c r="C2422" t="s">
        <v>18</v>
      </c>
      <c r="D2422" t="s">
        <v>19</v>
      </c>
      <c r="E2422" t="s">
        <v>20</v>
      </c>
      <c r="F2422" t="s">
        <v>3</v>
      </c>
      <c r="G2422" s="1" t="str">
        <f t="shared" si="222"/>
        <v>ifrs-full_ReserveOfCashFlowHedgesMember</v>
      </c>
      <c r="H2422" t="str">
        <f t="shared" si="225"/>
        <v>ifrs-full</v>
      </c>
      <c r="I2422" t="str">
        <f t="shared" si="226"/>
        <v>ReserveOfCashFlowHedgesMember</v>
      </c>
      <c r="J2422" t="str">
        <f t="shared" si="223"/>
        <v>concepto</v>
      </c>
      <c r="K2422" t="str">
        <f t="shared" si="224"/>
        <v>abstract</v>
      </c>
      <c r="L2422" t="str">
        <f t="shared" si="227"/>
        <v>insert into dbax_defi_conc (pref_conc, codi_conc, tipo_conc, tipo_peri, tipo_valo, tipo_cuen) values ('ifrs-full','ReserveOfCashFlowHedgesMember','concepto','duration','nonnum:domainItemType','abstract')</v>
      </c>
    </row>
    <row r="2423" spans="1:12" x14ac:dyDescent="0.25">
      <c r="A2423" t="s">
        <v>2769</v>
      </c>
      <c r="B2423" t="s">
        <v>17</v>
      </c>
      <c r="C2423" t="s">
        <v>27</v>
      </c>
      <c r="D2423" t="s">
        <v>21</v>
      </c>
      <c r="E2423" t="s">
        <v>23</v>
      </c>
      <c r="F2423" t="s">
        <v>3</v>
      </c>
      <c r="G2423" s="1" t="str">
        <f t="shared" si="222"/>
        <v>ifrs-full_ReserveOfChangeInFairValueOfFinancialLiabilityAttributableToChangeInCreditRiskOfLiability</v>
      </c>
      <c r="H2423" t="str">
        <f t="shared" si="225"/>
        <v>ifrs-full</v>
      </c>
      <c r="I2423" t="str">
        <f t="shared" si="226"/>
        <v>ReserveOfChangeInFairValueOfFinancialLiabilityAttributableToChangeInCreditRiskOfLiability</v>
      </c>
      <c r="J2423" t="str">
        <f t="shared" si="223"/>
        <v>concepto</v>
      </c>
      <c r="K2423" t="str">
        <f t="shared" si="224"/>
        <v>credit</v>
      </c>
      <c r="L2423" t="str">
        <f t="shared" si="227"/>
        <v>insert into dbax_defi_conc (pref_conc, codi_conc, tipo_conc, tipo_peri, tipo_valo, tipo_cuen) values ('ifrs-full','ReserveOfChangeInFairValueOfFinancialLiabilityAttributableToChangeInCreditRiskOfLiability','concepto','instant','xbrli:monetaryItemType','credit')</v>
      </c>
    </row>
    <row r="2424" spans="1:12" x14ac:dyDescent="0.25">
      <c r="A2424" t="s">
        <v>2770</v>
      </c>
      <c r="B2424" t="s">
        <v>17</v>
      </c>
      <c r="C2424" t="s">
        <v>18</v>
      </c>
      <c r="D2424" t="s">
        <v>19</v>
      </c>
      <c r="E2424" t="s">
        <v>20</v>
      </c>
      <c r="F2424" t="s">
        <v>3</v>
      </c>
      <c r="G2424" s="1" t="str">
        <f t="shared" si="222"/>
        <v>ifrs-full_ReserveOfChangeInFairValueOfFinancialLiabilityAttributableToChangeInCreditRiskOfLiabilityMember</v>
      </c>
      <c r="H2424" t="str">
        <f t="shared" si="225"/>
        <v>ifrs-full</v>
      </c>
      <c r="I2424" t="str">
        <f t="shared" si="226"/>
        <v>ReserveOfChangeInFairValueOfFinancialLiabilityAttributableToChangeInCreditRiskOfLiabilityMember</v>
      </c>
      <c r="J2424" t="str">
        <f t="shared" si="223"/>
        <v>concepto</v>
      </c>
      <c r="K2424" t="str">
        <f t="shared" si="224"/>
        <v>abstract</v>
      </c>
      <c r="L2424" t="str">
        <f t="shared" si="227"/>
        <v>insert into dbax_defi_conc (pref_conc, codi_conc, tipo_conc, tipo_peri, tipo_valo, tipo_cuen) values ('ifrs-full','ReserveOfChangeInFairValueOfFinancialLiabilityAttributableToChangeInCreditRiskOfLiabilityMember','concepto','duration','nonnum:domainItemType','abstract')</v>
      </c>
    </row>
    <row r="2425" spans="1:12" x14ac:dyDescent="0.25">
      <c r="A2425" t="s">
        <v>2771</v>
      </c>
      <c r="B2425" t="s">
        <v>17</v>
      </c>
      <c r="C2425" t="s">
        <v>27</v>
      </c>
      <c r="D2425" t="s">
        <v>21</v>
      </c>
      <c r="E2425" t="s">
        <v>23</v>
      </c>
      <c r="F2425" t="s">
        <v>3</v>
      </c>
      <c r="G2425" s="1" t="str">
        <f t="shared" si="222"/>
        <v>ifrs-full_ReserveOfChangeInValueOfForeignCurrencyBasisSpreads</v>
      </c>
      <c r="H2425" t="str">
        <f t="shared" si="225"/>
        <v>ifrs-full</v>
      </c>
      <c r="I2425" t="str">
        <f t="shared" si="226"/>
        <v>ReserveOfChangeInValueOfForeignCurrencyBasisSpreads</v>
      </c>
      <c r="J2425" t="str">
        <f t="shared" si="223"/>
        <v>concepto</v>
      </c>
      <c r="K2425" t="str">
        <f t="shared" si="224"/>
        <v>credit</v>
      </c>
      <c r="L2425" t="str">
        <f t="shared" si="227"/>
        <v>insert into dbax_defi_conc (pref_conc, codi_conc, tipo_conc, tipo_peri, tipo_valo, tipo_cuen) values ('ifrs-full','ReserveOfChangeInValueOfForeignCurrencyBasisSpreads','concepto','instant','xbrli:monetaryItemType','credit')</v>
      </c>
    </row>
    <row r="2426" spans="1:12" x14ac:dyDescent="0.25">
      <c r="A2426" t="s">
        <v>2772</v>
      </c>
      <c r="B2426" t="s">
        <v>17</v>
      </c>
      <c r="C2426" t="s">
        <v>18</v>
      </c>
      <c r="D2426" t="s">
        <v>19</v>
      </c>
      <c r="E2426" t="s">
        <v>20</v>
      </c>
      <c r="F2426" t="s">
        <v>3</v>
      </c>
      <c r="G2426" s="1" t="str">
        <f t="shared" si="222"/>
        <v>ifrs-full_ReserveOfChangeInValueOfForeignCurrencyBasisSpreadsMember</v>
      </c>
      <c r="H2426" t="str">
        <f t="shared" si="225"/>
        <v>ifrs-full</v>
      </c>
      <c r="I2426" t="str">
        <f t="shared" si="226"/>
        <v>ReserveOfChangeInValueOfForeignCurrencyBasisSpreadsMember</v>
      </c>
      <c r="J2426" t="str">
        <f t="shared" si="223"/>
        <v>concepto</v>
      </c>
      <c r="K2426" t="str">
        <f t="shared" si="224"/>
        <v>abstract</v>
      </c>
      <c r="L2426" t="str">
        <f t="shared" si="227"/>
        <v>insert into dbax_defi_conc (pref_conc, codi_conc, tipo_conc, tipo_peri, tipo_valo, tipo_cuen) values ('ifrs-full','ReserveOfChangeInValueOfForeignCurrencyBasisSpreadsMember','concepto','duration','nonnum:domainItemType','abstract')</v>
      </c>
    </row>
    <row r="2427" spans="1:12" x14ac:dyDescent="0.25">
      <c r="A2427" t="s">
        <v>2773</v>
      </c>
      <c r="B2427" t="s">
        <v>17</v>
      </c>
      <c r="C2427" t="s">
        <v>27</v>
      </c>
      <c r="D2427" t="s">
        <v>21</v>
      </c>
      <c r="E2427" t="s">
        <v>23</v>
      </c>
      <c r="F2427" t="s">
        <v>3</v>
      </c>
      <c r="G2427" s="1" t="str">
        <f t="shared" si="222"/>
        <v>ifrs-full_ReserveOfChangeInValueOfForwardElementsOfForwardContracts</v>
      </c>
      <c r="H2427" t="str">
        <f t="shared" si="225"/>
        <v>ifrs-full</v>
      </c>
      <c r="I2427" t="str">
        <f t="shared" si="226"/>
        <v>ReserveOfChangeInValueOfForwardElementsOfForwardContracts</v>
      </c>
      <c r="J2427" t="str">
        <f t="shared" si="223"/>
        <v>concepto</v>
      </c>
      <c r="K2427" t="str">
        <f t="shared" si="224"/>
        <v>credit</v>
      </c>
      <c r="L2427" t="str">
        <f t="shared" si="227"/>
        <v>insert into dbax_defi_conc (pref_conc, codi_conc, tipo_conc, tipo_peri, tipo_valo, tipo_cuen) values ('ifrs-full','ReserveOfChangeInValueOfForwardElementsOfForwardContracts','concepto','instant','xbrli:monetaryItemType','credit')</v>
      </c>
    </row>
    <row r="2428" spans="1:12" x14ac:dyDescent="0.25">
      <c r="A2428" t="s">
        <v>2774</v>
      </c>
      <c r="B2428" t="s">
        <v>17</v>
      </c>
      <c r="C2428" t="s">
        <v>18</v>
      </c>
      <c r="D2428" t="s">
        <v>19</v>
      </c>
      <c r="E2428" t="s">
        <v>20</v>
      </c>
      <c r="F2428" t="s">
        <v>3</v>
      </c>
      <c r="G2428" s="1" t="str">
        <f t="shared" si="222"/>
        <v>ifrs-full_ReserveOfChangeInValueOfForwardElementsOfForwardContractsMember</v>
      </c>
      <c r="H2428" t="str">
        <f t="shared" si="225"/>
        <v>ifrs-full</v>
      </c>
      <c r="I2428" t="str">
        <f t="shared" si="226"/>
        <v>ReserveOfChangeInValueOfForwardElementsOfForwardContractsMember</v>
      </c>
      <c r="J2428" t="str">
        <f t="shared" si="223"/>
        <v>concepto</v>
      </c>
      <c r="K2428" t="str">
        <f t="shared" si="224"/>
        <v>abstract</v>
      </c>
      <c r="L2428" t="str">
        <f t="shared" si="227"/>
        <v>insert into dbax_defi_conc (pref_conc, codi_conc, tipo_conc, tipo_peri, tipo_valo, tipo_cuen) values ('ifrs-full','ReserveOfChangeInValueOfForwardElementsOfForwardContractsMember','concepto','duration','nonnum:domainItemType','abstract')</v>
      </c>
    </row>
    <row r="2429" spans="1:12" x14ac:dyDescent="0.25">
      <c r="A2429" t="s">
        <v>2775</v>
      </c>
      <c r="B2429" t="s">
        <v>17</v>
      </c>
      <c r="C2429" t="s">
        <v>27</v>
      </c>
      <c r="D2429" t="s">
        <v>21</v>
      </c>
      <c r="E2429" t="s">
        <v>23</v>
      </c>
      <c r="F2429" t="s">
        <v>3</v>
      </c>
      <c r="G2429" s="1" t="str">
        <f t="shared" si="222"/>
        <v>ifrs-full_ReserveOfChangeInValueOfTimeValueOfOptions</v>
      </c>
      <c r="H2429" t="str">
        <f t="shared" si="225"/>
        <v>ifrs-full</v>
      </c>
      <c r="I2429" t="str">
        <f t="shared" si="226"/>
        <v>ReserveOfChangeInValueOfTimeValueOfOptions</v>
      </c>
      <c r="J2429" t="str">
        <f t="shared" si="223"/>
        <v>concepto</v>
      </c>
      <c r="K2429" t="str">
        <f t="shared" si="224"/>
        <v>credit</v>
      </c>
      <c r="L2429" t="str">
        <f t="shared" si="227"/>
        <v>insert into dbax_defi_conc (pref_conc, codi_conc, tipo_conc, tipo_peri, tipo_valo, tipo_cuen) values ('ifrs-full','ReserveOfChangeInValueOfTimeValueOfOptions','concepto','instant','xbrli:monetaryItemType','credit')</v>
      </c>
    </row>
    <row r="2430" spans="1:12" x14ac:dyDescent="0.25">
      <c r="A2430" t="s">
        <v>2776</v>
      </c>
      <c r="B2430" t="s">
        <v>17</v>
      </c>
      <c r="C2430" t="s">
        <v>18</v>
      </c>
      <c r="D2430" t="s">
        <v>19</v>
      </c>
      <c r="E2430" t="s">
        <v>20</v>
      </c>
      <c r="F2430" t="s">
        <v>3</v>
      </c>
      <c r="G2430" s="1" t="str">
        <f t="shared" si="222"/>
        <v>ifrs-full_ReserveOfChangeInValueOfTimeValueOfOptionsMember</v>
      </c>
      <c r="H2430" t="str">
        <f t="shared" si="225"/>
        <v>ifrs-full</v>
      </c>
      <c r="I2430" t="str">
        <f t="shared" si="226"/>
        <v>ReserveOfChangeInValueOfTimeValueOfOptionsMember</v>
      </c>
      <c r="J2430" t="str">
        <f t="shared" si="223"/>
        <v>concepto</v>
      </c>
      <c r="K2430" t="str">
        <f t="shared" si="224"/>
        <v>abstract</v>
      </c>
      <c r="L2430" t="str">
        <f t="shared" si="227"/>
        <v>insert into dbax_defi_conc (pref_conc, codi_conc, tipo_conc, tipo_peri, tipo_valo, tipo_cuen) values ('ifrs-full','ReserveOfChangeInValueOfTimeValueOfOptionsMember','concepto','duration','nonnum:domainItemType','abstract')</v>
      </c>
    </row>
    <row r="2431" spans="1:12" x14ac:dyDescent="0.25">
      <c r="A2431" t="s">
        <v>2777</v>
      </c>
      <c r="B2431" t="s">
        <v>17</v>
      </c>
      <c r="C2431" t="s">
        <v>27</v>
      </c>
      <c r="D2431" t="s">
        <v>21</v>
      </c>
      <c r="E2431" t="s">
        <v>23</v>
      </c>
      <c r="F2431" t="s">
        <v>3</v>
      </c>
      <c r="G2431" s="1" t="str">
        <f t="shared" si="222"/>
        <v>ifrs-full_ReserveOfEquityComponentOfConvertibleInstruments</v>
      </c>
      <c r="H2431" t="str">
        <f t="shared" si="225"/>
        <v>ifrs-full</v>
      </c>
      <c r="I2431" t="str">
        <f t="shared" si="226"/>
        <v>ReserveOfEquityComponentOfConvertibleInstruments</v>
      </c>
      <c r="J2431" t="str">
        <f t="shared" si="223"/>
        <v>concepto</v>
      </c>
      <c r="K2431" t="str">
        <f t="shared" si="224"/>
        <v>credit</v>
      </c>
      <c r="L2431" t="str">
        <f t="shared" si="227"/>
        <v>insert into dbax_defi_conc (pref_conc, codi_conc, tipo_conc, tipo_peri, tipo_valo, tipo_cuen) values ('ifrs-full','ReserveOfEquityComponentOfConvertibleInstruments','concepto','instant','xbrli:monetaryItemType','credit')</v>
      </c>
    </row>
    <row r="2432" spans="1:12" x14ac:dyDescent="0.25">
      <c r="A2432" t="s">
        <v>2778</v>
      </c>
      <c r="B2432" t="s">
        <v>17</v>
      </c>
      <c r="C2432" t="s">
        <v>27</v>
      </c>
      <c r="D2432" t="s">
        <v>21</v>
      </c>
      <c r="E2432" t="s">
        <v>23</v>
      </c>
      <c r="F2432" t="s">
        <v>3</v>
      </c>
      <c r="G2432" s="1" t="str">
        <f t="shared" si="222"/>
        <v>ifrs-full_ReserveOfExchangeDifferencesOnTranslation</v>
      </c>
      <c r="H2432" t="str">
        <f t="shared" si="225"/>
        <v>ifrs-full</v>
      </c>
      <c r="I2432" t="str">
        <f t="shared" si="226"/>
        <v>ReserveOfExchangeDifferencesOnTranslation</v>
      </c>
      <c r="J2432" t="str">
        <f t="shared" si="223"/>
        <v>concepto</v>
      </c>
      <c r="K2432" t="str">
        <f t="shared" si="224"/>
        <v>credit</v>
      </c>
      <c r="L2432" t="str">
        <f t="shared" si="227"/>
        <v>insert into dbax_defi_conc (pref_conc, codi_conc, tipo_conc, tipo_peri, tipo_valo, tipo_cuen) values ('ifrs-full','ReserveOfExchangeDifferencesOnTranslation','concepto','instant','xbrli:monetaryItemType','credit')</v>
      </c>
    </row>
    <row r="2433" spans="1:12" x14ac:dyDescent="0.25">
      <c r="A2433" t="s">
        <v>2779</v>
      </c>
      <c r="B2433" t="s">
        <v>17</v>
      </c>
      <c r="C2433" t="s">
        <v>18</v>
      </c>
      <c r="D2433" t="s">
        <v>19</v>
      </c>
      <c r="E2433" t="s">
        <v>20</v>
      </c>
      <c r="F2433" t="s">
        <v>3</v>
      </c>
      <c r="G2433" s="1" t="str">
        <f t="shared" si="222"/>
        <v>ifrs-full_ReserveOfExchangeDifferencesOnTranslationMember</v>
      </c>
      <c r="H2433" t="str">
        <f t="shared" si="225"/>
        <v>ifrs-full</v>
      </c>
      <c r="I2433" t="str">
        <f t="shared" si="226"/>
        <v>ReserveOfExchangeDifferencesOnTranslationMember</v>
      </c>
      <c r="J2433" t="str">
        <f t="shared" si="223"/>
        <v>concepto</v>
      </c>
      <c r="K2433" t="str">
        <f t="shared" si="224"/>
        <v>abstract</v>
      </c>
      <c r="L2433" t="str">
        <f t="shared" si="227"/>
        <v>insert into dbax_defi_conc (pref_conc, codi_conc, tipo_conc, tipo_peri, tipo_valo, tipo_cuen) values ('ifrs-full','ReserveOfExchangeDifferencesOnTranslationMember','concepto','duration','nonnum:domainItemType','abstract')</v>
      </c>
    </row>
    <row r="2434" spans="1:12" x14ac:dyDescent="0.25">
      <c r="A2434" t="s">
        <v>2780</v>
      </c>
      <c r="B2434" t="s">
        <v>17</v>
      </c>
      <c r="C2434" t="s">
        <v>27</v>
      </c>
      <c r="D2434" t="s">
        <v>21</v>
      </c>
      <c r="E2434" t="s">
        <v>23</v>
      </c>
      <c r="F2434" t="s">
        <v>3</v>
      </c>
      <c r="G2434" s="1" t="str">
        <f t="shared" si="222"/>
        <v>ifrs-full_ReserveOfGainsAndLossesFromInvestmentsInEquityInstruments</v>
      </c>
      <c r="H2434" t="str">
        <f t="shared" si="225"/>
        <v>ifrs-full</v>
      </c>
      <c r="I2434" t="str">
        <f t="shared" si="226"/>
        <v>ReserveOfGainsAndLossesFromInvestmentsInEquityInstruments</v>
      </c>
      <c r="J2434" t="str">
        <f t="shared" si="223"/>
        <v>concepto</v>
      </c>
      <c r="K2434" t="str">
        <f t="shared" si="224"/>
        <v>credit</v>
      </c>
      <c r="L2434" t="str">
        <f t="shared" si="227"/>
        <v>insert into dbax_defi_conc (pref_conc, codi_conc, tipo_conc, tipo_peri, tipo_valo, tipo_cuen) values ('ifrs-full','ReserveOfGainsAndLossesFromInvestmentsInEquityInstruments','concepto','instant','xbrli:monetaryItemType','credit')</v>
      </c>
    </row>
    <row r="2435" spans="1:12" x14ac:dyDescent="0.25">
      <c r="A2435" t="s">
        <v>2781</v>
      </c>
      <c r="B2435" t="s">
        <v>17</v>
      </c>
      <c r="C2435" t="s">
        <v>18</v>
      </c>
      <c r="D2435" t="s">
        <v>19</v>
      </c>
      <c r="E2435" t="s">
        <v>20</v>
      </c>
      <c r="F2435" t="s">
        <v>3</v>
      </c>
      <c r="G2435" s="1" t="str">
        <f t="shared" si="222"/>
        <v>ifrs-full_ReserveOfGainsAndLossesFromInvestmentsInEquityInstrumentsMember</v>
      </c>
      <c r="H2435" t="str">
        <f t="shared" si="225"/>
        <v>ifrs-full</v>
      </c>
      <c r="I2435" t="str">
        <f t="shared" si="226"/>
        <v>ReserveOfGainsAndLossesFromInvestmentsInEquityInstrumentsMember</v>
      </c>
      <c r="J2435" t="str">
        <f t="shared" si="223"/>
        <v>concepto</v>
      </c>
      <c r="K2435" t="str">
        <f t="shared" si="224"/>
        <v>abstract</v>
      </c>
      <c r="L2435" t="str">
        <f t="shared" si="227"/>
        <v>insert into dbax_defi_conc (pref_conc, codi_conc, tipo_conc, tipo_peri, tipo_valo, tipo_cuen) values ('ifrs-full','ReserveOfGainsAndLossesFromInvestmentsInEquityInstrumentsMember','concepto','duration','nonnum:domainItemType','abstract')</v>
      </c>
    </row>
    <row r="2436" spans="1:12" x14ac:dyDescent="0.25">
      <c r="A2436" t="s">
        <v>2782</v>
      </c>
      <c r="B2436" t="s">
        <v>17</v>
      </c>
      <c r="C2436" t="s">
        <v>27</v>
      </c>
      <c r="D2436" t="s">
        <v>21</v>
      </c>
      <c r="E2436" t="s">
        <v>23</v>
      </c>
      <c r="F2436" t="s">
        <v>3</v>
      </c>
      <c r="G2436" s="1" t="str">
        <f t="shared" si="222"/>
        <v>ifrs-full_ReserveOfGainsAndLossesOnHedgingInstrumentsThatHedgeInvestmentsInEquityInstruments</v>
      </c>
      <c r="H2436" t="str">
        <f t="shared" si="225"/>
        <v>ifrs-full</v>
      </c>
      <c r="I2436" t="str">
        <f t="shared" si="226"/>
        <v>ReserveOfGainsAndLossesOnHedgingInstrumentsThatHedgeInvestmentsInEquityInstruments</v>
      </c>
      <c r="J2436" t="str">
        <f t="shared" si="223"/>
        <v>concepto</v>
      </c>
      <c r="K2436" t="str">
        <f t="shared" si="224"/>
        <v>credit</v>
      </c>
      <c r="L2436" t="str">
        <f t="shared" si="227"/>
        <v>insert into dbax_defi_conc (pref_conc, codi_conc, tipo_conc, tipo_peri, tipo_valo, tipo_cuen) values ('ifrs-full','ReserveOfGainsAndLossesOnHedgingInstrumentsThatHedgeInvestmentsInEquityInstruments','concepto','instant','xbrli:monetaryItemType','credit')</v>
      </c>
    </row>
    <row r="2437" spans="1:12" x14ac:dyDescent="0.25">
      <c r="A2437" t="s">
        <v>2783</v>
      </c>
      <c r="B2437" t="s">
        <v>17</v>
      </c>
      <c r="C2437" t="s">
        <v>18</v>
      </c>
      <c r="D2437" t="s">
        <v>19</v>
      </c>
      <c r="E2437" t="s">
        <v>20</v>
      </c>
      <c r="F2437" t="s">
        <v>3</v>
      </c>
      <c r="G2437" s="1" t="str">
        <f t="shared" si="222"/>
        <v>ifrs-full_ReserveOfGainsAndLossesOnHedgingInstrumentsThatHedgeInvestmentsInEquityInstrumentsMember</v>
      </c>
      <c r="H2437" t="str">
        <f t="shared" si="225"/>
        <v>ifrs-full</v>
      </c>
      <c r="I2437" t="str">
        <f t="shared" si="226"/>
        <v>ReserveOfGainsAndLossesOnHedgingInstrumentsThatHedgeInvestmentsInEquityInstrumentsMember</v>
      </c>
      <c r="J2437" t="str">
        <f t="shared" si="223"/>
        <v>concepto</v>
      </c>
      <c r="K2437" t="str">
        <f t="shared" si="224"/>
        <v>abstract</v>
      </c>
      <c r="L2437" t="str">
        <f t="shared" si="227"/>
        <v>insert into dbax_defi_conc (pref_conc, codi_conc, tipo_conc, tipo_peri, tipo_valo, tipo_cuen) values ('ifrs-full','ReserveOfGainsAndLossesOnHedgingInstrumentsThatHedgeInvestmentsInEquityInstrumentsMember','concepto','duration','nonnum:domainItemType','abstract')</v>
      </c>
    </row>
    <row r="2438" spans="1:12" x14ac:dyDescent="0.25">
      <c r="A2438" t="s">
        <v>2784</v>
      </c>
      <c r="B2438" t="s">
        <v>17</v>
      </c>
      <c r="C2438" t="s">
        <v>27</v>
      </c>
      <c r="D2438" t="s">
        <v>21</v>
      </c>
      <c r="E2438" t="s">
        <v>23</v>
      </c>
      <c r="F2438" t="s">
        <v>3</v>
      </c>
      <c r="G2438" s="1" t="str">
        <f t="shared" si="222"/>
        <v>ifrs-full_ReserveOfGainsAndLossesOnRemeasuringAvailableforsaleFinancialAssets</v>
      </c>
      <c r="H2438" t="str">
        <f t="shared" si="225"/>
        <v>ifrs-full</v>
      </c>
      <c r="I2438" t="str">
        <f t="shared" si="226"/>
        <v>ReserveOfGainsAndLossesOnRemeasuringAvailableforsaleFinancialAssets</v>
      </c>
      <c r="J2438" t="str">
        <f t="shared" si="223"/>
        <v>concepto</v>
      </c>
      <c r="K2438" t="str">
        <f t="shared" si="224"/>
        <v>credit</v>
      </c>
      <c r="L2438" t="str">
        <f t="shared" si="227"/>
        <v>insert into dbax_defi_conc (pref_conc, codi_conc, tipo_conc, tipo_peri, tipo_valo, tipo_cuen) values ('ifrs-full','ReserveOfGainsAndLossesOnRemeasuringAvailableforsaleFinancialAssets','concepto','instant','xbrli:monetaryItemType','credit')</v>
      </c>
    </row>
    <row r="2439" spans="1:12" x14ac:dyDescent="0.25">
      <c r="A2439" t="s">
        <v>2785</v>
      </c>
      <c r="B2439" t="s">
        <v>17</v>
      </c>
      <c r="C2439" t="s">
        <v>18</v>
      </c>
      <c r="D2439" t="s">
        <v>19</v>
      </c>
      <c r="E2439" t="s">
        <v>20</v>
      </c>
      <c r="F2439" t="s">
        <v>3</v>
      </c>
      <c r="G2439" s="1" t="str">
        <f t="shared" si="222"/>
        <v>ifrs-full_ReserveOfGainsAndLossesOnRemeasuringAvailableforsaleFinancialAssetsMember</v>
      </c>
      <c r="H2439" t="str">
        <f t="shared" si="225"/>
        <v>ifrs-full</v>
      </c>
      <c r="I2439" t="str">
        <f t="shared" si="226"/>
        <v>ReserveOfGainsAndLossesOnRemeasuringAvailableforsaleFinancialAssetsMember</v>
      </c>
      <c r="J2439" t="str">
        <f t="shared" si="223"/>
        <v>concepto</v>
      </c>
      <c r="K2439" t="str">
        <f t="shared" si="224"/>
        <v>abstract</v>
      </c>
      <c r="L2439" t="str">
        <f t="shared" si="227"/>
        <v>insert into dbax_defi_conc (pref_conc, codi_conc, tipo_conc, tipo_peri, tipo_valo, tipo_cuen) values ('ifrs-full','ReserveOfGainsAndLossesOnRemeasuringAvailableforsaleFinancialAssetsMember','concepto','duration','nonnum:domainItemType','abstract')</v>
      </c>
    </row>
    <row r="2440" spans="1:12" x14ac:dyDescent="0.25">
      <c r="A2440" t="s">
        <v>2786</v>
      </c>
      <c r="B2440" t="s">
        <v>17</v>
      </c>
      <c r="C2440" t="s">
        <v>27</v>
      </c>
      <c r="D2440" t="s">
        <v>21</v>
      </c>
      <c r="E2440" t="s">
        <v>23</v>
      </c>
      <c r="F2440" t="s">
        <v>3</v>
      </c>
      <c r="G2440" s="1" t="str">
        <f t="shared" si="222"/>
        <v>ifrs-full_ReserveOfRemeasurementsOfDefinedBenefitPlans</v>
      </c>
      <c r="H2440" t="str">
        <f t="shared" si="225"/>
        <v>ifrs-full</v>
      </c>
      <c r="I2440" t="str">
        <f t="shared" si="226"/>
        <v>ReserveOfRemeasurementsOfDefinedBenefitPlans</v>
      </c>
      <c r="J2440" t="str">
        <f t="shared" si="223"/>
        <v>concepto</v>
      </c>
      <c r="K2440" t="str">
        <f t="shared" si="224"/>
        <v>credit</v>
      </c>
      <c r="L2440" t="str">
        <f t="shared" si="227"/>
        <v>insert into dbax_defi_conc (pref_conc, codi_conc, tipo_conc, tipo_peri, tipo_valo, tipo_cuen) values ('ifrs-full','ReserveOfRemeasurementsOfDefinedBenefitPlans','concepto','instant','xbrli:monetaryItemType','credit')</v>
      </c>
    </row>
    <row r="2441" spans="1:12" x14ac:dyDescent="0.25">
      <c r="A2441" t="s">
        <v>2787</v>
      </c>
      <c r="B2441" t="s">
        <v>17</v>
      </c>
      <c r="C2441" t="s">
        <v>27</v>
      </c>
      <c r="D2441" t="s">
        <v>21</v>
      </c>
      <c r="E2441" t="s">
        <v>23</v>
      </c>
      <c r="F2441" t="s">
        <v>3</v>
      </c>
      <c r="G2441" s="1" t="str">
        <f t="shared" ref="G2441:G2504" si="228">MID(A2441,FIND("#",A2441)+1,10000)</f>
        <v>ifrs-full_ReserveOfSharebasedPayments</v>
      </c>
      <c r="H2441" t="str">
        <f t="shared" si="225"/>
        <v>ifrs-full</v>
      </c>
      <c r="I2441" t="str">
        <f t="shared" si="226"/>
        <v>ReserveOfSharebasedPayments</v>
      </c>
      <c r="J2441" t="str">
        <f t="shared" ref="J2441:J2504" si="229">IF(B2441="xbrldt:hypercubeItem","hipercubo",IF(B2441="xbrli:item","concepto",IF(B2441="xbrldt:dimensionItem","dimension",B2441)))</f>
        <v>concepto</v>
      </c>
      <c r="K2441" t="str">
        <f t="shared" ref="K2441:K2504" si="230">IF(E2441&lt;&gt;"false",E2441,"")</f>
        <v>credit</v>
      </c>
      <c r="L2441" t="str">
        <f t="shared" si="227"/>
        <v>insert into dbax_defi_conc (pref_conc, codi_conc, tipo_conc, tipo_peri, tipo_valo, tipo_cuen) values ('ifrs-full','ReserveOfSharebasedPayments','concepto','instant','xbrli:monetaryItemType','credit')</v>
      </c>
    </row>
    <row r="2442" spans="1:12" x14ac:dyDescent="0.25">
      <c r="A2442" t="s">
        <v>2788</v>
      </c>
      <c r="B2442" t="s">
        <v>17</v>
      </c>
      <c r="C2442" t="s">
        <v>18</v>
      </c>
      <c r="D2442" t="s">
        <v>19</v>
      </c>
      <c r="E2442" t="s">
        <v>20</v>
      </c>
      <c r="F2442" t="s">
        <v>3</v>
      </c>
      <c r="G2442" s="1" t="str">
        <f t="shared" si="228"/>
        <v>ifrs-full_ReserveOfSharebasedPaymentsMember</v>
      </c>
      <c r="H2442" t="str">
        <f t="shared" ref="H2442:H2505" si="231">MID(G2442,1,FIND("_",G2442)-1)</f>
        <v>ifrs-full</v>
      </c>
      <c r="I2442" t="str">
        <f t="shared" ref="I2442:I2505" si="232">MID(G2442,FIND("_",G2442)+1,10000)</f>
        <v>ReserveOfSharebasedPaymentsMember</v>
      </c>
      <c r="J2442" t="str">
        <f t="shared" si="229"/>
        <v>concepto</v>
      </c>
      <c r="K2442" t="str">
        <f t="shared" si="230"/>
        <v>abstract</v>
      </c>
      <c r="L2442" t="str">
        <f t="shared" ref="L2442:L2505" si="233">CONCATENATE("insert into dbax_defi_conc (pref_conc, codi_conc, tipo_conc, tipo_peri, tipo_valo, tipo_cuen) values ('",H2442,"','",I2442,"','",J2442,"','",C2442,"','",D2442,"','",K2442,"')")</f>
        <v>insert into dbax_defi_conc (pref_conc, codi_conc, tipo_conc, tipo_peri, tipo_valo, tipo_cuen) values ('ifrs-full','ReserveOfSharebasedPaymentsMember','concepto','duration','nonnum:domainItemType','abstract')</v>
      </c>
    </row>
    <row r="2443" spans="1:12" x14ac:dyDescent="0.25">
      <c r="A2443" t="s">
        <v>2789</v>
      </c>
      <c r="B2443" t="s">
        <v>26</v>
      </c>
      <c r="C2443" t="s">
        <v>18</v>
      </c>
      <c r="D2443" t="s">
        <v>24</v>
      </c>
      <c r="E2443" t="s">
        <v>20</v>
      </c>
      <c r="F2443" t="s">
        <v>3</v>
      </c>
      <c r="G2443" s="1" t="str">
        <f t="shared" si="228"/>
        <v>ifrs-full_ReservesWithinEquityAxis</v>
      </c>
      <c r="H2443" t="str">
        <f t="shared" si="231"/>
        <v>ifrs-full</v>
      </c>
      <c r="I2443" t="str">
        <f t="shared" si="232"/>
        <v>ReservesWithinEquityAxis</v>
      </c>
      <c r="J2443" t="str">
        <f t="shared" si="229"/>
        <v>dimension</v>
      </c>
      <c r="K2443" t="str">
        <f t="shared" si="230"/>
        <v>abstract</v>
      </c>
      <c r="L2443" t="str">
        <f t="shared" si="233"/>
        <v>insert into dbax_defi_conc (pref_conc, codi_conc, tipo_conc, tipo_peri, tipo_valo, tipo_cuen) values ('ifrs-full','ReservesWithinEquityAxis','dimension','duration','xbrli:stringItemType','abstract')</v>
      </c>
    </row>
    <row r="2444" spans="1:12" x14ac:dyDescent="0.25">
      <c r="A2444" t="s">
        <v>2790</v>
      </c>
      <c r="B2444" t="s">
        <v>17</v>
      </c>
      <c r="C2444" t="s">
        <v>27</v>
      </c>
      <c r="D2444" t="s">
        <v>21</v>
      </c>
      <c r="F2444" t="s">
        <v>3</v>
      </c>
      <c r="G2444" s="1" t="str">
        <f t="shared" si="228"/>
        <v>ifrs-full_RestrictionsOnRealisabilityOfInvestmentPropertyOrRemittanceOfIncomeAndProceedsOfDisposalOfInvestmentProperty</v>
      </c>
      <c r="H2444" t="str">
        <f t="shared" si="231"/>
        <v>ifrs-full</v>
      </c>
      <c r="I2444" t="str">
        <f t="shared" si="232"/>
        <v>RestrictionsOnRealisabilityOfInvestmentPropertyOrRemittanceOfIncomeAndProceedsOfDisposalOfInvestmentProperty</v>
      </c>
      <c r="J2444" t="str">
        <f t="shared" si="229"/>
        <v>concepto</v>
      </c>
      <c r="K2444">
        <f t="shared" si="230"/>
        <v>0</v>
      </c>
      <c r="L2444" t="str">
        <f t="shared" si="233"/>
        <v>insert into dbax_defi_conc (pref_conc, codi_conc, tipo_conc, tipo_peri, tipo_valo, tipo_cuen) values ('ifrs-full','RestrictionsOnRealisabilityOfInvestmentPropertyOrRemittanceOfIncomeAndProceedsOfDisposalOfInvestmentProperty','concepto','instant','xbrli:monetaryItemType','0')</v>
      </c>
    </row>
    <row r="2445" spans="1:12" x14ac:dyDescent="0.25">
      <c r="A2445" t="s">
        <v>2791</v>
      </c>
      <c r="B2445" t="s">
        <v>17</v>
      </c>
      <c r="C2445" t="s">
        <v>18</v>
      </c>
      <c r="D2445" t="s">
        <v>19</v>
      </c>
      <c r="E2445" t="s">
        <v>20</v>
      </c>
      <c r="F2445" t="s">
        <v>3</v>
      </c>
      <c r="G2445" s="1" t="str">
        <f t="shared" si="228"/>
        <v>ifrs-full_RestructuringContingentLiabilityMember</v>
      </c>
      <c r="H2445" t="str">
        <f t="shared" si="231"/>
        <v>ifrs-full</v>
      </c>
      <c r="I2445" t="str">
        <f t="shared" si="232"/>
        <v>RestructuringContingentLiabilityMember</v>
      </c>
      <c r="J2445" t="str">
        <f t="shared" si="229"/>
        <v>concepto</v>
      </c>
      <c r="K2445" t="str">
        <f t="shared" si="230"/>
        <v>abstract</v>
      </c>
      <c r="L2445" t="str">
        <f t="shared" si="233"/>
        <v>insert into dbax_defi_conc (pref_conc, codi_conc, tipo_conc, tipo_peri, tipo_valo, tipo_cuen) values ('ifrs-full','RestructuringContingentLiabilityMember','concepto','duration','nonnum:domainItemType','abstract')</v>
      </c>
    </row>
    <row r="2446" spans="1:12" x14ac:dyDescent="0.25">
      <c r="A2446" t="s">
        <v>2792</v>
      </c>
      <c r="B2446" t="s">
        <v>17</v>
      </c>
      <c r="C2446" t="s">
        <v>27</v>
      </c>
      <c r="D2446" t="s">
        <v>21</v>
      </c>
      <c r="E2446" t="s">
        <v>23</v>
      </c>
      <c r="F2446" t="s">
        <v>3</v>
      </c>
      <c r="G2446" s="1" t="str">
        <f t="shared" si="228"/>
        <v>ifrs-full_RestructuringProvision</v>
      </c>
      <c r="H2446" t="str">
        <f t="shared" si="231"/>
        <v>ifrs-full</v>
      </c>
      <c r="I2446" t="str">
        <f t="shared" si="232"/>
        <v>RestructuringProvision</v>
      </c>
      <c r="J2446" t="str">
        <f t="shared" si="229"/>
        <v>concepto</v>
      </c>
      <c r="K2446" t="str">
        <f t="shared" si="230"/>
        <v>credit</v>
      </c>
      <c r="L2446" t="str">
        <f t="shared" si="233"/>
        <v>insert into dbax_defi_conc (pref_conc, codi_conc, tipo_conc, tipo_peri, tipo_valo, tipo_cuen) values ('ifrs-full','RestructuringProvision','concepto','instant','xbrli:monetaryItemType','credit')</v>
      </c>
    </row>
    <row r="2447" spans="1:12" x14ac:dyDescent="0.25">
      <c r="A2447" t="s">
        <v>2793</v>
      </c>
      <c r="B2447" t="s">
        <v>17</v>
      </c>
      <c r="C2447" t="s">
        <v>18</v>
      </c>
      <c r="D2447" t="s">
        <v>24</v>
      </c>
      <c r="E2447" t="s">
        <v>20</v>
      </c>
      <c r="F2447" t="s">
        <v>3</v>
      </c>
      <c r="G2447" s="1" t="str">
        <f t="shared" si="228"/>
        <v>ifrs-full_RestructuringProvisionAbstract</v>
      </c>
      <c r="H2447" t="str">
        <f t="shared" si="231"/>
        <v>ifrs-full</v>
      </c>
      <c r="I2447" t="str">
        <f t="shared" si="232"/>
        <v>RestructuringProvisionAbstract</v>
      </c>
      <c r="J2447" t="str">
        <f t="shared" si="229"/>
        <v>concepto</v>
      </c>
      <c r="K2447" t="str">
        <f t="shared" si="230"/>
        <v>abstract</v>
      </c>
      <c r="L2447" t="str">
        <f t="shared" si="233"/>
        <v>insert into dbax_defi_conc (pref_conc, codi_conc, tipo_conc, tipo_peri, tipo_valo, tipo_cuen) values ('ifrs-full','RestructuringProvisionAbstract','concepto','duration','xbrli:stringItemType','abstract')</v>
      </c>
    </row>
    <row r="2448" spans="1:12" x14ac:dyDescent="0.25">
      <c r="A2448" t="s">
        <v>2794</v>
      </c>
      <c r="B2448" t="s">
        <v>17</v>
      </c>
      <c r="C2448" t="s">
        <v>18</v>
      </c>
      <c r="D2448" t="s">
        <v>19</v>
      </c>
      <c r="E2448" t="s">
        <v>20</v>
      </c>
      <c r="F2448" t="s">
        <v>3</v>
      </c>
      <c r="G2448" s="1" t="str">
        <f t="shared" si="228"/>
        <v>ifrs-full_RestructuringProvisionMember</v>
      </c>
      <c r="H2448" t="str">
        <f t="shared" si="231"/>
        <v>ifrs-full</v>
      </c>
      <c r="I2448" t="str">
        <f t="shared" si="232"/>
        <v>RestructuringProvisionMember</v>
      </c>
      <c r="J2448" t="str">
        <f t="shared" si="229"/>
        <v>concepto</v>
      </c>
      <c r="K2448" t="str">
        <f t="shared" si="230"/>
        <v>abstract</v>
      </c>
      <c r="L2448" t="str">
        <f t="shared" si="233"/>
        <v>insert into dbax_defi_conc (pref_conc, codi_conc, tipo_conc, tipo_peri, tipo_valo, tipo_cuen) values ('ifrs-full','RestructuringProvisionMember','concepto','duration','nonnum:domainItemType','abstract')</v>
      </c>
    </row>
    <row r="2449" spans="1:12" x14ac:dyDescent="0.25">
      <c r="A2449" t="s">
        <v>2795</v>
      </c>
      <c r="B2449" t="s">
        <v>17</v>
      </c>
      <c r="C2449" t="s">
        <v>27</v>
      </c>
      <c r="D2449" t="s">
        <v>21</v>
      </c>
      <c r="E2449" t="s">
        <v>22</v>
      </c>
      <c r="F2449" t="s">
        <v>3</v>
      </c>
      <c r="G2449" s="1" t="str">
        <f t="shared" si="228"/>
        <v>ifrs-full_RetentionForContractsInProgress</v>
      </c>
      <c r="H2449" t="str">
        <f t="shared" si="231"/>
        <v>ifrs-full</v>
      </c>
      <c r="I2449" t="str">
        <f t="shared" si="232"/>
        <v>RetentionForContractsInProgress</v>
      </c>
      <c r="J2449" t="str">
        <f t="shared" si="229"/>
        <v>concepto</v>
      </c>
      <c r="K2449" t="str">
        <f t="shared" si="230"/>
        <v>debit</v>
      </c>
      <c r="L2449" t="str">
        <f t="shared" si="233"/>
        <v>insert into dbax_defi_conc (pref_conc, codi_conc, tipo_conc, tipo_peri, tipo_valo, tipo_cuen) values ('ifrs-full','RetentionForContractsInProgress','concepto','instant','xbrli:monetaryItemType','debit')</v>
      </c>
    </row>
    <row r="2450" spans="1:12" x14ac:dyDescent="0.25">
      <c r="A2450" t="s">
        <v>2796</v>
      </c>
      <c r="B2450" t="s">
        <v>17</v>
      </c>
      <c r="C2450" t="s">
        <v>27</v>
      </c>
      <c r="D2450" t="s">
        <v>21</v>
      </c>
      <c r="E2450" t="s">
        <v>23</v>
      </c>
      <c r="F2450" t="s">
        <v>3</v>
      </c>
      <c r="G2450" s="1" t="str">
        <f t="shared" si="228"/>
        <v>ifrs-full_RetentionPayables</v>
      </c>
      <c r="H2450" t="str">
        <f t="shared" si="231"/>
        <v>ifrs-full</v>
      </c>
      <c r="I2450" t="str">
        <f t="shared" si="232"/>
        <v>RetentionPayables</v>
      </c>
      <c r="J2450" t="str">
        <f t="shared" si="229"/>
        <v>concepto</v>
      </c>
      <c r="K2450" t="str">
        <f t="shared" si="230"/>
        <v>credit</v>
      </c>
      <c r="L2450" t="str">
        <f t="shared" si="233"/>
        <v>insert into dbax_defi_conc (pref_conc, codi_conc, tipo_conc, tipo_peri, tipo_valo, tipo_cuen) values ('ifrs-full','RetentionPayables','concepto','instant','xbrli:monetaryItemType','credit')</v>
      </c>
    </row>
    <row r="2451" spans="1:12" x14ac:dyDescent="0.25">
      <c r="A2451" t="s">
        <v>2797</v>
      </c>
      <c r="B2451" t="s">
        <v>17</v>
      </c>
      <c r="C2451" t="s">
        <v>18</v>
      </c>
      <c r="D2451" t="s">
        <v>21</v>
      </c>
      <c r="E2451" t="s">
        <v>23</v>
      </c>
      <c r="F2451" t="s">
        <v>3</v>
      </c>
      <c r="G2451" s="1" t="str">
        <f t="shared" si="228"/>
        <v>ifrs-full_RetirementsIntangibleAssetsOtherThanGoodwill</v>
      </c>
      <c r="H2451" t="str">
        <f t="shared" si="231"/>
        <v>ifrs-full</v>
      </c>
      <c r="I2451" t="str">
        <f t="shared" si="232"/>
        <v>RetirementsIntangibleAssetsOtherThanGoodwill</v>
      </c>
      <c r="J2451" t="str">
        <f t="shared" si="229"/>
        <v>concepto</v>
      </c>
      <c r="K2451" t="str">
        <f t="shared" si="230"/>
        <v>credit</v>
      </c>
      <c r="L2451" t="str">
        <f t="shared" si="233"/>
        <v>insert into dbax_defi_conc (pref_conc, codi_conc, tipo_conc, tipo_peri, tipo_valo, tipo_cuen) values ('ifrs-full','RetirementsIntangibleAssetsOtherThanGoodwill','concepto','duration','xbrli:monetaryItemType','credit')</v>
      </c>
    </row>
    <row r="2452" spans="1:12" x14ac:dyDescent="0.25">
      <c r="A2452" t="s">
        <v>2798</v>
      </c>
      <c r="B2452" t="s">
        <v>17</v>
      </c>
      <c r="C2452" t="s">
        <v>18</v>
      </c>
      <c r="D2452" t="s">
        <v>21</v>
      </c>
      <c r="E2452" t="s">
        <v>23</v>
      </c>
      <c r="F2452" t="s">
        <v>3</v>
      </c>
      <c r="G2452" s="1" t="str">
        <f t="shared" si="228"/>
        <v>ifrs-full_RetirementsPropertyPlantAndEquipment</v>
      </c>
      <c r="H2452" t="str">
        <f t="shared" si="231"/>
        <v>ifrs-full</v>
      </c>
      <c r="I2452" t="str">
        <f t="shared" si="232"/>
        <v>RetirementsPropertyPlantAndEquipment</v>
      </c>
      <c r="J2452" t="str">
        <f t="shared" si="229"/>
        <v>concepto</v>
      </c>
      <c r="K2452" t="str">
        <f t="shared" si="230"/>
        <v>credit</v>
      </c>
      <c r="L2452" t="str">
        <f t="shared" si="233"/>
        <v>insert into dbax_defi_conc (pref_conc, codi_conc, tipo_conc, tipo_peri, tipo_valo, tipo_cuen) values ('ifrs-full','RetirementsPropertyPlantAndEquipment','concepto','duration','xbrli:monetaryItemType','credit')</v>
      </c>
    </row>
    <row r="2453" spans="1:12" x14ac:dyDescent="0.25">
      <c r="A2453" t="s">
        <v>2799</v>
      </c>
      <c r="B2453" t="s">
        <v>17</v>
      </c>
      <c r="C2453" t="s">
        <v>18</v>
      </c>
      <c r="D2453" t="s">
        <v>21</v>
      </c>
      <c r="E2453" t="s">
        <v>22</v>
      </c>
      <c r="F2453" t="s">
        <v>3</v>
      </c>
      <c r="G2453" s="1" t="str">
        <f t="shared" si="228"/>
        <v>ifrs-full_RevaluationIncreaseDecreaseIntangibleAssetsOtherThanGoodwill</v>
      </c>
      <c r="H2453" t="str">
        <f t="shared" si="231"/>
        <v>ifrs-full</v>
      </c>
      <c r="I2453" t="str">
        <f t="shared" si="232"/>
        <v>RevaluationIncreaseDecreaseIntangibleAssetsOtherThanGoodwill</v>
      </c>
      <c r="J2453" t="str">
        <f t="shared" si="229"/>
        <v>concepto</v>
      </c>
      <c r="K2453" t="str">
        <f t="shared" si="230"/>
        <v>debit</v>
      </c>
      <c r="L2453" t="str">
        <f t="shared" si="233"/>
        <v>insert into dbax_defi_conc (pref_conc, codi_conc, tipo_conc, tipo_peri, tipo_valo, tipo_cuen) values ('ifrs-full','RevaluationIncreaseDecreaseIntangibleAssetsOtherThanGoodwill','concepto','duration','xbrli:monetaryItemType','debit')</v>
      </c>
    </row>
    <row r="2454" spans="1:12" x14ac:dyDescent="0.25">
      <c r="A2454" t="s">
        <v>2800</v>
      </c>
      <c r="B2454" t="s">
        <v>17</v>
      </c>
      <c r="C2454" t="s">
        <v>18</v>
      </c>
      <c r="D2454" t="s">
        <v>21</v>
      </c>
      <c r="E2454" t="s">
        <v>22</v>
      </c>
      <c r="F2454" t="s">
        <v>3</v>
      </c>
      <c r="G2454" s="1" t="str">
        <f t="shared" si="228"/>
        <v>ifrs-full_RevaluationIncreaseDecreasePropertyPlantAndEquipment</v>
      </c>
      <c r="H2454" t="str">
        <f t="shared" si="231"/>
        <v>ifrs-full</v>
      </c>
      <c r="I2454" t="str">
        <f t="shared" si="232"/>
        <v>RevaluationIncreaseDecreasePropertyPlantAndEquipment</v>
      </c>
      <c r="J2454" t="str">
        <f t="shared" si="229"/>
        <v>concepto</v>
      </c>
      <c r="K2454" t="str">
        <f t="shared" si="230"/>
        <v>debit</v>
      </c>
      <c r="L2454" t="str">
        <f t="shared" si="233"/>
        <v>insert into dbax_defi_conc (pref_conc, codi_conc, tipo_conc, tipo_peri, tipo_valo, tipo_cuen) values ('ifrs-full','RevaluationIncreaseDecreasePropertyPlantAndEquipment','concepto','duration','xbrli:monetaryItemType','debit')</v>
      </c>
    </row>
    <row r="2455" spans="1:12" x14ac:dyDescent="0.25">
      <c r="A2455" t="s">
        <v>2801</v>
      </c>
      <c r="B2455" t="s">
        <v>17</v>
      </c>
      <c r="C2455" t="s">
        <v>18</v>
      </c>
      <c r="D2455" t="s">
        <v>24</v>
      </c>
      <c r="E2455" t="s">
        <v>20</v>
      </c>
      <c r="F2455" t="s">
        <v>3</v>
      </c>
      <c r="G2455" s="1" t="str">
        <f t="shared" si="228"/>
        <v>ifrs-full_RevaluationOfIntangibleAssetsAbstract</v>
      </c>
      <c r="H2455" t="str">
        <f t="shared" si="231"/>
        <v>ifrs-full</v>
      </c>
      <c r="I2455" t="str">
        <f t="shared" si="232"/>
        <v>RevaluationOfIntangibleAssetsAbstract</v>
      </c>
      <c r="J2455" t="str">
        <f t="shared" si="229"/>
        <v>concepto</v>
      </c>
      <c r="K2455" t="str">
        <f t="shared" si="230"/>
        <v>abstract</v>
      </c>
      <c r="L2455" t="str">
        <f t="shared" si="233"/>
        <v>insert into dbax_defi_conc (pref_conc, codi_conc, tipo_conc, tipo_peri, tipo_valo, tipo_cuen) values ('ifrs-full','RevaluationOfIntangibleAssetsAbstract','concepto','duration','xbrli:stringItemType','abstract')</v>
      </c>
    </row>
    <row r="2456" spans="1:12" x14ac:dyDescent="0.25">
      <c r="A2456" t="s">
        <v>2802</v>
      </c>
      <c r="B2456" t="s">
        <v>17</v>
      </c>
      <c r="C2456" t="s">
        <v>27</v>
      </c>
      <c r="D2456" t="s">
        <v>21</v>
      </c>
      <c r="E2456" t="s">
        <v>23</v>
      </c>
      <c r="F2456" t="s">
        <v>3</v>
      </c>
      <c r="G2456" s="1" t="str">
        <f t="shared" si="228"/>
        <v>ifrs-full_RevaluationSurplus</v>
      </c>
      <c r="H2456" t="str">
        <f t="shared" si="231"/>
        <v>ifrs-full</v>
      </c>
      <c r="I2456" t="str">
        <f t="shared" si="232"/>
        <v>RevaluationSurplus</v>
      </c>
      <c r="J2456" t="str">
        <f t="shared" si="229"/>
        <v>concepto</v>
      </c>
      <c r="K2456" t="str">
        <f t="shared" si="230"/>
        <v>credit</v>
      </c>
      <c r="L2456" t="str">
        <f t="shared" si="233"/>
        <v>insert into dbax_defi_conc (pref_conc, codi_conc, tipo_conc, tipo_peri, tipo_valo, tipo_cuen) values ('ifrs-full','RevaluationSurplus','concepto','instant','xbrli:monetaryItemType','credit')</v>
      </c>
    </row>
    <row r="2457" spans="1:12" x14ac:dyDescent="0.25">
      <c r="A2457" t="s">
        <v>2803</v>
      </c>
      <c r="B2457" t="s">
        <v>17</v>
      </c>
      <c r="C2457" t="s">
        <v>18</v>
      </c>
      <c r="D2457" t="s">
        <v>19</v>
      </c>
      <c r="E2457" t="s">
        <v>20</v>
      </c>
      <c r="F2457" t="s">
        <v>3</v>
      </c>
      <c r="G2457" s="1" t="str">
        <f t="shared" si="228"/>
        <v>ifrs-full_RevaluationSurplusMember</v>
      </c>
      <c r="H2457" t="str">
        <f t="shared" si="231"/>
        <v>ifrs-full</v>
      </c>
      <c r="I2457" t="str">
        <f t="shared" si="232"/>
        <v>RevaluationSurplusMember</v>
      </c>
      <c r="J2457" t="str">
        <f t="shared" si="229"/>
        <v>concepto</v>
      </c>
      <c r="K2457" t="str">
        <f t="shared" si="230"/>
        <v>abstract</v>
      </c>
      <c r="L2457" t="str">
        <f t="shared" si="233"/>
        <v>insert into dbax_defi_conc (pref_conc, codi_conc, tipo_conc, tipo_peri, tipo_valo, tipo_cuen) values ('ifrs-full','RevaluationSurplusMember','concepto','duration','nonnum:domainItemType','abstract')</v>
      </c>
    </row>
    <row r="2458" spans="1:12" x14ac:dyDescent="0.25">
      <c r="A2458" t="s">
        <v>2804</v>
      </c>
      <c r="B2458" t="s">
        <v>17</v>
      </c>
      <c r="C2458" t="s">
        <v>18</v>
      </c>
      <c r="D2458" t="s">
        <v>21</v>
      </c>
      <c r="E2458" t="s">
        <v>23</v>
      </c>
      <c r="F2458" t="s">
        <v>3</v>
      </c>
      <c r="G2458" s="1" t="str">
        <f t="shared" si="228"/>
        <v>ifrs-full_Revenue</v>
      </c>
      <c r="H2458" t="str">
        <f t="shared" si="231"/>
        <v>ifrs-full</v>
      </c>
      <c r="I2458" t="str">
        <f t="shared" si="232"/>
        <v>Revenue</v>
      </c>
      <c r="J2458" t="str">
        <f t="shared" si="229"/>
        <v>concepto</v>
      </c>
      <c r="K2458" t="str">
        <f t="shared" si="230"/>
        <v>credit</v>
      </c>
      <c r="L2458" t="str">
        <f t="shared" si="233"/>
        <v>insert into dbax_defi_conc (pref_conc, codi_conc, tipo_conc, tipo_peri, tipo_valo, tipo_cuen) values ('ifrs-full','Revenue','concepto','duration','xbrli:monetaryItemType','credit')</v>
      </c>
    </row>
    <row r="2459" spans="1:12" x14ac:dyDescent="0.25">
      <c r="A2459" t="s">
        <v>2805</v>
      </c>
      <c r="B2459" t="s">
        <v>17</v>
      </c>
      <c r="C2459" t="s">
        <v>18</v>
      </c>
      <c r="D2459" t="s">
        <v>24</v>
      </c>
      <c r="E2459" t="s">
        <v>20</v>
      </c>
      <c r="F2459" t="s">
        <v>3</v>
      </c>
      <c r="G2459" s="1" t="str">
        <f t="shared" si="228"/>
        <v>ifrs-full_RevenueAbstract</v>
      </c>
      <c r="H2459" t="str">
        <f t="shared" si="231"/>
        <v>ifrs-full</v>
      </c>
      <c r="I2459" t="str">
        <f t="shared" si="232"/>
        <v>RevenueAbstract</v>
      </c>
      <c r="J2459" t="str">
        <f t="shared" si="229"/>
        <v>concepto</v>
      </c>
      <c r="K2459" t="str">
        <f t="shared" si="230"/>
        <v>abstract</v>
      </c>
      <c r="L2459" t="str">
        <f t="shared" si="233"/>
        <v>insert into dbax_defi_conc (pref_conc, codi_conc, tipo_conc, tipo_peri, tipo_valo, tipo_cuen) values ('ifrs-full','RevenueAbstract','concepto','duration','xbrli:stringItemType','abstract')</v>
      </c>
    </row>
    <row r="2460" spans="1:12" x14ac:dyDescent="0.25">
      <c r="A2460" t="s">
        <v>2806</v>
      </c>
      <c r="B2460" t="s">
        <v>17</v>
      </c>
      <c r="C2460" t="s">
        <v>18</v>
      </c>
      <c r="D2460" t="s">
        <v>21</v>
      </c>
      <c r="E2460" t="s">
        <v>23</v>
      </c>
      <c r="F2460" t="s">
        <v>3</v>
      </c>
      <c r="G2460" s="1" t="str">
        <f t="shared" si="228"/>
        <v>ifrs-full_RevenueAndOperatingIncome</v>
      </c>
      <c r="H2460" t="str">
        <f t="shared" si="231"/>
        <v>ifrs-full</v>
      </c>
      <c r="I2460" t="str">
        <f t="shared" si="232"/>
        <v>RevenueAndOperatingIncome</v>
      </c>
      <c r="J2460" t="str">
        <f t="shared" si="229"/>
        <v>concepto</v>
      </c>
      <c r="K2460" t="str">
        <f t="shared" si="230"/>
        <v>credit</v>
      </c>
      <c r="L2460" t="str">
        <f t="shared" si="233"/>
        <v>insert into dbax_defi_conc (pref_conc, codi_conc, tipo_conc, tipo_peri, tipo_valo, tipo_cuen) values ('ifrs-full','RevenueAndOperatingIncome','concepto','duration','xbrli:monetaryItemType','credit')</v>
      </c>
    </row>
    <row r="2461" spans="1:12" x14ac:dyDescent="0.25">
      <c r="A2461" t="s">
        <v>2807</v>
      </c>
      <c r="B2461" t="s">
        <v>17</v>
      </c>
      <c r="C2461" t="s">
        <v>18</v>
      </c>
      <c r="D2461" t="s">
        <v>21</v>
      </c>
      <c r="E2461" t="s">
        <v>23</v>
      </c>
      <c r="F2461" t="s">
        <v>3</v>
      </c>
      <c r="G2461" s="1" t="str">
        <f t="shared" si="228"/>
        <v>ifrs-full_RevenueArisingFromExchangesOfGoodsOrServices</v>
      </c>
      <c r="H2461" t="str">
        <f t="shared" si="231"/>
        <v>ifrs-full</v>
      </c>
      <c r="I2461" t="str">
        <f t="shared" si="232"/>
        <v>RevenueArisingFromExchangesOfGoodsOrServices</v>
      </c>
      <c r="J2461" t="str">
        <f t="shared" si="229"/>
        <v>concepto</v>
      </c>
      <c r="K2461" t="str">
        <f t="shared" si="230"/>
        <v>credit</v>
      </c>
      <c r="L2461" t="str">
        <f t="shared" si="233"/>
        <v>insert into dbax_defi_conc (pref_conc, codi_conc, tipo_conc, tipo_peri, tipo_valo, tipo_cuen) values ('ifrs-full','RevenueArisingFromExchangesOfGoodsOrServices','concepto','duration','xbrli:monetaryItemType','credit')</v>
      </c>
    </row>
    <row r="2462" spans="1:12" x14ac:dyDescent="0.25">
      <c r="A2462" t="s">
        <v>2808</v>
      </c>
      <c r="B2462" t="s">
        <v>17</v>
      </c>
      <c r="C2462" t="s">
        <v>18</v>
      </c>
      <c r="D2462" t="s">
        <v>24</v>
      </c>
      <c r="E2462" t="s">
        <v>20</v>
      </c>
      <c r="F2462" t="s">
        <v>3</v>
      </c>
      <c r="G2462" s="1" t="str">
        <f t="shared" si="228"/>
        <v>ifrs-full_RevenueArisingFromExchangesOfGoodsOrServicesAbstract</v>
      </c>
      <c r="H2462" t="str">
        <f t="shared" si="231"/>
        <v>ifrs-full</v>
      </c>
      <c r="I2462" t="str">
        <f t="shared" si="232"/>
        <v>RevenueArisingFromExchangesOfGoodsOrServicesAbstract</v>
      </c>
      <c r="J2462" t="str">
        <f t="shared" si="229"/>
        <v>concepto</v>
      </c>
      <c r="K2462" t="str">
        <f t="shared" si="230"/>
        <v>abstract</v>
      </c>
      <c r="L2462" t="str">
        <f t="shared" si="233"/>
        <v>insert into dbax_defi_conc (pref_conc, codi_conc, tipo_conc, tipo_peri, tipo_valo, tipo_cuen) values ('ifrs-full','RevenueArisingFromExchangesOfGoodsOrServicesAbstract','concepto','duration','xbrli:stringItemType','abstract')</v>
      </c>
    </row>
    <row r="2463" spans="1:12" x14ac:dyDescent="0.25">
      <c r="A2463" t="s">
        <v>2809</v>
      </c>
      <c r="B2463" t="s">
        <v>17</v>
      </c>
      <c r="C2463" t="s">
        <v>18</v>
      </c>
      <c r="D2463" t="s">
        <v>21</v>
      </c>
      <c r="E2463" t="s">
        <v>23</v>
      </c>
      <c r="F2463" t="s">
        <v>3</v>
      </c>
      <c r="G2463" s="1" t="str">
        <f t="shared" si="228"/>
        <v>ifrs-full_RevenueArisingFromExchangesOfGoodsOrServicesConstructionContracts</v>
      </c>
      <c r="H2463" t="str">
        <f t="shared" si="231"/>
        <v>ifrs-full</v>
      </c>
      <c r="I2463" t="str">
        <f t="shared" si="232"/>
        <v>RevenueArisingFromExchangesOfGoodsOrServicesConstructionContracts</v>
      </c>
      <c r="J2463" t="str">
        <f t="shared" si="229"/>
        <v>concepto</v>
      </c>
      <c r="K2463" t="str">
        <f t="shared" si="230"/>
        <v>credit</v>
      </c>
      <c r="L2463" t="str">
        <f t="shared" si="233"/>
        <v>insert into dbax_defi_conc (pref_conc, codi_conc, tipo_conc, tipo_peri, tipo_valo, tipo_cuen) values ('ifrs-full','RevenueArisingFromExchangesOfGoodsOrServicesConstructionContracts','concepto','duration','xbrli:monetaryItemType','credit')</v>
      </c>
    </row>
    <row r="2464" spans="1:12" x14ac:dyDescent="0.25">
      <c r="A2464" t="s">
        <v>2810</v>
      </c>
      <c r="B2464" t="s">
        <v>17</v>
      </c>
      <c r="C2464" t="s">
        <v>18</v>
      </c>
      <c r="D2464" t="s">
        <v>21</v>
      </c>
      <c r="E2464" t="s">
        <v>23</v>
      </c>
      <c r="F2464" t="s">
        <v>3</v>
      </c>
      <c r="G2464" s="1" t="str">
        <f t="shared" si="228"/>
        <v>ifrs-full_RevenueArisingFromExchangesOfGoodsOrServicesDividends</v>
      </c>
      <c r="H2464" t="str">
        <f t="shared" si="231"/>
        <v>ifrs-full</v>
      </c>
      <c r="I2464" t="str">
        <f t="shared" si="232"/>
        <v>RevenueArisingFromExchangesOfGoodsOrServicesDividends</v>
      </c>
      <c r="J2464" t="str">
        <f t="shared" si="229"/>
        <v>concepto</v>
      </c>
      <c r="K2464" t="str">
        <f t="shared" si="230"/>
        <v>credit</v>
      </c>
      <c r="L2464" t="str">
        <f t="shared" si="233"/>
        <v>insert into dbax_defi_conc (pref_conc, codi_conc, tipo_conc, tipo_peri, tipo_valo, tipo_cuen) values ('ifrs-full','RevenueArisingFromExchangesOfGoodsOrServicesDividends','concepto','duration','xbrli:monetaryItemType','credit')</v>
      </c>
    </row>
    <row r="2465" spans="1:12" x14ac:dyDescent="0.25">
      <c r="A2465" t="s">
        <v>2811</v>
      </c>
      <c r="B2465" t="s">
        <v>17</v>
      </c>
      <c r="C2465" t="s">
        <v>18</v>
      </c>
      <c r="D2465" t="s">
        <v>21</v>
      </c>
      <c r="E2465" t="s">
        <v>23</v>
      </c>
      <c r="F2465" t="s">
        <v>3</v>
      </c>
      <c r="G2465" s="1" t="str">
        <f t="shared" si="228"/>
        <v>ifrs-full_RevenueArisingFromExchangesOfGoodsOrServicesInterest</v>
      </c>
      <c r="H2465" t="str">
        <f t="shared" si="231"/>
        <v>ifrs-full</v>
      </c>
      <c r="I2465" t="str">
        <f t="shared" si="232"/>
        <v>RevenueArisingFromExchangesOfGoodsOrServicesInterest</v>
      </c>
      <c r="J2465" t="str">
        <f t="shared" si="229"/>
        <v>concepto</v>
      </c>
      <c r="K2465" t="str">
        <f t="shared" si="230"/>
        <v>credit</v>
      </c>
      <c r="L2465" t="str">
        <f t="shared" si="233"/>
        <v>insert into dbax_defi_conc (pref_conc, codi_conc, tipo_conc, tipo_peri, tipo_valo, tipo_cuen) values ('ifrs-full','RevenueArisingFromExchangesOfGoodsOrServicesInterest','concepto','duration','xbrli:monetaryItemType','credit')</v>
      </c>
    </row>
    <row r="2466" spans="1:12" x14ac:dyDescent="0.25">
      <c r="A2466" t="s">
        <v>2812</v>
      </c>
      <c r="B2466" t="s">
        <v>17</v>
      </c>
      <c r="C2466" t="s">
        <v>18</v>
      </c>
      <c r="D2466" t="s">
        <v>21</v>
      </c>
      <c r="E2466" t="s">
        <v>23</v>
      </c>
      <c r="F2466" t="s">
        <v>3</v>
      </c>
      <c r="G2466" s="1" t="str">
        <f t="shared" si="228"/>
        <v>ifrs-full_RevenueArisingFromExchangesOfGoodsOrServicesOtherRevenue</v>
      </c>
      <c r="H2466" t="str">
        <f t="shared" si="231"/>
        <v>ifrs-full</v>
      </c>
      <c r="I2466" t="str">
        <f t="shared" si="232"/>
        <v>RevenueArisingFromExchangesOfGoodsOrServicesOtherRevenue</v>
      </c>
      <c r="J2466" t="str">
        <f t="shared" si="229"/>
        <v>concepto</v>
      </c>
      <c r="K2466" t="str">
        <f t="shared" si="230"/>
        <v>credit</v>
      </c>
      <c r="L2466" t="str">
        <f t="shared" si="233"/>
        <v>insert into dbax_defi_conc (pref_conc, codi_conc, tipo_conc, tipo_peri, tipo_valo, tipo_cuen) values ('ifrs-full','RevenueArisingFromExchangesOfGoodsOrServicesOtherRevenue','concepto','duration','xbrli:monetaryItemType','credit')</v>
      </c>
    </row>
    <row r="2467" spans="1:12" x14ac:dyDescent="0.25">
      <c r="A2467" t="s">
        <v>2813</v>
      </c>
      <c r="B2467" t="s">
        <v>17</v>
      </c>
      <c r="C2467" t="s">
        <v>18</v>
      </c>
      <c r="D2467" t="s">
        <v>21</v>
      </c>
      <c r="E2467" t="s">
        <v>23</v>
      </c>
      <c r="F2467" t="s">
        <v>3</v>
      </c>
      <c r="G2467" s="1" t="str">
        <f t="shared" si="228"/>
        <v>ifrs-full_RevenueArisingFromExchangesOfGoodsOrServicesRenderingOfServices</v>
      </c>
      <c r="H2467" t="str">
        <f t="shared" si="231"/>
        <v>ifrs-full</v>
      </c>
      <c r="I2467" t="str">
        <f t="shared" si="232"/>
        <v>RevenueArisingFromExchangesOfGoodsOrServicesRenderingOfServices</v>
      </c>
      <c r="J2467" t="str">
        <f t="shared" si="229"/>
        <v>concepto</v>
      </c>
      <c r="K2467" t="str">
        <f t="shared" si="230"/>
        <v>credit</v>
      </c>
      <c r="L2467" t="str">
        <f t="shared" si="233"/>
        <v>insert into dbax_defi_conc (pref_conc, codi_conc, tipo_conc, tipo_peri, tipo_valo, tipo_cuen) values ('ifrs-full','RevenueArisingFromExchangesOfGoodsOrServicesRenderingOfServices','concepto','duration','xbrli:monetaryItemType','credit')</v>
      </c>
    </row>
    <row r="2468" spans="1:12" x14ac:dyDescent="0.25">
      <c r="A2468" t="s">
        <v>2814</v>
      </c>
      <c r="B2468" t="s">
        <v>17</v>
      </c>
      <c r="C2468" t="s">
        <v>18</v>
      </c>
      <c r="D2468" t="s">
        <v>21</v>
      </c>
      <c r="E2468" t="s">
        <v>23</v>
      </c>
      <c r="F2468" t="s">
        <v>3</v>
      </c>
      <c r="G2468" s="1" t="str">
        <f t="shared" si="228"/>
        <v>ifrs-full_RevenueArisingFromExchangesOfGoodsOrServicesRoyalties</v>
      </c>
      <c r="H2468" t="str">
        <f t="shared" si="231"/>
        <v>ifrs-full</v>
      </c>
      <c r="I2468" t="str">
        <f t="shared" si="232"/>
        <v>RevenueArisingFromExchangesOfGoodsOrServicesRoyalties</v>
      </c>
      <c r="J2468" t="str">
        <f t="shared" si="229"/>
        <v>concepto</v>
      </c>
      <c r="K2468" t="str">
        <f t="shared" si="230"/>
        <v>credit</v>
      </c>
      <c r="L2468" t="str">
        <f t="shared" si="233"/>
        <v>insert into dbax_defi_conc (pref_conc, codi_conc, tipo_conc, tipo_peri, tipo_valo, tipo_cuen) values ('ifrs-full','RevenueArisingFromExchangesOfGoodsOrServicesRoyalties','concepto','duration','xbrli:monetaryItemType','credit')</v>
      </c>
    </row>
    <row r="2469" spans="1:12" x14ac:dyDescent="0.25">
      <c r="A2469" t="s">
        <v>2815</v>
      </c>
      <c r="B2469" t="s">
        <v>17</v>
      </c>
      <c r="C2469" t="s">
        <v>18</v>
      </c>
      <c r="D2469" t="s">
        <v>21</v>
      </c>
      <c r="E2469" t="s">
        <v>23</v>
      </c>
      <c r="F2469" t="s">
        <v>3</v>
      </c>
      <c r="G2469" s="1" t="str">
        <f t="shared" si="228"/>
        <v>ifrs-full_RevenueArisingFromExchangesOfGoodsOrServicesSaleOfGoods</v>
      </c>
      <c r="H2469" t="str">
        <f t="shared" si="231"/>
        <v>ifrs-full</v>
      </c>
      <c r="I2469" t="str">
        <f t="shared" si="232"/>
        <v>RevenueArisingFromExchangesOfGoodsOrServicesSaleOfGoods</v>
      </c>
      <c r="J2469" t="str">
        <f t="shared" si="229"/>
        <v>concepto</v>
      </c>
      <c r="K2469" t="str">
        <f t="shared" si="230"/>
        <v>credit</v>
      </c>
      <c r="L2469" t="str">
        <f t="shared" si="233"/>
        <v>insert into dbax_defi_conc (pref_conc, codi_conc, tipo_conc, tipo_peri, tipo_valo, tipo_cuen) values ('ifrs-full','RevenueArisingFromExchangesOfGoodsOrServicesSaleOfGoods','concepto','duration','xbrli:monetaryItemType','credit')</v>
      </c>
    </row>
    <row r="2470" spans="1:12" x14ac:dyDescent="0.25">
      <c r="A2470" t="s">
        <v>2816</v>
      </c>
      <c r="B2470" t="s">
        <v>17</v>
      </c>
      <c r="C2470" t="s">
        <v>18</v>
      </c>
      <c r="D2470" t="s">
        <v>21</v>
      </c>
      <c r="E2470" t="s">
        <v>23</v>
      </c>
      <c r="F2470" t="s">
        <v>3</v>
      </c>
      <c r="G2470" s="1" t="str">
        <f t="shared" si="228"/>
        <v>ifrs-full_RevenueDiscontinuedOperations</v>
      </c>
      <c r="H2470" t="str">
        <f t="shared" si="231"/>
        <v>ifrs-full</v>
      </c>
      <c r="I2470" t="str">
        <f t="shared" si="232"/>
        <v>RevenueDiscontinuedOperations</v>
      </c>
      <c r="J2470" t="str">
        <f t="shared" si="229"/>
        <v>concepto</v>
      </c>
      <c r="K2470" t="str">
        <f t="shared" si="230"/>
        <v>credit</v>
      </c>
      <c r="L2470" t="str">
        <f t="shared" si="233"/>
        <v>insert into dbax_defi_conc (pref_conc, codi_conc, tipo_conc, tipo_peri, tipo_valo, tipo_cuen) values ('ifrs-full','RevenueDiscontinuedOperations','concepto','duration','xbrli:monetaryItemType','credit')</v>
      </c>
    </row>
    <row r="2471" spans="1:12" x14ac:dyDescent="0.25">
      <c r="A2471" t="s">
        <v>2817</v>
      </c>
      <c r="B2471" t="s">
        <v>17</v>
      </c>
      <c r="C2471" t="s">
        <v>18</v>
      </c>
      <c r="D2471" t="s">
        <v>21</v>
      </c>
      <c r="E2471" t="s">
        <v>23</v>
      </c>
      <c r="F2471" t="s">
        <v>3</v>
      </c>
      <c r="G2471" s="1" t="str">
        <f t="shared" si="228"/>
        <v>ifrs-full_RevenueFromConstructionContracts</v>
      </c>
      <c r="H2471" t="str">
        <f t="shared" si="231"/>
        <v>ifrs-full</v>
      </c>
      <c r="I2471" t="str">
        <f t="shared" si="232"/>
        <v>RevenueFromConstructionContracts</v>
      </c>
      <c r="J2471" t="str">
        <f t="shared" si="229"/>
        <v>concepto</v>
      </c>
      <c r="K2471" t="str">
        <f t="shared" si="230"/>
        <v>credit</v>
      </c>
      <c r="L2471" t="str">
        <f t="shared" si="233"/>
        <v>insert into dbax_defi_conc (pref_conc, codi_conc, tipo_conc, tipo_peri, tipo_valo, tipo_cuen) values ('ifrs-full','RevenueFromConstructionContracts','concepto','duration','xbrli:monetaryItemType','credit')</v>
      </c>
    </row>
    <row r="2472" spans="1:12" x14ac:dyDescent="0.25">
      <c r="A2472" t="s">
        <v>2818</v>
      </c>
      <c r="B2472" t="s">
        <v>17</v>
      </c>
      <c r="C2472" t="s">
        <v>18</v>
      </c>
      <c r="D2472" t="s">
        <v>21</v>
      </c>
      <c r="E2472" t="s">
        <v>23</v>
      </c>
      <c r="F2472" t="s">
        <v>3</v>
      </c>
      <c r="G2472" s="1" t="str">
        <f t="shared" si="228"/>
        <v>ifrs-full_RevenueFromDividends</v>
      </c>
      <c r="H2472" t="str">
        <f t="shared" si="231"/>
        <v>ifrs-full</v>
      </c>
      <c r="I2472" t="str">
        <f t="shared" si="232"/>
        <v>RevenueFromDividends</v>
      </c>
      <c r="J2472" t="str">
        <f t="shared" si="229"/>
        <v>concepto</v>
      </c>
      <c r="K2472" t="str">
        <f t="shared" si="230"/>
        <v>credit</v>
      </c>
      <c r="L2472" t="str">
        <f t="shared" si="233"/>
        <v>insert into dbax_defi_conc (pref_conc, codi_conc, tipo_conc, tipo_peri, tipo_valo, tipo_cuen) values ('ifrs-full','RevenueFromDividends','concepto','duration','xbrli:monetaryItemType','credit')</v>
      </c>
    </row>
    <row r="2473" spans="1:12" x14ac:dyDescent="0.25">
      <c r="A2473" t="s">
        <v>2819</v>
      </c>
      <c r="B2473" t="s">
        <v>17</v>
      </c>
      <c r="C2473" t="s">
        <v>18</v>
      </c>
      <c r="D2473" t="s">
        <v>21</v>
      </c>
      <c r="E2473" t="s">
        <v>23</v>
      </c>
      <c r="F2473" t="s">
        <v>3</v>
      </c>
      <c r="G2473" s="1" t="str">
        <f t="shared" si="228"/>
        <v>ifrs-full_RevenueFromInterest</v>
      </c>
      <c r="H2473" t="str">
        <f t="shared" si="231"/>
        <v>ifrs-full</v>
      </c>
      <c r="I2473" t="str">
        <f t="shared" si="232"/>
        <v>RevenueFromInterest</v>
      </c>
      <c r="J2473" t="str">
        <f t="shared" si="229"/>
        <v>concepto</v>
      </c>
      <c r="K2473" t="str">
        <f t="shared" si="230"/>
        <v>credit</v>
      </c>
      <c r="L2473" t="str">
        <f t="shared" si="233"/>
        <v>insert into dbax_defi_conc (pref_conc, codi_conc, tipo_conc, tipo_peri, tipo_valo, tipo_cuen) values ('ifrs-full','RevenueFromInterest','concepto','duration','xbrli:monetaryItemType','credit')</v>
      </c>
    </row>
    <row r="2474" spans="1:12" x14ac:dyDescent="0.25">
      <c r="A2474" t="s">
        <v>2820</v>
      </c>
      <c r="B2474" t="s">
        <v>17</v>
      </c>
      <c r="C2474" t="s">
        <v>18</v>
      </c>
      <c r="D2474" t="s">
        <v>21</v>
      </c>
      <c r="E2474" t="s">
        <v>23</v>
      </c>
      <c r="F2474" t="s">
        <v>3</v>
      </c>
      <c r="G2474" s="1" t="str">
        <f t="shared" si="228"/>
        <v>ifrs-full_RevenueFromRenderingOfServices</v>
      </c>
      <c r="H2474" t="str">
        <f t="shared" si="231"/>
        <v>ifrs-full</v>
      </c>
      <c r="I2474" t="str">
        <f t="shared" si="232"/>
        <v>RevenueFromRenderingOfServices</v>
      </c>
      <c r="J2474" t="str">
        <f t="shared" si="229"/>
        <v>concepto</v>
      </c>
      <c r="K2474" t="str">
        <f t="shared" si="230"/>
        <v>credit</v>
      </c>
      <c r="L2474" t="str">
        <f t="shared" si="233"/>
        <v>insert into dbax_defi_conc (pref_conc, codi_conc, tipo_conc, tipo_peri, tipo_valo, tipo_cuen) values ('ifrs-full','RevenueFromRenderingOfServices','concepto','duration','xbrli:monetaryItemType','credit')</v>
      </c>
    </row>
    <row r="2475" spans="1:12" x14ac:dyDescent="0.25">
      <c r="A2475" t="s">
        <v>2821</v>
      </c>
      <c r="B2475" t="s">
        <v>17</v>
      </c>
      <c r="C2475" t="s">
        <v>18</v>
      </c>
      <c r="D2475" t="s">
        <v>21</v>
      </c>
      <c r="E2475" t="s">
        <v>23</v>
      </c>
      <c r="F2475" t="s">
        <v>3</v>
      </c>
      <c r="G2475" s="1" t="str">
        <f t="shared" si="228"/>
        <v>ifrs-full_RevenueFromRenderingOfServicesRelatedPartyTransactions</v>
      </c>
      <c r="H2475" t="str">
        <f t="shared" si="231"/>
        <v>ifrs-full</v>
      </c>
      <c r="I2475" t="str">
        <f t="shared" si="232"/>
        <v>RevenueFromRenderingOfServicesRelatedPartyTransactions</v>
      </c>
      <c r="J2475" t="str">
        <f t="shared" si="229"/>
        <v>concepto</v>
      </c>
      <c r="K2475" t="str">
        <f t="shared" si="230"/>
        <v>credit</v>
      </c>
      <c r="L2475" t="str">
        <f t="shared" si="233"/>
        <v>insert into dbax_defi_conc (pref_conc, codi_conc, tipo_conc, tipo_peri, tipo_valo, tipo_cuen) values ('ifrs-full','RevenueFromRenderingOfServicesRelatedPartyTransactions','concepto','duration','xbrli:monetaryItemType','credit')</v>
      </c>
    </row>
    <row r="2476" spans="1:12" x14ac:dyDescent="0.25">
      <c r="A2476" t="s">
        <v>2822</v>
      </c>
      <c r="B2476" t="s">
        <v>17</v>
      </c>
      <c r="C2476" t="s">
        <v>18</v>
      </c>
      <c r="D2476" t="s">
        <v>21</v>
      </c>
      <c r="E2476" t="s">
        <v>23</v>
      </c>
      <c r="F2476" t="s">
        <v>3</v>
      </c>
      <c r="G2476" s="1" t="str">
        <f t="shared" si="228"/>
        <v>ifrs-full_RevenueFromRoyalties</v>
      </c>
      <c r="H2476" t="str">
        <f t="shared" si="231"/>
        <v>ifrs-full</v>
      </c>
      <c r="I2476" t="str">
        <f t="shared" si="232"/>
        <v>RevenueFromRoyalties</v>
      </c>
      <c r="J2476" t="str">
        <f t="shared" si="229"/>
        <v>concepto</v>
      </c>
      <c r="K2476" t="str">
        <f t="shared" si="230"/>
        <v>credit</v>
      </c>
      <c r="L2476" t="str">
        <f t="shared" si="233"/>
        <v>insert into dbax_defi_conc (pref_conc, codi_conc, tipo_conc, tipo_peri, tipo_valo, tipo_cuen) values ('ifrs-full','RevenueFromRoyalties','concepto','duration','xbrli:monetaryItemType','credit')</v>
      </c>
    </row>
    <row r="2477" spans="1:12" x14ac:dyDescent="0.25">
      <c r="A2477" t="s">
        <v>2823</v>
      </c>
      <c r="B2477" t="s">
        <v>17</v>
      </c>
      <c r="C2477" t="s">
        <v>18</v>
      </c>
      <c r="D2477" t="s">
        <v>21</v>
      </c>
      <c r="E2477" t="s">
        <v>23</v>
      </c>
      <c r="F2477" t="s">
        <v>3</v>
      </c>
      <c r="G2477" s="1" t="str">
        <f t="shared" si="228"/>
        <v>ifrs-full_RevenueFromSaleOfCopper</v>
      </c>
      <c r="H2477" t="str">
        <f t="shared" si="231"/>
        <v>ifrs-full</v>
      </c>
      <c r="I2477" t="str">
        <f t="shared" si="232"/>
        <v>RevenueFromSaleOfCopper</v>
      </c>
      <c r="J2477" t="str">
        <f t="shared" si="229"/>
        <v>concepto</v>
      </c>
      <c r="K2477" t="str">
        <f t="shared" si="230"/>
        <v>credit</v>
      </c>
      <c r="L2477" t="str">
        <f t="shared" si="233"/>
        <v>insert into dbax_defi_conc (pref_conc, codi_conc, tipo_conc, tipo_peri, tipo_valo, tipo_cuen) values ('ifrs-full','RevenueFromSaleOfCopper','concepto','duration','xbrli:monetaryItemType','credit')</v>
      </c>
    </row>
    <row r="2478" spans="1:12" x14ac:dyDescent="0.25">
      <c r="A2478" t="s">
        <v>2824</v>
      </c>
      <c r="B2478" t="s">
        <v>17</v>
      </c>
      <c r="C2478" t="s">
        <v>18</v>
      </c>
      <c r="D2478" t="s">
        <v>21</v>
      </c>
      <c r="E2478" t="s">
        <v>23</v>
      </c>
      <c r="F2478" t="s">
        <v>3</v>
      </c>
      <c r="G2478" s="1" t="str">
        <f t="shared" si="228"/>
        <v>ifrs-full_RevenueFromSaleOfCrudeOil</v>
      </c>
      <c r="H2478" t="str">
        <f t="shared" si="231"/>
        <v>ifrs-full</v>
      </c>
      <c r="I2478" t="str">
        <f t="shared" si="232"/>
        <v>RevenueFromSaleOfCrudeOil</v>
      </c>
      <c r="J2478" t="str">
        <f t="shared" si="229"/>
        <v>concepto</v>
      </c>
      <c r="K2478" t="str">
        <f t="shared" si="230"/>
        <v>credit</v>
      </c>
      <c r="L2478" t="str">
        <f t="shared" si="233"/>
        <v>insert into dbax_defi_conc (pref_conc, codi_conc, tipo_conc, tipo_peri, tipo_valo, tipo_cuen) values ('ifrs-full','RevenueFromSaleOfCrudeOil','concepto','duration','xbrli:monetaryItemType','credit')</v>
      </c>
    </row>
    <row r="2479" spans="1:12" x14ac:dyDescent="0.25">
      <c r="A2479" t="s">
        <v>2825</v>
      </c>
      <c r="B2479" t="s">
        <v>17</v>
      </c>
      <c r="C2479" t="s">
        <v>18</v>
      </c>
      <c r="D2479" t="s">
        <v>21</v>
      </c>
      <c r="E2479" t="s">
        <v>23</v>
      </c>
      <c r="F2479" t="s">
        <v>3</v>
      </c>
      <c r="G2479" s="1" t="str">
        <f t="shared" si="228"/>
        <v>ifrs-full_RevenueFromSaleOfGold</v>
      </c>
      <c r="H2479" t="str">
        <f t="shared" si="231"/>
        <v>ifrs-full</v>
      </c>
      <c r="I2479" t="str">
        <f t="shared" si="232"/>
        <v>RevenueFromSaleOfGold</v>
      </c>
      <c r="J2479" t="str">
        <f t="shared" si="229"/>
        <v>concepto</v>
      </c>
      <c r="K2479" t="str">
        <f t="shared" si="230"/>
        <v>credit</v>
      </c>
      <c r="L2479" t="str">
        <f t="shared" si="233"/>
        <v>insert into dbax_defi_conc (pref_conc, codi_conc, tipo_conc, tipo_peri, tipo_valo, tipo_cuen) values ('ifrs-full','RevenueFromSaleOfGold','concepto','duration','xbrli:monetaryItemType','credit')</v>
      </c>
    </row>
    <row r="2480" spans="1:12" x14ac:dyDescent="0.25">
      <c r="A2480" t="s">
        <v>2826</v>
      </c>
      <c r="B2480" t="s">
        <v>17</v>
      </c>
      <c r="C2480" t="s">
        <v>18</v>
      </c>
      <c r="D2480" t="s">
        <v>21</v>
      </c>
      <c r="E2480" t="s">
        <v>23</v>
      </c>
      <c r="F2480" t="s">
        <v>3</v>
      </c>
      <c r="G2480" s="1" t="str">
        <f t="shared" si="228"/>
        <v>ifrs-full_RevenueFromSaleOfGoods</v>
      </c>
      <c r="H2480" t="str">
        <f t="shared" si="231"/>
        <v>ifrs-full</v>
      </c>
      <c r="I2480" t="str">
        <f t="shared" si="232"/>
        <v>RevenueFromSaleOfGoods</v>
      </c>
      <c r="J2480" t="str">
        <f t="shared" si="229"/>
        <v>concepto</v>
      </c>
      <c r="K2480" t="str">
        <f t="shared" si="230"/>
        <v>credit</v>
      </c>
      <c r="L2480" t="str">
        <f t="shared" si="233"/>
        <v>insert into dbax_defi_conc (pref_conc, codi_conc, tipo_conc, tipo_peri, tipo_valo, tipo_cuen) values ('ifrs-full','RevenueFromSaleOfGoods','concepto','duration','xbrli:monetaryItemType','credit')</v>
      </c>
    </row>
    <row r="2481" spans="1:12" x14ac:dyDescent="0.25">
      <c r="A2481" t="s">
        <v>2827</v>
      </c>
      <c r="B2481" t="s">
        <v>17</v>
      </c>
      <c r="C2481" t="s">
        <v>18</v>
      </c>
      <c r="D2481" t="s">
        <v>21</v>
      </c>
      <c r="E2481" t="s">
        <v>23</v>
      </c>
      <c r="F2481" t="s">
        <v>3</v>
      </c>
      <c r="G2481" s="1" t="str">
        <f t="shared" si="228"/>
        <v>ifrs-full_RevenueFromSaleOfGoodsRelatedPartyTransactions</v>
      </c>
      <c r="H2481" t="str">
        <f t="shared" si="231"/>
        <v>ifrs-full</v>
      </c>
      <c r="I2481" t="str">
        <f t="shared" si="232"/>
        <v>RevenueFromSaleOfGoodsRelatedPartyTransactions</v>
      </c>
      <c r="J2481" t="str">
        <f t="shared" si="229"/>
        <v>concepto</v>
      </c>
      <c r="K2481" t="str">
        <f t="shared" si="230"/>
        <v>credit</v>
      </c>
      <c r="L2481" t="str">
        <f t="shared" si="233"/>
        <v>insert into dbax_defi_conc (pref_conc, codi_conc, tipo_conc, tipo_peri, tipo_valo, tipo_cuen) values ('ifrs-full','RevenueFromSaleOfGoodsRelatedPartyTransactions','concepto','duration','xbrli:monetaryItemType','credit')</v>
      </c>
    </row>
    <row r="2482" spans="1:12" x14ac:dyDescent="0.25">
      <c r="A2482" t="s">
        <v>2828</v>
      </c>
      <c r="B2482" t="s">
        <v>17</v>
      </c>
      <c r="C2482" t="s">
        <v>18</v>
      </c>
      <c r="D2482" t="s">
        <v>21</v>
      </c>
      <c r="E2482" t="s">
        <v>23</v>
      </c>
      <c r="F2482" t="s">
        <v>3</v>
      </c>
      <c r="G2482" s="1" t="str">
        <f t="shared" si="228"/>
        <v>ifrs-full_RevenueFromSaleOfNaturalGas</v>
      </c>
      <c r="H2482" t="str">
        <f t="shared" si="231"/>
        <v>ifrs-full</v>
      </c>
      <c r="I2482" t="str">
        <f t="shared" si="232"/>
        <v>RevenueFromSaleOfNaturalGas</v>
      </c>
      <c r="J2482" t="str">
        <f t="shared" si="229"/>
        <v>concepto</v>
      </c>
      <c r="K2482" t="str">
        <f t="shared" si="230"/>
        <v>credit</v>
      </c>
      <c r="L2482" t="str">
        <f t="shared" si="233"/>
        <v>insert into dbax_defi_conc (pref_conc, codi_conc, tipo_conc, tipo_peri, tipo_valo, tipo_cuen) values ('ifrs-full','RevenueFromSaleOfNaturalGas','concepto','duration','xbrli:monetaryItemType','credit')</v>
      </c>
    </row>
    <row r="2483" spans="1:12" x14ac:dyDescent="0.25">
      <c r="A2483" t="s">
        <v>2829</v>
      </c>
      <c r="B2483" t="s">
        <v>17</v>
      </c>
      <c r="C2483" t="s">
        <v>18</v>
      </c>
      <c r="D2483" t="s">
        <v>21</v>
      </c>
      <c r="E2483" t="s">
        <v>23</v>
      </c>
      <c r="F2483" t="s">
        <v>3</v>
      </c>
      <c r="G2483" s="1" t="str">
        <f t="shared" si="228"/>
        <v>ifrs-full_RevenueFromSaleOfOilAndGasProducts</v>
      </c>
      <c r="H2483" t="str">
        <f t="shared" si="231"/>
        <v>ifrs-full</v>
      </c>
      <c r="I2483" t="str">
        <f t="shared" si="232"/>
        <v>RevenueFromSaleOfOilAndGasProducts</v>
      </c>
      <c r="J2483" t="str">
        <f t="shared" si="229"/>
        <v>concepto</v>
      </c>
      <c r="K2483" t="str">
        <f t="shared" si="230"/>
        <v>credit</v>
      </c>
      <c r="L2483" t="str">
        <f t="shared" si="233"/>
        <v>insert into dbax_defi_conc (pref_conc, codi_conc, tipo_conc, tipo_peri, tipo_valo, tipo_cuen) values ('ifrs-full','RevenueFromSaleOfOilAndGasProducts','concepto','duration','xbrli:monetaryItemType','credit')</v>
      </c>
    </row>
    <row r="2484" spans="1:12" x14ac:dyDescent="0.25">
      <c r="A2484" t="s">
        <v>2830</v>
      </c>
      <c r="B2484" t="s">
        <v>17</v>
      </c>
      <c r="C2484" t="s">
        <v>18</v>
      </c>
      <c r="D2484" t="s">
        <v>21</v>
      </c>
      <c r="E2484" t="s">
        <v>23</v>
      </c>
      <c r="F2484" t="s">
        <v>3</v>
      </c>
      <c r="G2484" s="1" t="str">
        <f t="shared" si="228"/>
        <v>ifrs-full_RevenueFromSaleOfPetroleumAndPetrochemicalProducts</v>
      </c>
      <c r="H2484" t="str">
        <f t="shared" si="231"/>
        <v>ifrs-full</v>
      </c>
      <c r="I2484" t="str">
        <f t="shared" si="232"/>
        <v>RevenueFromSaleOfPetroleumAndPetrochemicalProducts</v>
      </c>
      <c r="J2484" t="str">
        <f t="shared" si="229"/>
        <v>concepto</v>
      </c>
      <c r="K2484" t="str">
        <f t="shared" si="230"/>
        <v>credit</v>
      </c>
      <c r="L2484" t="str">
        <f t="shared" si="233"/>
        <v>insert into dbax_defi_conc (pref_conc, codi_conc, tipo_conc, tipo_peri, tipo_valo, tipo_cuen) values ('ifrs-full','RevenueFromSaleOfPetroleumAndPetrochemicalProducts','concepto','duration','xbrli:monetaryItemType','credit')</v>
      </c>
    </row>
    <row r="2485" spans="1:12" x14ac:dyDescent="0.25">
      <c r="A2485" t="s">
        <v>2831</v>
      </c>
      <c r="B2485" t="s">
        <v>17</v>
      </c>
      <c r="C2485" t="s">
        <v>18</v>
      </c>
      <c r="D2485" t="s">
        <v>21</v>
      </c>
      <c r="E2485" t="s">
        <v>23</v>
      </c>
      <c r="F2485" t="s">
        <v>3</v>
      </c>
      <c r="G2485" s="1" t="str">
        <f t="shared" si="228"/>
        <v>ifrs-full_RevenueFromSaleOfSilver</v>
      </c>
      <c r="H2485" t="str">
        <f t="shared" si="231"/>
        <v>ifrs-full</v>
      </c>
      <c r="I2485" t="str">
        <f t="shared" si="232"/>
        <v>RevenueFromSaleOfSilver</v>
      </c>
      <c r="J2485" t="str">
        <f t="shared" si="229"/>
        <v>concepto</v>
      </c>
      <c r="K2485" t="str">
        <f t="shared" si="230"/>
        <v>credit</v>
      </c>
      <c r="L2485" t="str">
        <f t="shared" si="233"/>
        <v>insert into dbax_defi_conc (pref_conc, codi_conc, tipo_conc, tipo_peri, tipo_valo, tipo_cuen) values ('ifrs-full','RevenueFromSaleOfSilver','concepto','duration','xbrli:monetaryItemType','credit')</v>
      </c>
    </row>
    <row r="2486" spans="1:12" x14ac:dyDescent="0.25">
      <c r="A2486" t="s">
        <v>2832</v>
      </c>
      <c r="B2486" t="s">
        <v>17</v>
      </c>
      <c r="C2486" t="s">
        <v>18</v>
      </c>
      <c r="D2486" t="s">
        <v>21</v>
      </c>
      <c r="E2486" t="s">
        <v>23</v>
      </c>
      <c r="F2486" t="s">
        <v>3</v>
      </c>
      <c r="G2486" s="1" t="str">
        <f t="shared" si="228"/>
        <v>ifrs-full_RevenueOfAcquiree</v>
      </c>
      <c r="H2486" t="str">
        <f t="shared" si="231"/>
        <v>ifrs-full</v>
      </c>
      <c r="I2486" t="str">
        <f t="shared" si="232"/>
        <v>RevenueOfAcquiree</v>
      </c>
      <c r="J2486" t="str">
        <f t="shared" si="229"/>
        <v>concepto</v>
      </c>
      <c r="K2486" t="str">
        <f t="shared" si="230"/>
        <v>credit</v>
      </c>
      <c r="L2486" t="str">
        <f t="shared" si="233"/>
        <v>insert into dbax_defi_conc (pref_conc, codi_conc, tipo_conc, tipo_peri, tipo_valo, tipo_cuen) values ('ifrs-full','RevenueOfAcquiree','concepto','duration','xbrli:monetaryItemType','credit')</v>
      </c>
    </row>
    <row r="2487" spans="1:12" x14ac:dyDescent="0.25">
      <c r="A2487" t="s">
        <v>2833</v>
      </c>
      <c r="B2487" t="s">
        <v>17</v>
      </c>
      <c r="C2487" t="s">
        <v>18</v>
      </c>
      <c r="D2487" t="s">
        <v>21</v>
      </c>
      <c r="E2487" t="s">
        <v>23</v>
      </c>
      <c r="F2487" t="s">
        <v>3</v>
      </c>
      <c r="G2487" s="1" t="str">
        <f t="shared" si="228"/>
        <v>ifrs-full_RevenueOfCombinedEntity</v>
      </c>
      <c r="H2487" t="str">
        <f t="shared" si="231"/>
        <v>ifrs-full</v>
      </c>
      <c r="I2487" t="str">
        <f t="shared" si="232"/>
        <v>RevenueOfCombinedEntity</v>
      </c>
      <c r="J2487" t="str">
        <f t="shared" si="229"/>
        <v>concepto</v>
      </c>
      <c r="K2487" t="str">
        <f t="shared" si="230"/>
        <v>credit</v>
      </c>
      <c r="L2487" t="str">
        <f t="shared" si="233"/>
        <v>insert into dbax_defi_conc (pref_conc, codi_conc, tipo_conc, tipo_peri, tipo_valo, tipo_cuen) values ('ifrs-full','RevenueOfCombinedEntity','concepto','duration','xbrli:monetaryItemType','credit')</v>
      </c>
    </row>
    <row r="2488" spans="1:12" x14ac:dyDescent="0.25">
      <c r="A2488" t="s">
        <v>2834</v>
      </c>
      <c r="B2488" t="s">
        <v>17</v>
      </c>
      <c r="C2488" t="s">
        <v>18</v>
      </c>
      <c r="D2488" t="s">
        <v>21</v>
      </c>
      <c r="E2488" t="s">
        <v>23</v>
      </c>
      <c r="F2488" t="s">
        <v>3</v>
      </c>
      <c r="G2488" s="1" t="str">
        <f t="shared" si="228"/>
        <v>ifrs-full_ReversalOfImpairmentLoss</v>
      </c>
      <c r="H2488" t="str">
        <f t="shared" si="231"/>
        <v>ifrs-full</v>
      </c>
      <c r="I2488" t="str">
        <f t="shared" si="232"/>
        <v>ReversalOfImpairmentLoss</v>
      </c>
      <c r="J2488" t="str">
        <f t="shared" si="229"/>
        <v>concepto</v>
      </c>
      <c r="K2488" t="str">
        <f t="shared" si="230"/>
        <v>credit</v>
      </c>
      <c r="L2488" t="str">
        <f t="shared" si="233"/>
        <v>insert into dbax_defi_conc (pref_conc, codi_conc, tipo_conc, tipo_peri, tipo_valo, tipo_cuen) values ('ifrs-full','ReversalOfImpairmentLoss','concepto','duration','xbrli:monetaryItemType','credit')</v>
      </c>
    </row>
    <row r="2489" spans="1:12" x14ac:dyDescent="0.25">
      <c r="A2489" t="s">
        <v>2835</v>
      </c>
      <c r="B2489" t="s">
        <v>17</v>
      </c>
      <c r="C2489" t="s">
        <v>18</v>
      </c>
      <c r="D2489" t="s">
        <v>21</v>
      </c>
      <c r="E2489" t="s">
        <v>23</v>
      </c>
      <c r="F2489" t="s">
        <v>3</v>
      </c>
      <c r="G2489" s="1" t="str">
        <f t="shared" si="228"/>
        <v>ifrs-full_ReversalOfImpairmentLossRecognisedInOtherComprehensiveIncome</v>
      </c>
      <c r="H2489" t="str">
        <f t="shared" si="231"/>
        <v>ifrs-full</v>
      </c>
      <c r="I2489" t="str">
        <f t="shared" si="232"/>
        <v>ReversalOfImpairmentLossRecognisedInOtherComprehensiveIncome</v>
      </c>
      <c r="J2489" t="str">
        <f t="shared" si="229"/>
        <v>concepto</v>
      </c>
      <c r="K2489" t="str">
        <f t="shared" si="230"/>
        <v>credit</v>
      </c>
      <c r="L2489" t="str">
        <f t="shared" si="233"/>
        <v>insert into dbax_defi_conc (pref_conc, codi_conc, tipo_conc, tipo_peri, tipo_valo, tipo_cuen) values ('ifrs-full','ReversalOfImpairmentLossRecognisedInOtherComprehensiveIncome','concepto','duration','xbrli:monetaryItemType','credit')</v>
      </c>
    </row>
    <row r="2490" spans="1:12" x14ac:dyDescent="0.25">
      <c r="A2490" t="s">
        <v>2836</v>
      </c>
      <c r="B2490" t="s">
        <v>17</v>
      </c>
      <c r="C2490" t="s">
        <v>18</v>
      </c>
      <c r="D2490" t="s">
        <v>21</v>
      </c>
      <c r="F2490" t="s">
        <v>3</v>
      </c>
      <c r="G2490" s="1" t="str">
        <f t="shared" si="228"/>
        <v>ifrs-full_ReversalOfImpairmentLossRecognisedInOtherComprehensiveIncomeIntangibleAssetsOtherThanGoodwill</v>
      </c>
      <c r="H2490" t="str">
        <f t="shared" si="231"/>
        <v>ifrs-full</v>
      </c>
      <c r="I2490" t="str">
        <f t="shared" si="232"/>
        <v>ReversalOfImpairmentLossRecognisedInOtherComprehensiveIncomeIntangibleAssetsOtherThanGoodwill</v>
      </c>
      <c r="J2490" t="str">
        <f t="shared" si="229"/>
        <v>concepto</v>
      </c>
      <c r="K2490">
        <f t="shared" si="230"/>
        <v>0</v>
      </c>
      <c r="L2490" t="str">
        <f t="shared" si="233"/>
        <v>insert into dbax_defi_conc (pref_conc, codi_conc, tipo_conc, tipo_peri, tipo_valo, tipo_cuen) values ('ifrs-full','ReversalOfImpairmentLossRecognisedInOtherComprehensiveIncomeIntangibleAssetsOtherThanGoodwill','concepto','duration','xbrli:monetaryItemType','0')</v>
      </c>
    </row>
    <row r="2491" spans="1:12" x14ac:dyDescent="0.25">
      <c r="A2491" t="s">
        <v>2837</v>
      </c>
      <c r="B2491" t="s">
        <v>17</v>
      </c>
      <c r="C2491" t="s">
        <v>18</v>
      </c>
      <c r="D2491" t="s">
        <v>21</v>
      </c>
      <c r="F2491" t="s">
        <v>3</v>
      </c>
      <c r="G2491" s="1" t="str">
        <f t="shared" si="228"/>
        <v>ifrs-full_ReversalOfImpairmentLossRecognisedInOtherComprehensiveIncomePropertyPlantAndEquipment</v>
      </c>
      <c r="H2491" t="str">
        <f t="shared" si="231"/>
        <v>ifrs-full</v>
      </c>
      <c r="I2491" t="str">
        <f t="shared" si="232"/>
        <v>ReversalOfImpairmentLossRecognisedInOtherComprehensiveIncomePropertyPlantAndEquipment</v>
      </c>
      <c r="J2491" t="str">
        <f t="shared" si="229"/>
        <v>concepto</v>
      </c>
      <c r="K2491">
        <f t="shared" si="230"/>
        <v>0</v>
      </c>
      <c r="L2491" t="str">
        <f t="shared" si="233"/>
        <v>insert into dbax_defi_conc (pref_conc, codi_conc, tipo_conc, tipo_peri, tipo_valo, tipo_cuen) values ('ifrs-full','ReversalOfImpairmentLossRecognisedInOtherComprehensiveIncomePropertyPlantAndEquipment','concepto','duration','xbrli:monetaryItemType','0')</v>
      </c>
    </row>
    <row r="2492" spans="1:12" x14ac:dyDescent="0.25">
      <c r="A2492" t="s">
        <v>2838</v>
      </c>
      <c r="B2492" t="s">
        <v>17</v>
      </c>
      <c r="C2492" t="s">
        <v>18</v>
      </c>
      <c r="D2492" t="s">
        <v>21</v>
      </c>
      <c r="E2492" t="s">
        <v>23</v>
      </c>
      <c r="F2492" t="s">
        <v>3</v>
      </c>
      <c r="G2492" s="1" t="str">
        <f t="shared" si="228"/>
        <v>ifrs-full_ReversalOfImpairmentLossRecognisedInProfitOrLoss</v>
      </c>
      <c r="H2492" t="str">
        <f t="shared" si="231"/>
        <v>ifrs-full</v>
      </c>
      <c r="I2492" t="str">
        <f t="shared" si="232"/>
        <v>ReversalOfImpairmentLossRecognisedInProfitOrLoss</v>
      </c>
      <c r="J2492" t="str">
        <f t="shared" si="229"/>
        <v>concepto</v>
      </c>
      <c r="K2492" t="str">
        <f t="shared" si="230"/>
        <v>credit</v>
      </c>
      <c r="L2492" t="str">
        <f t="shared" si="233"/>
        <v>insert into dbax_defi_conc (pref_conc, codi_conc, tipo_conc, tipo_peri, tipo_valo, tipo_cuen) values ('ifrs-full','ReversalOfImpairmentLossRecognisedInProfitOrLoss','concepto','duration','xbrli:monetaryItemType','credit')</v>
      </c>
    </row>
    <row r="2493" spans="1:12" x14ac:dyDescent="0.25">
      <c r="A2493" t="s">
        <v>2839</v>
      </c>
      <c r="B2493" t="s">
        <v>17</v>
      </c>
      <c r="C2493" t="s">
        <v>18</v>
      </c>
      <c r="D2493" t="s">
        <v>21</v>
      </c>
      <c r="F2493" t="s">
        <v>3</v>
      </c>
      <c r="G2493" s="1" t="str">
        <f t="shared" si="228"/>
        <v>ifrs-full_ReversalOfImpairmentLossRecognisedInProfitOrLossBiologicalAssets</v>
      </c>
      <c r="H2493" t="str">
        <f t="shared" si="231"/>
        <v>ifrs-full</v>
      </c>
      <c r="I2493" t="str">
        <f t="shared" si="232"/>
        <v>ReversalOfImpairmentLossRecognisedInProfitOrLossBiologicalAssets</v>
      </c>
      <c r="J2493" t="str">
        <f t="shared" si="229"/>
        <v>concepto</v>
      </c>
      <c r="K2493">
        <f t="shared" si="230"/>
        <v>0</v>
      </c>
      <c r="L2493" t="str">
        <f t="shared" si="233"/>
        <v>insert into dbax_defi_conc (pref_conc, codi_conc, tipo_conc, tipo_peri, tipo_valo, tipo_cuen) values ('ifrs-full','ReversalOfImpairmentLossRecognisedInProfitOrLossBiologicalAssets','concepto','duration','xbrli:monetaryItemType','0')</v>
      </c>
    </row>
    <row r="2494" spans="1:12" x14ac:dyDescent="0.25">
      <c r="A2494" t="s">
        <v>2840</v>
      </c>
      <c r="B2494" t="s">
        <v>17</v>
      </c>
      <c r="C2494" t="s">
        <v>18</v>
      </c>
      <c r="D2494" t="s">
        <v>21</v>
      </c>
      <c r="F2494" t="s">
        <v>3</v>
      </c>
      <c r="G2494" s="1" t="str">
        <f t="shared" si="228"/>
        <v>ifrs-full_ReversalOfImpairmentLossRecognisedInProfitOrLossIntangibleAssetsOtherThanGoodwill</v>
      </c>
      <c r="H2494" t="str">
        <f t="shared" si="231"/>
        <v>ifrs-full</v>
      </c>
      <c r="I2494" t="str">
        <f t="shared" si="232"/>
        <v>ReversalOfImpairmentLossRecognisedInProfitOrLossIntangibleAssetsOtherThanGoodwill</v>
      </c>
      <c r="J2494" t="str">
        <f t="shared" si="229"/>
        <v>concepto</v>
      </c>
      <c r="K2494">
        <f t="shared" si="230"/>
        <v>0</v>
      </c>
      <c r="L2494" t="str">
        <f t="shared" si="233"/>
        <v>insert into dbax_defi_conc (pref_conc, codi_conc, tipo_conc, tipo_peri, tipo_valo, tipo_cuen) values ('ifrs-full','ReversalOfImpairmentLossRecognisedInProfitOrLossIntangibleAssetsOtherThanGoodwill','concepto','duration','xbrli:monetaryItemType','0')</v>
      </c>
    </row>
    <row r="2495" spans="1:12" x14ac:dyDescent="0.25">
      <c r="A2495" t="s">
        <v>2841</v>
      </c>
      <c r="B2495" t="s">
        <v>17</v>
      </c>
      <c r="C2495" t="s">
        <v>18</v>
      </c>
      <c r="D2495" t="s">
        <v>21</v>
      </c>
      <c r="F2495" t="s">
        <v>3</v>
      </c>
      <c r="G2495" s="1" t="str">
        <f t="shared" si="228"/>
        <v>ifrs-full_ReversalOfImpairmentLossRecognisedInProfitOrLossInvestmentProperty</v>
      </c>
      <c r="H2495" t="str">
        <f t="shared" si="231"/>
        <v>ifrs-full</v>
      </c>
      <c r="I2495" t="str">
        <f t="shared" si="232"/>
        <v>ReversalOfImpairmentLossRecognisedInProfitOrLossInvestmentProperty</v>
      </c>
      <c r="J2495" t="str">
        <f t="shared" si="229"/>
        <v>concepto</v>
      </c>
      <c r="K2495">
        <f t="shared" si="230"/>
        <v>0</v>
      </c>
      <c r="L2495" t="str">
        <f t="shared" si="233"/>
        <v>insert into dbax_defi_conc (pref_conc, codi_conc, tipo_conc, tipo_peri, tipo_valo, tipo_cuen) values ('ifrs-full','ReversalOfImpairmentLossRecognisedInProfitOrLossInvestmentProperty','concepto','duration','xbrli:monetaryItemType','0')</v>
      </c>
    </row>
    <row r="2496" spans="1:12" x14ac:dyDescent="0.25">
      <c r="A2496" t="s">
        <v>2842</v>
      </c>
      <c r="B2496" t="s">
        <v>17</v>
      </c>
      <c r="C2496" t="s">
        <v>18</v>
      </c>
      <c r="D2496" t="s">
        <v>21</v>
      </c>
      <c r="F2496" t="s">
        <v>3</v>
      </c>
      <c r="G2496" s="1" t="str">
        <f t="shared" si="228"/>
        <v>ifrs-full_ReversalOfImpairmentLossRecognisedInProfitOrLossPropertyPlantAndEquipment</v>
      </c>
      <c r="H2496" t="str">
        <f t="shared" si="231"/>
        <v>ifrs-full</v>
      </c>
      <c r="I2496" t="str">
        <f t="shared" si="232"/>
        <v>ReversalOfImpairmentLossRecognisedInProfitOrLossPropertyPlantAndEquipment</v>
      </c>
      <c r="J2496" t="str">
        <f t="shared" si="229"/>
        <v>concepto</v>
      </c>
      <c r="K2496">
        <f t="shared" si="230"/>
        <v>0</v>
      </c>
      <c r="L2496" t="str">
        <f t="shared" si="233"/>
        <v>insert into dbax_defi_conc (pref_conc, codi_conc, tipo_conc, tipo_peri, tipo_valo, tipo_cuen) values ('ifrs-full','ReversalOfImpairmentLossRecognisedInProfitOrLossPropertyPlantAndEquipment','concepto','duration','xbrli:monetaryItemType','0')</v>
      </c>
    </row>
    <row r="2497" spans="1:12" x14ac:dyDescent="0.25">
      <c r="A2497" t="s">
        <v>2843</v>
      </c>
      <c r="B2497" t="s">
        <v>17</v>
      </c>
      <c r="C2497" t="s">
        <v>18</v>
      </c>
      <c r="D2497" t="s">
        <v>21</v>
      </c>
      <c r="E2497" t="s">
        <v>23</v>
      </c>
      <c r="F2497" t="s">
        <v>3</v>
      </c>
      <c r="G2497" s="1" t="str">
        <f t="shared" si="228"/>
        <v>ifrs-full_ReversalOfImpairmentLossRecognisedInProfitOrLossTradeReceivables</v>
      </c>
      <c r="H2497" t="str">
        <f t="shared" si="231"/>
        <v>ifrs-full</v>
      </c>
      <c r="I2497" t="str">
        <f t="shared" si="232"/>
        <v>ReversalOfImpairmentLossRecognisedInProfitOrLossTradeReceivables</v>
      </c>
      <c r="J2497" t="str">
        <f t="shared" si="229"/>
        <v>concepto</v>
      </c>
      <c r="K2497" t="str">
        <f t="shared" si="230"/>
        <v>credit</v>
      </c>
      <c r="L2497" t="str">
        <f t="shared" si="233"/>
        <v>insert into dbax_defi_conc (pref_conc, codi_conc, tipo_conc, tipo_peri, tipo_valo, tipo_cuen) values ('ifrs-full','ReversalOfImpairmentLossRecognisedInProfitOrLossTradeReceivables','concepto','duration','xbrli:monetaryItemType','credit')</v>
      </c>
    </row>
    <row r="2498" spans="1:12" x14ac:dyDescent="0.25">
      <c r="A2498" t="s">
        <v>2844</v>
      </c>
      <c r="B2498" t="s">
        <v>17</v>
      </c>
      <c r="C2498" t="s">
        <v>18</v>
      </c>
      <c r="D2498" t="s">
        <v>21</v>
      </c>
      <c r="F2498" t="s">
        <v>3</v>
      </c>
      <c r="G2498" s="1" t="str">
        <f t="shared" si="228"/>
        <v>ifrs-full_ReversalOfInventoryWritedown</v>
      </c>
      <c r="H2498" t="str">
        <f t="shared" si="231"/>
        <v>ifrs-full</v>
      </c>
      <c r="I2498" t="str">
        <f t="shared" si="232"/>
        <v>ReversalOfInventoryWritedown</v>
      </c>
      <c r="J2498" t="str">
        <f t="shared" si="229"/>
        <v>concepto</v>
      </c>
      <c r="K2498">
        <f t="shared" si="230"/>
        <v>0</v>
      </c>
      <c r="L2498" t="str">
        <f t="shared" si="233"/>
        <v>insert into dbax_defi_conc (pref_conc, codi_conc, tipo_conc, tipo_peri, tipo_valo, tipo_cuen) values ('ifrs-full','ReversalOfInventoryWritedown','concepto','duration','xbrli:monetaryItemType','0')</v>
      </c>
    </row>
    <row r="2499" spans="1:12" x14ac:dyDescent="0.25">
      <c r="A2499" t="s">
        <v>2845</v>
      </c>
      <c r="B2499" t="s">
        <v>17</v>
      </c>
      <c r="C2499" t="s">
        <v>18</v>
      </c>
      <c r="D2499" t="s">
        <v>21</v>
      </c>
      <c r="E2499" t="s">
        <v>23</v>
      </c>
      <c r="F2499" t="s">
        <v>3</v>
      </c>
      <c r="G2499" s="1" t="str">
        <f t="shared" si="228"/>
        <v>ifrs-full_ReversalOfProvisionsForCostOfRestructuring</v>
      </c>
      <c r="H2499" t="str">
        <f t="shared" si="231"/>
        <v>ifrs-full</v>
      </c>
      <c r="I2499" t="str">
        <f t="shared" si="232"/>
        <v>ReversalOfProvisionsForCostOfRestructuring</v>
      </c>
      <c r="J2499" t="str">
        <f t="shared" si="229"/>
        <v>concepto</v>
      </c>
      <c r="K2499" t="str">
        <f t="shared" si="230"/>
        <v>credit</v>
      </c>
      <c r="L2499" t="str">
        <f t="shared" si="233"/>
        <v>insert into dbax_defi_conc (pref_conc, codi_conc, tipo_conc, tipo_peri, tipo_valo, tipo_cuen) values ('ifrs-full','ReversalOfProvisionsForCostOfRestructuring','concepto','duration','xbrli:monetaryItemType','credit')</v>
      </c>
    </row>
    <row r="2500" spans="1:12" x14ac:dyDescent="0.25">
      <c r="A2500" t="s">
        <v>2846</v>
      </c>
      <c r="B2500" t="s">
        <v>17</v>
      </c>
      <c r="C2500" t="s">
        <v>18</v>
      </c>
      <c r="D2500" t="s">
        <v>21</v>
      </c>
      <c r="E2500" t="s">
        <v>22</v>
      </c>
      <c r="F2500" t="s">
        <v>3</v>
      </c>
      <c r="G2500" s="1" t="str">
        <f t="shared" si="228"/>
        <v>ifrs-full_ReversedUnsettledLiabilitiesContingentLiabilitiesRecognisedInBusinessCombination</v>
      </c>
      <c r="H2500" t="str">
        <f t="shared" si="231"/>
        <v>ifrs-full</v>
      </c>
      <c r="I2500" t="str">
        <f t="shared" si="232"/>
        <v>ReversedUnsettledLiabilitiesContingentLiabilitiesRecognisedInBusinessCombination</v>
      </c>
      <c r="J2500" t="str">
        <f t="shared" si="229"/>
        <v>concepto</v>
      </c>
      <c r="K2500" t="str">
        <f t="shared" si="230"/>
        <v>debit</v>
      </c>
      <c r="L2500" t="str">
        <f t="shared" si="233"/>
        <v>insert into dbax_defi_conc (pref_conc, codi_conc, tipo_conc, tipo_peri, tipo_valo, tipo_cuen) values ('ifrs-full','ReversedUnsettledLiabilitiesContingentLiabilitiesRecognisedInBusinessCombination','concepto','duration','xbrli:monetaryItemType','debit')</v>
      </c>
    </row>
    <row r="2501" spans="1:12" x14ac:dyDescent="0.25">
      <c r="A2501" t="s">
        <v>2847</v>
      </c>
      <c r="B2501" t="s">
        <v>17</v>
      </c>
      <c r="C2501" t="s">
        <v>18</v>
      </c>
      <c r="D2501" t="s">
        <v>24</v>
      </c>
      <c r="F2501" t="s">
        <v>3</v>
      </c>
      <c r="G2501" s="1" t="str">
        <f t="shared" si="228"/>
        <v>ifrs-full_RightsPreferencesAndRestrictionsAttachingToClassOfShareCapital</v>
      </c>
      <c r="H2501" t="str">
        <f t="shared" si="231"/>
        <v>ifrs-full</v>
      </c>
      <c r="I2501" t="str">
        <f t="shared" si="232"/>
        <v>RightsPreferencesAndRestrictionsAttachingToClassOfShareCapital</v>
      </c>
      <c r="J2501" t="str">
        <f t="shared" si="229"/>
        <v>concepto</v>
      </c>
      <c r="K2501">
        <f t="shared" si="230"/>
        <v>0</v>
      </c>
      <c r="L2501" t="str">
        <f t="shared" si="233"/>
        <v>insert into dbax_defi_conc (pref_conc, codi_conc, tipo_conc, tipo_peri, tipo_valo, tipo_cuen) values ('ifrs-full','RightsPreferencesAndRestrictionsAttachingToClassOfShareCapital','concepto','duration','xbrli:stringItemType','0')</v>
      </c>
    </row>
    <row r="2502" spans="1:12" x14ac:dyDescent="0.25">
      <c r="A2502" t="s">
        <v>2848</v>
      </c>
      <c r="B2502" t="s">
        <v>17</v>
      </c>
      <c r="C2502" t="s">
        <v>18</v>
      </c>
      <c r="D2502" t="s">
        <v>21</v>
      </c>
      <c r="E2502" t="s">
        <v>22</v>
      </c>
      <c r="F2502" t="s">
        <v>3</v>
      </c>
      <c r="G2502" s="1" t="str">
        <f t="shared" si="228"/>
        <v>ifrs-full_RoyaltyExpense</v>
      </c>
      <c r="H2502" t="str">
        <f t="shared" si="231"/>
        <v>ifrs-full</v>
      </c>
      <c r="I2502" t="str">
        <f t="shared" si="232"/>
        <v>RoyaltyExpense</v>
      </c>
      <c r="J2502" t="str">
        <f t="shared" si="229"/>
        <v>concepto</v>
      </c>
      <c r="K2502" t="str">
        <f t="shared" si="230"/>
        <v>debit</v>
      </c>
      <c r="L2502" t="str">
        <f t="shared" si="233"/>
        <v>insert into dbax_defi_conc (pref_conc, codi_conc, tipo_conc, tipo_peri, tipo_valo, tipo_cuen) values ('ifrs-full','RoyaltyExpense','concepto','duration','xbrli:monetaryItemType','debit')</v>
      </c>
    </row>
    <row r="2503" spans="1:12" x14ac:dyDescent="0.25">
      <c r="A2503" t="s">
        <v>2849</v>
      </c>
      <c r="B2503" t="s">
        <v>17</v>
      </c>
      <c r="C2503" t="s">
        <v>18</v>
      </c>
      <c r="D2503" t="s">
        <v>21</v>
      </c>
      <c r="E2503" t="s">
        <v>22</v>
      </c>
      <c r="F2503" t="s">
        <v>3</v>
      </c>
      <c r="G2503" s="1" t="str">
        <f t="shared" si="228"/>
        <v>ifrs-full_SalesAndMarketingExpense</v>
      </c>
      <c r="H2503" t="str">
        <f t="shared" si="231"/>
        <v>ifrs-full</v>
      </c>
      <c r="I2503" t="str">
        <f t="shared" si="232"/>
        <v>SalesAndMarketingExpense</v>
      </c>
      <c r="J2503" t="str">
        <f t="shared" si="229"/>
        <v>concepto</v>
      </c>
      <c r="K2503" t="str">
        <f t="shared" si="230"/>
        <v>debit</v>
      </c>
      <c r="L2503" t="str">
        <f t="shared" si="233"/>
        <v>insert into dbax_defi_conc (pref_conc, codi_conc, tipo_conc, tipo_peri, tipo_valo, tipo_cuen) values ('ifrs-full','SalesAndMarketingExpense','concepto','duration','xbrli:monetaryItemType','debit')</v>
      </c>
    </row>
    <row r="2504" spans="1:12" x14ac:dyDescent="0.25">
      <c r="A2504" t="s">
        <v>2850</v>
      </c>
      <c r="B2504" t="s">
        <v>17</v>
      </c>
      <c r="C2504" t="s">
        <v>18</v>
      </c>
      <c r="D2504" t="s">
        <v>21</v>
      </c>
      <c r="E2504" t="s">
        <v>23</v>
      </c>
      <c r="F2504" t="s">
        <v>3</v>
      </c>
      <c r="G2504" s="1" t="str">
        <f t="shared" si="228"/>
        <v>ifrs-full_SalesFairValueMeasurementAssets</v>
      </c>
      <c r="H2504" t="str">
        <f t="shared" si="231"/>
        <v>ifrs-full</v>
      </c>
      <c r="I2504" t="str">
        <f t="shared" si="232"/>
        <v>SalesFairValueMeasurementAssets</v>
      </c>
      <c r="J2504" t="str">
        <f t="shared" si="229"/>
        <v>concepto</v>
      </c>
      <c r="K2504" t="str">
        <f t="shared" si="230"/>
        <v>credit</v>
      </c>
      <c r="L2504" t="str">
        <f t="shared" si="233"/>
        <v>insert into dbax_defi_conc (pref_conc, codi_conc, tipo_conc, tipo_peri, tipo_valo, tipo_cuen) values ('ifrs-full','SalesFairValueMeasurementAssets','concepto','duration','xbrli:monetaryItemType','credit')</v>
      </c>
    </row>
    <row r="2505" spans="1:12" x14ac:dyDescent="0.25">
      <c r="A2505" t="s">
        <v>2851</v>
      </c>
      <c r="B2505" t="s">
        <v>17</v>
      </c>
      <c r="C2505" t="s">
        <v>18</v>
      </c>
      <c r="D2505" t="s">
        <v>21</v>
      </c>
      <c r="E2505" t="s">
        <v>22</v>
      </c>
      <c r="F2505" t="s">
        <v>3</v>
      </c>
      <c r="G2505" s="1" t="str">
        <f t="shared" ref="G2505:G2568" si="234">MID(A2505,FIND("#",A2505)+1,10000)</f>
        <v>ifrs-full_SalesFairValueMeasurementEntitysOwnEquityInstruments</v>
      </c>
      <c r="H2505" t="str">
        <f t="shared" si="231"/>
        <v>ifrs-full</v>
      </c>
      <c r="I2505" t="str">
        <f t="shared" si="232"/>
        <v>SalesFairValueMeasurementEntitysOwnEquityInstruments</v>
      </c>
      <c r="J2505" t="str">
        <f t="shared" ref="J2505:J2568" si="235">IF(B2505="xbrldt:hypercubeItem","hipercubo",IF(B2505="xbrli:item","concepto",IF(B2505="xbrldt:dimensionItem","dimension",B2505)))</f>
        <v>concepto</v>
      </c>
      <c r="K2505" t="str">
        <f t="shared" ref="K2505:K2568" si="236">IF(E2505&lt;&gt;"false",E2505,"")</f>
        <v>debit</v>
      </c>
      <c r="L2505" t="str">
        <f t="shared" si="233"/>
        <v>insert into dbax_defi_conc (pref_conc, codi_conc, tipo_conc, tipo_peri, tipo_valo, tipo_cuen) values ('ifrs-full','SalesFairValueMeasurementEntitysOwnEquityInstruments','concepto','duration','xbrli:monetaryItemType','debit')</v>
      </c>
    </row>
    <row r="2506" spans="1:12" x14ac:dyDescent="0.25">
      <c r="A2506" t="s">
        <v>2852</v>
      </c>
      <c r="B2506" t="s">
        <v>17</v>
      </c>
      <c r="C2506" t="s">
        <v>18</v>
      </c>
      <c r="D2506" t="s">
        <v>21</v>
      </c>
      <c r="E2506" t="s">
        <v>22</v>
      </c>
      <c r="F2506" t="s">
        <v>3</v>
      </c>
      <c r="G2506" s="1" t="str">
        <f t="shared" si="234"/>
        <v>ifrs-full_SalesFairValueMeasurementLiabilities</v>
      </c>
      <c r="H2506" t="str">
        <f t="shared" ref="H2506:H2569" si="237">MID(G2506,1,FIND("_",G2506)-1)</f>
        <v>ifrs-full</v>
      </c>
      <c r="I2506" t="str">
        <f t="shared" ref="I2506:I2569" si="238">MID(G2506,FIND("_",G2506)+1,10000)</f>
        <v>SalesFairValueMeasurementLiabilities</v>
      </c>
      <c r="J2506" t="str">
        <f t="shared" si="235"/>
        <v>concepto</v>
      </c>
      <c r="K2506" t="str">
        <f t="shared" si="236"/>
        <v>debit</v>
      </c>
      <c r="L2506" t="str">
        <f t="shared" ref="L2506:L2569" si="239">CONCATENATE("insert into dbax_defi_conc (pref_conc, codi_conc, tipo_conc, tipo_peri, tipo_valo, tipo_cuen) values ('",H2506,"','",I2506,"','",J2506,"','",C2506,"','",D2506,"','",K2506,"')")</f>
        <v>insert into dbax_defi_conc (pref_conc, codi_conc, tipo_conc, tipo_peri, tipo_valo, tipo_cuen) values ('ifrs-full','SalesFairValueMeasurementLiabilities','concepto','duration','xbrli:monetaryItemType','debit')</v>
      </c>
    </row>
    <row r="2507" spans="1:12" x14ac:dyDescent="0.25">
      <c r="A2507" t="s">
        <v>2853</v>
      </c>
      <c r="B2507" t="s">
        <v>17</v>
      </c>
      <c r="C2507" t="s">
        <v>18</v>
      </c>
      <c r="D2507" t="s">
        <v>21</v>
      </c>
      <c r="E2507" t="s">
        <v>23</v>
      </c>
      <c r="F2507" t="s">
        <v>3</v>
      </c>
      <c r="G2507" s="1" t="str">
        <f t="shared" si="234"/>
        <v>ifrs-full_SalesOfPropertyAndOtherAssetsRelatedPartyTransactions</v>
      </c>
      <c r="H2507" t="str">
        <f t="shared" si="237"/>
        <v>ifrs-full</v>
      </c>
      <c r="I2507" t="str">
        <f t="shared" si="238"/>
        <v>SalesOfPropertyAndOtherAssetsRelatedPartyTransactions</v>
      </c>
      <c r="J2507" t="str">
        <f t="shared" si="235"/>
        <v>concepto</v>
      </c>
      <c r="K2507" t="str">
        <f t="shared" si="236"/>
        <v>credit</v>
      </c>
      <c r="L2507" t="str">
        <f t="shared" si="239"/>
        <v>insert into dbax_defi_conc (pref_conc, codi_conc, tipo_conc, tipo_peri, tipo_valo, tipo_cuen) values ('ifrs-full','SalesOfPropertyAndOtherAssetsRelatedPartyTransactions','concepto','duration','xbrli:monetaryItemType','credit')</v>
      </c>
    </row>
    <row r="2508" spans="1:12" x14ac:dyDescent="0.25">
      <c r="A2508" t="s">
        <v>2854</v>
      </c>
      <c r="B2508" t="s">
        <v>17</v>
      </c>
      <c r="C2508" t="s">
        <v>18</v>
      </c>
      <c r="D2508" t="s">
        <v>19</v>
      </c>
      <c r="E2508" t="s">
        <v>20</v>
      </c>
      <c r="F2508" t="s">
        <v>3</v>
      </c>
      <c r="G2508" s="1" t="str">
        <f t="shared" si="234"/>
        <v>ifrs-full_SecuritisationVehiclesMember</v>
      </c>
      <c r="H2508" t="str">
        <f t="shared" si="237"/>
        <v>ifrs-full</v>
      </c>
      <c r="I2508" t="str">
        <f t="shared" si="238"/>
        <v>SecuritisationVehiclesMember</v>
      </c>
      <c r="J2508" t="str">
        <f t="shared" si="235"/>
        <v>concepto</v>
      </c>
      <c r="K2508" t="str">
        <f t="shared" si="236"/>
        <v>abstract</v>
      </c>
      <c r="L2508" t="str">
        <f t="shared" si="239"/>
        <v>insert into dbax_defi_conc (pref_conc, codi_conc, tipo_conc, tipo_peri, tipo_valo, tipo_cuen) values ('ifrs-full','SecuritisationVehiclesMember','concepto','duration','nonnum:domainItemType','abstract')</v>
      </c>
    </row>
    <row r="2509" spans="1:12" x14ac:dyDescent="0.25">
      <c r="A2509" t="s">
        <v>2855</v>
      </c>
      <c r="B2509" t="s">
        <v>17</v>
      </c>
      <c r="C2509" t="s">
        <v>18</v>
      </c>
      <c r="D2509" t="s">
        <v>24</v>
      </c>
      <c r="F2509" t="s">
        <v>3</v>
      </c>
      <c r="G2509" s="1" t="str">
        <f t="shared" si="234"/>
        <v>ifrs-full_SegmentInWhichNoncurrentAssetOrDisposalGroupHeldForSaleIsPresented</v>
      </c>
      <c r="H2509" t="str">
        <f t="shared" si="237"/>
        <v>ifrs-full</v>
      </c>
      <c r="I2509" t="str">
        <f t="shared" si="238"/>
        <v>SegmentInWhichNoncurrentAssetOrDisposalGroupHeldForSaleIsPresented</v>
      </c>
      <c r="J2509" t="str">
        <f t="shared" si="235"/>
        <v>concepto</v>
      </c>
      <c r="K2509">
        <f t="shared" si="236"/>
        <v>0</v>
      </c>
      <c r="L2509" t="str">
        <f t="shared" si="239"/>
        <v>insert into dbax_defi_conc (pref_conc, codi_conc, tipo_conc, tipo_peri, tipo_valo, tipo_cuen) values ('ifrs-full','SegmentInWhichNoncurrentAssetOrDisposalGroupHeldForSaleIsPresented','concepto','duration','xbrli:stringItemType','0')</v>
      </c>
    </row>
    <row r="2510" spans="1:12" x14ac:dyDescent="0.25">
      <c r="A2510" t="s">
        <v>2856</v>
      </c>
      <c r="B2510" t="s">
        <v>26</v>
      </c>
      <c r="C2510" t="s">
        <v>18</v>
      </c>
      <c r="D2510" t="s">
        <v>24</v>
      </c>
      <c r="E2510" t="s">
        <v>20</v>
      </c>
      <c r="F2510" t="s">
        <v>3</v>
      </c>
      <c r="G2510" s="1" t="str">
        <f t="shared" si="234"/>
        <v>ifrs-full_SegmentsAxis</v>
      </c>
      <c r="H2510" t="str">
        <f t="shared" si="237"/>
        <v>ifrs-full</v>
      </c>
      <c r="I2510" t="str">
        <f t="shared" si="238"/>
        <v>SegmentsAxis</v>
      </c>
      <c r="J2510" t="str">
        <f t="shared" si="235"/>
        <v>dimension</v>
      </c>
      <c r="K2510" t="str">
        <f t="shared" si="236"/>
        <v>abstract</v>
      </c>
      <c r="L2510" t="str">
        <f t="shared" si="239"/>
        <v>insert into dbax_defi_conc (pref_conc, codi_conc, tipo_conc, tipo_peri, tipo_valo, tipo_cuen) values ('ifrs-full','SegmentsAxis','dimension','duration','xbrli:stringItemType','abstract')</v>
      </c>
    </row>
    <row r="2511" spans="1:12" x14ac:dyDescent="0.25">
      <c r="A2511" t="s">
        <v>2857</v>
      </c>
      <c r="B2511" t="s">
        <v>17</v>
      </c>
      <c r="C2511" t="s">
        <v>18</v>
      </c>
      <c r="D2511" t="s">
        <v>19</v>
      </c>
      <c r="E2511" t="s">
        <v>20</v>
      </c>
      <c r="F2511" t="s">
        <v>3</v>
      </c>
      <c r="G2511" s="1" t="str">
        <f t="shared" si="234"/>
        <v>ifrs-full_SegmentsMember</v>
      </c>
      <c r="H2511" t="str">
        <f t="shared" si="237"/>
        <v>ifrs-full</v>
      </c>
      <c r="I2511" t="str">
        <f t="shared" si="238"/>
        <v>SegmentsMember</v>
      </c>
      <c r="J2511" t="str">
        <f t="shared" si="235"/>
        <v>concepto</v>
      </c>
      <c r="K2511" t="str">
        <f t="shared" si="236"/>
        <v>abstract</v>
      </c>
      <c r="L2511" t="str">
        <f t="shared" si="239"/>
        <v>insert into dbax_defi_conc (pref_conc, codi_conc, tipo_conc, tipo_peri, tipo_valo, tipo_cuen) values ('ifrs-full','SegmentsMember','concepto','duration','nonnum:domainItemType','abstract')</v>
      </c>
    </row>
    <row r="2512" spans="1:12" x14ac:dyDescent="0.25">
      <c r="A2512" t="s">
        <v>2858</v>
      </c>
      <c r="B2512" t="s">
        <v>26</v>
      </c>
      <c r="C2512" t="s">
        <v>18</v>
      </c>
      <c r="D2512" t="s">
        <v>24</v>
      </c>
      <c r="E2512" t="s">
        <v>20</v>
      </c>
      <c r="F2512" t="s">
        <v>3</v>
      </c>
      <c r="G2512" s="1" t="str">
        <f t="shared" si="234"/>
        <v>ifrs-full_SeparateManagementEntitiesAxis</v>
      </c>
      <c r="H2512" t="str">
        <f t="shared" si="237"/>
        <v>ifrs-full</v>
      </c>
      <c r="I2512" t="str">
        <f t="shared" si="238"/>
        <v>SeparateManagementEntitiesAxis</v>
      </c>
      <c r="J2512" t="str">
        <f t="shared" si="235"/>
        <v>dimension</v>
      </c>
      <c r="K2512" t="str">
        <f t="shared" si="236"/>
        <v>abstract</v>
      </c>
      <c r="L2512" t="str">
        <f t="shared" si="239"/>
        <v>insert into dbax_defi_conc (pref_conc, codi_conc, tipo_conc, tipo_peri, tipo_valo, tipo_cuen) values ('ifrs-full','SeparateManagementEntitiesAxis','dimension','duration','xbrli:stringItemType','abstract')</v>
      </c>
    </row>
    <row r="2513" spans="1:12" x14ac:dyDescent="0.25">
      <c r="A2513" t="s">
        <v>2859</v>
      </c>
      <c r="B2513" t="s">
        <v>17</v>
      </c>
      <c r="C2513" t="s">
        <v>18</v>
      </c>
      <c r="D2513" t="s">
        <v>19</v>
      </c>
      <c r="E2513" t="s">
        <v>20</v>
      </c>
      <c r="F2513" t="s">
        <v>3</v>
      </c>
      <c r="G2513" s="1" t="str">
        <f t="shared" si="234"/>
        <v>ifrs-full_SeparateManagementEntitiesMember</v>
      </c>
      <c r="H2513" t="str">
        <f t="shared" si="237"/>
        <v>ifrs-full</v>
      </c>
      <c r="I2513" t="str">
        <f t="shared" si="238"/>
        <v>SeparateManagementEntitiesMember</v>
      </c>
      <c r="J2513" t="str">
        <f t="shared" si="235"/>
        <v>concepto</v>
      </c>
      <c r="K2513" t="str">
        <f t="shared" si="236"/>
        <v>abstract</v>
      </c>
      <c r="L2513" t="str">
        <f t="shared" si="239"/>
        <v>insert into dbax_defi_conc (pref_conc, codi_conc, tipo_conc, tipo_peri, tipo_valo, tipo_cuen) values ('ifrs-full','SeparateManagementEntitiesMember','concepto','duration','nonnum:domainItemType','abstract')</v>
      </c>
    </row>
    <row r="2514" spans="1:12" x14ac:dyDescent="0.25">
      <c r="A2514" t="s">
        <v>2860</v>
      </c>
      <c r="B2514" t="s">
        <v>17</v>
      </c>
      <c r="C2514" t="s">
        <v>18</v>
      </c>
      <c r="D2514" t="s">
        <v>21</v>
      </c>
      <c r="E2514" t="s">
        <v>22</v>
      </c>
      <c r="F2514" t="s">
        <v>3</v>
      </c>
      <c r="G2514" s="1" t="str">
        <f t="shared" si="234"/>
        <v>ifrs-full_ServicesExpense</v>
      </c>
      <c r="H2514" t="str">
        <f t="shared" si="237"/>
        <v>ifrs-full</v>
      </c>
      <c r="I2514" t="str">
        <f t="shared" si="238"/>
        <v>ServicesExpense</v>
      </c>
      <c r="J2514" t="str">
        <f t="shared" si="235"/>
        <v>concepto</v>
      </c>
      <c r="K2514" t="str">
        <f t="shared" si="236"/>
        <v>debit</v>
      </c>
      <c r="L2514" t="str">
        <f t="shared" si="239"/>
        <v>insert into dbax_defi_conc (pref_conc, codi_conc, tipo_conc, tipo_peri, tipo_valo, tipo_cuen) values ('ifrs-full','ServicesExpense','concepto','duration','xbrli:monetaryItemType','debit')</v>
      </c>
    </row>
    <row r="2515" spans="1:12" x14ac:dyDescent="0.25">
      <c r="A2515" t="s">
        <v>2861</v>
      </c>
      <c r="B2515" t="s">
        <v>17</v>
      </c>
      <c r="C2515" t="s">
        <v>18</v>
      </c>
      <c r="D2515" t="s">
        <v>21</v>
      </c>
      <c r="E2515" t="s">
        <v>22</v>
      </c>
      <c r="F2515" t="s">
        <v>3</v>
      </c>
      <c r="G2515" s="1" t="str">
        <f t="shared" si="234"/>
        <v>ifrs-full_ServicesReceivedRelatedPartyTransactions</v>
      </c>
      <c r="H2515" t="str">
        <f t="shared" si="237"/>
        <v>ifrs-full</v>
      </c>
      <c r="I2515" t="str">
        <f t="shared" si="238"/>
        <v>ServicesReceivedRelatedPartyTransactions</v>
      </c>
      <c r="J2515" t="str">
        <f t="shared" si="235"/>
        <v>concepto</v>
      </c>
      <c r="K2515" t="str">
        <f t="shared" si="236"/>
        <v>debit</v>
      </c>
      <c r="L2515" t="str">
        <f t="shared" si="239"/>
        <v>insert into dbax_defi_conc (pref_conc, codi_conc, tipo_conc, tipo_peri, tipo_valo, tipo_cuen) values ('ifrs-full','ServicesReceivedRelatedPartyTransactions','concepto','duration','xbrli:monetaryItemType','debit')</v>
      </c>
    </row>
    <row r="2516" spans="1:12" x14ac:dyDescent="0.25">
      <c r="A2516" t="s">
        <v>2862</v>
      </c>
      <c r="B2516" t="s">
        <v>17</v>
      </c>
      <c r="C2516" t="s">
        <v>18</v>
      </c>
      <c r="D2516" t="s">
        <v>21</v>
      </c>
      <c r="E2516" t="s">
        <v>22</v>
      </c>
      <c r="F2516" t="s">
        <v>3</v>
      </c>
      <c r="G2516" s="1" t="str">
        <f t="shared" si="234"/>
        <v>ifrs-full_SettledLiabilitiesContingentLiabilitiesRecognisedInBusinessCombination</v>
      </c>
      <c r="H2516" t="str">
        <f t="shared" si="237"/>
        <v>ifrs-full</v>
      </c>
      <c r="I2516" t="str">
        <f t="shared" si="238"/>
        <v>SettledLiabilitiesContingentLiabilitiesRecognisedInBusinessCombination</v>
      </c>
      <c r="J2516" t="str">
        <f t="shared" si="235"/>
        <v>concepto</v>
      </c>
      <c r="K2516" t="str">
        <f t="shared" si="236"/>
        <v>debit</v>
      </c>
      <c r="L2516" t="str">
        <f t="shared" si="239"/>
        <v>insert into dbax_defi_conc (pref_conc, codi_conc, tipo_conc, tipo_peri, tipo_valo, tipo_cuen) values ('ifrs-full','SettledLiabilitiesContingentLiabilitiesRecognisedInBusinessCombination','concepto','duration','xbrli:monetaryItemType','debit')</v>
      </c>
    </row>
    <row r="2517" spans="1:12" x14ac:dyDescent="0.25">
      <c r="A2517" t="s">
        <v>2863</v>
      </c>
      <c r="B2517" t="s">
        <v>17</v>
      </c>
      <c r="C2517" t="s">
        <v>18</v>
      </c>
      <c r="D2517" t="s">
        <v>21</v>
      </c>
      <c r="F2517" t="s">
        <v>3</v>
      </c>
      <c r="G2517" s="1" t="str">
        <f t="shared" si="234"/>
        <v>ifrs-full_SettlementOfLiabilitiesByEntityOnBehalfOfRelatedPartyRelatedPartyTransactions</v>
      </c>
      <c r="H2517" t="str">
        <f t="shared" si="237"/>
        <v>ifrs-full</v>
      </c>
      <c r="I2517" t="str">
        <f t="shared" si="238"/>
        <v>SettlementOfLiabilitiesByEntityOnBehalfOfRelatedPartyRelatedPartyTransactions</v>
      </c>
      <c r="J2517" t="str">
        <f t="shared" si="235"/>
        <v>concepto</v>
      </c>
      <c r="K2517">
        <f t="shared" si="236"/>
        <v>0</v>
      </c>
      <c r="L2517" t="str">
        <f t="shared" si="239"/>
        <v>insert into dbax_defi_conc (pref_conc, codi_conc, tipo_conc, tipo_peri, tipo_valo, tipo_cuen) values ('ifrs-full','SettlementOfLiabilitiesByEntityOnBehalfOfRelatedPartyRelatedPartyTransactions','concepto','duration','xbrli:monetaryItemType','0')</v>
      </c>
    </row>
    <row r="2518" spans="1:12" x14ac:dyDescent="0.25">
      <c r="A2518" t="s">
        <v>2864</v>
      </c>
      <c r="B2518" t="s">
        <v>17</v>
      </c>
      <c r="C2518" t="s">
        <v>18</v>
      </c>
      <c r="D2518" t="s">
        <v>21</v>
      </c>
      <c r="F2518" t="s">
        <v>3</v>
      </c>
      <c r="G2518" s="1" t="str">
        <f t="shared" si="234"/>
        <v>ifrs-full_SettlementOfLiabilitiesOnBehalfOfEntityByRelatedPartyRelatedPartyTransactions</v>
      </c>
      <c r="H2518" t="str">
        <f t="shared" si="237"/>
        <v>ifrs-full</v>
      </c>
      <c r="I2518" t="str">
        <f t="shared" si="238"/>
        <v>SettlementOfLiabilitiesOnBehalfOfEntityByRelatedPartyRelatedPartyTransactions</v>
      </c>
      <c r="J2518" t="str">
        <f t="shared" si="235"/>
        <v>concepto</v>
      </c>
      <c r="K2518">
        <f t="shared" si="236"/>
        <v>0</v>
      </c>
      <c r="L2518" t="str">
        <f t="shared" si="239"/>
        <v>insert into dbax_defi_conc (pref_conc, codi_conc, tipo_conc, tipo_peri, tipo_valo, tipo_cuen) values ('ifrs-full','SettlementOfLiabilitiesOnBehalfOfEntityByRelatedPartyRelatedPartyTransactions','concepto','duration','xbrli:monetaryItemType','0')</v>
      </c>
    </row>
    <row r="2519" spans="1:12" x14ac:dyDescent="0.25">
      <c r="A2519" t="s">
        <v>2865</v>
      </c>
      <c r="B2519" t="s">
        <v>17</v>
      </c>
      <c r="C2519" t="s">
        <v>18</v>
      </c>
      <c r="D2519" t="s">
        <v>21</v>
      </c>
      <c r="E2519" t="s">
        <v>23</v>
      </c>
      <c r="F2519" t="s">
        <v>3</v>
      </c>
      <c r="G2519" s="1" t="str">
        <f t="shared" si="234"/>
        <v>ifrs-full_SettlementsFairValueMeasurementAssets</v>
      </c>
      <c r="H2519" t="str">
        <f t="shared" si="237"/>
        <v>ifrs-full</v>
      </c>
      <c r="I2519" t="str">
        <f t="shared" si="238"/>
        <v>SettlementsFairValueMeasurementAssets</v>
      </c>
      <c r="J2519" t="str">
        <f t="shared" si="235"/>
        <v>concepto</v>
      </c>
      <c r="K2519" t="str">
        <f t="shared" si="236"/>
        <v>credit</v>
      </c>
      <c r="L2519" t="str">
        <f t="shared" si="239"/>
        <v>insert into dbax_defi_conc (pref_conc, codi_conc, tipo_conc, tipo_peri, tipo_valo, tipo_cuen) values ('ifrs-full','SettlementsFairValueMeasurementAssets','concepto','duration','xbrli:monetaryItemType','credit')</v>
      </c>
    </row>
    <row r="2520" spans="1:12" x14ac:dyDescent="0.25">
      <c r="A2520" t="s">
        <v>2866</v>
      </c>
      <c r="B2520" t="s">
        <v>17</v>
      </c>
      <c r="C2520" t="s">
        <v>18</v>
      </c>
      <c r="D2520" t="s">
        <v>21</v>
      </c>
      <c r="E2520" t="s">
        <v>22</v>
      </c>
      <c r="F2520" t="s">
        <v>3</v>
      </c>
      <c r="G2520" s="1" t="str">
        <f t="shared" si="234"/>
        <v>ifrs-full_SettlementsFairValueMeasurementEntitysOwnEquityInstruments</v>
      </c>
      <c r="H2520" t="str">
        <f t="shared" si="237"/>
        <v>ifrs-full</v>
      </c>
      <c r="I2520" t="str">
        <f t="shared" si="238"/>
        <v>SettlementsFairValueMeasurementEntitysOwnEquityInstruments</v>
      </c>
      <c r="J2520" t="str">
        <f t="shared" si="235"/>
        <v>concepto</v>
      </c>
      <c r="K2520" t="str">
        <f t="shared" si="236"/>
        <v>debit</v>
      </c>
      <c r="L2520" t="str">
        <f t="shared" si="239"/>
        <v>insert into dbax_defi_conc (pref_conc, codi_conc, tipo_conc, tipo_peri, tipo_valo, tipo_cuen) values ('ifrs-full','SettlementsFairValueMeasurementEntitysOwnEquityInstruments','concepto','duration','xbrli:monetaryItemType','debit')</v>
      </c>
    </row>
    <row r="2521" spans="1:12" x14ac:dyDescent="0.25">
      <c r="A2521" t="s">
        <v>2867</v>
      </c>
      <c r="B2521" t="s">
        <v>17</v>
      </c>
      <c r="C2521" t="s">
        <v>18</v>
      </c>
      <c r="D2521" t="s">
        <v>21</v>
      </c>
      <c r="E2521" t="s">
        <v>22</v>
      </c>
      <c r="F2521" t="s">
        <v>3</v>
      </c>
      <c r="G2521" s="1" t="str">
        <f t="shared" si="234"/>
        <v>ifrs-full_SettlementsFairValueMeasurementLiabilities</v>
      </c>
      <c r="H2521" t="str">
        <f t="shared" si="237"/>
        <v>ifrs-full</v>
      </c>
      <c r="I2521" t="str">
        <f t="shared" si="238"/>
        <v>SettlementsFairValueMeasurementLiabilities</v>
      </c>
      <c r="J2521" t="str">
        <f t="shared" si="235"/>
        <v>concepto</v>
      </c>
      <c r="K2521" t="str">
        <f t="shared" si="236"/>
        <v>debit</v>
      </c>
      <c r="L2521" t="str">
        <f t="shared" si="239"/>
        <v>insert into dbax_defi_conc (pref_conc, codi_conc, tipo_conc, tipo_peri, tipo_valo, tipo_cuen) values ('ifrs-full','SettlementsFairValueMeasurementLiabilities','concepto','duration','xbrli:monetaryItemType','debit')</v>
      </c>
    </row>
    <row r="2522" spans="1:12" x14ac:dyDescent="0.25">
      <c r="A2522" t="s">
        <v>2868</v>
      </c>
      <c r="B2522" t="s">
        <v>17</v>
      </c>
      <c r="C2522" t="s">
        <v>18</v>
      </c>
      <c r="D2522" t="s">
        <v>19</v>
      </c>
      <c r="E2522" t="s">
        <v>20</v>
      </c>
      <c r="F2522" t="s">
        <v>3</v>
      </c>
      <c r="G2522" s="1" t="str">
        <f t="shared" si="234"/>
        <v>ifrs-full_SharebasedPaymentArrangementsMember</v>
      </c>
      <c r="H2522" t="str">
        <f t="shared" si="237"/>
        <v>ifrs-full</v>
      </c>
      <c r="I2522" t="str">
        <f t="shared" si="238"/>
        <v>SharebasedPaymentArrangementsMember</v>
      </c>
      <c r="J2522" t="str">
        <f t="shared" si="235"/>
        <v>concepto</v>
      </c>
      <c r="K2522" t="str">
        <f t="shared" si="236"/>
        <v>abstract</v>
      </c>
      <c r="L2522" t="str">
        <f t="shared" si="239"/>
        <v>insert into dbax_defi_conc (pref_conc, codi_conc, tipo_conc, tipo_peri, tipo_valo, tipo_cuen) values ('ifrs-full','SharebasedPaymentArrangementsMember','concepto','duration','nonnum:domainItemType','abstract')</v>
      </c>
    </row>
    <row r="2523" spans="1:12" x14ac:dyDescent="0.25">
      <c r="A2523" t="s">
        <v>2869</v>
      </c>
      <c r="B2523" t="s">
        <v>17</v>
      </c>
      <c r="C2523" t="s">
        <v>27</v>
      </c>
      <c r="D2523" t="s">
        <v>21</v>
      </c>
      <c r="E2523" t="s">
        <v>23</v>
      </c>
      <c r="F2523" t="s">
        <v>3</v>
      </c>
      <c r="G2523" s="1" t="str">
        <f t="shared" si="234"/>
        <v>ifrs-full_ShareOfContingentLiabilitiesIncurredJointlyWithOtherVenturers</v>
      </c>
      <c r="H2523" t="str">
        <f t="shared" si="237"/>
        <v>ifrs-full</v>
      </c>
      <c r="I2523" t="str">
        <f t="shared" si="238"/>
        <v>ShareOfContingentLiabilitiesIncurredJointlyWithOtherVenturers</v>
      </c>
      <c r="J2523" t="str">
        <f t="shared" si="235"/>
        <v>concepto</v>
      </c>
      <c r="K2523" t="str">
        <f t="shared" si="236"/>
        <v>credit</v>
      </c>
      <c r="L2523" t="str">
        <f t="shared" si="239"/>
        <v>insert into dbax_defi_conc (pref_conc, codi_conc, tipo_conc, tipo_peri, tipo_valo, tipo_cuen) values ('ifrs-full','ShareOfContingentLiabilitiesIncurredJointlyWithOtherVenturers','concepto','instant','xbrli:monetaryItemType','credit')</v>
      </c>
    </row>
    <row r="2524" spans="1:12" x14ac:dyDescent="0.25">
      <c r="A2524" t="s">
        <v>2870</v>
      </c>
      <c r="B2524" t="s">
        <v>17</v>
      </c>
      <c r="C2524" t="s">
        <v>27</v>
      </c>
      <c r="D2524" t="s">
        <v>21</v>
      </c>
      <c r="E2524" t="s">
        <v>23</v>
      </c>
      <c r="F2524" t="s">
        <v>3</v>
      </c>
      <c r="G2524" s="1" t="str">
        <f t="shared" si="234"/>
        <v>ifrs-full_ShareOfContingentLiabilitiesOfAssociatesIncurredJointlyWithOtherInvestors</v>
      </c>
      <c r="H2524" t="str">
        <f t="shared" si="237"/>
        <v>ifrs-full</v>
      </c>
      <c r="I2524" t="str">
        <f t="shared" si="238"/>
        <v>ShareOfContingentLiabilitiesOfAssociatesIncurredJointlyWithOtherInvestors</v>
      </c>
      <c r="J2524" t="str">
        <f t="shared" si="235"/>
        <v>concepto</v>
      </c>
      <c r="K2524" t="str">
        <f t="shared" si="236"/>
        <v>credit</v>
      </c>
      <c r="L2524" t="str">
        <f t="shared" si="239"/>
        <v>insert into dbax_defi_conc (pref_conc, codi_conc, tipo_conc, tipo_peri, tipo_valo, tipo_cuen) values ('ifrs-full','ShareOfContingentLiabilitiesOfAssociatesIncurredJointlyWithOtherInvestors','concepto','instant','xbrli:monetaryItemType','credit')</v>
      </c>
    </row>
    <row r="2525" spans="1:12" x14ac:dyDescent="0.25">
      <c r="A2525" t="s">
        <v>2871</v>
      </c>
      <c r="B2525" t="s">
        <v>17</v>
      </c>
      <c r="C2525" t="s">
        <v>18</v>
      </c>
      <c r="D2525" t="s">
        <v>19</v>
      </c>
      <c r="E2525" t="s">
        <v>20</v>
      </c>
      <c r="F2525" t="s">
        <v>3</v>
      </c>
      <c r="G2525" s="1" t="str">
        <f t="shared" si="234"/>
        <v>ifrs-full_ShareOfContingentLiabilitiesOfAssociatesMember</v>
      </c>
      <c r="H2525" t="str">
        <f t="shared" si="237"/>
        <v>ifrs-full</v>
      </c>
      <c r="I2525" t="str">
        <f t="shared" si="238"/>
        <v>ShareOfContingentLiabilitiesOfAssociatesMember</v>
      </c>
      <c r="J2525" t="str">
        <f t="shared" si="235"/>
        <v>concepto</v>
      </c>
      <c r="K2525" t="str">
        <f t="shared" si="236"/>
        <v>abstract</v>
      </c>
      <c r="L2525" t="str">
        <f t="shared" si="239"/>
        <v>insert into dbax_defi_conc (pref_conc, codi_conc, tipo_conc, tipo_peri, tipo_valo, tipo_cuen) values ('ifrs-full','ShareOfContingentLiabilitiesOfAssociatesMember','concepto','duration','nonnum:domainItemType','abstract')</v>
      </c>
    </row>
    <row r="2526" spans="1:12" x14ac:dyDescent="0.25">
      <c r="A2526" t="s">
        <v>2872</v>
      </c>
      <c r="B2526" t="s">
        <v>17</v>
      </c>
      <c r="C2526" t="s">
        <v>18</v>
      </c>
      <c r="D2526" t="s">
        <v>21</v>
      </c>
      <c r="E2526" t="s">
        <v>23</v>
      </c>
      <c r="F2526" t="s">
        <v>3</v>
      </c>
      <c r="G2526" s="1" t="str">
        <f t="shared" si="234"/>
        <v>ifrs-full_ShareOfOtherComprehensiveIncomeOfAssociatesAndJointVenturesAccountedForUsingEquityMethod</v>
      </c>
      <c r="H2526" t="str">
        <f t="shared" si="237"/>
        <v>ifrs-full</v>
      </c>
      <c r="I2526" t="str">
        <f t="shared" si="238"/>
        <v>ShareOfOtherComprehensiveIncomeOfAssociatesAndJointVenturesAccountedForUsingEquityMethod</v>
      </c>
      <c r="J2526" t="str">
        <f t="shared" si="235"/>
        <v>concepto</v>
      </c>
      <c r="K2526" t="str">
        <f t="shared" si="236"/>
        <v>credit</v>
      </c>
      <c r="L2526" t="str">
        <f t="shared" si="239"/>
        <v>insert into dbax_defi_conc (pref_conc, codi_conc, tipo_conc, tipo_peri, tipo_valo, tipo_cuen) values ('ifrs-full','ShareOfOtherComprehensiveIncomeOfAssociatesAndJointVenturesAccountedForUsingEquityMethod','concepto','duration','xbrli:monetaryItemType','credit')</v>
      </c>
    </row>
    <row r="2527" spans="1:12" x14ac:dyDescent="0.25">
      <c r="A2527" t="s">
        <v>2873</v>
      </c>
      <c r="B2527" t="s">
        <v>17</v>
      </c>
      <c r="C2527" t="s">
        <v>18</v>
      </c>
      <c r="D2527" t="s">
        <v>21</v>
      </c>
      <c r="E2527" t="s">
        <v>23</v>
      </c>
      <c r="F2527" t="s">
        <v>3</v>
      </c>
      <c r="G2527" s="1" t="str">
        <f t="shared" si="234"/>
        <v>ifrs-full_ShareOfOtherComprehensiveIncomeOfAssociatesAndJointVenturesAccountedForUsingEquityMethodBeforeTax</v>
      </c>
      <c r="H2527" t="str">
        <f t="shared" si="237"/>
        <v>ifrs-full</v>
      </c>
      <c r="I2527" t="str">
        <f t="shared" si="238"/>
        <v>ShareOfOtherComprehensiveIncomeOfAssociatesAndJointVenturesAccountedForUsingEquityMethodBeforeTax</v>
      </c>
      <c r="J2527" t="str">
        <f t="shared" si="235"/>
        <v>concepto</v>
      </c>
      <c r="K2527" t="str">
        <f t="shared" si="236"/>
        <v>credit</v>
      </c>
      <c r="L2527" t="str">
        <f t="shared" si="239"/>
        <v>insert into dbax_defi_conc (pref_conc, codi_conc, tipo_conc, tipo_peri, tipo_valo, tipo_cuen) values ('ifrs-full','ShareOfOtherComprehensiveIncomeOfAssociatesAndJointVenturesAccountedForUsingEquityMethodBeforeTax','concepto','duration','xbrli:monetaryItemType','credit')</v>
      </c>
    </row>
    <row r="2528" spans="1:12" x14ac:dyDescent="0.25">
      <c r="A2528" t="s">
        <v>2874</v>
      </c>
      <c r="B2528" t="s">
        <v>17</v>
      </c>
      <c r="C2528" t="s">
        <v>18</v>
      </c>
      <c r="D2528" t="s">
        <v>24</v>
      </c>
      <c r="E2528" t="s">
        <v>20</v>
      </c>
      <c r="F2528" t="s">
        <v>3</v>
      </c>
      <c r="G2528" s="1" t="str">
        <f t="shared" si="234"/>
        <v>ifrs-full_ShareOfOtherComprehensiveIncomeOfAssociatesAndJointVenturesAccountedForUsingEquityMethodBeforeTaxAbstract</v>
      </c>
      <c r="H2528" t="str">
        <f t="shared" si="237"/>
        <v>ifrs-full</v>
      </c>
      <c r="I2528" t="str">
        <f t="shared" si="238"/>
        <v>ShareOfOtherComprehensiveIncomeOfAssociatesAndJointVenturesAccountedForUsingEquityMethodBeforeTaxAbstract</v>
      </c>
      <c r="J2528" t="str">
        <f t="shared" si="235"/>
        <v>concepto</v>
      </c>
      <c r="K2528" t="str">
        <f t="shared" si="236"/>
        <v>abstract</v>
      </c>
      <c r="L2528" t="str">
        <f t="shared" si="239"/>
        <v>insert into dbax_defi_conc (pref_conc, codi_conc, tipo_conc, tipo_peri, tipo_valo, tipo_cuen) values ('ifrs-full','ShareOfOtherComprehensiveIncomeOfAssociatesAndJointVenturesAccountedForUsingEquityMethodBeforeTaxAbstract','concepto','duration','xbrli:stringItemType','abstract')</v>
      </c>
    </row>
    <row r="2529" spans="1:12" x14ac:dyDescent="0.25">
      <c r="A2529" t="s">
        <v>2875</v>
      </c>
      <c r="B2529" t="s">
        <v>17</v>
      </c>
      <c r="C2529" t="s">
        <v>18</v>
      </c>
      <c r="D2529" t="s">
        <v>21</v>
      </c>
      <c r="E2529" t="s">
        <v>23</v>
      </c>
      <c r="F2529" t="s">
        <v>3</v>
      </c>
      <c r="G2529" s="1" t="str">
        <f t="shared" si="234"/>
        <v>ifrs-full_ShareOfOtherComprehensiveIncomeOfAssociatesAndJointVenturesAccountedForUsingEquityMethodThatWillBeReclassifiedToProfitOrLossBeforeTax</v>
      </c>
      <c r="H2529" t="str">
        <f t="shared" si="237"/>
        <v>ifrs-full</v>
      </c>
      <c r="I2529" t="str">
        <f t="shared" si="238"/>
        <v>ShareOfOtherComprehensiveIncomeOfAssociatesAndJointVenturesAccountedForUsingEquityMethodThatWillBeReclassifiedToProfitOrLossBeforeTax</v>
      </c>
      <c r="J2529" t="str">
        <f t="shared" si="235"/>
        <v>concepto</v>
      </c>
      <c r="K2529" t="str">
        <f t="shared" si="236"/>
        <v>credit</v>
      </c>
      <c r="L2529" t="str">
        <f t="shared" si="239"/>
        <v>insert into dbax_defi_conc (pref_conc, codi_conc, tipo_conc, tipo_peri, tipo_valo, tipo_cuen) values ('ifrs-full','ShareOfOtherComprehensiveIncomeOfAssociatesAndJointVenturesAccountedForUsingEquityMethodThatWillBeReclassifiedToProfitOrLossBeforeTax','concepto','duration','xbrli:monetaryItemType','credit')</v>
      </c>
    </row>
    <row r="2530" spans="1:12" x14ac:dyDescent="0.25">
      <c r="A2530" t="s">
        <v>2876</v>
      </c>
      <c r="B2530" t="s">
        <v>17</v>
      </c>
      <c r="C2530" t="s">
        <v>18</v>
      </c>
      <c r="D2530" t="s">
        <v>21</v>
      </c>
      <c r="E2530" t="s">
        <v>23</v>
      </c>
      <c r="F2530" t="s">
        <v>3</v>
      </c>
      <c r="G2530" s="1" t="str">
        <f t="shared" si="234"/>
        <v>ifrs-full_ShareOfOtherComprehensiveIncomeOfAssociatesAndJointVenturesAccountedForUsingEquityMethodThatWillNotBeReclassifiedToProfitOrLossBeforeTax</v>
      </c>
      <c r="H2530" t="str">
        <f t="shared" si="237"/>
        <v>ifrs-full</v>
      </c>
      <c r="I2530" t="str">
        <f t="shared" si="238"/>
        <v>ShareOfOtherComprehensiveIncomeOfAssociatesAndJointVenturesAccountedForUsingEquityMethodThatWillNotBeReclassifiedToProfitOrLossBeforeTax</v>
      </c>
      <c r="J2530" t="str">
        <f t="shared" si="235"/>
        <v>concepto</v>
      </c>
      <c r="K2530" t="str">
        <f t="shared" si="236"/>
        <v>credit</v>
      </c>
      <c r="L2530" t="str">
        <f t="shared" si="239"/>
        <v>insert into dbax_defi_conc (pref_conc, codi_conc, tipo_conc, tipo_peri, tipo_valo, tipo_cuen) values ('ifrs-full','ShareOfOtherComprehensiveIncomeOfAssociatesAndJointVenturesAccountedForUsingEquityMethodThatWillNotBeReclassifiedToProfitOrLossBeforeTax','concepto','duration','xbrli:monetaryItemType','credit')</v>
      </c>
    </row>
    <row r="2531" spans="1:12" x14ac:dyDescent="0.25">
      <c r="A2531" t="s">
        <v>2877</v>
      </c>
      <c r="B2531" t="s">
        <v>17</v>
      </c>
      <c r="C2531" t="s">
        <v>18</v>
      </c>
      <c r="D2531" t="s">
        <v>21</v>
      </c>
      <c r="E2531" t="s">
        <v>23</v>
      </c>
      <c r="F2531" t="s">
        <v>3</v>
      </c>
      <c r="G2531" s="1" t="str">
        <f t="shared" si="234"/>
        <v>ifrs-full_ShareOfProfitLossOfAssociatesAndJointVenturesAccountedForUsingEquityMethod</v>
      </c>
      <c r="H2531" t="str">
        <f t="shared" si="237"/>
        <v>ifrs-full</v>
      </c>
      <c r="I2531" t="str">
        <f t="shared" si="238"/>
        <v>ShareOfProfitLossOfAssociatesAndJointVenturesAccountedForUsingEquityMethod</v>
      </c>
      <c r="J2531" t="str">
        <f t="shared" si="235"/>
        <v>concepto</v>
      </c>
      <c r="K2531" t="str">
        <f t="shared" si="236"/>
        <v>credit</v>
      </c>
      <c r="L2531" t="str">
        <f t="shared" si="239"/>
        <v>insert into dbax_defi_conc (pref_conc, codi_conc, tipo_conc, tipo_peri, tipo_valo, tipo_cuen) values ('ifrs-full','ShareOfProfitLossOfAssociatesAndJointVenturesAccountedForUsingEquityMethod','concepto','duration','xbrli:monetaryItemType','credit')</v>
      </c>
    </row>
    <row r="2532" spans="1:12" x14ac:dyDescent="0.25">
      <c r="A2532" t="s">
        <v>2878</v>
      </c>
      <c r="B2532" t="s">
        <v>17</v>
      </c>
      <c r="C2532" t="s">
        <v>18</v>
      </c>
      <c r="D2532" t="s">
        <v>21</v>
      </c>
      <c r="E2532" t="s">
        <v>23</v>
      </c>
      <c r="F2532" t="s">
        <v>3</v>
      </c>
      <c r="G2532" s="1" t="str">
        <f t="shared" si="234"/>
        <v>ifrs-full_ShareOfProfitLossOfContinuingOperationsOfAssociatesAndJointVenturesAccountedForUsingEquityMethod</v>
      </c>
      <c r="H2532" t="str">
        <f t="shared" si="237"/>
        <v>ifrs-full</v>
      </c>
      <c r="I2532" t="str">
        <f t="shared" si="238"/>
        <v>ShareOfProfitLossOfContinuingOperationsOfAssociatesAndJointVenturesAccountedForUsingEquityMethod</v>
      </c>
      <c r="J2532" t="str">
        <f t="shared" si="235"/>
        <v>concepto</v>
      </c>
      <c r="K2532" t="str">
        <f t="shared" si="236"/>
        <v>credit</v>
      </c>
      <c r="L2532" t="str">
        <f t="shared" si="239"/>
        <v>insert into dbax_defi_conc (pref_conc, codi_conc, tipo_conc, tipo_peri, tipo_valo, tipo_cuen) values ('ifrs-full','ShareOfProfitLossOfContinuingOperationsOfAssociatesAndJointVenturesAccountedForUsingEquityMethod','concepto','duration','xbrli:monetaryItemType','credit')</v>
      </c>
    </row>
    <row r="2533" spans="1:12" x14ac:dyDescent="0.25">
      <c r="A2533" t="s">
        <v>2879</v>
      </c>
      <c r="B2533" t="s">
        <v>17</v>
      </c>
      <c r="C2533" t="s">
        <v>18</v>
      </c>
      <c r="D2533" t="s">
        <v>21</v>
      </c>
      <c r="E2533" t="s">
        <v>23</v>
      </c>
      <c r="F2533" t="s">
        <v>3</v>
      </c>
      <c r="G2533" s="1" t="str">
        <f t="shared" si="234"/>
        <v>ifrs-full_ShareOfProfitLossOfDiscontinuedOperationsOfAssociatesAndJointVenturesAccountedForUsingEquityMethod</v>
      </c>
      <c r="H2533" t="str">
        <f t="shared" si="237"/>
        <v>ifrs-full</v>
      </c>
      <c r="I2533" t="str">
        <f t="shared" si="238"/>
        <v>ShareOfProfitLossOfDiscontinuedOperationsOfAssociatesAndJointVenturesAccountedForUsingEquityMethod</v>
      </c>
      <c r="J2533" t="str">
        <f t="shared" si="235"/>
        <v>concepto</v>
      </c>
      <c r="K2533" t="str">
        <f t="shared" si="236"/>
        <v>credit</v>
      </c>
      <c r="L2533" t="str">
        <f t="shared" si="239"/>
        <v>insert into dbax_defi_conc (pref_conc, codi_conc, tipo_conc, tipo_peri, tipo_valo, tipo_cuen) values ('ifrs-full','ShareOfProfitLossOfDiscontinuedOperationsOfAssociatesAndJointVenturesAccountedForUsingEquityMethod','concepto','duration','xbrli:monetaryItemType','credit')</v>
      </c>
    </row>
    <row r="2534" spans="1:12" x14ac:dyDescent="0.25">
      <c r="A2534" t="s">
        <v>2880</v>
      </c>
      <c r="B2534" t="s">
        <v>17</v>
      </c>
      <c r="C2534" t="s">
        <v>18</v>
      </c>
      <c r="D2534" t="s">
        <v>21</v>
      </c>
      <c r="E2534" t="s">
        <v>23</v>
      </c>
      <c r="F2534" t="s">
        <v>3</v>
      </c>
      <c r="G2534" s="1" t="str">
        <f t="shared" si="234"/>
        <v>ifrs-full_ShareOfTotalComprehensiveIncomeOfAssociatesAndJointVenturesAccountedForUsingEquityMethod</v>
      </c>
      <c r="H2534" t="str">
        <f t="shared" si="237"/>
        <v>ifrs-full</v>
      </c>
      <c r="I2534" t="str">
        <f t="shared" si="238"/>
        <v>ShareOfTotalComprehensiveIncomeOfAssociatesAndJointVenturesAccountedForUsingEquityMethod</v>
      </c>
      <c r="J2534" t="str">
        <f t="shared" si="235"/>
        <v>concepto</v>
      </c>
      <c r="K2534" t="str">
        <f t="shared" si="236"/>
        <v>credit</v>
      </c>
      <c r="L2534" t="str">
        <f t="shared" si="239"/>
        <v>insert into dbax_defi_conc (pref_conc, codi_conc, tipo_conc, tipo_peri, tipo_valo, tipo_cuen) values ('ifrs-full','ShareOfTotalComprehensiveIncomeOfAssociatesAndJointVenturesAccountedForUsingEquityMethod','concepto','duration','xbrli:monetaryItemType','credit')</v>
      </c>
    </row>
    <row r="2535" spans="1:12" x14ac:dyDescent="0.25">
      <c r="A2535" t="s">
        <v>2881</v>
      </c>
      <c r="B2535" t="s">
        <v>17</v>
      </c>
      <c r="C2535" t="s">
        <v>27</v>
      </c>
      <c r="D2535" t="s">
        <v>21</v>
      </c>
      <c r="E2535" t="s">
        <v>23</v>
      </c>
      <c r="F2535" t="s">
        <v>3</v>
      </c>
      <c r="G2535" s="1" t="str">
        <f t="shared" si="234"/>
        <v>ifrs-full_SharePremium</v>
      </c>
      <c r="H2535" t="str">
        <f t="shared" si="237"/>
        <v>ifrs-full</v>
      </c>
      <c r="I2535" t="str">
        <f t="shared" si="238"/>
        <v>SharePremium</v>
      </c>
      <c r="J2535" t="str">
        <f t="shared" si="235"/>
        <v>concepto</v>
      </c>
      <c r="K2535" t="str">
        <f t="shared" si="236"/>
        <v>credit</v>
      </c>
      <c r="L2535" t="str">
        <f t="shared" si="239"/>
        <v>insert into dbax_defi_conc (pref_conc, codi_conc, tipo_conc, tipo_peri, tipo_valo, tipo_cuen) values ('ifrs-full','SharePremium','concepto','instant','xbrli:monetaryItemType','credit')</v>
      </c>
    </row>
    <row r="2536" spans="1:12" x14ac:dyDescent="0.25">
      <c r="A2536" t="s">
        <v>2882</v>
      </c>
      <c r="B2536" t="s">
        <v>17</v>
      </c>
      <c r="C2536" t="s">
        <v>18</v>
      </c>
      <c r="D2536" t="s">
        <v>19</v>
      </c>
      <c r="E2536" t="s">
        <v>20</v>
      </c>
      <c r="F2536" t="s">
        <v>3</v>
      </c>
      <c r="G2536" s="1" t="str">
        <f t="shared" si="234"/>
        <v>ifrs-full_SharePremiumMember</v>
      </c>
      <c r="H2536" t="str">
        <f t="shared" si="237"/>
        <v>ifrs-full</v>
      </c>
      <c r="I2536" t="str">
        <f t="shared" si="238"/>
        <v>SharePremiumMember</v>
      </c>
      <c r="J2536" t="str">
        <f t="shared" si="235"/>
        <v>concepto</v>
      </c>
      <c r="K2536" t="str">
        <f t="shared" si="236"/>
        <v>abstract</v>
      </c>
      <c r="L2536" t="str">
        <f t="shared" si="239"/>
        <v>insert into dbax_defi_conc (pref_conc, codi_conc, tipo_conc, tipo_peri, tipo_valo, tipo_cuen) values ('ifrs-full','SharePremiumMember','concepto','duration','nonnum:domainItemType','abstract')</v>
      </c>
    </row>
    <row r="2537" spans="1:12" x14ac:dyDescent="0.25">
      <c r="A2537" t="s">
        <v>2883</v>
      </c>
      <c r="B2537" t="s">
        <v>17</v>
      </c>
      <c r="C2537" t="s">
        <v>27</v>
      </c>
      <c r="D2537" t="s">
        <v>32</v>
      </c>
      <c r="F2537" t="s">
        <v>3</v>
      </c>
      <c r="G2537" s="1" t="str">
        <f t="shared" si="234"/>
        <v>ifrs-full_SharesInEntityHeldByEntityOrByItsSubsidiariesOrAssociates</v>
      </c>
      <c r="H2537" t="str">
        <f t="shared" si="237"/>
        <v>ifrs-full</v>
      </c>
      <c r="I2537" t="str">
        <f t="shared" si="238"/>
        <v>SharesInEntityHeldByEntityOrByItsSubsidiariesOrAssociates</v>
      </c>
      <c r="J2537" t="str">
        <f t="shared" si="235"/>
        <v>concepto</v>
      </c>
      <c r="K2537">
        <f t="shared" si="236"/>
        <v>0</v>
      </c>
      <c r="L2537" t="str">
        <f t="shared" si="239"/>
        <v>insert into dbax_defi_conc (pref_conc, codi_conc, tipo_conc, tipo_peri, tipo_valo, tipo_cuen) values ('ifrs-full','SharesInEntityHeldByEntityOrByItsSubsidiariesOrAssociates','concepto','instant','xbrli:sharesItemType','0')</v>
      </c>
    </row>
    <row r="2538" spans="1:12" x14ac:dyDescent="0.25">
      <c r="A2538" t="s">
        <v>2884</v>
      </c>
      <c r="B2538" t="s">
        <v>17</v>
      </c>
      <c r="C2538" t="s">
        <v>27</v>
      </c>
      <c r="D2538" t="s">
        <v>32</v>
      </c>
      <c r="F2538" t="s">
        <v>3</v>
      </c>
      <c r="G2538" s="1" t="str">
        <f t="shared" si="234"/>
        <v>ifrs-full_SharesReservedForIssueUnderOptionsAndContractsForSaleOfShares</v>
      </c>
      <c r="H2538" t="str">
        <f t="shared" si="237"/>
        <v>ifrs-full</v>
      </c>
      <c r="I2538" t="str">
        <f t="shared" si="238"/>
        <v>SharesReservedForIssueUnderOptionsAndContractsForSaleOfShares</v>
      </c>
      <c r="J2538" t="str">
        <f t="shared" si="235"/>
        <v>concepto</v>
      </c>
      <c r="K2538">
        <f t="shared" si="236"/>
        <v>0</v>
      </c>
      <c r="L2538" t="str">
        <f t="shared" si="239"/>
        <v>insert into dbax_defi_conc (pref_conc, codi_conc, tipo_conc, tipo_peri, tipo_valo, tipo_cuen) values ('ifrs-full','SharesReservedForIssueUnderOptionsAndContractsForSaleOfShares','concepto','instant','xbrli:sharesItemType','0')</v>
      </c>
    </row>
    <row r="2539" spans="1:12" x14ac:dyDescent="0.25">
      <c r="A2539" t="s">
        <v>2885</v>
      </c>
      <c r="B2539" t="s">
        <v>17</v>
      </c>
      <c r="C2539" t="s">
        <v>27</v>
      </c>
      <c r="D2539" t="s">
        <v>21</v>
      </c>
      <c r="E2539" t="s">
        <v>22</v>
      </c>
      <c r="F2539" t="s">
        <v>3</v>
      </c>
      <c r="G2539" s="1" t="str">
        <f t="shared" si="234"/>
        <v>ifrs-full_Ships</v>
      </c>
      <c r="H2539" t="str">
        <f t="shared" si="237"/>
        <v>ifrs-full</v>
      </c>
      <c r="I2539" t="str">
        <f t="shared" si="238"/>
        <v>Ships</v>
      </c>
      <c r="J2539" t="str">
        <f t="shared" si="235"/>
        <v>concepto</v>
      </c>
      <c r="K2539" t="str">
        <f t="shared" si="236"/>
        <v>debit</v>
      </c>
      <c r="L2539" t="str">
        <f t="shared" si="239"/>
        <v>insert into dbax_defi_conc (pref_conc, codi_conc, tipo_conc, tipo_peri, tipo_valo, tipo_cuen) values ('ifrs-full','Ships','concepto','instant','xbrli:monetaryItemType','debit')</v>
      </c>
    </row>
    <row r="2540" spans="1:12" x14ac:dyDescent="0.25">
      <c r="A2540" t="s">
        <v>2886</v>
      </c>
      <c r="B2540" t="s">
        <v>17</v>
      </c>
      <c r="C2540" t="s">
        <v>18</v>
      </c>
      <c r="D2540" t="s">
        <v>19</v>
      </c>
      <c r="E2540" t="s">
        <v>20</v>
      </c>
      <c r="F2540" t="s">
        <v>3</v>
      </c>
      <c r="G2540" s="1" t="str">
        <f t="shared" si="234"/>
        <v>ifrs-full_ShipsMember</v>
      </c>
      <c r="H2540" t="str">
        <f t="shared" si="237"/>
        <v>ifrs-full</v>
      </c>
      <c r="I2540" t="str">
        <f t="shared" si="238"/>
        <v>ShipsMember</v>
      </c>
      <c r="J2540" t="str">
        <f t="shared" si="235"/>
        <v>concepto</v>
      </c>
      <c r="K2540" t="str">
        <f t="shared" si="236"/>
        <v>abstract</v>
      </c>
      <c r="L2540" t="str">
        <f t="shared" si="239"/>
        <v>insert into dbax_defi_conc (pref_conc, codi_conc, tipo_conc, tipo_peri, tipo_valo, tipo_cuen) values ('ifrs-full','ShipsMember','concepto','duration','nonnum:domainItemType','abstract')</v>
      </c>
    </row>
    <row r="2541" spans="1:12" x14ac:dyDescent="0.25">
      <c r="A2541" t="s">
        <v>2887</v>
      </c>
      <c r="B2541" t="s">
        <v>17</v>
      </c>
      <c r="C2541" t="s">
        <v>27</v>
      </c>
      <c r="D2541" t="s">
        <v>21</v>
      </c>
      <c r="E2541" t="s">
        <v>23</v>
      </c>
      <c r="F2541" t="s">
        <v>3</v>
      </c>
      <c r="G2541" s="1" t="str">
        <f t="shared" si="234"/>
        <v>ifrs-full_ShorttermBorrowings</v>
      </c>
      <c r="H2541" t="str">
        <f t="shared" si="237"/>
        <v>ifrs-full</v>
      </c>
      <c r="I2541" t="str">
        <f t="shared" si="238"/>
        <v>ShorttermBorrowings</v>
      </c>
      <c r="J2541" t="str">
        <f t="shared" si="235"/>
        <v>concepto</v>
      </c>
      <c r="K2541" t="str">
        <f t="shared" si="236"/>
        <v>credit</v>
      </c>
      <c r="L2541" t="str">
        <f t="shared" si="239"/>
        <v>insert into dbax_defi_conc (pref_conc, codi_conc, tipo_conc, tipo_peri, tipo_valo, tipo_cuen) values ('ifrs-full','ShorttermBorrowings','concepto','instant','xbrli:monetaryItemType','credit')</v>
      </c>
    </row>
    <row r="2542" spans="1:12" x14ac:dyDescent="0.25">
      <c r="A2542" t="s">
        <v>2888</v>
      </c>
      <c r="B2542" t="s">
        <v>17</v>
      </c>
      <c r="C2542" t="s">
        <v>27</v>
      </c>
      <c r="D2542" t="s">
        <v>21</v>
      </c>
      <c r="E2542" t="s">
        <v>22</v>
      </c>
      <c r="F2542" t="s">
        <v>3</v>
      </c>
      <c r="G2542" s="1" t="str">
        <f t="shared" si="234"/>
        <v>ifrs-full_ShorttermDepositsClassifiedAsCashEquivalents</v>
      </c>
      <c r="H2542" t="str">
        <f t="shared" si="237"/>
        <v>ifrs-full</v>
      </c>
      <c r="I2542" t="str">
        <f t="shared" si="238"/>
        <v>ShorttermDepositsClassifiedAsCashEquivalents</v>
      </c>
      <c r="J2542" t="str">
        <f t="shared" si="235"/>
        <v>concepto</v>
      </c>
      <c r="K2542" t="str">
        <f t="shared" si="236"/>
        <v>debit</v>
      </c>
      <c r="L2542" t="str">
        <f t="shared" si="239"/>
        <v>insert into dbax_defi_conc (pref_conc, codi_conc, tipo_conc, tipo_peri, tipo_valo, tipo_cuen) values ('ifrs-full','ShorttermDepositsClassifiedAsCashEquivalents','concepto','instant','xbrli:monetaryItemType','debit')</v>
      </c>
    </row>
    <row r="2543" spans="1:12" x14ac:dyDescent="0.25">
      <c r="A2543" t="s">
        <v>2889</v>
      </c>
      <c r="B2543" t="s">
        <v>17</v>
      </c>
      <c r="C2543" t="s">
        <v>27</v>
      </c>
      <c r="D2543" t="s">
        <v>21</v>
      </c>
      <c r="E2543" t="s">
        <v>22</v>
      </c>
      <c r="F2543" t="s">
        <v>3</v>
      </c>
      <c r="G2543" s="1" t="str">
        <f t="shared" si="234"/>
        <v>ifrs-full_ShorttermDepositsNotClassifiedAsCashEquivalents</v>
      </c>
      <c r="H2543" t="str">
        <f t="shared" si="237"/>
        <v>ifrs-full</v>
      </c>
      <c r="I2543" t="str">
        <f t="shared" si="238"/>
        <v>ShorttermDepositsNotClassifiedAsCashEquivalents</v>
      </c>
      <c r="J2543" t="str">
        <f t="shared" si="235"/>
        <v>concepto</v>
      </c>
      <c r="K2543" t="str">
        <f t="shared" si="236"/>
        <v>debit</v>
      </c>
      <c r="L2543" t="str">
        <f t="shared" si="239"/>
        <v>insert into dbax_defi_conc (pref_conc, codi_conc, tipo_conc, tipo_peri, tipo_valo, tipo_cuen) values ('ifrs-full','ShorttermDepositsNotClassifiedAsCashEquivalents','concepto','instant','xbrli:monetaryItemType','debit')</v>
      </c>
    </row>
    <row r="2544" spans="1:12" x14ac:dyDescent="0.25">
      <c r="A2544" t="s">
        <v>2890</v>
      </c>
      <c r="B2544" t="s">
        <v>17</v>
      </c>
      <c r="C2544" t="s">
        <v>27</v>
      </c>
      <c r="D2544" t="s">
        <v>21</v>
      </c>
      <c r="E2544" t="s">
        <v>23</v>
      </c>
      <c r="F2544" t="s">
        <v>3</v>
      </c>
      <c r="G2544" s="1" t="str">
        <f t="shared" si="234"/>
        <v>ifrs-full_ShorttermEmployeeBenefitsAccruals</v>
      </c>
      <c r="H2544" t="str">
        <f t="shared" si="237"/>
        <v>ifrs-full</v>
      </c>
      <c r="I2544" t="str">
        <f t="shared" si="238"/>
        <v>ShorttermEmployeeBenefitsAccruals</v>
      </c>
      <c r="J2544" t="str">
        <f t="shared" si="235"/>
        <v>concepto</v>
      </c>
      <c r="K2544" t="str">
        <f t="shared" si="236"/>
        <v>credit</v>
      </c>
      <c r="L2544" t="str">
        <f t="shared" si="239"/>
        <v>insert into dbax_defi_conc (pref_conc, codi_conc, tipo_conc, tipo_peri, tipo_valo, tipo_cuen) values ('ifrs-full','ShorttermEmployeeBenefitsAccruals','concepto','instant','xbrli:monetaryItemType','credit')</v>
      </c>
    </row>
    <row r="2545" spans="1:12" x14ac:dyDescent="0.25">
      <c r="A2545" t="s">
        <v>2891</v>
      </c>
      <c r="B2545" t="s">
        <v>17</v>
      </c>
      <c r="C2545" t="s">
        <v>18</v>
      </c>
      <c r="D2545" t="s">
        <v>21</v>
      </c>
      <c r="E2545" t="s">
        <v>22</v>
      </c>
      <c r="F2545" t="s">
        <v>3</v>
      </c>
      <c r="G2545" s="1" t="str">
        <f t="shared" si="234"/>
        <v>ifrs-full_ShorttermEmployeeBenefitsExpense</v>
      </c>
      <c r="H2545" t="str">
        <f t="shared" si="237"/>
        <v>ifrs-full</v>
      </c>
      <c r="I2545" t="str">
        <f t="shared" si="238"/>
        <v>ShorttermEmployeeBenefitsExpense</v>
      </c>
      <c r="J2545" t="str">
        <f t="shared" si="235"/>
        <v>concepto</v>
      </c>
      <c r="K2545" t="str">
        <f t="shared" si="236"/>
        <v>debit</v>
      </c>
      <c r="L2545" t="str">
        <f t="shared" si="239"/>
        <v>insert into dbax_defi_conc (pref_conc, codi_conc, tipo_conc, tipo_peri, tipo_valo, tipo_cuen) values ('ifrs-full','ShorttermEmployeeBenefitsExpense','concepto','duration','xbrli:monetaryItemType','debit')</v>
      </c>
    </row>
    <row r="2546" spans="1:12" x14ac:dyDescent="0.25">
      <c r="A2546" t="s">
        <v>2892</v>
      </c>
      <c r="B2546" t="s">
        <v>17</v>
      </c>
      <c r="C2546" t="s">
        <v>18</v>
      </c>
      <c r="D2546" t="s">
        <v>24</v>
      </c>
      <c r="E2546" t="s">
        <v>20</v>
      </c>
      <c r="F2546" t="s">
        <v>3</v>
      </c>
      <c r="G2546" s="1" t="str">
        <f t="shared" si="234"/>
        <v>ifrs-full_ShorttermEmployeeBenefitsExpenseAbstract</v>
      </c>
      <c r="H2546" t="str">
        <f t="shared" si="237"/>
        <v>ifrs-full</v>
      </c>
      <c r="I2546" t="str">
        <f t="shared" si="238"/>
        <v>ShorttermEmployeeBenefitsExpenseAbstract</v>
      </c>
      <c r="J2546" t="str">
        <f t="shared" si="235"/>
        <v>concepto</v>
      </c>
      <c r="K2546" t="str">
        <f t="shared" si="236"/>
        <v>abstract</v>
      </c>
      <c r="L2546" t="str">
        <f t="shared" si="239"/>
        <v>insert into dbax_defi_conc (pref_conc, codi_conc, tipo_conc, tipo_peri, tipo_valo, tipo_cuen) values ('ifrs-full','ShorttermEmployeeBenefitsExpenseAbstract','concepto','duration','xbrli:stringItemType','abstract')</v>
      </c>
    </row>
    <row r="2547" spans="1:12" x14ac:dyDescent="0.25">
      <c r="A2547" t="s">
        <v>2893</v>
      </c>
      <c r="B2547" t="s">
        <v>17</v>
      </c>
      <c r="C2547" t="s">
        <v>27</v>
      </c>
      <c r="D2547" t="s">
        <v>21</v>
      </c>
      <c r="E2547" t="s">
        <v>22</v>
      </c>
      <c r="F2547" t="s">
        <v>3</v>
      </c>
      <c r="G2547" s="1" t="str">
        <f t="shared" si="234"/>
        <v>ifrs-full_ShorttermInvestmentsClassifiedAsCashEquivalents</v>
      </c>
      <c r="H2547" t="str">
        <f t="shared" si="237"/>
        <v>ifrs-full</v>
      </c>
      <c r="I2547" t="str">
        <f t="shared" si="238"/>
        <v>ShorttermInvestmentsClassifiedAsCashEquivalents</v>
      </c>
      <c r="J2547" t="str">
        <f t="shared" si="235"/>
        <v>concepto</v>
      </c>
      <c r="K2547" t="str">
        <f t="shared" si="236"/>
        <v>debit</v>
      </c>
      <c r="L2547" t="str">
        <f t="shared" si="239"/>
        <v>insert into dbax_defi_conc (pref_conc, codi_conc, tipo_conc, tipo_peri, tipo_valo, tipo_cuen) values ('ifrs-full','ShorttermInvestmentsClassifiedAsCashEquivalents','concepto','instant','xbrli:monetaryItemType','debit')</v>
      </c>
    </row>
    <row r="2548" spans="1:12" x14ac:dyDescent="0.25">
      <c r="A2548" t="s">
        <v>2894</v>
      </c>
      <c r="B2548" t="s">
        <v>17</v>
      </c>
      <c r="C2548" t="s">
        <v>27</v>
      </c>
      <c r="D2548" t="s">
        <v>21</v>
      </c>
      <c r="E2548" t="s">
        <v>23</v>
      </c>
      <c r="F2548" t="s">
        <v>3</v>
      </c>
      <c r="G2548" s="1" t="str">
        <f t="shared" si="234"/>
        <v>ifrs-full_ShorttermLegalProceedingsProvision</v>
      </c>
      <c r="H2548" t="str">
        <f t="shared" si="237"/>
        <v>ifrs-full</v>
      </c>
      <c r="I2548" t="str">
        <f t="shared" si="238"/>
        <v>ShorttermLegalProceedingsProvision</v>
      </c>
      <c r="J2548" t="str">
        <f t="shared" si="235"/>
        <v>concepto</v>
      </c>
      <c r="K2548" t="str">
        <f t="shared" si="236"/>
        <v>credit</v>
      </c>
      <c r="L2548" t="str">
        <f t="shared" si="239"/>
        <v>insert into dbax_defi_conc (pref_conc, codi_conc, tipo_conc, tipo_peri, tipo_valo, tipo_cuen) values ('ifrs-full','ShorttermLegalProceedingsProvision','concepto','instant','xbrli:monetaryItemType','credit')</v>
      </c>
    </row>
    <row r="2549" spans="1:12" x14ac:dyDescent="0.25">
      <c r="A2549" t="s">
        <v>2895</v>
      </c>
      <c r="B2549" t="s">
        <v>17</v>
      </c>
      <c r="C2549" t="s">
        <v>27</v>
      </c>
      <c r="D2549" t="s">
        <v>21</v>
      </c>
      <c r="E2549" t="s">
        <v>23</v>
      </c>
      <c r="F2549" t="s">
        <v>3</v>
      </c>
      <c r="G2549" s="1" t="str">
        <f t="shared" si="234"/>
        <v>ifrs-full_ShorttermMiscellaneousOtherProvisions</v>
      </c>
      <c r="H2549" t="str">
        <f t="shared" si="237"/>
        <v>ifrs-full</v>
      </c>
      <c r="I2549" t="str">
        <f t="shared" si="238"/>
        <v>ShorttermMiscellaneousOtherProvisions</v>
      </c>
      <c r="J2549" t="str">
        <f t="shared" si="235"/>
        <v>concepto</v>
      </c>
      <c r="K2549" t="str">
        <f t="shared" si="236"/>
        <v>credit</v>
      </c>
      <c r="L2549" t="str">
        <f t="shared" si="239"/>
        <v>insert into dbax_defi_conc (pref_conc, codi_conc, tipo_conc, tipo_peri, tipo_valo, tipo_cuen) values ('ifrs-full','ShorttermMiscellaneousOtherProvisions','concepto','instant','xbrli:monetaryItemType','credit')</v>
      </c>
    </row>
    <row r="2550" spans="1:12" x14ac:dyDescent="0.25">
      <c r="A2550" t="s">
        <v>2896</v>
      </c>
      <c r="B2550" t="s">
        <v>17</v>
      </c>
      <c r="C2550" t="s">
        <v>27</v>
      </c>
      <c r="D2550" t="s">
        <v>21</v>
      </c>
      <c r="E2550" t="s">
        <v>23</v>
      </c>
      <c r="F2550" t="s">
        <v>3</v>
      </c>
      <c r="G2550" s="1" t="str">
        <f t="shared" si="234"/>
        <v>ifrs-full_ShorttermOnerousContractsProvision</v>
      </c>
      <c r="H2550" t="str">
        <f t="shared" si="237"/>
        <v>ifrs-full</v>
      </c>
      <c r="I2550" t="str">
        <f t="shared" si="238"/>
        <v>ShorttermOnerousContractsProvision</v>
      </c>
      <c r="J2550" t="str">
        <f t="shared" si="235"/>
        <v>concepto</v>
      </c>
      <c r="K2550" t="str">
        <f t="shared" si="236"/>
        <v>credit</v>
      </c>
      <c r="L2550" t="str">
        <f t="shared" si="239"/>
        <v>insert into dbax_defi_conc (pref_conc, codi_conc, tipo_conc, tipo_peri, tipo_valo, tipo_cuen) values ('ifrs-full','ShorttermOnerousContractsProvision','concepto','instant','xbrli:monetaryItemType','credit')</v>
      </c>
    </row>
    <row r="2551" spans="1:12" x14ac:dyDescent="0.25">
      <c r="A2551" t="s">
        <v>2897</v>
      </c>
      <c r="B2551" t="s">
        <v>17</v>
      </c>
      <c r="C2551" t="s">
        <v>27</v>
      </c>
      <c r="D2551" t="s">
        <v>21</v>
      </c>
      <c r="E2551" t="s">
        <v>23</v>
      </c>
      <c r="F2551" t="s">
        <v>3</v>
      </c>
      <c r="G2551" s="1" t="str">
        <f t="shared" si="234"/>
        <v>ifrs-full_ShorttermProvisionForDecommissioningRestorationAndRehabilitationCosts</v>
      </c>
      <c r="H2551" t="str">
        <f t="shared" si="237"/>
        <v>ifrs-full</v>
      </c>
      <c r="I2551" t="str">
        <f t="shared" si="238"/>
        <v>ShorttermProvisionForDecommissioningRestorationAndRehabilitationCosts</v>
      </c>
      <c r="J2551" t="str">
        <f t="shared" si="235"/>
        <v>concepto</v>
      </c>
      <c r="K2551" t="str">
        <f t="shared" si="236"/>
        <v>credit</v>
      </c>
      <c r="L2551" t="str">
        <f t="shared" si="239"/>
        <v>insert into dbax_defi_conc (pref_conc, codi_conc, tipo_conc, tipo_peri, tipo_valo, tipo_cuen) values ('ifrs-full','ShorttermProvisionForDecommissioningRestorationAndRehabilitationCosts','concepto','instant','xbrli:monetaryItemType','credit')</v>
      </c>
    </row>
    <row r="2552" spans="1:12" x14ac:dyDescent="0.25">
      <c r="A2552" t="s">
        <v>2898</v>
      </c>
      <c r="B2552" t="s">
        <v>17</v>
      </c>
      <c r="C2552" t="s">
        <v>27</v>
      </c>
      <c r="D2552" t="s">
        <v>21</v>
      </c>
      <c r="E2552" t="s">
        <v>23</v>
      </c>
      <c r="F2552" t="s">
        <v>3</v>
      </c>
      <c r="G2552" s="1" t="str">
        <f t="shared" si="234"/>
        <v>ifrs-full_ShorttermRestructuringProvision</v>
      </c>
      <c r="H2552" t="str">
        <f t="shared" si="237"/>
        <v>ifrs-full</v>
      </c>
      <c r="I2552" t="str">
        <f t="shared" si="238"/>
        <v>ShorttermRestructuringProvision</v>
      </c>
      <c r="J2552" t="str">
        <f t="shared" si="235"/>
        <v>concepto</v>
      </c>
      <c r="K2552" t="str">
        <f t="shared" si="236"/>
        <v>credit</v>
      </c>
      <c r="L2552" t="str">
        <f t="shared" si="239"/>
        <v>insert into dbax_defi_conc (pref_conc, codi_conc, tipo_conc, tipo_peri, tipo_valo, tipo_cuen) values ('ifrs-full','ShorttermRestructuringProvision','concepto','instant','xbrli:monetaryItemType','credit')</v>
      </c>
    </row>
    <row r="2553" spans="1:12" x14ac:dyDescent="0.25">
      <c r="A2553" t="s">
        <v>2899</v>
      </c>
      <c r="B2553" t="s">
        <v>17</v>
      </c>
      <c r="C2553" t="s">
        <v>27</v>
      </c>
      <c r="D2553" t="s">
        <v>21</v>
      </c>
      <c r="E2553" t="s">
        <v>23</v>
      </c>
      <c r="F2553" t="s">
        <v>3</v>
      </c>
      <c r="G2553" s="1" t="str">
        <f t="shared" si="234"/>
        <v>ifrs-full_ShorttermWarrantyProvision</v>
      </c>
      <c r="H2553" t="str">
        <f t="shared" si="237"/>
        <v>ifrs-full</v>
      </c>
      <c r="I2553" t="str">
        <f t="shared" si="238"/>
        <v>ShorttermWarrantyProvision</v>
      </c>
      <c r="J2553" t="str">
        <f t="shared" si="235"/>
        <v>concepto</v>
      </c>
      <c r="K2553" t="str">
        <f t="shared" si="236"/>
        <v>credit</v>
      </c>
      <c r="L2553" t="str">
        <f t="shared" si="239"/>
        <v>insert into dbax_defi_conc (pref_conc, codi_conc, tipo_conc, tipo_peri, tipo_valo, tipo_cuen) values ('ifrs-full','ShorttermWarrantyProvision','concepto','instant','xbrli:monetaryItemType','credit')</v>
      </c>
    </row>
    <row r="2554" spans="1:12" x14ac:dyDescent="0.25">
      <c r="A2554" t="s">
        <v>2900</v>
      </c>
      <c r="B2554" t="s">
        <v>26</v>
      </c>
      <c r="C2554" t="s">
        <v>18</v>
      </c>
      <c r="D2554" t="s">
        <v>24</v>
      </c>
      <c r="E2554" t="s">
        <v>20</v>
      </c>
      <c r="F2554" t="s">
        <v>3</v>
      </c>
      <c r="G2554" s="1" t="str">
        <f t="shared" si="234"/>
        <v>ifrs-full_SignificantInvestmentsInAssociatesAxis</v>
      </c>
      <c r="H2554" t="str">
        <f t="shared" si="237"/>
        <v>ifrs-full</v>
      </c>
      <c r="I2554" t="str">
        <f t="shared" si="238"/>
        <v>SignificantInvestmentsInAssociatesAxis</v>
      </c>
      <c r="J2554" t="str">
        <f t="shared" si="235"/>
        <v>dimension</v>
      </c>
      <c r="K2554" t="str">
        <f t="shared" si="236"/>
        <v>abstract</v>
      </c>
      <c r="L2554" t="str">
        <f t="shared" si="239"/>
        <v>insert into dbax_defi_conc (pref_conc, codi_conc, tipo_conc, tipo_peri, tipo_valo, tipo_cuen) values ('ifrs-full','SignificantInvestmentsInAssociatesAxis','dimension','duration','xbrli:stringItemType','abstract')</v>
      </c>
    </row>
    <row r="2555" spans="1:12" x14ac:dyDescent="0.25">
      <c r="A2555" t="s">
        <v>2901</v>
      </c>
      <c r="B2555" t="s">
        <v>26</v>
      </c>
      <c r="C2555" t="s">
        <v>18</v>
      </c>
      <c r="D2555" t="s">
        <v>24</v>
      </c>
      <c r="E2555" t="s">
        <v>20</v>
      </c>
      <c r="F2555" t="s">
        <v>3</v>
      </c>
      <c r="G2555" s="1" t="str">
        <f t="shared" si="234"/>
        <v>ifrs-full_SignificantInvestmentsInSubsidiariesAxis</v>
      </c>
      <c r="H2555" t="str">
        <f t="shared" si="237"/>
        <v>ifrs-full</v>
      </c>
      <c r="I2555" t="str">
        <f t="shared" si="238"/>
        <v>SignificantInvestmentsInSubsidiariesAxis</v>
      </c>
      <c r="J2555" t="str">
        <f t="shared" si="235"/>
        <v>dimension</v>
      </c>
      <c r="K2555" t="str">
        <f t="shared" si="236"/>
        <v>abstract</v>
      </c>
      <c r="L2555" t="str">
        <f t="shared" si="239"/>
        <v>insert into dbax_defi_conc (pref_conc, codi_conc, tipo_conc, tipo_peri, tipo_valo, tipo_cuen) values ('ifrs-full','SignificantInvestmentsInSubsidiariesAxis','dimension','duration','xbrli:stringItemType','abstract')</v>
      </c>
    </row>
    <row r="2556" spans="1:12" x14ac:dyDescent="0.25">
      <c r="A2556" t="s">
        <v>2902</v>
      </c>
      <c r="B2556" t="s">
        <v>17</v>
      </c>
      <c r="C2556" t="s">
        <v>18</v>
      </c>
      <c r="D2556" t="s">
        <v>21</v>
      </c>
      <c r="E2556" t="s">
        <v>22</v>
      </c>
      <c r="F2556" t="s">
        <v>3</v>
      </c>
      <c r="G2556" s="1" t="str">
        <f t="shared" si="234"/>
        <v>ifrs-full_SocialSecurityContributions</v>
      </c>
      <c r="H2556" t="str">
        <f t="shared" si="237"/>
        <v>ifrs-full</v>
      </c>
      <c r="I2556" t="str">
        <f t="shared" si="238"/>
        <v>SocialSecurityContributions</v>
      </c>
      <c r="J2556" t="str">
        <f t="shared" si="235"/>
        <v>concepto</v>
      </c>
      <c r="K2556" t="str">
        <f t="shared" si="236"/>
        <v>debit</v>
      </c>
      <c r="L2556" t="str">
        <f t="shared" si="239"/>
        <v>insert into dbax_defi_conc (pref_conc, codi_conc, tipo_conc, tipo_peri, tipo_valo, tipo_cuen) values ('ifrs-full','SocialSecurityContributions','concepto','duration','xbrli:monetaryItemType','debit')</v>
      </c>
    </row>
    <row r="2557" spans="1:12" x14ac:dyDescent="0.25">
      <c r="A2557" t="s">
        <v>2903</v>
      </c>
      <c r="B2557" t="s">
        <v>17</v>
      </c>
      <c r="C2557" t="s">
        <v>27</v>
      </c>
      <c r="D2557" t="s">
        <v>21</v>
      </c>
      <c r="E2557" t="s">
        <v>22</v>
      </c>
      <c r="F2557" t="s">
        <v>3</v>
      </c>
      <c r="G2557" s="1" t="str">
        <f t="shared" si="234"/>
        <v>ifrs-full_SpareParts</v>
      </c>
      <c r="H2557" t="str">
        <f t="shared" si="237"/>
        <v>ifrs-full</v>
      </c>
      <c r="I2557" t="str">
        <f t="shared" si="238"/>
        <v>SpareParts</v>
      </c>
      <c r="J2557" t="str">
        <f t="shared" si="235"/>
        <v>concepto</v>
      </c>
      <c r="K2557" t="str">
        <f t="shared" si="236"/>
        <v>debit</v>
      </c>
      <c r="L2557" t="str">
        <f t="shared" si="239"/>
        <v>insert into dbax_defi_conc (pref_conc, codi_conc, tipo_conc, tipo_peri, tipo_valo, tipo_cuen) values ('ifrs-full','SpareParts','concepto','instant','xbrli:monetaryItemType','debit')</v>
      </c>
    </row>
    <row r="2558" spans="1:12" x14ac:dyDescent="0.25">
      <c r="A2558" t="s">
        <v>2904</v>
      </c>
      <c r="B2558" t="s">
        <v>17</v>
      </c>
      <c r="C2558" t="s">
        <v>18</v>
      </c>
      <c r="D2558" t="s">
        <v>24</v>
      </c>
      <c r="E2558" t="s">
        <v>20</v>
      </c>
      <c r="F2558" t="s">
        <v>3</v>
      </c>
      <c r="G2558" s="1" t="str">
        <f t="shared" si="234"/>
        <v>ifrs-full_StatementOfCashFlowsAbstract</v>
      </c>
      <c r="H2558" t="str">
        <f t="shared" si="237"/>
        <v>ifrs-full</v>
      </c>
      <c r="I2558" t="str">
        <f t="shared" si="238"/>
        <v>StatementOfCashFlowsAbstract</v>
      </c>
      <c r="J2558" t="str">
        <f t="shared" si="235"/>
        <v>concepto</v>
      </c>
      <c r="K2558" t="str">
        <f t="shared" si="236"/>
        <v>abstract</v>
      </c>
      <c r="L2558" t="str">
        <f t="shared" si="239"/>
        <v>insert into dbax_defi_conc (pref_conc, codi_conc, tipo_conc, tipo_peri, tipo_valo, tipo_cuen) values ('ifrs-full','StatementOfCashFlowsAbstract','concepto','duration','xbrli:stringItemType','abstract')</v>
      </c>
    </row>
    <row r="2559" spans="1:12" x14ac:dyDescent="0.25">
      <c r="A2559" t="s">
        <v>2905</v>
      </c>
      <c r="B2559" t="s">
        <v>17</v>
      </c>
      <c r="C2559" t="s">
        <v>18</v>
      </c>
      <c r="D2559" t="s">
        <v>24</v>
      </c>
      <c r="E2559" t="s">
        <v>20</v>
      </c>
      <c r="F2559" t="s">
        <v>3</v>
      </c>
      <c r="G2559" s="1" t="str">
        <f t="shared" si="234"/>
        <v>ifrs-full_StatementOfChangesInEquityAbstract</v>
      </c>
      <c r="H2559" t="str">
        <f t="shared" si="237"/>
        <v>ifrs-full</v>
      </c>
      <c r="I2559" t="str">
        <f t="shared" si="238"/>
        <v>StatementOfChangesInEquityAbstract</v>
      </c>
      <c r="J2559" t="str">
        <f t="shared" si="235"/>
        <v>concepto</v>
      </c>
      <c r="K2559" t="str">
        <f t="shared" si="236"/>
        <v>abstract</v>
      </c>
      <c r="L2559" t="str">
        <f t="shared" si="239"/>
        <v>insert into dbax_defi_conc (pref_conc, codi_conc, tipo_conc, tipo_peri, tipo_valo, tipo_cuen) values ('ifrs-full','StatementOfChangesInEquityAbstract','concepto','duration','xbrli:stringItemType','abstract')</v>
      </c>
    </row>
    <row r="2560" spans="1:12" x14ac:dyDescent="0.25">
      <c r="A2560" t="s">
        <v>2906</v>
      </c>
      <c r="B2560" t="s">
        <v>17</v>
      </c>
      <c r="C2560" t="s">
        <v>18</v>
      </c>
      <c r="D2560" t="s">
        <v>24</v>
      </c>
      <c r="E2560" t="s">
        <v>20</v>
      </c>
      <c r="F2560" t="s">
        <v>3</v>
      </c>
      <c r="G2560" s="1" t="str">
        <f t="shared" si="234"/>
        <v>ifrs-full_StatementOfChangesInEquityLineItems</v>
      </c>
      <c r="H2560" t="str">
        <f t="shared" si="237"/>
        <v>ifrs-full</v>
      </c>
      <c r="I2560" t="str">
        <f t="shared" si="238"/>
        <v>StatementOfChangesInEquityLineItems</v>
      </c>
      <c r="J2560" t="str">
        <f t="shared" si="235"/>
        <v>concepto</v>
      </c>
      <c r="K2560" t="str">
        <f t="shared" si="236"/>
        <v>abstract</v>
      </c>
      <c r="L2560" t="str">
        <f t="shared" si="239"/>
        <v>insert into dbax_defi_conc (pref_conc, codi_conc, tipo_conc, tipo_peri, tipo_valo, tipo_cuen) values ('ifrs-full','StatementOfChangesInEquityLineItems','concepto','duration','xbrli:stringItemType','abstract')</v>
      </c>
    </row>
    <row r="2561" spans="1:12" x14ac:dyDescent="0.25">
      <c r="A2561" t="s">
        <v>2907</v>
      </c>
      <c r="B2561" t="s">
        <v>25</v>
      </c>
      <c r="C2561" t="s">
        <v>18</v>
      </c>
      <c r="D2561" t="s">
        <v>24</v>
      </c>
      <c r="E2561" t="s">
        <v>20</v>
      </c>
      <c r="F2561" t="s">
        <v>3</v>
      </c>
      <c r="G2561" s="1" t="str">
        <f t="shared" si="234"/>
        <v>ifrs-full_StatementOfChangesInEquityTable</v>
      </c>
      <c r="H2561" t="str">
        <f t="shared" si="237"/>
        <v>ifrs-full</v>
      </c>
      <c r="I2561" t="str">
        <f t="shared" si="238"/>
        <v>StatementOfChangesInEquityTable</v>
      </c>
      <c r="J2561" t="str">
        <f t="shared" si="235"/>
        <v>hipercubo</v>
      </c>
      <c r="K2561" t="str">
        <f t="shared" si="236"/>
        <v>abstract</v>
      </c>
      <c r="L2561" t="str">
        <f t="shared" si="239"/>
        <v>insert into dbax_defi_conc (pref_conc, codi_conc, tipo_conc, tipo_peri, tipo_valo, tipo_cuen) values ('ifrs-full','StatementOfChangesInEquityTable','hipercubo','duration','xbrli:stringItemType','abstract')</v>
      </c>
    </row>
    <row r="2562" spans="1:12" x14ac:dyDescent="0.25">
      <c r="A2562" t="s">
        <v>2908</v>
      </c>
      <c r="B2562" t="s">
        <v>17</v>
      </c>
      <c r="C2562" t="s">
        <v>18</v>
      </c>
      <c r="D2562" t="s">
        <v>24</v>
      </c>
      <c r="E2562" t="s">
        <v>20</v>
      </c>
      <c r="F2562" t="s">
        <v>3</v>
      </c>
      <c r="G2562" s="1" t="str">
        <f t="shared" si="234"/>
        <v>ifrs-full_StatementOfComprehensiveIncomeAbstract</v>
      </c>
      <c r="H2562" t="str">
        <f t="shared" si="237"/>
        <v>ifrs-full</v>
      </c>
      <c r="I2562" t="str">
        <f t="shared" si="238"/>
        <v>StatementOfComprehensiveIncomeAbstract</v>
      </c>
      <c r="J2562" t="str">
        <f t="shared" si="235"/>
        <v>concepto</v>
      </c>
      <c r="K2562" t="str">
        <f t="shared" si="236"/>
        <v>abstract</v>
      </c>
      <c r="L2562" t="str">
        <f t="shared" si="239"/>
        <v>insert into dbax_defi_conc (pref_conc, codi_conc, tipo_conc, tipo_peri, tipo_valo, tipo_cuen) values ('ifrs-full','StatementOfComprehensiveIncomeAbstract','concepto','duration','xbrli:stringItemType','abstract')</v>
      </c>
    </row>
    <row r="2563" spans="1:12" x14ac:dyDescent="0.25">
      <c r="A2563" t="s">
        <v>2909</v>
      </c>
      <c r="B2563" t="s">
        <v>17</v>
      </c>
      <c r="C2563" t="s">
        <v>18</v>
      </c>
      <c r="D2563" t="s">
        <v>24</v>
      </c>
      <c r="E2563" t="s">
        <v>20</v>
      </c>
      <c r="F2563" t="s">
        <v>3</v>
      </c>
      <c r="G2563" s="1" t="str">
        <f t="shared" si="234"/>
        <v>ifrs-full_StatementOfFinancialPositionAbstract</v>
      </c>
      <c r="H2563" t="str">
        <f t="shared" si="237"/>
        <v>ifrs-full</v>
      </c>
      <c r="I2563" t="str">
        <f t="shared" si="238"/>
        <v>StatementOfFinancialPositionAbstract</v>
      </c>
      <c r="J2563" t="str">
        <f t="shared" si="235"/>
        <v>concepto</v>
      </c>
      <c r="K2563" t="str">
        <f t="shared" si="236"/>
        <v>abstract</v>
      </c>
      <c r="L2563" t="str">
        <f t="shared" si="239"/>
        <v>insert into dbax_defi_conc (pref_conc, codi_conc, tipo_conc, tipo_peri, tipo_valo, tipo_cuen) values ('ifrs-full','StatementOfFinancialPositionAbstract','concepto','duration','xbrli:stringItemType','abstract')</v>
      </c>
    </row>
    <row r="2564" spans="1:12" x14ac:dyDescent="0.25">
      <c r="A2564" t="s">
        <v>2910</v>
      </c>
      <c r="B2564" t="s">
        <v>17</v>
      </c>
      <c r="C2564" t="s">
        <v>18</v>
      </c>
      <c r="D2564" t="s">
        <v>30</v>
      </c>
      <c r="F2564" t="s">
        <v>3</v>
      </c>
      <c r="G2564" s="1" t="str">
        <f t="shared" si="234"/>
        <v>ifrs-full_StatementOfIFRSCompliance</v>
      </c>
      <c r="H2564" t="str">
        <f t="shared" si="237"/>
        <v>ifrs-full</v>
      </c>
      <c r="I2564" t="str">
        <f t="shared" si="238"/>
        <v>StatementOfIFRSCompliance</v>
      </c>
      <c r="J2564" t="str">
        <f t="shared" si="235"/>
        <v>concepto</v>
      </c>
      <c r="K2564">
        <f t="shared" si="236"/>
        <v>0</v>
      </c>
      <c r="L2564" t="str">
        <f t="shared" si="239"/>
        <v>insert into dbax_defi_conc (pref_conc, codi_conc, tipo_conc, tipo_peri, tipo_valo, tipo_cuen) values ('ifrs-full','StatementOfIFRSCompliance','concepto','duration','nonnum:escapedItemType','0')</v>
      </c>
    </row>
    <row r="2565" spans="1:12" x14ac:dyDescent="0.25">
      <c r="A2565" t="s">
        <v>2911</v>
      </c>
      <c r="B2565" t="s">
        <v>17</v>
      </c>
      <c r="C2565" t="s">
        <v>18</v>
      </c>
      <c r="D2565" t="s">
        <v>24</v>
      </c>
      <c r="F2565" t="s">
        <v>3</v>
      </c>
      <c r="G2565" s="1" t="str">
        <f t="shared" si="234"/>
        <v>ifrs-full_StatementThatInvestmentEntityIsRequiredToApplyExceptionFromConsolidation</v>
      </c>
      <c r="H2565" t="str">
        <f t="shared" si="237"/>
        <v>ifrs-full</v>
      </c>
      <c r="I2565" t="str">
        <f t="shared" si="238"/>
        <v>StatementThatInvestmentEntityIsRequiredToApplyExceptionFromConsolidation</v>
      </c>
      <c r="J2565" t="str">
        <f t="shared" si="235"/>
        <v>concepto</v>
      </c>
      <c r="K2565">
        <f t="shared" si="236"/>
        <v>0</v>
      </c>
      <c r="L2565" t="str">
        <f t="shared" si="239"/>
        <v>insert into dbax_defi_conc (pref_conc, codi_conc, tipo_conc, tipo_peri, tipo_valo, tipo_cuen) values ('ifrs-full','StatementThatInvestmentEntityIsRequiredToApplyExceptionFromConsolidation','concepto','duration','xbrli:stringItemType','0')</v>
      </c>
    </row>
    <row r="2566" spans="1:12" x14ac:dyDescent="0.25">
      <c r="A2566" t="s">
        <v>2912</v>
      </c>
      <c r="B2566" t="s">
        <v>17</v>
      </c>
      <c r="C2566" t="s">
        <v>18</v>
      </c>
      <c r="D2566" t="s">
        <v>24</v>
      </c>
      <c r="F2566" t="s">
        <v>3</v>
      </c>
      <c r="G2566" s="1" t="str">
        <f t="shared" si="234"/>
        <v>ifrs-full_StatementThatUnadjustedComparativeInformationHasBeenPreparedOnDifferentBasis</v>
      </c>
      <c r="H2566" t="str">
        <f t="shared" si="237"/>
        <v>ifrs-full</v>
      </c>
      <c r="I2566" t="str">
        <f t="shared" si="238"/>
        <v>StatementThatUnadjustedComparativeInformationHasBeenPreparedOnDifferentBasis</v>
      </c>
      <c r="J2566" t="str">
        <f t="shared" si="235"/>
        <v>concepto</v>
      </c>
      <c r="K2566">
        <f t="shared" si="236"/>
        <v>0</v>
      </c>
      <c r="L2566" t="str">
        <f t="shared" si="239"/>
        <v>insert into dbax_defi_conc (pref_conc, codi_conc, tipo_conc, tipo_peri, tipo_valo, tipo_cuen) values ('ifrs-full','StatementThatUnadjustedComparativeInformationHasBeenPreparedOnDifferentBasis','concepto','duration','xbrli:stringItemType','0')</v>
      </c>
    </row>
    <row r="2567" spans="1:12" x14ac:dyDescent="0.25">
      <c r="A2567" t="s">
        <v>2913</v>
      </c>
      <c r="B2567" t="s">
        <v>17</v>
      </c>
      <c r="C2567" t="s">
        <v>27</v>
      </c>
      <c r="D2567" t="s">
        <v>21</v>
      </c>
      <c r="E2567" t="s">
        <v>23</v>
      </c>
      <c r="F2567" t="s">
        <v>3</v>
      </c>
      <c r="G2567" s="1" t="str">
        <f t="shared" si="234"/>
        <v>ifrs-full_StatutoryReserve</v>
      </c>
      <c r="H2567" t="str">
        <f t="shared" si="237"/>
        <v>ifrs-full</v>
      </c>
      <c r="I2567" t="str">
        <f t="shared" si="238"/>
        <v>StatutoryReserve</v>
      </c>
      <c r="J2567" t="str">
        <f t="shared" si="235"/>
        <v>concepto</v>
      </c>
      <c r="K2567" t="str">
        <f t="shared" si="236"/>
        <v>credit</v>
      </c>
      <c r="L2567" t="str">
        <f t="shared" si="239"/>
        <v>insert into dbax_defi_conc (pref_conc, codi_conc, tipo_conc, tipo_peri, tipo_valo, tipo_cuen) values ('ifrs-full','StatutoryReserve','concepto','instant','xbrli:monetaryItemType','credit')</v>
      </c>
    </row>
    <row r="2568" spans="1:12" x14ac:dyDescent="0.25">
      <c r="A2568" t="s">
        <v>2914</v>
      </c>
      <c r="B2568" t="s">
        <v>17</v>
      </c>
      <c r="C2568" t="s">
        <v>18</v>
      </c>
      <c r="D2568" t="s">
        <v>24</v>
      </c>
      <c r="E2568" t="s">
        <v>20</v>
      </c>
      <c r="F2568" t="s">
        <v>3</v>
      </c>
      <c r="G2568" s="1" t="str">
        <f t="shared" si="234"/>
        <v>ifrs-full_SubclassificationsOfAssetsLiabilitiesAndEquitiesAbstract</v>
      </c>
      <c r="H2568" t="str">
        <f t="shared" si="237"/>
        <v>ifrs-full</v>
      </c>
      <c r="I2568" t="str">
        <f t="shared" si="238"/>
        <v>SubclassificationsOfAssetsLiabilitiesAndEquitiesAbstract</v>
      </c>
      <c r="J2568" t="str">
        <f t="shared" si="235"/>
        <v>concepto</v>
      </c>
      <c r="K2568" t="str">
        <f t="shared" si="236"/>
        <v>abstract</v>
      </c>
      <c r="L2568" t="str">
        <f t="shared" si="239"/>
        <v>insert into dbax_defi_conc (pref_conc, codi_conc, tipo_conc, tipo_peri, tipo_valo, tipo_cuen) values ('ifrs-full','SubclassificationsOfAssetsLiabilitiesAndEquitiesAbstract','concepto','duration','xbrli:stringItemType','abstract')</v>
      </c>
    </row>
    <row r="2569" spans="1:12" x14ac:dyDescent="0.25">
      <c r="A2569" t="s">
        <v>2915</v>
      </c>
      <c r="B2569" t="s">
        <v>17</v>
      </c>
      <c r="C2569" t="s">
        <v>18</v>
      </c>
      <c r="D2569" t="s">
        <v>21</v>
      </c>
      <c r="E2569" t="s">
        <v>22</v>
      </c>
      <c r="F2569" t="s">
        <v>3</v>
      </c>
      <c r="G2569" s="1" t="str">
        <f t="shared" ref="G2569:G2632" si="240">MID(A2569,FIND("#",A2569)+1,10000)</f>
        <v>ifrs-full_SubleasePaymentsRecognisedAsExpense</v>
      </c>
      <c r="H2569" t="str">
        <f t="shared" si="237"/>
        <v>ifrs-full</v>
      </c>
      <c r="I2569" t="str">
        <f t="shared" si="238"/>
        <v>SubleasePaymentsRecognisedAsExpense</v>
      </c>
      <c r="J2569" t="str">
        <f t="shared" ref="J2569:J2632" si="241">IF(B2569="xbrldt:hypercubeItem","hipercubo",IF(B2569="xbrli:item","concepto",IF(B2569="xbrldt:dimensionItem","dimension",B2569)))</f>
        <v>concepto</v>
      </c>
      <c r="K2569" t="str">
        <f t="shared" ref="K2569:K2632" si="242">IF(E2569&lt;&gt;"false",E2569,"")</f>
        <v>debit</v>
      </c>
      <c r="L2569" t="str">
        <f t="shared" si="239"/>
        <v>insert into dbax_defi_conc (pref_conc, codi_conc, tipo_conc, tipo_peri, tipo_valo, tipo_cuen) values ('ifrs-full','SubleasePaymentsRecognisedAsExpense','concepto','duration','xbrli:monetaryItemType','debit')</v>
      </c>
    </row>
    <row r="2570" spans="1:12" x14ac:dyDescent="0.25">
      <c r="A2570" t="s">
        <v>2916</v>
      </c>
      <c r="B2570" t="s">
        <v>17</v>
      </c>
      <c r="C2570" t="s">
        <v>18</v>
      </c>
      <c r="D2570" t="s">
        <v>21</v>
      </c>
      <c r="E2570" t="s">
        <v>23</v>
      </c>
      <c r="F2570" t="s">
        <v>3</v>
      </c>
      <c r="G2570" s="1" t="str">
        <f t="shared" si="240"/>
        <v>ifrs-full_SubsequentRecognitionOfDeferredTaxAssetsGoodwill</v>
      </c>
      <c r="H2570" t="str">
        <f t="shared" ref="H2570:H2633" si="243">MID(G2570,1,FIND("_",G2570)-1)</f>
        <v>ifrs-full</v>
      </c>
      <c r="I2570" t="str">
        <f t="shared" ref="I2570:I2633" si="244">MID(G2570,FIND("_",G2570)+1,10000)</f>
        <v>SubsequentRecognitionOfDeferredTaxAssetsGoodwill</v>
      </c>
      <c r="J2570" t="str">
        <f t="shared" si="241"/>
        <v>concepto</v>
      </c>
      <c r="K2570" t="str">
        <f t="shared" si="242"/>
        <v>credit</v>
      </c>
      <c r="L2570" t="str">
        <f t="shared" ref="L2570:L2633" si="245">CONCATENATE("insert into dbax_defi_conc (pref_conc, codi_conc, tipo_conc, tipo_peri, tipo_valo, tipo_cuen) values ('",H2570,"','",I2570,"','",J2570,"','",C2570,"','",D2570,"','",K2570,"')")</f>
        <v>insert into dbax_defi_conc (pref_conc, codi_conc, tipo_conc, tipo_peri, tipo_valo, tipo_cuen) values ('ifrs-full','SubsequentRecognitionOfDeferredTaxAssetsGoodwill','concepto','duration','xbrli:monetaryItemType','credit')</v>
      </c>
    </row>
    <row r="2571" spans="1:12" x14ac:dyDescent="0.25">
      <c r="A2571" t="s">
        <v>2917</v>
      </c>
      <c r="B2571" t="s">
        <v>17</v>
      </c>
      <c r="C2571" t="s">
        <v>18</v>
      </c>
      <c r="D2571" t="s">
        <v>19</v>
      </c>
      <c r="E2571" t="s">
        <v>20</v>
      </c>
      <c r="F2571" t="s">
        <v>3</v>
      </c>
      <c r="G2571" s="1" t="str">
        <f t="shared" si="240"/>
        <v>ifrs-full_SubsidiariesMember</v>
      </c>
      <c r="H2571" t="str">
        <f t="shared" si="243"/>
        <v>ifrs-full</v>
      </c>
      <c r="I2571" t="str">
        <f t="shared" si="244"/>
        <v>SubsidiariesMember</v>
      </c>
      <c r="J2571" t="str">
        <f t="shared" si="241"/>
        <v>concepto</v>
      </c>
      <c r="K2571" t="str">
        <f t="shared" si="242"/>
        <v>abstract</v>
      </c>
      <c r="L2571" t="str">
        <f t="shared" si="245"/>
        <v>insert into dbax_defi_conc (pref_conc, codi_conc, tipo_conc, tipo_peri, tipo_valo, tipo_cuen) values ('ifrs-full','SubsidiariesMember','concepto','duration','nonnum:domainItemType','abstract')</v>
      </c>
    </row>
    <row r="2572" spans="1:12" x14ac:dyDescent="0.25">
      <c r="A2572" t="s">
        <v>2918</v>
      </c>
      <c r="B2572" t="s">
        <v>17</v>
      </c>
      <c r="C2572" t="s">
        <v>18</v>
      </c>
      <c r="D2572" t="s">
        <v>19</v>
      </c>
      <c r="E2572" t="s">
        <v>20</v>
      </c>
      <c r="F2572" t="s">
        <v>3</v>
      </c>
      <c r="G2572" s="1" t="str">
        <f t="shared" si="240"/>
        <v>ifrs-full_SubsidiariesWithMaterialNoncontrollingInterestsMember</v>
      </c>
      <c r="H2572" t="str">
        <f t="shared" si="243"/>
        <v>ifrs-full</v>
      </c>
      <c r="I2572" t="str">
        <f t="shared" si="244"/>
        <v>SubsidiariesWithMaterialNoncontrollingInterestsMember</v>
      </c>
      <c r="J2572" t="str">
        <f t="shared" si="241"/>
        <v>concepto</v>
      </c>
      <c r="K2572" t="str">
        <f t="shared" si="242"/>
        <v>abstract</v>
      </c>
      <c r="L2572" t="str">
        <f t="shared" si="245"/>
        <v>insert into dbax_defi_conc (pref_conc, codi_conc, tipo_conc, tipo_peri, tipo_valo, tipo_cuen) values ('ifrs-full','SubsidiariesWithMaterialNoncontrollingInterestsMember','concepto','duration','nonnum:domainItemType','abstract')</v>
      </c>
    </row>
    <row r="2573" spans="1:12" x14ac:dyDescent="0.25">
      <c r="A2573" t="s">
        <v>2919</v>
      </c>
      <c r="B2573" t="s">
        <v>17</v>
      </c>
      <c r="C2573" t="s">
        <v>18</v>
      </c>
      <c r="D2573" t="s">
        <v>24</v>
      </c>
      <c r="F2573" t="s">
        <v>3</v>
      </c>
      <c r="G2573" s="1" t="str">
        <f t="shared" si="240"/>
        <v>ifrs-full_SummaryOfQuantitativeDataAboutWhatEntityManagesAsCapital</v>
      </c>
      <c r="H2573" t="str">
        <f t="shared" si="243"/>
        <v>ifrs-full</v>
      </c>
      <c r="I2573" t="str">
        <f t="shared" si="244"/>
        <v>SummaryOfQuantitativeDataAboutWhatEntityManagesAsCapital</v>
      </c>
      <c r="J2573" t="str">
        <f t="shared" si="241"/>
        <v>concepto</v>
      </c>
      <c r="K2573">
        <f t="shared" si="242"/>
        <v>0</v>
      </c>
      <c r="L2573" t="str">
        <f t="shared" si="245"/>
        <v>insert into dbax_defi_conc (pref_conc, codi_conc, tipo_conc, tipo_peri, tipo_valo, tipo_cuen) values ('ifrs-full','SummaryOfQuantitativeDataAboutWhatEntityManagesAsCapital','concepto','duration','xbrli:stringItemType','0')</v>
      </c>
    </row>
    <row r="2574" spans="1:12" x14ac:dyDescent="0.25">
      <c r="A2574" t="s">
        <v>2920</v>
      </c>
      <c r="B2574" t="s">
        <v>17</v>
      </c>
      <c r="C2574" t="s">
        <v>18</v>
      </c>
      <c r="D2574" t="s">
        <v>24</v>
      </c>
      <c r="F2574" t="s">
        <v>3</v>
      </c>
      <c r="G2574" s="1" t="str">
        <f t="shared" si="240"/>
        <v>ifrs-full_SummaryQuantitativeDataAboutPuttableFinancialInstrumentsClassifiedAsEquityInstruments</v>
      </c>
      <c r="H2574" t="str">
        <f t="shared" si="243"/>
        <v>ifrs-full</v>
      </c>
      <c r="I2574" t="str">
        <f t="shared" si="244"/>
        <v>SummaryQuantitativeDataAboutPuttableFinancialInstrumentsClassifiedAsEquityInstruments</v>
      </c>
      <c r="J2574" t="str">
        <f t="shared" si="241"/>
        <v>concepto</v>
      </c>
      <c r="K2574">
        <f t="shared" si="242"/>
        <v>0</v>
      </c>
      <c r="L2574" t="str">
        <f t="shared" si="245"/>
        <v>insert into dbax_defi_conc (pref_conc, codi_conc, tipo_conc, tipo_peri, tipo_valo, tipo_cuen) values ('ifrs-full','SummaryQuantitativeDataAboutPuttableFinancialInstrumentsClassifiedAsEquityInstruments','concepto','duration','xbrli:stringItemType','0')</v>
      </c>
    </row>
    <row r="2575" spans="1:12" x14ac:dyDescent="0.25">
      <c r="A2575" t="s">
        <v>2921</v>
      </c>
      <c r="B2575" t="s">
        <v>17</v>
      </c>
      <c r="C2575" t="s">
        <v>18</v>
      </c>
      <c r="D2575" t="s">
        <v>21</v>
      </c>
      <c r="F2575" t="s">
        <v>3</v>
      </c>
      <c r="G2575" s="1" t="str">
        <f t="shared" si="240"/>
        <v>ifrs-full_SupportProvidedToStructuredEntityWithoutHavingContractualObligationToDoSo</v>
      </c>
      <c r="H2575" t="str">
        <f t="shared" si="243"/>
        <v>ifrs-full</v>
      </c>
      <c r="I2575" t="str">
        <f t="shared" si="244"/>
        <v>SupportProvidedToStructuredEntityWithoutHavingContractualObligationToDoSo</v>
      </c>
      <c r="J2575" t="str">
        <f t="shared" si="241"/>
        <v>concepto</v>
      </c>
      <c r="K2575">
        <f t="shared" si="242"/>
        <v>0</v>
      </c>
      <c r="L2575" t="str">
        <f t="shared" si="245"/>
        <v>insert into dbax_defi_conc (pref_conc, codi_conc, tipo_conc, tipo_peri, tipo_valo, tipo_cuen) values ('ifrs-full','SupportProvidedToStructuredEntityWithoutHavingContractualObligationToDoSo','concepto','duration','xbrli:monetaryItemType','0')</v>
      </c>
    </row>
    <row r="2576" spans="1:12" x14ac:dyDescent="0.25">
      <c r="A2576" t="s">
        <v>2922</v>
      </c>
      <c r="B2576" t="s">
        <v>17</v>
      </c>
      <c r="C2576" t="s">
        <v>18</v>
      </c>
      <c r="D2576" t="s">
        <v>21</v>
      </c>
      <c r="F2576" t="s">
        <v>3</v>
      </c>
      <c r="G2576" s="1" t="str">
        <f t="shared" si="240"/>
        <v>ifrs-full_SupportProvidedToSubsidiaryWithoutHavingContractualObligationToDoSo</v>
      </c>
      <c r="H2576" t="str">
        <f t="shared" si="243"/>
        <v>ifrs-full</v>
      </c>
      <c r="I2576" t="str">
        <f t="shared" si="244"/>
        <v>SupportProvidedToSubsidiaryWithoutHavingContractualObligationToDoSo</v>
      </c>
      <c r="J2576" t="str">
        <f t="shared" si="241"/>
        <v>concepto</v>
      </c>
      <c r="K2576">
        <f t="shared" si="242"/>
        <v>0</v>
      </c>
      <c r="L2576" t="str">
        <f t="shared" si="245"/>
        <v>insert into dbax_defi_conc (pref_conc, codi_conc, tipo_conc, tipo_peri, tipo_valo, tipo_cuen) values ('ifrs-full','SupportProvidedToSubsidiaryWithoutHavingContractualObligationToDoSo','concepto','duration','xbrli:monetaryItemType','0')</v>
      </c>
    </row>
    <row r="2577" spans="1:12" x14ac:dyDescent="0.25">
      <c r="A2577" t="s">
        <v>2923</v>
      </c>
      <c r="B2577" t="s">
        <v>17</v>
      </c>
      <c r="C2577" t="s">
        <v>27</v>
      </c>
      <c r="D2577" t="s">
        <v>21</v>
      </c>
      <c r="E2577" t="s">
        <v>22</v>
      </c>
      <c r="F2577" t="s">
        <v>3</v>
      </c>
      <c r="G2577" s="1" t="str">
        <f t="shared" si="240"/>
        <v>ifrs-full_TangibleExplorationAndEvaluationAssets</v>
      </c>
      <c r="H2577" t="str">
        <f t="shared" si="243"/>
        <v>ifrs-full</v>
      </c>
      <c r="I2577" t="str">
        <f t="shared" si="244"/>
        <v>TangibleExplorationAndEvaluationAssets</v>
      </c>
      <c r="J2577" t="str">
        <f t="shared" si="241"/>
        <v>concepto</v>
      </c>
      <c r="K2577" t="str">
        <f t="shared" si="242"/>
        <v>debit</v>
      </c>
      <c r="L2577" t="str">
        <f t="shared" si="245"/>
        <v>insert into dbax_defi_conc (pref_conc, codi_conc, tipo_conc, tipo_peri, tipo_valo, tipo_cuen) values ('ifrs-full','TangibleExplorationAndEvaluationAssets','concepto','instant','xbrli:monetaryItemType','debit')</v>
      </c>
    </row>
    <row r="2578" spans="1:12" x14ac:dyDescent="0.25">
      <c r="A2578" t="s">
        <v>2924</v>
      </c>
      <c r="B2578" t="s">
        <v>17</v>
      </c>
      <c r="C2578" t="s">
        <v>18</v>
      </c>
      <c r="D2578" t="s">
        <v>19</v>
      </c>
      <c r="E2578" t="s">
        <v>20</v>
      </c>
      <c r="F2578" t="s">
        <v>3</v>
      </c>
      <c r="G2578" s="1" t="str">
        <f t="shared" si="240"/>
        <v>ifrs-full_TangibleExplorationAndEvaluationAssetsMember</v>
      </c>
      <c r="H2578" t="str">
        <f t="shared" si="243"/>
        <v>ifrs-full</v>
      </c>
      <c r="I2578" t="str">
        <f t="shared" si="244"/>
        <v>TangibleExplorationAndEvaluationAssetsMember</v>
      </c>
      <c r="J2578" t="str">
        <f t="shared" si="241"/>
        <v>concepto</v>
      </c>
      <c r="K2578" t="str">
        <f t="shared" si="242"/>
        <v>abstract</v>
      </c>
      <c r="L2578" t="str">
        <f t="shared" si="245"/>
        <v>insert into dbax_defi_conc (pref_conc, codi_conc, tipo_conc, tipo_peri, tipo_valo, tipo_cuen) values ('ifrs-full','TangibleExplorationAndEvaluationAssetsMember','concepto','duration','nonnum:domainItemType','abstract')</v>
      </c>
    </row>
    <row r="2579" spans="1:12" x14ac:dyDescent="0.25">
      <c r="A2579" t="s">
        <v>2925</v>
      </c>
      <c r="B2579" t="s">
        <v>17</v>
      </c>
      <c r="C2579" t="s">
        <v>18</v>
      </c>
      <c r="D2579" t="s">
        <v>21</v>
      </c>
      <c r="E2579" t="s">
        <v>23</v>
      </c>
      <c r="F2579" t="s">
        <v>3</v>
      </c>
      <c r="G2579" s="1" t="str">
        <f t="shared" si="240"/>
        <v>ifrs-full_TaxBenefitArisingFromPreviouslyUnrecognisedTaxLossTaxCreditOrTemporaryDifferenceOfPriorPeriodUsedToReduceCurrentTaxExpense</v>
      </c>
      <c r="H2579" t="str">
        <f t="shared" si="243"/>
        <v>ifrs-full</v>
      </c>
      <c r="I2579" t="str">
        <f t="shared" si="244"/>
        <v>TaxBenefitArisingFromPreviouslyUnrecognisedTaxLossTaxCreditOrTemporaryDifferenceOfPriorPeriodUsedToReduceCurrentTaxExpense</v>
      </c>
      <c r="J2579" t="str">
        <f t="shared" si="241"/>
        <v>concepto</v>
      </c>
      <c r="K2579" t="str">
        <f t="shared" si="242"/>
        <v>credit</v>
      </c>
      <c r="L2579" t="str">
        <f t="shared" si="245"/>
        <v>insert into dbax_defi_conc (pref_conc, codi_conc, tipo_conc, tipo_peri, tipo_valo, tipo_cuen) values ('ifrs-full','TaxBenefitArisingFromPreviouslyUnrecognisedTaxLossTaxCreditOrTemporaryDifferenceOfPriorPeriodUsedToReduceCurrentTaxExpense','concepto','duration','xbrli:monetaryItemType','credit')</v>
      </c>
    </row>
    <row r="2580" spans="1:12" x14ac:dyDescent="0.25">
      <c r="A2580" t="s">
        <v>2926</v>
      </c>
      <c r="B2580" t="s">
        <v>17</v>
      </c>
      <c r="C2580" t="s">
        <v>18</v>
      </c>
      <c r="D2580" t="s">
        <v>21</v>
      </c>
      <c r="E2580" t="s">
        <v>23</v>
      </c>
      <c r="F2580" t="s">
        <v>3</v>
      </c>
      <c r="G2580" s="1" t="str">
        <f t="shared" si="240"/>
        <v>ifrs-full_TaxBenefitArisingFromPreviouslyUnrecognisedTaxLossTaxCreditOrTemporaryDifferenceOfPriorPeriodUsedToReduceDeferredTaxExpense</v>
      </c>
      <c r="H2580" t="str">
        <f t="shared" si="243"/>
        <v>ifrs-full</v>
      </c>
      <c r="I2580" t="str">
        <f t="shared" si="244"/>
        <v>TaxBenefitArisingFromPreviouslyUnrecognisedTaxLossTaxCreditOrTemporaryDifferenceOfPriorPeriodUsedToReduceDeferredTaxExpense</v>
      </c>
      <c r="J2580" t="str">
        <f t="shared" si="241"/>
        <v>concepto</v>
      </c>
      <c r="K2580" t="str">
        <f t="shared" si="242"/>
        <v>credit</v>
      </c>
      <c r="L2580" t="str">
        <f t="shared" si="245"/>
        <v>insert into dbax_defi_conc (pref_conc, codi_conc, tipo_conc, tipo_peri, tipo_valo, tipo_cuen) values ('ifrs-full','TaxBenefitArisingFromPreviouslyUnrecognisedTaxLossTaxCreditOrTemporaryDifferenceOfPriorPeriodUsedToReduceDeferredTaxExpense','concepto','duration','xbrli:monetaryItemType','credit')</v>
      </c>
    </row>
    <row r="2581" spans="1:12" x14ac:dyDescent="0.25">
      <c r="A2581" t="s">
        <v>2927</v>
      </c>
      <c r="B2581" t="s">
        <v>17</v>
      </c>
      <c r="C2581" t="s">
        <v>18</v>
      </c>
      <c r="D2581" t="s">
        <v>19</v>
      </c>
      <c r="E2581" t="s">
        <v>20</v>
      </c>
      <c r="F2581" t="s">
        <v>3</v>
      </c>
      <c r="G2581" s="1" t="str">
        <f t="shared" si="240"/>
        <v>ifrs-full_TaxContingentLiabilityMember</v>
      </c>
      <c r="H2581" t="str">
        <f t="shared" si="243"/>
        <v>ifrs-full</v>
      </c>
      <c r="I2581" t="str">
        <f t="shared" si="244"/>
        <v>TaxContingentLiabilityMember</v>
      </c>
      <c r="J2581" t="str">
        <f t="shared" si="241"/>
        <v>concepto</v>
      </c>
      <c r="K2581" t="str">
        <f t="shared" si="242"/>
        <v>abstract</v>
      </c>
      <c r="L2581" t="str">
        <f t="shared" si="245"/>
        <v>insert into dbax_defi_conc (pref_conc, codi_conc, tipo_conc, tipo_peri, tipo_valo, tipo_cuen) values ('ifrs-full','TaxContingentLiabilityMember','concepto','duration','nonnum:domainItemType','abstract')</v>
      </c>
    </row>
    <row r="2582" spans="1:12" x14ac:dyDescent="0.25">
      <c r="A2582" t="s">
        <v>2928</v>
      </c>
      <c r="B2582" t="s">
        <v>17</v>
      </c>
      <c r="C2582" t="s">
        <v>18</v>
      </c>
      <c r="D2582" t="s">
        <v>21</v>
      </c>
      <c r="E2582" t="s">
        <v>22</v>
      </c>
      <c r="F2582" t="s">
        <v>3</v>
      </c>
      <c r="G2582" s="1" t="str">
        <f t="shared" si="240"/>
        <v>ifrs-full_TaxEffectFromChangeInTaxRate</v>
      </c>
      <c r="H2582" t="str">
        <f t="shared" si="243"/>
        <v>ifrs-full</v>
      </c>
      <c r="I2582" t="str">
        <f t="shared" si="244"/>
        <v>TaxEffectFromChangeInTaxRate</v>
      </c>
      <c r="J2582" t="str">
        <f t="shared" si="241"/>
        <v>concepto</v>
      </c>
      <c r="K2582" t="str">
        <f t="shared" si="242"/>
        <v>debit</v>
      </c>
      <c r="L2582" t="str">
        <f t="shared" si="245"/>
        <v>insert into dbax_defi_conc (pref_conc, codi_conc, tipo_conc, tipo_peri, tipo_valo, tipo_cuen) values ('ifrs-full','TaxEffectFromChangeInTaxRate','concepto','duration','xbrli:monetaryItemType','debit')</v>
      </c>
    </row>
    <row r="2583" spans="1:12" x14ac:dyDescent="0.25">
      <c r="A2583" t="s">
        <v>2929</v>
      </c>
      <c r="B2583" t="s">
        <v>17</v>
      </c>
      <c r="C2583" t="s">
        <v>18</v>
      </c>
      <c r="D2583" t="s">
        <v>21</v>
      </c>
      <c r="E2583" t="s">
        <v>22</v>
      </c>
      <c r="F2583" t="s">
        <v>3</v>
      </c>
      <c r="G2583" s="1" t="str">
        <f t="shared" si="240"/>
        <v>ifrs-full_TaxEffectOfExpenseNotDeductibleInDeterminingTaxableProfitTaxLoss</v>
      </c>
      <c r="H2583" t="str">
        <f t="shared" si="243"/>
        <v>ifrs-full</v>
      </c>
      <c r="I2583" t="str">
        <f t="shared" si="244"/>
        <v>TaxEffectOfExpenseNotDeductibleInDeterminingTaxableProfitTaxLoss</v>
      </c>
      <c r="J2583" t="str">
        <f t="shared" si="241"/>
        <v>concepto</v>
      </c>
      <c r="K2583" t="str">
        <f t="shared" si="242"/>
        <v>debit</v>
      </c>
      <c r="L2583" t="str">
        <f t="shared" si="245"/>
        <v>insert into dbax_defi_conc (pref_conc, codi_conc, tipo_conc, tipo_peri, tipo_valo, tipo_cuen) values ('ifrs-full','TaxEffectOfExpenseNotDeductibleInDeterminingTaxableProfitTaxLoss','concepto','duration','xbrli:monetaryItemType','debit')</v>
      </c>
    </row>
    <row r="2584" spans="1:12" x14ac:dyDescent="0.25">
      <c r="A2584" t="s">
        <v>2930</v>
      </c>
      <c r="B2584" t="s">
        <v>17</v>
      </c>
      <c r="C2584" t="s">
        <v>18</v>
      </c>
      <c r="D2584" t="s">
        <v>21</v>
      </c>
      <c r="E2584" t="s">
        <v>22</v>
      </c>
      <c r="F2584" t="s">
        <v>3</v>
      </c>
      <c r="G2584" s="1" t="str">
        <f t="shared" si="240"/>
        <v>ifrs-full_TaxEffectOfForeignTaxRates</v>
      </c>
      <c r="H2584" t="str">
        <f t="shared" si="243"/>
        <v>ifrs-full</v>
      </c>
      <c r="I2584" t="str">
        <f t="shared" si="244"/>
        <v>TaxEffectOfForeignTaxRates</v>
      </c>
      <c r="J2584" t="str">
        <f t="shared" si="241"/>
        <v>concepto</v>
      </c>
      <c r="K2584" t="str">
        <f t="shared" si="242"/>
        <v>debit</v>
      </c>
      <c r="L2584" t="str">
        <f t="shared" si="245"/>
        <v>insert into dbax_defi_conc (pref_conc, codi_conc, tipo_conc, tipo_peri, tipo_valo, tipo_cuen) values ('ifrs-full','TaxEffectOfForeignTaxRates','concepto','duration','xbrli:monetaryItemType','debit')</v>
      </c>
    </row>
    <row r="2585" spans="1:12" x14ac:dyDescent="0.25">
      <c r="A2585" t="s">
        <v>2931</v>
      </c>
      <c r="B2585" t="s">
        <v>17</v>
      </c>
      <c r="C2585" t="s">
        <v>18</v>
      </c>
      <c r="D2585" t="s">
        <v>21</v>
      </c>
      <c r="E2585" t="s">
        <v>22</v>
      </c>
      <c r="F2585" t="s">
        <v>3</v>
      </c>
      <c r="G2585" s="1" t="str">
        <f t="shared" si="240"/>
        <v>ifrs-full_TaxEffectOfImpairmentOfGoodwill</v>
      </c>
      <c r="H2585" t="str">
        <f t="shared" si="243"/>
        <v>ifrs-full</v>
      </c>
      <c r="I2585" t="str">
        <f t="shared" si="244"/>
        <v>TaxEffectOfImpairmentOfGoodwill</v>
      </c>
      <c r="J2585" t="str">
        <f t="shared" si="241"/>
        <v>concepto</v>
      </c>
      <c r="K2585" t="str">
        <f t="shared" si="242"/>
        <v>debit</v>
      </c>
      <c r="L2585" t="str">
        <f t="shared" si="245"/>
        <v>insert into dbax_defi_conc (pref_conc, codi_conc, tipo_conc, tipo_peri, tipo_valo, tipo_cuen) values ('ifrs-full','TaxEffectOfImpairmentOfGoodwill','concepto','duration','xbrli:monetaryItemType','debit')</v>
      </c>
    </row>
    <row r="2586" spans="1:12" x14ac:dyDescent="0.25">
      <c r="A2586" t="s">
        <v>2932</v>
      </c>
      <c r="B2586" t="s">
        <v>17</v>
      </c>
      <c r="C2586" t="s">
        <v>18</v>
      </c>
      <c r="D2586" t="s">
        <v>21</v>
      </c>
      <c r="E2586" t="s">
        <v>23</v>
      </c>
      <c r="F2586" t="s">
        <v>3</v>
      </c>
      <c r="G2586" s="1" t="str">
        <f t="shared" si="240"/>
        <v>ifrs-full_TaxEffectOfRevenuesExemptFromTaxation2011</v>
      </c>
      <c r="H2586" t="str">
        <f t="shared" si="243"/>
        <v>ifrs-full</v>
      </c>
      <c r="I2586" t="str">
        <f t="shared" si="244"/>
        <v>TaxEffectOfRevenuesExemptFromTaxation2011</v>
      </c>
      <c r="J2586" t="str">
        <f t="shared" si="241"/>
        <v>concepto</v>
      </c>
      <c r="K2586" t="str">
        <f t="shared" si="242"/>
        <v>credit</v>
      </c>
      <c r="L2586" t="str">
        <f t="shared" si="245"/>
        <v>insert into dbax_defi_conc (pref_conc, codi_conc, tipo_conc, tipo_peri, tipo_valo, tipo_cuen) values ('ifrs-full','TaxEffectOfRevenuesExemptFromTaxation2011','concepto','duration','xbrli:monetaryItemType','credit')</v>
      </c>
    </row>
    <row r="2587" spans="1:12" x14ac:dyDescent="0.25">
      <c r="A2587" t="s">
        <v>2933</v>
      </c>
      <c r="B2587" t="s">
        <v>17</v>
      </c>
      <c r="C2587" t="s">
        <v>18</v>
      </c>
      <c r="D2587" t="s">
        <v>21</v>
      </c>
      <c r="E2587" t="s">
        <v>22</v>
      </c>
      <c r="F2587" t="s">
        <v>3</v>
      </c>
      <c r="G2587" s="1" t="str">
        <f t="shared" si="240"/>
        <v>ifrs-full_TaxEffectOfTaxLosses</v>
      </c>
      <c r="H2587" t="str">
        <f t="shared" si="243"/>
        <v>ifrs-full</v>
      </c>
      <c r="I2587" t="str">
        <f t="shared" si="244"/>
        <v>TaxEffectOfTaxLosses</v>
      </c>
      <c r="J2587" t="str">
        <f t="shared" si="241"/>
        <v>concepto</v>
      </c>
      <c r="K2587" t="str">
        <f t="shared" si="242"/>
        <v>debit</v>
      </c>
      <c r="L2587" t="str">
        <f t="shared" si="245"/>
        <v>insert into dbax_defi_conc (pref_conc, codi_conc, tipo_conc, tipo_peri, tipo_valo, tipo_cuen) values ('ifrs-full','TaxEffectOfTaxLosses','concepto','duration','xbrli:monetaryItemType','debit')</v>
      </c>
    </row>
    <row r="2588" spans="1:12" x14ac:dyDescent="0.25">
      <c r="A2588" t="s">
        <v>2934</v>
      </c>
      <c r="B2588" t="s">
        <v>17</v>
      </c>
      <c r="C2588" t="s">
        <v>18</v>
      </c>
      <c r="D2588" t="s">
        <v>21</v>
      </c>
      <c r="E2588" t="s">
        <v>22</v>
      </c>
      <c r="F2588" t="s">
        <v>3</v>
      </c>
      <c r="G2588" s="1" t="str">
        <f t="shared" si="240"/>
        <v>ifrs-full_TaxExpenseIncomeAtApplicableTaxRate</v>
      </c>
      <c r="H2588" t="str">
        <f t="shared" si="243"/>
        <v>ifrs-full</v>
      </c>
      <c r="I2588" t="str">
        <f t="shared" si="244"/>
        <v>TaxExpenseIncomeAtApplicableTaxRate</v>
      </c>
      <c r="J2588" t="str">
        <f t="shared" si="241"/>
        <v>concepto</v>
      </c>
      <c r="K2588" t="str">
        <f t="shared" si="242"/>
        <v>debit</v>
      </c>
      <c r="L2588" t="str">
        <f t="shared" si="245"/>
        <v>insert into dbax_defi_conc (pref_conc, codi_conc, tipo_conc, tipo_peri, tipo_valo, tipo_cuen) values ('ifrs-full','TaxExpenseIncomeAtApplicableTaxRate','concepto','duration','xbrli:monetaryItemType','debit')</v>
      </c>
    </row>
    <row r="2589" spans="1:12" x14ac:dyDescent="0.25">
      <c r="A2589" t="s">
        <v>2935</v>
      </c>
      <c r="B2589" t="s">
        <v>17</v>
      </c>
      <c r="C2589" t="s">
        <v>18</v>
      </c>
      <c r="D2589" t="s">
        <v>21</v>
      </c>
      <c r="E2589" t="s">
        <v>22</v>
      </c>
      <c r="F2589" t="s">
        <v>3</v>
      </c>
      <c r="G2589" s="1" t="str">
        <f t="shared" si="240"/>
        <v>ifrs-full_TaxExpenseIncomeRelatingToChangesInAccountingPoliciesAndErrorsIncludedInProfitOrLoss</v>
      </c>
      <c r="H2589" t="str">
        <f t="shared" si="243"/>
        <v>ifrs-full</v>
      </c>
      <c r="I2589" t="str">
        <f t="shared" si="244"/>
        <v>TaxExpenseIncomeRelatingToChangesInAccountingPoliciesAndErrorsIncludedInProfitOrLoss</v>
      </c>
      <c r="J2589" t="str">
        <f t="shared" si="241"/>
        <v>concepto</v>
      </c>
      <c r="K2589" t="str">
        <f t="shared" si="242"/>
        <v>debit</v>
      </c>
      <c r="L2589" t="str">
        <f t="shared" si="245"/>
        <v>insert into dbax_defi_conc (pref_conc, codi_conc, tipo_conc, tipo_peri, tipo_valo, tipo_cuen) values ('ifrs-full','TaxExpenseIncomeRelatingToChangesInAccountingPoliciesAndErrorsIncludedInProfitOrLoss','concepto','duration','xbrli:monetaryItemType','debit')</v>
      </c>
    </row>
    <row r="2590" spans="1:12" x14ac:dyDescent="0.25">
      <c r="A2590" t="s">
        <v>2936</v>
      </c>
      <c r="B2590" t="s">
        <v>17</v>
      </c>
      <c r="C2590" t="s">
        <v>18</v>
      </c>
      <c r="D2590" t="s">
        <v>24</v>
      </c>
      <c r="E2590" t="s">
        <v>20</v>
      </c>
      <c r="F2590" t="s">
        <v>3</v>
      </c>
      <c r="G2590" s="1" t="str">
        <f t="shared" si="240"/>
        <v>ifrs-full_TaxExpenseOfDiscontinuedOperationAbstract</v>
      </c>
      <c r="H2590" t="str">
        <f t="shared" si="243"/>
        <v>ifrs-full</v>
      </c>
      <c r="I2590" t="str">
        <f t="shared" si="244"/>
        <v>TaxExpenseOfDiscontinuedOperationAbstract</v>
      </c>
      <c r="J2590" t="str">
        <f t="shared" si="241"/>
        <v>concepto</v>
      </c>
      <c r="K2590" t="str">
        <f t="shared" si="242"/>
        <v>abstract</v>
      </c>
      <c r="L2590" t="str">
        <f t="shared" si="245"/>
        <v>insert into dbax_defi_conc (pref_conc, codi_conc, tipo_conc, tipo_peri, tipo_valo, tipo_cuen) values ('ifrs-full','TaxExpenseOfDiscontinuedOperationAbstract','concepto','duration','xbrli:stringItemType','abstract')</v>
      </c>
    </row>
    <row r="2591" spans="1:12" x14ac:dyDescent="0.25">
      <c r="A2591" t="s">
        <v>2937</v>
      </c>
      <c r="B2591" t="s">
        <v>17</v>
      </c>
      <c r="C2591" t="s">
        <v>18</v>
      </c>
      <c r="D2591" t="s">
        <v>21</v>
      </c>
      <c r="E2591" t="s">
        <v>22</v>
      </c>
      <c r="F2591" t="s">
        <v>3</v>
      </c>
      <c r="G2591" s="1" t="str">
        <f t="shared" si="240"/>
        <v>ifrs-full_TaxExpenseOtherThanIncomeTaxExpense</v>
      </c>
      <c r="H2591" t="str">
        <f t="shared" si="243"/>
        <v>ifrs-full</v>
      </c>
      <c r="I2591" t="str">
        <f t="shared" si="244"/>
        <v>TaxExpenseOtherThanIncomeTaxExpense</v>
      </c>
      <c r="J2591" t="str">
        <f t="shared" si="241"/>
        <v>concepto</v>
      </c>
      <c r="K2591" t="str">
        <f t="shared" si="242"/>
        <v>debit</v>
      </c>
      <c r="L2591" t="str">
        <f t="shared" si="245"/>
        <v>insert into dbax_defi_conc (pref_conc, codi_conc, tipo_conc, tipo_peri, tipo_valo, tipo_cuen) values ('ifrs-full','TaxExpenseOtherThanIncomeTaxExpense','concepto','duration','xbrli:monetaryItemType','debit')</v>
      </c>
    </row>
    <row r="2592" spans="1:12" x14ac:dyDescent="0.25">
      <c r="A2592" t="s">
        <v>2938</v>
      </c>
      <c r="B2592" t="s">
        <v>17</v>
      </c>
      <c r="C2592" t="s">
        <v>18</v>
      </c>
      <c r="D2592" t="s">
        <v>21</v>
      </c>
      <c r="E2592" t="s">
        <v>22</v>
      </c>
      <c r="F2592" t="s">
        <v>3</v>
      </c>
      <c r="G2592" s="1" t="str">
        <f t="shared" si="240"/>
        <v>ifrs-full_TaxExpenseRelatingToGainLossOnDiscontinuance</v>
      </c>
      <c r="H2592" t="str">
        <f t="shared" si="243"/>
        <v>ifrs-full</v>
      </c>
      <c r="I2592" t="str">
        <f t="shared" si="244"/>
        <v>TaxExpenseRelatingToGainLossOnDiscontinuance</v>
      </c>
      <c r="J2592" t="str">
        <f t="shared" si="241"/>
        <v>concepto</v>
      </c>
      <c r="K2592" t="str">
        <f t="shared" si="242"/>
        <v>debit</v>
      </c>
      <c r="L2592" t="str">
        <f t="shared" si="245"/>
        <v>insert into dbax_defi_conc (pref_conc, codi_conc, tipo_conc, tipo_peri, tipo_valo, tipo_cuen) values ('ifrs-full','TaxExpenseRelatingToGainLossOnDiscontinuance','concepto','duration','xbrli:monetaryItemType','debit')</v>
      </c>
    </row>
    <row r="2593" spans="1:12" x14ac:dyDescent="0.25">
      <c r="A2593" t="s">
        <v>2939</v>
      </c>
      <c r="B2593" t="s">
        <v>17</v>
      </c>
      <c r="C2593" t="s">
        <v>18</v>
      </c>
      <c r="D2593" t="s">
        <v>21</v>
      </c>
      <c r="E2593" t="s">
        <v>22</v>
      </c>
      <c r="F2593" t="s">
        <v>3</v>
      </c>
      <c r="G2593" s="1" t="str">
        <f t="shared" si="240"/>
        <v>ifrs-full_TaxExpenseRelatingToProfitLossFromOrdinaryActivitiesOfDiscontinuedOperations</v>
      </c>
      <c r="H2593" t="str">
        <f t="shared" si="243"/>
        <v>ifrs-full</v>
      </c>
      <c r="I2593" t="str">
        <f t="shared" si="244"/>
        <v>TaxExpenseRelatingToProfitLossFromOrdinaryActivitiesOfDiscontinuedOperations</v>
      </c>
      <c r="J2593" t="str">
        <f t="shared" si="241"/>
        <v>concepto</v>
      </c>
      <c r="K2593" t="str">
        <f t="shared" si="242"/>
        <v>debit</v>
      </c>
      <c r="L2593" t="str">
        <f t="shared" si="245"/>
        <v>insert into dbax_defi_conc (pref_conc, codi_conc, tipo_conc, tipo_peri, tipo_valo, tipo_cuen) values ('ifrs-full','TaxExpenseRelatingToProfitLossFromOrdinaryActivitiesOfDiscontinuedOperations','concepto','duration','xbrli:monetaryItemType','debit')</v>
      </c>
    </row>
    <row r="2594" spans="1:12" x14ac:dyDescent="0.25">
      <c r="A2594" t="s">
        <v>2940</v>
      </c>
      <c r="B2594" t="s">
        <v>17</v>
      </c>
      <c r="C2594" t="s">
        <v>18</v>
      </c>
      <c r="D2594" t="s">
        <v>31</v>
      </c>
      <c r="F2594" t="s">
        <v>3</v>
      </c>
      <c r="G2594" s="1" t="str">
        <f t="shared" si="240"/>
        <v>ifrs-full_TaxRateEffectFromChangeInTaxRate</v>
      </c>
      <c r="H2594" t="str">
        <f t="shared" si="243"/>
        <v>ifrs-full</v>
      </c>
      <c r="I2594" t="str">
        <f t="shared" si="244"/>
        <v>TaxRateEffectFromChangeInTaxRate</v>
      </c>
      <c r="J2594" t="str">
        <f t="shared" si="241"/>
        <v>concepto</v>
      </c>
      <c r="K2594">
        <f t="shared" si="242"/>
        <v>0</v>
      </c>
      <c r="L2594" t="str">
        <f t="shared" si="245"/>
        <v>insert into dbax_defi_conc (pref_conc, codi_conc, tipo_conc, tipo_peri, tipo_valo, tipo_cuen) values ('ifrs-full','TaxRateEffectFromChangeInTaxRate','concepto','duration','num:percentItemType','0')</v>
      </c>
    </row>
    <row r="2595" spans="1:12" x14ac:dyDescent="0.25">
      <c r="A2595" t="s">
        <v>2941</v>
      </c>
      <c r="B2595" t="s">
        <v>17</v>
      </c>
      <c r="C2595" t="s">
        <v>18</v>
      </c>
      <c r="D2595" t="s">
        <v>31</v>
      </c>
      <c r="F2595" t="s">
        <v>3</v>
      </c>
      <c r="G2595" s="1" t="str">
        <f t="shared" si="240"/>
        <v>ifrs-full_TaxRateEffectOfAdjustmentsForCurrentTaxOfPriorPeriods</v>
      </c>
      <c r="H2595" t="str">
        <f t="shared" si="243"/>
        <v>ifrs-full</v>
      </c>
      <c r="I2595" t="str">
        <f t="shared" si="244"/>
        <v>TaxRateEffectOfAdjustmentsForCurrentTaxOfPriorPeriods</v>
      </c>
      <c r="J2595" t="str">
        <f t="shared" si="241"/>
        <v>concepto</v>
      </c>
      <c r="K2595">
        <f t="shared" si="242"/>
        <v>0</v>
      </c>
      <c r="L2595" t="str">
        <f t="shared" si="245"/>
        <v>insert into dbax_defi_conc (pref_conc, codi_conc, tipo_conc, tipo_peri, tipo_valo, tipo_cuen) values ('ifrs-full','TaxRateEffectOfAdjustmentsForCurrentTaxOfPriorPeriods','concepto','duration','num:percentItemType','0')</v>
      </c>
    </row>
    <row r="2596" spans="1:12" x14ac:dyDescent="0.25">
      <c r="A2596" t="s">
        <v>2942</v>
      </c>
      <c r="B2596" t="s">
        <v>17</v>
      </c>
      <c r="C2596" t="s">
        <v>18</v>
      </c>
      <c r="D2596" t="s">
        <v>31</v>
      </c>
      <c r="F2596" t="s">
        <v>3</v>
      </c>
      <c r="G2596" s="1" t="str">
        <f t="shared" si="240"/>
        <v>ifrs-full_TaxRateEffectOfExpenseNotDeductibleInDeterminingTaxableProfitTaxLoss</v>
      </c>
      <c r="H2596" t="str">
        <f t="shared" si="243"/>
        <v>ifrs-full</v>
      </c>
      <c r="I2596" t="str">
        <f t="shared" si="244"/>
        <v>TaxRateEffectOfExpenseNotDeductibleInDeterminingTaxableProfitTaxLoss</v>
      </c>
      <c r="J2596" t="str">
        <f t="shared" si="241"/>
        <v>concepto</v>
      </c>
      <c r="K2596">
        <f t="shared" si="242"/>
        <v>0</v>
      </c>
      <c r="L2596" t="str">
        <f t="shared" si="245"/>
        <v>insert into dbax_defi_conc (pref_conc, codi_conc, tipo_conc, tipo_peri, tipo_valo, tipo_cuen) values ('ifrs-full','TaxRateEffectOfExpenseNotDeductibleInDeterminingTaxableProfitTaxLoss','concepto','duration','num:percentItemType','0')</v>
      </c>
    </row>
    <row r="2597" spans="1:12" x14ac:dyDescent="0.25">
      <c r="A2597" t="s">
        <v>2943</v>
      </c>
      <c r="B2597" t="s">
        <v>17</v>
      </c>
      <c r="C2597" t="s">
        <v>18</v>
      </c>
      <c r="D2597" t="s">
        <v>31</v>
      </c>
      <c r="F2597" t="s">
        <v>3</v>
      </c>
      <c r="G2597" s="1" t="str">
        <f t="shared" si="240"/>
        <v>ifrs-full_TaxRateEffectOfForeignTaxRates</v>
      </c>
      <c r="H2597" t="str">
        <f t="shared" si="243"/>
        <v>ifrs-full</v>
      </c>
      <c r="I2597" t="str">
        <f t="shared" si="244"/>
        <v>TaxRateEffectOfForeignTaxRates</v>
      </c>
      <c r="J2597" t="str">
        <f t="shared" si="241"/>
        <v>concepto</v>
      </c>
      <c r="K2597">
        <f t="shared" si="242"/>
        <v>0</v>
      </c>
      <c r="L2597" t="str">
        <f t="shared" si="245"/>
        <v>insert into dbax_defi_conc (pref_conc, codi_conc, tipo_conc, tipo_peri, tipo_valo, tipo_cuen) values ('ifrs-full','TaxRateEffectOfForeignTaxRates','concepto','duration','num:percentItemType','0')</v>
      </c>
    </row>
    <row r="2598" spans="1:12" x14ac:dyDescent="0.25">
      <c r="A2598" t="s">
        <v>2944</v>
      </c>
      <c r="B2598" t="s">
        <v>17</v>
      </c>
      <c r="C2598" t="s">
        <v>18</v>
      </c>
      <c r="D2598" t="s">
        <v>31</v>
      </c>
      <c r="F2598" t="s">
        <v>3</v>
      </c>
      <c r="G2598" s="1" t="str">
        <f t="shared" si="240"/>
        <v>ifrs-full_TaxRateEffectOfImpairmentOfGoodwill</v>
      </c>
      <c r="H2598" t="str">
        <f t="shared" si="243"/>
        <v>ifrs-full</v>
      </c>
      <c r="I2598" t="str">
        <f t="shared" si="244"/>
        <v>TaxRateEffectOfImpairmentOfGoodwill</v>
      </c>
      <c r="J2598" t="str">
        <f t="shared" si="241"/>
        <v>concepto</v>
      </c>
      <c r="K2598">
        <f t="shared" si="242"/>
        <v>0</v>
      </c>
      <c r="L2598" t="str">
        <f t="shared" si="245"/>
        <v>insert into dbax_defi_conc (pref_conc, codi_conc, tipo_conc, tipo_peri, tipo_valo, tipo_cuen) values ('ifrs-full','TaxRateEffectOfImpairmentOfGoodwill','concepto','duration','num:percentItemType','0')</v>
      </c>
    </row>
    <row r="2599" spans="1:12" x14ac:dyDescent="0.25">
      <c r="A2599" t="s">
        <v>2945</v>
      </c>
      <c r="B2599" t="s">
        <v>17</v>
      </c>
      <c r="C2599" t="s">
        <v>18</v>
      </c>
      <c r="D2599" t="s">
        <v>31</v>
      </c>
      <c r="F2599" t="s">
        <v>3</v>
      </c>
      <c r="G2599" s="1" t="str">
        <f t="shared" si="240"/>
        <v>ifrs-full_TaxRateEffectOfRevenuesExemptFromTaxation</v>
      </c>
      <c r="H2599" t="str">
        <f t="shared" si="243"/>
        <v>ifrs-full</v>
      </c>
      <c r="I2599" t="str">
        <f t="shared" si="244"/>
        <v>TaxRateEffectOfRevenuesExemptFromTaxation</v>
      </c>
      <c r="J2599" t="str">
        <f t="shared" si="241"/>
        <v>concepto</v>
      </c>
      <c r="K2599">
        <f t="shared" si="242"/>
        <v>0</v>
      </c>
      <c r="L2599" t="str">
        <f t="shared" si="245"/>
        <v>insert into dbax_defi_conc (pref_conc, codi_conc, tipo_conc, tipo_peri, tipo_valo, tipo_cuen) values ('ifrs-full','TaxRateEffectOfRevenuesExemptFromTaxation','concepto','duration','num:percentItemType','0')</v>
      </c>
    </row>
    <row r="2600" spans="1:12" x14ac:dyDescent="0.25">
      <c r="A2600" t="s">
        <v>2946</v>
      </c>
      <c r="B2600" t="s">
        <v>17</v>
      </c>
      <c r="C2600" t="s">
        <v>18</v>
      </c>
      <c r="D2600" t="s">
        <v>31</v>
      </c>
      <c r="F2600" t="s">
        <v>3</v>
      </c>
      <c r="G2600" s="1" t="str">
        <f t="shared" si="240"/>
        <v>ifrs-full_TaxRateEffectOfTaxLosses</v>
      </c>
      <c r="H2600" t="str">
        <f t="shared" si="243"/>
        <v>ifrs-full</v>
      </c>
      <c r="I2600" t="str">
        <f t="shared" si="244"/>
        <v>TaxRateEffectOfTaxLosses</v>
      </c>
      <c r="J2600" t="str">
        <f t="shared" si="241"/>
        <v>concepto</v>
      </c>
      <c r="K2600">
        <f t="shared" si="242"/>
        <v>0</v>
      </c>
      <c r="L2600" t="str">
        <f t="shared" si="245"/>
        <v>insert into dbax_defi_conc (pref_conc, codi_conc, tipo_conc, tipo_peri, tipo_valo, tipo_cuen) values ('ifrs-full','TaxRateEffectOfTaxLosses','concepto','duration','num:percentItemType','0')</v>
      </c>
    </row>
    <row r="2601" spans="1:12" x14ac:dyDescent="0.25">
      <c r="A2601" t="s">
        <v>2947</v>
      </c>
      <c r="B2601" t="s">
        <v>17</v>
      </c>
      <c r="C2601" t="s">
        <v>18</v>
      </c>
      <c r="D2601" t="s">
        <v>19</v>
      </c>
      <c r="E2601" t="s">
        <v>20</v>
      </c>
      <c r="F2601" t="s">
        <v>3</v>
      </c>
      <c r="G2601" s="1" t="str">
        <f t="shared" si="240"/>
        <v>ifrs-full_TemporaryDifferenceMember</v>
      </c>
      <c r="H2601" t="str">
        <f t="shared" si="243"/>
        <v>ifrs-full</v>
      </c>
      <c r="I2601" t="str">
        <f t="shared" si="244"/>
        <v>TemporaryDifferenceMember</v>
      </c>
      <c r="J2601" t="str">
        <f t="shared" si="241"/>
        <v>concepto</v>
      </c>
      <c r="K2601" t="str">
        <f t="shared" si="242"/>
        <v>abstract</v>
      </c>
      <c r="L2601" t="str">
        <f t="shared" si="245"/>
        <v>insert into dbax_defi_conc (pref_conc, codi_conc, tipo_conc, tipo_peri, tipo_valo, tipo_cuen) values ('ifrs-full','TemporaryDifferenceMember','concepto','duration','nonnum:domainItemType','abstract')</v>
      </c>
    </row>
    <row r="2602" spans="1:12" x14ac:dyDescent="0.25">
      <c r="A2602" t="s">
        <v>2948</v>
      </c>
      <c r="B2602" t="s">
        <v>17</v>
      </c>
      <c r="C2602" t="s">
        <v>27</v>
      </c>
      <c r="D2602" t="s">
        <v>21</v>
      </c>
      <c r="F2602" t="s">
        <v>3</v>
      </c>
      <c r="G2602" s="1" t="str">
        <f t="shared" si="240"/>
        <v>ifrs-full_TemporaryDifferencesAssociatedWithInvestmentsInSubsidiariesBranchesAndAssociatesAndInterestsInJointVentures</v>
      </c>
      <c r="H2602" t="str">
        <f t="shared" si="243"/>
        <v>ifrs-full</v>
      </c>
      <c r="I2602" t="str">
        <f t="shared" si="244"/>
        <v>TemporaryDifferencesAssociatedWithInvestmentsInSubsidiariesBranchesAndAssociatesAndInterestsInJointVentures</v>
      </c>
      <c r="J2602" t="str">
        <f t="shared" si="241"/>
        <v>concepto</v>
      </c>
      <c r="K2602">
        <f t="shared" si="242"/>
        <v>0</v>
      </c>
      <c r="L2602" t="str">
        <f t="shared" si="245"/>
        <v>insert into dbax_defi_conc (pref_conc, codi_conc, tipo_conc, tipo_peri, tipo_valo, tipo_cuen) values ('ifrs-full','TemporaryDifferencesAssociatedWithInvestmentsInSubsidiariesBranchesAndAssociatesAndInterestsInJointVentures','concepto','instant','xbrli:monetaryItemType','0')</v>
      </c>
    </row>
    <row r="2603" spans="1:12" x14ac:dyDescent="0.25">
      <c r="A2603" t="s">
        <v>2949</v>
      </c>
      <c r="B2603" t="s">
        <v>26</v>
      </c>
      <c r="C2603" t="s">
        <v>18</v>
      </c>
      <c r="D2603" t="s">
        <v>24</v>
      </c>
      <c r="E2603" t="s">
        <v>20</v>
      </c>
      <c r="F2603" t="s">
        <v>3</v>
      </c>
      <c r="G2603" s="1" t="str">
        <f t="shared" si="240"/>
        <v>ifrs-full_TemporaryDifferenceUnusedTaxLossesAndUnusedTaxCreditsAxis</v>
      </c>
      <c r="H2603" t="str">
        <f t="shared" si="243"/>
        <v>ifrs-full</v>
      </c>
      <c r="I2603" t="str">
        <f t="shared" si="244"/>
        <v>TemporaryDifferenceUnusedTaxLossesAndUnusedTaxCreditsAxis</v>
      </c>
      <c r="J2603" t="str">
        <f t="shared" si="241"/>
        <v>dimension</v>
      </c>
      <c r="K2603" t="str">
        <f t="shared" si="242"/>
        <v>abstract</v>
      </c>
      <c r="L2603" t="str">
        <f t="shared" si="245"/>
        <v>insert into dbax_defi_conc (pref_conc, codi_conc, tipo_conc, tipo_peri, tipo_valo, tipo_cuen) values ('ifrs-full','TemporaryDifferenceUnusedTaxLossesAndUnusedTaxCreditsAxis','dimension','duration','xbrli:stringItemType','abstract')</v>
      </c>
    </row>
    <row r="2604" spans="1:12" x14ac:dyDescent="0.25">
      <c r="A2604" t="s">
        <v>2950</v>
      </c>
      <c r="B2604" t="s">
        <v>17</v>
      </c>
      <c r="C2604" t="s">
        <v>18</v>
      </c>
      <c r="D2604" t="s">
        <v>19</v>
      </c>
      <c r="E2604" t="s">
        <v>20</v>
      </c>
      <c r="F2604" t="s">
        <v>3</v>
      </c>
      <c r="G2604" s="1" t="str">
        <f t="shared" si="240"/>
        <v>ifrs-full_TemporaryDifferenceUnusedTaxLossesAndUnusedTaxCreditsMember</v>
      </c>
      <c r="H2604" t="str">
        <f t="shared" si="243"/>
        <v>ifrs-full</v>
      </c>
      <c r="I2604" t="str">
        <f t="shared" si="244"/>
        <v>TemporaryDifferenceUnusedTaxLossesAndUnusedTaxCreditsMember</v>
      </c>
      <c r="J2604" t="str">
        <f t="shared" si="241"/>
        <v>concepto</v>
      </c>
      <c r="K2604" t="str">
        <f t="shared" si="242"/>
        <v>abstract</v>
      </c>
      <c r="L2604" t="str">
        <f t="shared" si="245"/>
        <v>insert into dbax_defi_conc (pref_conc, codi_conc, tipo_conc, tipo_peri, tipo_valo, tipo_cuen) values ('ifrs-full','TemporaryDifferenceUnusedTaxLossesAndUnusedTaxCreditsMember','concepto','duration','nonnum:domainItemType','abstract')</v>
      </c>
    </row>
    <row r="2605" spans="1:12" x14ac:dyDescent="0.25">
      <c r="A2605" t="s">
        <v>2951</v>
      </c>
      <c r="B2605" t="s">
        <v>17</v>
      </c>
      <c r="C2605" t="s">
        <v>18</v>
      </c>
      <c r="D2605" t="s">
        <v>21</v>
      </c>
      <c r="E2605" t="s">
        <v>22</v>
      </c>
      <c r="F2605" t="s">
        <v>3</v>
      </c>
      <c r="G2605" s="1" t="str">
        <f t="shared" si="240"/>
        <v>ifrs-full_TerminationBenefitsExpense</v>
      </c>
      <c r="H2605" t="str">
        <f t="shared" si="243"/>
        <v>ifrs-full</v>
      </c>
      <c r="I2605" t="str">
        <f t="shared" si="244"/>
        <v>TerminationBenefitsExpense</v>
      </c>
      <c r="J2605" t="str">
        <f t="shared" si="241"/>
        <v>concepto</v>
      </c>
      <c r="K2605" t="str">
        <f t="shared" si="242"/>
        <v>debit</v>
      </c>
      <c r="L2605" t="str">
        <f t="shared" si="245"/>
        <v>insert into dbax_defi_conc (pref_conc, codi_conc, tipo_conc, tipo_peri, tipo_valo, tipo_cuen) values ('ifrs-full','TerminationBenefitsExpense','concepto','duration','xbrli:monetaryItemType','debit')</v>
      </c>
    </row>
    <row r="2606" spans="1:12" x14ac:dyDescent="0.25">
      <c r="A2606" t="s">
        <v>2952</v>
      </c>
      <c r="B2606" t="s">
        <v>17</v>
      </c>
      <c r="C2606" t="s">
        <v>18</v>
      </c>
      <c r="D2606" t="s">
        <v>19</v>
      </c>
      <c r="E2606" t="s">
        <v>20</v>
      </c>
      <c r="F2606" t="s">
        <v>3</v>
      </c>
      <c r="G2606" s="1" t="str">
        <f t="shared" si="240"/>
        <v>ifrs-full_TopOfRangeMember</v>
      </c>
      <c r="H2606" t="str">
        <f t="shared" si="243"/>
        <v>ifrs-full</v>
      </c>
      <c r="I2606" t="str">
        <f t="shared" si="244"/>
        <v>TopOfRangeMember</v>
      </c>
      <c r="J2606" t="str">
        <f t="shared" si="241"/>
        <v>concepto</v>
      </c>
      <c r="K2606" t="str">
        <f t="shared" si="242"/>
        <v>abstract</v>
      </c>
      <c r="L2606" t="str">
        <f t="shared" si="245"/>
        <v>insert into dbax_defi_conc (pref_conc, codi_conc, tipo_conc, tipo_peri, tipo_valo, tipo_cuen) values ('ifrs-full','TopOfRangeMember','concepto','duration','nonnum:domainItemType','abstract')</v>
      </c>
    </row>
    <row r="2607" spans="1:12" x14ac:dyDescent="0.25">
      <c r="A2607" t="s">
        <v>2953</v>
      </c>
      <c r="B2607" t="s">
        <v>17</v>
      </c>
      <c r="C2607" t="s">
        <v>27</v>
      </c>
      <c r="D2607" t="s">
        <v>21</v>
      </c>
      <c r="E2607" t="s">
        <v>23</v>
      </c>
      <c r="F2607" t="s">
        <v>3</v>
      </c>
      <c r="G2607" s="1" t="str">
        <f t="shared" si="240"/>
        <v>ifrs-full_TradeAndOtherCurrentPayables</v>
      </c>
      <c r="H2607" t="str">
        <f t="shared" si="243"/>
        <v>ifrs-full</v>
      </c>
      <c r="I2607" t="str">
        <f t="shared" si="244"/>
        <v>TradeAndOtherCurrentPayables</v>
      </c>
      <c r="J2607" t="str">
        <f t="shared" si="241"/>
        <v>concepto</v>
      </c>
      <c r="K2607" t="str">
        <f t="shared" si="242"/>
        <v>credit</v>
      </c>
      <c r="L2607" t="str">
        <f t="shared" si="245"/>
        <v>insert into dbax_defi_conc (pref_conc, codi_conc, tipo_conc, tipo_peri, tipo_valo, tipo_cuen) values ('ifrs-full','TradeAndOtherCurrentPayables','concepto','instant','xbrli:monetaryItemType','credit')</v>
      </c>
    </row>
    <row r="2608" spans="1:12" x14ac:dyDescent="0.25">
      <c r="A2608" t="s">
        <v>2954</v>
      </c>
      <c r="B2608" t="s">
        <v>17</v>
      </c>
      <c r="C2608" t="s">
        <v>18</v>
      </c>
      <c r="D2608" t="s">
        <v>24</v>
      </c>
      <c r="E2608" t="s">
        <v>20</v>
      </c>
      <c r="F2608" t="s">
        <v>3</v>
      </c>
      <c r="G2608" s="1" t="str">
        <f t="shared" si="240"/>
        <v>ifrs-full_TradeAndOtherCurrentPayablesAbstract</v>
      </c>
      <c r="H2608" t="str">
        <f t="shared" si="243"/>
        <v>ifrs-full</v>
      </c>
      <c r="I2608" t="str">
        <f t="shared" si="244"/>
        <v>TradeAndOtherCurrentPayablesAbstract</v>
      </c>
      <c r="J2608" t="str">
        <f t="shared" si="241"/>
        <v>concepto</v>
      </c>
      <c r="K2608" t="str">
        <f t="shared" si="242"/>
        <v>abstract</v>
      </c>
      <c r="L2608" t="str">
        <f t="shared" si="245"/>
        <v>insert into dbax_defi_conc (pref_conc, codi_conc, tipo_conc, tipo_peri, tipo_valo, tipo_cuen) values ('ifrs-full','TradeAndOtherCurrentPayablesAbstract','concepto','duration','xbrli:stringItemType','abstract')</v>
      </c>
    </row>
    <row r="2609" spans="1:12" x14ac:dyDescent="0.25">
      <c r="A2609" t="s">
        <v>2955</v>
      </c>
      <c r="B2609" t="s">
        <v>17</v>
      </c>
      <c r="C2609" t="s">
        <v>27</v>
      </c>
      <c r="D2609" t="s">
        <v>21</v>
      </c>
      <c r="E2609" t="s">
        <v>23</v>
      </c>
      <c r="F2609" t="s">
        <v>3</v>
      </c>
      <c r="G2609" s="1" t="str">
        <f t="shared" si="240"/>
        <v>ifrs-full_TradeAndOtherCurrentPayablesToTradeSuppliers</v>
      </c>
      <c r="H2609" t="str">
        <f t="shared" si="243"/>
        <v>ifrs-full</v>
      </c>
      <c r="I2609" t="str">
        <f t="shared" si="244"/>
        <v>TradeAndOtherCurrentPayablesToTradeSuppliers</v>
      </c>
      <c r="J2609" t="str">
        <f t="shared" si="241"/>
        <v>concepto</v>
      </c>
      <c r="K2609" t="str">
        <f t="shared" si="242"/>
        <v>credit</v>
      </c>
      <c r="L2609" t="str">
        <f t="shared" si="245"/>
        <v>insert into dbax_defi_conc (pref_conc, codi_conc, tipo_conc, tipo_peri, tipo_valo, tipo_cuen) values ('ifrs-full','TradeAndOtherCurrentPayablesToTradeSuppliers','concepto','instant','xbrli:monetaryItemType','credit')</v>
      </c>
    </row>
    <row r="2610" spans="1:12" x14ac:dyDescent="0.25">
      <c r="A2610" t="s">
        <v>2956</v>
      </c>
      <c r="B2610" t="s">
        <v>17</v>
      </c>
      <c r="C2610" t="s">
        <v>27</v>
      </c>
      <c r="D2610" t="s">
        <v>21</v>
      </c>
      <c r="E2610" t="s">
        <v>22</v>
      </c>
      <c r="F2610" t="s">
        <v>3</v>
      </c>
      <c r="G2610" s="1" t="str">
        <f t="shared" si="240"/>
        <v>ifrs-full_TradeAndOtherCurrentReceivables</v>
      </c>
      <c r="H2610" t="str">
        <f t="shared" si="243"/>
        <v>ifrs-full</v>
      </c>
      <c r="I2610" t="str">
        <f t="shared" si="244"/>
        <v>TradeAndOtherCurrentReceivables</v>
      </c>
      <c r="J2610" t="str">
        <f t="shared" si="241"/>
        <v>concepto</v>
      </c>
      <c r="K2610" t="str">
        <f t="shared" si="242"/>
        <v>debit</v>
      </c>
      <c r="L2610" t="str">
        <f t="shared" si="245"/>
        <v>insert into dbax_defi_conc (pref_conc, codi_conc, tipo_conc, tipo_peri, tipo_valo, tipo_cuen) values ('ifrs-full','TradeAndOtherCurrentReceivables','concepto','instant','xbrli:monetaryItemType','debit')</v>
      </c>
    </row>
    <row r="2611" spans="1:12" x14ac:dyDescent="0.25">
      <c r="A2611" t="s">
        <v>2957</v>
      </c>
      <c r="B2611" t="s">
        <v>17</v>
      </c>
      <c r="C2611" t="s">
        <v>18</v>
      </c>
      <c r="D2611" t="s">
        <v>24</v>
      </c>
      <c r="E2611" t="s">
        <v>20</v>
      </c>
      <c r="F2611" t="s">
        <v>3</v>
      </c>
      <c r="G2611" s="1" t="str">
        <f t="shared" si="240"/>
        <v>ifrs-full_TradeAndOtherCurrentReceivablesAbstract</v>
      </c>
      <c r="H2611" t="str">
        <f t="shared" si="243"/>
        <v>ifrs-full</v>
      </c>
      <c r="I2611" t="str">
        <f t="shared" si="244"/>
        <v>TradeAndOtherCurrentReceivablesAbstract</v>
      </c>
      <c r="J2611" t="str">
        <f t="shared" si="241"/>
        <v>concepto</v>
      </c>
      <c r="K2611" t="str">
        <f t="shared" si="242"/>
        <v>abstract</v>
      </c>
      <c r="L2611" t="str">
        <f t="shared" si="245"/>
        <v>insert into dbax_defi_conc (pref_conc, codi_conc, tipo_conc, tipo_peri, tipo_valo, tipo_cuen) values ('ifrs-full','TradeAndOtherCurrentReceivablesAbstract','concepto','duration','xbrli:stringItemType','abstract')</v>
      </c>
    </row>
    <row r="2612" spans="1:12" x14ac:dyDescent="0.25">
      <c r="A2612" t="s">
        <v>2958</v>
      </c>
      <c r="B2612" t="s">
        <v>17</v>
      </c>
      <c r="C2612" t="s">
        <v>27</v>
      </c>
      <c r="D2612" t="s">
        <v>21</v>
      </c>
      <c r="E2612" t="s">
        <v>23</v>
      </c>
      <c r="F2612" t="s">
        <v>3</v>
      </c>
      <c r="G2612" s="1" t="str">
        <f t="shared" si="240"/>
        <v>ifrs-full_TradeAndOtherPayables</v>
      </c>
      <c r="H2612" t="str">
        <f t="shared" si="243"/>
        <v>ifrs-full</v>
      </c>
      <c r="I2612" t="str">
        <f t="shared" si="244"/>
        <v>TradeAndOtherPayables</v>
      </c>
      <c r="J2612" t="str">
        <f t="shared" si="241"/>
        <v>concepto</v>
      </c>
      <c r="K2612" t="str">
        <f t="shared" si="242"/>
        <v>credit</v>
      </c>
      <c r="L2612" t="str">
        <f t="shared" si="245"/>
        <v>insert into dbax_defi_conc (pref_conc, codi_conc, tipo_conc, tipo_peri, tipo_valo, tipo_cuen) values ('ifrs-full','TradeAndOtherPayables','concepto','instant','xbrli:monetaryItemType','credit')</v>
      </c>
    </row>
    <row r="2613" spans="1:12" x14ac:dyDescent="0.25">
      <c r="A2613" t="s">
        <v>2959</v>
      </c>
      <c r="B2613" t="s">
        <v>17</v>
      </c>
      <c r="C2613" t="s">
        <v>18</v>
      </c>
      <c r="D2613" t="s">
        <v>24</v>
      </c>
      <c r="E2613" t="s">
        <v>20</v>
      </c>
      <c r="F2613" t="s">
        <v>3</v>
      </c>
      <c r="G2613" s="1" t="str">
        <f t="shared" si="240"/>
        <v>ifrs-full_TradeAndOtherPayablesAbstract</v>
      </c>
      <c r="H2613" t="str">
        <f t="shared" si="243"/>
        <v>ifrs-full</v>
      </c>
      <c r="I2613" t="str">
        <f t="shared" si="244"/>
        <v>TradeAndOtherPayablesAbstract</v>
      </c>
      <c r="J2613" t="str">
        <f t="shared" si="241"/>
        <v>concepto</v>
      </c>
      <c r="K2613" t="str">
        <f t="shared" si="242"/>
        <v>abstract</v>
      </c>
      <c r="L2613" t="str">
        <f t="shared" si="245"/>
        <v>insert into dbax_defi_conc (pref_conc, codi_conc, tipo_conc, tipo_peri, tipo_valo, tipo_cuen) values ('ifrs-full','TradeAndOtherPayablesAbstract','concepto','duration','xbrli:stringItemType','abstract')</v>
      </c>
    </row>
    <row r="2614" spans="1:12" x14ac:dyDescent="0.25">
      <c r="A2614" t="s">
        <v>2960</v>
      </c>
      <c r="B2614" t="s">
        <v>17</v>
      </c>
      <c r="C2614" t="s">
        <v>27</v>
      </c>
      <c r="D2614" t="s">
        <v>21</v>
      </c>
      <c r="E2614" t="s">
        <v>23</v>
      </c>
      <c r="F2614" t="s">
        <v>3</v>
      </c>
      <c r="G2614" s="1" t="str">
        <f t="shared" si="240"/>
        <v>ifrs-full_TradeAndOtherPayablesRecognisedAsOfAcquisitionDate</v>
      </c>
      <c r="H2614" t="str">
        <f t="shared" si="243"/>
        <v>ifrs-full</v>
      </c>
      <c r="I2614" t="str">
        <f t="shared" si="244"/>
        <v>TradeAndOtherPayablesRecognisedAsOfAcquisitionDate</v>
      </c>
      <c r="J2614" t="str">
        <f t="shared" si="241"/>
        <v>concepto</v>
      </c>
      <c r="K2614" t="str">
        <f t="shared" si="242"/>
        <v>credit</v>
      </c>
      <c r="L2614" t="str">
        <f t="shared" si="245"/>
        <v>insert into dbax_defi_conc (pref_conc, codi_conc, tipo_conc, tipo_peri, tipo_valo, tipo_cuen) values ('ifrs-full','TradeAndOtherPayablesRecognisedAsOfAcquisitionDate','concepto','instant','xbrli:monetaryItemType','credit')</v>
      </c>
    </row>
    <row r="2615" spans="1:12" x14ac:dyDescent="0.25">
      <c r="A2615" t="s">
        <v>2961</v>
      </c>
      <c r="B2615" t="s">
        <v>17</v>
      </c>
      <c r="C2615" t="s">
        <v>27</v>
      </c>
      <c r="D2615" t="s">
        <v>21</v>
      </c>
      <c r="E2615" t="s">
        <v>23</v>
      </c>
      <c r="F2615" t="s">
        <v>3</v>
      </c>
      <c r="G2615" s="1" t="str">
        <f t="shared" si="240"/>
        <v>ifrs-full_TradeAndOtherPayablesToTradeSuppliers</v>
      </c>
      <c r="H2615" t="str">
        <f t="shared" si="243"/>
        <v>ifrs-full</v>
      </c>
      <c r="I2615" t="str">
        <f t="shared" si="244"/>
        <v>TradeAndOtherPayablesToTradeSuppliers</v>
      </c>
      <c r="J2615" t="str">
        <f t="shared" si="241"/>
        <v>concepto</v>
      </c>
      <c r="K2615" t="str">
        <f t="shared" si="242"/>
        <v>credit</v>
      </c>
      <c r="L2615" t="str">
        <f t="shared" si="245"/>
        <v>insert into dbax_defi_conc (pref_conc, codi_conc, tipo_conc, tipo_peri, tipo_valo, tipo_cuen) values ('ifrs-full','TradeAndOtherPayablesToTradeSuppliers','concepto','instant','xbrli:monetaryItemType','credit')</v>
      </c>
    </row>
    <row r="2616" spans="1:12" x14ac:dyDescent="0.25">
      <c r="A2616" t="s">
        <v>2962</v>
      </c>
      <c r="B2616" t="s">
        <v>17</v>
      </c>
      <c r="C2616" t="s">
        <v>27</v>
      </c>
      <c r="D2616" t="s">
        <v>21</v>
      </c>
      <c r="E2616" t="s">
        <v>22</v>
      </c>
      <c r="F2616" t="s">
        <v>3</v>
      </c>
      <c r="G2616" s="1" t="str">
        <f t="shared" si="240"/>
        <v>ifrs-full_TradeAndOtherReceivables</v>
      </c>
      <c r="H2616" t="str">
        <f t="shared" si="243"/>
        <v>ifrs-full</v>
      </c>
      <c r="I2616" t="str">
        <f t="shared" si="244"/>
        <v>TradeAndOtherReceivables</v>
      </c>
      <c r="J2616" t="str">
        <f t="shared" si="241"/>
        <v>concepto</v>
      </c>
      <c r="K2616" t="str">
        <f t="shared" si="242"/>
        <v>debit</v>
      </c>
      <c r="L2616" t="str">
        <f t="shared" si="245"/>
        <v>insert into dbax_defi_conc (pref_conc, codi_conc, tipo_conc, tipo_peri, tipo_valo, tipo_cuen) values ('ifrs-full','TradeAndOtherReceivables','concepto','instant','xbrli:monetaryItemType','debit')</v>
      </c>
    </row>
    <row r="2617" spans="1:12" x14ac:dyDescent="0.25">
      <c r="A2617" t="s">
        <v>2963</v>
      </c>
      <c r="B2617" t="s">
        <v>17</v>
      </c>
      <c r="C2617" t="s">
        <v>18</v>
      </c>
      <c r="D2617" t="s">
        <v>24</v>
      </c>
      <c r="E2617" t="s">
        <v>20</v>
      </c>
      <c r="F2617" t="s">
        <v>3</v>
      </c>
      <c r="G2617" s="1" t="str">
        <f t="shared" si="240"/>
        <v>ifrs-full_TradeAndOtherReceivablesAbstract</v>
      </c>
      <c r="H2617" t="str">
        <f t="shared" si="243"/>
        <v>ifrs-full</v>
      </c>
      <c r="I2617" t="str">
        <f t="shared" si="244"/>
        <v>TradeAndOtherReceivablesAbstract</v>
      </c>
      <c r="J2617" t="str">
        <f t="shared" si="241"/>
        <v>concepto</v>
      </c>
      <c r="K2617" t="str">
        <f t="shared" si="242"/>
        <v>abstract</v>
      </c>
      <c r="L2617" t="str">
        <f t="shared" si="245"/>
        <v>insert into dbax_defi_conc (pref_conc, codi_conc, tipo_conc, tipo_peri, tipo_valo, tipo_cuen) values ('ifrs-full','TradeAndOtherReceivablesAbstract','concepto','duration','xbrli:stringItemType','abstract')</v>
      </c>
    </row>
    <row r="2618" spans="1:12" x14ac:dyDescent="0.25">
      <c r="A2618" t="s">
        <v>2964</v>
      </c>
      <c r="B2618" t="s">
        <v>17</v>
      </c>
      <c r="C2618" t="s">
        <v>27</v>
      </c>
      <c r="D2618" t="s">
        <v>21</v>
      </c>
      <c r="E2618" t="s">
        <v>22</v>
      </c>
      <c r="F2618" t="s">
        <v>3</v>
      </c>
      <c r="G2618" s="1" t="str">
        <f t="shared" si="240"/>
        <v>ifrs-full_TradeReceivables</v>
      </c>
      <c r="H2618" t="str">
        <f t="shared" si="243"/>
        <v>ifrs-full</v>
      </c>
      <c r="I2618" t="str">
        <f t="shared" si="244"/>
        <v>TradeReceivables</v>
      </c>
      <c r="J2618" t="str">
        <f t="shared" si="241"/>
        <v>concepto</v>
      </c>
      <c r="K2618" t="str">
        <f t="shared" si="242"/>
        <v>debit</v>
      </c>
      <c r="L2618" t="str">
        <f t="shared" si="245"/>
        <v>insert into dbax_defi_conc (pref_conc, codi_conc, tipo_conc, tipo_peri, tipo_valo, tipo_cuen) values ('ifrs-full','TradeReceivables','concepto','instant','xbrli:monetaryItemType','debit')</v>
      </c>
    </row>
    <row r="2619" spans="1:12" x14ac:dyDescent="0.25">
      <c r="A2619" t="s">
        <v>2965</v>
      </c>
      <c r="B2619" t="s">
        <v>17</v>
      </c>
      <c r="C2619" t="s">
        <v>18</v>
      </c>
      <c r="D2619" t="s">
        <v>21</v>
      </c>
      <c r="E2619" t="s">
        <v>23</v>
      </c>
      <c r="F2619" t="s">
        <v>3</v>
      </c>
      <c r="G2619" s="1" t="str">
        <f t="shared" si="240"/>
        <v>ifrs-full_TradingIncomeExpense</v>
      </c>
      <c r="H2619" t="str">
        <f t="shared" si="243"/>
        <v>ifrs-full</v>
      </c>
      <c r="I2619" t="str">
        <f t="shared" si="244"/>
        <v>TradingIncomeExpense</v>
      </c>
      <c r="J2619" t="str">
        <f t="shared" si="241"/>
        <v>concepto</v>
      </c>
      <c r="K2619" t="str">
        <f t="shared" si="242"/>
        <v>credit</v>
      </c>
      <c r="L2619" t="str">
        <f t="shared" si="245"/>
        <v>insert into dbax_defi_conc (pref_conc, codi_conc, tipo_conc, tipo_peri, tipo_valo, tipo_cuen) values ('ifrs-full','TradingIncomeExpense','concepto','duration','xbrli:monetaryItemType','credit')</v>
      </c>
    </row>
    <row r="2620" spans="1:12" x14ac:dyDescent="0.25">
      <c r="A2620" t="s">
        <v>2966</v>
      </c>
      <c r="B2620" t="s">
        <v>17</v>
      </c>
      <c r="C2620" t="s">
        <v>18</v>
      </c>
      <c r="D2620" t="s">
        <v>24</v>
      </c>
      <c r="E2620" t="s">
        <v>20</v>
      </c>
      <c r="F2620" t="s">
        <v>3</v>
      </c>
      <c r="G2620" s="1" t="str">
        <f t="shared" si="240"/>
        <v>ifrs-full_TradingIncomeExpenseAbstract</v>
      </c>
      <c r="H2620" t="str">
        <f t="shared" si="243"/>
        <v>ifrs-full</v>
      </c>
      <c r="I2620" t="str">
        <f t="shared" si="244"/>
        <v>TradingIncomeExpenseAbstract</v>
      </c>
      <c r="J2620" t="str">
        <f t="shared" si="241"/>
        <v>concepto</v>
      </c>
      <c r="K2620" t="str">
        <f t="shared" si="242"/>
        <v>abstract</v>
      </c>
      <c r="L2620" t="str">
        <f t="shared" si="245"/>
        <v>insert into dbax_defi_conc (pref_conc, codi_conc, tipo_conc, tipo_peri, tipo_valo, tipo_cuen) values ('ifrs-full','TradingIncomeExpenseAbstract','concepto','duration','xbrli:stringItemType','abstract')</v>
      </c>
    </row>
    <row r="2621" spans="1:12" x14ac:dyDescent="0.25">
      <c r="A2621" t="s">
        <v>2967</v>
      </c>
      <c r="B2621" t="s">
        <v>17</v>
      </c>
      <c r="C2621" t="s">
        <v>18</v>
      </c>
      <c r="D2621" t="s">
        <v>21</v>
      </c>
      <c r="E2621" t="s">
        <v>23</v>
      </c>
      <c r="F2621" t="s">
        <v>3</v>
      </c>
      <c r="G2621" s="1" t="str">
        <f t="shared" si="240"/>
        <v>ifrs-full_TradingIncomeExpenseOnDebtInstruments</v>
      </c>
      <c r="H2621" t="str">
        <f t="shared" si="243"/>
        <v>ifrs-full</v>
      </c>
      <c r="I2621" t="str">
        <f t="shared" si="244"/>
        <v>TradingIncomeExpenseOnDebtInstruments</v>
      </c>
      <c r="J2621" t="str">
        <f t="shared" si="241"/>
        <v>concepto</v>
      </c>
      <c r="K2621" t="str">
        <f t="shared" si="242"/>
        <v>credit</v>
      </c>
      <c r="L2621" t="str">
        <f t="shared" si="245"/>
        <v>insert into dbax_defi_conc (pref_conc, codi_conc, tipo_conc, tipo_peri, tipo_valo, tipo_cuen) values ('ifrs-full','TradingIncomeExpenseOnDebtInstruments','concepto','duration','xbrli:monetaryItemType','credit')</v>
      </c>
    </row>
    <row r="2622" spans="1:12" x14ac:dyDescent="0.25">
      <c r="A2622" t="s">
        <v>2968</v>
      </c>
      <c r="B2622" t="s">
        <v>17</v>
      </c>
      <c r="C2622" t="s">
        <v>18</v>
      </c>
      <c r="D2622" t="s">
        <v>21</v>
      </c>
      <c r="E2622" t="s">
        <v>23</v>
      </c>
      <c r="F2622" t="s">
        <v>3</v>
      </c>
      <c r="G2622" s="1" t="str">
        <f t="shared" si="240"/>
        <v>ifrs-full_TradingIncomeExpenseOnDerivativeFinancialInstruments</v>
      </c>
      <c r="H2622" t="str">
        <f t="shared" si="243"/>
        <v>ifrs-full</v>
      </c>
      <c r="I2622" t="str">
        <f t="shared" si="244"/>
        <v>TradingIncomeExpenseOnDerivativeFinancialInstruments</v>
      </c>
      <c r="J2622" t="str">
        <f t="shared" si="241"/>
        <v>concepto</v>
      </c>
      <c r="K2622" t="str">
        <f t="shared" si="242"/>
        <v>credit</v>
      </c>
      <c r="L2622" t="str">
        <f t="shared" si="245"/>
        <v>insert into dbax_defi_conc (pref_conc, codi_conc, tipo_conc, tipo_peri, tipo_valo, tipo_cuen) values ('ifrs-full','TradingIncomeExpenseOnDerivativeFinancialInstruments','concepto','duration','xbrli:monetaryItemType','credit')</v>
      </c>
    </row>
    <row r="2623" spans="1:12" x14ac:dyDescent="0.25">
      <c r="A2623" t="s">
        <v>2969</v>
      </c>
      <c r="B2623" t="s">
        <v>17</v>
      </c>
      <c r="C2623" t="s">
        <v>18</v>
      </c>
      <c r="D2623" t="s">
        <v>21</v>
      </c>
      <c r="E2623" t="s">
        <v>23</v>
      </c>
      <c r="F2623" t="s">
        <v>3</v>
      </c>
      <c r="G2623" s="1" t="str">
        <f t="shared" si="240"/>
        <v>ifrs-full_TradingIncomeExpenseOnEquityInstruments</v>
      </c>
      <c r="H2623" t="str">
        <f t="shared" si="243"/>
        <v>ifrs-full</v>
      </c>
      <c r="I2623" t="str">
        <f t="shared" si="244"/>
        <v>TradingIncomeExpenseOnEquityInstruments</v>
      </c>
      <c r="J2623" t="str">
        <f t="shared" si="241"/>
        <v>concepto</v>
      </c>
      <c r="K2623" t="str">
        <f t="shared" si="242"/>
        <v>credit</v>
      </c>
      <c r="L2623" t="str">
        <f t="shared" si="245"/>
        <v>insert into dbax_defi_conc (pref_conc, codi_conc, tipo_conc, tipo_peri, tipo_valo, tipo_cuen) values ('ifrs-full','TradingIncomeExpenseOnEquityInstruments','concepto','duration','xbrli:monetaryItemType','credit')</v>
      </c>
    </row>
    <row r="2624" spans="1:12" x14ac:dyDescent="0.25">
      <c r="A2624" t="s">
        <v>2970</v>
      </c>
      <c r="B2624" t="s">
        <v>17</v>
      </c>
      <c r="C2624" t="s">
        <v>18</v>
      </c>
      <c r="D2624" t="s">
        <v>21</v>
      </c>
      <c r="E2624" t="s">
        <v>23</v>
      </c>
      <c r="F2624" t="s">
        <v>3</v>
      </c>
      <c r="G2624" s="1" t="str">
        <f t="shared" si="240"/>
        <v>ifrs-full_TradingIncomeExpenseOnForeignExchangeContracts</v>
      </c>
      <c r="H2624" t="str">
        <f t="shared" si="243"/>
        <v>ifrs-full</v>
      </c>
      <c r="I2624" t="str">
        <f t="shared" si="244"/>
        <v>TradingIncomeExpenseOnForeignExchangeContracts</v>
      </c>
      <c r="J2624" t="str">
        <f t="shared" si="241"/>
        <v>concepto</v>
      </c>
      <c r="K2624" t="str">
        <f t="shared" si="242"/>
        <v>credit</v>
      </c>
      <c r="L2624" t="str">
        <f t="shared" si="245"/>
        <v>insert into dbax_defi_conc (pref_conc, codi_conc, tipo_conc, tipo_peri, tipo_valo, tipo_cuen) values ('ifrs-full','TradingIncomeExpenseOnForeignExchangeContracts','concepto','duration','xbrli:monetaryItemType','credit')</v>
      </c>
    </row>
    <row r="2625" spans="1:12" x14ac:dyDescent="0.25">
      <c r="A2625" t="s">
        <v>2971</v>
      </c>
      <c r="B2625" t="s">
        <v>26</v>
      </c>
      <c r="C2625" t="s">
        <v>18</v>
      </c>
      <c r="D2625" t="s">
        <v>24</v>
      </c>
      <c r="E2625" t="s">
        <v>20</v>
      </c>
      <c r="F2625" t="s">
        <v>3</v>
      </c>
      <c r="G2625" s="1" t="str">
        <f t="shared" si="240"/>
        <v>ifrs-full_TransactionsRecognisedSeparatelyFromAcquisitionOfAssetsAndAssumptionOfLiabilitiesInBusinessCombinationAxis</v>
      </c>
      <c r="H2625" t="str">
        <f t="shared" si="243"/>
        <v>ifrs-full</v>
      </c>
      <c r="I2625" t="str">
        <f t="shared" si="244"/>
        <v>TransactionsRecognisedSeparatelyFromAcquisitionOfAssetsAndAssumptionOfLiabilitiesInBusinessCombinationAxis</v>
      </c>
      <c r="J2625" t="str">
        <f t="shared" si="241"/>
        <v>dimension</v>
      </c>
      <c r="K2625" t="str">
        <f t="shared" si="242"/>
        <v>abstract</v>
      </c>
      <c r="L2625" t="str">
        <f t="shared" si="245"/>
        <v>insert into dbax_defi_conc (pref_conc, codi_conc, tipo_conc, tipo_peri, tipo_valo, tipo_cuen) values ('ifrs-full','TransactionsRecognisedSeparatelyFromAcquisitionOfAssetsAndAssumptionOfLiabilitiesInBusinessCombinationAxis','dimension','duration','xbrli:stringItemType','abstract')</v>
      </c>
    </row>
    <row r="2626" spans="1:12" x14ac:dyDescent="0.25">
      <c r="A2626" t="s">
        <v>2972</v>
      </c>
      <c r="B2626" t="s">
        <v>17</v>
      </c>
      <c r="C2626" t="s">
        <v>18</v>
      </c>
      <c r="D2626" t="s">
        <v>19</v>
      </c>
      <c r="E2626" t="s">
        <v>20</v>
      </c>
      <c r="F2626" t="s">
        <v>3</v>
      </c>
      <c r="G2626" s="1" t="str">
        <f t="shared" si="240"/>
        <v>ifrs-full_TransactionsRecognisedSeparatelyFromAcquisitionOfAssetsAndAssumptionOfLiabilitiesInBusinessCombinationMember</v>
      </c>
      <c r="H2626" t="str">
        <f t="shared" si="243"/>
        <v>ifrs-full</v>
      </c>
      <c r="I2626" t="str">
        <f t="shared" si="244"/>
        <v>TransactionsRecognisedSeparatelyFromAcquisitionOfAssetsAndAssumptionOfLiabilitiesInBusinessCombinationMember</v>
      </c>
      <c r="J2626" t="str">
        <f t="shared" si="241"/>
        <v>concepto</v>
      </c>
      <c r="K2626" t="str">
        <f t="shared" si="242"/>
        <v>abstract</v>
      </c>
      <c r="L2626" t="str">
        <f t="shared" si="245"/>
        <v>insert into dbax_defi_conc (pref_conc, codi_conc, tipo_conc, tipo_peri, tipo_valo, tipo_cuen) values ('ifrs-full','TransactionsRecognisedSeparatelyFromAcquisitionOfAssetsAndAssumptionOfLiabilitiesInBusinessCombinationMember','concepto','duration','nonnum:domainItemType','abstract')</v>
      </c>
    </row>
    <row r="2627" spans="1:12" x14ac:dyDescent="0.25">
      <c r="A2627" t="s">
        <v>2973</v>
      </c>
      <c r="B2627" t="s">
        <v>17</v>
      </c>
      <c r="C2627" t="s">
        <v>18</v>
      </c>
      <c r="D2627" t="s">
        <v>21</v>
      </c>
      <c r="E2627" t="s">
        <v>22</v>
      </c>
      <c r="F2627" t="s">
        <v>3</v>
      </c>
      <c r="G2627" s="1" t="str">
        <f t="shared" si="240"/>
        <v>ifrs-full_TransferFromInvestmentPropertyUnderConstructionOrDevelopmentInvestmentProperty</v>
      </c>
      <c r="H2627" t="str">
        <f t="shared" si="243"/>
        <v>ifrs-full</v>
      </c>
      <c r="I2627" t="str">
        <f t="shared" si="244"/>
        <v>TransferFromInvestmentPropertyUnderConstructionOrDevelopmentInvestmentProperty</v>
      </c>
      <c r="J2627" t="str">
        <f t="shared" si="241"/>
        <v>concepto</v>
      </c>
      <c r="K2627" t="str">
        <f t="shared" si="242"/>
        <v>debit</v>
      </c>
      <c r="L2627" t="str">
        <f t="shared" si="245"/>
        <v>insert into dbax_defi_conc (pref_conc, codi_conc, tipo_conc, tipo_peri, tipo_valo, tipo_cuen) values ('ifrs-full','TransferFromInvestmentPropertyUnderConstructionOrDevelopmentInvestmentProperty','concepto','duration','xbrli:monetaryItemType','debit')</v>
      </c>
    </row>
    <row r="2628" spans="1:12" x14ac:dyDescent="0.25">
      <c r="A2628" t="s">
        <v>2974</v>
      </c>
      <c r="B2628" t="s">
        <v>17</v>
      </c>
      <c r="C2628" t="s">
        <v>18</v>
      </c>
      <c r="D2628" t="s">
        <v>21</v>
      </c>
      <c r="E2628" t="s">
        <v>22</v>
      </c>
      <c r="F2628" t="s">
        <v>3</v>
      </c>
      <c r="G2628" s="1" t="str">
        <f t="shared" si="240"/>
        <v>ifrs-full_TransferFromToInventoriesAndOwnerOccupiedPropertyInvestmentProperty</v>
      </c>
      <c r="H2628" t="str">
        <f t="shared" si="243"/>
        <v>ifrs-full</v>
      </c>
      <c r="I2628" t="str">
        <f t="shared" si="244"/>
        <v>TransferFromToInventoriesAndOwnerOccupiedPropertyInvestmentProperty</v>
      </c>
      <c r="J2628" t="str">
        <f t="shared" si="241"/>
        <v>concepto</v>
      </c>
      <c r="K2628" t="str">
        <f t="shared" si="242"/>
        <v>debit</v>
      </c>
      <c r="L2628" t="str">
        <f t="shared" si="245"/>
        <v>insert into dbax_defi_conc (pref_conc, codi_conc, tipo_conc, tipo_peri, tipo_valo, tipo_cuen) values ('ifrs-full','TransferFromToInventoriesAndOwnerOccupiedPropertyInvestmentProperty','concepto','duration','xbrli:monetaryItemType','debit')</v>
      </c>
    </row>
    <row r="2629" spans="1:12" x14ac:dyDescent="0.25">
      <c r="A2629" t="s">
        <v>2975</v>
      </c>
      <c r="B2629" t="s">
        <v>17</v>
      </c>
      <c r="C2629" t="s">
        <v>18</v>
      </c>
      <c r="D2629" t="s">
        <v>21</v>
      </c>
      <c r="E2629" t="s">
        <v>22</v>
      </c>
      <c r="F2629" t="s">
        <v>3</v>
      </c>
      <c r="G2629" s="1" t="str">
        <f t="shared" si="240"/>
        <v>ifrs-full_TransfersIntoLevel3OfFairValueHierarchyAssets</v>
      </c>
      <c r="H2629" t="str">
        <f t="shared" si="243"/>
        <v>ifrs-full</v>
      </c>
      <c r="I2629" t="str">
        <f t="shared" si="244"/>
        <v>TransfersIntoLevel3OfFairValueHierarchyAssets</v>
      </c>
      <c r="J2629" t="str">
        <f t="shared" si="241"/>
        <v>concepto</v>
      </c>
      <c r="K2629" t="str">
        <f t="shared" si="242"/>
        <v>debit</v>
      </c>
      <c r="L2629" t="str">
        <f t="shared" si="245"/>
        <v>insert into dbax_defi_conc (pref_conc, codi_conc, tipo_conc, tipo_peri, tipo_valo, tipo_cuen) values ('ifrs-full','TransfersIntoLevel3OfFairValueHierarchyAssets','concepto','duration','xbrli:monetaryItemType','debit')</v>
      </c>
    </row>
    <row r="2630" spans="1:12" x14ac:dyDescent="0.25">
      <c r="A2630" t="s">
        <v>2976</v>
      </c>
      <c r="B2630" t="s">
        <v>17</v>
      </c>
      <c r="C2630" t="s">
        <v>18</v>
      </c>
      <c r="D2630" t="s">
        <v>21</v>
      </c>
      <c r="E2630" t="s">
        <v>23</v>
      </c>
      <c r="F2630" t="s">
        <v>3</v>
      </c>
      <c r="G2630" s="1" t="str">
        <f t="shared" si="240"/>
        <v>ifrs-full_TransfersIntoLevel3OfFairValueHierarchyEntitysOwnEquityInstruments</v>
      </c>
      <c r="H2630" t="str">
        <f t="shared" si="243"/>
        <v>ifrs-full</v>
      </c>
      <c r="I2630" t="str">
        <f t="shared" si="244"/>
        <v>TransfersIntoLevel3OfFairValueHierarchyEntitysOwnEquityInstruments</v>
      </c>
      <c r="J2630" t="str">
        <f t="shared" si="241"/>
        <v>concepto</v>
      </c>
      <c r="K2630" t="str">
        <f t="shared" si="242"/>
        <v>credit</v>
      </c>
      <c r="L2630" t="str">
        <f t="shared" si="245"/>
        <v>insert into dbax_defi_conc (pref_conc, codi_conc, tipo_conc, tipo_peri, tipo_valo, tipo_cuen) values ('ifrs-full','TransfersIntoLevel3OfFairValueHierarchyEntitysOwnEquityInstruments','concepto','duration','xbrli:monetaryItemType','credit')</v>
      </c>
    </row>
    <row r="2631" spans="1:12" x14ac:dyDescent="0.25">
      <c r="A2631" t="s">
        <v>2977</v>
      </c>
      <c r="B2631" t="s">
        <v>17</v>
      </c>
      <c r="C2631" t="s">
        <v>18</v>
      </c>
      <c r="D2631" t="s">
        <v>21</v>
      </c>
      <c r="E2631" t="s">
        <v>23</v>
      </c>
      <c r="F2631" t="s">
        <v>3</v>
      </c>
      <c r="G2631" s="1" t="str">
        <f t="shared" si="240"/>
        <v>ifrs-full_TransfersIntoLevel3OfFairValueHierarchyLiabilities</v>
      </c>
      <c r="H2631" t="str">
        <f t="shared" si="243"/>
        <v>ifrs-full</v>
      </c>
      <c r="I2631" t="str">
        <f t="shared" si="244"/>
        <v>TransfersIntoLevel3OfFairValueHierarchyLiabilities</v>
      </c>
      <c r="J2631" t="str">
        <f t="shared" si="241"/>
        <v>concepto</v>
      </c>
      <c r="K2631" t="str">
        <f t="shared" si="242"/>
        <v>credit</v>
      </c>
      <c r="L2631" t="str">
        <f t="shared" si="245"/>
        <v>insert into dbax_defi_conc (pref_conc, codi_conc, tipo_conc, tipo_peri, tipo_valo, tipo_cuen) values ('ifrs-full','TransfersIntoLevel3OfFairValueHierarchyLiabilities','concepto','duration','xbrli:monetaryItemType','credit')</v>
      </c>
    </row>
    <row r="2632" spans="1:12" x14ac:dyDescent="0.25">
      <c r="A2632" t="s">
        <v>2978</v>
      </c>
      <c r="B2632" t="s">
        <v>17</v>
      </c>
      <c r="C2632" t="s">
        <v>18</v>
      </c>
      <c r="D2632" t="s">
        <v>21</v>
      </c>
      <c r="F2632" t="s">
        <v>3</v>
      </c>
      <c r="G2632" s="1" t="str">
        <f t="shared" si="240"/>
        <v>ifrs-full_TransfersOfResearchAndDevelopmentFromEntityRelatedPartyTransactions</v>
      </c>
      <c r="H2632" t="str">
        <f t="shared" si="243"/>
        <v>ifrs-full</v>
      </c>
      <c r="I2632" t="str">
        <f t="shared" si="244"/>
        <v>TransfersOfResearchAndDevelopmentFromEntityRelatedPartyTransactions</v>
      </c>
      <c r="J2632" t="str">
        <f t="shared" si="241"/>
        <v>concepto</v>
      </c>
      <c r="K2632">
        <f t="shared" si="242"/>
        <v>0</v>
      </c>
      <c r="L2632" t="str">
        <f t="shared" si="245"/>
        <v>insert into dbax_defi_conc (pref_conc, codi_conc, tipo_conc, tipo_peri, tipo_valo, tipo_cuen) values ('ifrs-full','TransfersOfResearchAndDevelopmentFromEntityRelatedPartyTransactions','concepto','duration','xbrli:monetaryItemType','0')</v>
      </c>
    </row>
    <row r="2633" spans="1:12" x14ac:dyDescent="0.25">
      <c r="A2633" t="s">
        <v>2979</v>
      </c>
      <c r="B2633" t="s">
        <v>17</v>
      </c>
      <c r="C2633" t="s">
        <v>18</v>
      </c>
      <c r="D2633" t="s">
        <v>21</v>
      </c>
      <c r="F2633" t="s">
        <v>3</v>
      </c>
      <c r="G2633" s="1" t="str">
        <f t="shared" ref="G2633:G2696" si="246">MID(A2633,FIND("#",A2633)+1,10000)</f>
        <v>ifrs-full_TransfersOfResearchAndDevelopmentToEntityRelatedPartyTransactions</v>
      </c>
      <c r="H2633" t="str">
        <f t="shared" si="243"/>
        <v>ifrs-full</v>
      </c>
      <c r="I2633" t="str">
        <f t="shared" si="244"/>
        <v>TransfersOfResearchAndDevelopmentToEntityRelatedPartyTransactions</v>
      </c>
      <c r="J2633" t="str">
        <f t="shared" ref="J2633:J2696" si="247">IF(B2633="xbrldt:hypercubeItem","hipercubo",IF(B2633="xbrli:item","concepto",IF(B2633="xbrldt:dimensionItem","dimension",B2633)))</f>
        <v>concepto</v>
      </c>
      <c r="K2633">
        <f t="shared" ref="K2633:K2696" si="248">IF(E2633&lt;&gt;"false",E2633,"")</f>
        <v>0</v>
      </c>
      <c r="L2633" t="str">
        <f t="shared" si="245"/>
        <v>insert into dbax_defi_conc (pref_conc, codi_conc, tipo_conc, tipo_peri, tipo_valo, tipo_cuen) values ('ifrs-full','TransfersOfResearchAndDevelopmentToEntityRelatedPartyTransactions','concepto','duration','xbrli:monetaryItemType','0')</v>
      </c>
    </row>
    <row r="2634" spans="1:12" x14ac:dyDescent="0.25">
      <c r="A2634" t="s">
        <v>2980</v>
      </c>
      <c r="B2634" t="s">
        <v>17</v>
      </c>
      <c r="C2634" t="s">
        <v>18</v>
      </c>
      <c r="D2634" t="s">
        <v>21</v>
      </c>
      <c r="F2634" t="s">
        <v>3</v>
      </c>
      <c r="G2634" s="1" t="str">
        <f t="shared" si="246"/>
        <v>ifrs-full_TransfersOutOfLevel1IntoLevel2OfFairValueHierarchyAssets</v>
      </c>
      <c r="H2634" t="str">
        <f t="shared" ref="H2634:H2697" si="249">MID(G2634,1,FIND("_",G2634)-1)</f>
        <v>ifrs-full</v>
      </c>
      <c r="I2634" t="str">
        <f t="shared" ref="I2634:I2697" si="250">MID(G2634,FIND("_",G2634)+1,10000)</f>
        <v>TransfersOutOfLevel1IntoLevel2OfFairValueHierarchyAssets</v>
      </c>
      <c r="J2634" t="str">
        <f t="shared" si="247"/>
        <v>concepto</v>
      </c>
      <c r="K2634">
        <f t="shared" si="248"/>
        <v>0</v>
      </c>
      <c r="L2634" t="str">
        <f t="shared" ref="L2634:L2697" si="251">CONCATENATE("insert into dbax_defi_conc (pref_conc, codi_conc, tipo_conc, tipo_peri, tipo_valo, tipo_cuen) values ('",H2634,"','",I2634,"','",J2634,"','",C2634,"','",D2634,"','",K2634,"')")</f>
        <v>insert into dbax_defi_conc (pref_conc, codi_conc, tipo_conc, tipo_peri, tipo_valo, tipo_cuen) values ('ifrs-full','TransfersOutOfLevel1IntoLevel2OfFairValueHierarchyAssets','concepto','duration','xbrli:monetaryItemType','0')</v>
      </c>
    </row>
    <row r="2635" spans="1:12" x14ac:dyDescent="0.25">
      <c r="A2635" t="s">
        <v>2981</v>
      </c>
      <c r="B2635" t="s">
        <v>17</v>
      </c>
      <c r="C2635" t="s">
        <v>18</v>
      </c>
      <c r="D2635" t="s">
        <v>21</v>
      </c>
      <c r="F2635" t="s">
        <v>3</v>
      </c>
      <c r="G2635" s="1" t="str">
        <f t="shared" si="246"/>
        <v>ifrs-full_TransfersOutOfLevel1IntoLevel2OfFairValueHierarchyEntitysOwnEquityInstruments</v>
      </c>
      <c r="H2635" t="str">
        <f t="shared" si="249"/>
        <v>ifrs-full</v>
      </c>
      <c r="I2635" t="str">
        <f t="shared" si="250"/>
        <v>TransfersOutOfLevel1IntoLevel2OfFairValueHierarchyEntitysOwnEquityInstruments</v>
      </c>
      <c r="J2635" t="str">
        <f t="shared" si="247"/>
        <v>concepto</v>
      </c>
      <c r="K2635">
        <f t="shared" si="248"/>
        <v>0</v>
      </c>
      <c r="L2635" t="str">
        <f t="shared" si="251"/>
        <v>insert into dbax_defi_conc (pref_conc, codi_conc, tipo_conc, tipo_peri, tipo_valo, tipo_cuen) values ('ifrs-full','TransfersOutOfLevel1IntoLevel2OfFairValueHierarchyEntitysOwnEquityInstruments','concepto','duration','xbrli:monetaryItemType','0')</v>
      </c>
    </row>
    <row r="2636" spans="1:12" x14ac:dyDescent="0.25">
      <c r="A2636" t="s">
        <v>2982</v>
      </c>
      <c r="B2636" t="s">
        <v>17</v>
      </c>
      <c r="C2636" t="s">
        <v>18</v>
      </c>
      <c r="D2636" t="s">
        <v>21</v>
      </c>
      <c r="F2636" t="s">
        <v>3</v>
      </c>
      <c r="G2636" s="1" t="str">
        <f t="shared" si="246"/>
        <v>ifrs-full_TransfersOutOfLevel1IntoLevel2OfFairValueHierarchyLiabilities</v>
      </c>
      <c r="H2636" t="str">
        <f t="shared" si="249"/>
        <v>ifrs-full</v>
      </c>
      <c r="I2636" t="str">
        <f t="shared" si="250"/>
        <v>TransfersOutOfLevel1IntoLevel2OfFairValueHierarchyLiabilities</v>
      </c>
      <c r="J2636" t="str">
        <f t="shared" si="247"/>
        <v>concepto</v>
      </c>
      <c r="K2636">
        <f t="shared" si="248"/>
        <v>0</v>
      </c>
      <c r="L2636" t="str">
        <f t="shared" si="251"/>
        <v>insert into dbax_defi_conc (pref_conc, codi_conc, tipo_conc, tipo_peri, tipo_valo, tipo_cuen) values ('ifrs-full','TransfersOutOfLevel1IntoLevel2OfFairValueHierarchyLiabilities','concepto','duration','xbrli:monetaryItemType','0')</v>
      </c>
    </row>
    <row r="2637" spans="1:12" x14ac:dyDescent="0.25">
      <c r="A2637" t="s">
        <v>2983</v>
      </c>
      <c r="B2637" t="s">
        <v>17</v>
      </c>
      <c r="C2637" t="s">
        <v>18</v>
      </c>
      <c r="D2637" t="s">
        <v>21</v>
      </c>
      <c r="F2637" t="s">
        <v>3</v>
      </c>
      <c r="G2637" s="1" t="str">
        <f t="shared" si="246"/>
        <v>ifrs-full_TransfersOutOfLevel2IntoLevel1OfFairValueHierarchyAssets</v>
      </c>
      <c r="H2637" t="str">
        <f t="shared" si="249"/>
        <v>ifrs-full</v>
      </c>
      <c r="I2637" t="str">
        <f t="shared" si="250"/>
        <v>TransfersOutOfLevel2IntoLevel1OfFairValueHierarchyAssets</v>
      </c>
      <c r="J2637" t="str">
        <f t="shared" si="247"/>
        <v>concepto</v>
      </c>
      <c r="K2637">
        <f t="shared" si="248"/>
        <v>0</v>
      </c>
      <c r="L2637" t="str">
        <f t="shared" si="251"/>
        <v>insert into dbax_defi_conc (pref_conc, codi_conc, tipo_conc, tipo_peri, tipo_valo, tipo_cuen) values ('ifrs-full','TransfersOutOfLevel2IntoLevel1OfFairValueHierarchyAssets','concepto','duration','xbrli:monetaryItemType','0')</v>
      </c>
    </row>
    <row r="2638" spans="1:12" x14ac:dyDescent="0.25">
      <c r="A2638" t="s">
        <v>2984</v>
      </c>
      <c r="B2638" t="s">
        <v>17</v>
      </c>
      <c r="C2638" t="s">
        <v>18</v>
      </c>
      <c r="D2638" t="s">
        <v>21</v>
      </c>
      <c r="F2638" t="s">
        <v>3</v>
      </c>
      <c r="G2638" s="1" t="str">
        <f t="shared" si="246"/>
        <v>ifrs-full_TransfersOutOfLevel2IntoLevel1OfFairValueHierarchyEntitysOwnEquityInstruments</v>
      </c>
      <c r="H2638" t="str">
        <f t="shared" si="249"/>
        <v>ifrs-full</v>
      </c>
      <c r="I2638" t="str">
        <f t="shared" si="250"/>
        <v>TransfersOutOfLevel2IntoLevel1OfFairValueHierarchyEntitysOwnEquityInstruments</v>
      </c>
      <c r="J2638" t="str">
        <f t="shared" si="247"/>
        <v>concepto</v>
      </c>
      <c r="K2638">
        <f t="shared" si="248"/>
        <v>0</v>
      </c>
      <c r="L2638" t="str">
        <f t="shared" si="251"/>
        <v>insert into dbax_defi_conc (pref_conc, codi_conc, tipo_conc, tipo_peri, tipo_valo, tipo_cuen) values ('ifrs-full','TransfersOutOfLevel2IntoLevel1OfFairValueHierarchyEntitysOwnEquityInstruments','concepto','duration','xbrli:monetaryItemType','0')</v>
      </c>
    </row>
    <row r="2639" spans="1:12" x14ac:dyDescent="0.25">
      <c r="A2639" t="s">
        <v>2985</v>
      </c>
      <c r="B2639" t="s">
        <v>17</v>
      </c>
      <c r="C2639" t="s">
        <v>18</v>
      </c>
      <c r="D2639" t="s">
        <v>21</v>
      </c>
      <c r="F2639" t="s">
        <v>3</v>
      </c>
      <c r="G2639" s="1" t="str">
        <f t="shared" si="246"/>
        <v>ifrs-full_TransfersOutOfLevel2IntoLevel1OfFairValueHierarchyLiabilities</v>
      </c>
      <c r="H2639" t="str">
        <f t="shared" si="249"/>
        <v>ifrs-full</v>
      </c>
      <c r="I2639" t="str">
        <f t="shared" si="250"/>
        <v>TransfersOutOfLevel2IntoLevel1OfFairValueHierarchyLiabilities</v>
      </c>
      <c r="J2639" t="str">
        <f t="shared" si="247"/>
        <v>concepto</v>
      </c>
      <c r="K2639">
        <f t="shared" si="248"/>
        <v>0</v>
      </c>
      <c r="L2639" t="str">
        <f t="shared" si="251"/>
        <v>insert into dbax_defi_conc (pref_conc, codi_conc, tipo_conc, tipo_peri, tipo_valo, tipo_cuen) values ('ifrs-full','TransfersOutOfLevel2IntoLevel1OfFairValueHierarchyLiabilities','concepto','duration','xbrli:monetaryItemType','0')</v>
      </c>
    </row>
    <row r="2640" spans="1:12" x14ac:dyDescent="0.25">
      <c r="A2640" t="s">
        <v>2986</v>
      </c>
      <c r="B2640" t="s">
        <v>17</v>
      </c>
      <c r="C2640" t="s">
        <v>18</v>
      </c>
      <c r="D2640" t="s">
        <v>21</v>
      </c>
      <c r="E2640" t="s">
        <v>23</v>
      </c>
      <c r="F2640" t="s">
        <v>3</v>
      </c>
      <c r="G2640" s="1" t="str">
        <f t="shared" si="246"/>
        <v>ifrs-full_TransfersOutOfLevel3OfFairValueHierarchyAssets</v>
      </c>
      <c r="H2640" t="str">
        <f t="shared" si="249"/>
        <v>ifrs-full</v>
      </c>
      <c r="I2640" t="str">
        <f t="shared" si="250"/>
        <v>TransfersOutOfLevel3OfFairValueHierarchyAssets</v>
      </c>
      <c r="J2640" t="str">
        <f t="shared" si="247"/>
        <v>concepto</v>
      </c>
      <c r="K2640" t="str">
        <f t="shared" si="248"/>
        <v>credit</v>
      </c>
      <c r="L2640" t="str">
        <f t="shared" si="251"/>
        <v>insert into dbax_defi_conc (pref_conc, codi_conc, tipo_conc, tipo_peri, tipo_valo, tipo_cuen) values ('ifrs-full','TransfersOutOfLevel3OfFairValueHierarchyAssets','concepto','duration','xbrli:monetaryItemType','credit')</v>
      </c>
    </row>
    <row r="2641" spans="1:12" x14ac:dyDescent="0.25">
      <c r="A2641" t="s">
        <v>2987</v>
      </c>
      <c r="B2641" t="s">
        <v>17</v>
      </c>
      <c r="C2641" t="s">
        <v>18</v>
      </c>
      <c r="D2641" t="s">
        <v>21</v>
      </c>
      <c r="E2641" t="s">
        <v>22</v>
      </c>
      <c r="F2641" t="s">
        <v>3</v>
      </c>
      <c r="G2641" s="1" t="str">
        <f t="shared" si="246"/>
        <v>ifrs-full_TransfersOutOfLevel3OfFairValueHierarchyEntitysOwnEquityInstruments</v>
      </c>
      <c r="H2641" t="str">
        <f t="shared" si="249"/>
        <v>ifrs-full</v>
      </c>
      <c r="I2641" t="str">
        <f t="shared" si="250"/>
        <v>TransfersOutOfLevel3OfFairValueHierarchyEntitysOwnEquityInstruments</v>
      </c>
      <c r="J2641" t="str">
        <f t="shared" si="247"/>
        <v>concepto</v>
      </c>
      <c r="K2641" t="str">
        <f t="shared" si="248"/>
        <v>debit</v>
      </c>
      <c r="L2641" t="str">
        <f t="shared" si="251"/>
        <v>insert into dbax_defi_conc (pref_conc, codi_conc, tipo_conc, tipo_peri, tipo_valo, tipo_cuen) values ('ifrs-full','TransfersOutOfLevel3OfFairValueHierarchyEntitysOwnEquityInstruments','concepto','duration','xbrli:monetaryItemType','debit')</v>
      </c>
    </row>
    <row r="2642" spans="1:12" x14ac:dyDescent="0.25">
      <c r="A2642" t="s">
        <v>2988</v>
      </c>
      <c r="B2642" t="s">
        <v>17</v>
      </c>
      <c r="C2642" t="s">
        <v>18</v>
      </c>
      <c r="D2642" t="s">
        <v>21</v>
      </c>
      <c r="E2642" t="s">
        <v>22</v>
      </c>
      <c r="F2642" t="s">
        <v>3</v>
      </c>
      <c r="G2642" s="1" t="str">
        <f t="shared" si="246"/>
        <v>ifrs-full_TransfersOutOfLevel3OfFairValueHierarchyLiabilities</v>
      </c>
      <c r="H2642" t="str">
        <f t="shared" si="249"/>
        <v>ifrs-full</v>
      </c>
      <c r="I2642" t="str">
        <f t="shared" si="250"/>
        <v>TransfersOutOfLevel3OfFairValueHierarchyLiabilities</v>
      </c>
      <c r="J2642" t="str">
        <f t="shared" si="247"/>
        <v>concepto</v>
      </c>
      <c r="K2642" t="str">
        <f t="shared" si="248"/>
        <v>debit</v>
      </c>
      <c r="L2642" t="str">
        <f t="shared" si="251"/>
        <v>insert into dbax_defi_conc (pref_conc, codi_conc, tipo_conc, tipo_peri, tipo_valo, tipo_cuen) values ('ifrs-full','TransfersOutOfLevel3OfFairValueHierarchyLiabilities','concepto','duration','xbrli:monetaryItemType','debit')</v>
      </c>
    </row>
    <row r="2643" spans="1:12" x14ac:dyDescent="0.25">
      <c r="A2643" t="s">
        <v>2989</v>
      </c>
      <c r="B2643" t="s">
        <v>17</v>
      </c>
      <c r="C2643" t="s">
        <v>18</v>
      </c>
      <c r="D2643" t="s">
        <v>21</v>
      </c>
      <c r="F2643" t="s">
        <v>3</v>
      </c>
      <c r="G2643" s="1" t="str">
        <f t="shared" si="246"/>
        <v>ifrs-full_TransfersUnderFinanceAgreementsFromEntityRelatedPartyTransactions</v>
      </c>
      <c r="H2643" t="str">
        <f t="shared" si="249"/>
        <v>ifrs-full</v>
      </c>
      <c r="I2643" t="str">
        <f t="shared" si="250"/>
        <v>TransfersUnderFinanceAgreementsFromEntityRelatedPartyTransactions</v>
      </c>
      <c r="J2643" t="str">
        <f t="shared" si="247"/>
        <v>concepto</v>
      </c>
      <c r="K2643">
        <f t="shared" si="248"/>
        <v>0</v>
      </c>
      <c r="L2643" t="str">
        <f t="shared" si="251"/>
        <v>insert into dbax_defi_conc (pref_conc, codi_conc, tipo_conc, tipo_peri, tipo_valo, tipo_cuen) values ('ifrs-full','TransfersUnderFinanceAgreementsFromEntityRelatedPartyTransactions','concepto','duration','xbrli:monetaryItemType','0')</v>
      </c>
    </row>
    <row r="2644" spans="1:12" x14ac:dyDescent="0.25">
      <c r="A2644" t="s">
        <v>2990</v>
      </c>
      <c r="B2644" t="s">
        <v>17</v>
      </c>
      <c r="C2644" t="s">
        <v>18</v>
      </c>
      <c r="D2644" t="s">
        <v>21</v>
      </c>
      <c r="F2644" t="s">
        <v>3</v>
      </c>
      <c r="G2644" s="1" t="str">
        <f t="shared" si="246"/>
        <v>ifrs-full_TransfersUnderFinanceAgreementsToEntityRelatedPartyTransactions</v>
      </c>
      <c r="H2644" t="str">
        <f t="shared" si="249"/>
        <v>ifrs-full</v>
      </c>
      <c r="I2644" t="str">
        <f t="shared" si="250"/>
        <v>TransfersUnderFinanceAgreementsToEntityRelatedPartyTransactions</v>
      </c>
      <c r="J2644" t="str">
        <f t="shared" si="247"/>
        <v>concepto</v>
      </c>
      <c r="K2644">
        <f t="shared" si="248"/>
        <v>0</v>
      </c>
      <c r="L2644" t="str">
        <f t="shared" si="251"/>
        <v>insert into dbax_defi_conc (pref_conc, codi_conc, tipo_conc, tipo_peri, tipo_valo, tipo_cuen) values ('ifrs-full','TransfersUnderFinanceAgreementsToEntityRelatedPartyTransactions','concepto','duration','xbrli:monetaryItemType','0')</v>
      </c>
    </row>
    <row r="2645" spans="1:12" x14ac:dyDescent="0.25">
      <c r="A2645" t="s">
        <v>2991</v>
      </c>
      <c r="B2645" t="s">
        <v>17</v>
      </c>
      <c r="C2645" t="s">
        <v>18</v>
      </c>
      <c r="D2645" t="s">
        <v>21</v>
      </c>
      <c r="F2645" t="s">
        <v>3</v>
      </c>
      <c r="G2645" s="1" t="str">
        <f t="shared" si="246"/>
        <v>ifrs-full_TransfersUnderLicenseAgreementsFromEntityRelatedPartyTransactions</v>
      </c>
      <c r="H2645" t="str">
        <f t="shared" si="249"/>
        <v>ifrs-full</v>
      </c>
      <c r="I2645" t="str">
        <f t="shared" si="250"/>
        <v>TransfersUnderLicenseAgreementsFromEntityRelatedPartyTransactions</v>
      </c>
      <c r="J2645" t="str">
        <f t="shared" si="247"/>
        <v>concepto</v>
      </c>
      <c r="K2645">
        <f t="shared" si="248"/>
        <v>0</v>
      </c>
      <c r="L2645" t="str">
        <f t="shared" si="251"/>
        <v>insert into dbax_defi_conc (pref_conc, codi_conc, tipo_conc, tipo_peri, tipo_valo, tipo_cuen) values ('ifrs-full','TransfersUnderLicenseAgreementsFromEntityRelatedPartyTransactions','concepto','duration','xbrli:monetaryItemType','0')</v>
      </c>
    </row>
    <row r="2646" spans="1:12" x14ac:dyDescent="0.25">
      <c r="A2646" t="s">
        <v>2992</v>
      </c>
      <c r="B2646" t="s">
        <v>17</v>
      </c>
      <c r="C2646" t="s">
        <v>18</v>
      </c>
      <c r="D2646" t="s">
        <v>21</v>
      </c>
      <c r="F2646" t="s">
        <v>3</v>
      </c>
      <c r="G2646" s="1" t="str">
        <f t="shared" si="246"/>
        <v>ifrs-full_TransfersUnderLicenseAgreementsToEntityRelatedPartyTransactions</v>
      </c>
      <c r="H2646" t="str">
        <f t="shared" si="249"/>
        <v>ifrs-full</v>
      </c>
      <c r="I2646" t="str">
        <f t="shared" si="250"/>
        <v>TransfersUnderLicenseAgreementsToEntityRelatedPartyTransactions</v>
      </c>
      <c r="J2646" t="str">
        <f t="shared" si="247"/>
        <v>concepto</v>
      </c>
      <c r="K2646">
        <f t="shared" si="248"/>
        <v>0</v>
      </c>
      <c r="L2646" t="str">
        <f t="shared" si="251"/>
        <v>insert into dbax_defi_conc (pref_conc, codi_conc, tipo_conc, tipo_peri, tipo_valo, tipo_cuen) values ('ifrs-full','TransfersUnderLicenseAgreementsToEntityRelatedPartyTransactions','concepto','duration','xbrli:monetaryItemType','0')</v>
      </c>
    </row>
    <row r="2647" spans="1:12" x14ac:dyDescent="0.25">
      <c r="A2647" t="s">
        <v>2993</v>
      </c>
      <c r="B2647" t="s">
        <v>17</v>
      </c>
      <c r="C2647" t="s">
        <v>18</v>
      </c>
      <c r="D2647" t="s">
        <v>21</v>
      </c>
      <c r="E2647" t="s">
        <v>22</v>
      </c>
      <c r="F2647" t="s">
        <v>3</v>
      </c>
      <c r="G2647" s="1" t="str">
        <f t="shared" si="246"/>
        <v>ifrs-full_TransportationExpense</v>
      </c>
      <c r="H2647" t="str">
        <f t="shared" si="249"/>
        <v>ifrs-full</v>
      </c>
      <c r="I2647" t="str">
        <f t="shared" si="250"/>
        <v>TransportationExpense</v>
      </c>
      <c r="J2647" t="str">
        <f t="shared" si="247"/>
        <v>concepto</v>
      </c>
      <c r="K2647" t="str">
        <f t="shared" si="248"/>
        <v>debit</v>
      </c>
      <c r="L2647" t="str">
        <f t="shared" si="251"/>
        <v>insert into dbax_defi_conc (pref_conc, codi_conc, tipo_conc, tipo_peri, tipo_valo, tipo_cuen) values ('ifrs-full','TransportationExpense','concepto','duration','xbrli:monetaryItemType','debit')</v>
      </c>
    </row>
    <row r="2648" spans="1:12" x14ac:dyDescent="0.25">
      <c r="A2648" t="s">
        <v>2994</v>
      </c>
      <c r="B2648" t="s">
        <v>17</v>
      </c>
      <c r="C2648" t="s">
        <v>27</v>
      </c>
      <c r="D2648" t="s">
        <v>21</v>
      </c>
      <c r="E2648" t="s">
        <v>22</v>
      </c>
      <c r="F2648" t="s">
        <v>3</v>
      </c>
      <c r="G2648" s="1" t="str">
        <f t="shared" si="246"/>
        <v>ifrs-full_TreasuryShares</v>
      </c>
      <c r="H2648" t="str">
        <f t="shared" si="249"/>
        <v>ifrs-full</v>
      </c>
      <c r="I2648" t="str">
        <f t="shared" si="250"/>
        <v>TreasuryShares</v>
      </c>
      <c r="J2648" t="str">
        <f t="shared" si="247"/>
        <v>concepto</v>
      </c>
      <c r="K2648" t="str">
        <f t="shared" si="248"/>
        <v>debit</v>
      </c>
      <c r="L2648" t="str">
        <f t="shared" si="251"/>
        <v>insert into dbax_defi_conc (pref_conc, codi_conc, tipo_conc, tipo_peri, tipo_valo, tipo_cuen) values ('ifrs-full','TreasuryShares','concepto','instant','xbrli:monetaryItemType','debit')</v>
      </c>
    </row>
    <row r="2649" spans="1:12" x14ac:dyDescent="0.25">
      <c r="A2649" t="s">
        <v>2995</v>
      </c>
      <c r="B2649" t="s">
        <v>17</v>
      </c>
      <c r="C2649" t="s">
        <v>18</v>
      </c>
      <c r="D2649" t="s">
        <v>19</v>
      </c>
      <c r="E2649" t="s">
        <v>20</v>
      </c>
      <c r="F2649" t="s">
        <v>3</v>
      </c>
      <c r="G2649" s="1" t="str">
        <f t="shared" si="246"/>
        <v>ifrs-full_TreasurySharesMember</v>
      </c>
      <c r="H2649" t="str">
        <f t="shared" si="249"/>
        <v>ifrs-full</v>
      </c>
      <c r="I2649" t="str">
        <f t="shared" si="250"/>
        <v>TreasurySharesMember</v>
      </c>
      <c r="J2649" t="str">
        <f t="shared" si="247"/>
        <v>concepto</v>
      </c>
      <c r="K2649" t="str">
        <f t="shared" si="248"/>
        <v>abstract</v>
      </c>
      <c r="L2649" t="str">
        <f t="shared" si="251"/>
        <v>insert into dbax_defi_conc (pref_conc, codi_conc, tipo_conc, tipo_peri, tipo_valo, tipo_cuen) values ('ifrs-full','TreasurySharesMember','concepto','duration','nonnum:domainItemType','abstract')</v>
      </c>
    </row>
    <row r="2650" spans="1:12" x14ac:dyDescent="0.25">
      <c r="A2650" t="s">
        <v>2996</v>
      </c>
      <c r="B2650" t="s">
        <v>26</v>
      </c>
      <c r="C2650" t="s">
        <v>18</v>
      </c>
      <c r="D2650" t="s">
        <v>24</v>
      </c>
      <c r="E2650" t="s">
        <v>20</v>
      </c>
      <c r="F2650" t="s">
        <v>3</v>
      </c>
      <c r="G2650" s="1" t="str">
        <f t="shared" si="246"/>
        <v>ifrs-full_TypesOfHedgesAxis</v>
      </c>
      <c r="H2650" t="str">
        <f t="shared" si="249"/>
        <v>ifrs-full</v>
      </c>
      <c r="I2650" t="str">
        <f t="shared" si="250"/>
        <v>TypesOfHedgesAxis</v>
      </c>
      <c r="J2650" t="str">
        <f t="shared" si="247"/>
        <v>dimension</v>
      </c>
      <c r="K2650" t="str">
        <f t="shared" si="248"/>
        <v>abstract</v>
      </c>
      <c r="L2650" t="str">
        <f t="shared" si="251"/>
        <v>insert into dbax_defi_conc (pref_conc, codi_conc, tipo_conc, tipo_peri, tipo_valo, tipo_cuen) values ('ifrs-full','TypesOfHedgesAxis','dimension','duration','xbrli:stringItemType','abstract')</v>
      </c>
    </row>
    <row r="2651" spans="1:12" x14ac:dyDescent="0.25">
      <c r="A2651" t="s">
        <v>2997</v>
      </c>
      <c r="B2651" t="s">
        <v>17</v>
      </c>
      <c r="C2651" t="s">
        <v>18</v>
      </c>
      <c r="D2651" t="s">
        <v>19</v>
      </c>
      <c r="E2651" t="s">
        <v>20</v>
      </c>
      <c r="F2651" t="s">
        <v>3</v>
      </c>
      <c r="G2651" s="1" t="str">
        <f t="shared" si="246"/>
        <v>ifrs-full_TypesOfHedgesMember</v>
      </c>
      <c r="H2651" t="str">
        <f t="shared" si="249"/>
        <v>ifrs-full</v>
      </c>
      <c r="I2651" t="str">
        <f t="shared" si="250"/>
        <v>TypesOfHedgesMember</v>
      </c>
      <c r="J2651" t="str">
        <f t="shared" si="247"/>
        <v>concepto</v>
      </c>
      <c r="K2651" t="str">
        <f t="shared" si="248"/>
        <v>abstract</v>
      </c>
      <c r="L2651" t="str">
        <f t="shared" si="251"/>
        <v>insert into dbax_defi_conc (pref_conc, codi_conc, tipo_conc, tipo_peri, tipo_valo, tipo_cuen) values ('ifrs-full','TypesOfHedgesMember','concepto','duration','nonnum:domainItemType','abstract')</v>
      </c>
    </row>
    <row r="2652" spans="1:12" x14ac:dyDescent="0.25">
      <c r="A2652" t="s">
        <v>2998</v>
      </c>
      <c r="B2652" t="s">
        <v>26</v>
      </c>
      <c r="C2652" t="s">
        <v>18</v>
      </c>
      <c r="D2652" t="s">
        <v>24</v>
      </c>
      <c r="E2652" t="s">
        <v>20</v>
      </c>
      <c r="F2652" t="s">
        <v>3</v>
      </c>
      <c r="G2652" s="1" t="str">
        <f t="shared" si="246"/>
        <v>ifrs-full_TypesOfInvestmentPropertyAxis</v>
      </c>
      <c r="H2652" t="str">
        <f t="shared" si="249"/>
        <v>ifrs-full</v>
      </c>
      <c r="I2652" t="str">
        <f t="shared" si="250"/>
        <v>TypesOfInvestmentPropertyAxis</v>
      </c>
      <c r="J2652" t="str">
        <f t="shared" si="247"/>
        <v>dimension</v>
      </c>
      <c r="K2652" t="str">
        <f t="shared" si="248"/>
        <v>abstract</v>
      </c>
      <c r="L2652" t="str">
        <f t="shared" si="251"/>
        <v>insert into dbax_defi_conc (pref_conc, codi_conc, tipo_conc, tipo_peri, tipo_valo, tipo_cuen) values ('ifrs-full','TypesOfInvestmentPropertyAxis','dimension','duration','xbrli:stringItemType','abstract')</v>
      </c>
    </row>
    <row r="2653" spans="1:12" x14ac:dyDescent="0.25">
      <c r="A2653" t="s">
        <v>2999</v>
      </c>
      <c r="B2653" t="s">
        <v>26</v>
      </c>
      <c r="C2653" t="s">
        <v>18</v>
      </c>
      <c r="D2653" t="s">
        <v>24</v>
      </c>
      <c r="E2653" t="s">
        <v>20</v>
      </c>
      <c r="F2653" t="s">
        <v>3</v>
      </c>
      <c r="G2653" s="1" t="str">
        <f t="shared" si="246"/>
        <v>ifrs-full_TypesOfSharebasedPaymentArrangementsAxis</v>
      </c>
      <c r="H2653" t="str">
        <f t="shared" si="249"/>
        <v>ifrs-full</v>
      </c>
      <c r="I2653" t="str">
        <f t="shared" si="250"/>
        <v>TypesOfSharebasedPaymentArrangementsAxis</v>
      </c>
      <c r="J2653" t="str">
        <f t="shared" si="247"/>
        <v>dimension</v>
      </c>
      <c r="K2653" t="str">
        <f t="shared" si="248"/>
        <v>abstract</v>
      </c>
      <c r="L2653" t="str">
        <f t="shared" si="251"/>
        <v>insert into dbax_defi_conc (pref_conc, codi_conc, tipo_conc, tipo_peri, tipo_valo, tipo_cuen) values ('ifrs-full','TypesOfSharebasedPaymentArrangementsAxis','dimension','duration','xbrli:stringItemType','abstract')</v>
      </c>
    </row>
    <row r="2654" spans="1:12" x14ac:dyDescent="0.25">
      <c r="A2654" t="s">
        <v>3000</v>
      </c>
      <c r="B2654" t="s">
        <v>17</v>
      </c>
      <c r="C2654" t="s">
        <v>18</v>
      </c>
      <c r="D2654" t="s">
        <v>19</v>
      </c>
      <c r="E2654" t="s">
        <v>20</v>
      </c>
      <c r="F2654" t="s">
        <v>3</v>
      </c>
      <c r="G2654" s="1" t="str">
        <f t="shared" si="246"/>
        <v>ifrs-full_UnallocatedAmountsMember</v>
      </c>
      <c r="H2654" t="str">
        <f t="shared" si="249"/>
        <v>ifrs-full</v>
      </c>
      <c r="I2654" t="str">
        <f t="shared" si="250"/>
        <v>UnallocatedAmountsMember</v>
      </c>
      <c r="J2654" t="str">
        <f t="shared" si="247"/>
        <v>concepto</v>
      </c>
      <c r="K2654" t="str">
        <f t="shared" si="248"/>
        <v>abstract</v>
      </c>
      <c r="L2654" t="str">
        <f t="shared" si="251"/>
        <v>insert into dbax_defi_conc (pref_conc, codi_conc, tipo_conc, tipo_peri, tipo_valo, tipo_cuen) values ('ifrs-full','UnallocatedAmountsMember','concepto','duration','nonnum:domainItemType','abstract')</v>
      </c>
    </row>
    <row r="2655" spans="1:12" x14ac:dyDescent="0.25">
      <c r="A2655" t="s">
        <v>3001</v>
      </c>
      <c r="B2655" t="s">
        <v>17</v>
      </c>
      <c r="C2655" t="s">
        <v>27</v>
      </c>
      <c r="D2655" t="s">
        <v>21</v>
      </c>
      <c r="E2655" t="s">
        <v>22</v>
      </c>
      <c r="F2655" t="s">
        <v>3</v>
      </c>
      <c r="G2655" s="1" t="str">
        <f t="shared" si="246"/>
        <v>ifrs-full_UnallocatedGoodwill</v>
      </c>
      <c r="H2655" t="str">
        <f t="shared" si="249"/>
        <v>ifrs-full</v>
      </c>
      <c r="I2655" t="str">
        <f t="shared" si="250"/>
        <v>UnallocatedGoodwill</v>
      </c>
      <c r="J2655" t="str">
        <f t="shared" si="247"/>
        <v>concepto</v>
      </c>
      <c r="K2655" t="str">
        <f t="shared" si="248"/>
        <v>debit</v>
      </c>
      <c r="L2655" t="str">
        <f t="shared" si="251"/>
        <v>insert into dbax_defi_conc (pref_conc, codi_conc, tipo_conc, tipo_peri, tipo_valo, tipo_cuen) values ('ifrs-full','UnallocatedGoodwill','concepto','instant','xbrli:monetaryItemType','debit')</v>
      </c>
    </row>
    <row r="2656" spans="1:12" x14ac:dyDescent="0.25">
      <c r="A2656" t="s">
        <v>3002</v>
      </c>
      <c r="B2656" t="s">
        <v>26</v>
      </c>
      <c r="C2656" t="s">
        <v>18</v>
      </c>
      <c r="D2656" t="s">
        <v>24</v>
      </c>
      <c r="E2656" t="s">
        <v>20</v>
      </c>
      <c r="F2656" t="s">
        <v>3</v>
      </c>
      <c r="G2656" s="1" t="str">
        <f t="shared" si="246"/>
        <v>ifrs-full_UnconsolidatedStructuredEntitiesAxis</v>
      </c>
      <c r="H2656" t="str">
        <f t="shared" si="249"/>
        <v>ifrs-full</v>
      </c>
      <c r="I2656" t="str">
        <f t="shared" si="250"/>
        <v>UnconsolidatedStructuredEntitiesAxis</v>
      </c>
      <c r="J2656" t="str">
        <f t="shared" si="247"/>
        <v>dimension</v>
      </c>
      <c r="K2656" t="str">
        <f t="shared" si="248"/>
        <v>abstract</v>
      </c>
      <c r="L2656" t="str">
        <f t="shared" si="251"/>
        <v>insert into dbax_defi_conc (pref_conc, codi_conc, tipo_conc, tipo_peri, tipo_valo, tipo_cuen) values ('ifrs-full','UnconsolidatedStructuredEntitiesAxis','dimension','duration','xbrli:stringItemType','abstract')</v>
      </c>
    </row>
    <row r="2657" spans="1:12" x14ac:dyDescent="0.25">
      <c r="A2657" t="s">
        <v>3003</v>
      </c>
      <c r="B2657" t="s">
        <v>26</v>
      </c>
      <c r="C2657" t="s">
        <v>18</v>
      </c>
      <c r="D2657" t="s">
        <v>24</v>
      </c>
      <c r="E2657" t="s">
        <v>20</v>
      </c>
      <c r="F2657" t="s">
        <v>3</v>
      </c>
      <c r="G2657" s="1" t="str">
        <f t="shared" si="246"/>
        <v>ifrs-full_UnconsolidatedStructuredEntitiesControlledByInvestmentEntityAxis</v>
      </c>
      <c r="H2657" t="str">
        <f t="shared" si="249"/>
        <v>ifrs-full</v>
      </c>
      <c r="I2657" t="str">
        <f t="shared" si="250"/>
        <v>UnconsolidatedStructuredEntitiesControlledByInvestmentEntityAxis</v>
      </c>
      <c r="J2657" t="str">
        <f t="shared" si="247"/>
        <v>dimension</v>
      </c>
      <c r="K2657" t="str">
        <f t="shared" si="248"/>
        <v>abstract</v>
      </c>
      <c r="L2657" t="str">
        <f t="shared" si="251"/>
        <v>insert into dbax_defi_conc (pref_conc, codi_conc, tipo_conc, tipo_peri, tipo_valo, tipo_cuen) values ('ifrs-full','UnconsolidatedStructuredEntitiesControlledByInvestmentEntityAxis','dimension','duration','xbrli:stringItemType','abstract')</v>
      </c>
    </row>
    <row r="2658" spans="1:12" x14ac:dyDescent="0.25">
      <c r="A2658" t="s">
        <v>3004</v>
      </c>
      <c r="B2658" t="s">
        <v>17</v>
      </c>
      <c r="C2658" t="s">
        <v>18</v>
      </c>
      <c r="D2658" t="s">
        <v>19</v>
      </c>
      <c r="E2658" t="s">
        <v>20</v>
      </c>
      <c r="F2658" t="s">
        <v>3</v>
      </c>
      <c r="G2658" s="1" t="str">
        <f t="shared" si="246"/>
        <v>ifrs-full_UnconsolidatedStructuredEntitiesControlledByInvestmentEntityMember</v>
      </c>
      <c r="H2658" t="str">
        <f t="shared" si="249"/>
        <v>ifrs-full</v>
      </c>
      <c r="I2658" t="str">
        <f t="shared" si="250"/>
        <v>UnconsolidatedStructuredEntitiesControlledByInvestmentEntityMember</v>
      </c>
      <c r="J2658" t="str">
        <f t="shared" si="247"/>
        <v>concepto</v>
      </c>
      <c r="K2658" t="str">
        <f t="shared" si="248"/>
        <v>abstract</v>
      </c>
      <c r="L2658" t="str">
        <f t="shared" si="251"/>
        <v>insert into dbax_defi_conc (pref_conc, codi_conc, tipo_conc, tipo_peri, tipo_valo, tipo_cuen) values ('ifrs-full','UnconsolidatedStructuredEntitiesControlledByInvestmentEntityMember','concepto','duration','nonnum:domainItemType','abstract')</v>
      </c>
    </row>
    <row r="2659" spans="1:12" x14ac:dyDescent="0.25">
      <c r="A2659" t="s">
        <v>3005</v>
      </c>
      <c r="B2659" t="s">
        <v>17</v>
      </c>
      <c r="C2659" t="s">
        <v>18</v>
      </c>
      <c r="D2659" t="s">
        <v>19</v>
      </c>
      <c r="E2659" t="s">
        <v>20</v>
      </c>
      <c r="F2659" t="s">
        <v>3</v>
      </c>
      <c r="G2659" s="1" t="str">
        <f t="shared" si="246"/>
        <v>ifrs-full_UnconsolidatedStructuredEntitiesMember</v>
      </c>
      <c r="H2659" t="str">
        <f t="shared" si="249"/>
        <v>ifrs-full</v>
      </c>
      <c r="I2659" t="str">
        <f t="shared" si="250"/>
        <v>UnconsolidatedStructuredEntitiesMember</v>
      </c>
      <c r="J2659" t="str">
        <f t="shared" si="247"/>
        <v>concepto</v>
      </c>
      <c r="K2659" t="str">
        <f t="shared" si="248"/>
        <v>abstract</v>
      </c>
      <c r="L2659" t="str">
        <f t="shared" si="251"/>
        <v>insert into dbax_defi_conc (pref_conc, codi_conc, tipo_conc, tipo_peri, tipo_valo, tipo_cuen) values ('ifrs-full','UnconsolidatedStructuredEntitiesMember','concepto','duration','nonnum:domainItemType','abstract')</v>
      </c>
    </row>
    <row r="2660" spans="1:12" x14ac:dyDescent="0.25">
      <c r="A2660" t="s">
        <v>3006</v>
      </c>
      <c r="B2660" t="s">
        <v>26</v>
      </c>
      <c r="C2660" t="s">
        <v>18</v>
      </c>
      <c r="D2660" t="s">
        <v>24</v>
      </c>
      <c r="E2660" t="s">
        <v>20</v>
      </c>
      <c r="F2660" t="s">
        <v>3</v>
      </c>
      <c r="G2660" s="1" t="str">
        <f t="shared" si="246"/>
        <v>ifrs-full_UnconsolidatedSubsidiariesAxis</v>
      </c>
      <c r="H2660" t="str">
        <f t="shared" si="249"/>
        <v>ifrs-full</v>
      </c>
      <c r="I2660" t="str">
        <f t="shared" si="250"/>
        <v>UnconsolidatedSubsidiariesAxis</v>
      </c>
      <c r="J2660" t="str">
        <f t="shared" si="247"/>
        <v>dimension</v>
      </c>
      <c r="K2660" t="str">
        <f t="shared" si="248"/>
        <v>abstract</v>
      </c>
      <c r="L2660" t="str">
        <f t="shared" si="251"/>
        <v>insert into dbax_defi_conc (pref_conc, codi_conc, tipo_conc, tipo_peri, tipo_valo, tipo_cuen) values ('ifrs-full','UnconsolidatedSubsidiariesAxis','dimension','duration','xbrli:stringItemType','abstract')</v>
      </c>
    </row>
    <row r="2661" spans="1:12" x14ac:dyDescent="0.25">
      <c r="A2661" t="s">
        <v>3007</v>
      </c>
      <c r="B2661" t="s">
        <v>17</v>
      </c>
      <c r="C2661" t="s">
        <v>18</v>
      </c>
      <c r="D2661" t="s">
        <v>19</v>
      </c>
      <c r="E2661" t="s">
        <v>20</v>
      </c>
      <c r="F2661" t="s">
        <v>3</v>
      </c>
      <c r="G2661" s="1" t="str">
        <f t="shared" si="246"/>
        <v>ifrs-full_UnconsolidatedSubsidiariesControlledBySubsidiariesOfInvestmentEntityMember</v>
      </c>
      <c r="H2661" t="str">
        <f t="shared" si="249"/>
        <v>ifrs-full</v>
      </c>
      <c r="I2661" t="str">
        <f t="shared" si="250"/>
        <v>UnconsolidatedSubsidiariesControlledBySubsidiariesOfInvestmentEntityMember</v>
      </c>
      <c r="J2661" t="str">
        <f t="shared" si="247"/>
        <v>concepto</v>
      </c>
      <c r="K2661" t="str">
        <f t="shared" si="248"/>
        <v>abstract</v>
      </c>
      <c r="L2661" t="str">
        <f t="shared" si="251"/>
        <v>insert into dbax_defi_conc (pref_conc, codi_conc, tipo_conc, tipo_peri, tipo_valo, tipo_cuen) values ('ifrs-full','UnconsolidatedSubsidiariesControlledBySubsidiariesOfInvestmentEntityMember','concepto','duration','nonnum:domainItemType','abstract')</v>
      </c>
    </row>
    <row r="2662" spans="1:12" x14ac:dyDescent="0.25">
      <c r="A2662" t="s">
        <v>3008</v>
      </c>
      <c r="B2662" t="s">
        <v>17</v>
      </c>
      <c r="C2662" t="s">
        <v>18</v>
      </c>
      <c r="D2662" t="s">
        <v>19</v>
      </c>
      <c r="E2662" t="s">
        <v>20</v>
      </c>
      <c r="F2662" t="s">
        <v>3</v>
      </c>
      <c r="G2662" s="1" t="str">
        <f t="shared" si="246"/>
        <v>ifrs-full_UnconsolidatedSubsidiariesMember</v>
      </c>
      <c r="H2662" t="str">
        <f t="shared" si="249"/>
        <v>ifrs-full</v>
      </c>
      <c r="I2662" t="str">
        <f t="shared" si="250"/>
        <v>UnconsolidatedSubsidiariesMember</v>
      </c>
      <c r="J2662" t="str">
        <f t="shared" si="247"/>
        <v>concepto</v>
      </c>
      <c r="K2662" t="str">
        <f t="shared" si="248"/>
        <v>abstract</v>
      </c>
      <c r="L2662" t="str">
        <f t="shared" si="251"/>
        <v>insert into dbax_defi_conc (pref_conc, codi_conc, tipo_conc, tipo_peri, tipo_valo, tipo_cuen) values ('ifrs-full','UnconsolidatedSubsidiariesMember','concepto','duration','nonnum:domainItemType','abstract')</v>
      </c>
    </row>
    <row r="2663" spans="1:12" x14ac:dyDescent="0.25">
      <c r="A2663" t="s">
        <v>3009</v>
      </c>
      <c r="B2663" t="s">
        <v>17</v>
      </c>
      <c r="C2663" t="s">
        <v>18</v>
      </c>
      <c r="D2663" t="s">
        <v>19</v>
      </c>
      <c r="E2663" t="s">
        <v>20</v>
      </c>
      <c r="F2663" t="s">
        <v>3</v>
      </c>
      <c r="G2663" s="1" t="str">
        <f t="shared" si="246"/>
        <v>ifrs-full_UnconsolidatedSubsidiariesThatInvestmentEntityControlsDirectlyMember</v>
      </c>
      <c r="H2663" t="str">
        <f t="shared" si="249"/>
        <v>ifrs-full</v>
      </c>
      <c r="I2663" t="str">
        <f t="shared" si="250"/>
        <v>UnconsolidatedSubsidiariesThatInvestmentEntityControlsDirectlyMember</v>
      </c>
      <c r="J2663" t="str">
        <f t="shared" si="247"/>
        <v>concepto</v>
      </c>
      <c r="K2663" t="str">
        <f t="shared" si="248"/>
        <v>abstract</v>
      </c>
      <c r="L2663" t="str">
        <f t="shared" si="251"/>
        <v>insert into dbax_defi_conc (pref_conc, codi_conc, tipo_conc, tipo_peri, tipo_valo, tipo_cuen) values ('ifrs-full','UnconsolidatedSubsidiariesThatInvestmentEntityControlsDirectlyMember','concepto','duration','nonnum:domainItemType','abstract')</v>
      </c>
    </row>
    <row r="2664" spans="1:12" x14ac:dyDescent="0.25">
      <c r="A2664" t="s">
        <v>3010</v>
      </c>
      <c r="B2664" t="s">
        <v>17</v>
      </c>
      <c r="C2664" t="s">
        <v>27</v>
      </c>
      <c r="D2664" t="s">
        <v>21</v>
      </c>
      <c r="E2664" t="s">
        <v>22</v>
      </c>
      <c r="F2664" t="s">
        <v>3</v>
      </c>
      <c r="G2664" s="1" t="str">
        <f t="shared" si="246"/>
        <v>ifrs-full_UnearnedFinanceIncomeOnFinanceLease</v>
      </c>
      <c r="H2664" t="str">
        <f t="shared" si="249"/>
        <v>ifrs-full</v>
      </c>
      <c r="I2664" t="str">
        <f t="shared" si="250"/>
        <v>UnearnedFinanceIncomeOnFinanceLease</v>
      </c>
      <c r="J2664" t="str">
        <f t="shared" si="247"/>
        <v>concepto</v>
      </c>
      <c r="K2664" t="str">
        <f t="shared" si="248"/>
        <v>debit</v>
      </c>
      <c r="L2664" t="str">
        <f t="shared" si="251"/>
        <v>insert into dbax_defi_conc (pref_conc, codi_conc, tipo_conc, tipo_peri, tipo_valo, tipo_cuen) values ('ifrs-full','UnearnedFinanceIncomeOnFinanceLease','concepto','instant','xbrli:monetaryItemType','debit')</v>
      </c>
    </row>
    <row r="2665" spans="1:12" x14ac:dyDescent="0.25">
      <c r="A2665" t="s">
        <v>3011</v>
      </c>
      <c r="B2665" t="s">
        <v>17</v>
      </c>
      <c r="C2665" t="s">
        <v>18</v>
      </c>
      <c r="D2665" t="s">
        <v>19</v>
      </c>
      <c r="E2665" t="s">
        <v>20</v>
      </c>
      <c r="F2665" t="s">
        <v>3</v>
      </c>
      <c r="G2665" s="1" t="str">
        <f t="shared" si="246"/>
        <v>ifrs-full_UnrealisedForeignExchangeGainsLossesMember</v>
      </c>
      <c r="H2665" t="str">
        <f t="shared" si="249"/>
        <v>ifrs-full</v>
      </c>
      <c r="I2665" t="str">
        <f t="shared" si="250"/>
        <v>UnrealisedForeignExchangeGainsLossesMember</v>
      </c>
      <c r="J2665" t="str">
        <f t="shared" si="247"/>
        <v>concepto</v>
      </c>
      <c r="K2665" t="str">
        <f t="shared" si="248"/>
        <v>abstract</v>
      </c>
      <c r="L2665" t="str">
        <f t="shared" si="251"/>
        <v>insert into dbax_defi_conc (pref_conc, codi_conc, tipo_conc, tipo_peri, tipo_valo, tipo_cuen) values ('ifrs-full','UnrealisedForeignExchangeGainsLossesMember','concepto','duration','nonnum:domainItemType','abstract')</v>
      </c>
    </row>
    <row r="2666" spans="1:12" x14ac:dyDescent="0.25">
      <c r="A2666" t="s">
        <v>3012</v>
      </c>
      <c r="B2666" t="s">
        <v>17</v>
      </c>
      <c r="C2666" t="s">
        <v>18</v>
      </c>
      <c r="D2666" t="s">
        <v>21</v>
      </c>
      <c r="E2666" t="s">
        <v>22</v>
      </c>
      <c r="F2666" t="s">
        <v>3</v>
      </c>
      <c r="G2666" s="1" t="str">
        <f t="shared" si="246"/>
        <v>ifrs-full_UnrecognisedShareOfLossesOfAssociates</v>
      </c>
      <c r="H2666" t="str">
        <f t="shared" si="249"/>
        <v>ifrs-full</v>
      </c>
      <c r="I2666" t="str">
        <f t="shared" si="250"/>
        <v>UnrecognisedShareOfLossesOfAssociates</v>
      </c>
      <c r="J2666" t="str">
        <f t="shared" si="247"/>
        <v>concepto</v>
      </c>
      <c r="K2666" t="str">
        <f t="shared" si="248"/>
        <v>debit</v>
      </c>
      <c r="L2666" t="str">
        <f t="shared" si="251"/>
        <v>insert into dbax_defi_conc (pref_conc, codi_conc, tipo_conc, tipo_peri, tipo_valo, tipo_cuen) values ('ifrs-full','UnrecognisedShareOfLossesOfAssociates','concepto','duration','xbrli:monetaryItemType','debit')</v>
      </c>
    </row>
    <row r="2667" spans="1:12" x14ac:dyDescent="0.25">
      <c r="A2667" t="s">
        <v>3013</v>
      </c>
      <c r="B2667" t="s">
        <v>17</v>
      </c>
      <c r="C2667" t="s">
        <v>18</v>
      </c>
      <c r="D2667" t="s">
        <v>21</v>
      </c>
      <c r="E2667" t="s">
        <v>22</v>
      </c>
      <c r="F2667" t="s">
        <v>3</v>
      </c>
      <c r="G2667" s="1" t="str">
        <f t="shared" si="246"/>
        <v>ifrs-full_UnrecognisedShareOfLossesOfJointVentures</v>
      </c>
      <c r="H2667" t="str">
        <f t="shared" si="249"/>
        <v>ifrs-full</v>
      </c>
      <c r="I2667" t="str">
        <f t="shared" si="250"/>
        <v>UnrecognisedShareOfLossesOfJointVentures</v>
      </c>
      <c r="J2667" t="str">
        <f t="shared" si="247"/>
        <v>concepto</v>
      </c>
      <c r="K2667" t="str">
        <f t="shared" si="248"/>
        <v>debit</v>
      </c>
      <c r="L2667" t="str">
        <f t="shared" si="251"/>
        <v>insert into dbax_defi_conc (pref_conc, codi_conc, tipo_conc, tipo_peri, tipo_valo, tipo_cuen) values ('ifrs-full','UnrecognisedShareOfLossesOfJointVentures','concepto','duration','xbrli:monetaryItemType','debit')</v>
      </c>
    </row>
    <row r="2668" spans="1:12" x14ac:dyDescent="0.25">
      <c r="A2668" t="s">
        <v>3014</v>
      </c>
      <c r="B2668" t="s">
        <v>17</v>
      </c>
      <c r="C2668" t="s">
        <v>18</v>
      </c>
      <c r="D2668" t="s">
        <v>21</v>
      </c>
      <c r="E2668" t="s">
        <v>22</v>
      </c>
      <c r="F2668" t="s">
        <v>3</v>
      </c>
      <c r="G2668" s="1" t="str">
        <f t="shared" si="246"/>
        <v>ifrs-full_UnusedProvisionReversedOtherProvisions</v>
      </c>
      <c r="H2668" t="str">
        <f t="shared" si="249"/>
        <v>ifrs-full</v>
      </c>
      <c r="I2668" t="str">
        <f t="shared" si="250"/>
        <v>UnusedProvisionReversedOtherProvisions</v>
      </c>
      <c r="J2668" t="str">
        <f t="shared" si="247"/>
        <v>concepto</v>
      </c>
      <c r="K2668" t="str">
        <f t="shared" si="248"/>
        <v>debit</v>
      </c>
      <c r="L2668" t="str">
        <f t="shared" si="251"/>
        <v>insert into dbax_defi_conc (pref_conc, codi_conc, tipo_conc, tipo_peri, tipo_valo, tipo_cuen) values ('ifrs-full','UnusedProvisionReversedOtherProvisions','concepto','duration','xbrli:monetaryItemType','debit')</v>
      </c>
    </row>
    <row r="2669" spans="1:12" x14ac:dyDescent="0.25">
      <c r="A2669" t="s">
        <v>3015</v>
      </c>
      <c r="B2669" t="s">
        <v>17</v>
      </c>
      <c r="C2669" t="s">
        <v>27</v>
      </c>
      <c r="D2669" t="s">
        <v>21</v>
      </c>
      <c r="F2669" t="s">
        <v>3</v>
      </c>
      <c r="G2669" s="1" t="str">
        <f t="shared" si="246"/>
        <v>ifrs-full_UnusedTaxCreditsForWhichNoDeferredTaxAssetRecognised</v>
      </c>
      <c r="H2669" t="str">
        <f t="shared" si="249"/>
        <v>ifrs-full</v>
      </c>
      <c r="I2669" t="str">
        <f t="shared" si="250"/>
        <v>UnusedTaxCreditsForWhichNoDeferredTaxAssetRecognised</v>
      </c>
      <c r="J2669" t="str">
        <f t="shared" si="247"/>
        <v>concepto</v>
      </c>
      <c r="K2669">
        <f t="shared" si="248"/>
        <v>0</v>
      </c>
      <c r="L2669" t="str">
        <f t="shared" si="251"/>
        <v>insert into dbax_defi_conc (pref_conc, codi_conc, tipo_conc, tipo_peri, tipo_valo, tipo_cuen) values ('ifrs-full','UnusedTaxCreditsForWhichNoDeferredTaxAssetRecognised','concepto','instant','xbrli:monetaryItemType','0')</v>
      </c>
    </row>
    <row r="2670" spans="1:12" x14ac:dyDescent="0.25">
      <c r="A2670" t="s">
        <v>3016</v>
      </c>
      <c r="B2670" t="s">
        <v>17</v>
      </c>
      <c r="C2670" t="s">
        <v>18</v>
      </c>
      <c r="D2670" t="s">
        <v>19</v>
      </c>
      <c r="E2670" t="s">
        <v>20</v>
      </c>
      <c r="F2670" t="s">
        <v>3</v>
      </c>
      <c r="G2670" s="1" t="str">
        <f t="shared" si="246"/>
        <v>ifrs-full_UnusedTaxCreditsMember</v>
      </c>
      <c r="H2670" t="str">
        <f t="shared" si="249"/>
        <v>ifrs-full</v>
      </c>
      <c r="I2670" t="str">
        <f t="shared" si="250"/>
        <v>UnusedTaxCreditsMember</v>
      </c>
      <c r="J2670" t="str">
        <f t="shared" si="247"/>
        <v>concepto</v>
      </c>
      <c r="K2670" t="str">
        <f t="shared" si="248"/>
        <v>abstract</v>
      </c>
      <c r="L2670" t="str">
        <f t="shared" si="251"/>
        <v>insert into dbax_defi_conc (pref_conc, codi_conc, tipo_conc, tipo_peri, tipo_valo, tipo_cuen) values ('ifrs-full','UnusedTaxCreditsMember','concepto','duration','nonnum:domainItemType','abstract')</v>
      </c>
    </row>
    <row r="2671" spans="1:12" x14ac:dyDescent="0.25">
      <c r="A2671" t="s">
        <v>3017</v>
      </c>
      <c r="B2671" t="s">
        <v>17</v>
      </c>
      <c r="C2671" t="s">
        <v>27</v>
      </c>
      <c r="D2671" t="s">
        <v>21</v>
      </c>
      <c r="F2671" t="s">
        <v>3</v>
      </c>
      <c r="G2671" s="1" t="str">
        <f t="shared" si="246"/>
        <v>ifrs-full_UnusedTaxLossesForWhichNoDeferredTaxAssetRecognised</v>
      </c>
      <c r="H2671" t="str">
        <f t="shared" si="249"/>
        <v>ifrs-full</v>
      </c>
      <c r="I2671" t="str">
        <f t="shared" si="250"/>
        <v>UnusedTaxLossesForWhichNoDeferredTaxAssetRecognised</v>
      </c>
      <c r="J2671" t="str">
        <f t="shared" si="247"/>
        <v>concepto</v>
      </c>
      <c r="K2671">
        <f t="shared" si="248"/>
        <v>0</v>
      </c>
      <c r="L2671" t="str">
        <f t="shared" si="251"/>
        <v>insert into dbax_defi_conc (pref_conc, codi_conc, tipo_conc, tipo_peri, tipo_valo, tipo_cuen) values ('ifrs-full','UnusedTaxLossesForWhichNoDeferredTaxAssetRecognised','concepto','instant','xbrli:monetaryItemType','0')</v>
      </c>
    </row>
    <row r="2672" spans="1:12" x14ac:dyDescent="0.25">
      <c r="A2672" t="s">
        <v>3018</v>
      </c>
      <c r="B2672" t="s">
        <v>17</v>
      </c>
      <c r="C2672" t="s">
        <v>18</v>
      </c>
      <c r="D2672" t="s">
        <v>19</v>
      </c>
      <c r="E2672" t="s">
        <v>20</v>
      </c>
      <c r="F2672" t="s">
        <v>3</v>
      </c>
      <c r="G2672" s="1" t="str">
        <f t="shared" si="246"/>
        <v>ifrs-full_UnusedTaxLossesMember</v>
      </c>
      <c r="H2672" t="str">
        <f t="shared" si="249"/>
        <v>ifrs-full</v>
      </c>
      <c r="I2672" t="str">
        <f t="shared" si="250"/>
        <v>UnusedTaxLossesMember</v>
      </c>
      <c r="J2672" t="str">
        <f t="shared" si="247"/>
        <v>concepto</v>
      </c>
      <c r="K2672" t="str">
        <f t="shared" si="248"/>
        <v>abstract</v>
      </c>
      <c r="L2672" t="str">
        <f t="shared" si="251"/>
        <v>insert into dbax_defi_conc (pref_conc, codi_conc, tipo_conc, tipo_peri, tipo_valo, tipo_cuen) values ('ifrs-full','UnusedTaxLossesMember','concepto','duration','nonnum:domainItemType','abstract')</v>
      </c>
    </row>
    <row r="2673" spans="1:12" x14ac:dyDescent="0.25">
      <c r="A2673" t="s">
        <v>3019</v>
      </c>
      <c r="B2673" t="s">
        <v>17</v>
      </c>
      <c r="C2673" t="s">
        <v>18</v>
      </c>
      <c r="D2673" t="s">
        <v>24</v>
      </c>
      <c r="F2673" t="s">
        <v>3</v>
      </c>
      <c r="G2673" s="1" t="str">
        <f t="shared" si="246"/>
        <v>ifrs-full_UsefulLivesOrAmortisationRatesIntangibleAssetsOtherThanGoodwill</v>
      </c>
      <c r="H2673" t="str">
        <f t="shared" si="249"/>
        <v>ifrs-full</v>
      </c>
      <c r="I2673" t="str">
        <f t="shared" si="250"/>
        <v>UsefulLivesOrAmortisationRatesIntangibleAssetsOtherThanGoodwill</v>
      </c>
      <c r="J2673" t="str">
        <f t="shared" si="247"/>
        <v>concepto</v>
      </c>
      <c r="K2673">
        <f t="shared" si="248"/>
        <v>0</v>
      </c>
      <c r="L2673" t="str">
        <f t="shared" si="251"/>
        <v>insert into dbax_defi_conc (pref_conc, codi_conc, tipo_conc, tipo_peri, tipo_valo, tipo_cuen) values ('ifrs-full','UsefulLivesOrAmortisationRatesIntangibleAssetsOtherThanGoodwill','concepto','duration','xbrli:stringItemType','0')</v>
      </c>
    </row>
    <row r="2674" spans="1:12" x14ac:dyDescent="0.25">
      <c r="A2674" t="s">
        <v>3020</v>
      </c>
      <c r="B2674" t="s">
        <v>17</v>
      </c>
      <c r="C2674" t="s">
        <v>18</v>
      </c>
      <c r="D2674" t="s">
        <v>24</v>
      </c>
      <c r="F2674" t="s">
        <v>3</v>
      </c>
      <c r="G2674" s="1" t="str">
        <f t="shared" si="246"/>
        <v>ifrs-full_UsefulLivesOrDepreciationRatesBiologicalAssetsAtCost</v>
      </c>
      <c r="H2674" t="str">
        <f t="shared" si="249"/>
        <v>ifrs-full</v>
      </c>
      <c r="I2674" t="str">
        <f t="shared" si="250"/>
        <v>UsefulLivesOrDepreciationRatesBiologicalAssetsAtCost</v>
      </c>
      <c r="J2674" t="str">
        <f t="shared" si="247"/>
        <v>concepto</v>
      </c>
      <c r="K2674">
        <f t="shared" si="248"/>
        <v>0</v>
      </c>
      <c r="L2674" t="str">
        <f t="shared" si="251"/>
        <v>insert into dbax_defi_conc (pref_conc, codi_conc, tipo_conc, tipo_peri, tipo_valo, tipo_cuen) values ('ifrs-full','UsefulLivesOrDepreciationRatesBiologicalAssetsAtCost','concepto','duration','xbrli:stringItemType','0')</v>
      </c>
    </row>
    <row r="2675" spans="1:12" x14ac:dyDescent="0.25">
      <c r="A2675" t="s">
        <v>3021</v>
      </c>
      <c r="B2675" t="s">
        <v>17</v>
      </c>
      <c r="C2675" t="s">
        <v>18</v>
      </c>
      <c r="D2675" t="s">
        <v>24</v>
      </c>
      <c r="F2675" t="s">
        <v>3</v>
      </c>
      <c r="G2675" s="1" t="str">
        <f t="shared" si="246"/>
        <v>ifrs-full_UsefulLivesOrDepreciationRatesInvestmentPropertyCostModel</v>
      </c>
      <c r="H2675" t="str">
        <f t="shared" si="249"/>
        <v>ifrs-full</v>
      </c>
      <c r="I2675" t="str">
        <f t="shared" si="250"/>
        <v>UsefulLivesOrDepreciationRatesInvestmentPropertyCostModel</v>
      </c>
      <c r="J2675" t="str">
        <f t="shared" si="247"/>
        <v>concepto</v>
      </c>
      <c r="K2675">
        <f t="shared" si="248"/>
        <v>0</v>
      </c>
      <c r="L2675" t="str">
        <f t="shared" si="251"/>
        <v>insert into dbax_defi_conc (pref_conc, codi_conc, tipo_conc, tipo_peri, tipo_valo, tipo_cuen) values ('ifrs-full','UsefulLivesOrDepreciationRatesInvestmentPropertyCostModel','concepto','duration','xbrli:stringItemType','0')</v>
      </c>
    </row>
    <row r="2676" spans="1:12" x14ac:dyDescent="0.25">
      <c r="A2676" t="s">
        <v>3022</v>
      </c>
      <c r="B2676" t="s">
        <v>17</v>
      </c>
      <c r="C2676" t="s">
        <v>18</v>
      </c>
      <c r="D2676" t="s">
        <v>24</v>
      </c>
      <c r="F2676" t="s">
        <v>3</v>
      </c>
      <c r="G2676" s="1" t="str">
        <f t="shared" si="246"/>
        <v>ifrs-full_UsefulLivesOrDepreciationRatesPropertyPlantAndEquipment</v>
      </c>
      <c r="H2676" t="str">
        <f t="shared" si="249"/>
        <v>ifrs-full</v>
      </c>
      <c r="I2676" t="str">
        <f t="shared" si="250"/>
        <v>UsefulLivesOrDepreciationRatesPropertyPlantAndEquipment</v>
      </c>
      <c r="J2676" t="str">
        <f t="shared" si="247"/>
        <v>concepto</v>
      </c>
      <c r="K2676">
        <f t="shared" si="248"/>
        <v>0</v>
      </c>
      <c r="L2676" t="str">
        <f t="shared" si="251"/>
        <v>insert into dbax_defi_conc (pref_conc, codi_conc, tipo_conc, tipo_peri, tipo_valo, tipo_cuen) values ('ifrs-full','UsefulLivesOrDepreciationRatesPropertyPlantAndEquipment','concepto','duration','xbrli:stringItemType','0')</v>
      </c>
    </row>
    <row r="2677" spans="1:12" x14ac:dyDescent="0.25">
      <c r="A2677" t="s">
        <v>3023</v>
      </c>
      <c r="B2677" t="s">
        <v>17</v>
      </c>
      <c r="C2677" t="s">
        <v>27</v>
      </c>
      <c r="D2677" t="s">
        <v>21</v>
      </c>
      <c r="E2677" t="s">
        <v>23</v>
      </c>
      <c r="F2677" t="s">
        <v>3</v>
      </c>
      <c r="G2677" s="1" t="str">
        <f t="shared" si="246"/>
        <v>ifrs-full_ValueAddedTaxPayables</v>
      </c>
      <c r="H2677" t="str">
        <f t="shared" si="249"/>
        <v>ifrs-full</v>
      </c>
      <c r="I2677" t="str">
        <f t="shared" si="250"/>
        <v>ValueAddedTaxPayables</v>
      </c>
      <c r="J2677" t="str">
        <f t="shared" si="247"/>
        <v>concepto</v>
      </c>
      <c r="K2677" t="str">
        <f t="shared" si="248"/>
        <v>credit</v>
      </c>
      <c r="L2677" t="str">
        <f t="shared" si="251"/>
        <v>insert into dbax_defi_conc (pref_conc, codi_conc, tipo_conc, tipo_peri, tipo_valo, tipo_cuen) values ('ifrs-full','ValueAddedTaxPayables','concepto','instant','xbrli:monetaryItemType','credit')</v>
      </c>
    </row>
    <row r="2678" spans="1:12" x14ac:dyDescent="0.25">
      <c r="A2678" t="s">
        <v>3024</v>
      </c>
      <c r="B2678" t="s">
        <v>17</v>
      </c>
      <c r="C2678" t="s">
        <v>27</v>
      </c>
      <c r="D2678" t="s">
        <v>21</v>
      </c>
      <c r="E2678" t="s">
        <v>22</v>
      </c>
      <c r="F2678" t="s">
        <v>3</v>
      </c>
      <c r="G2678" s="1" t="str">
        <f t="shared" si="246"/>
        <v>ifrs-full_ValueAddedTaxReceivables</v>
      </c>
      <c r="H2678" t="str">
        <f t="shared" si="249"/>
        <v>ifrs-full</v>
      </c>
      <c r="I2678" t="str">
        <f t="shared" si="250"/>
        <v>ValueAddedTaxReceivables</v>
      </c>
      <c r="J2678" t="str">
        <f t="shared" si="247"/>
        <v>concepto</v>
      </c>
      <c r="K2678" t="str">
        <f t="shared" si="248"/>
        <v>debit</v>
      </c>
      <c r="L2678" t="str">
        <f t="shared" si="251"/>
        <v>insert into dbax_defi_conc (pref_conc, codi_conc, tipo_conc, tipo_peri, tipo_valo, tipo_cuen) values ('ifrs-full','ValueAddedTaxReceivables','concepto','instant','xbrli:monetaryItemType','debit')</v>
      </c>
    </row>
    <row r="2679" spans="1:12" x14ac:dyDescent="0.25">
      <c r="A2679" t="s">
        <v>3025</v>
      </c>
      <c r="B2679" t="s">
        <v>17</v>
      </c>
      <c r="C2679" t="s">
        <v>18</v>
      </c>
      <c r="D2679" t="s">
        <v>19</v>
      </c>
      <c r="E2679" t="s">
        <v>20</v>
      </c>
      <c r="F2679" t="s">
        <v>3</v>
      </c>
      <c r="G2679" s="1" t="str">
        <f t="shared" si="246"/>
        <v>ifrs-full_ValueOfBusinessAcquiredMember</v>
      </c>
      <c r="H2679" t="str">
        <f t="shared" si="249"/>
        <v>ifrs-full</v>
      </c>
      <c r="I2679" t="str">
        <f t="shared" si="250"/>
        <v>ValueOfBusinessAcquiredMember</v>
      </c>
      <c r="J2679" t="str">
        <f t="shared" si="247"/>
        <v>concepto</v>
      </c>
      <c r="K2679" t="str">
        <f t="shared" si="248"/>
        <v>abstract</v>
      </c>
      <c r="L2679" t="str">
        <f t="shared" si="251"/>
        <v>insert into dbax_defi_conc (pref_conc, codi_conc, tipo_conc, tipo_peri, tipo_valo, tipo_cuen) values ('ifrs-full','ValueOfBusinessAcquiredMember','concepto','duration','nonnum:domainItemType','abstract')</v>
      </c>
    </row>
    <row r="2680" spans="1:12" x14ac:dyDescent="0.25">
      <c r="A2680" t="s">
        <v>3026</v>
      </c>
      <c r="B2680" t="s">
        <v>17</v>
      </c>
      <c r="C2680" t="s">
        <v>27</v>
      </c>
      <c r="D2680" t="s">
        <v>21</v>
      </c>
      <c r="E2680" t="s">
        <v>22</v>
      </c>
      <c r="F2680" t="s">
        <v>3</v>
      </c>
      <c r="G2680" s="1" t="str">
        <f t="shared" si="246"/>
        <v>ifrs-full_Vehicles</v>
      </c>
      <c r="H2680" t="str">
        <f t="shared" si="249"/>
        <v>ifrs-full</v>
      </c>
      <c r="I2680" t="str">
        <f t="shared" si="250"/>
        <v>Vehicles</v>
      </c>
      <c r="J2680" t="str">
        <f t="shared" si="247"/>
        <v>concepto</v>
      </c>
      <c r="K2680" t="str">
        <f t="shared" si="248"/>
        <v>debit</v>
      </c>
      <c r="L2680" t="str">
        <f t="shared" si="251"/>
        <v>insert into dbax_defi_conc (pref_conc, codi_conc, tipo_conc, tipo_peri, tipo_valo, tipo_cuen) values ('ifrs-full','Vehicles','concepto','instant','xbrli:monetaryItemType','debit')</v>
      </c>
    </row>
    <row r="2681" spans="1:12" x14ac:dyDescent="0.25">
      <c r="A2681" t="s">
        <v>3027</v>
      </c>
      <c r="B2681" t="s">
        <v>17</v>
      </c>
      <c r="C2681" t="s">
        <v>18</v>
      </c>
      <c r="D2681" t="s">
        <v>24</v>
      </c>
      <c r="E2681" t="s">
        <v>20</v>
      </c>
      <c r="F2681" t="s">
        <v>3</v>
      </c>
      <c r="G2681" s="1" t="str">
        <f t="shared" si="246"/>
        <v>ifrs-full_VehiclesAbstract</v>
      </c>
      <c r="H2681" t="str">
        <f t="shared" si="249"/>
        <v>ifrs-full</v>
      </c>
      <c r="I2681" t="str">
        <f t="shared" si="250"/>
        <v>VehiclesAbstract</v>
      </c>
      <c r="J2681" t="str">
        <f t="shared" si="247"/>
        <v>concepto</v>
      </c>
      <c r="K2681" t="str">
        <f t="shared" si="248"/>
        <v>abstract</v>
      </c>
      <c r="L2681" t="str">
        <f t="shared" si="251"/>
        <v>insert into dbax_defi_conc (pref_conc, codi_conc, tipo_conc, tipo_peri, tipo_valo, tipo_cuen) values ('ifrs-full','VehiclesAbstract','concepto','duration','xbrli:stringItemType','abstract')</v>
      </c>
    </row>
    <row r="2682" spans="1:12" x14ac:dyDescent="0.25">
      <c r="A2682" t="s">
        <v>3028</v>
      </c>
      <c r="B2682" t="s">
        <v>17</v>
      </c>
      <c r="C2682" t="s">
        <v>18</v>
      </c>
      <c r="D2682" t="s">
        <v>19</v>
      </c>
      <c r="E2682" t="s">
        <v>20</v>
      </c>
      <c r="F2682" t="s">
        <v>3</v>
      </c>
      <c r="G2682" s="1" t="str">
        <f t="shared" si="246"/>
        <v>ifrs-full_VehiclesMember</v>
      </c>
      <c r="H2682" t="str">
        <f t="shared" si="249"/>
        <v>ifrs-full</v>
      </c>
      <c r="I2682" t="str">
        <f t="shared" si="250"/>
        <v>VehiclesMember</v>
      </c>
      <c r="J2682" t="str">
        <f t="shared" si="247"/>
        <v>concepto</v>
      </c>
      <c r="K2682" t="str">
        <f t="shared" si="248"/>
        <v>abstract</v>
      </c>
      <c r="L2682" t="str">
        <f t="shared" si="251"/>
        <v>insert into dbax_defi_conc (pref_conc, codi_conc, tipo_conc, tipo_peri, tipo_valo, tipo_cuen) values ('ifrs-full','VehiclesMember','concepto','duration','nonnum:domainItemType','abstract')</v>
      </c>
    </row>
    <row r="2683" spans="1:12" x14ac:dyDescent="0.25">
      <c r="A2683" t="s">
        <v>3029</v>
      </c>
      <c r="B2683" t="s">
        <v>17</v>
      </c>
      <c r="C2683" t="s">
        <v>18</v>
      </c>
      <c r="D2683" t="s">
        <v>21</v>
      </c>
      <c r="E2683" t="s">
        <v>22</v>
      </c>
      <c r="F2683" t="s">
        <v>3</v>
      </c>
      <c r="G2683" s="1" t="str">
        <f t="shared" si="246"/>
        <v>ifrs-full_WagesAndSalaries</v>
      </c>
      <c r="H2683" t="str">
        <f t="shared" si="249"/>
        <v>ifrs-full</v>
      </c>
      <c r="I2683" t="str">
        <f t="shared" si="250"/>
        <v>WagesAndSalaries</v>
      </c>
      <c r="J2683" t="str">
        <f t="shared" si="247"/>
        <v>concepto</v>
      </c>
      <c r="K2683" t="str">
        <f t="shared" si="248"/>
        <v>debit</v>
      </c>
      <c r="L2683" t="str">
        <f t="shared" si="251"/>
        <v>insert into dbax_defi_conc (pref_conc, codi_conc, tipo_conc, tipo_peri, tipo_valo, tipo_cuen) values ('ifrs-full','WagesAndSalaries','concepto','duration','xbrli:monetaryItemType','debit')</v>
      </c>
    </row>
    <row r="2684" spans="1:12" x14ac:dyDescent="0.25">
      <c r="A2684" t="s">
        <v>3030</v>
      </c>
      <c r="B2684" t="s">
        <v>17</v>
      </c>
      <c r="C2684" t="s">
        <v>18</v>
      </c>
      <c r="D2684" t="s">
        <v>19</v>
      </c>
      <c r="E2684" t="s">
        <v>20</v>
      </c>
      <c r="F2684" t="s">
        <v>3</v>
      </c>
      <c r="G2684" s="1" t="str">
        <f t="shared" si="246"/>
        <v>ifrs-full_WarrantyContingentLiabilityMember</v>
      </c>
      <c r="H2684" t="str">
        <f t="shared" si="249"/>
        <v>ifrs-full</v>
      </c>
      <c r="I2684" t="str">
        <f t="shared" si="250"/>
        <v>WarrantyContingentLiabilityMember</v>
      </c>
      <c r="J2684" t="str">
        <f t="shared" si="247"/>
        <v>concepto</v>
      </c>
      <c r="K2684" t="str">
        <f t="shared" si="248"/>
        <v>abstract</v>
      </c>
      <c r="L2684" t="str">
        <f t="shared" si="251"/>
        <v>insert into dbax_defi_conc (pref_conc, codi_conc, tipo_conc, tipo_peri, tipo_valo, tipo_cuen) values ('ifrs-full','WarrantyContingentLiabilityMember','concepto','duration','nonnum:domainItemType','abstract')</v>
      </c>
    </row>
    <row r="2685" spans="1:12" x14ac:dyDescent="0.25">
      <c r="A2685" t="s">
        <v>3031</v>
      </c>
      <c r="B2685" t="s">
        <v>17</v>
      </c>
      <c r="C2685" t="s">
        <v>27</v>
      </c>
      <c r="D2685" t="s">
        <v>21</v>
      </c>
      <c r="E2685" t="s">
        <v>23</v>
      </c>
      <c r="F2685" t="s">
        <v>3</v>
      </c>
      <c r="G2685" s="1" t="str">
        <f t="shared" si="246"/>
        <v>ifrs-full_WarrantyProvision</v>
      </c>
      <c r="H2685" t="str">
        <f t="shared" si="249"/>
        <v>ifrs-full</v>
      </c>
      <c r="I2685" t="str">
        <f t="shared" si="250"/>
        <v>WarrantyProvision</v>
      </c>
      <c r="J2685" t="str">
        <f t="shared" si="247"/>
        <v>concepto</v>
      </c>
      <c r="K2685" t="str">
        <f t="shared" si="248"/>
        <v>credit</v>
      </c>
      <c r="L2685" t="str">
        <f t="shared" si="251"/>
        <v>insert into dbax_defi_conc (pref_conc, codi_conc, tipo_conc, tipo_peri, tipo_valo, tipo_cuen) values ('ifrs-full','WarrantyProvision','concepto','instant','xbrli:monetaryItemType','credit')</v>
      </c>
    </row>
    <row r="2686" spans="1:12" x14ac:dyDescent="0.25">
      <c r="A2686" t="s">
        <v>3032</v>
      </c>
      <c r="B2686" t="s">
        <v>17</v>
      </c>
      <c r="C2686" t="s">
        <v>18</v>
      </c>
      <c r="D2686" t="s">
        <v>24</v>
      </c>
      <c r="E2686" t="s">
        <v>20</v>
      </c>
      <c r="F2686" t="s">
        <v>3</v>
      </c>
      <c r="G2686" s="1" t="str">
        <f t="shared" si="246"/>
        <v>ifrs-full_WarrantyProvisionAbstract</v>
      </c>
      <c r="H2686" t="str">
        <f t="shared" si="249"/>
        <v>ifrs-full</v>
      </c>
      <c r="I2686" t="str">
        <f t="shared" si="250"/>
        <v>WarrantyProvisionAbstract</v>
      </c>
      <c r="J2686" t="str">
        <f t="shared" si="247"/>
        <v>concepto</v>
      </c>
      <c r="K2686" t="str">
        <f t="shared" si="248"/>
        <v>abstract</v>
      </c>
      <c r="L2686" t="str">
        <f t="shared" si="251"/>
        <v>insert into dbax_defi_conc (pref_conc, codi_conc, tipo_conc, tipo_peri, tipo_valo, tipo_cuen) values ('ifrs-full','WarrantyProvisionAbstract','concepto','duration','xbrli:stringItemType','abstract')</v>
      </c>
    </row>
    <row r="2687" spans="1:12" x14ac:dyDescent="0.25">
      <c r="A2687" t="s">
        <v>3033</v>
      </c>
      <c r="B2687" t="s">
        <v>17</v>
      </c>
      <c r="C2687" t="s">
        <v>18</v>
      </c>
      <c r="D2687" t="s">
        <v>19</v>
      </c>
      <c r="E2687" t="s">
        <v>20</v>
      </c>
      <c r="F2687" t="s">
        <v>3</v>
      </c>
      <c r="G2687" s="1" t="str">
        <f t="shared" si="246"/>
        <v>ifrs-full_WarrantyProvisionMember</v>
      </c>
      <c r="H2687" t="str">
        <f t="shared" si="249"/>
        <v>ifrs-full</v>
      </c>
      <c r="I2687" t="str">
        <f t="shared" si="250"/>
        <v>WarrantyProvisionMember</v>
      </c>
      <c r="J2687" t="str">
        <f t="shared" si="247"/>
        <v>concepto</v>
      </c>
      <c r="K2687" t="str">
        <f t="shared" si="248"/>
        <v>abstract</v>
      </c>
      <c r="L2687" t="str">
        <f t="shared" si="251"/>
        <v>insert into dbax_defi_conc (pref_conc, codi_conc, tipo_conc, tipo_peri, tipo_valo, tipo_cuen) values ('ifrs-full','WarrantyProvisionMember','concepto','duration','nonnum:domainItemType','abstract')</v>
      </c>
    </row>
    <row r="2688" spans="1:12" x14ac:dyDescent="0.25">
      <c r="A2688" t="s">
        <v>3034</v>
      </c>
      <c r="B2688" t="s">
        <v>17</v>
      </c>
      <c r="C2688" t="s">
        <v>27</v>
      </c>
      <c r="D2688" t="s">
        <v>21</v>
      </c>
      <c r="F2688" t="s">
        <v>3</v>
      </c>
      <c r="G2688" s="1" t="str">
        <f t="shared" si="246"/>
        <v>ifrs-full_WeightedAverageExercisePriceOfOtherEquityInstrumentsExercisableInSharebasedPaymentArrangement</v>
      </c>
      <c r="H2688" t="str">
        <f t="shared" si="249"/>
        <v>ifrs-full</v>
      </c>
      <c r="I2688" t="str">
        <f t="shared" si="250"/>
        <v>WeightedAverageExercisePriceOfOtherEquityInstrumentsExercisableInSharebasedPaymentArrangement</v>
      </c>
      <c r="J2688" t="str">
        <f t="shared" si="247"/>
        <v>concepto</v>
      </c>
      <c r="K2688">
        <f t="shared" si="248"/>
        <v>0</v>
      </c>
      <c r="L2688" t="str">
        <f t="shared" si="251"/>
        <v>insert into dbax_defi_conc (pref_conc, codi_conc, tipo_conc, tipo_peri, tipo_valo, tipo_cuen) values ('ifrs-full','WeightedAverageExercisePriceOfOtherEquityInstrumentsExercisableInSharebasedPaymentArrangement','concepto','instant','xbrli:monetaryItemType','0')</v>
      </c>
    </row>
    <row r="2689" spans="1:12" x14ac:dyDescent="0.25">
      <c r="A2689" t="s">
        <v>3035</v>
      </c>
      <c r="B2689" t="s">
        <v>17</v>
      </c>
      <c r="C2689" t="s">
        <v>18</v>
      </c>
      <c r="D2689" t="s">
        <v>21</v>
      </c>
      <c r="F2689" t="s">
        <v>3</v>
      </c>
      <c r="G2689" s="1" t="str">
        <f t="shared" si="246"/>
        <v>ifrs-full_WeightedAverageExercisePriceOfOtherEquityInstrumentsExercisedOrVestedInSharebasedPaymentArrangement</v>
      </c>
      <c r="H2689" t="str">
        <f t="shared" si="249"/>
        <v>ifrs-full</v>
      </c>
      <c r="I2689" t="str">
        <f t="shared" si="250"/>
        <v>WeightedAverageExercisePriceOfOtherEquityInstrumentsExercisedOrVestedInSharebasedPaymentArrangement</v>
      </c>
      <c r="J2689" t="str">
        <f t="shared" si="247"/>
        <v>concepto</v>
      </c>
      <c r="K2689">
        <f t="shared" si="248"/>
        <v>0</v>
      </c>
      <c r="L2689" t="str">
        <f t="shared" si="251"/>
        <v>insert into dbax_defi_conc (pref_conc, codi_conc, tipo_conc, tipo_peri, tipo_valo, tipo_cuen) values ('ifrs-full','WeightedAverageExercisePriceOfOtherEquityInstrumentsExercisedOrVestedInSharebasedPaymentArrangement','concepto','duration','xbrli:monetaryItemType','0')</v>
      </c>
    </row>
    <row r="2690" spans="1:12" x14ac:dyDescent="0.25">
      <c r="A2690" t="s">
        <v>3036</v>
      </c>
      <c r="B2690" t="s">
        <v>17</v>
      </c>
      <c r="C2690" t="s">
        <v>18</v>
      </c>
      <c r="D2690" t="s">
        <v>21</v>
      </c>
      <c r="F2690" t="s">
        <v>3</v>
      </c>
      <c r="G2690" s="1" t="str">
        <f t="shared" si="246"/>
        <v>ifrs-full_WeightedAverageExercisePriceOfOtherEquityInstrumentsExpiredInSharebasedPaymentArrangement</v>
      </c>
      <c r="H2690" t="str">
        <f t="shared" si="249"/>
        <v>ifrs-full</v>
      </c>
      <c r="I2690" t="str">
        <f t="shared" si="250"/>
        <v>WeightedAverageExercisePriceOfOtherEquityInstrumentsExpiredInSharebasedPaymentArrangement</v>
      </c>
      <c r="J2690" t="str">
        <f t="shared" si="247"/>
        <v>concepto</v>
      </c>
      <c r="K2690">
        <f t="shared" si="248"/>
        <v>0</v>
      </c>
      <c r="L2690" t="str">
        <f t="shared" si="251"/>
        <v>insert into dbax_defi_conc (pref_conc, codi_conc, tipo_conc, tipo_peri, tipo_valo, tipo_cuen) values ('ifrs-full','WeightedAverageExercisePriceOfOtherEquityInstrumentsExpiredInSharebasedPaymentArrangement','concepto','duration','xbrli:monetaryItemType','0')</v>
      </c>
    </row>
    <row r="2691" spans="1:12" x14ac:dyDescent="0.25">
      <c r="A2691" t="s">
        <v>3037</v>
      </c>
      <c r="B2691" t="s">
        <v>17</v>
      </c>
      <c r="C2691" t="s">
        <v>18</v>
      </c>
      <c r="D2691" t="s">
        <v>21</v>
      </c>
      <c r="F2691" t="s">
        <v>3</v>
      </c>
      <c r="G2691" s="1" t="str">
        <f t="shared" si="246"/>
        <v>ifrs-full_WeightedAverageExercisePriceOfOtherEquityInstrumentsForfeitedInSharebasedPaymentArrangement</v>
      </c>
      <c r="H2691" t="str">
        <f t="shared" si="249"/>
        <v>ifrs-full</v>
      </c>
      <c r="I2691" t="str">
        <f t="shared" si="250"/>
        <v>WeightedAverageExercisePriceOfOtherEquityInstrumentsForfeitedInSharebasedPaymentArrangement</v>
      </c>
      <c r="J2691" t="str">
        <f t="shared" si="247"/>
        <v>concepto</v>
      </c>
      <c r="K2691">
        <f t="shared" si="248"/>
        <v>0</v>
      </c>
      <c r="L2691" t="str">
        <f t="shared" si="251"/>
        <v>insert into dbax_defi_conc (pref_conc, codi_conc, tipo_conc, tipo_peri, tipo_valo, tipo_cuen) values ('ifrs-full','WeightedAverageExercisePriceOfOtherEquityInstrumentsForfeitedInSharebasedPaymentArrangement','concepto','duration','xbrli:monetaryItemType','0')</v>
      </c>
    </row>
    <row r="2692" spans="1:12" x14ac:dyDescent="0.25">
      <c r="A2692" t="s">
        <v>3038</v>
      </c>
      <c r="B2692" t="s">
        <v>17</v>
      </c>
      <c r="C2692" t="s">
        <v>18</v>
      </c>
      <c r="D2692" t="s">
        <v>21</v>
      </c>
      <c r="F2692" t="s">
        <v>3</v>
      </c>
      <c r="G2692" s="1" t="str">
        <f t="shared" si="246"/>
        <v>ifrs-full_WeightedAverageExercisePriceOfOtherEquityInstrumentsGrantedInSharebasedPaymentArrangement</v>
      </c>
      <c r="H2692" t="str">
        <f t="shared" si="249"/>
        <v>ifrs-full</v>
      </c>
      <c r="I2692" t="str">
        <f t="shared" si="250"/>
        <v>WeightedAverageExercisePriceOfOtherEquityInstrumentsGrantedInSharebasedPaymentArrangement</v>
      </c>
      <c r="J2692" t="str">
        <f t="shared" si="247"/>
        <v>concepto</v>
      </c>
      <c r="K2692">
        <f t="shared" si="248"/>
        <v>0</v>
      </c>
      <c r="L2692" t="str">
        <f t="shared" si="251"/>
        <v>insert into dbax_defi_conc (pref_conc, codi_conc, tipo_conc, tipo_peri, tipo_valo, tipo_cuen) values ('ifrs-full','WeightedAverageExercisePriceOfOtherEquityInstrumentsGrantedInSharebasedPaymentArrangement','concepto','duration','xbrli:monetaryItemType','0')</v>
      </c>
    </row>
    <row r="2693" spans="1:12" x14ac:dyDescent="0.25">
      <c r="A2693" t="s">
        <v>3039</v>
      </c>
      <c r="B2693" t="s">
        <v>17</v>
      </c>
      <c r="C2693" t="s">
        <v>27</v>
      </c>
      <c r="D2693" t="s">
        <v>21</v>
      </c>
      <c r="F2693" t="s">
        <v>3</v>
      </c>
      <c r="G2693" s="1" t="str">
        <f t="shared" si="246"/>
        <v>ifrs-full_WeightedAverageExercisePriceOfOtherEquityInstrumentsOutstandingInSharebasedPaymentArrangement</v>
      </c>
      <c r="H2693" t="str">
        <f t="shared" si="249"/>
        <v>ifrs-full</v>
      </c>
      <c r="I2693" t="str">
        <f t="shared" si="250"/>
        <v>WeightedAverageExercisePriceOfOtherEquityInstrumentsOutstandingInSharebasedPaymentArrangement</v>
      </c>
      <c r="J2693" t="str">
        <f t="shared" si="247"/>
        <v>concepto</v>
      </c>
      <c r="K2693">
        <f t="shared" si="248"/>
        <v>0</v>
      </c>
      <c r="L2693" t="str">
        <f t="shared" si="251"/>
        <v>insert into dbax_defi_conc (pref_conc, codi_conc, tipo_conc, tipo_peri, tipo_valo, tipo_cuen) values ('ifrs-full','WeightedAverageExercisePriceOfOtherEquityInstrumentsOutstandingInSharebasedPaymentArrangement','concepto','instant','xbrli:monetaryItemType','0')</v>
      </c>
    </row>
    <row r="2694" spans="1:12" x14ac:dyDescent="0.25">
      <c r="A2694" t="s">
        <v>3040</v>
      </c>
      <c r="B2694" t="s">
        <v>17</v>
      </c>
      <c r="C2694" t="s">
        <v>27</v>
      </c>
      <c r="D2694" t="s">
        <v>21</v>
      </c>
      <c r="F2694" t="s">
        <v>3</v>
      </c>
      <c r="G2694" s="1" t="str">
        <f t="shared" si="246"/>
        <v>ifrs-full_WeightedAverageExercisePriceOfShareOptionsExercisableInSharebasedPaymentArrangement</v>
      </c>
      <c r="H2694" t="str">
        <f t="shared" si="249"/>
        <v>ifrs-full</v>
      </c>
      <c r="I2694" t="str">
        <f t="shared" si="250"/>
        <v>WeightedAverageExercisePriceOfShareOptionsExercisableInSharebasedPaymentArrangement</v>
      </c>
      <c r="J2694" t="str">
        <f t="shared" si="247"/>
        <v>concepto</v>
      </c>
      <c r="K2694">
        <f t="shared" si="248"/>
        <v>0</v>
      </c>
      <c r="L2694" t="str">
        <f t="shared" si="251"/>
        <v>insert into dbax_defi_conc (pref_conc, codi_conc, tipo_conc, tipo_peri, tipo_valo, tipo_cuen) values ('ifrs-full','WeightedAverageExercisePriceOfShareOptionsExercisableInSharebasedPaymentArrangement','concepto','instant','xbrli:monetaryItemType','0')</v>
      </c>
    </row>
    <row r="2695" spans="1:12" x14ac:dyDescent="0.25">
      <c r="A2695" t="s">
        <v>3041</v>
      </c>
      <c r="B2695" t="s">
        <v>17</v>
      </c>
      <c r="C2695" t="s">
        <v>18</v>
      </c>
      <c r="D2695" t="s">
        <v>21</v>
      </c>
      <c r="F2695" t="s">
        <v>3</v>
      </c>
      <c r="G2695" s="1" t="str">
        <f t="shared" si="246"/>
        <v>ifrs-full_WeightedAverageExercisePriceOfShareOptionsExercisedInSharebasedPaymentArrangement</v>
      </c>
      <c r="H2695" t="str">
        <f t="shared" si="249"/>
        <v>ifrs-full</v>
      </c>
      <c r="I2695" t="str">
        <f t="shared" si="250"/>
        <v>WeightedAverageExercisePriceOfShareOptionsExercisedInSharebasedPaymentArrangement</v>
      </c>
      <c r="J2695" t="str">
        <f t="shared" si="247"/>
        <v>concepto</v>
      </c>
      <c r="K2695">
        <f t="shared" si="248"/>
        <v>0</v>
      </c>
      <c r="L2695" t="str">
        <f t="shared" si="251"/>
        <v>insert into dbax_defi_conc (pref_conc, codi_conc, tipo_conc, tipo_peri, tipo_valo, tipo_cuen) values ('ifrs-full','WeightedAverageExercisePriceOfShareOptionsExercisedInSharebasedPaymentArrangement','concepto','duration','xbrli:monetaryItemType','0')</v>
      </c>
    </row>
    <row r="2696" spans="1:12" x14ac:dyDescent="0.25">
      <c r="A2696" t="s">
        <v>3042</v>
      </c>
      <c r="B2696" t="s">
        <v>17</v>
      </c>
      <c r="C2696" t="s">
        <v>18</v>
      </c>
      <c r="D2696" t="s">
        <v>21</v>
      </c>
      <c r="F2696" t="s">
        <v>3</v>
      </c>
      <c r="G2696" s="1" t="str">
        <f t="shared" si="246"/>
        <v>ifrs-full_WeightedAverageExercisePriceOfShareOptionsExpiredInSharebasedPaymentArrangement</v>
      </c>
      <c r="H2696" t="str">
        <f t="shared" si="249"/>
        <v>ifrs-full</v>
      </c>
      <c r="I2696" t="str">
        <f t="shared" si="250"/>
        <v>WeightedAverageExercisePriceOfShareOptionsExpiredInSharebasedPaymentArrangement</v>
      </c>
      <c r="J2696" t="str">
        <f t="shared" si="247"/>
        <v>concepto</v>
      </c>
      <c r="K2696">
        <f t="shared" si="248"/>
        <v>0</v>
      </c>
      <c r="L2696" t="str">
        <f t="shared" si="251"/>
        <v>insert into dbax_defi_conc (pref_conc, codi_conc, tipo_conc, tipo_peri, tipo_valo, tipo_cuen) values ('ifrs-full','WeightedAverageExercisePriceOfShareOptionsExpiredInSharebasedPaymentArrangement','concepto','duration','xbrli:monetaryItemType','0')</v>
      </c>
    </row>
    <row r="2697" spans="1:12" x14ac:dyDescent="0.25">
      <c r="A2697" t="s">
        <v>3043</v>
      </c>
      <c r="B2697" t="s">
        <v>17</v>
      </c>
      <c r="C2697" t="s">
        <v>18</v>
      </c>
      <c r="D2697" t="s">
        <v>21</v>
      </c>
      <c r="F2697" t="s">
        <v>3</v>
      </c>
      <c r="G2697" s="1" t="str">
        <f t="shared" ref="G2697:G2716" si="252">MID(A2697,FIND("#",A2697)+1,10000)</f>
        <v>ifrs-full_WeightedAverageExercisePriceOfShareOptionsForfeitedInSharebasedPaymentArrangement</v>
      </c>
      <c r="H2697" t="str">
        <f t="shared" si="249"/>
        <v>ifrs-full</v>
      </c>
      <c r="I2697" t="str">
        <f t="shared" si="250"/>
        <v>WeightedAverageExercisePriceOfShareOptionsForfeitedInSharebasedPaymentArrangement</v>
      </c>
      <c r="J2697" t="str">
        <f t="shared" ref="J2697:J2716" si="253">IF(B2697="xbrldt:hypercubeItem","hipercubo",IF(B2697="xbrli:item","concepto",IF(B2697="xbrldt:dimensionItem","dimension",B2697)))</f>
        <v>concepto</v>
      </c>
      <c r="K2697">
        <f t="shared" ref="K2697:K2716" si="254">IF(E2697&lt;&gt;"false",E2697,"")</f>
        <v>0</v>
      </c>
      <c r="L2697" t="str">
        <f t="shared" si="251"/>
        <v>insert into dbax_defi_conc (pref_conc, codi_conc, tipo_conc, tipo_peri, tipo_valo, tipo_cuen) values ('ifrs-full','WeightedAverageExercisePriceOfShareOptionsForfeitedInSharebasedPaymentArrangement','concepto','duration','xbrli:monetaryItemType','0')</v>
      </c>
    </row>
    <row r="2698" spans="1:12" x14ac:dyDescent="0.25">
      <c r="A2698" t="s">
        <v>3044</v>
      </c>
      <c r="B2698" t="s">
        <v>17</v>
      </c>
      <c r="C2698" t="s">
        <v>18</v>
      </c>
      <c r="D2698" t="s">
        <v>21</v>
      </c>
      <c r="F2698" t="s">
        <v>3</v>
      </c>
      <c r="G2698" s="1" t="str">
        <f t="shared" si="252"/>
        <v>ifrs-full_WeightedAverageExercisePriceOfShareOptionsGrantedInSharebasedPaymentArrangement</v>
      </c>
      <c r="H2698" t="str">
        <f t="shared" ref="H2698:H2716" si="255">MID(G2698,1,FIND("_",G2698)-1)</f>
        <v>ifrs-full</v>
      </c>
      <c r="I2698" t="str">
        <f t="shared" ref="I2698:I2716" si="256">MID(G2698,FIND("_",G2698)+1,10000)</f>
        <v>WeightedAverageExercisePriceOfShareOptionsGrantedInSharebasedPaymentArrangement</v>
      </c>
      <c r="J2698" t="str">
        <f t="shared" si="253"/>
        <v>concepto</v>
      </c>
      <c r="K2698">
        <f t="shared" si="254"/>
        <v>0</v>
      </c>
      <c r="L2698" t="str">
        <f t="shared" ref="L2698:L2716" si="257">CONCATENATE("insert into dbax_defi_conc (pref_conc, codi_conc, tipo_conc, tipo_peri, tipo_valo, tipo_cuen) values ('",H2698,"','",I2698,"','",J2698,"','",C2698,"','",D2698,"','",K2698,"')")</f>
        <v>insert into dbax_defi_conc (pref_conc, codi_conc, tipo_conc, tipo_peri, tipo_valo, tipo_cuen) values ('ifrs-full','WeightedAverageExercisePriceOfShareOptionsGrantedInSharebasedPaymentArrangement','concepto','duration','xbrli:monetaryItemType','0')</v>
      </c>
    </row>
    <row r="2699" spans="1:12" x14ac:dyDescent="0.25">
      <c r="A2699" t="s">
        <v>3045</v>
      </c>
      <c r="B2699" t="s">
        <v>17</v>
      </c>
      <c r="C2699" t="s">
        <v>18</v>
      </c>
      <c r="D2699" t="s">
        <v>21</v>
      </c>
      <c r="F2699" t="s">
        <v>3</v>
      </c>
      <c r="G2699" s="1" t="str">
        <f t="shared" si="252"/>
        <v>ifrs-full_WeightedAverageExercisePriceOfShareOptionsInSharebasedPaymentArrangementExercisedDuringPeriodAtDateOfExercise</v>
      </c>
      <c r="H2699" t="str">
        <f t="shared" si="255"/>
        <v>ifrs-full</v>
      </c>
      <c r="I2699" t="str">
        <f t="shared" si="256"/>
        <v>WeightedAverageExercisePriceOfShareOptionsInSharebasedPaymentArrangementExercisedDuringPeriodAtDateOfExercise</v>
      </c>
      <c r="J2699" t="str">
        <f t="shared" si="253"/>
        <v>concepto</v>
      </c>
      <c r="K2699">
        <f t="shared" si="254"/>
        <v>0</v>
      </c>
      <c r="L2699" t="str">
        <f t="shared" si="257"/>
        <v>insert into dbax_defi_conc (pref_conc, codi_conc, tipo_conc, tipo_peri, tipo_valo, tipo_cuen) values ('ifrs-full','WeightedAverageExercisePriceOfShareOptionsInSharebasedPaymentArrangementExercisedDuringPeriodAtDateOfExercise','concepto','duration','xbrli:monetaryItemType','0')</v>
      </c>
    </row>
    <row r="2700" spans="1:12" x14ac:dyDescent="0.25">
      <c r="A2700" t="s">
        <v>3046</v>
      </c>
      <c r="B2700" t="s">
        <v>17</v>
      </c>
      <c r="C2700" t="s">
        <v>27</v>
      </c>
      <c r="D2700" t="s">
        <v>21</v>
      </c>
      <c r="F2700" t="s">
        <v>3</v>
      </c>
      <c r="G2700" s="1" t="str">
        <f t="shared" si="252"/>
        <v>ifrs-full_WeightedAverageExercisePriceOfShareOptionsOutstandingInSharebasedPaymentArrangement</v>
      </c>
      <c r="H2700" t="str">
        <f t="shared" si="255"/>
        <v>ifrs-full</v>
      </c>
      <c r="I2700" t="str">
        <f t="shared" si="256"/>
        <v>WeightedAverageExercisePriceOfShareOptionsOutstandingInSharebasedPaymentArrangement</v>
      </c>
      <c r="J2700" t="str">
        <f t="shared" si="253"/>
        <v>concepto</v>
      </c>
      <c r="K2700">
        <f t="shared" si="254"/>
        <v>0</v>
      </c>
      <c r="L2700" t="str">
        <f t="shared" si="257"/>
        <v>insert into dbax_defi_conc (pref_conc, codi_conc, tipo_conc, tipo_peri, tipo_valo, tipo_cuen) values ('ifrs-full','WeightedAverageExercisePriceOfShareOptionsOutstandingInSharebasedPaymentArrangement','concepto','instant','xbrli:monetaryItemType','0')</v>
      </c>
    </row>
    <row r="2701" spans="1:12" x14ac:dyDescent="0.25">
      <c r="A2701" t="s">
        <v>3047</v>
      </c>
      <c r="B2701" t="s">
        <v>17</v>
      </c>
      <c r="C2701" t="s">
        <v>27</v>
      </c>
      <c r="D2701" t="s">
        <v>21</v>
      </c>
      <c r="E2701" t="s">
        <v>23</v>
      </c>
      <c r="F2701" t="s">
        <v>3</v>
      </c>
      <c r="G2701" s="1" t="str">
        <f t="shared" si="252"/>
        <v>ifrs-full_WeightedAverageFairValueAtMeasurementDateOtherEquityInstrumentsGranted</v>
      </c>
      <c r="H2701" t="str">
        <f t="shared" si="255"/>
        <v>ifrs-full</v>
      </c>
      <c r="I2701" t="str">
        <f t="shared" si="256"/>
        <v>WeightedAverageFairValueAtMeasurementDateOtherEquityInstrumentsGranted</v>
      </c>
      <c r="J2701" t="str">
        <f t="shared" si="253"/>
        <v>concepto</v>
      </c>
      <c r="K2701" t="str">
        <f t="shared" si="254"/>
        <v>credit</v>
      </c>
      <c r="L2701" t="str">
        <f t="shared" si="257"/>
        <v>insert into dbax_defi_conc (pref_conc, codi_conc, tipo_conc, tipo_peri, tipo_valo, tipo_cuen) values ('ifrs-full','WeightedAverageFairValueAtMeasurementDateOtherEquityInstrumentsGranted','concepto','instant','xbrli:monetaryItemType','credit')</v>
      </c>
    </row>
    <row r="2702" spans="1:12" x14ac:dyDescent="0.25">
      <c r="A2702" t="s">
        <v>3048</v>
      </c>
      <c r="B2702" t="s">
        <v>17</v>
      </c>
      <c r="C2702" t="s">
        <v>27</v>
      </c>
      <c r="D2702" t="s">
        <v>21</v>
      </c>
      <c r="E2702" t="s">
        <v>23</v>
      </c>
      <c r="F2702" t="s">
        <v>3</v>
      </c>
      <c r="G2702" s="1" t="str">
        <f t="shared" si="252"/>
        <v>ifrs-full_WeightedAverageFairValueAtMeasurementDateShareOptionsGranted</v>
      </c>
      <c r="H2702" t="str">
        <f t="shared" si="255"/>
        <v>ifrs-full</v>
      </c>
      <c r="I2702" t="str">
        <f t="shared" si="256"/>
        <v>WeightedAverageFairValueAtMeasurementDateShareOptionsGranted</v>
      </c>
      <c r="J2702" t="str">
        <f t="shared" si="253"/>
        <v>concepto</v>
      </c>
      <c r="K2702" t="str">
        <f t="shared" si="254"/>
        <v>credit</v>
      </c>
      <c r="L2702" t="str">
        <f t="shared" si="257"/>
        <v>insert into dbax_defi_conc (pref_conc, codi_conc, tipo_conc, tipo_peri, tipo_valo, tipo_cuen) values ('ifrs-full','WeightedAverageFairValueAtMeasurementDateShareOptionsGranted','concepto','instant','xbrli:monetaryItemType','credit')</v>
      </c>
    </row>
    <row r="2703" spans="1:12" x14ac:dyDescent="0.25">
      <c r="A2703" t="s">
        <v>3049</v>
      </c>
      <c r="B2703" t="s">
        <v>17</v>
      </c>
      <c r="C2703" t="s">
        <v>27</v>
      </c>
      <c r="D2703" t="s">
        <v>28</v>
      </c>
      <c r="F2703" t="s">
        <v>3</v>
      </c>
      <c r="G2703" s="1" t="str">
        <f t="shared" si="252"/>
        <v>ifrs-full_WeightedAverageRemainingContractualLifeOfOutstandingShareOptions</v>
      </c>
      <c r="H2703" t="str">
        <f t="shared" si="255"/>
        <v>ifrs-full</v>
      </c>
      <c r="I2703" t="str">
        <f t="shared" si="256"/>
        <v>WeightedAverageRemainingContractualLifeOfOutstandingShareOptions</v>
      </c>
      <c r="J2703" t="str">
        <f t="shared" si="253"/>
        <v>concepto</v>
      </c>
      <c r="K2703">
        <f t="shared" si="254"/>
        <v>0</v>
      </c>
      <c r="L2703" t="str">
        <f t="shared" si="257"/>
        <v>insert into dbax_defi_conc (pref_conc, codi_conc, tipo_conc, tipo_peri, tipo_valo, tipo_cuen) values ('ifrs-full','WeightedAverageRemainingContractualLifeOfOutstandingShareOptions','concepto','instant','xbrli:decimalItemType','0')</v>
      </c>
    </row>
    <row r="2704" spans="1:12" x14ac:dyDescent="0.25">
      <c r="A2704" t="s">
        <v>3050</v>
      </c>
      <c r="B2704" t="s">
        <v>17</v>
      </c>
      <c r="C2704" t="s">
        <v>18</v>
      </c>
      <c r="D2704" t="s">
        <v>21</v>
      </c>
      <c r="F2704" t="s">
        <v>3</v>
      </c>
      <c r="G2704" s="1" t="str">
        <f t="shared" si="252"/>
        <v>ifrs-full_WeightedAverageSharePrice</v>
      </c>
      <c r="H2704" t="str">
        <f t="shared" si="255"/>
        <v>ifrs-full</v>
      </c>
      <c r="I2704" t="str">
        <f t="shared" si="256"/>
        <v>WeightedAverageSharePrice</v>
      </c>
      <c r="J2704" t="str">
        <f t="shared" si="253"/>
        <v>concepto</v>
      </c>
      <c r="K2704">
        <f t="shared" si="254"/>
        <v>0</v>
      </c>
      <c r="L2704" t="str">
        <f t="shared" si="257"/>
        <v>insert into dbax_defi_conc (pref_conc, codi_conc, tipo_conc, tipo_peri, tipo_valo, tipo_cuen) values ('ifrs-full','WeightedAverageSharePrice','concepto','duration','xbrli:monetaryItemType','0')</v>
      </c>
    </row>
    <row r="2705" spans="1:12" x14ac:dyDescent="0.25">
      <c r="A2705" t="s">
        <v>3051</v>
      </c>
      <c r="B2705" t="s">
        <v>17</v>
      </c>
      <c r="C2705" t="s">
        <v>18</v>
      </c>
      <c r="D2705" t="s">
        <v>21</v>
      </c>
      <c r="F2705" t="s">
        <v>3</v>
      </c>
      <c r="G2705" s="1" t="str">
        <f t="shared" si="252"/>
        <v>ifrs-full_WeightedAverageSharePriceShareOptionsGranted</v>
      </c>
      <c r="H2705" t="str">
        <f t="shared" si="255"/>
        <v>ifrs-full</v>
      </c>
      <c r="I2705" t="str">
        <f t="shared" si="256"/>
        <v>WeightedAverageSharePriceShareOptionsGranted</v>
      </c>
      <c r="J2705" t="str">
        <f t="shared" si="253"/>
        <v>concepto</v>
      </c>
      <c r="K2705">
        <f t="shared" si="254"/>
        <v>0</v>
      </c>
      <c r="L2705" t="str">
        <f t="shared" si="257"/>
        <v>insert into dbax_defi_conc (pref_conc, codi_conc, tipo_conc, tipo_peri, tipo_valo, tipo_cuen) values ('ifrs-full','WeightedAverageSharePriceShareOptionsGranted','concepto','duration','xbrli:monetaryItemType','0')</v>
      </c>
    </row>
    <row r="2706" spans="1:12" x14ac:dyDescent="0.25">
      <c r="A2706" t="s">
        <v>3052</v>
      </c>
      <c r="B2706" t="s">
        <v>17</v>
      </c>
      <c r="C2706" t="s">
        <v>27</v>
      </c>
      <c r="D2706" t="s">
        <v>21</v>
      </c>
      <c r="E2706" t="s">
        <v>22</v>
      </c>
      <c r="F2706" t="s">
        <v>3</v>
      </c>
      <c r="G2706" s="1" t="str">
        <f t="shared" si="252"/>
        <v>ifrs-full_WorkInProgress</v>
      </c>
      <c r="H2706" t="str">
        <f t="shared" si="255"/>
        <v>ifrs-full</v>
      </c>
      <c r="I2706" t="str">
        <f t="shared" si="256"/>
        <v>WorkInProgress</v>
      </c>
      <c r="J2706" t="str">
        <f t="shared" si="253"/>
        <v>concepto</v>
      </c>
      <c r="K2706" t="str">
        <f t="shared" si="254"/>
        <v>debit</v>
      </c>
      <c r="L2706" t="str">
        <f t="shared" si="257"/>
        <v>insert into dbax_defi_conc (pref_conc, codi_conc, tipo_conc, tipo_peri, tipo_valo, tipo_cuen) values ('ifrs-full','WorkInProgress','concepto','instant','xbrli:monetaryItemType','debit')</v>
      </c>
    </row>
    <row r="2707" spans="1:12" x14ac:dyDescent="0.25">
      <c r="A2707" t="s">
        <v>3053</v>
      </c>
      <c r="B2707" t="s">
        <v>17</v>
      </c>
      <c r="C2707" t="s">
        <v>18</v>
      </c>
      <c r="D2707" t="s">
        <v>21</v>
      </c>
      <c r="E2707" t="s">
        <v>22</v>
      </c>
      <c r="F2707" t="s">
        <v>3</v>
      </c>
      <c r="G2707" s="1" t="str">
        <f t="shared" si="252"/>
        <v>ifrs-full_WritedownsReversalsOfInventories</v>
      </c>
      <c r="H2707" t="str">
        <f t="shared" si="255"/>
        <v>ifrs-full</v>
      </c>
      <c r="I2707" t="str">
        <f t="shared" si="256"/>
        <v>WritedownsReversalsOfInventories</v>
      </c>
      <c r="J2707" t="str">
        <f t="shared" si="253"/>
        <v>concepto</v>
      </c>
      <c r="K2707" t="str">
        <f t="shared" si="254"/>
        <v>debit</v>
      </c>
      <c r="L2707" t="str">
        <f t="shared" si="257"/>
        <v>insert into dbax_defi_conc (pref_conc, codi_conc, tipo_conc, tipo_peri, tipo_valo, tipo_cuen) values ('ifrs-full','WritedownsReversalsOfInventories','concepto','duration','xbrli:monetaryItemType','debit')</v>
      </c>
    </row>
    <row r="2708" spans="1:12" x14ac:dyDescent="0.25">
      <c r="A2708" t="s">
        <v>3054</v>
      </c>
      <c r="B2708" t="s">
        <v>17</v>
      </c>
      <c r="C2708" t="s">
        <v>18</v>
      </c>
      <c r="D2708" t="s">
        <v>21</v>
      </c>
      <c r="F2708" t="s">
        <v>3</v>
      </c>
      <c r="G2708" s="1" t="str">
        <f t="shared" si="252"/>
        <v>ifrs-full_WritedownsReversalsOfPropertyPlantAndEquipment</v>
      </c>
      <c r="H2708" t="str">
        <f t="shared" si="255"/>
        <v>ifrs-full</v>
      </c>
      <c r="I2708" t="str">
        <f t="shared" si="256"/>
        <v>WritedownsReversalsOfPropertyPlantAndEquipment</v>
      </c>
      <c r="J2708" t="str">
        <f t="shared" si="253"/>
        <v>concepto</v>
      </c>
      <c r="K2708">
        <f t="shared" si="254"/>
        <v>0</v>
      </c>
      <c r="L2708" t="str">
        <f t="shared" si="257"/>
        <v>insert into dbax_defi_conc (pref_conc, codi_conc, tipo_conc, tipo_peri, tipo_valo, tipo_cuen) values ('ifrs-full','WritedownsReversalsOfPropertyPlantAndEquipment','concepto','duration','xbrli:monetaryItemType','0')</v>
      </c>
    </row>
    <row r="2709" spans="1:12" x14ac:dyDescent="0.25">
      <c r="A2709" t="s">
        <v>3055</v>
      </c>
      <c r="B2709" t="s">
        <v>17</v>
      </c>
      <c r="C2709" t="s">
        <v>18</v>
      </c>
      <c r="D2709" t="s">
        <v>24</v>
      </c>
      <c r="E2709" t="s">
        <v>20</v>
      </c>
      <c r="F2709" t="s">
        <v>3</v>
      </c>
      <c r="G2709" s="1" t="str">
        <f t="shared" si="252"/>
        <v>ifrs-full_WritedownsReversalsOfWritedownsOfInventoriesAbstract</v>
      </c>
      <c r="H2709" t="str">
        <f t="shared" si="255"/>
        <v>ifrs-full</v>
      </c>
      <c r="I2709" t="str">
        <f t="shared" si="256"/>
        <v>WritedownsReversalsOfWritedownsOfInventoriesAbstract</v>
      </c>
      <c r="J2709" t="str">
        <f t="shared" si="253"/>
        <v>concepto</v>
      </c>
      <c r="K2709" t="str">
        <f t="shared" si="254"/>
        <v>abstract</v>
      </c>
      <c r="L2709" t="str">
        <f t="shared" si="257"/>
        <v>insert into dbax_defi_conc (pref_conc, codi_conc, tipo_conc, tipo_peri, tipo_valo, tipo_cuen) values ('ifrs-full','WritedownsReversalsOfWritedownsOfInventoriesAbstract','concepto','duration','xbrli:stringItemType','abstract')</v>
      </c>
    </row>
    <row r="2710" spans="1:12" x14ac:dyDescent="0.25">
      <c r="A2710" t="s">
        <v>3056</v>
      </c>
      <c r="B2710" t="s">
        <v>17</v>
      </c>
      <c r="C2710" t="s">
        <v>18</v>
      </c>
      <c r="D2710" t="s">
        <v>24</v>
      </c>
      <c r="E2710" t="s">
        <v>20</v>
      </c>
      <c r="F2710" t="s">
        <v>3</v>
      </c>
      <c r="G2710" s="1" t="str">
        <f t="shared" si="252"/>
        <v>ifrs-full_WritedownsReversalsOfWritedownsOfPropertyPlantAndEquipmentAbstract</v>
      </c>
      <c r="H2710" t="str">
        <f t="shared" si="255"/>
        <v>ifrs-full</v>
      </c>
      <c r="I2710" t="str">
        <f t="shared" si="256"/>
        <v>WritedownsReversalsOfWritedownsOfPropertyPlantAndEquipmentAbstract</v>
      </c>
      <c r="J2710" t="str">
        <f t="shared" si="253"/>
        <v>concepto</v>
      </c>
      <c r="K2710" t="str">
        <f t="shared" si="254"/>
        <v>abstract</v>
      </c>
      <c r="L2710" t="str">
        <f t="shared" si="257"/>
        <v>insert into dbax_defi_conc (pref_conc, codi_conc, tipo_conc, tipo_peri, tipo_valo, tipo_cuen) values ('ifrs-full','WritedownsReversalsOfWritedownsOfPropertyPlantAndEquipmentAbstract','concepto','duration','xbrli:stringItemType','abstract')</v>
      </c>
    </row>
    <row r="2711" spans="1:12" x14ac:dyDescent="0.25">
      <c r="A2711" t="s">
        <v>3057</v>
      </c>
      <c r="B2711" t="s">
        <v>17</v>
      </c>
      <c r="C2711" t="s">
        <v>18</v>
      </c>
      <c r="D2711" t="s">
        <v>30</v>
      </c>
      <c r="F2711" t="s">
        <v>3</v>
      </c>
      <c r="G2711" s="1" t="str">
        <f t="shared" si="252"/>
        <v>ifrs-mc_DisclosureOfCriticalPerformanceMeasuresAndIndicatorsThatManagementUsesToEvaluateEntitysPerformanceAgainstStatedObjectivesExplanatory</v>
      </c>
      <c r="H2711" t="str">
        <f t="shared" si="255"/>
        <v>ifrs-mc</v>
      </c>
      <c r="I2711" t="str">
        <f t="shared" si="256"/>
        <v>DisclosureOfCriticalPerformanceMeasuresAndIndicatorsThatManagementUsesToEvaluateEntitysPerformanceAgainstStatedObjectivesExplanatory</v>
      </c>
      <c r="J2711" t="str">
        <f t="shared" si="253"/>
        <v>concepto</v>
      </c>
      <c r="K2711">
        <f t="shared" si="254"/>
        <v>0</v>
      </c>
      <c r="L2711" t="str">
        <f t="shared" si="257"/>
        <v>insert into dbax_defi_conc (pref_conc, codi_conc, tipo_conc, tipo_peri, tipo_valo, tipo_cuen) values ('ifrs-mc','DisclosureOfCriticalPerformanceMeasuresAndIndicatorsThatManagementUsesToEvaluateEntitysPerformanceAgainstStatedObjectivesExplanatory','concepto','duration','nonnum:escapedItemType','0')</v>
      </c>
    </row>
    <row r="2712" spans="1:12" x14ac:dyDescent="0.25">
      <c r="A2712" t="s">
        <v>3058</v>
      </c>
      <c r="B2712" t="s">
        <v>17</v>
      </c>
      <c r="C2712" t="s">
        <v>18</v>
      </c>
      <c r="D2712" t="s">
        <v>30</v>
      </c>
      <c r="F2712" t="s">
        <v>3</v>
      </c>
      <c r="G2712" s="1" t="str">
        <f t="shared" si="252"/>
        <v>ifrs-mc_DisclosureOfEntitysMostSignificantResourcesRisksAndRelationshipsExplanatory</v>
      </c>
      <c r="H2712" t="str">
        <f t="shared" si="255"/>
        <v>ifrs-mc</v>
      </c>
      <c r="I2712" t="str">
        <f t="shared" si="256"/>
        <v>DisclosureOfEntitysMostSignificantResourcesRisksAndRelationshipsExplanatory</v>
      </c>
      <c r="J2712" t="str">
        <f t="shared" si="253"/>
        <v>concepto</v>
      </c>
      <c r="K2712">
        <f t="shared" si="254"/>
        <v>0</v>
      </c>
      <c r="L2712" t="str">
        <f t="shared" si="257"/>
        <v>insert into dbax_defi_conc (pref_conc, codi_conc, tipo_conc, tipo_peri, tipo_valo, tipo_cuen) values ('ifrs-mc','DisclosureOfEntitysMostSignificantResourcesRisksAndRelationshipsExplanatory','concepto','duration','nonnum:escapedItemType','0')</v>
      </c>
    </row>
    <row r="2713" spans="1:12" x14ac:dyDescent="0.25">
      <c r="A2713" t="s">
        <v>3059</v>
      </c>
      <c r="B2713" t="s">
        <v>17</v>
      </c>
      <c r="C2713" t="s">
        <v>18</v>
      </c>
      <c r="D2713" t="s">
        <v>30</v>
      </c>
      <c r="F2713" t="s">
        <v>3</v>
      </c>
      <c r="G2713" s="1" t="str">
        <f t="shared" si="252"/>
        <v>ifrs-mc_DisclosureOfManagementsObjectivesAndItsStrategiesForMeetingThoseObjectivesExplanatory</v>
      </c>
      <c r="H2713" t="str">
        <f t="shared" si="255"/>
        <v>ifrs-mc</v>
      </c>
      <c r="I2713" t="str">
        <f t="shared" si="256"/>
        <v>DisclosureOfManagementsObjectivesAndItsStrategiesForMeetingThoseObjectivesExplanatory</v>
      </c>
      <c r="J2713" t="str">
        <f t="shared" si="253"/>
        <v>concepto</v>
      </c>
      <c r="K2713">
        <f t="shared" si="254"/>
        <v>0</v>
      </c>
      <c r="L2713" t="str">
        <f t="shared" si="257"/>
        <v>insert into dbax_defi_conc (pref_conc, codi_conc, tipo_conc, tipo_peri, tipo_valo, tipo_cuen) values ('ifrs-mc','DisclosureOfManagementsObjectivesAndItsStrategiesForMeetingThoseObjectivesExplanatory','concepto','duration','nonnum:escapedItemType','0')</v>
      </c>
    </row>
    <row r="2714" spans="1:12" x14ac:dyDescent="0.25">
      <c r="A2714" t="s">
        <v>3060</v>
      </c>
      <c r="B2714" t="s">
        <v>17</v>
      </c>
      <c r="C2714" t="s">
        <v>18</v>
      </c>
      <c r="D2714" t="s">
        <v>30</v>
      </c>
      <c r="F2714" t="s">
        <v>3</v>
      </c>
      <c r="G2714" s="1" t="str">
        <f t="shared" si="252"/>
        <v>ifrs-mc_DisclosureOfNatureOfBusinessExplanatory</v>
      </c>
      <c r="H2714" t="str">
        <f t="shared" si="255"/>
        <v>ifrs-mc</v>
      </c>
      <c r="I2714" t="str">
        <f t="shared" si="256"/>
        <v>DisclosureOfNatureOfBusinessExplanatory</v>
      </c>
      <c r="J2714" t="str">
        <f t="shared" si="253"/>
        <v>concepto</v>
      </c>
      <c r="K2714">
        <f t="shared" si="254"/>
        <v>0</v>
      </c>
      <c r="L2714" t="str">
        <f t="shared" si="257"/>
        <v>insert into dbax_defi_conc (pref_conc, codi_conc, tipo_conc, tipo_peri, tipo_valo, tipo_cuen) values ('ifrs-mc','DisclosureOfNatureOfBusinessExplanatory','concepto','duration','nonnum:escapedItemType','0')</v>
      </c>
    </row>
    <row r="2715" spans="1:12" x14ac:dyDescent="0.25">
      <c r="A2715" t="s">
        <v>3061</v>
      </c>
      <c r="B2715" t="s">
        <v>17</v>
      </c>
      <c r="C2715" t="s">
        <v>18</v>
      </c>
      <c r="D2715" t="s">
        <v>30</v>
      </c>
      <c r="F2715" t="s">
        <v>3</v>
      </c>
      <c r="G2715" s="1" t="str">
        <f t="shared" si="252"/>
        <v>ifrs-mc_DisclosureOfResultsOfOperationsAndProspectsExplanatory</v>
      </c>
      <c r="H2715" t="str">
        <f t="shared" si="255"/>
        <v>ifrs-mc</v>
      </c>
      <c r="I2715" t="str">
        <f t="shared" si="256"/>
        <v>DisclosureOfResultsOfOperationsAndProspectsExplanatory</v>
      </c>
      <c r="J2715" t="str">
        <f t="shared" si="253"/>
        <v>concepto</v>
      </c>
      <c r="K2715">
        <f t="shared" si="254"/>
        <v>0</v>
      </c>
      <c r="L2715" t="str">
        <f t="shared" si="257"/>
        <v>insert into dbax_defi_conc (pref_conc, codi_conc, tipo_conc, tipo_peri, tipo_valo, tipo_cuen) values ('ifrs-mc','DisclosureOfResultsOfOperationsAndProspectsExplanatory','concepto','duration','nonnum:escapedItemType','0')</v>
      </c>
    </row>
    <row r="2716" spans="1:12" x14ac:dyDescent="0.25">
      <c r="A2716" t="s">
        <v>3062</v>
      </c>
      <c r="B2716" t="s">
        <v>17</v>
      </c>
      <c r="C2716" t="s">
        <v>18</v>
      </c>
      <c r="D2716" t="s">
        <v>30</v>
      </c>
      <c r="F2716" t="s">
        <v>3</v>
      </c>
      <c r="G2716" s="1" t="str">
        <f t="shared" si="252"/>
        <v>ifrs-mc_ManagementCommentaryExplanatory</v>
      </c>
      <c r="H2716" t="str">
        <f t="shared" si="255"/>
        <v>ifrs-mc</v>
      </c>
      <c r="I2716" t="str">
        <f t="shared" si="256"/>
        <v>ManagementCommentaryExplanatory</v>
      </c>
      <c r="J2716" t="str">
        <f t="shared" si="253"/>
        <v>concepto</v>
      </c>
      <c r="K2716">
        <f t="shared" si="254"/>
        <v>0</v>
      </c>
      <c r="L2716" t="str">
        <f t="shared" si="257"/>
        <v>insert into dbax_defi_conc (pref_conc, codi_conc, tipo_conc, tipo_peri, tipo_valo, tipo_cuen) values ('ifrs-mc','ManagementCommentaryExplanatory','concepto','duration','nonnum:escapedItemType','0')</v>
      </c>
    </row>
    <row r="2719" spans="1:12" s="2" customFormat="1" x14ac:dyDescent="0.25">
      <c r="A2719" s="2" t="s">
        <v>3063</v>
      </c>
      <c r="G2719" s="3"/>
    </row>
    <row r="2720" spans="1:12" s="2" customFormat="1" x14ac:dyDescent="0.25">
      <c r="A2720" s="2" t="s">
        <v>339</v>
      </c>
      <c r="G2720" s="3"/>
    </row>
    <row r="2721" spans="1:13" s="2" customFormat="1" x14ac:dyDescent="0.25">
      <c r="A2721" s="2" t="s">
        <v>3064</v>
      </c>
      <c r="G2721" s="3"/>
    </row>
    <row r="2722" spans="1:13" s="2" customFormat="1" x14ac:dyDescent="0.25">
      <c r="A2722" s="2" t="s">
        <v>333</v>
      </c>
      <c r="G2722" s="3"/>
    </row>
    <row r="2723" spans="1:13" s="2" customFormat="1" x14ac:dyDescent="0.25">
      <c r="A2723" s="2" t="s">
        <v>3065</v>
      </c>
      <c r="G2723" s="3"/>
    </row>
    <row r="2724" spans="1:13" s="2" customFormat="1" x14ac:dyDescent="0.25">
      <c r="A2724" s="2" t="s">
        <v>33</v>
      </c>
      <c r="G2724" s="3"/>
    </row>
    <row r="2726" spans="1:13" x14ac:dyDescent="0.25">
      <c r="A2726" t="s">
        <v>342</v>
      </c>
      <c r="B2726" t="s">
        <v>16</v>
      </c>
      <c r="C2726" t="s">
        <v>3066</v>
      </c>
      <c r="G2726" s="1" t="str">
        <f t="shared" ref="G2726" si="258">MID(A2726,FIND("#",A2726)+1,10000)</f>
        <v>cl-ci_ActivoGasto</v>
      </c>
      <c r="H2726" t="str">
        <f t="shared" ref="H2726" si="259">MID(G2726,1,FIND("_",G2726)-1)</f>
        <v>cl-ci</v>
      </c>
      <c r="I2726" t="str">
        <f t="shared" ref="I2726" si="260">MID(G2726,FIND("_",G2726)+1,10000)</f>
        <v>ActivoGasto</v>
      </c>
      <c r="L2726" t="str">
        <f>CONCATENATE("insert into dbax_desc_conc (pref_conc, codi_conc, codi_lang, desc_conc) values ('",H2726,"','",I2726,"','",B2726,"','",C2726,"')")</f>
        <v>insert into dbax_desc_conc (pref_conc, codi_conc, codi_lang, desc_conc) values ('cl-ci','ActivoGasto','es_ES','Activo /gasto')</v>
      </c>
      <c r="M2726" t="str">
        <f>CONCATENATE("Insert into dbax_taxo_conc (pref_conc, codi_conc, vers_taxo) values ('",H2726,"','",I2726,"','",Taxonomia!$B$5,"')")</f>
        <v>Insert into dbax_taxo_conc (pref_conc, codi_conc, vers_taxo) values ('cl-ci','ActivoGasto','svs-cl-ci-2015-01-05')</v>
      </c>
    </row>
    <row r="2727" spans="1:13" x14ac:dyDescent="0.25">
      <c r="A2727" t="s">
        <v>344</v>
      </c>
      <c r="B2727" t="s">
        <v>16</v>
      </c>
      <c r="C2727" t="s">
        <v>3067</v>
      </c>
      <c r="G2727" s="1" t="str">
        <f t="shared" ref="G2727:G2790" si="261">MID(A2727,FIND("#",A2727)+1,10000)</f>
        <v>cl-ci_ActivoImpuestosDiferidos</v>
      </c>
      <c r="H2727" t="str">
        <f t="shared" ref="H2727:H2790" si="262">MID(G2727,1,FIND("_",G2727)-1)</f>
        <v>cl-ci</v>
      </c>
      <c r="I2727" t="str">
        <f t="shared" ref="I2727:I2790" si="263">MID(G2727,FIND("_",G2727)+1,10000)</f>
        <v>ActivoImpuestosDiferidos</v>
      </c>
      <c r="L2727" t="str">
        <f t="shared" ref="L2727:L2790" si="264">CONCATENATE("insert into dbax_desc_conc (pref_conc, codi_conc, codi_lang, desc_conc) values ('",H2727,"','",I2727,"','",B2727,"','",C2727,"')")</f>
        <v>insert into dbax_desc_conc (pref_conc, codi_conc, codi_lang, desc_conc) values ('cl-ci','ActivoImpuestosDiferidos','es_ES','Activos por impuestos diferidos')</v>
      </c>
      <c r="M2727" t="str">
        <f>CONCATENATE("Insert into dbax_taxo_conc (pref_conc, codi_conc, vers_taxo) values ('",H2727,"','",I2727,"','",Taxonomia!$B$5,"')")</f>
        <v>Insert into dbax_taxo_conc (pref_conc, codi_conc, vers_taxo) values ('cl-ci','ActivoImpuestosDiferidos','svs-cl-ci-2015-01-05')</v>
      </c>
    </row>
    <row r="2728" spans="1:13" x14ac:dyDescent="0.25">
      <c r="A2728" t="s">
        <v>345</v>
      </c>
      <c r="B2728" t="s">
        <v>16</v>
      </c>
      <c r="C2728" t="s">
        <v>3068</v>
      </c>
      <c r="G2728" s="1" t="str">
        <f t="shared" si="261"/>
        <v>cl-ci_ActivoIndividualEntidad</v>
      </c>
      <c r="H2728" t="str">
        <f t="shared" si="262"/>
        <v>cl-ci</v>
      </c>
      <c r="I2728" t="str">
        <f t="shared" si="263"/>
        <v>ActivoIndividualEntidad</v>
      </c>
      <c r="L2728" t="str">
        <f t="shared" si="264"/>
        <v>insert into dbax_desc_conc (pref_conc, codi_conc, codi_lang, desc_conc) values ('cl-ci','ActivoIndividualEntidad','es_ES','Total activo individual de la entidad')</v>
      </c>
      <c r="M2728" t="str">
        <f>CONCATENATE("Insert into dbax_taxo_conc (pref_conc, codi_conc, vers_taxo) values ('",H2728,"','",I2728,"','",Taxonomia!$B$5,"')")</f>
        <v>Insert into dbax_taxo_conc (pref_conc, codi_conc, vers_taxo) values ('cl-ci','ActivoIndividualEntidad','svs-cl-ci-2015-01-05')</v>
      </c>
    </row>
    <row r="2729" spans="1:13" x14ac:dyDescent="0.25">
      <c r="A2729" t="s">
        <v>346</v>
      </c>
      <c r="B2729" t="s">
        <v>16</v>
      </c>
      <c r="C2729" t="s">
        <v>3069</v>
      </c>
      <c r="G2729" s="1" t="str">
        <f t="shared" si="261"/>
        <v>cl-ci_ActivosAntesProvisionesMiembro</v>
      </c>
      <c r="H2729" t="str">
        <f t="shared" si="262"/>
        <v>cl-ci</v>
      </c>
      <c r="I2729" t="str">
        <f t="shared" si="263"/>
        <v>ActivosAntesProvisionesMiembro</v>
      </c>
      <c r="L2729" t="str">
        <f t="shared" si="264"/>
        <v>insert into dbax_desc_conc (pref_conc, codi_conc, codi_lang, desc_conc) values ('cl-ci','ActivosAntesProvisionesMiembro','es_ES','Activos antes de provisiones [miembro]')</v>
      </c>
      <c r="M2729" t="str">
        <f>CONCATENATE("Insert into dbax_taxo_conc (pref_conc, codi_conc, vers_taxo) values ('",H2729,"','",I2729,"','",Taxonomia!$B$5,"')")</f>
        <v>Insert into dbax_taxo_conc (pref_conc, codi_conc, vers_taxo) values ('cl-ci','ActivosAntesProvisionesMiembro','svs-cl-ci-2015-01-05')</v>
      </c>
    </row>
    <row r="2730" spans="1:13" x14ac:dyDescent="0.25">
      <c r="A2730" t="s">
        <v>347</v>
      </c>
      <c r="B2730" t="s">
        <v>16</v>
      </c>
      <c r="C2730" t="s">
        <v>3070</v>
      </c>
      <c r="G2730" s="1" t="str">
        <f t="shared" si="261"/>
        <v>cl-ci_ActivosCorrientesOtrasEntidades</v>
      </c>
      <c r="H2730" t="str">
        <f t="shared" si="262"/>
        <v>cl-ci</v>
      </c>
      <c r="I2730" t="str">
        <f t="shared" si="263"/>
        <v>ActivosCorrientesOtrasEntidades</v>
      </c>
      <c r="L2730" t="str">
        <f t="shared" si="264"/>
        <v>insert into dbax_desc_conc (pref_conc, codi_conc, codi_lang, desc_conc) values ('cl-ci','ActivosCorrientesOtrasEntidades','es_ES','Activos corrientes')</v>
      </c>
      <c r="M2730" t="str">
        <f>CONCATENATE("Insert into dbax_taxo_conc (pref_conc, codi_conc, vers_taxo) values ('",H2730,"','",I2730,"','",Taxonomia!$B$5,"')")</f>
        <v>Insert into dbax_taxo_conc (pref_conc, codi_conc, vers_taxo) values ('cl-ci','ActivosCorrientesOtrasEntidades','svs-cl-ci-2015-01-05')</v>
      </c>
    </row>
    <row r="2731" spans="1:13" x14ac:dyDescent="0.25">
      <c r="A2731" t="s">
        <v>348</v>
      </c>
      <c r="B2731" t="s">
        <v>16</v>
      </c>
      <c r="C2731" t="s">
        <v>34</v>
      </c>
      <c r="G2731" s="1" t="str">
        <f t="shared" si="261"/>
        <v>cl-ci_ActivosFinancieros</v>
      </c>
      <c r="H2731" t="str">
        <f t="shared" si="262"/>
        <v>cl-ci</v>
      </c>
      <c r="I2731" t="str">
        <f t="shared" si="263"/>
        <v>ActivosFinancieros</v>
      </c>
      <c r="L2731" t="str">
        <f t="shared" si="264"/>
        <v>insert into dbax_desc_conc (pref_conc, codi_conc, codi_lang, desc_conc) values ('cl-ci','ActivosFinancieros','es_ES','Activos financieros')</v>
      </c>
      <c r="M2731" t="str">
        <f>CONCATENATE("Insert into dbax_taxo_conc (pref_conc, codi_conc, vers_taxo) values ('",H2731,"','",I2731,"','",Taxonomia!$B$5,"')")</f>
        <v>Insert into dbax_taxo_conc (pref_conc, codi_conc, vers_taxo) values ('cl-ci','ActivosFinancieros','svs-cl-ci-2015-01-05')</v>
      </c>
    </row>
    <row r="2732" spans="1:13" x14ac:dyDescent="0.25">
      <c r="A2732" t="s">
        <v>349</v>
      </c>
      <c r="B2732" t="s">
        <v>16</v>
      </c>
      <c r="C2732" t="s">
        <v>3071</v>
      </c>
      <c r="G2732" s="1" t="str">
        <f t="shared" si="261"/>
        <v>cl-ci_ActivosFinancierosSinopsis</v>
      </c>
      <c r="H2732" t="str">
        <f t="shared" si="262"/>
        <v>cl-ci</v>
      </c>
      <c r="I2732" t="str">
        <f t="shared" si="263"/>
        <v>ActivosFinancierosSinopsis</v>
      </c>
      <c r="L2732" t="str">
        <f t="shared" si="264"/>
        <v>insert into dbax_desc_conc (pref_conc, codi_conc, codi_lang, desc_conc) values ('cl-ci','ActivosFinancierosSinopsis','es_ES','Activos financieros [sinopsis]')</v>
      </c>
      <c r="M2732" t="str">
        <f>CONCATENATE("Insert into dbax_taxo_conc (pref_conc, codi_conc, vers_taxo) values ('",H2732,"','",I2732,"','",Taxonomia!$B$5,"')")</f>
        <v>Insert into dbax_taxo_conc (pref_conc, codi_conc, vers_taxo) values ('cl-ci','ActivosFinancierosSinopsis','svs-cl-ci-2015-01-05')</v>
      </c>
    </row>
    <row r="2733" spans="1:13" x14ac:dyDescent="0.25">
      <c r="A2733" t="s">
        <v>350</v>
      </c>
      <c r="B2733" t="s">
        <v>16</v>
      </c>
      <c r="C2733" t="s">
        <v>3072</v>
      </c>
      <c r="G2733" s="1" t="str">
        <f t="shared" si="261"/>
        <v>cl-ci_ActivosNoCorrientesOtrasEntidades</v>
      </c>
      <c r="H2733" t="str">
        <f t="shared" si="262"/>
        <v>cl-ci</v>
      </c>
      <c r="I2733" t="str">
        <f t="shared" si="263"/>
        <v>ActivosNoCorrientesOtrasEntidades</v>
      </c>
      <c r="L2733" t="str">
        <f t="shared" si="264"/>
        <v>insert into dbax_desc_conc (pref_conc, codi_conc, codi_lang, desc_conc) values ('cl-ci','ActivosNoCorrientesOtrasEntidades','es_ES','Activos no corrientes')</v>
      </c>
      <c r="M2733" t="str">
        <f>CONCATENATE("Insert into dbax_taxo_conc (pref_conc, codi_conc, vers_taxo) values ('",H2733,"','",I2733,"','",Taxonomia!$B$5,"')")</f>
        <v>Insert into dbax_taxo_conc (pref_conc, codi_conc, vers_taxo) values ('cl-ci','ActivosNoCorrientesOtrasEntidades','svs-cl-ci-2015-01-05')</v>
      </c>
    </row>
    <row r="2734" spans="1:13" x14ac:dyDescent="0.25">
      <c r="A2734" t="s">
        <v>351</v>
      </c>
      <c r="B2734" t="s">
        <v>16</v>
      </c>
      <c r="C2734" t="s">
        <v>3073</v>
      </c>
      <c r="G2734" s="1" t="str">
        <f t="shared" si="261"/>
        <v>cl-ci_ActivosNota</v>
      </c>
      <c r="H2734" t="str">
        <f t="shared" si="262"/>
        <v>cl-ci</v>
      </c>
      <c r="I2734" t="str">
        <f t="shared" si="263"/>
        <v>ActivosNota</v>
      </c>
      <c r="L2734" t="str">
        <f t="shared" si="264"/>
        <v>insert into dbax_desc_conc (pref_conc, codi_conc, codi_lang, desc_conc) values ('cl-ci','ActivosNota','es_ES','Activos')</v>
      </c>
      <c r="M2734" t="str">
        <f>CONCATENATE("Insert into dbax_taxo_conc (pref_conc, codi_conc, vers_taxo) values ('",H2734,"','",I2734,"','",Taxonomia!$B$5,"')")</f>
        <v>Insert into dbax_taxo_conc (pref_conc, codi_conc, vers_taxo) values ('cl-ci','ActivosNota','svs-cl-ci-2015-01-05')</v>
      </c>
    </row>
    <row r="2735" spans="1:13" x14ac:dyDescent="0.25">
      <c r="A2735" t="s">
        <v>352</v>
      </c>
      <c r="B2735" t="s">
        <v>16</v>
      </c>
      <c r="C2735" t="s">
        <v>3074</v>
      </c>
      <c r="G2735" s="1" t="str">
        <f t="shared" si="261"/>
        <v>cl-ci_ActivosPorDeudoresComercialesEje</v>
      </c>
      <c r="H2735" t="str">
        <f t="shared" si="262"/>
        <v>cl-ci</v>
      </c>
      <c r="I2735" t="str">
        <f t="shared" si="263"/>
        <v>ActivosPorDeudoresComercialesEje</v>
      </c>
      <c r="L2735" t="str">
        <f t="shared" si="264"/>
        <v>insert into dbax_desc_conc (pref_conc, codi_conc, codi_lang, desc_conc) values ('cl-ci','ActivosPorDeudoresComercialesEje','es_ES','Activos por deudores comerciales [eje]')</v>
      </c>
      <c r="M2735" t="str">
        <f>CONCATENATE("Insert into dbax_taxo_conc (pref_conc, codi_conc, vers_taxo) values ('",H2735,"','",I2735,"','",Taxonomia!$B$5,"')")</f>
        <v>Insert into dbax_taxo_conc (pref_conc, codi_conc, vers_taxo) values ('cl-ci','ActivosPorDeudoresComercialesEje','svs-cl-ci-2015-01-05')</v>
      </c>
    </row>
    <row r="2736" spans="1:13" x14ac:dyDescent="0.25">
      <c r="A2736" t="s">
        <v>353</v>
      </c>
      <c r="B2736" t="s">
        <v>16</v>
      </c>
      <c r="C2736" t="s">
        <v>3075</v>
      </c>
      <c r="G2736" s="1" t="str">
        <f t="shared" si="261"/>
        <v>cl-ci_ActivosPorDeudoresComercialesNetosMiembro</v>
      </c>
      <c r="H2736" t="str">
        <f t="shared" si="262"/>
        <v>cl-ci</v>
      </c>
      <c r="I2736" t="str">
        <f t="shared" si="263"/>
        <v>ActivosPorDeudoresComercialesNetosMiembro</v>
      </c>
      <c r="L2736" t="str">
        <f t="shared" si="264"/>
        <v>insert into dbax_desc_conc (pref_conc, codi_conc, codi_lang, desc_conc) values ('cl-ci','ActivosPorDeudoresComercialesNetosMiembro','es_ES','Activos por deudores comerciales netos [miembro]')</v>
      </c>
      <c r="M2736" t="str">
        <f>CONCATENATE("Insert into dbax_taxo_conc (pref_conc, codi_conc, vers_taxo) values ('",H2736,"','",I2736,"','",Taxonomia!$B$5,"')")</f>
        <v>Insert into dbax_taxo_conc (pref_conc, codi_conc, vers_taxo) values ('cl-ci','ActivosPorDeudoresComercialesNetosMiembro','svs-cl-ci-2015-01-05')</v>
      </c>
    </row>
    <row r="2737" spans="1:13" x14ac:dyDescent="0.25">
      <c r="A2737" t="s">
        <v>354</v>
      </c>
      <c r="B2737" t="s">
        <v>16</v>
      </c>
      <c r="C2737" t="s">
        <v>3076</v>
      </c>
      <c r="G2737" s="1" t="str">
        <f t="shared" si="261"/>
        <v>cl-ci_AcuerdosConcesionDeServiciosSinopsis</v>
      </c>
      <c r="H2737" t="str">
        <f t="shared" si="262"/>
        <v>cl-ci</v>
      </c>
      <c r="I2737" t="str">
        <f t="shared" si="263"/>
        <v>AcuerdosConcesionDeServiciosSinopsis</v>
      </c>
      <c r="L2737" t="str">
        <f t="shared" si="264"/>
        <v>insert into dbax_desc_conc (pref_conc, codi_conc, codi_lang, desc_conc) values ('cl-ci','AcuerdosConcesionDeServiciosSinopsis','es_ES','Acuerdos de concesión de servicios [sinopsis]')</v>
      </c>
      <c r="M2737" t="str">
        <f>CONCATENATE("Insert into dbax_taxo_conc (pref_conc, codi_conc, vers_taxo) values ('",H2737,"','",I2737,"','",Taxonomia!$B$5,"')")</f>
        <v>Insert into dbax_taxo_conc (pref_conc, codi_conc, vers_taxo) values ('cl-ci','AcuerdosConcesionDeServiciosSinopsis','svs-cl-ci-2015-01-05')</v>
      </c>
    </row>
    <row r="2738" spans="1:13" x14ac:dyDescent="0.25">
      <c r="A2738" t="s">
        <v>355</v>
      </c>
      <c r="B2738" t="s">
        <v>16</v>
      </c>
      <c r="C2738" t="s">
        <v>3077</v>
      </c>
      <c r="G2738" s="1" t="str">
        <f t="shared" si="261"/>
        <v>cl-ci_AcuerdosQueAdoptanFormaLegalDeArrendamientoSinopsis</v>
      </c>
      <c r="H2738" t="str">
        <f t="shared" si="262"/>
        <v>cl-ci</v>
      </c>
      <c r="I2738" t="str">
        <f t="shared" si="263"/>
        <v>AcuerdosQueAdoptanFormaLegalDeArrendamientoSinopsis</v>
      </c>
      <c r="L2738" t="str">
        <f t="shared" si="264"/>
        <v>insert into dbax_desc_conc (pref_conc, codi_conc, codi_lang, desc_conc) values ('cl-ci','AcuerdosQueAdoptanFormaLegalDeArrendamientoSinopsis','es_ES','Acuerdos que adoptan forma legal de arrendamiento [sinopsis]')</v>
      </c>
      <c r="M2738" t="str">
        <f>CONCATENATE("Insert into dbax_taxo_conc (pref_conc, codi_conc, vers_taxo) values ('",H2738,"','",I2738,"','",Taxonomia!$B$5,"')")</f>
        <v>Insert into dbax_taxo_conc (pref_conc, codi_conc, vers_taxo) values ('cl-ci','AcuerdosQueAdoptanFormaLegalDeArrendamientoSinopsis','svs-cl-ci-2015-01-05')</v>
      </c>
    </row>
    <row r="2739" spans="1:13" x14ac:dyDescent="0.25">
      <c r="A2739" t="s">
        <v>356</v>
      </c>
      <c r="B2739" t="s">
        <v>16</v>
      </c>
      <c r="C2739" t="s">
        <v>3078</v>
      </c>
      <c r="G2739" s="1" t="str">
        <f t="shared" si="261"/>
        <v>cl-ci_AcumuladoAnualMiembro</v>
      </c>
      <c r="H2739" t="str">
        <f t="shared" si="262"/>
        <v>cl-ci</v>
      </c>
      <c r="I2739" t="str">
        <f t="shared" si="263"/>
        <v>AcumuladoAnualMiembro</v>
      </c>
      <c r="L2739" t="str">
        <f t="shared" si="264"/>
        <v>insert into dbax_desc_conc (pref_conc, codi_conc, codi_lang, desc_conc) values ('cl-ci','AcumuladoAnualMiembro','es_ES','Acumulado anual [miembro]')</v>
      </c>
      <c r="M2739" t="str">
        <f>CONCATENATE("Insert into dbax_taxo_conc (pref_conc, codi_conc, vers_taxo) values ('",H2739,"','",I2739,"','",Taxonomia!$B$5,"')")</f>
        <v>Insert into dbax_taxo_conc (pref_conc, codi_conc, vers_taxo) values ('cl-ci','AcumuladoAnualMiembro','svs-cl-ci-2015-01-05')</v>
      </c>
    </row>
    <row r="2740" spans="1:13" x14ac:dyDescent="0.25">
      <c r="A2740" t="s">
        <v>357</v>
      </c>
      <c r="B2740" t="s">
        <v>16</v>
      </c>
      <c r="C2740" t="s">
        <v>3079</v>
      </c>
      <c r="G2740" s="1" t="str">
        <f t="shared" si="261"/>
        <v>cl-ci_AjustePorFairValueDelPeriodoActivosBiologicos</v>
      </c>
      <c r="H2740" t="str">
        <f t="shared" si="262"/>
        <v>cl-ci</v>
      </c>
      <c r="I2740" t="str">
        <f t="shared" si="263"/>
        <v>AjustePorFairValueDelPeriodoActivosBiologicos</v>
      </c>
      <c r="L2740" t="str">
        <f t="shared" si="264"/>
        <v>insert into dbax_desc_conc (pref_conc, codi_conc, codi_lang, desc_conc) values ('cl-ci','AjustePorFairValueDelPeriodoActivosBiologicos','es_ES','Ajuste por fair value del período, activos biológicos')</v>
      </c>
      <c r="M2740" t="str">
        <f>CONCATENATE("Insert into dbax_taxo_conc (pref_conc, codi_conc, vers_taxo) values ('",H2740,"','",I2740,"','",Taxonomia!$B$5,"')")</f>
        <v>Insert into dbax_taxo_conc (pref_conc, codi_conc, vers_taxo) values ('cl-ci','AjustePorFairValueDelPeriodoActivosBiologicos','svs-cl-ci-2015-01-05')</v>
      </c>
    </row>
    <row r="2741" spans="1:13" x14ac:dyDescent="0.25">
      <c r="A2741" t="s">
        <v>358</v>
      </c>
      <c r="B2741" t="s">
        <v>16</v>
      </c>
      <c r="C2741" t="s">
        <v>3080</v>
      </c>
      <c r="G2741" s="1" t="str">
        <f t="shared" si="261"/>
        <v>cl-ci_AjustePorValorNetoRealizableOValorRazonableDelPeriodoInventarios</v>
      </c>
      <c r="H2741" t="str">
        <f t="shared" si="262"/>
        <v>cl-ci</v>
      </c>
      <c r="I2741" t="str">
        <f t="shared" si="263"/>
        <v>AjustePorValorNetoRealizableOValorRazonableDelPeriodoInventarios</v>
      </c>
      <c r="L2741" t="str">
        <f t="shared" si="264"/>
        <v>insert into dbax_desc_conc (pref_conc, codi_conc, codi_lang, desc_conc) values ('cl-ci','AjustePorValorNetoRealizableOValorRazonableDelPeriodoInventarios','es_ES','Ajuste por valor neto realizable (o valor razonable) del período, inventarios')</v>
      </c>
      <c r="M2741" t="str">
        <f>CONCATENATE("Insert into dbax_taxo_conc (pref_conc, codi_conc, vers_taxo) values ('",H2741,"','",I2741,"','",Taxonomia!$B$5,"')")</f>
        <v>Insert into dbax_taxo_conc (pref_conc, codi_conc, vers_taxo) values ('cl-ci','AjustePorValorNetoRealizableOValorRazonableDelPeriodoInventarios','svs-cl-ci-2015-01-05')</v>
      </c>
    </row>
    <row r="2742" spans="1:13" x14ac:dyDescent="0.25">
      <c r="A2742" t="s">
        <v>359</v>
      </c>
      <c r="B2742" t="s">
        <v>16</v>
      </c>
      <c r="C2742" t="s">
        <v>3081</v>
      </c>
      <c r="G2742" s="1" t="str">
        <f t="shared" si="261"/>
        <v>cl-ci_AjustesParticipacionesNoControladoras</v>
      </c>
      <c r="H2742" t="str">
        <f t="shared" si="262"/>
        <v>cl-ci</v>
      </c>
      <c r="I2742" t="str">
        <f t="shared" si="263"/>
        <v>AjustesParticipacionesNoControladoras</v>
      </c>
      <c r="L2742" t="str">
        <f t="shared" si="264"/>
        <v>insert into dbax_desc_conc (pref_conc, codi_conc, codi_lang, desc_conc) values ('cl-ci','AjustesParticipacionesNoControladoras','es_ES','Ajustes por participaciones no controladoras')</v>
      </c>
      <c r="M2742" t="str">
        <f>CONCATENATE("Insert into dbax_taxo_conc (pref_conc, codi_conc, vers_taxo) values ('",H2742,"','",I2742,"','",Taxonomia!$B$5,"')")</f>
        <v>Insert into dbax_taxo_conc (pref_conc, codi_conc, vers_taxo) values ('cl-ci','AjustesParticipacionesNoControladoras','svs-cl-ci-2015-01-05')</v>
      </c>
    </row>
    <row r="2743" spans="1:13" x14ac:dyDescent="0.25">
      <c r="A2743" t="s">
        <v>360</v>
      </c>
      <c r="B2743" t="s">
        <v>16</v>
      </c>
      <c r="C2743" t="s">
        <v>3082</v>
      </c>
      <c r="G2743" s="1" t="str">
        <f t="shared" si="261"/>
        <v>cl-ci_AlDiaMiembro</v>
      </c>
      <c r="H2743" t="str">
        <f t="shared" si="262"/>
        <v>cl-ci</v>
      </c>
      <c r="I2743" t="str">
        <f t="shared" si="263"/>
        <v>AlDiaMiembro</v>
      </c>
      <c r="L2743" t="str">
        <f t="shared" si="264"/>
        <v>insert into dbax_desc_conc (pref_conc, codi_conc, codi_lang, desc_conc) values ('cl-ci','AlDiaMiembro','es_ES','Al día [miembro]')</v>
      </c>
      <c r="M2743" t="str">
        <f>CONCATENATE("Insert into dbax_taxo_conc (pref_conc, codi_conc, vers_taxo) values ('",H2743,"','",I2743,"','",Taxonomia!$B$5,"')")</f>
        <v>Insert into dbax_taxo_conc (pref_conc, codi_conc, vers_taxo) values ('cl-ci','AlDiaMiembro','svs-cl-ci-2015-01-05')</v>
      </c>
    </row>
    <row r="2744" spans="1:13" x14ac:dyDescent="0.25">
      <c r="A2744" t="s">
        <v>361</v>
      </c>
      <c r="B2744" t="s">
        <v>16</v>
      </c>
      <c r="C2744" t="s">
        <v>3083</v>
      </c>
      <c r="G2744" s="1" t="str">
        <f t="shared" si="261"/>
        <v>cl-ci_AnalisisOtroResultadoIntegralPorPartidaSinopsis</v>
      </c>
      <c r="H2744" t="str">
        <f t="shared" si="262"/>
        <v>cl-ci</v>
      </c>
      <c r="I2744" t="str">
        <f t="shared" si="263"/>
        <v>AnalisisOtroResultadoIntegralPorPartidaSinopsis</v>
      </c>
      <c r="L2744" t="str">
        <f t="shared" si="264"/>
        <v>insert into dbax_desc_conc (pref_conc, codi_conc, codi_lang, desc_conc) values ('cl-ci','AnalisisOtroResultadoIntegralPorPartidaSinopsis','es_ES','Análisis de otro resultado integral por partida [sinopsis]')</v>
      </c>
      <c r="M2744" t="str">
        <f>CONCATENATE("Insert into dbax_taxo_conc (pref_conc, codi_conc, vers_taxo) values ('",H2744,"','",I2744,"','",Taxonomia!$B$5,"')")</f>
        <v>Insert into dbax_taxo_conc (pref_conc, codi_conc, vers_taxo) values ('cl-ci','AnalisisOtroResultadoIntegralPorPartidaSinopsis','svs-cl-ci-2015-01-05')</v>
      </c>
    </row>
    <row r="2745" spans="1:13" x14ac:dyDescent="0.25">
      <c r="A2745" t="s">
        <v>362</v>
      </c>
      <c r="B2745" t="s">
        <v>16</v>
      </c>
      <c r="C2745" t="s">
        <v>3084</v>
      </c>
      <c r="G2745" s="1" t="str">
        <f t="shared" si="261"/>
        <v>cl-ci_BeneficiosALosEmpleadosSinopsis</v>
      </c>
      <c r="H2745" t="str">
        <f t="shared" si="262"/>
        <v>cl-ci</v>
      </c>
      <c r="I2745" t="str">
        <f t="shared" si="263"/>
        <v>BeneficiosALosEmpleadosSinopsis</v>
      </c>
      <c r="L2745" t="str">
        <f t="shared" si="264"/>
        <v>insert into dbax_desc_conc (pref_conc, codi_conc, codi_lang, desc_conc) values ('cl-ci','BeneficiosALosEmpleadosSinopsis','es_ES','Beneficios a los empleados [sinopsis]')</v>
      </c>
      <c r="M2745" t="str">
        <f>CONCATENATE("Insert into dbax_taxo_conc (pref_conc, codi_conc, vers_taxo) values ('",H2745,"','",I2745,"','",Taxonomia!$B$5,"')")</f>
        <v>Insert into dbax_taxo_conc (pref_conc, codi_conc, vers_taxo) values ('cl-ci','BeneficiosALosEmpleadosSinopsis','svs-cl-ci-2015-01-05')</v>
      </c>
    </row>
    <row r="2746" spans="1:13" x14ac:dyDescent="0.25">
      <c r="A2746" t="s">
        <v>363</v>
      </c>
      <c r="B2746" t="s">
        <v>16</v>
      </c>
      <c r="C2746" t="s">
        <v>3085</v>
      </c>
      <c r="G2746" s="1" t="str">
        <f t="shared" si="261"/>
        <v>cl-ci_CambiosPoliticasContablesEstimacionesContablesYErroresSinopsis</v>
      </c>
      <c r="H2746" t="str">
        <f t="shared" si="262"/>
        <v>cl-ci</v>
      </c>
      <c r="I2746" t="str">
        <f t="shared" si="263"/>
        <v>CambiosPoliticasContablesEstimacionesContablesYErroresSinopsis</v>
      </c>
      <c r="L2746" t="str">
        <f t="shared" si="264"/>
        <v>insert into dbax_desc_conc (pref_conc, codi_conc, codi_lang, desc_conc) values ('cl-ci','CambiosPoliticasContablesEstimacionesContablesYErroresSinopsis','es_ES','Cambios en políticas contables, estimaciones contables y errores [sinopsis]')</v>
      </c>
      <c r="M2746" t="str">
        <f>CONCATENATE("Insert into dbax_taxo_conc (pref_conc, codi_conc, vers_taxo) values ('",H2746,"','",I2746,"','",Taxonomia!$B$5,"')")</f>
        <v>Insert into dbax_taxo_conc (pref_conc, codi_conc, vers_taxo) values ('cl-ci','CambiosPoliticasContablesEstimacionesContablesYErroresSinopsis','svs-cl-ci-2015-01-05')</v>
      </c>
    </row>
    <row r="2747" spans="1:13" x14ac:dyDescent="0.25">
      <c r="A2747" t="s">
        <v>364</v>
      </c>
      <c r="B2747" t="s">
        <v>16</v>
      </c>
      <c r="C2747" t="s">
        <v>3086</v>
      </c>
      <c r="G2747" s="1" t="str">
        <f t="shared" si="261"/>
        <v>cl-ci_CapitalSocialAutorizado</v>
      </c>
      <c r="H2747" t="str">
        <f t="shared" si="262"/>
        <v>cl-ci</v>
      </c>
      <c r="I2747" t="str">
        <f t="shared" si="263"/>
        <v>CapitalSocialAutorizado</v>
      </c>
      <c r="L2747" t="str">
        <f t="shared" si="264"/>
        <v>insert into dbax_desc_conc (pref_conc, codi_conc, codi_lang, desc_conc) values ('cl-ci','CapitalSocialAutorizado','es_ES','Capital social autorizado')</v>
      </c>
      <c r="M2747" t="str">
        <f>CONCATENATE("Insert into dbax_taxo_conc (pref_conc, codi_conc, vers_taxo) values ('",H2747,"','",I2747,"','",Taxonomia!$B$5,"')")</f>
        <v>Insert into dbax_taxo_conc (pref_conc, codi_conc, vers_taxo) values ('cl-ci','CapitalSocialAutorizado','svs-cl-ci-2015-01-05')</v>
      </c>
    </row>
    <row r="2748" spans="1:13" x14ac:dyDescent="0.25">
      <c r="A2748" t="s">
        <v>365</v>
      </c>
      <c r="B2748" t="s">
        <v>16</v>
      </c>
      <c r="C2748" t="s">
        <v>3087</v>
      </c>
      <c r="G2748" s="1" t="str">
        <f t="shared" si="261"/>
        <v>cl-ci_CapitalSocialAutorizadoSuscrito</v>
      </c>
      <c r="H2748" t="str">
        <f t="shared" si="262"/>
        <v>cl-ci</v>
      </c>
      <c r="I2748" t="str">
        <f t="shared" si="263"/>
        <v>CapitalSocialAutorizadoSuscrito</v>
      </c>
      <c r="L2748" t="str">
        <f t="shared" si="264"/>
        <v>insert into dbax_desc_conc (pref_conc, codi_conc, codi_lang, desc_conc) values ('cl-ci','CapitalSocialAutorizadoSuscrito','es_ES','Capital social autorizado, suscrito')</v>
      </c>
      <c r="M2748" t="str">
        <f>CONCATENATE("Insert into dbax_taxo_conc (pref_conc, codi_conc, vers_taxo) values ('",H2748,"','",I2748,"','",Taxonomia!$B$5,"')")</f>
        <v>Insert into dbax_taxo_conc (pref_conc, codi_conc, vers_taxo) values ('cl-ci','CapitalSocialAutorizadoSuscrito','svs-cl-ci-2015-01-05')</v>
      </c>
    </row>
    <row r="2749" spans="1:13" x14ac:dyDescent="0.25">
      <c r="A2749" t="s">
        <v>366</v>
      </c>
      <c r="B2749" t="s">
        <v>16</v>
      </c>
      <c r="C2749" t="s">
        <v>3088</v>
      </c>
      <c r="G2749" s="1" t="str">
        <f t="shared" si="261"/>
        <v>cl-ci_CargoAbonoResultadosFairValueActivosBiologicosCosechadosYVendidos</v>
      </c>
      <c r="H2749" t="str">
        <f t="shared" si="262"/>
        <v>cl-ci</v>
      </c>
      <c r="I2749" t="str">
        <f t="shared" si="263"/>
        <v>CargoAbonoResultadosFairValueActivosBiologicosCosechadosYVendidos</v>
      </c>
      <c r="L2749" t="str">
        <f t="shared" si="264"/>
        <v>insert into dbax_desc_conc (pref_conc, codi_conc, codi_lang, desc_conc) values ('cl-ci','CargoAbonoResultadosFairValueActivosBiologicosCosechadosYVendidos','es_ES','Cargo (abono) a resultados Fair Value de activos biológicos cosechados y vendidos')</v>
      </c>
      <c r="M2749" t="str">
        <f>CONCATENATE("Insert into dbax_taxo_conc (pref_conc, codi_conc, vers_taxo) values ('",H2749,"','",I2749,"','",Taxonomia!$B$5,"')")</f>
        <v>Insert into dbax_taxo_conc (pref_conc, codi_conc, vers_taxo) values ('cl-ci','CargoAbonoResultadosFairValueActivosBiologicosCosechadosYVendidos','svs-cl-ci-2015-01-05')</v>
      </c>
    </row>
    <row r="2750" spans="1:13" x14ac:dyDescent="0.25">
      <c r="A2750" t="s">
        <v>367</v>
      </c>
      <c r="B2750" t="s">
        <v>16</v>
      </c>
      <c r="C2750" t="s">
        <v>3089</v>
      </c>
      <c r="G2750" s="1" t="str">
        <f t="shared" si="261"/>
        <v>cl-ci_CargoAbonoResultadosFairValuePorCrecimientoActivosBiologicosDelPeriodo</v>
      </c>
      <c r="H2750" t="str">
        <f t="shared" si="262"/>
        <v>cl-ci</v>
      </c>
      <c r="I2750" t="str">
        <f t="shared" si="263"/>
        <v>CargoAbonoResultadosFairValuePorCrecimientoActivosBiologicosDelPeriodo</v>
      </c>
      <c r="L2750" t="str">
        <f t="shared" si="264"/>
        <v>insert into dbax_desc_conc (pref_conc, codi_conc, codi_lang, desc_conc) values ('cl-ci','CargoAbonoResultadosFairValuePorCrecimientoActivosBiologicosDelPeriodo','es_ES','Cargo (abono) a resultados Fair Value por crecimiento de activos biológicos del período')</v>
      </c>
      <c r="M2750" t="str">
        <f>CONCATENATE("Insert into dbax_taxo_conc (pref_conc, codi_conc, vers_taxo) values ('",H2750,"','",I2750,"','",Taxonomia!$B$5,"')")</f>
        <v>Insert into dbax_taxo_conc (pref_conc, codi_conc, vers_taxo) values ('cl-ci','CargoAbonoResultadosFairValuePorCrecimientoActivosBiologicosDelPeriodo','svs-cl-ci-2015-01-05')</v>
      </c>
    </row>
    <row r="2751" spans="1:13" x14ac:dyDescent="0.25">
      <c r="A2751" t="s">
        <v>368</v>
      </c>
      <c r="B2751" t="s">
        <v>16</v>
      </c>
      <c r="C2751" t="s">
        <v>3090</v>
      </c>
      <c r="G2751" s="1" t="str">
        <f t="shared" si="261"/>
        <v>cl-ci_CarteraBruta</v>
      </c>
      <c r="H2751" t="str">
        <f t="shared" si="262"/>
        <v>cl-ci</v>
      </c>
      <c r="I2751" t="str">
        <f t="shared" si="263"/>
        <v>CarteraBruta</v>
      </c>
      <c r="L2751" t="str">
        <f t="shared" si="264"/>
        <v>insert into dbax_desc_conc (pref_conc, codi_conc, codi_lang, desc_conc) values ('cl-ci','CarteraBruta','es_ES','Total cartera bruta')</v>
      </c>
      <c r="M2751" t="str">
        <f>CONCATENATE("Insert into dbax_taxo_conc (pref_conc, codi_conc, vers_taxo) values ('",H2751,"','",I2751,"','",Taxonomia!$B$5,"')")</f>
        <v>Insert into dbax_taxo_conc (pref_conc, codi_conc, vers_taxo) values ('cl-ci','CarteraBruta','svs-cl-ci-2015-01-05')</v>
      </c>
    </row>
    <row r="2752" spans="1:13" x14ac:dyDescent="0.25">
      <c r="A2752" t="s">
        <v>369</v>
      </c>
      <c r="B2752" t="s">
        <v>16</v>
      </c>
      <c r="C2752" t="s">
        <v>3091</v>
      </c>
      <c r="G2752" s="1" t="str">
        <f t="shared" si="261"/>
        <v>cl-ci_CarteraNoRepactadaBruta</v>
      </c>
      <c r="H2752" t="str">
        <f t="shared" si="262"/>
        <v>cl-ci</v>
      </c>
      <c r="I2752" t="str">
        <f t="shared" si="263"/>
        <v>CarteraNoRepactadaBruta</v>
      </c>
      <c r="L2752" t="str">
        <f t="shared" si="264"/>
        <v>insert into dbax_desc_conc (pref_conc, codi_conc, codi_lang, desc_conc) values ('cl-ci','CarteraNoRepactadaBruta','es_ES','Cartera no repactada bruta')</v>
      </c>
      <c r="M2752" t="str">
        <f>CONCATENATE("Insert into dbax_taxo_conc (pref_conc, codi_conc, vers_taxo) values ('",H2752,"','",I2752,"','",Taxonomia!$B$5,"')")</f>
        <v>Insert into dbax_taxo_conc (pref_conc, codi_conc, vers_taxo) values ('cl-ci','CarteraNoRepactadaBruta','svs-cl-ci-2015-01-05')</v>
      </c>
    </row>
    <row r="2753" spans="1:13" x14ac:dyDescent="0.25">
      <c r="A2753" t="s">
        <v>370</v>
      </c>
      <c r="B2753" t="s">
        <v>16</v>
      </c>
      <c r="C2753" t="s">
        <v>3092</v>
      </c>
      <c r="G2753" s="1" t="str">
        <f t="shared" si="261"/>
        <v>cl-ci_CarteraNoSecuritizadaMiembro</v>
      </c>
      <c r="H2753" t="str">
        <f t="shared" si="262"/>
        <v>cl-ci</v>
      </c>
      <c r="I2753" t="str">
        <f t="shared" si="263"/>
        <v>CarteraNoSecuritizadaMiembro</v>
      </c>
      <c r="L2753" t="str">
        <f t="shared" si="264"/>
        <v>insert into dbax_desc_conc (pref_conc, codi_conc, codi_lang, desc_conc) values ('cl-ci','CarteraNoSecuritizadaMiembro','es_ES','Cartera no securitizada [miembro]')</v>
      </c>
      <c r="M2753" t="str">
        <f>CONCATENATE("Insert into dbax_taxo_conc (pref_conc, codi_conc, vers_taxo) values ('",H2753,"','",I2753,"','",Taxonomia!$B$5,"')")</f>
        <v>Insert into dbax_taxo_conc (pref_conc, codi_conc, vers_taxo) values ('cl-ci','CarteraNoSecuritizadaMiembro','svs-cl-ci-2015-01-05')</v>
      </c>
    </row>
    <row r="2754" spans="1:13" x14ac:dyDescent="0.25">
      <c r="A2754" t="s">
        <v>371</v>
      </c>
      <c r="B2754" t="s">
        <v>16</v>
      </c>
      <c r="C2754" t="s">
        <v>3093</v>
      </c>
      <c r="G2754" s="1" t="str">
        <f t="shared" si="261"/>
        <v>cl-ci_CarteraPorTramoMiembro</v>
      </c>
      <c r="H2754" t="str">
        <f t="shared" si="262"/>
        <v>cl-ci</v>
      </c>
      <c r="I2754" t="str">
        <f t="shared" si="263"/>
        <v>CarteraPorTramoMiembro</v>
      </c>
      <c r="L2754" t="str">
        <f t="shared" si="264"/>
        <v>insert into dbax_desc_conc (pref_conc, codi_conc, codi_lang, desc_conc) values ('cl-ci','CarteraPorTramoMiembro','es_ES','Total cartera por tramo [miembro]')</v>
      </c>
      <c r="M2754" t="str">
        <f>CONCATENATE("Insert into dbax_taxo_conc (pref_conc, codi_conc, vers_taxo) values ('",H2754,"','",I2754,"','",Taxonomia!$B$5,"')")</f>
        <v>Insert into dbax_taxo_conc (pref_conc, codi_conc, vers_taxo) values ('cl-ci','CarteraPorTramoMiembro','svs-cl-ci-2015-01-05')</v>
      </c>
    </row>
    <row r="2755" spans="1:13" x14ac:dyDescent="0.25">
      <c r="A2755" t="s">
        <v>372</v>
      </c>
      <c r="B2755" t="s">
        <v>16</v>
      </c>
      <c r="C2755" t="s">
        <v>3094</v>
      </c>
      <c r="G2755" s="1" t="str">
        <f t="shared" si="261"/>
        <v>cl-ci_CarteraProtestadaOEnCobranzaJudicial</v>
      </c>
      <c r="H2755" t="str">
        <f t="shared" si="262"/>
        <v>cl-ci</v>
      </c>
      <c r="I2755" t="str">
        <f t="shared" si="263"/>
        <v>CarteraProtestadaOEnCobranzaJudicial</v>
      </c>
      <c r="L2755" t="str">
        <f t="shared" si="264"/>
        <v>insert into dbax_desc_conc (pref_conc, codi_conc, codi_lang, desc_conc) values ('cl-ci','CarteraProtestadaOEnCobranzaJudicial','es_ES','Cartera protestada o en cobranza judicial')</v>
      </c>
      <c r="M2755" t="str">
        <f>CONCATENATE("Insert into dbax_taxo_conc (pref_conc, codi_conc, vers_taxo) values ('",H2755,"','",I2755,"','",Taxonomia!$B$5,"')")</f>
        <v>Insert into dbax_taxo_conc (pref_conc, codi_conc, vers_taxo) values ('cl-ci','CarteraProtestadaOEnCobranzaJudicial','svs-cl-ci-2015-01-05')</v>
      </c>
    </row>
    <row r="2756" spans="1:13" x14ac:dyDescent="0.25">
      <c r="A2756" t="s">
        <v>373</v>
      </c>
      <c r="B2756" t="s">
        <v>16</v>
      </c>
      <c r="C2756" t="s">
        <v>3095</v>
      </c>
      <c r="G2756" s="1" t="str">
        <f t="shared" si="261"/>
        <v>cl-ci_CarteraProtestadaYEnCobranzaJudicialPartidas</v>
      </c>
      <c r="H2756" t="str">
        <f t="shared" si="262"/>
        <v>cl-ci</v>
      </c>
      <c r="I2756" t="str">
        <f t="shared" si="263"/>
        <v>CarteraProtestadaYEnCobranzaJudicialPartidas</v>
      </c>
      <c r="L2756" t="str">
        <f t="shared" si="264"/>
        <v>insert into dbax_desc_conc (pref_conc, codi_conc, codi_lang, desc_conc) values ('cl-ci','CarteraProtestadaYEnCobranzaJudicialPartidas','es_ES','Cartera protestada y en cobranza judicial [partidas]')</v>
      </c>
      <c r="M2756" t="str">
        <f>CONCATENATE("Insert into dbax_taxo_conc (pref_conc, codi_conc, vers_taxo) values ('",H2756,"','",I2756,"','",Taxonomia!$B$5,"')")</f>
        <v>Insert into dbax_taxo_conc (pref_conc, codi_conc, vers_taxo) values ('cl-ci','CarteraProtestadaYEnCobranzaJudicialPartidas','svs-cl-ci-2015-01-05')</v>
      </c>
    </row>
    <row r="2757" spans="1:13" x14ac:dyDescent="0.25">
      <c r="A2757" t="s">
        <v>374</v>
      </c>
      <c r="B2757" t="s">
        <v>16</v>
      </c>
      <c r="C2757" t="s">
        <v>3096</v>
      </c>
      <c r="G2757" s="1" t="str">
        <f t="shared" si="261"/>
        <v>cl-ci_CarteraProtestadaYEnCobranzaJudicialSinopsis</v>
      </c>
      <c r="H2757" t="str">
        <f t="shared" si="262"/>
        <v>cl-ci</v>
      </c>
      <c r="I2757" t="str">
        <f t="shared" si="263"/>
        <v>CarteraProtestadaYEnCobranzaJudicialSinopsis</v>
      </c>
      <c r="L2757" t="str">
        <f t="shared" si="264"/>
        <v>insert into dbax_desc_conc (pref_conc, codi_conc, codi_lang, desc_conc) values ('cl-ci','CarteraProtestadaYEnCobranzaJudicialSinopsis','es_ES','Cartera protestada y en cobranza judicial [sinopsis]')</v>
      </c>
      <c r="M2757" t="str">
        <f>CONCATENATE("Insert into dbax_taxo_conc (pref_conc, codi_conc, vers_taxo) values ('",H2757,"','",I2757,"','",Taxonomia!$B$5,"')")</f>
        <v>Insert into dbax_taxo_conc (pref_conc, codi_conc, vers_taxo) values ('cl-ci','CarteraProtestadaYEnCobranzaJudicialSinopsis','svs-cl-ci-2015-01-05')</v>
      </c>
    </row>
    <row r="2758" spans="1:13" x14ac:dyDescent="0.25">
      <c r="A2758" t="s">
        <v>375</v>
      </c>
      <c r="B2758" t="s">
        <v>16</v>
      </c>
      <c r="C2758" t="s">
        <v>3097</v>
      </c>
      <c r="G2758" s="1" t="str">
        <f t="shared" si="261"/>
        <v>cl-ci_CarteraProtestadaYEnCobranzaJudicialTabla</v>
      </c>
      <c r="H2758" t="str">
        <f t="shared" si="262"/>
        <v>cl-ci</v>
      </c>
      <c r="I2758" t="str">
        <f t="shared" si="263"/>
        <v>CarteraProtestadaYEnCobranzaJudicialTabla</v>
      </c>
      <c r="L2758" t="str">
        <f t="shared" si="264"/>
        <v>insert into dbax_desc_conc (pref_conc, codi_conc, codi_lang, desc_conc) values ('cl-ci','CarteraProtestadaYEnCobranzaJudicialTabla','es_ES','Cartera protestada y en cobranza judicial [tabla]')</v>
      </c>
      <c r="M2758" t="str">
        <f>CONCATENATE("Insert into dbax_taxo_conc (pref_conc, codi_conc, vers_taxo) values ('",H2758,"','",I2758,"','",Taxonomia!$B$5,"')")</f>
        <v>Insert into dbax_taxo_conc (pref_conc, codi_conc, vers_taxo) values ('cl-ci','CarteraProtestadaYEnCobranzaJudicialTabla','svs-cl-ci-2015-01-05')</v>
      </c>
    </row>
    <row r="2759" spans="1:13" x14ac:dyDescent="0.25">
      <c r="A2759" t="s">
        <v>376</v>
      </c>
      <c r="B2759" t="s">
        <v>16</v>
      </c>
      <c r="C2759" t="s">
        <v>3098</v>
      </c>
      <c r="G2759" s="1" t="str">
        <f t="shared" si="261"/>
        <v>cl-ci_CarteraRepactadaBruta</v>
      </c>
      <c r="H2759" t="str">
        <f t="shared" si="262"/>
        <v>cl-ci</v>
      </c>
      <c r="I2759" t="str">
        <f t="shared" si="263"/>
        <v>CarteraRepactadaBruta</v>
      </c>
      <c r="L2759" t="str">
        <f t="shared" si="264"/>
        <v>insert into dbax_desc_conc (pref_conc, codi_conc, codi_lang, desc_conc) values ('cl-ci','CarteraRepactadaBruta','es_ES','Cartera repactada bruta')</v>
      </c>
      <c r="M2759" t="str">
        <f>CONCATENATE("Insert into dbax_taxo_conc (pref_conc, codi_conc, vers_taxo) values ('",H2759,"','",I2759,"','",Taxonomia!$B$5,"')")</f>
        <v>Insert into dbax_taxo_conc (pref_conc, codi_conc, vers_taxo) values ('cl-ci','CarteraRepactadaBruta','svs-cl-ci-2015-01-05')</v>
      </c>
    </row>
    <row r="2760" spans="1:13" x14ac:dyDescent="0.25">
      <c r="A2760" t="s">
        <v>377</v>
      </c>
      <c r="B2760" t="s">
        <v>16</v>
      </c>
      <c r="C2760" t="s">
        <v>3099</v>
      </c>
      <c r="G2760" s="1" t="str">
        <f t="shared" si="261"/>
        <v>cl-ci_CarteraSecuritizadaMiembro</v>
      </c>
      <c r="H2760" t="str">
        <f t="shared" si="262"/>
        <v>cl-ci</v>
      </c>
      <c r="I2760" t="str">
        <f t="shared" si="263"/>
        <v>CarteraSecuritizadaMiembro</v>
      </c>
      <c r="L2760" t="str">
        <f t="shared" si="264"/>
        <v>insert into dbax_desc_conc (pref_conc, codi_conc, codi_lang, desc_conc) values ('cl-ci','CarteraSecuritizadaMiembro','es_ES','Cartera securitizada [miembro]')</v>
      </c>
      <c r="M2760" t="str">
        <f>CONCATENATE("Insert into dbax_taxo_conc (pref_conc, codi_conc, vers_taxo) values ('",H2760,"','",I2760,"','",Taxonomia!$B$5,"')")</f>
        <v>Insert into dbax_taxo_conc (pref_conc, codi_conc, vers_taxo) values ('cl-ci','CarteraSecuritizadaMiembro','svs-cl-ci-2015-01-05')</v>
      </c>
    </row>
    <row r="2761" spans="1:13" x14ac:dyDescent="0.25">
      <c r="A2761" t="s">
        <v>378</v>
      </c>
      <c r="B2761" t="s">
        <v>16</v>
      </c>
      <c r="C2761" t="s">
        <v>3100</v>
      </c>
      <c r="G2761" s="1" t="str">
        <f t="shared" si="261"/>
        <v>cl-ci_CarteraSecuritizadaYNoSecuritizadaEje</v>
      </c>
      <c r="H2761" t="str">
        <f t="shared" si="262"/>
        <v>cl-ci</v>
      </c>
      <c r="I2761" t="str">
        <f t="shared" si="263"/>
        <v>CarteraSecuritizadaYNoSecuritizadaEje</v>
      </c>
      <c r="L2761" t="str">
        <f t="shared" si="264"/>
        <v>insert into dbax_desc_conc (pref_conc, codi_conc, codi_lang, desc_conc) values ('cl-ci','CarteraSecuritizadaYNoSecuritizadaEje','es_ES','Cartera securitizada y no securitizada [eje]')</v>
      </c>
      <c r="M2761" t="str">
        <f>CONCATENATE("Insert into dbax_taxo_conc (pref_conc, codi_conc, vers_taxo) values ('",H2761,"','",I2761,"','",Taxonomia!$B$5,"')")</f>
        <v>Insert into dbax_taxo_conc (pref_conc, codi_conc, vers_taxo) values ('cl-ci','CarteraSecuritizadaYNoSecuritizadaEje','svs-cl-ci-2015-01-05')</v>
      </c>
    </row>
    <row r="2762" spans="1:13" x14ac:dyDescent="0.25">
      <c r="A2762" t="s">
        <v>379</v>
      </c>
      <c r="B2762" t="s">
        <v>16</v>
      </c>
      <c r="C2762" t="s">
        <v>3101</v>
      </c>
      <c r="G2762" s="1" t="str">
        <f t="shared" si="261"/>
        <v>cl-ci_CastigosDelPeriodo</v>
      </c>
      <c r="H2762" t="str">
        <f t="shared" si="262"/>
        <v>cl-ci</v>
      </c>
      <c r="I2762" t="str">
        <f t="shared" si="263"/>
        <v>CastigosDelPeriodo</v>
      </c>
      <c r="L2762" t="str">
        <f t="shared" si="264"/>
        <v>insert into dbax_desc_conc (pref_conc, codi_conc, codi_lang, desc_conc) values ('cl-ci','CastigosDelPeriodo','es_ES','Castigos del periodo')</v>
      </c>
      <c r="M2762" t="str">
        <f>CONCATENATE("Insert into dbax_taxo_conc (pref_conc, codi_conc, vers_taxo) values ('",H2762,"','",I2762,"','",Taxonomia!$B$5,"')")</f>
        <v>Insert into dbax_taxo_conc (pref_conc, codi_conc, vers_taxo) values ('cl-ci','CastigosDelPeriodo','svs-cl-ci-2015-01-05')</v>
      </c>
    </row>
    <row r="2763" spans="1:13" x14ac:dyDescent="0.25">
      <c r="A2763" t="s">
        <v>380</v>
      </c>
      <c r="B2763" t="s">
        <v>16</v>
      </c>
      <c r="C2763" t="s">
        <v>3102</v>
      </c>
      <c r="G2763" s="1" t="str">
        <f t="shared" si="261"/>
        <v>cl-ci_CobrosEntidadesRelacionadasActividadesInversion</v>
      </c>
      <c r="H2763" t="str">
        <f t="shared" si="262"/>
        <v>cl-ci</v>
      </c>
      <c r="I2763" t="str">
        <f t="shared" si="263"/>
        <v>CobrosEntidadesRelacionadasActividadesInversion</v>
      </c>
      <c r="L2763" t="str">
        <f t="shared" si="264"/>
        <v>insert into dbax_desc_conc (pref_conc, codi_conc, codi_lang, desc_conc) values ('cl-ci','CobrosEntidadesRelacionadasActividadesInversion','es_ES','Cobros a entidades relacionadas')</v>
      </c>
      <c r="M2763" t="str">
        <f>CONCATENATE("Insert into dbax_taxo_conc (pref_conc, codi_conc, vers_taxo) values ('",H2763,"','",I2763,"','",Taxonomia!$B$5,"')")</f>
        <v>Insert into dbax_taxo_conc (pref_conc, codi_conc, vers_taxo) values ('cl-ci','CobrosEntidadesRelacionadasActividadesInversion','svs-cl-ci-2015-01-05')</v>
      </c>
    </row>
    <row r="2764" spans="1:13" x14ac:dyDescent="0.25">
      <c r="A2764" t="s">
        <v>381</v>
      </c>
      <c r="B2764" t="s">
        <v>16</v>
      </c>
      <c r="C2764" t="s">
        <v>3103</v>
      </c>
      <c r="G2764" s="1" t="str">
        <f t="shared" si="261"/>
        <v>cl-ci_CodigoActividadDos</v>
      </c>
      <c r="H2764" t="str">
        <f t="shared" si="262"/>
        <v>cl-ci</v>
      </c>
      <c r="I2764" t="str">
        <f t="shared" si="263"/>
        <v>CodigoActividadDos</v>
      </c>
      <c r="L2764" t="str">
        <f t="shared" si="264"/>
        <v>insert into dbax_desc_conc (pref_conc, codi_conc, codi_lang, desc_conc) values ('cl-ci','CodigoActividadDos','es_ES','Código de actividad 2')</v>
      </c>
      <c r="M2764" t="str">
        <f>CONCATENATE("Insert into dbax_taxo_conc (pref_conc, codi_conc, vers_taxo) values ('",H2764,"','",I2764,"','",Taxonomia!$B$5,"')")</f>
        <v>Insert into dbax_taxo_conc (pref_conc, codi_conc, vers_taxo) values ('cl-ci','CodigoActividadDos','svs-cl-ci-2015-01-05')</v>
      </c>
    </row>
    <row r="2765" spans="1:13" x14ac:dyDescent="0.25">
      <c r="A2765" t="s">
        <v>383</v>
      </c>
      <c r="B2765" t="s">
        <v>16</v>
      </c>
      <c r="C2765" t="s">
        <v>3104</v>
      </c>
      <c r="G2765" s="1" t="str">
        <f t="shared" si="261"/>
        <v>cl-ci_CodigoActividadPrincipal</v>
      </c>
      <c r="H2765" t="str">
        <f t="shared" si="262"/>
        <v>cl-ci</v>
      </c>
      <c r="I2765" t="str">
        <f t="shared" si="263"/>
        <v>CodigoActividadPrincipal</v>
      </c>
      <c r="L2765" t="str">
        <f t="shared" si="264"/>
        <v>insert into dbax_desc_conc (pref_conc, codi_conc, codi_lang, desc_conc) values ('cl-ci','CodigoActividadPrincipal','es_ES','Código de actividad principal')</v>
      </c>
      <c r="M2765" t="str">
        <f>CONCATENATE("Insert into dbax_taxo_conc (pref_conc, codi_conc, vers_taxo) values ('",H2765,"','",I2765,"','",Taxonomia!$B$5,"')")</f>
        <v>Insert into dbax_taxo_conc (pref_conc, codi_conc, vers_taxo) values ('cl-ci','CodigoActividadPrincipal','svs-cl-ci-2015-01-05')</v>
      </c>
    </row>
    <row r="2766" spans="1:13" x14ac:dyDescent="0.25">
      <c r="A2766" t="s">
        <v>384</v>
      </c>
      <c r="B2766" t="s">
        <v>16</v>
      </c>
      <c r="C2766" t="s">
        <v>3105</v>
      </c>
      <c r="G2766" s="1" t="str">
        <f t="shared" si="261"/>
        <v>cl-ci_CodigoActividadTres</v>
      </c>
      <c r="H2766" t="str">
        <f t="shared" si="262"/>
        <v>cl-ci</v>
      </c>
      <c r="I2766" t="str">
        <f t="shared" si="263"/>
        <v>CodigoActividadTres</v>
      </c>
      <c r="L2766" t="str">
        <f t="shared" si="264"/>
        <v>insert into dbax_desc_conc (pref_conc, codi_conc, codi_lang, desc_conc) values ('cl-ci','CodigoActividadTres','es_ES','Código de actividad 3')</v>
      </c>
      <c r="M2766" t="str">
        <f>CONCATENATE("Insert into dbax_taxo_conc (pref_conc, codi_conc, vers_taxo) values ('",H2766,"','",I2766,"','",Taxonomia!$B$5,"')")</f>
        <v>Insert into dbax_taxo_conc (pref_conc, codi_conc, vers_taxo) values ('cl-ci','CodigoActividadTres','svs-cl-ci-2015-01-05')</v>
      </c>
    </row>
    <row r="2767" spans="1:13" x14ac:dyDescent="0.25">
      <c r="A2767" t="s">
        <v>385</v>
      </c>
      <c r="B2767" t="s">
        <v>16</v>
      </c>
      <c r="C2767" t="s">
        <v>36</v>
      </c>
      <c r="G2767" s="1" t="str">
        <f t="shared" si="261"/>
        <v>cl-ci_Concepto</v>
      </c>
      <c r="H2767" t="str">
        <f t="shared" si="262"/>
        <v>cl-ci</v>
      </c>
      <c r="I2767" t="str">
        <f t="shared" si="263"/>
        <v>Concepto</v>
      </c>
      <c r="L2767" t="str">
        <f t="shared" si="264"/>
        <v>insert into dbax_desc_conc (pref_conc, codi_conc, codi_lang, desc_conc) values ('cl-ci','Concepto','es_ES','Concepto')</v>
      </c>
      <c r="M2767" t="str">
        <f>CONCATENATE("Insert into dbax_taxo_conc (pref_conc, codi_conc, vers_taxo) values ('",H2767,"','",I2767,"','",Taxonomia!$B$5,"')")</f>
        <v>Insert into dbax_taxo_conc (pref_conc, codi_conc, vers_taxo) values ('cl-ci','Concepto','svs-cl-ci-2015-01-05')</v>
      </c>
    </row>
    <row r="2768" spans="1:13" x14ac:dyDescent="0.25">
      <c r="A2768" t="s">
        <v>386</v>
      </c>
      <c r="B2768" t="s">
        <v>16</v>
      </c>
      <c r="C2768" t="s">
        <v>3106</v>
      </c>
      <c r="G2768" s="1" t="str">
        <f t="shared" si="261"/>
        <v>cl-ci_ContingenciasYRestriccionesSinopsis</v>
      </c>
      <c r="H2768" t="str">
        <f t="shared" si="262"/>
        <v>cl-ci</v>
      </c>
      <c r="I2768" t="str">
        <f t="shared" si="263"/>
        <v>ContingenciasYRestriccionesSinopsis</v>
      </c>
      <c r="L2768" t="str">
        <f t="shared" si="264"/>
        <v>insert into dbax_desc_conc (pref_conc, codi_conc, codi_lang, desc_conc) values ('cl-ci','ContingenciasYRestriccionesSinopsis','es_ES','Contingencias y restricciones [sinopsis]')</v>
      </c>
      <c r="M2768" t="str">
        <f>CONCATENATE("Insert into dbax_taxo_conc (pref_conc, codi_conc, vers_taxo) values ('",H2768,"','",I2768,"','",Taxonomia!$B$5,"')")</f>
        <v>Insert into dbax_taxo_conc (pref_conc, codi_conc, vers_taxo) values ('cl-ci','ContingenciasYRestriccionesSinopsis','svs-cl-ci-2015-01-05')</v>
      </c>
    </row>
    <row r="2769" spans="1:13" x14ac:dyDescent="0.25">
      <c r="A2769" t="s">
        <v>387</v>
      </c>
      <c r="B2769" t="s">
        <v>16</v>
      </c>
      <c r="C2769" t="s">
        <v>3107</v>
      </c>
      <c r="G2769" s="1" t="str">
        <f t="shared" si="261"/>
        <v>cl-ci_ContratosLeasingNetoCorrientes</v>
      </c>
      <c r="H2769" t="str">
        <f t="shared" si="262"/>
        <v>cl-ci</v>
      </c>
      <c r="I2769" t="str">
        <f t="shared" si="263"/>
        <v>ContratosLeasingNetoCorrientes</v>
      </c>
      <c r="L2769" t="str">
        <f t="shared" si="264"/>
        <v>insert into dbax_desc_conc (pref_conc, codi_conc, codi_lang, desc_conc) values ('cl-ci','ContratosLeasingNetoCorrientes','es_ES','Contratos de leasing (neto) corrientes')</v>
      </c>
      <c r="M2769" t="str">
        <f>CONCATENATE("Insert into dbax_taxo_conc (pref_conc, codi_conc, vers_taxo) values ('",H2769,"','",I2769,"','",Taxonomia!$B$5,"')")</f>
        <v>Insert into dbax_taxo_conc (pref_conc, codi_conc, vers_taxo) values ('cl-ci','ContratosLeasingNetoCorrientes','svs-cl-ci-2015-01-05')</v>
      </c>
    </row>
    <row r="2770" spans="1:13" x14ac:dyDescent="0.25">
      <c r="A2770" t="s">
        <v>388</v>
      </c>
      <c r="B2770" t="s">
        <v>16</v>
      </c>
      <c r="C2770" t="s">
        <v>3108</v>
      </c>
      <c r="G2770" s="1" t="str">
        <f t="shared" si="261"/>
        <v>cl-ci_ContratosLeasingNetoNoCorrientes</v>
      </c>
      <c r="H2770" t="str">
        <f t="shared" si="262"/>
        <v>cl-ci</v>
      </c>
      <c r="I2770" t="str">
        <f t="shared" si="263"/>
        <v>ContratosLeasingNetoNoCorrientes</v>
      </c>
      <c r="L2770" t="str">
        <f t="shared" si="264"/>
        <v>insert into dbax_desc_conc (pref_conc, codi_conc, codi_lang, desc_conc) values ('cl-ci','ContratosLeasingNetoNoCorrientes','es_ES','Contratos de leasing (neto) no corrientes')</v>
      </c>
      <c r="M2770" t="str">
        <f>CONCATENATE("Insert into dbax_taxo_conc (pref_conc, codi_conc, vers_taxo) values ('",H2770,"','",I2770,"','",Taxonomia!$B$5,"')")</f>
        <v>Insert into dbax_taxo_conc (pref_conc, codi_conc, vers_taxo) values ('cl-ci','ContratosLeasingNetoNoCorrientes','svs-cl-ci-2015-01-05')</v>
      </c>
    </row>
    <row r="2771" spans="1:13" x14ac:dyDescent="0.25">
      <c r="A2771" t="s">
        <v>389</v>
      </c>
      <c r="B2771" t="s">
        <v>16</v>
      </c>
      <c r="C2771" t="s">
        <v>3109</v>
      </c>
      <c r="G2771" s="1" t="str">
        <f t="shared" si="261"/>
        <v>cl-ci_CostoVentasPreFairValue</v>
      </c>
      <c r="H2771" t="str">
        <f t="shared" si="262"/>
        <v>cl-ci</v>
      </c>
      <c r="I2771" t="str">
        <f t="shared" si="263"/>
        <v>CostoVentasPreFairValue</v>
      </c>
      <c r="L2771" t="str">
        <f t="shared" si="264"/>
        <v>insert into dbax_desc_conc (pref_conc, codi_conc, codi_lang, desc_conc) values ('cl-ci','CostoVentasPreFairValue','es_ES','Costo de ventas pre fair value')</v>
      </c>
      <c r="M2771" t="str">
        <f>CONCATENATE("Insert into dbax_taxo_conc (pref_conc, codi_conc, vers_taxo) values ('",H2771,"','",I2771,"','",Taxonomia!$B$5,"')")</f>
        <v>Insert into dbax_taxo_conc (pref_conc, codi_conc, vers_taxo) values ('cl-ci','CostoVentasPreFairValue','svs-cl-ci-2015-01-05')</v>
      </c>
    </row>
    <row r="2772" spans="1:13" x14ac:dyDescent="0.25">
      <c r="A2772" t="s">
        <v>390</v>
      </c>
      <c r="B2772" t="s">
        <v>16</v>
      </c>
      <c r="C2772" t="s">
        <v>3110</v>
      </c>
      <c r="G2772" s="1" t="str">
        <f t="shared" si="261"/>
        <v>cl-ci_CountryOfIncorporation</v>
      </c>
      <c r="H2772" t="str">
        <f t="shared" si="262"/>
        <v>cl-ci</v>
      </c>
      <c r="I2772" t="str">
        <f t="shared" si="263"/>
        <v>CountryOfIncorporation</v>
      </c>
      <c r="L2772" t="str">
        <f t="shared" si="264"/>
        <v>insert into dbax_desc_conc (pref_conc, codi_conc, codi_lang, desc_conc) values ('cl-ci','CountryOfIncorporation','es_ES','País de constitución')</v>
      </c>
      <c r="M2772" t="str">
        <f>CONCATENATE("Insert into dbax_taxo_conc (pref_conc, codi_conc, vers_taxo) values ('",H2772,"','",I2772,"','",Taxonomia!$B$5,"')")</f>
        <v>Insert into dbax_taxo_conc (pref_conc, codi_conc, vers_taxo) values ('cl-ci','CountryOfIncorporation','svs-cl-ci-2015-01-05')</v>
      </c>
    </row>
    <row r="2773" spans="1:13" x14ac:dyDescent="0.25">
      <c r="A2773" t="s">
        <v>392</v>
      </c>
      <c r="B2773" t="s">
        <v>16</v>
      </c>
      <c r="C2773" t="s">
        <v>3111</v>
      </c>
      <c r="G2773" s="1" t="str">
        <f t="shared" si="261"/>
        <v>cl-ci_CountryOfIncorporationOfJointOperation</v>
      </c>
      <c r="H2773" t="str">
        <f t="shared" si="262"/>
        <v>cl-ci</v>
      </c>
      <c r="I2773" t="str">
        <f t="shared" si="263"/>
        <v>CountryOfIncorporationOfJointOperation</v>
      </c>
      <c r="L2773" t="str">
        <f t="shared" si="264"/>
        <v>insert into dbax_desc_conc (pref_conc, codi_conc, codi_lang, desc_conc) values ('cl-ci','CountryOfIncorporationOfJointOperation','es_ES','País donde está constituida la operación conjunta')</v>
      </c>
      <c r="M2773" t="str">
        <f>CONCATENATE("Insert into dbax_taxo_conc (pref_conc, codi_conc, vers_taxo) values ('",H2773,"','",I2773,"','",Taxonomia!$B$5,"')")</f>
        <v>Insert into dbax_taxo_conc (pref_conc, codi_conc, vers_taxo) values ('cl-ci','CountryOfIncorporationOfJointOperation','svs-cl-ci-2015-01-05')</v>
      </c>
    </row>
    <row r="2774" spans="1:13" x14ac:dyDescent="0.25">
      <c r="A2774" t="s">
        <v>393</v>
      </c>
      <c r="B2774" t="s">
        <v>16</v>
      </c>
      <c r="C2774" t="s">
        <v>3112</v>
      </c>
      <c r="G2774" s="1" t="str">
        <f t="shared" si="261"/>
        <v>cl-ci_CountryOfIncorporationOfJointVenture</v>
      </c>
      <c r="H2774" t="str">
        <f t="shared" si="262"/>
        <v>cl-ci</v>
      </c>
      <c r="I2774" t="str">
        <f t="shared" si="263"/>
        <v>CountryOfIncorporationOfJointVenture</v>
      </c>
      <c r="L2774" t="str">
        <f t="shared" si="264"/>
        <v>insert into dbax_desc_conc (pref_conc, codi_conc, codi_lang, desc_conc) values ('cl-ci','CountryOfIncorporationOfJointVenture','es_ES','País donde está constituido el negocio conjunto')</v>
      </c>
      <c r="M2774" t="str">
        <f>CONCATENATE("Insert into dbax_taxo_conc (pref_conc, codi_conc, vers_taxo) values ('",H2774,"','",I2774,"','",Taxonomia!$B$5,"')")</f>
        <v>Insert into dbax_taxo_conc (pref_conc, codi_conc, vers_taxo) values ('cl-ci','CountryOfIncorporationOfJointVenture','svs-cl-ci-2015-01-05')</v>
      </c>
    </row>
    <row r="2775" spans="1:13" x14ac:dyDescent="0.25">
      <c r="A2775" t="s">
        <v>394</v>
      </c>
      <c r="B2775" t="s">
        <v>16</v>
      </c>
      <c r="C2775" t="s">
        <v>3113</v>
      </c>
      <c r="G2775" s="1" t="str">
        <f t="shared" si="261"/>
        <v>cl-ci_CountryOfIncorporationOrResidenceOfAssociate</v>
      </c>
      <c r="H2775" t="str">
        <f t="shared" si="262"/>
        <v>cl-ci</v>
      </c>
      <c r="I2775" t="str">
        <f t="shared" si="263"/>
        <v>CountryOfIncorporationOrResidenceOfAssociate</v>
      </c>
      <c r="L2775" t="str">
        <f t="shared" si="264"/>
        <v>insert into dbax_desc_conc (pref_conc, codi_conc, codi_lang, desc_conc) values ('cl-ci','CountryOfIncorporationOrResidenceOfAssociate','es_ES','País donde está constituida la asociada')</v>
      </c>
      <c r="M2775" t="str">
        <f>CONCATENATE("Insert into dbax_taxo_conc (pref_conc, codi_conc, vers_taxo) values ('",H2775,"','",I2775,"','",Taxonomia!$B$5,"')")</f>
        <v>Insert into dbax_taxo_conc (pref_conc, codi_conc, vers_taxo) values ('cl-ci','CountryOfIncorporationOrResidenceOfAssociate','svs-cl-ci-2015-01-05')</v>
      </c>
    </row>
    <row r="2776" spans="1:13" x14ac:dyDescent="0.25">
      <c r="A2776" t="s">
        <v>395</v>
      </c>
      <c r="B2776" t="s">
        <v>16</v>
      </c>
      <c r="C2776" t="s">
        <v>3114</v>
      </c>
      <c r="G2776" s="1" t="str">
        <f t="shared" si="261"/>
        <v>cl-ci_CountryOfIncorporationOrResidenceOfSubsidiary</v>
      </c>
      <c r="H2776" t="str">
        <f t="shared" si="262"/>
        <v>cl-ci</v>
      </c>
      <c r="I2776" t="str">
        <f t="shared" si="263"/>
        <v>CountryOfIncorporationOrResidenceOfSubsidiary</v>
      </c>
      <c r="L2776" t="str">
        <f t="shared" si="264"/>
        <v>insert into dbax_desc_conc (pref_conc, codi_conc, codi_lang, desc_conc) values ('cl-ci','CountryOfIncorporationOrResidenceOfSubsidiary','es_ES','País de incorporación o residencia de la subsidiaria')</v>
      </c>
      <c r="M2776" t="str">
        <f>CONCATENATE("Insert into dbax_taxo_conc (pref_conc, codi_conc, vers_taxo) values ('",H2776,"','",I2776,"','",Taxonomia!$B$5,"')")</f>
        <v>Insert into dbax_taxo_conc (pref_conc, codi_conc, vers_taxo) values ('cl-ci','CountryOfIncorporationOrResidenceOfSubsidiary','svs-cl-ci-2015-01-05')</v>
      </c>
    </row>
    <row r="2777" spans="1:13" x14ac:dyDescent="0.25">
      <c r="A2777" t="s">
        <v>396</v>
      </c>
      <c r="B2777" t="s">
        <v>16</v>
      </c>
      <c r="C2777" t="s">
        <v>3115</v>
      </c>
      <c r="G2777" s="1" t="str">
        <f t="shared" si="261"/>
        <v>cl-ci_CuentaAjusteActivosBiologicos</v>
      </c>
      <c r="H2777" t="str">
        <f t="shared" si="262"/>
        <v>cl-ci</v>
      </c>
      <c r="I2777" t="str">
        <f t="shared" si="263"/>
        <v>CuentaAjusteActivosBiologicos</v>
      </c>
      <c r="L2777" t="str">
        <f t="shared" si="264"/>
        <v>insert into dbax_desc_conc (pref_conc, codi_conc, codi_lang, desc_conc) values ('cl-ci','CuentaAjusteActivosBiologicos','es_ES','Cuenta ajuste activos biológicos')</v>
      </c>
      <c r="M2777" t="str">
        <f>CONCATENATE("Insert into dbax_taxo_conc (pref_conc, codi_conc, vers_taxo) values ('",H2777,"','",I2777,"','",Taxonomia!$B$5,"')")</f>
        <v>Insert into dbax_taxo_conc (pref_conc, codi_conc, vers_taxo) values ('cl-ci','CuentaAjusteActivosBiologicos','svs-cl-ci-2015-01-05')</v>
      </c>
    </row>
    <row r="2778" spans="1:13" x14ac:dyDescent="0.25">
      <c r="A2778" t="s">
        <v>398</v>
      </c>
      <c r="B2778" t="s">
        <v>16</v>
      </c>
      <c r="C2778" t="s">
        <v>3116</v>
      </c>
      <c r="G2778" s="1" t="str">
        <f t="shared" si="261"/>
        <v>cl-ci_CuentaAjusteInventarios</v>
      </c>
      <c r="H2778" t="str">
        <f t="shared" si="262"/>
        <v>cl-ci</v>
      </c>
      <c r="I2778" t="str">
        <f t="shared" si="263"/>
        <v>CuentaAjusteInventarios</v>
      </c>
      <c r="L2778" t="str">
        <f t="shared" si="264"/>
        <v>insert into dbax_desc_conc (pref_conc, codi_conc, codi_lang, desc_conc) values ('cl-ci','CuentaAjusteInventarios','es_ES','Cuenta ajuste inventarios')</v>
      </c>
      <c r="M2778" t="str">
        <f>CONCATENATE("Insert into dbax_taxo_conc (pref_conc, codi_conc, vers_taxo) values ('",H2778,"','",I2778,"','",Taxonomia!$B$5,"')")</f>
        <v>Insert into dbax_taxo_conc (pref_conc, codi_conc, vers_taxo) values ('cl-ci','CuentaAjusteInventarios','svs-cl-ci-2015-01-05')</v>
      </c>
    </row>
    <row r="2779" spans="1:13" x14ac:dyDescent="0.25">
      <c r="A2779" t="s">
        <v>399</v>
      </c>
      <c r="B2779" t="s">
        <v>16</v>
      </c>
      <c r="C2779" t="s">
        <v>3117</v>
      </c>
      <c r="G2779" s="1" t="str">
        <f t="shared" si="261"/>
        <v>cl-ci_CuentasAlDiaPorTipoProveedorEje</v>
      </c>
      <c r="H2779" t="str">
        <f t="shared" si="262"/>
        <v>cl-ci</v>
      </c>
      <c r="I2779" t="str">
        <f t="shared" si="263"/>
        <v>CuentasAlDiaPorTipoProveedorEje</v>
      </c>
      <c r="L2779" t="str">
        <f t="shared" si="264"/>
        <v>insert into dbax_desc_conc (pref_conc, codi_conc, codi_lang, desc_conc) values ('cl-ci','CuentasAlDiaPorTipoProveedorEje','es_ES','Cuentas al día por tipo de proveedor [eje]')</v>
      </c>
      <c r="M2779" t="str">
        <f>CONCATENATE("Insert into dbax_taxo_conc (pref_conc, codi_conc, vers_taxo) values ('",H2779,"','",I2779,"','",Taxonomia!$B$5,"')")</f>
        <v>Insert into dbax_taxo_conc (pref_conc, codi_conc, vers_taxo) values ('cl-ci','CuentasAlDiaPorTipoProveedorEje','svs-cl-ci-2015-01-05')</v>
      </c>
    </row>
    <row r="2780" spans="1:13" x14ac:dyDescent="0.25">
      <c r="A2780" t="s">
        <v>400</v>
      </c>
      <c r="B2780" t="s">
        <v>16</v>
      </c>
      <c r="C2780" t="s">
        <v>3118</v>
      </c>
      <c r="G2780" s="1" t="str">
        <f t="shared" si="261"/>
        <v>cl-ci_CuentasAlDiaProveedorBienesMiembro</v>
      </c>
      <c r="H2780" t="str">
        <f t="shared" si="262"/>
        <v>cl-ci</v>
      </c>
      <c r="I2780" t="str">
        <f t="shared" si="263"/>
        <v>CuentasAlDiaProveedorBienesMiembro</v>
      </c>
      <c r="L2780" t="str">
        <f t="shared" si="264"/>
        <v>insert into dbax_desc_conc (pref_conc, codi_conc, codi_lang, desc_conc) values ('cl-ci','CuentasAlDiaProveedorBienesMiembro','es_ES','Bienes [miembro]')</v>
      </c>
      <c r="M2780" t="str">
        <f>CONCATENATE("Insert into dbax_taxo_conc (pref_conc, codi_conc, vers_taxo) values ('",H2780,"','",I2780,"','",Taxonomia!$B$5,"')")</f>
        <v>Insert into dbax_taxo_conc (pref_conc, codi_conc, vers_taxo) values ('cl-ci','CuentasAlDiaProveedorBienesMiembro','svs-cl-ci-2015-01-05')</v>
      </c>
    </row>
    <row r="2781" spans="1:13" x14ac:dyDescent="0.25">
      <c r="A2781" t="s">
        <v>401</v>
      </c>
      <c r="B2781" t="s">
        <v>16</v>
      </c>
      <c r="C2781" t="s">
        <v>56</v>
      </c>
      <c r="G2781" s="1" t="str">
        <f t="shared" si="261"/>
        <v>cl-ci_CuentasAlDiaProveedorOtrosMiembro</v>
      </c>
      <c r="H2781" t="str">
        <f t="shared" si="262"/>
        <v>cl-ci</v>
      </c>
      <c r="I2781" t="str">
        <f t="shared" si="263"/>
        <v>CuentasAlDiaProveedorOtrosMiembro</v>
      </c>
      <c r="L2781" t="str">
        <f t="shared" si="264"/>
        <v>insert into dbax_desc_conc (pref_conc, codi_conc, codi_lang, desc_conc) values ('cl-ci','CuentasAlDiaProveedorOtrosMiembro','es_ES','Otros [miembro]')</v>
      </c>
      <c r="M2781" t="str">
        <f>CONCATENATE("Insert into dbax_taxo_conc (pref_conc, codi_conc, vers_taxo) values ('",H2781,"','",I2781,"','",Taxonomia!$B$5,"')")</f>
        <v>Insert into dbax_taxo_conc (pref_conc, codi_conc, vers_taxo) values ('cl-ci','CuentasAlDiaProveedorOtrosMiembro','svs-cl-ci-2015-01-05')</v>
      </c>
    </row>
    <row r="2782" spans="1:13" x14ac:dyDescent="0.25">
      <c r="A2782" t="s">
        <v>402</v>
      </c>
      <c r="B2782" t="s">
        <v>16</v>
      </c>
      <c r="C2782" t="s">
        <v>3119</v>
      </c>
      <c r="G2782" s="1" t="str">
        <f t="shared" si="261"/>
        <v>cl-ci_CuentasAlDiaProveedorServiciosMiembro</v>
      </c>
      <c r="H2782" t="str">
        <f t="shared" si="262"/>
        <v>cl-ci</v>
      </c>
      <c r="I2782" t="str">
        <f t="shared" si="263"/>
        <v>CuentasAlDiaProveedorServiciosMiembro</v>
      </c>
      <c r="L2782" t="str">
        <f t="shared" si="264"/>
        <v>insert into dbax_desc_conc (pref_conc, codi_conc, codi_lang, desc_conc) values ('cl-ci','CuentasAlDiaProveedorServiciosMiembro','es_ES','Servicios [miembro]')</v>
      </c>
      <c r="M2782" t="str">
        <f>CONCATENATE("Insert into dbax_taxo_conc (pref_conc, codi_conc, vers_taxo) values ('",H2782,"','",I2782,"','",Taxonomia!$B$5,"')")</f>
        <v>Insert into dbax_taxo_conc (pref_conc, codi_conc, vers_taxo) values ('cl-ci','CuentasAlDiaProveedorServiciosMiembro','svs-cl-ci-2015-01-05')</v>
      </c>
    </row>
    <row r="2783" spans="1:13" x14ac:dyDescent="0.25">
      <c r="A2783" t="s">
        <v>403</v>
      </c>
      <c r="B2783" t="s">
        <v>16</v>
      </c>
      <c r="C2783" t="s">
        <v>3120</v>
      </c>
      <c r="G2783" s="1" t="str">
        <f t="shared" si="261"/>
        <v>cl-ci_CuentasCobrarEntidadesRelacionadas</v>
      </c>
      <c r="H2783" t="str">
        <f t="shared" si="262"/>
        <v>cl-ci</v>
      </c>
      <c r="I2783" t="str">
        <f t="shared" si="263"/>
        <v>CuentasCobrarEntidadesRelacionadas</v>
      </c>
      <c r="L2783" t="str">
        <f t="shared" si="264"/>
        <v>insert into dbax_desc_conc (pref_conc, codi_conc, codi_lang, desc_conc) values ('cl-ci','CuentasCobrarEntidadesRelacionadas','es_ES','Cuentas por cobrar a entidades relacionadas')</v>
      </c>
      <c r="M2783" t="str">
        <f>CONCATENATE("Insert into dbax_taxo_conc (pref_conc, codi_conc, vers_taxo) values ('",H2783,"','",I2783,"','",Taxonomia!$B$5,"')")</f>
        <v>Insert into dbax_taxo_conc (pref_conc, codi_conc, vers_taxo) values ('cl-ci','CuentasCobrarEntidadesRelacionadas','svs-cl-ci-2015-01-05')</v>
      </c>
    </row>
    <row r="2784" spans="1:13" x14ac:dyDescent="0.25">
      <c r="A2784" t="s">
        <v>404</v>
      </c>
      <c r="B2784" t="s">
        <v>16</v>
      </c>
      <c r="C2784" t="s">
        <v>3121</v>
      </c>
      <c r="G2784" s="1" t="str">
        <f t="shared" si="261"/>
        <v>cl-ci_CuentasCobrarEntidadesRelacionadasCorrientes</v>
      </c>
      <c r="H2784" t="str">
        <f t="shared" si="262"/>
        <v>cl-ci</v>
      </c>
      <c r="I2784" t="str">
        <f t="shared" si="263"/>
        <v>CuentasCobrarEntidadesRelacionadasCorrientes</v>
      </c>
      <c r="L2784" t="str">
        <f t="shared" si="264"/>
        <v>insert into dbax_desc_conc (pref_conc, codi_conc, codi_lang, desc_conc) values ('cl-ci','CuentasCobrarEntidadesRelacionadasCorrientes','es_ES','Cuentas por cobrar a entidades relacionadas, corrientes')</v>
      </c>
      <c r="M2784" t="str">
        <f>CONCATENATE("Insert into dbax_taxo_conc (pref_conc, codi_conc, vers_taxo) values ('",H2784,"','",I2784,"','",Taxonomia!$B$5,"')")</f>
        <v>Insert into dbax_taxo_conc (pref_conc, codi_conc, vers_taxo) values ('cl-ci','CuentasCobrarEntidadesRelacionadasCorrientes','svs-cl-ci-2015-01-05')</v>
      </c>
    </row>
    <row r="2785" spans="1:13" x14ac:dyDescent="0.25">
      <c r="A2785" t="s">
        <v>405</v>
      </c>
      <c r="B2785" t="s">
        <v>16</v>
      </c>
      <c r="C2785" t="s">
        <v>3122</v>
      </c>
      <c r="G2785" s="1" t="str">
        <f t="shared" si="261"/>
        <v>cl-ci_CuentasCobrarEntidadesRelacionadasNoCorrientes</v>
      </c>
      <c r="H2785" t="str">
        <f t="shared" si="262"/>
        <v>cl-ci</v>
      </c>
      <c r="I2785" t="str">
        <f t="shared" si="263"/>
        <v>CuentasCobrarEntidadesRelacionadasNoCorrientes</v>
      </c>
      <c r="L2785" t="str">
        <f t="shared" si="264"/>
        <v>insert into dbax_desc_conc (pref_conc, codi_conc, codi_lang, desc_conc) values ('cl-ci','CuentasCobrarEntidadesRelacionadasNoCorrientes','es_ES','Cuentas por cobrar a entidades relacionadas, no corrientes')</v>
      </c>
      <c r="M2785" t="str">
        <f>CONCATENATE("Insert into dbax_taxo_conc (pref_conc, codi_conc, vers_taxo) values ('",H2785,"','",I2785,"','",Taxonomia!$B$5,"')")</f>
        <v>Insert into dbax_taxo_conc (pref_conc, codi_conc, vers_taxo) values ('cl-ci','CuentasCobrarEntidadesRelacionadasNoCorrientes','svs-cl-ci-2015-01-05')</v>
      </c>
    </row>
    <row r="2786" spans="1:13" x14ac:dyDescent="0.25">
      <c r="A2786" t="s">
        <v>406</v>
      </c>
      <c r="B2786" t="s">
        <v>16</v>
      </c>
      <c r="C2786" t="s">
        <v>37</v>
      </c>
      <c r="G2786" s="1" t="str">
        <f t="shared" si="261"/>
        <v>cl-ci_CuentasComercialesAlDia</v>
      </c>
      <c r="H2786" t="str">
        <f t="shared" si="262"/>
        <v>cl-ci</v>
      </c>
      <c r="I2786" t="str">
        <f t="shared" si="263"/>
        <v>CuentasComercialesAlDia</v>
      </c>
      <c r="L2786" t="str">
        <f t="shared" si="264"/>
        <v>insert into dbax_desc_conc (pref_conc, codi_conc, codi_lang, desc_conc) values ('cl-ci','CuentasComercialesAlDia','es_ES','Total')</v>
      </c>
      <c r="M2786" t="str">
        <f>CONCATENATE("Insert into dbax_taxo_conc (pref_conc, codi_conc, vers_taxo) values ('",H2786,"','",I2786,"','",Taxonomia!$B$5,"')")</f>
        <v>Insert into dbax_taxo_conc (pref_conc, codi_conc, vers_taxo) values ('cl-ci','CuentasComercialesAlDia','svs-cl-ci-2015-01-05')</v>
      </c>
    </row>
    <row r="2787" spans="1:13" x14ac:dyDescent="0.25">
      <c r="A2787" t="s">
        <v>407</v>
      </c>
      <c r="B2787" t="s">
        <v>16</v>
      </c>
      <c r="C2787" t="s">
        <v>3123</v>
      </c>
      <c r="G2787" s="1" t="str">
        <f t="shared" si="261"/>
        <v>cl-ci_CuentasComercialesAlDiaEntre121Y365Dias</v>
      </c>
      <c r="H2787" t="str">
        <f t="shared" si="262"/>
        <v>cl-ci</v>
      </c>
      <c r="I2787" t="str">
        <f t="shared" si="263"/>
        <v>CuentasComercialesAlDiaEntre121Y365Dias</v>
      </c>
      <c r="L2787" t="str">
        <f t="shared" si="264"/>
        <v>insert into dbax_desc_conc (pref_conc, codi_conc, codi_lang, desc_conc) values ('cl-ci','CuentasComercialesAlDiaEntre121Y365Dias','es_ES','Entre 121 y 365 días')</v>
      </c>
      <c r="M2787" t="str">
        <f>CONCATENATE("Insert into dbax_taxo_conc (pref_conc, codi_conc, vers_taxo) values ('",H2787,"','",I2787,"','",Taxonomia!$B$5,"')")</f>
        <v>Insert into dbax_taxo_conc (pref_conc, codi_conc, vers_taxo) values ('cl-ci','CuentasComercialesAlDiaEntre121Y365Dias','svs-cl-ci-2015-01-05')</v>
      </c>
    </row>
    <row r="2788" spans="1:13" x14ac:dyDescent="0.25">
      <c r="A2788" t="s">
        <v>408</v>
      </c>
      <c r="B2788" t="s">
        <v>16</v>
      </c>
      <c r="C2788" t="s">
        <v>3124</v>
      </c>
      <c r="G2788" s="1" t="str">
        <f t="shared" si="261"/>
        <v>cl-ci_CuentasComercialesAlDiaEntre31Y60Dias</v>
      </c>
      <c r="H2788" t="str">
        <f t="shared" si="262"/>
        <v>cl-ci</v>
      </c>
      <c r="I2788" t="str">
        <f t="shared" si="263"/>
        <v>CuentasComercialesAlDiaEntre31Y60Dias</v>
      </c>
      <c r="L2788" t="str">
        <f t="shared" si="264"/>
        <v>insert into dbax_desc_conc (pref_conc, codi_conc, codi_lang, desc_conc) values ('cl-ci','CuentasComercialesAlDiaEntre31Y60Dias','es_ES','Entre 31 y 60 días')</v>
      </c>
      <c r="M2788" t="str">
        <f>CONCATENATE("Insert into dbax_taxo_conc (pref_conc, codi_conc, vers_taxo) values ('",H2788,"','",I2788,"','",Taxonomia!$B$5,"')")</f>
        <v>Insert into dbax_taxo_conc (pref_conc, codi_conc, vers_taxo) values ('cl-ci','CuentasComercialesAlDiaEntre31Y60Dias','svs-cl-ci-2015-01-05')</v>
      </c>
    </row>
    <row r="2789" spans="1:13" x14ac:dyDescent="0.25">
      <c r="A2789" t="s">
        <v>409</v>
      </c>
      <c r="B2789" t="s">
        <v>16</v>
      </c>
      <c r="C2789" t="s">
        <v>3125</v>
      </c>
      <c r="G2789" s="1" t="str">
        <f t="shared" si="261"/>
        <v>cl-ci_CuentasComercialesAlDiaEntre61Y90Dias</v>
      </c>
      <c r="H2789" t="str">
        <f t="shared" si="262"/>
        <v>cl-ci</v>
      </c>
      <c r="I2789" t="str">
        <f t="shared" si="263"/>
        <v>CuentasComercialesAlDiaEntre61Y90Dias</v>
      </c>
      <c r="L2789" t="str">
        <f t="shared" si="264"/>
        <v>insert into dbax_desc_conc (pref_conc, codi_conc, codi_lang, desc_conc) values ('cl-ci','CuentasComercialesAlDiaEntre61Y90Dias','es_ES','Entre 61 y 90 días')</v>
      </c>
      <c r="M2789" t="str">
        <f>CONCATENATE("Insert into dbax_taxo_conc (pref_conc, codi_conc, vers_taxo) values ('",H2789,"','",I2789,"','",Taxonomia!$B$5,"')")</f>
        <v>Insert into dbax_taxo_conc (pref_conc, codi_conc, vers_taxo) values ('cl-ci','CuentasComercialesAlDiaEntre61Y90Dias','svs-cl-ci-2015-01-05')</v>
      </c>
    </row>
    <row r="2790" spans="1:13" x14ac:dyDescent="0.25">
      <c r="A2790" t="s">
        <v>410</v>
      </c>
      <c r="B2790" t="s">
        <v>16</v>
      </c>
      <c r="C2790" t="s">
        <v>3126</v>
      </c>
      <c r="G2790" s="1" t="str">
        <f t="shared" si="261"/>
        <v>cl-ci_CuentasComercialesAlDiaEntre91Y120Dias</v>
      </c>
      <c r="H2790" t="str">
        <f t="shared" si="262"/>
        <v>cl-ci</v>
      </c>
      <c r="I2790" t="str">
        <f t="shared" si="263"/>
        <v>CuentasComercialesAlDiaEntre91Y120Dias</v>
      </c>
      <c r="L2790" t="str">
        <f t="shared" si="264"/>
        <v>insert into dbax_desc_conc (pref_conc, codi_conc, codi_lang, desc_conc) values ('cl-ci','CuentasComercialesAlDiaEntre91Y120Dias','es_ES','Entre 91 y 120 días')</v>
      </c>
      <c r="M2790" t="str">
        <f>CONCATENATE("Insert into dbax_taxo_conc (pref_conc, codi_conc, vers_taxo) values ('",H2790,"','",I2790,"','",Taxonomia!$B$5,"')")</f>
        <v>Insert into dbax_taxo_conc (pref_conc, codi_conc, vers_taxo) values ('cl-ci','CuentasComercialesAlDiaEntre91Y120Dias','svs-cl-ci-2015-01-05')</v>
      </c>
    </row>
    <row r="2791" spans="1:13" x14ac:dyDescent="0.25">
      <c r="A2791" t="s">
        <v>411</v>
      </c>
      <c r="B2791" t="s">
        <v>16</v>
      </c>
      <c r="C2791" t="s">
        <v>3127</v>
      </c>
      <c r="G2791" s="1" t="str">
        <f t="shared" ref="G2791:G2854" si="265">MID(A2791,FIND("#",A2791)+1,10000)</f>
        <v>cl-ci_CuentasComercialesAlDiaHasta30Dias</v>
      </c>
      <c r="H2791" t="str">
        <f t="shared" ref="H2791:H2854" si="266">MID(G2791,1,FIND("_",G2791)-1)</f>
        <v>cl-ci</v>
      </c>
      <c r="I2791" t="str">
        <f t="shared" ref="I2791:I2854" si="267">MID(G2791,FIND("_",G2791)+1,10000)</f>
        <v>CuentasComercialesAlDiaHasta30Dias</v>
      </c>
      <c r="L2791" t="str">
        <f t="shared" ref="L2791:L2854" si="268">CONCATENATE("insert into dbax_desc_conc (pref_conc, codi_conc, codi_lang, desc_conc) values ('",H2791,"','",I2791,"','",B2791,"','",C2791,"')")</f>
        <v>insert into dbax_desc_conc (pref_conc, codi_conc, codi_lang, desc_conc) values ('cl-ci','CuentasComercialesAlDiaHasta30Dias','es_ES','Hasta 30 días')</v>
      </c>
      <c r="M2791" t="str">
        <f>CONCATENATE("Insert into dbax_taxo_conc (pref_conc, codi_conc, vers_taxo) values ('",H2791,"','",I2791,"','",Taxonomia!$B$5,"')")</f>
        <v>Insert into dbax_taxo_conc (pref_conc, codi_conc, vers_taxo) values ('cl-ci','CuentasComercialesAlDiaHasta30Dias','svs-cl-ci-2015-01-05')</v>
      </c>
    </row>
    <row r="2792" spans="1:13" x14ac:dyDescent="0.25">
      <c r="A2792" t="s">
        <v>412</v>
      </c>
      <c r="B2792" t="s">
        <v>16</v>
      </c>
      <c r="C2792" t="s">
        <v>3128</v>
      </c>
      <c r="G2792" s="1" t="str">
        <f t="shared" si="265"/>
        <v>cl-ci_CuentasComercialesAlDiaMasDe365Dias</v>
      </c>
      <c r="H2792" t="str">
        <f t="shared" si="266"/>
        <v>cl-ci</v>
      </c>
      <c r="I2792" t="str">
        <f t="shared" si="267"/>
        <v>CuentasComercialesAlDiaMasDe365Dias</v>
      </c>
      <c r="L2792" t="str">
        <f t="shared" si="268"/>
        <v>insert into dbax_desc_conc (pref_conc, codi_conc, codi_lang, desc_conc) values ('cl-ci','CuentasComercialesAlDiaMasDe365Dias','es_ES','Más de 365 días')</v>
      </c>
      <c r="M2792" t="str">
        <f>CONCATENATE("Insert into dbax_taxo_conc (pref_conc, codi_conc, vers_taxo) values ('",H2792,"','",I2792,"','",Taxonomia!$B$5,"')")</f>
        <v>Insert into dbax_taxo_conc (pref_conc, codi_conc, vers_taxo) values ('cl-ci','CuentasComercialesAlDiaMasDe365Dias','svs-cl-ci-2015-01-05')</v>
      </c>
    </row>
    <row r="2793" spans="1:13" x14ac:dyDescent="0.25">
      <c r="A2793" t="s">
        <v>413</v>
      </c>
      <c r="B2793" t="s">
        <v>16</v>
      </c>
      <c r="C2793" t="s">
        <v>51</v>
      </c>
      <c r="G2793" s="1" t="str">
        <f t="shared" si="265"/>
        <v>cl-ci_CuentasComercialesAlDiaMiembro</v>
      </c>
      <c r="H2793" t="str">
        <f t="shared" si="266"/>
        <v>cl-ci</v>
      </c>
      <c r="I2793" t="str">
        <f t="shared" si="267"/>
        <v>CuentasComercialesAlDiaMiembro</v>
      </c>
      <c r="L2793" t="str">
        <f t="shared" si="268"/>
        <v>insert into dbax_desc_conc (pref_conc, codi_conc, codi_lang, desc_conc) values ('cl-ci','CuentasComercialesAlDiaMiembro','es_ES','Total [miembro]')</v>
      </c>
      <c r="M2793" t="str">
        <f>CONCATENATE("Insert into dbax_taxo_conc (pref_conc, codi_conc, vers_taxo) values ('",H2793,"','",I2793,"','",Taxonomia!$B$5,"')")</f>
        <v>Insert into dbax_taxo_conc (pref_conc, codi_conc, vers_taxo) values ('cl-ci','CuentasComercialesAlDiaMiembro','svs-cl-ci-2015-01-05')</v>
      </c>
    </row>
    <row r="2794" spans="1:13" x14ac:dyDescent="0.25">
      <c r="A2794" t="s">
        <v>414</v>
      </c>
      <c r="B2794" t="s">
        <v>16</v>
      </c>
      <c r="C2794" t="s">
        <v>3129</v>
      </c>
      <c r="G2794" s="1" t="str">
        <f t="shared" si="265"/>
        <v>cl-ci_CuentasComercialesAlDiaSegunPlazoPartidas</v>
      </c>
      <c r="H2794" t="str">
        <f t="shared" si="266"/>
        <v>cl-ci</v>
      </c>
      <c r="I2794" t="str">
        <f t="shared" si="267"/>
        <v>CuentasComercialesAlDiaSegunPlazoPartidas</v>
      </c>
      <c r="L2794" t="str">
        <f t="shared" si="268"/>
        <v>insert into dbax_desc_conc (pref_conc, codi_conc, codi_lang, desc_conc) values ('cl-ci','CuentasComercialesAlDiaSegunPlazoPartidas','es_ES','Cuentas comerciales al día según plazo [partidas]')</v>
      </c>
      <c r="M2794" t="str">
        <f>CONCATENATE("Insert into dbax_taxo_conc (pref_conc, codi_conc, vers_taxo) values ('",H2794,"','",I2794,"','",Taxonomia!$B$5,"')")</f>
        <v>Insert into dbax_taxo_conc (pref_conc, codi_conc, vers_taxo) values ('cl-ci','CuentasComercialesAlDiaSegunPlazoPartidas','svs-cl-ci-2015-01-05')</v>
      </c>
    </row>
    <row r="2795" spans="1:13" x14ac:dyDescent="0.25">
      <c r="A2795" t="s">
        <v>415</v>
      </c>
      <c r="B2795" t="s">
        <v>16</v>
      </c>
      <c r="C2795" t="s">
        <v>37</v>
      </c>
      <c r="G2795" s="1" t="str">
        <f t="shared" si="265"/>
        <v>cl-ci_CuentasComercialesVencidas</v>
      </c>
      <c r="H2795" t="str">
        <f t="shared" si="266"/>
        <v>cl-ci</v>
      </c>
      <c r="I2795" t="str">
        <f t="shared" si="267"/>
        <v>CuentasComercialesVencidas</v>
      </c>
      <c r="L2795" t="str">
        <f t="shared" si="268"/>
        <v>insert into dbax_desc_conc (pref_conc, codi_conc, codi_lang, desc_conc) values ('cl-ci','CuentasComercialesVencidas','es_ES','Total')</v>
      </c>
      <c r="M2795" t="str">
        <f>CONCATENATE("Insert into dbax_taxo_conc (pref_conc, codi_conc, vers_taxo) values ('",H2795,"','",I2795,"','",Taxonomia!$B$5,"')")</f>
        <v>Insert into dbax_taxo_conc (pref_conc, codi_conc, vers_taxo) values ('cl-ci','CuentasComercialesVencidas','svs-cl-ci-2015-01-05')</v>
      </c>
    </row>
    <row r="2796" spans="1:13" x14ac:dyDescent="0.25">
      <c r="A2796" t="s">
        <v>416</v>
      </c>
      <c r="B2796" t="s">
        <v>16</v>
      </c>
      <c r="C2796" t="s">
        <v>3130</v>
      </c>
      <c r="G2796" s="1" t="str">
        <f t="shared" si="265"/>
        <v>cl-ci_CuentasComercialesVencidasEntre121Y180Dias</v>
      </c>
      <c r="H2796" t="str">
        <f t="shared" si="266"/>
        <v>cl-ci</v>
      </c>
      <c r="I2796" t="str">
        <f t="shared" si="267"/>
        <v>CuentasComercialesVencidasEntre121Y180Dias</v>
      </c>
      <c r="L2796" t="str">
        <f t="shared" si="268"/>
        <v>insert into dbax_desc_conc (pref_conc, codi_conc, codi_lang, desc_conc) values ('cl-ci','CuentasComercialesVencidasEntre121Y180Dias','es_ES','Entre 121 y 180 días')</v>
      </c>
      <c r="M2796" t="str">
        <f>CONCATENATE("Insert into dbax_taxo_conc (pref_conc, codi_conc, vers_taxo) values ('",H2796,"','",I2796,"','",Taxonomia!$B$5,"')")</f>
        <v>Insert into dbax_taxo_conc (pref_conc, codi_conc, vers_taxo) values ('cl-ci','CuentasComercialesVencidasEntre121Y180Dias','svs-cl-ci-2015-01-05')</v>
      </c>
    </row>
    <row r="2797" spans="1:13" x14ac:dyDescent="0.25">
      <c r="A2797" t="s">
        <v>417</v>
      </c>
      <c r="B2797" t="s">
        <v>16</v>
      </c>
      <c r="C2797" t="s">
        <v>3127</v>
      </c>
      <c r="G2797" s="1" t="str">
        <f t="shared" si="265"/>
        <v>cl-ci_CuentasComercialesVencidasEntre1Y30Dias</v>
      </c>
      <c r="H2797" t="str">
        <f t="shared" si="266"/>
        <v>cl-ci</v>
      </c>
      <c r="I2797" t="str">
        <f t="shared" si="267"/>
        <v>CuentasComercialesVencidasEntre1Y30Dias</v>
      </c>
      <c r="L2797" t="str">
        <f t="shared" si="268"/>
        <v>insert into dbax_desc_conc (pref_conc, codi_conc, codi_lang, desc_conc) values ('cl-ci','CuentasComercialesVencidasEntre1Y30Dias','es_ES','Hasta 30 días')</v>
      </c>
      <c r="M2797" t="str">
        <f>CONCATENATE("Insert into dbax_taxo_conc (pref_conc, codi_conc, vers_taxo) values ('",H2797,"','",I2797,"','",Taxonomia!$B$5,"')")</f>
        <v>Insert into dbax_taxo_conc (pref_conc, codi_conc, vers_taxo) values ('cl-ci','CuentasComercialesVencidasEntre1Y30Dias','svs-cl-ci-2015-01-05')</v>
      </c>
    </row>
    <row r="2798" spans="1:13" x14ac:dyDescent="0.25">
      <c r="A2798" t="s">
        <v>418</v>
      </c>
      <c r="B2798" t="s">
        <v>16</v>
      </c>
      <c r="C2798" t="s">
        <v>3124</v>
      </c>
      <c r="G2798" s="1" t="str">
        <f t="shared" si="265"/>
        <v>cl-ci_CuentasComercialesVencidasEntre31Y60Dias</v>
      </c>
      <c r="H2798" t="str">
        <f t="shared" si="266"/>
        <v>cl-ci</v>
      </c>
      <c r="I2798" t="str">
        <f t="shared" si="267"/>
        <v>CuentasComercialesVencidasEntre31Y60Dias</v>
      </c>
      <c r="L2798" t="str">
        <f t="shared" si="268"/>
        <v>insert into dbax_desc_conc (pref_conc, codi_conc, codi_lang, desc_conc) values ('cl-ci','CuentasComercialesVencidasEntre31Y60Dias','es_ES','Entre 31 y 60 días')</v>
      </c>
      <c r="M2798" t="str">
        <f>CONCATENATE("Insert into dbax_taxo_conc (pref_conc, codi_conc, vers_taxo) values ('",H2798,"','",I2798,"','",Taxonomia!$B$5,"')")</f>
        <v>Insert into dbax_taxo_conc (pref_conc, codi_conc, vers_taxo) values ('cl-ci','CuentasComercialesVencidasEntre31Y60Dias','svs-cl-ci-2015-01-05')</v>
      </c>
    </row>
    <row r="2799" spans="1:13" x14ac:dyDescent="0.25">
      <c r="A2799" t="s">
        <v>419</v>
      </c>
      <c r="B2799" t="s">
        <v>16</v>
      </c>
      <c r="C2799" t="s">
        <v>3125</v>
      </c>
      <c r="G2799" s="1" t="str">
        <f t="shared" si="265"/>
        <v>cl-ci_CuentasComercialesVencidasEntre61Y90Dias</v>
      </c>
      <c r="H2799" t="str">
        <f t="shared" si="266"/>
        <v>cl-ci</v>
      </c>
      <c r="I2799" t="str">
        <f t="shared" si="267"/>
        <v>CuentasComercialesVencidasEntre61Y90Dias</v>
      </c>
      <c r="L2799" t="str">
        <f t="shared" si="268"/>
        <v>insert into dbax_desc_conc (pref_conc, codi_conc, codi_lang, desc_conc) values ('cl-ci','CuentasComercialesVencidasEntre61Y90Dias','es_ES','Entre 61 y 90 días')</v>
      </c>
      <c r="M2799" t="str">
        <f>CONCATENATE("Insert into dbax_taxo_conc (pref_conc, codi_conc, vers_taxo) values ('",H2799,"','",I2799,"','",Taxonomia!$B$5,"')")</f>
        <v>Insert into dbax_taxo_conc (pref_conc, codi_conc, vers_taxo) values ('cl-ci','CuentasComercialesVencidasEntre61Y90Dias','svs-cl-ci-2015-01-05')</v>
      </c>
    </row>
    <row r="2800" spans="1:13" x14ac:dyDescent="0.25">
      <c r="A2800" t="s">
        <v>420</v>
      </c>
      <c r="B2800" t="s">
        <v>16</v>
      </c>
      <c r="C2800" t="s">
        <v>3126</v>
      </c>
      <c r="G2800" s="1" t="str">
        <f t="shared" si="265"/>
        <v>cl-ci_CuentasComercialesVencidasEntre91Y120Dias</v>
      </c>
      <c r="H2800" t="str">
        <f t="shared" si="266"/>
        <v>cl-ci</v>
      </c>
      <c r="I2800" t="str">
        <f t="shared" si="267"/>
        <v>CuentasComercialesVencidasEntre91Y120Dias</v>
      </c>
      <c r="L2800" t="str">
        <f t="shared" si="268"/>
        <v>insert into dbax_desc_conc (pref_conc, codi_conc, codi_lang, desc_conc) values ('cl-ci','CuentasComercialesVencidasEntre91Y120Dias','es_ES','Entre 91 y 120 días')</v>
      </c>
      <c r="M2800" t="str">
        <f>CONCATENATE("Insert into dbax_taxo_conc (pref_conc, codi_conc, vers_taxo) values ('",H2800,"','",I2800,"','",Taxonomia!$B$5,"')")</f>
        <v>Insert into dbax_taxo_conc (pref_conc, codi_conc, vers_taxo) values ('cl-ci','CuentasComercialesVencidasEntre91Y120Dias','svs-cl-ci-2015-01-05')</v>
      </c>
    </row>
    <row r="2801" spans="1:13" x14ac:dyDescent="0.25">
      <c r="A2801" t="s">
        <v>421</v>
      </c>
      <c r="B2801" t="s">
        <v>16</v>
      </c>
      <c r="C2801" t="s">
        <v>3131</v>
      </c>
      <c r="G2801" s="1" t="str">
        <f t="shared" si="265"/>
        <v>cl-ci_CuentasComercialesVencidasMasDe180Dias</v>
      </c>
      <c r="H2801" t="str">
        <f t="shared" si="266"/>
        <v>cl-ci</v>
      </c>
      <c r="I2801" t="str">
        <f t="shared" si="267"/>
        <v>CuentasComercialesVencidasMasDe180Dias</v>
      </c>
      <c r="L2801" t="str">
        <f t="shared" si="268"/>
        <v>insert into dbax_desc_conc (pref_conc, codi_conc, codi_lang, desc_conc) values ('cl-ci','CuentasComercialesVencidasMasDe180Dias','es_ES','Más de 180 días')</v>
      </c>
      <c r="M2801" t="str">
        <f>CONCATENATE("Insert into dbax_taxo_conc (pref_conc, codi_conc, vers_taxo) values ('",H2801,"','",I2801,"','",Taxonomia!$B$5,"')")</f>
        <v>Insert into dbax_taxo_conc (pref_conc, codi_conc, vers_taxo) values ('cl-ci','CuentasComercialesVencidasMasDe180Dias','svs-cl-ci-2015-01-05')</v>
      </c>
    </row>
    <row r="2802" spans="1:13" x14ac:dyDescent="0.25">
      <c r="A2802" t="s">
        <v>422</v>
      </c>
      <c r="B2802" t="s">
        <v>16</v>
      </c>
      <c r="C2802" t="s">
        <v>51</v>
      </c>
      <c r="G2802" s="1" t="str">
        <f t="shared" si="265"/>
        <v>cl-ci_CuentasComercialesVencidasMiembro</v>
      </c>
      <c r="H2802" t="str">
        <f t="shared" si="266"/>
        <v>cl-ci</v>
      </c>
      <c r="I2802" t="str">
        <f t="shared" si="267"/>
        <v>CuentasComercialesVencidasMiembro</v>
      </c>
      <c r="L2802" t="str">
        <f t="shared" si="268"/>
        <v>insert into dbax_desc_conc (pref_conc, codi_conc, codi_lang, desc_conc) values ('cl-ci','CuentasComercialesVencidasMiembro','es_ES','Total [miembro]')</v>
      </c>
      <c r="M2802" t="str">
        <f>CONCATENATE("Insert into dbax_taxo_conc (pref_conc, codi_conc, vers_taxo) values ('",H2802,"','",I2802,"','",Taxonomia!$B$5,"')")</f>
        <v>Insert into dbax_taxo_conc (pref_conc, codi_conc, vers_taxo) values ('cl-ci','CuentasComercialesVencidasMiembro','svs-cl-ci-2015-01-05')</v>
      </c>
    </row>
    <row r="2803" spans="1:13" x14ac:dyDescent="0.25">
      <c r="A2803" t="s">
        <v>423</v>
      </c>
      <c r="B2803" t="s">
        <v>16</v>
      </c>
      <c r="C2803" t="s">
        <v>3132</v>
      </c>
      <c r="G2803" s="1" t="str">
        <f t="shared" si="265"/>
        <v>cl-ci_CuentasComercialesVencidasSegunPlazoPartidas</v>
      </c>
      <c r="H2803" t="str">
        <f t="shared" si="266"/>
        <v>cl-ci</v>
      </c>
      <c r="I2803" t="str">
        <f t="shared" si="267"/>
        <v>CuentasComercialesVencidasSegunPlazoPartidas</v>
      </c>
      <c r="L2803" t="str">
        <f t="shared" si="268"/>
        <v>insert into dbax_desc_conc (pref_conc, codi_conc, codi_lang, desc_conc) values ('cl-ci','CuentasComercialesVencidasSegunPlazoPartidas','es_ES','Cuentas comerciales vencidas según plazo [partidas]')</v>
      </c>
      <c r="M2803" t="str">
        <f>CONCATENATE("Insert into dbax_taxo_conc (pref_conc, codi_conc, vers_taxo) values ('",H2803,"','",I2803,"','",Taxonomia!$B$5,"')")</f>
        <v>Insert into dbax_taxo_conc (pref_conc, codi_conc, vers_taxo) values ('cl-ci','CuentasComercialesVencidasSegunPlazoPartidas','svs-cl-ci-2015-01-05')</v>
      </c>
    </row>
    <row r="2804" spans="1:13" x14ac:dyDescent="0.25">
      <c r="A2804" t="s">
        <v>424</v>
      </c>
      <c r="B2804" t="s">
        <v>16</v>
      </c>
      <c r="C2804" t="s">
        <v>3133</v>
      </c>
      <c r="G2804" s="1" t="str">
        <f t="shared" si="265"/>
        <v>cl-ci_CuentasPagarEntidadesRelacionadas</v>
      </c>
      <c r="H2804" t="str">
        <f t="shared" si="266"/>
        <v>cl-ci</v>
      </c>
      <c r="I2804" t="str">
        <f t="shared" si="267"/>
        <v>CuentasPagarEntidadesRelacionadas</v>
      </c>
      <c r="L2804" t="str">
        <f t="shared" si="268"/>
        <v>insert into dbax_desc_conc (pref_conc, codi_conc, codi_lang, desc_conc) values ('cl-ci','CuentasPagarEntidadesRelacionadas','es_ES','Cuentas por pagar a entidades relacionadas')</v>
      </c>
      <c r="M2804" t="str">
        <f>CONCATENATE("Insert into dbax_taxo_conc (pref_conc, codi_conc, vers_taxo) values ('",H2804,"','",I2804,"','",Taxonomia!$B$5,"')")</f>
        <v>Insert into dbax_taxo_conc (pref_conc, codi_conc, vers_taxo) values ('cl-ci','CuentasPagarEntidadesRelacionadas','svs-cl-ci-2015-01-05')</v>
      </c>
    </row>
    <row r="2805" spans="1:13" x14ac:dyDescent="0.25">
      <c r="A2805" t="s">
        <v>425</v>
      </c>
      <c r="B2805" t="s">
        <v>16</v>
      </c>
      <c r="C2805" t="s">
        <v>3134</v>
      </c>
      <c r="G2805" s="1" t="str">
        <f t="shared" si="265"/>
        <v>cl-ci_CuentasPagarEntidadesRelacionadasCorrientes</v>
      </c>
      <c r="H2805" t="str">
        <f t="shared" si="266"/>
        <v>cl-ci</v>
      </c>
      <c r="I2805" t="str">
        <f t="shared" si="267"/>
        <v>CuentasPagarEntidadesRelacionadasCorrientes</v>
      </c>
      <c r="L2805" t="str">
        <f t="shared" si="268"/>
        <v>insert into dbax_desc_conc (pref_conc, codi_conc, codi_lang, desc_conc) values ('cl-ci','CuentasPagarEntidadesRelacionadasCorrientes','es_ES','Cuentas por pagar a entidades relacionadas, corrientes')</v>
      </c>
      <c r="M2805" t="str">
        <f>CONCATENATE("Insert into dbax_taxo_conc (pref_conc, codi_conc, vers_taxo) values ('",H2805,"','",I2805,"','",Taxonomia!$B$5,"')")</f>
        <v>Insert into dbax_taxo_conc (pref_conc, codi_conc, vers_taxo) values ('cl-ci','CuentasPagarEntidadesRelacionadasCorrientes','svs-cl-ci-2015-01-05')</v>
      </c>
    </row>
    <row r="2806" spans="1:13" x14ac:dyDescent="0.25">
      <c r="A2806" t="s">
        <v>426</v>
      </c>
      <c r="B2806" t="s">
        <v>16</v>
      </c>
      <c r="C2806" t="s">
        <v>3135</v>
      </c>
      <c r="G2806" s="1" t="str">
        <f t="shared" si="265"/>
        <v>cl-ci_CuentasPagarEntidadesRelacionadasNoCorrientes</v>
      </c>
      <c r="H2806" t="str">
        <f t="shared" si="266"/>
        <v>cl-ci</v>
      </c>
      <c r="I2806" t="str">
        <f t="shared" si="267"/>
        <v>CuentasPagarEntidadesRelacionadasNoCorrientes</v>
      </c>
      <c r="L2806" t="str">
        <f t="shared" si="268"/>
        <v>insert into dbax_desc_conc (pref_conc, codi_conc, codi_lang, desc_conc) values ('cl-ci','CuentasPagarEntidadesRelacionadasNoCorrientes','es_ES','Cuentas por pagar a entidades relacionadas, no corrientes')</v>
      </c>
      <c r="M2806" t="str">
        <f>CONCATENATE("Insert into dbax_taxo_conc (pref_conc, codi_conc, vers_taxo) values ('",H2806,"','",I2806,"','",Taxonomia!$B$5,"')")</f>
        <v>Insert into dbax_taxo_conc (pref_conc, codi_conc, vers_taxo) values ('cl-ci','CuentasPagarEntidadesRelacionadasNoCorrientes','svs-cl-ci-2015-01-05')</v>
      </c>
    </row>
    <row r="2807" spans="1:13" x14ac:dyDescent="0.25">
      <c r="A2807" t="s">
        <v>427</v>
      </c>
      <c r="B2807" t="s">
        <v>16</v>
      </c>
      <c r="C2807" t="s">
        <v>3136</v>
      </c>
      <c r="G2807" s="1" t="str">
        <f t="shared" si="265"/>
        <v>cl-ci_CuentasPlazosVencidosPorTipoProveedorEje</v>
      </c>
      <c r="H2807" t="str">
        <f t="shared" si="266"/>
        <v>cl-ci</v>
      </c>
      <c r="I2807" t="str">
        <f t="shared" si="267"/>
        <v>CuentasPlazosVencidosPorTipoProveedorEje</v>
      </c>
      <c r="L2807" t="str">
        <f t="shared" si="268"/>
        <v>insert into dbax_desc_conc (pref_conc, codi_conc, codi_lang, desc_conc) values ('cl-ci','CuentasPlazosVencidosPorTipoProveedorEje','es_ES','Cuentas plazos vencidos por tipo de proveedor [eje]')</v>
      </c>
      <c r="M2807" t="str">
        <f>CONCATENATE("Insert into dbax_taxo_conc (pref_conc, codi_conc, vers_taxo) values ('",H2807,"','",I2807,"','",Taxonomia!$B$5,"')")</f>
        <v>Insert into dbax_taxo_conc (pref_conc, codi_conc, vers_taxo) values ('cl-ci','CuentasPlazosVencidosPorTipoProveedorEje','svs-cl-ci-2015-01-05')</v>
      </c>
    </row>
    <row r="2808" spans="1:13" x14ac:dyDescent="0.25">
      <c r="A2808" t="s">
        <v>428</v>
      </c>
      <c r="B2808" t="s">
        <v>16</v>
      </c>
      <c r="C2808" t="s">
        <v>3118</v>
      </c>
      <c r="G2808" s="1" t="str">
        <f t="shared" si="265"/>
        <v>cl-ci_CuentasPlazosVencidosProveedorBienesMiembro</v>
      </c>
      <c r="H2808" t="str">
        <f t="shared" si="266"/>
        <v>cl-ci</v>
      </c>
      <c r="I2808" t="str">
        <f t="shared" si="267"/>
        <v>CuentasPlazosVencidosProveedorBienesMiembro</v>
      </c>
      <c r="L2808" t="str">
        <f t="shared" si="268"/>
        <v>insert into dbax_desc_conc (pref_conc, codi_conc, codi_lang, desc_conc) values ('cl-ci','CuentasPlazosVencidosProveedorBienesMiembro','es_ES','Bienes [miembro]')</v>
      </c>
      <c r="M2808" t="str">
        <f>CONCATENATE("Insert into dbax_taxo_conc (pref_conc, codi_conc, vers_taxo) values ('",H2808,"','",I2808,"','",Taxonomia!$B$5,"')")</f>
        <v>Insert into dbax_taxo_conc (pref_conc, codi_conc, vers_taxo) values ('cl-ci','CuentasPlazosVencidosProveedorBienesMiembro','svs-cl-ci-2015-01-05')</v>
      </c>
    </row>
    <row r="2809" spans="1:13" x14ac:dyDescent="0.25">
      <c r="A2809" t="s">
        <v>429</v>
      </c>
      <c r="B2809" t="s">
        <v>16</v>
      </c>
      <c r="C2809" t="s">
        <v>56</v>
      </c>
      <c r="G2809" s="1" t="str">
        <f t="shared" si="265"/>
        <v>cl-ci_CuentasPlazosVencidosProveedorOtrosMiembro</v>
      </c>
      <c r="H2809" t="str">
        <f t="shared" si="266"/>
        <v>cl-ci</v>
      </c>
      <c r="I2809" t="str">
        <f t="shared" si="267"/>
        <v>CuentasPlazosVencidosProveedorOtrosMiembro</v>
      </c>
      <c r="L2809" t="str">
        <f t="shared" si="268"/>
        <v>insert into dbax_desc_conc (pref_conc, codi_conc, codi_lang, desc_conc) values ('cl-ci','CuentasPlazosVencidosProveedorOtrosMiembro','es_ES','Otros [miembro]')</v>
      </c>
      <c r="M2809" t="str">
        <f>CONCATENATE("Insert into dbax_taxo_conc (pref_conc, codi_conc, vers_taxo) values ('",H2809,"','",I2809,"','",Taxonomia!$B$5,"')")</f>
        <v>Insert into dbax_taxo_conc (pref_conc, codi_conc, vers_taxo) values ('cl-ci','CuentasPlazosVencidosProveedorOtrosMiembro','svs-cl-ci-2015-01-05')</v>
      </c>
    </row>
    <row r="2810" spans="1:13" x14ac:dyDescent="0.25">
      <c r="A2810" t="s">
        <v>430</v>
      </c>
      <c r="B2810" t="s">
        <v>16</v>
      </c>
      <c r="C2810" t="s">
        <v>3119</v>
      </c>
      <c r="G2810" s="1" t="str">
        <f t="shared" si="265"/>
        <v>cl-ci_CuentasPlazosVencidosProveedorServiciosMiembro</v>
      </c>
      <c r="H2810" t="str">
        <f t="shared" si="266"/>
        <v>cl-ci</v>
      </c>
      <c r="I2810" t="str">
        <f t="shared" si="267"/>
        <v>CuentasPlazosVencidosProveedorServiciosMiembro</v>
      </c>
      <c r="L2810" t="str">
        <f t="shared" si="268"/>
        <v>insert into dbax_desc_conc (pref_conc, codi_conc, codi_lang, desc_conc) values ('cl-ci','CuentasPlazosVencidosProveedorServiciosMiembro','es_ES','Servicios [miembro]')</v>
      </c>
      <c r="M2810" t="str">
        <f>CONCATENATE("Insert into dbax_taxo_conc (pref_conc, codi_conc, vers_taxo) values ('",H2810,"','",I2810,"','",Taxonomia!$B$5,"')")</f>
        <v>Insert into dbax_taxo_conc (pref_conc, codi_conc, vers_taxo) values ('cl-ci','CuentasPlazosVencidosProveedorServiciosMiembro','svs-cl-ci-2015-01-05')</v>
      </c>
    </row>
    <row r="2811" spans="1:13" x14ac:dyDescent="0.25">
      <c r="A2811" t="s">
        <v>431</v>
      </c>
      <c r="B2811" t="s">
        <v>16</v>
      </c>
      <c r="C2811" t="s">
        <v>3137</v>
      </c>
      <c r="G2811" s="1" t="str">
        <f t="shared" si="265"/>
        <v>cl-ci_DateOfAcquisition</v>
      </c>
      <c r="H2811" t="str">
        <f t="shared" si="266"/>
        <v>cl-ci</v>
      </c>
      <c r="I2811" t="str">
        <f t="shared" si="267"/>
        <v>DateOfAcquisition</v>
      </c>
      <c r="L2811" t="str">
        <f t="shared" si="268"/>
        <v>insert into dbax_desc_conc (pref_conc, codi_conc, codi_lang, desc_conc) values ('cl-ci','DateOfAcquisition','es_ES','Fecha de adquisición')</v>
      </c>
      <c r="M2811" t="str">
        <f>CONCATENATE("Insert into dbax_taxo_conc (pref_conc, codi_conc, vers_taxo) values ('",H2811,"','",I2811,"','",Taxonomia!$B$5,"')")</f>
        <v>Insert into dbax_taxo_conc (pref_conc, codi_conc, vers_taxo) values ('cl-ci','DateOfAcquisition','svs-cl-ci-2015-01-05')</v>
      </c>
    </row>
    <row r="2812" spans="1:13" x14ac:dyDescent="0.25">
      <c r="A2812" t="s">
        <v>432</v>
      </c>
      <c r="B2812" t="s">
        <v>16</v>
      </c>
      <c r="C2812" t="s">
        <v>48</v>
      </c>
      <c r="G2812" s="1" t="str">
        <f t="shared" si="265"/>
        <v>cl-ci_DateOfEndOfReportingPeriod</v>
      </c>
      <c r="H2812" t="str">
        <f t="shared" si="266"/>
        <v>cl-ci</v>
      </c>
      <c r="I2812" t="str">
        <f t="shared" si="267"/>
        <v>DateOfEndOfReportingPeriod</v>
      </c>
      <c r="L2812" t="str">
        <f t="shared" si="268"/>
        <v>insert into dbax_desc_conc (pref_conc, codi_conc, codi_lang, desc_conc) values ('cl-ci','DateOfEndOfReportingPeriod','es_ES','Fecha de cierre del periodo sobre el que se informa')</v>
      </c>
      <c r="M2812" t="str">
        <f>CONCATENATE("Insert into dbax_taxo_conc (pref_conc, codi_conc, vers_taxo) values ('",H2812,"','",I2812,"','",Taxonomia!$B$5,"')")</f>
        <v>Insert into dbax_taxo_conc (pref_conc, codi_conc, vers_taxo) values ('cl-ci','DateOfEndOfReportingPeriod','svs-cl-ci-2015-01-05')</v>
      </c>
    </row>
    <row r="2813" spans="1:13" x14ac:dyDescent="0.25">
      <c r="A2813" t="s">
        <v>433</v>
      </c>
      <c r="B2813" t="s">
        <v>16</v>
      </c>
      <c r="C2813" t="s">
        <v>3138</v>
      </c>
      <c r="G2813" s="1" t="str">
        <f t="shared" si="265"/>
        <v>cl-ci_DateOfEndOfReportingPeriodOfFinancialStatementsOfJointVenture</v>
      </c>
      <c r="H2813" t="str">
        <f t="shared" si="266"/>
        <v>cl-ci</v>
      </c>
      <c r="I2813" t="str">
        <f t="shared" si="267"/>
        <v>DateOfEndOfReportingPeriodOfFinancialStatementsOfJointVenture</v>
      </c>
      <c r="L2813" t="str">
        <f t="shared" si="268"/>
        <v>insert into dbax_desc_conc (pref_conc, codi_conc, codi_lang, desc_conc) values ('cl-ci','DateOfEndOfReportingPeriodOfFinancialStatementsOfJointVenture','es_ES','Fecha al final del periodo sobre el que se informa de los estados financieros del negocio conjunto')</v>
      </c>
      <c r="M2813" t="str">
        <f>CONCATENATE("Insert into dbax_taxo_conc (pref_conc, codi_conc, vers_taxo) values ('",H2813,"','",I2813,"','",Taxonomia!$B$5,"')")</f>
        <v>Insert into dbax_taxo_conc (pref_conc, codi_conc, vers_taxo) values ('cl-ci','DateOfEndOfReportingPeriodOfFinancialStatementsOfJointVenture','svs-cl-ci-2015-01-05')</v>
      </c>
    </row>
    <row r="2814" spans="1:13" x14ac:dyDescent="0.25">
      <c r="A2814" t="s">
        <v>434</v>
      </c>
      <c r="B2814" t="s">
        <v>16</v>
      </c>
      <c r="C2814" t="s">
        <v>3139</v>
      </c>
      <c r="G2814" s="1" t="str">
        <f t="shared" si="265"/>
        <v>cl-ci_DescripcionOperacion</v>
      </c>
      <c r="H2814" t="str">
        <f t="shared" si="266"/>
        <v>cl-ci</v>
      </c>
      <c r="I2814" t="str">
        <f t="shared" si="267"/>
        <v>DescripcionOperacion</v>
      </c>
      <c r="L2814" t="str">
        <f t="shared" si="268"/>
        <v>insert into dbax_desc_conc (pref_conc, codi_conc, codi_lang, desc_conc) values ('cl-ci','DescripcionOperacion','es_ES','Descripción de operación')</v>
      </c>
      <c r="M2814" t="str">
        <f>CONCATENATE("Insert into dbax_taxo_conc (pref_conc, codi_conc, vers_taxo) values ('",H2814,"','",I2814,"','",Taxonomia!$B$5,"')")</f>
        <v>Insert into dbax_taxo_conc (pref_conc, codi_conc, vers_taxo) values ('cl-ci','DescripcionOperacion','svs-cl-ci-2015-01-05')</v>
      </c>
    </row>
    <row r="2815" spans="1:13" x14ac:dyDescent="0.25">
      <c r="A2815" t="s">
        <v>435</v>
      </c>
      <c r="B2815" t="s">
        <v>16</v>
      </c>
      <c r="C2815" t="s">
        <v>38</v>
      </c>
      <c r="G2815" s="1" t="str">
        <f t="shared" si="265"/>
        <v>cl-ci_DescriptionOfPresentationCurrency</v>
      </c>
      <c r="H2815" t="str">
        <f t="shared" si="266"/>
        <v>cl-ci</v>
      </c>
      <c r="I2815" t="str">
        <f t="shared" si="267"/>
        <v>DescriptionOfPresentationCurrency</v>
      </c>
      <c r="L2815" t="str">
        <f t="shared" si="268"/>
        <v>insert into dbax_desc_conc (pref_conc, codi_conc, codi_lang, desc_conc) values ('cl-ci','DescriptionOfPresentationCurrency','es_ES','Descripción de la moneda de presentación')</v>
      </c>
      <c r="M2815" t="str">
        <f>CONCATENATE("Insert into dbax_taxo_conc (pref_conc, codi_conc, vers_taxo) values ('",H2815,"','",I2815,"','",Taxonomia!$B$5,"')")</f>
        <v>Insert into dbax_taxo_conc (pref_conc, codi_conc, vers_taxo) values ('cl-ci','DescriptionOfPresentationCurrency','svs-cl-ci-2015-01-05')</v>
      </c>
    </row>
    <row r="2816" spans="1:13" x14ac:dyDescent="0.25">
      <c r="A2816" t="s">
        <v>437</v>
      </c>
      <c r="B2816" t="s">
        <v>16</v>
      </c>
      <c r="C2816" t="s">
        <v>3140</v>
      </c>
      <c r="G2816" s="1" t="str">
        <f t="shared" si="265"/>
        <v>cl-ci_DesembolsosComprometidosAFuturoSinopsis</v>
      </c>
      <c r="H2816" t="str">
        <f t="shared" si="266"/>
        <v>cl-ci</v>
      </c>
      <c r="I2816" t="str">
        <f t="shared" si="267"/>
        <v>DesembolsosComprometidosAFuturoSinopsis</v>
      </c>
      <c r="L2816" t="str">
        <f t="shared" si="268"/>
        <v>insert into dbax_desc_conc (pref_conc, codi_conc, codi_lang, desc_conc) values ('cl-ci','DesembolsosComprometidosAFuturoSinopsis','es_ES','Desembolsos comprometidos a futuro [sinopsis]')</v>
      </c>
      <c r="M2816" t="str">
        <f>CONCATENATE("Insert into dbax_taxo_conc (pref_conc, codi_conc, vers_taxo) values ('",H2816,"','",I2816,"','",Taxonomia!$B$5,"')")</f>
        <v>Insert into dbax_taxo_conc (pref_conc, codi_conc, vers_taxo) values ('cl-ci','DesembolsosComprometidosAFuturoSinopsis','svs-cl-ci-2015-01-05')</v>
      </c>
    </row>
    <row r="2817" spans="1:13" x14ac:dyDescent="0.25">
      <c r="A2817" t="s">
        <v>438</v>
      </c>
      <c r="B2817" t="s">
        <v>16</v>
      </c>
      <c r="C2817" t="s">
        <v>3141</v>
      </c>
      <c r="G2817" s="1" t="str">
        <f t="shared" si="265"/>
        <v>cl-ci_DesembolsosEfectuadosAlPeriodoActualSinopsis</v>
      </c>
      <c r="H2817" t="str">
        <f t="shared" si="266"/>
        <v>cl-ci</v>
      </c>
      <c r="I2817" t="str">
        <f t="shared" si="267"/>
        <v>DesembolsosEfectuadosAlPeriodoActualSinopsis</v>
      </c>
      <c r="L2817" t="str">
        <f t="shared" si="268"/>
        <v>insert into dbax_desc_conc (pref_conc, codi_conc, codi_lang, desc_conc) values ('cl-ci','DesembolsosEfectuadosAlPeriodoActualSinopsis','es_ES','Desembolsos efectuados al periodo actual [sinopsis]')</v>
      </c>
      <c r="M2817" t="str">
        <f>CONCATENATE("Insert into dbax_taxo_conc (pref_conc, codi_conc, vers_taxo) values ('",H2817,"','",I2817,"','",Taxonomia!$B$5,"')")</f>
        <v>Insert into dbax_taxo_conc (pref_conc, codi_conc, vers_taxo) values ('cl-ci','DesembolsosEfectuadosAlPeriodoActualSinopsis','svs-cl-ci-2015-01-05')</v>
      </c>
    </row>
    <row r="2818" spans="1:13" x14ac:dyDescent="0.25">
      <c r="A2818" t="s">
        <v>439</v>
      </c>
      <c r="B2818" t="s">
        <v>16</v>
      </c>
      <c r="C2818" t="s">
        <v>3142</v>
      </c>
      <c r="G2818" s="1" t="str">
        <f t="shared" si="265"/>
        <v>cl-ci_DetalleCarteraPartidas</v>
      </c>
      <c r="H2818" t="str">
        <f t="shared" si="266"/>
        <v>cl-ci</v>
      </c>
      <c r="I2818" t="str">
        <f t="shared" si="267"/>
        <v>DetalleCarteraPartidas</v>
      </c>
      <c r="L2818" t="str">
        <f t="shared" si="268"/>
        <v>insert into dbax_desc_conc (pref_conc, codi_conc, codi_lang, desc_conc) values ('cl-ci','DetalleCarteraPartidas','es_ES','Detalle cartera bruta [partidas]')</v>
      </c>
      <c r="M2818" t="str">
        <f>CONCATENATE("Insert into dbax_taxo_conc (pref_conc, codi_conc, vers_taxo) values ('",H2818,"','",I2818,"','",Taxonomia!$B$5,"')")</f>
        <v>Insert into dbax_taxo_conc (pref_conc, codi_conc, vers_taxo) values ('cl-ci','DetalleCarteraPartidas','svs-cl-ci-2015-01-05')</v>
      </c>
    </row>
    <row r="2819" spans="1:13" x14ac:dyDescent="0.25">
      <c r="A2819" t="s">
        <v>440</v>
      </c>
      <c r="B2819" t="s">
        <v>16</v>
      </c>
      <c r="C2819" t="s">
        <v>3143</v>
      </c>
      <c r="G2819" s="1" t="str">
        <f t="shared" si="265"/>
        <v>cl-ci_DetalleOperacionesEje</v>
      </c>
      <c r="H2819" t="str">
        <f t="shared" si="266"/>
        <v>cl-ci</v>
      </c>
      <c r="I2819" t="str">
        <f t="shared" si="267"/>
        <v>DetalleOperacionesEje</v>
      </c>
      <c r="L2819" t="str">
        <f t="shared" si="268"/>
        <v>insert into dbax_desc_conc (pref_conc, codi_conc, codi_lang, desc_conc) values ('cl-ci','DetalleOperacionesEje','es_ES','Detalle de operaciones [eje]')</v>
      </c>
      <c r="M2819" t="str">
        <f>CONCATENATE("Insert into dbax_taxo_conc (pref_conc, codi_conc, vers_taxo) values ('",H2819,"','",I2819,"','",Taxonomia!$B$5,"')")</f>
        <v>Insert into dbax_taxo_conc (pref_conc, codi_conc, vers_taxo) values ('cl-ci','DetalleOperacionesEje','svs-cl-ci-2015-01-05')</v>
      </c>
    </row>
    <row r="2820" spans="1:13" x14ac:dyDescent="0.25">
      <c r="A2820" t="s">
        <v>441</v>
      </c>
      <c r="B2820" t="s">
        <v>16</v>
      </c>
      <c r="C2820" t="s">
        <v>3144</v>
      </c>
      <c r="G2820" s="1" t="str">
        <f t="shared" si="265"/>
        <v>cl-ci_DetalleOperacionesPartidas</v>
      </c>
      <c r="H2820" t="str">
        <f t="shared" si="266"/>
        <v>cl-ci</v>
      </c>
      <c r="I2820" t="str">
        <f t="shared" si="267"/>
        <v>DetalleOperacionesPartidas</v>
      </c>
      <c r="L2820" t="str">
        <f t="shared" si="268"/>
        <v>insert into dbax_desc_conc (pref_conc, codi_conc, codi_lang, desc_conc) values ('cl-ci','DetalleOperacionesPartidas','es_ES','Detalle de operaciones [partidas]')</v>
      </c>
      <c r="M2820" t="str">
        <f>CONCATENATE("Insert into dbax_taxo_conc (pref_conc, codi_conc, vers_taxo) values ('",H2820,"','",I2820,"','",Taxonomia!$B$5,"')")</f>
        <v>Insert into dbax_taxo_conc (pref_conc, codi_conc, vers_taxo) values ('cl-ci','DetalleOperacionesPartidas','svs-cl-ci-2015-01-05')</v>
      </c>
    </row>
    <row r="2821" spans="1:13" x14ac:dyDescent="0.25">
      <c r="A2821" t="s">
        <v>442</v>
      </c>
      <c r="B2821" t="s">
        <v>16</v>
      </c>
      <c r="C2821" t="s">
        <v>3145</v>
      </c>
      <c r="G2821" s="1" t="str">
        <f t="shared" si="265"/>
        <v>cl-ci_DetalleOperacionesTabla</v>
      </c>
      <c r="H2821" t="str">
        <f t="shared" si="266"/>
        <v>cl-ci</v>
      </c>
      <c r="I2821" t="str">
        <f t="shared" si="267"/>
        <v>DetalleOperacionesTabla</v>
      </c>
      <c r="L2821" t="str">
        <f t="shared" si="268"/>
        <v>insert into dbax_desc_conc (pref_conc, codi_conc, codi_lang, desc_conc) values ('cl-ci','DetalleOperacionesTabla','es_ES','Detalle de operaciones [tabla]')</v>
      </c>
      <c r="M2821" t="str">
        <f>CONCATENATE("Insert into dbax_taxo_conc (pref_conc, codi_conc, vers_taxo) values ('",H2821,"','",I2821,"','",Taxonomia!$B$5,"')")</f>
        <v>Insert into dbax_taxo_conc (pref_conc, codi_conc, vers_taxo) values ('cl-ci','DetalleOperacionesTabla','svs-cl-ci-2015-01-05')</v>
      </c>
    </row>
    <row r="2822" spans="1:13" x14ac:dyDescent="0.25">
      <c r="A2822" t="s">
        <v>443</v>
      </c>
      <c r="B2822" t="s">
        <v>16</v>
      </c>
      <c r="C2822" t="s">
        <v>3146</v>
      </c>
      <c r="G2822" s="1" t="str">
        <f t="shared" si="265"/>
        <v>cl-ci_DetallePorTipoOperacionesMiembro</v>
      </c>
      <c r="H2822" t="str">
        <f t="shared" si="266"/>
        <v>cl-ci</v>
      </c>
      <c r="I2822" t="str">
        <f t="shared" si="267"/>
        <v>DetallePorTipoOperacionesMiembro</v>
      </c>
      <c r="L2822" t="str">
        <f t="shared" si="268"/>
        <v>insert into dbax_desc_conc (pref_conc, codi_conc, codi_lang, desc_conc) values ('cl-ci','DetallePorTipoOperacionesMiembro','es_ES','Total detalle por tipo de operaciones [miembro]')</v>
      </c>
      <c r="M2822" t="str">
        <f>CONCATENATE("Insert into dbax_taxo_conc (pref_conc, codi_conc, vers_taxo) values ('",H2822,"','",I2822,"','",Taxonomia!$B$5,"')")</f>
        <v>Insert into dbax_taxo_conc (pref_conc, codi_conc, vers_taxo) values ('cl-ci','DetallePorTipoOperacionesMiembro','svs-cl-ci-2015-01-05')</v>
      </c>
    </row>
    <row r="2823" spans="1:13" x14ac:dyDescent="0.25">
      <c r="A2823" t="s">
        <v>444</v>
      </c>
      <c r="B2823" t="s">
        <v>16</v>
      </c>
      <c r="C2823" t="s">
        <v>3147</v>
      </c>
      <c r="G2823" s="1" t="str">
        <f t="shared" si="265"/>
        <v>cl-ci_DeudoresComercialesYOtrasCuentasPorCobrarPartidas</v>
      </c>
      <c r="H2823" t="str">
        <f t="shared" si="266"/>
        <v>cl-ci</v>
      </c>
      <c r="I2823" t="str">
        <f t="shared" si="267"/>
        <v>DeudoresComercialesYOtrasCuentasPorCobrarPartidas</v>
      </c>
      <c r="L2823" t="str">
        <f t="shared" si="268"/>
        <v>insert into dbax_desc_conc (pref_conc, codi_conc, codi_lang, desc_conc) values ('cl-ci','DeudoresComercialesYOtrasCuentasPorCobrarPartidas','es_ES','Deudores comerciales y otras cuentas por cobrar [partidas]')</v>
      </c>
      <c r="M2823" t="str">
        <f>CONCATENATE("Insert into dbax_taxo_conc (pref_conc, codi_conc, vers_taxo) values ('",H2823,"','",I2823,"','",Taxonomia!$B$5,"')")</f>
        <v>Insert into dbax_taxo_conc (pref_conc, codi_conc, vers_taxo) values ('cl-ci','DeudoresComercialesYOtrasCuentasPorCobrarPartidas','svs-cl-ci-2015-01-05')</v>
      </c>
    </row>
    <row r="2824" spans="1:13" x14ac:dyDescent="0.25">
      <c r="A2824" t="s">
        <v>445</v>
      </c>
      <c r="B2824" t="s">
        <v>16</v>
      </c>
      <c r="C2824" t="s">
        <v>3148</v>
      </c>
      <c r="G2824" s="1" t="str">
        <f t="shared" si="265"/>
        <v>cl-ci_DeudoresComercialesYOtrasCuentasPorCobrarSinopsis</v>
      </c>
      <c r="H2824" t="str">
        <f t="shared" si="266"/>
        <v>cl-ci</v>
      </c>
      <c r="I2824" t="str">
        <f t="shared" si="267"/>
        <v>DeudoresComercialesYOtrasCuentasPorCobrarSinopsis</v>
      </c>
      <c r="L2824" t="str">
        <f t="shared" si="268"/>
        <v>insert into dbax_desc_conc (pref_conc, codi_conc, codi_lang, desc_conc) values ('cl-ci','DeudoresComercialesYOtrasCuentasPorCobrarSinopsis','es_ES','Deudores comerciales y otras cuentas por cobrar [sinopsis]')</v>
      </c>
      <c r="M2824" t="str">
        <f>CONCATENATE("Insert into dbax_taxo_conc (pref_conc, codi_conc, vers_taxo) values ('",H2824,"','",I2824,"','",Taxonomia!$B$5,"')")</f>
        <v>Insert into dbax_taxo_conc (pref_conc, codi_conc, vers_taxo) values ('cl-ci','DeudoresComercialesYOtrasCuentasPorCobrarSinopsis','svs-cl-ci-2015-01-05')</v>
      </c>
    </row>
    <row r="2825" spans="1:13" x14ac:dyDescent="0.25">
      <c r="A2825" t="s">
        <v>446</v>
      </c>
      <c r="B2825" t="s">
        <v>16</v>
      </c>
      <c r="C2825" t="s">
        <v>3149</v>
      </c>
      <c r="G2825" s="1" t="str">
        <f t="shared" si="265"/>
        <v>cl-ci_DeudoresComercialesYOtrasCuentasPorCobrarTabla</v>
      </c>
      <c r="H2825" t="str">
        <f t="shared" si="266"/>
        <v>cl-ci</v>
      </c>
      <c r="I2825" t="str">
        <f t="shared" si="267"/>
        <v>DeudoresComercialesYOtrasCuentasPorCobrarTabla</v>
      </c>
      <c r="L2825" t="str">
        <f t="shared" si="268"/>
        <v>insert into dbax_desc_conc (pref_conc, codi_conc, codi_lang, desc_conc) values ('cl-ci','DeudoresComercialesYOtrasCuentasPorCobrarTabla','es_ES','Deudores comerciales y otras cuentas por cobrar [tabla]')</v>
      </c>
      <c r="M2825" t="str">
        <f>CONCATENATE("Insert into dbax_taxo_conc (pref_conc, codi_conc, vers_taxo) values ('",H2825,"','",I2825,"','",Taxonomia!$B$5,"')")</f>
        <v>Insert into dbax_taxo_conc (pref_conc, codi_conc, vers_taxo) values ('cl-ci','DeudoresComercialesYOtrasCuentasPorCobrarTabla','svs-cl-ci-2015-01-05')</v>
      </c>
    </row>
    <row r="2826" spans="1:13" x14ac:dyDescent="0.25">
      <c r="A2826" t="s">
        <v>447</v>
      </c>
      <c r="B2826" t="s">
        <v>16</v>
      </c>
      <c r="C2826" t="s">
        <v>3150</v>
      </c>
      <c r="G2826" s="1" t="str">
        <f t="shared" si="265"/>
        <v>cl-ci_DeudoresOperacionesCreditoCorrientes</v>
      </c>
      <c r="H2826" t="str">
        <f t="shared" si="266"/>
        <v>cl-ci</v>
      </c>
      <c r="I2826" t="str">
        <f t="shared" si="267"/>
        <v>DeudoresOperacionesCreditoCorrientes</v>
      </c>
      <c r="L2826" t="str">
        <f t="shared" si="268"/>
        <v>insert into dbax_desc_conc (pref_conc, codi_conc, codi_lang, desc_conc) values ('cl-ci','DeudoresOperacionesCreditoCorrientes','es_ES','Deudores por operaciones de crédito corrientes')</v>
      </c>
      <c r="M2826" t="str">
        <f>CONCATENATE("Insert into dbax_taxo_conc (pref_conc, codi_conc, vers_taxo) values ('",H2826,"','",I2826,"','",Taxonomia!$B$5,"')")</f>
        <v>Insert into dbax_taxo_conc (pref_conc, codi_conc, vers_taxo) values ('cl-ci','DeudoresOperacionesCreditoCorrientes','svs-cl-ci-2015-01-05')</v>
      </c>
    </row>
    <row r="2827" spans="1:13" x14ac:dyDescent="0.25">
      <c r="A2827" t="s">
        <v>448</v>
      </c>
      <c r="B2827" t="s">
        <v>16</v>
      </c>
      <c r="C2827" t="s">
        <v>3151</v>
      </c>
      <c r="G2827" s="1" t="str">
        <f t="shared" si="265"/>
        <v>cl-ci_DeudoresOperacionesCreditoNoCorrientes</v>
      </c>
      <c r="H2827" t="str">
        <f t="shared" si="266"/>
        <v>cl-ci</v>
      </c>
      <c r="I2827" t="str">
        <f t="shared" si="267"/>
        <v>DeudoresOperacionesCreditoNoCorrientes</v>
      </c>
      <c r="L2827" t="str">
        <f t="shared" si="268"/>
        <v>insert into dbax_desc_conc (pref_conc, codi_conc, codi_lang, desc_conc) values ('cl-ci','DeudoresOperacionesCreditoNoCorrientes','es_ES','Operaciones de crédito no corrientes')</v>
      </c>
      <c r="M2827" t="str">
        <f>CONCATENATE("Insert into dbax_taxo_conc (pref_conc, codi_conc, vers_taxo) values ('",H2827,"','",I2827,"','",Taxonomia!$B$5,"')")</f>
        <v>Insert into dbax_taxo_conc (pref_conc, codi_conc, vers_taxo) values ('cl-ci','DeudoresOperacionesCreditoNoCorrientes','svs-cl-ci-2015-01-05')</v>
      </c>
    </row>
    <row r="2828" spans="1:13" x14ac:dyDescent="0.25">
      <c r="A2828" t="s">
        <v>449</v>
      </c>
      <c r="B2828" t="s">
        <v>16</v>
      </c>
      <c r="C2828" t="s">
        <v>3152</v>
      </c>
      <c r="G2828" s="1" t="str">
        <f t="shared" si="265"/>
        <v>cl-ci_DeudoresOperacionesFactoringCorrientes</v>
      </c>
      <c r="H2828" t="str">
        <f t="shared" si="266"/>
        <v>cl-ci</v>
      </c>
      <c r="I2828" t="str">
        <f t="shared" si="267"/>
        <v>DeudoresOperacionesFactoringCorrientes</v>
      </c>
      <c r="L2828" t="str">
        <f t="shared" si="268"/>
        <v>insert into dbax_desc_conc (pref_conc, codi_conc, codi_lang, desc_conc) values ('cl-ci','DeudoresOperacionesFactoringCorrientes','es_ES','Deudores por operaciones de factoring corrientes')</v>
      </c>
      <c r="M2828" t="str">
        <f>CONCATENATE("Insert into dbax_taxo_conc (pref_conc, codi_conc, vers_taxo) values ('",H2828,"','",I2828,"','",Taxonomia!$B$5,"')")</f>
        <v>Insert into dbax_taxo_conc (pref_conc, codi_conc, vers_taxo) values ('cl-ci','DeudoresOperacionesFactoringCorrientes','svs-cl-ci-2015-01-05')</v>
      </c>
    </row>
    <row r="2829" spans="1:13" x14ac:dyDescent="0.25">
      <c r="A2829" t="s">
        <v>450</v>
      </c>
      <c r="B2829" t="s">
        <v>16</v>
      </c>
      <c r="C2829" t="s">
        <v>3153</v>
      </c>
      <c r="G2829" s="1" t="str">
        <f t="shared" si="265"/>
        <v>cl-ci_DeudoresOperacionesFactoringNoCorrientes</v>
      </c>
      <c r="H2829" t="str">
        <f t="shared" si="266"/>
        <v>cl-ci</v>
      </c>
      <c r="I2829" t="str">
        <f t="shared" si="267"/>
        <v>DeudoresOperacionesFactoringNoCorrientes</v>
      </c>
      <c r="L2829" t="str">
        <f t="shared" si="268"/>
        <v>insert into dbax_desc_conc (pref_conc, codi_conc, codi_lang, desc_conc) values ('cl-ci','DeudoresOperacionesFactoringNoCorrientes','es_ES','Deudores por operaciones de factoring no corrientes')</v>
      </c>
      <c r="M2829" t="str">
        <f>CONCATENATE("Insert into dbax_taxo_conc (pref_conc, codi_conc, vers_taxo) values ('",H2829,"','",I2829,"','",Taxonomia!$B$5,"')")</f>
        <v>Insert into dbax_taxo_conc (pref_conc, codi_conc, vers_taxo) values ('cl-ci','DeudoresOperacionesFactoringNoCorrientes','svs-cl-ci-2015-01-05')</v>
      </c>
    </row>
    <row r="2830" spans="1:13" x14ac:dyDescent="0.25">
      <c r="A2830" t="s">
        <v>451</v>
      </c>
      <c r="B2830" t="s">
        <v>16</v>
      </c>
      <c r="C2830" t="s">
        <v>3154</v>
      </c>
      <c r="G2830" s="1" t="str">
        <f t="shared" si="265"/>
        <v>cl-ci_DeudoresVariosCorrientes</v>
      </c>
      <c r="H2830" t="str">
        <f t="shared" si="266"/>
        <v>cl-ci</v>
      </c>
      <c r="I2830" t="str">
        <f t="shared" si="267"/>
        <v>DeudoresVariosCorrientes</v>
      </c>
      <c r="L2830" t="str">
        <f t="shared" si="268"/>
        <v>insert into dbax_desc_conc (pref_conc, codi_conc, codi_lang, desc_conc) values ('cl-ci','DeudoresVariosCorrientes','es_ES','Deudores varios corrientes')</v>
      </c>
      <c r="M2830" t="str">
        <f>CONCATENATE("Insert into dbax_taxo_conc (pref_conc, codi_conc, vers_taxo) values ('",H2830,"','",I2830,"','",Taxonomia!$B$5,"')")</f>
        <v>Insert into dbax_taxo_conc (pref_conc, codi_conc, vers_taxo) values ('cl-ci','DeudoresVariosCorrientes','svs-cl-ci-2015-01-05')</v>
      </c>
    </row>
    <row r="2831" spans="1:13" x14ac:dyDescent="0.25">
      <c r="A2831" t="s">
        <v>452</v>
      </c>
      <c r="B2831" t="s">
        <v>16</v>
      </c>
      <c r="C2831" t="s">
        <v>3155</v>
      </c>
      <c r="G2831" s="1" t="str">
        <f t="shared" si="265"/>
        <v>cl-ci_DeudoresVariosNoCorrientes</v>
      </c>
      <c r="H2831" t="str">
        <f t="shared" si="266"/>
        <v>cl-ci</v>
      </c>
      <c r="I2831" t="str">
        <f t="shared" si="267"/>
        <v>DeudoresVariosNoCorrientes</v>
      </c>
      <c r="L2831" t="str">
        <f t="shared" si="268"/>
        <v>insert into dbax_desc_conc (pref_conc, codi_conc, codi_lang, desc_conc) values ('cl-ci','DeudoresVariosNoCorrientes','es_ES','Deudores varios no corrientes')</v>
      </c>
      <c r="M2831" t="str">
        <f>CONCATENATE("Insert into dbax_taxo_conc (pref_conc, codi_conc, vers_taxo) values ('",H2831,"','",I2831,"','",Taxonomia!$B$5,"')")</f>
        <v>Insert into dbax_taxo_conc (pref_conc, codi_conc, vers_taxo) values ('cl-ci','DeudoresVariosNoCorrientes','svs-cl-ci-2015-01-05')</v>
      </c>
    </row>
    <row r="2832" spans="1:13" x14ac:dyDescent="0.25">
      <c r="A2832" t="s">
        <v>453</v>
      </c>
      <c r="B2832" t="s">
        <v>16</v>
      </c>
      <c r="C2832" t="s">
        <v>3156</v>
      </c>
      <c r="G2832" s="1" t="str">
        <f t="shared" si="265"/>
        <v>cl-ci_DiferenciasCambio</v>
      </c>
      <c r="H2832" t="str">
        <f t="shared" si="266"/>
        <v>cl-ci</v>
      </c>
      <c r="I2832" t="str">
        <f t="shared" si="267"/>
        <v>DiferenciasCambio</v>
      </c>
      <c r="L2832" t="str">
        <f t="shared" si="268"/>
        <v>insert into dbax_desc_conc (pref_conc, codi_conc, codi_lang, desc_conc) values ('cl-ci','DiferenciasCambio','es_ES','Diferencias de cambio')</v>
      </c>
      <c r="M2832" t="str">
        <f>CONCATENATE("Insert into dbax_taxo_conc (pref_conc, codi_conc, vers_taxo) values ('",H2832,"','",I2832,"','",Taxonomia!$B$5,"')")</f>
        <v>Insert into dbax_taxo_conc (pref_conc, codi_conc, vers_taxo) values ('cl-ci','DiferenciasCambio','svs-cl-ci-2015-01-05')</v>
      </c>
    </row>
    <row r="2833" spans="1:13" x14ac:dyDescent="0.25">
      <c r="A2833" t="s">
        <v>454</v>
      </c>
      <c r="B2833" t="s">
        <v>16</v>
      </c>
      <c r="C2833" t="s">
        <v>39</v>
      </c>
      <c r="G2833" s="1" t="str">
        <f t="shared" si="265"/>
        <v>cl-ci_Dividendos</v>
      </c>
      <c r="H2833" t="str">
        <f t="shared" si="266"/>
        <v>cl-ci</v>
      </c>
      <c r="I2833" t="str">
        <f t="shared" si="267"/>
        <v>Dividendos</v>
      </c>
      <c r="L2833" t="str">
        <f t="shared" si="268"/>
        <v>insert into dbax_desc_conc (pref_conc, codi_conc, codi_lang, desc_conc) values ('cl-ci','Dividendos','es_ES','Dividendos')</v>
      </c>
      <c r="M2833" t="str">
        <f>CONCATENATE("Insert into dbax_taxo_conc (pref_conc, codi_conc, vers_taxo) values ('",H2833,"','",I2833,"','",Taxonomia!$B$5,"')")</f>
        <v>Insert into dbax_taxo_conc (pref_conc, codi_conc, vers_taxo) values ('cl-ci','Dividendos','svs-cl-ci-2015-01-05')</v>
      </c>
    </row>
    <row r="2834" spans="1:13" x14ac:dyDescent="0.25">
      <c r="A2834" t="s">
        <v>455</v>
      </c>
      <c r="B2834" t="s">
        <v>16</v>
      </c>
      <c r="C2834" t="s">
        <v>3157</v>
      </c>
      <c r="G2834" s="1" t="str">
        <f t="shared" si="265"/>
        <v>cl-ci_DocumentosPorCobrarEnCobranzaJudicialMiembro</v>
      </c>
      <c r="H2834" t="str">
        <f t="shared" si="266"/>
        <v>cl-ci</v>
      </c>
      <c r="I2834" t="str">
        <f t="shared" si="267"/>
        <v>DocumentosPorCobrarEnCobranzaJudicialMiembro</v>
      </c>
      <c r="L2834" t="str">
        <f t="shared" si="268"/>
        <v>insert into dbax_desc_conc (pref_conc, codi_conc, codi_lang, desc_conc) values ('cl-ci','DocumentosPorCobrarEnCobranzaJudicialMiembro','es_ES','Documentos por cobrar en cobranza judicial [miembro]')</v>
      </c>
      <c r="M2834" t="str">
        <f>CONCATENATE("Insert into dbax_taxo_conc (pref_conc, codi_conc, vers_taxo) values ('",H2834,"','",I2834,"','",Taxonomia!$B$5,"')")</f>
        <v>Insert into dbax_taxo_conc (pref_conc, codi_conc, vers_taxo) values ('cl-ci','DocumentosPorCobrarEnCobranzaJudicialMiembro','svs-cl-ci-2015-01-05')</v>
      </c>
    </row>
    <row r="2835" spans="1:13" x14ac:dyDescent="0.25">
      <c r="A2835" t="s">
        <v>456</v>
      </c>
      <c r="B2835" t="s">
        <v>16</v>
      </c>
      <c r="C2835" t="s">
        <v>3158</v>
      </c>
      <c r="G2835" s="1" t="str">
        <f t="shared" si="265"/>
        <v>cl-ci_DocumentosPorCobrarProtestadosMiembro</v>
      </c>
      <c r="H2835" t="str">
        <f t="shared" si="266"/>
        <v>cl-ci</v>
      </c>
      <c r="I2835" t="str">
        <f t="shared" si="267"/>
        <v>DocumentosPorCobrarProtestadosMiembro</v>
      </c>
      <c r="L2835" t="str">
        <f t="shared" si="268"/>
        <v>insert into dbax_desc_conc (pref_conc, codi_conc, codi_lang, desc_conc) values ('cl-ci','DocumentosPorCobrarProtestadosMiembro','es_ES','Documentos por cobrar protestados [miembro]')</v>
      </c>
      <c r="M2835" t="str">
        <f>CONCATENATE("Insert into dbax_taxo_conc (pref_conc, codi_conc, vers_taxo) values ('",H2835,"','",I2835,"','",Taxonomia!$B$5,"')")</f>
        <v>Insert into dbax_taxo_conc (pref_conc, codi_conc, vers_taxo) values ('cl-ci','DocumentosPorCobrarProtestadosMiembro','svs-cl-ci-2015-01-05')</v>
      </c>
    </row>
    <row r="2836" spans="1:13" x14ac:dyDescent="0.25">
      <c r="A2836" t="s">
        <v>457</v>
      </c>
      <c r="B2836" t="s">
        <v>16</v>
      </c>
      <c r="C2836" t="s">
        <v>3159</v>
      </c>
      <c r="G2836" s="1" t="str">
        <f t="shared" si="265"/>
        <v>cl-ci_EfectivoEquivalentesEfectivoOtrasEntidades</v>
      </c>
      <c r="H2836" t="str">
        <f t="shared" si="266"/>
        <v>cl-ci</v>
      </c>
      <c r="I2836" t="str">
        <f t="shared" si="267"/>
        <v>EfectivoEquivalentesEfectivoOtrasEntidades</v>
      </c>
      <c r="L2836" t="str">
        <f t="shared" si="268"/>
        <v>insert into dbax_desc_conc (pref_conc, codi_conc, codi_lang, desc_conc) values ('cl-ci','EfectivoEquivalentesEfectivoOtrasEntidades','es_ES','Efectivo y equivalentes al efectivo')</v>
      </c>
      <c r="M2836" t="str">
        <f>CONCATENATE("Insert into dbax_taxo_conc (pref_conc, codi_conc, vers_taxo) values ('",H2836,"','",I2836,"','",Taxonomia!$B$5,"')")</f>
        <v>Insert into dbax_taxo_conc (pref_conc, codi_conc, vers_taxo) values ('cl-ci','EfectivoEquivalentesEfectivoOtrasEntidades','svs-cl-ci-2015-01-05')</v>
      </c>
    </row>
    <row r="2837" spans="1:13" x14ac:dyDescent="0.25">
      <c r="A2837" t="s">
        <v>458</v>
      </c>
      <c r="B2837" t="s">
        <v>16</v>
      </c>
      <c r="C2837" t="s">
        <v>3159</v>
      </c>
      <c r="G2837" s="1" t="str">
        <f t="shared" si="265"/>
        <v>cl-ci_EfectivoYEquivalentesEfectivoEstadoFlujo</v>
      </c>
      <c r="H2837" t="str">
        <f t="shared" si="266"/>
        <v>cl-ci</v>
      </c>
      <c r="I2837" t="str">
        <f t="shared" si="267"/>
        <v>EfectivoYEquivalentesEfectivoEstadoFlujo</v>
      </c>
      <c r="L2837" t="str">
        <f t="shared" si="268"/>
        <v>insert into dbax_desc_conc (pref_conc, codi_conc, codi_lang, desc_conc) values ('cl-ci','EfectivoYEquivalentesEfectivoEstadoFlujo','es_ES','Efectivo y equivalentes al efectivo')</v>
      </c>
      <c r="M2837" t="str">
        <f>CONCATENATE("Insert into dbax_taxo_conc (pref_conc, codi_conc, vers_taxo) values ('",H2837,"','",I2837,"','",Taxonomia!$B$5,"')")</f>
        <v>Insert into dbax_taxo_conc (pref_conc, codi_conc, vers_taxo) values ('cl-ci','EfectivoYEquivalentesEfectivoEstadoFlujo','svs-cl-ci-2015-01-05')</v>
      </c>
    </row>
    <row r="2838" spans="1:13" x14ac:dyDescent="0.25">
      <c r="A2838" t="s">
        <v>459</v>
      </c>
      <c r="B2838" t="s">
        <v>16</v>
      </c>
      <c r="C2838" t="s">
        <v>3160</v>
      </c>
      <c r="G2838" s="1" t="str">
        <f t="shared" si="265"/>
        <v>cl-ci_EfectoVariacionesTasasDeCambioMonedaExtranjeraSinopsis</v>
      </c>
      <c r="H2838" t="str">
        <f t="shared" si="266"/>
        <v>cl-ci</v>
      </c>
      <c r="I2838" t="str">
        <f t="shared" si="267"/>
        <v>EfectoVariacionesTasasDeCambioMonedaExtranjeraSinopsis</v>
      </c>
      <c r="L2838" t="str">
        <f t="shared" si="268"/>
        <v>insert into dbax_desc_conc (pref_conc, codi_conc, codi_lang, desc_conc) values ('cl-ci','EfectoVariacionesTasasDeCambioMonedaExtranjeraSinopsis','es_ES','Efecto de las variaciones en las tasas de cambio de la moneda extranjera [sinopsis]')</v>
      </c>
      <c r="M2838" t="str">
        <f>CONCATENATE("Insert into dbax_taxo_conc (pref_conc, codi_conc, vers_taxo) values ('",H2838,"','",I2838,"','",Taxonomia!$B$5,"')")</f>
        <v>Insert into dbax_taxo_conc (pref_conc, codi_conc, vers_taxo) values ('cl-ci','EfectoVariacionesTasasDeCambioMonedaExtranjeraSinopsis','svs-cl-ci-2015-01-05')</v>
      </c>
    </row>
    <row r="2839" spans="1:13" x14ac:dyDescent="0.25">
      <c r="A2839" t="s">
        <v>460</v>
      </c>
      <c r="B2839" t="s">
        <v>16</v>
      </c>
      <c r="C2839" t="s">
        <v>3161</v>
      </c>
      <c r="G2839" s="1" t="str">
        <f t="shared" si="265"/>
        <v>cl-ci_EmisionesDeudaEje</v>
      </c>
      <c r="H2839" t="str">
        <f t="shared" si="266"/>
        <v>cl-ci</v>
      </c>
      <c r="I2839" t="str">
        <f t="shared" si="267"/>
        <v>EmisionesDeudaEje</v>
      </c>
      <c r="L2839" t="str">
        <f t="shared" si="268"/>
        <v>insert into dbax_desc_conc (pref_conc, codi_conc, codi_lang, desc_conc) values ('cl-ci','EmisionesDeudaEje','es_ES','Emisiones de deuda[eje]')</v>
      </c>
      <c r="M2839" t="str">
        <f>CONCATENATE("Insert into dbax_taxo_conc (pref_conc, codi_conc, vers_taxo) values ('",H2839,"','",I2839,"','",Taxonomia!$B$5,"')")</f>
        <v>Insert into dbax_taxo_conc (pref_conc, codi_conc, vers_taxo) values ('cl-ci','EmisionesDeudaEje','svs-cl-ci-2015-01-05')</v>
      </c>
    </row>
    <row r="2840" spans="1:13" x14ac:dyDescent="0.25">
      <c r="A2840" t="s">
        <v>461</v>
      </c>
      <c r="B2840" t="s">
        <v>16</v>
      </c>
      <c r="C2840" t="s">
        <v>3162</v>
      </c>
      <c r="G2840" s="1" t="str">
        <f t="shared" si="265"/>
        <v>cl-ci_EntitysTotalMember</v>
      </c>
      <c r="H2840" t="str">
        <f t="shared" si="266"/>
        <v>cl-ci</v>
      </c>
      <c r="I2840" t="str">
        <f t="shared" si="267"/>
        <v>EntitysTotalMember</v>
      </c>
      <c r="L2840" t="str">
        <f t="shared" si="268"/>
        <v>insert into dbax_desc_conc (pref_conc, codi_conc, codi_lang, desc_conc) values ('cl-ci','EntitysTotalMember','es_ES','Total de la entidad por segmentos de operación [miembro]')</v>
      </c>
      <c r="M2840" t="str">
        <f>CONCATENATE("Insert into dbax_taxo_conc (pref_conc, codi_conc, vers_taxo) values ('",H2840,"','",I2840,"','",Taxonomia!$B$5,"')")</f>
        <v>Insert into dbax_taxo_conc (pref_conc, codi_conc, vers_taxo) values ('cl-ci','EntitysTotalMember','svs-cl-ci-2015-01-05')</v>
      </c>
    </row>
    <row r="2841" spans="1:13" x14ac:dyDescent="0.25">
      <c r="A2841" t="s">
        <v>462</v>
      </c>
      <c r="B2841" t="s">
        <v>16</v>
      </c>
      <c r="C2841" t="s">
        <v>3163</v>
      </c>
      <c r="G2841" s="1" t="str">
        <f t="shared" si="265"/>
        <v>cl-ci_Entre121Y150DiasMiembro</v>
      </c>
      <c r="H2841" t="str">
        <f t="shared" si="266"/>
        <v>cl-ci</v>
      </c>
      <c r="I2841" t="str">
        <f t="shared" si="267"/>
        <v>Entre121Y150DiasMiembro</v>
      </c>
      <c r="L2841" t="str">
        <f t="shared" si="268"/>
        <v>insert into dbax_desc_conc (pref_conc, codi_conc, codi_lang, desc_conc) values ('cl-ci','Entre121Y150DiasMiembro','es_ES','Entre 121 y 150 días [miembro]')</v>
      </c>
      <c r="M2841" t="str">
        <f>CONCATENATE("Insert into dbax_taxo_conc (pref_conc, codi_conc, vers_taxo) values ('",H2841,"','",I2841,"','",Taxonomia!$B$5,"')")</f>
        <v>Insert into dbax_taxo_conc (pref_conc, codi_conc, vers_taxo) values ('cl-ci','Entre121Y150DiasMiembro','svs-cl-ci-2015-01-05')</v>
      </c>
    </row>
    <row r="2842" spans="1:13" x14ac:dyDescent="0.25">
      <c r="A2842" t="s">
        <v>463</v>
      </c>
      <c r="B2842" t="s">
        <v>16</v>
      </c>
      <c r="C2842" t="s">
        <v>3164</v>
      </c>
      <c r="G2842" s="1" t="str">
        <f t="shared" si="265"/>
        <v>cl-ci_Entre151Y180DiasMiembro</v>
      </c>
      <c r="H2842" t="str">
        <f t="shared" si="266"/>
        <v>cl-ci</v>
      </c>
      <c r="I2842" t="str">
        <f t="shared" si="267"/>
        <v>Entre151Y180DiasMiembro</v>
      </c>
      <c r="L2842" t="str">
        <f t="shared" si="268"/>
        <v>insert into dbax_desc_conc (pref_conc, codi_conc, codi_lang, desc_conc) values ('cl-ci','Entre151Y180DiasMiembro','es_ES','Entre 151 y 180 días [miembro]')</v>
      </c>
      <c r="M2842" t="str">
        <f>CONCATENATE("Insert into dbax_taxo_conc (pref_conc, codi_conc, vers_taxo) values ('",H2842,"','",I2842,"','",Taxonomia!$B$5,"')")</f>
        <v>Insert into dbax_taxo_conc (pref_conc, codi_conc, vers_taxo) values ('cl-ci','Entre151Y180DiasMiembro','svs-cl-ci-2015-01-05')</v>
      </c>
    </row>
    <row r="2843" spans="1:13" x14ac:dyDescent="0.25">
      <c r="A2843" t="s">
        <v>464</v>
      </c>
      <c r="B2843" t="s">
        <v>16</v>
      </c>
      <c r="C2843" t="s">
        <v>3165</v>
      </c>
      <c r="G2843" s="1" t="str">
        <f t="shared" si="265"/>
        <v>cl-ci_Entre181Y210DiasMiembro</v>
      </c>
      <c r="H2843" t="str">
        <f t="shared" si="266"/>
        <v>cl-ci</v>
      </c>
      <c r="I2843" t="str">
        <f t="shared" si="267"/>
        <v>Entre181Y210DiasMiembro</v>
      </c>
      <c r="L2843" t="str">
        <f t="shared" si="268"/>
        <v>insert into dbax_desc_conc (pref_conc, codi_conc, codi_lang, desc_conc) values ('cl-ci','Entre181Y210DiasMiembro','es_ES','Entre 181 y 210 días [miembro]')</v>
      </c>
      <c r="M2843" t="str">
        <f>CONCATENATE("Insert into dbax_taxo_conc (pref_conc, codi_conc, vers_taxo) values ('",H2843,"','",I2843,"','",Taxonomia!$B$5,"')")</f>
        <v>Insert into dbax_taxo_conc (pref_conc, codi_conc, vers_taxo) values ('cl-ci','Entre181Y210DiasMiembro','svs-cl-ci-2015-01-05')</v>
      </c>
    </row>
    <row r="2844" spans="1:13" x14ac:dyDescent="0.25">
      <c r="A2844" t="s">
        <v>465</v>
      </c>
      <c r="B2844" t="s">
        <v>16</v>
      </c>
      <c r="C2844" t="s">
        <v>3166</v>
      </c>
      <c r="G2844" s="1" t="str">
        <f t="shared" si="265"/>
        <v>cl-ci_Entre1Y30DiasMiembro</v>
      </c>
      <c r="H2844" t="str">
        <f t="shared" si="266"/>
        <v>cl-ci</v>
      </c>
      <c r="I2844" t="str">
        <f t="shared" si="267"/>
        <v>Entre1Y30DiasMiembro</v>
      </c>
      <c r="L2844" t="str">
        <f t="shared" si="268"/>
        <v>insert into dbax_desc_conc (pref_conc, codi_conc, codi_lang, desc_conc) values ('cl-ci','Entre1Y30DiasMiembro','es_ES','Entre 1 y 30 días [miembro]')</v>
      </c>
      <c r="M2844" t="str">
        <f>CONCATENATE("Insert into dbax_taxo_conc (pref_conc, codi_conc, vers_taxo) values ('",H2844,"','",I2844,"','",Taxonomia!$B$5,"')")</f>
        <v>Insert into dbax_taxo_conc (pref_conc, codi_conc, vers_taxo) values ('cl-ci','Entre1Y30DiasMiembro','svs-cl-ci-2015-01-05')</v>
      </c>
    </row>
    <row r="2845" spans="1:13" x14ac:dyDescent="0.25">
      <c r="A2845" t="s">
        <v>466</v>
      </c>
      <c r="B2845" t="s">
        <v>16</v>
      </c>
      <c r="C2845" t="s">
        <v>3167</v>
      </c>
      <c r="G2845" s="1" t="str">
        <f t="shared" si="265"/>
        <v>cl-ci_Entre211Y250DiasMiembro</v>
      </c>
      <c r="H2845" t="str">
        <f t="shared" si="266"/>
        <v>cl-ci</v>
      </c>
      <c r="I2845" t="str">
        <f t="shared" si="267"/>
        <v>Entre211Y250DiasMiembro</v>
      </c>
      <c r="L2845" t="str">
        <f t="shared" si="268"/>
        <v>insert into dbax_desc_conc (pref_conc, codi_conc, codi_lang, desc_conc) values ('cl-ci','Entre211Y250DiasMiembro','es_ES','Entre 211 y 250 días [miembro]')</v>
      </c>
      <c r="M2845" t="str">
        <f>CONCATENATE("Insert into dbax_taxo_conc (pref_conc, codi_conc, vers_taxo) values ('",H2845,"','",I2845,"','",Taxonomia!$B$5,"')")</f>
        <v>Insert into dbax_taxo_conc (pref_conc, codi_conc, vers_taxo) values ('cl-ci','Entre211Y250DiasMiembro','svs-cl-ci-2015-01-05')</v>
      </c>
    </row>
    <row r="2846" spans="1:13" x14ac:dyDescent="0.25">
      <c r="A2846" t="s">
        <v>467</v>
      </c>
      <c r="B2846" t="s">
        <v>16</v>
      </c>
      <c r="C2846" t="s">
        <v>3168</v>
      </c>
      <c r="G2846" s="1" t="str">
        <f t="shared" si="265"/>
        <v>cl-ci_Entre31Y60DiasMiembro</v>
      </c>
      <c r="H2846" t="str">
        <f t="shared" si="266"/>
        <v>cl-ci</v>
      </c>
      <c r="I2846" t="str">
        <f t="shared" si="267"/>
        <v>Entre31Y60DiasMiembro</v>
      </c>
      <c r="L2846" t="str">
        <f t="shared" si="268"/>
        <v>insert into dbax_desc_conc (pref_conc, codi_conc, codi_lang, desc_conc) values ('cl-ci','Entre31Y60DiasMiembro','es_ES','Entre 31 y 60 días [miembro]')</v>
      </c>
      <c r="M2846" t="str">
        <f>CONCATENATE("Insert into dbax_taxo_conc (pref_conc, codi_conc, vers_taxo) values ('",H2846,"','",I2846,"','",Taxonomia!$B$5,"')")</f>
        <v>Insert into dbax_taxo_conc (pref_conc, codi_conc, vers_taxo) values ('cl-ci','Entre31Y60DiasMiembro','svs-cl-ci-2015-01-05')</v>
      </c>
    </row>
    <row r="2847" spans="1:13" x14ac:dyDescent="0.25">
      <c r="A2847" t="s">
        <v>468</v>
      </c>
      <c r="B2847" t="s">
        <v>16</v>
      </c>
      <c r="C2847" t="s">
        <v>3169</v>
      </c>
      <c r="G2847" s="1" t="str">
        <f t="shared" si="265"/>
        <v>cl-ci_Entre61Y90DiasMiembro</v>
      </c>
      <c r="H2847" t="str">
        <f t="shared" si="266"/>
        <v>cl-ci</v>
      </c>
      <c r="I2847" t="str">
        <f t="shared" si="267"/>
        <v>Entre61Y90DiasMiembro</v>
      </c>
      <c r="L2847" t="str">
        <f t="shared" si="268"/>
        <v>insert into dbax_desc_conc (pref_conc, codi_conc, codi_lang, desc_conc) values ('cl-ci','Entre61Y90DiasMiembro','es_ES','Entre 61 y 90 días [miembro]')</v>
      </c>
      <c r="M2847" t="str">
        <f>CONCATENATE("Insert into dbax_taxo_conc (pref_conc, codi_conc, vers_taxo) values ('",H2847,"','",I2847,"','",Taxonomia!$B$5,"')")</f>
        <v>Insert into dbax_taxo_conc (pref_conc, codi_conc, vers_taxo) values ('cl-ci','Entre61Y90DiasMiembro','svs-cl-ci-2015-01-05')</v>
      </c>
    </row>
    <row r="2848" spans="1:13" x14ac:dyDescent="0.25">
      <c r="A2848" t="s">
        <v>469</v>
      </c>
      <c r="B2848" t="s">
        <v>16</v>
      </c>
      <c r="C2848" t="s">
        <v>3170</v>
      </c>
      <c r="G2848" s="1" t="str">
        <f t="shared" si="265"/>
        <v>cl-ci_Entre91Y120DiasMiembro</v>
      </c>
      <c r="H2848" t="str">
        <f t="shared" si="266"/>
        <v>cl-ci</v>
      </c>
      <c r="I2848" t="str">
        <f t="shared" si="267"/>
        <v>Entre91Y120DiasMiembro</v>
      </c>
      <c r="L2848" t="str">
        <f t="shared" si="268"/>
        <v>insert into dbax_desc_conc (pref_conc, codi_conc, codi_lang, desc_conc) values ('cl-ci','Entre91Y120DiasMiembro','es_ES','Entre 91 y 120 días [miembro]')</v>
      </c>
      <c r="M2848" t="str">
        <f>CONCATENATE("Insert into dbax_taxo_conc (pref_conc, codi_conc, vers_taxo) values ('",H2848,"','",I2848,"','",Taxonomia!$B$5,"')")</f>
        <v>Insert into dbax_taxo_conc (pref_conc, codi_conc, vers_taxo) values ('cl-ci','Entre91Y120DiasMiembro','svs-cl-ci-2015-01-05')</v>
      </c>
    </row>
    <row r="2849" spans="1:13" x14ac:dyDescent="0.25">
      <c r="A2849" t="s">
        <v>470</v>
      </c>
      <c r="B2849" t="s">
        <v>16</v>
      </c>
      <c r="C2849" t="s">
        <v>3171</v>
      </c>
      <c r="G2849" s="1" t="str">
        <f t="shared" si="265"/>
        <v>cl-ci_EstadoDelProyecto</v>
      </c>
      <c r="H2849" t="str">
        <f t="shared" si="266"/>
        <v>cl-ci</v>
      </c>
      <c r="I2849" t="str">
        <f t="shared" si="267"/>
        <v>EstadoDelProyecto</v>
      </c>
      <c r="L2849" t="str">
        <f t="shared" si="268"/>
        <v>insert into dbax_desc_conc (pref_conc, codi_conc, codi_lang, desc_conc) values ('cl-ci','EstadoDelProyecto','es_ES','Estado del proyecto')</v>
      </c>
      <c r="M2849" t="str">
        <f>CONCATENATE("Insert into dbax_taxo_conc (pref_conc, codi_conc, vers_taxo) values ('",H2849,"','",I2849,"','",Taxonomia!$B$5,"')")</f>
        <v>Insert into dbax_taxo_conc (pref_conc, codi_conc, vers_taxo) values ('cl-ci','EstadoDelProyecto','svs-cl-ci-2015-01-05')</v>
      </c>
    </row>
    <row r="2850" spans="1:13" x14ac:dyDescent="0.25">
      <c r="A2850" t="s">
        <v>472</v>
      </c>
      <c r="B2850" t="s">
        <v>16</v>
      </c>
      <c r="C2850" t="s">
        <v>3172</v>
      </c>
      <c r="G2850" s="1" t="str">
        <f t="shared" si="265"/>
        <v>cl-ci_EstratificacionCarteraSinopsis</v>
      </c>
      <c r="H2850" t="str">
        <f t="shared" si="266"/>
        <v>cl-ci</v>
      </c>
      <c r="I2850" t="str">
        <f t="shared" si="267"/>
        <v>EstratificacionCarteraSinopsis</v>
      </c>
      <c r="L2850" t="str">
        <f t="shared" si="268"/>
        <v>insert into dbax_desc_conc (pref_conc, codi_conc, codi_lang, desc_conc) values ('cl-ci','EstratificacionCarteraSinopsis','es_ES','Estratificación de la cartera [sinopsis]')</v>
      </c>
      <c r="M2850" t="str">
        <f>CONCATENATE("Insert into dbax_taxo_conc (pref_conc, codi_conc, vers_taxo) values ('",H2850,"','",I2850,"','",Taxonomia!$B$5,"')")</f>
        <v>Insert into dbax_taxo_conc (pref_conc, codi_conc, vers_taxo) values ('cl-ci','EstratificacionCarteraSinopsis','svs-cl-ci-2015-01-05')</v>
      </c>
    </row>
    <row r="2851" spans="1:13" x14ac:dyDescent="0.25">
      <c r="A2851" t="s">
        <v>473</v>
      </c>
      <c r="B2851" t="s">
        <v>16</v>
      </c>
      <c r="C2851" t="s">
        <v>3173</v>
      </c>
      <c r="G2851" s="1" t="str">
        <f t="shared" si="265"/>
        <v>cl-ci_EstratificacionCarteraTabla</v>
      </c>
      <c r="H2851" t="str">
        <f t="shared" si="266"/>
        <v>cl-ci</v>
      </c>
      <c r="I2851" t="str">
        <f t="shared" si="267"/>
        <v>EstratificacionCarteraTabla</v>
      </c>
      <c r="L2851" t="str">
        <f t="shared" si="268"/>
        <v>insert into dbax_desc_conc (pref_conc, codi_conc, codi_lang, desc_conc) values ('cl-ci','EstratificacionCarteraTabla','es_ES','Estratificación de la cartera [tabla]')</v>
      </c>
      <c r="M2851" t="str">
        <f>CONCATENATE("Insert into dbax_taxo_conc (pref_conc, codi_conc, vers_taxo) values ('",H2851,"','",I2851,"','",Taxonomia!$B$5,"')")</f>
        <v>Insert into dbax_taxo_conc (pref_conc, codi_conc, vers_taxo) values ('cl-ci','EstratificacionCarteraTabla','svs-cl-ci-2015-01-05')</v>
      </c>
    </row>
    <row r="2852" spans="1:13" x14ac:dyDescent="0.25">
      <c r="A2852" t="s">
        <v>474</v>
      </c>
      <c r="B2852" t="s">
        <v>16</v>
      </c>
      <c r="C2852" t="s">
        <v>3174</v>
      </c>
      <c r="G2852" s="1" t="str">
        <f t="shared" si="265"/>
        <v>cl-ci_FechaAdopcionNormasNIIF</v>
      </c>
      <c r="H2852" t="str">
        <f t="shared" si="266"/>
        <v>cl-ci</v>
      </c>
      <c r="I2852" t="str">
        <f t="shared" si="267"/>
        <v>FechaAdopcionNormasNIIF</v>
      </c>
      <c r="L2852" t="str">
        <f t="shared" si="268"/>
        <v>insert into dbax_desc_conc (pref_conc, codi_conc, codi_lang, desc_conc) values ('cl-ci','FechaAdopcionNormasNIIF','es_ES','Fecha de adopción de normas NIIF')</v>
      </c>
      <c r="M2852" t="str">
        <f>CONCATENATE("Insert into dbax_taxo_conc (pref_conc, codi_conc, vers_taxo) values ('",H2852,"','",I2852,"','",Taxonomia!$B$5,"')")</f>
        <v>Insert into dbax_taxo_conc (pref_conc, codi_conc, vers_taxo) values ('cl-ci','FechaAdopcionNormasNIIF','svs-cl-ci-2015-01-05')</v>
      </c>
    </row>
    <row r="2853" spans="1:13" x14ac:dyDescent="0.25">
      <c r="A2853" t="s">
        <v>475</v>
      </c>
      <c r="B2853" t="s">
        <v>16</v>
      </c>
      <c r="C2853" t="s">
        <v>3175</v>
      </c>
      <c r="G2853" s="1" t="str">
        <f t="shared" si="265"/>
        <v>cl-ci_FechaEmisionOpinionEstadosFinancieros</v>
      </c>
      <c r="H2853" t="str">
        <f t="shared" si="266"/>
        <v>cl-ci</v>
      </c>
      <c r="I2853" t="str">
        <f t="shared" si="267"/>
        <v>FechaEmisionOpinionEstadosFinancieros</v>
      </c>
      <c r="L2853" t="str">
        <f t="shared" si="268"/>
        <v>insert into dbax_desc_conc (pref_conc, codi_conc, codi_lang, desc_conc) values ('cl-ci','FechaEmisionOpinionEstadosFinancieros','es_ES','Fecha de emisión de la opinión sobre estados financieros')</v>
      </c>
      <c r="M2853" t="str">
        <f>CONCATENATE("Insert into dbax_taxo_conc (pref_conc, codi_conc, vers_taxo) values ('",H2853,"','",I2853,"','",Taxonomia!$B$5,"')")</f>
        <v>Insert into dbax_taxo_conc (pref_conc, codi_conc, vers_taxo) values ('cl-ci','FechaEmisionOpinionEstadosFinancieros','svs-cl-ci-2015-01-05')</v>
      </c>
    </row>
    <row r="2854" spans="1:13" x14ac:dyDescent="0.25">
      <c r="A2854" t="s">
        <v>476</v>
      </c>
      <c r="B2854" t="s">
        <v>16</v>
      </c>
      <c r="C2854" t="s">
        <v>3176</v>
      </c>
      <c r="G2854" s="1" t="str">
        <f t="shared" si="265"/>
        <v>cl-ci_FechaEstimadaDesembolso</v>
      </c>
      <c r="H2854" t="str">
        <f t="shared" si="266"/>
        <v>cl-ci</v>
      </c>
      <c r="I2854" t="str">
        <f t="shared" si="267"/>
        <v>FechaEstimadaDesembolso</v>
      </c>
      <c r="L2854" t="str">
        <f t="shared" si="268"/>
        <v>insert into dbax_desc_conc (pref_conc, codi_conc, codi_lang, desc_conc) values ('cl-ci','FechaEstimadaDesembolso','es_ES','Fecha estimada desembolso')</v>
      </c>
      <c r="M2854" t="str">
        <f>CONCATENATE("Insert into dbax_taxo_conc (pref_conc, codi_conc, vers_taxo) values ('",H2854,"','",I2854,"','",Taxonomia!$B$5,"')")</f>
        <v>Insert into dbax_taxo_conc (pref_conc, codi_conc, vers_taxo) values ('cl-ci','FechaEstimadaDesembolso','svs-cl-ci-2015-01-05')</v>
      </c>
    </row>
    <row r="2855" spans="1:13" x14ac:dyDescent="0.25">
      <c r="A2855" t="s">
        <v>477</v>
      </c>
      <c r="B2855" t="s">
        <v>16</v>
      </c>
      <c r="C2855" t="s">
        <v>3177</v>
      </c>
      <c r="G2855" s="1" t="str">
        <f t="shared" ref="G2855:G2918" si="269">MID(A2855,FIND("#",A2855)+1,10000)</f>
        <v>cl-ci_FechaSesionDirectorioAprobaronEstadosFinancieros</v>
      </c>
      <c r="H2855" t="str">
        <f t="shared" ref="H2855:H2918" si="270">MID(G2855,1,FIND("_",G2855)-1)</f>
        <v>cl-ci</v>
      </c>
      <c r="I2855" t="str">
        <f t="shared" ref="I2855:I2918" si="271">MID(G2855,FIND("_",G2855)+1,10000)</f>
        <v>FechaSesionDirectorioAprobaronEstadosFinancieros</v>
      </c>
      <c r="L2855" t="str">
        <f t="shared" ref="L2855:L2918" si="272">CONCATENATE("insert into dbax_desc_conc (pref_conc, codi_conc, codi_lang, desc_conc) values ('",H2855,"','",I2855,"','",B2855,"','",C2855,"')")</f>
        <v>insert into dbax_desc_conc (pref_conc, codi_conc, codi_lang, desc_conc) values ('cl-ci','FechaSesionDirectorioAprobaronEstadosFinancieros','es_ES','Fecha Sesión Directorio en que se aprobaron los estados  financieros')</v>
      </c>
      <c r="M2855" t="str">
        <f>CONCATENATE("Insert into dbax_taxo_conc (pref_conc, codi_conc, vers_taxo) values ('",H2855,"','",I2855,"','",Taxonomia!$B$5,"')")</f>
        <v>Insert into dbax_taxo_conc (pref_conc, codi_conc, vers_taxo) values ('cl-ci','FechaSesionDirectorioAprobaronEstadosFinancieros','svs-cl-ci-2015-01-05')</v>
      </c>
    </row>
    <row r="2856" spans="1:13" x14ac:dyDescent="0.25">
      <c r="A2856" t="s">
        <v>478</v>
      </c>
      <c r="B2856" t="s">
        <v>16</v>
      </c>
      <c r="C2856" t="s">
        <v>3178</v>
      </c>
      <c r="G2856" s="1" t="str">
        <f t="shared" si="269"/>
        <v>cl-ci_FechaVencimiento</v>
      </c>
      <c r="H2856" t="str">
        <f t="shared" si="270"/>
        <v>cl-ci</v>
      </c>
      <c r="I2856" t="str">
        <f t="shared" si="271"/>
        <v>FechaVencimiento</v>
      </c>
      <c r="L2856" t="str">
        <f t="shared" si="272"/>
        <v>insert into dbax_desc_conc (pref_conc, codi_conc, codi_lang, desc_conc) values ('cl-ci','FechaVencimiento','es_ES','Fecha de vencimiento')</v>
      </c>
      <c r="M2856" t="str">
        <f>CONCATENATE("Insert into dbax_taxo_conc (pref_conc, codi_conc, vers_taxo) values ('",H2856,"','",I2856,"','",Taxonomia!$B$5,"')")</f>
        <v>Insert into dbax_taxo_conc (pref_conc, codi_conc, vers_taxo) values ('cl-ci','FechaVencimiento','svs-cl-ci-2015-01-05')</v>
      </c>
    </row>
    <row r="2857" spans="1:13" x14ac:dyDescent="0.25">
      <c r="A2857" t="s">
        <v>479</v>
      </c>
      <c r="B2857" t="s">
        <v>16</v>
      </c>
      <c r="C2857" t="s">
        <v>3179</v>
      </c>
      <c r="G2857" s="1" t="str">
        <f t="shared" si="269"/>
        <v>cl-ci_FlujosEfectivoProcedentesVentaParticipacionesNoControladorasActividadesInversion</v>
      </c>
      <c r="H2857" t="str">
        <f t="shared" si="270"/>
        <v>cl-ci</v>
      </c>
      <c r="I2857" t="str">
        <f t="shared" si="271"/>
        <v>FlujosEfectivoProcedentesVentaParticipacionesNoControladorasActividadesInversion</v>
      </c>
      <c r="L2857" t="str">
        <f t="shared" si="272"/>
        <v>insert into dbax_desc_conc (pref_conc, codi_conc, codi_lang, desc_conc) values ('cl-ci','FlujosEfectivoProcedentesVentaParticipacionesNoControladorasActividadesInversion','es_ES','Flujos de efectivo procedentes de la venta de participaciones no controladoras')</v>
      </c>
      <c r="M2857" t="str">
        <f>CONCATENATE("Insert into dbax_taxo_conc (pref_conc, codi_conc, vers_taxo) values ('",H2857,"','",I2857,"','",Taxonomia!$B$5,"')")</f>
        <v>Insert into dbax_taxo_conc (pref_conc, codi_conc, vers_taxo) values ('cl-ci','FlujosEfectivoProcedentesVentaParticipacionesNoControladorasActividadesInversion','svs-cl-ci-2015-01-05')</v>
      </c>
    </row>
    <row r="2858" spans="1:13" x14ac:dyDescent="0.25">
      <c r="A2858" t="s">
        <v>480</v>
      </c>
      <c r="B2858" t="s">
        <v>16</v>
      </c>
      <c r="C2858" t="s">
        <v>3180</v>
      </c>
      <c r="G2858" s="1" t="str">
        <f t="shared" si="269"/>
        <v>cl-ci_FlujosEfectivoUtilizadosCompraParticipacionesNoControladorasActividadesInversion</v>
      </c>
      <c r="H2858" t="str">
        <f t="shared" si="270"/>
        <v>cl-ci</v>
      </c>
      <c r="I2858" t="str">
        <f t="shared" si="271"/>
        <v>FlujosEfectivoUtilizadosCompraParticipacionesNoControladorasActividadesInversion</v>
      </c>
      <c r="L2858" t="str">
        <f t="shared" si="272"/>
        <v>insert into dbax_desc_conc (pref_conc, codi_conc, codi_lang, desc_conc) values ('cl-ci','FlujosEfectivoUtilizadosCompraParticipacionesNoControladorasActividadesInversion','es_ES','Flujos de efectivo utilizados en la compra de participaciones no controladoras')</v>
      </c>
      <c r="M2858" t="str">
        <f>CONCATENATE("Insert into dbax_taxo_conc (pref_conc, codi_conc, vers_taxo) values ('",H2858,"','",I2858,"','",Taxonomia!$B$5,"')")</f>
        <v>Insert into dbax_taxo_conc (pref_conc, codi_conc, vers_taxo) values ('cl-ci','FlujosEfectivoUtilizadosCompraParticipacionesNoControladorasActividadesInversion','svs-cl-ci-2015-01-05')</v>
      </c>
    </row>
    <row r="2859" spans="1:13" x14ac:dyDescent="0.25">
      <c r="A2859" t="s">
        <v>481</v>
      </c>
      <c r="B2859" t="s">
        <v>16</v>
      </c>
      <c r="C2859" t="s">
        <v>3181</v>
      </c>
      <c r="G2859" s="1" t="str">
        <f t="shared" si="269"/>
        <v>cl-ci_GainsLossesFromGovernmentGrants</v>
      </c>
      <c r="H2859" t="str">
        <f t="shared" si="270"/>
        <v>cl-ci</v>
      </c>
      <c r="I2859" t="str">
        <f t="shared" si="271"/>
        <v>GainsLossesFromGovernmentGrants</v>
      </c>
      <c r="L2859" t="str">
        <f t="shared" si="272"/>
        <v>insert into dbax_desc_conc (pref_conc, codi_conc, codi_lang, desc_conc) values ('cl-ci','GainsLossesFromGovernmentGrants','es_ES','Ganancias (pérdidas) por subvenciones del gobierno')</v>
      </c>
      <c r="M2859" t="str">
        <f>CONCATENATE("Insert into dbax_taxo_conc (pref_conc, codi_conc, vers_taxo) values ('",H2859,"','",I2859,"','",Taxonomia!$B$5,"')")</f>
        <v>Insert into dbax_taxo_conc (pref_conc, codi_conc, vers_taxo) values ('cl-ci','GainsLossesFromGovernmentGrants','svs-cl-ci-2015-01-05')</v>
      </c>
    </row>
    <row r="2860" spans="1:13" x14ac:dyDescent="0.25">
      <c r="A2860" t="s">
        <v>482</v>
      </c>
      <c r="B2860" t="s">
        <v>16</v>
      </c>
      <c r="C2860" t="s">
        <v>3182</v>
      </c>
      <c r="G2860" s="1" t="str">
        <f t="shared" si="269"/>
        <v>cl-ci_GananciaPerdidaAcumulada</v>
      </c>
      <c r="H2860" t="str">
        <f t="shared" si="270"/>
        <v>cl-ci</v>
      </c>
      <c r="I2860" t="str">
        <f t="shared" si="271"/>
        <v>GananciaPerdidaAcumulada</v>
      </c>
      <c r="L2860" t="str">
        <f t="shared" si="272"/>
        <v>insert into dbax_desc_conc (pref_conc, codi_conc, codi_lang, desc_conc) values ('cl-ci','GananciaPerdidaAcumulada','es_ES','Ganancias (pérdidas) acumuladas')</v>
      </c>
      <c r="M2860" t="str">
        <f>CONCATENATE("Insert into dbax_taxo_conc (pref_conc, codi_conc, vers_taxo) values ('",H2860,"','",I2860,"','",Taxonomia!$B$5,"')")</f>
        <v>Insert into dbax_taxo_conc (pref_conc, codi_conc, vers_taxo) values ('cl-ci','GananciaPerdidaAcumulada','svs-cl-ci-2015-01-05')</v>
      </c>
    </row>
    <row r="2861" spans="1:13" x14ac:dyDescent="0.25">
      <c r="A2861" t="s">
        <v>483</v>
      </c>
      <c r="B2861" t="s">
        <v>16</v>
      </c>
      <c r="C2861" t="s">
        <v>3183</v>
      </c>
      <c r="G2861" s="1" t="str">
        <f t="shared" si="269"/>
        <v>cl-ci_GananciaPerdidaAcumuladaMember</v>
      </c>
      <c r="H2861" t="str">
        <f t="shared" si="270"/>
        <v>cl-ci</v>
      </c>
      <c r="I2861" t="str">
        <f t="shared" si="271"/>
        <v>GananciaPerdidaAcumuladaMember</v>
      </c>
      <c r="L2861" t="str">
        <f t="shared" si="272"/>
        <v>insert into dbax_desc_conc (pref_conc, codi_conc, codi_lang, desc_conc) values ('cl-ci','GananciaPerdidaAcumuladaMember','es_ES','Ganancias (pérdidas) acumuladas [miembro]')</v>
      </c>
      <c r="M2861" t="str">
        <f>CONCATENATE("Insert into dbax_taxo_conc (pref_conc, codi_conc, vers_taxo) values ('",H2861,"','",I2861,"','",Taxonomia!$B$5,"')")</f>
        <v>Insert into dbax_taxo_conc (pref_conc, codi_conc, vers_taxo) values ('cl-ci','GananciaPerdidaAcumuladaMember','svs-cl-ci-2015-01-05')</v>
      </c>
    </row>
    <row r="2862" spans="1:13" x14ac:dyDescent="0.25">
      <c r="A2862" t="s">
        <v>484</v>
      </c>
      <c r="B2862" t="s">
        <v>16</v>
      </c>
      <c r="C2862" t="s">
        <v>3184</v>
      </c>
      <c r="G2862" s="1" t="str">
        <f t="shared" si="269"/>
        <v>cl-ci_GananciaPerdidaAtribuibleParticipacionesNoControladorasOtrasEntidades</v>
      </c>
      <c r="H2862" t="str">
        <f t="shared" si="270"/>
        <v>cl-ci</v>
      </c>
      <c r="I2862" t="str">
        <f t="shared" si="271"/>
        <v>GananciaPerdidaAtribuibleParticipacionesNoControladorasOtrasEntidades</v>
      </c>
      <c r="L2862" t="str">
        <f t="shared" si="272"/>
        <v>insert into dbax_desc_conc (pref_conc, codi_conc, codi_lang, desc_conc) values ('cl-ci','GananciaPerdidaAtribuibleParticipacionesNoControladorasOtrasEntidades','es_ES','Ganancia (pérdida), atribuible a participaciones no controladoras')</v>
      </c>
      <c r="M2862" t="str">
        <f>CONCATENATE("Insert into dbax_taxo_conc (pref_conc, codi_conc, vers_taxo) values ('",H2862,"','",I2862,"','",Taxonomia!$B$5,"')")</f>
        <v>Insert into dbax_taxo_conc (pref_conc, codi_conc, vers_taxo) values ('cl-ci','GananciaPerdidaAtribuibleParticipacionesNoControladorasOtrasEntidades','svs-cl-ci-2015-01-05')</v>
      </c>
    </row>
    <row r="2863" spans="1:13" x14ac:dyDescent="0.25">
      <c r="A2863" t="s">
        <v>485</v>
      </c>
      <c r="B2863" t="s">
        <v>16</v>
      </c>
      <c r="C2863" t="s">
        <v>3185</v>
      </c>
      <c r="G2863" s="1" t="str">
        <f t="shared" si="269"/>
        <v>cl-ci_GananciaPerdidaOtrasEntidades</v>
      </c>
      <c r="H2863" t="str">
        <f t="shared" si="270"/>
        <v>cl-ci</v>
      </c>
      <c r="I2863" t="str">
        <f t="shared" si="271"/>
        <v>GananciaPerdidaOtrasEntidades</v>
      </c>
      <c r="L2863" t="str">
        <f t="shared" si="272"/>
        <v>insert into dbax_desc_conc (pref_conc, codi_conc, codi_lang, desc_conc) values ('cl-ci','GananciaPerdidaOtrasEntidades','es_ES','Ganancia (pérdida)')</v>
      </c>
      <c r="M2863" t="str">
        <f>CONCATENATE("Insert into dbax_taxo_conc (pref_conc, codi_conc, vers_taxo) values ('",H2863,"','",I2863,"','",Taxonomia!$B$5,"')")</f>
        <v>Insert into dbax_taxo_conc (pref_conc, codi_conc, vers_taxo) values ('cl-ci','GananciaPerdidaOtrasEntidades','svs-cl-ci-2015-01-05')</v>
      </c>
    </row>
    <row r="2864" spans="1:13" x14ac:dyDescent="0.25">
      <c r="A2864" t="s">
        <v>486</v>
      </c>
      <c r="B2864" t="s">
        <v>16</v>
      </c>
      <c r="C2864" t="s">
        <v>3186</v>
      </c>
      <c r="G2864" s="1" t="str">
        <f t="shared" si="269"/>
        <v>cl-ci_GananciaPerdidaProcedenteOperacionesContinuadasOtrasEntidades</v>
      </c>
      <c r="H2864" t="str">
        <f t="shared" si="270"/>
        <v>cl-ci</v>
      </c>
      <c r="I2864" t="str">
        <f t="shared" si="271"/>
        <v>GananciaPerdidaProcedenteOperacionesContinuadasOtrasEntidades</v>
      </c>
      <c r="L2864" t="str">
        <f t="shared" si="272"/>
        <v>insert into dbax_desc_conc (pref_conc, codi_conc, codi_lang, desc_conc) values ('cl-ci','GananciaPerdidaProcedenteOperacionesContinuadasOtrasEntidades','es_ES','Ganancia (pérdida) procedente de operaciones continuadas')</v>
      </c>
      <c r="M2864" t="str">
        <f>CONCATENATE("Insert into dbax_taxo_conc (pref_conc, codi_conc, vers_taxo) values ('",H2864,"','",I2864,"','",Taxonomia!$B$5,"')")</f>
        <v>Insert into dbax_taxo_conc (pref_conc, codi_conc, vers_taxo) values ('cl-ci','GananciaPerdidaProcedenteOperacionesContinuadasOtrasEntidades','svs-cl-ci-2015-01-05')</v>
      </c>
    </row>
    <row r="2865" spans="1:13" x14ac:dyDescent="0.25">
      <c r="A2865" t="s">
        <v>487</v>
      </c>
      <c r="B2865" t="s">
        <v>16</v>
      </c>
      <c r="C2865" t="s">
        <v>3187</v>
      </c>
      <c r="G2865" s="1" t="str">
        <f t="shared" si="269"/>
        <v>cl-ci_GananciaPerdidaProcedenteOperacionesDiscontinuadasOtrasEntidades</v>
      </c>
      <c r="H2865" t="str">
        <f t="shared" si="270"/>
        <v>cl-ci</v>
      </c>
      <c r="I2865" t="str">
        <f t="shared" si="271"/>
        <v>GananciaPerdidaProcedenteOperacionesDiscontinuadasOtrasEntidades</v>
      </c>
      <c r="L2865" t="str">
        <f t="shared" si="272"/>
        <v>insert into dbax_desc_conc (pref_conc, codi_conc, codi_lang, desc_conc) values ('cl-ci','GananciaPerdidaProcedenteOperacionesDiscontinuadasOtrasEntidades','es_ES','Ganancia (pérdida) procedente de operaciones discontinuadas')</v>
      </c>
      <c r="M2865" t="str">
        <f>CONCATENATE("Insert into dbax_taxo_conc (pref_conc, codi_conc, vers_taxo) values ('",H2865,"','",I2865,"','",Taxonomia!$B$5,"')")</f>
        <v>Insert into dbax_taxo_conc (pref_conc, codi_conc, vers_taxo) values ('cl-ci','GananciaPerdidaProcedenteOperacionesDiscontinuadasOtrasEntidades','svs-cl-ci-2015-01-05')</v>
      </c>
    </row>
    <row r="2866" spans="1:13" x14ac:dyDescent="0.25">
      <c r="A2866" t="s">
        <v>488</v>
      </c>
      <c r="B2866" t="s">
        <v>16</v>
      </c>
      <c r="C2866" t="s">
        <v>3188</v>
      </c>
      <c r="G2866" s="1" t="str">
        <f t="shared" si="269"/>
        <v>cl-ci_GananciasPorAccionSinopsis</v>
      </c>
      <c r="H2866" t="str">
        <f t="shared" si="270"/>
        <v>cl-ci</v>
      </c>
      <c r="I2866" t="str">
        <f t="shared" si="271"/>
        <v>GananciasPorAccionSinopsis</v>
      </c>
      <c r="L2866" t="str">
        <f t="shared" si="272"/>
        <v>insert into dbax_desc_conc (pref_conc, codi_conc, codi_lang, desc_conc) values ('cl-ci','GananciasPorAccionSinopsis','es_ES','Ganancias por acción [sinopsis]')</v>
      </c>
      <c r="M2866" t="str">
        <f>CONCATENATE("Insert into dbax_taxo_conc (pref_conc, codi_conc, vers_taxo) values ('",H2866,"','",I2866,"','",Taxonomia!$B$5,"')")</f>
        <v>Insert into dbax_taxo_conc (pref_conc, codi_conc, vers_taxo) values ('cl-ci','GananciasPorAccionSinopsis','svs-cl-ci-2015-01-05')</v>
      </c>
    </row>
    <row r="2867" spans="1:13" x14ac:dyDescent="0.25">
      <c r="A2867" t="s">
        <v>489</v>
      </c>
      <c r="B2867" t="s">
        <v>16</v>
      </c>
      <c r="C2867" t="s">
        <v>3189</v>
      </c>
      <c r="G2867" s="1" t="str">
        <f t="shared" si="269"/>
        <v>cl-ci_GastoDepreciacionAmortizacionOtrasEntidades</v>
      </c>
      <c r="H2867" t="str">
        <f t="shared" si="270"/>
        <v>cl-ci</v>
      </c>
      <c r="I2867" t="str">
        <f t="shared" si="271"/>
        <v>GastoDepreciacionAmortizacionOtrasEntidades</v>
      </c>
      <c r="L2867" t="str">
        <f t="shared" si="272"/>
        <v>insert into dbax_desc_conc (pref_conc, codi_conc, codi_lang, desc_conc) values ('cl-ci','GastoDepreciacionAmortizacionOtrasEntidades','es_ES','Gasto por depreciación y amortización')</v>
      </c>
      <c r="M2867" t="str">
        <f>CONCATENATE("Insert into dbax_taxo_conc (pref_conc, codi_conc, vers_taxo) values ('",H2867,"','",I2867,"','",Taxonomia!$B$5,"')")</f>
        <v>Insert into dbax_taxo_conc (pref_conc, codi_conc, vers_taxo) values ('cl-ci','GastoDepreciacionAmortizacionOtrasEntidades','svs-cl-ci-2015-01-05')</v>
      </c>
    </row>
    <row r="2868" spans="1:13" x14ac:dyDescent="0.25">
      <c r="A2868" t="s">
        <v>490</v>
      </c>
      <c r="B2868" t="s">
        <v>16</v>
      </c>
      <c r="C2868" t="s">
        <v>3190</v>
      </c>
      <c r="G2868" s="1" t="str">
        <f t="shared" si="269"/>
        <v>cl-ci_GastoImpuestosGananciasOperacionesContinuadasOtrasEntidades</v>
      </c>
      <c r="H2868" t="str">
        <f t="shared" si="270"/>
        <v>cl-ci</v>
      </c>
      <c r="I2868" t="str">
        <f t="shared" si="271"/>
        <v>GastoImpuestosGananciasOperacionesContinuadasOtrasEntidades</v>
      </c>
      <c r="L2868" t="str">
        <f t="shared" si="272"/>
        <v>insert into dbax_desc_conc (pref_conc, codi_conc, codi_lang, desc_conc) values ('cl-ci','GastoImpuestosGananciasOperacionesContinuadasOtrasEntidades','es_ES','Gasto por impuestos a las ganancias, operaciones continuadas')</v>
      </c>
      <c r="M2868" t="str">
        <f>CONCATENATE("Insert into dbax_taxo_conc (pref_conc, codi_conc, vers_taxo) values ('",H2868,"','",I2868,"','",Taxonomia!$B$5,"')")</f>
        <v>Insert into dbax_taxo_conc (pref_conc, codi_conc, vers_taxo) values ('cl-ci','GastoImpuestosGananciasOperacionesContinuadasOtrasEntidades','svs-cl-ci-2015-01-05')</v>
      </c>
    </row>
    <row r="2869" spans="1:13" x14ac:dyDescent="0.25">
      <c r="A2869" t="s">
        <v>491</v>
      </c>
      <c r="B2869" t="s">
        <v>16</v>
      </c>
      <c r="C2869" t="s">
        <v>3191</v>
      </c>
      <c r="G2869" s="1" t="str">
        <f t="shared" si="269"/>
        <v>cl-ci_GastosPorInteresesOtrasEntidades</v>
      </c>
      <c r="H2869" t="str">
        <f t="shared" si="270"/>
        <v>cl-ci</v>
      </c>
      <c r="I2869" t="str">
        <f t="shared" si="271"/>
        <v>GastosPorInteresesOtrasEntidades</v>
      </c>
      <c r="L2869" t="str">
        <f t="shared" si="272"/>
        <v>insert into dbax_desc_conc (pref_conc, codi_conc, codi_lang, desc_conc) values ('cl-ci','GastosPorInteresesOtrasEntidades','es_ES','Gastos por intereses')</v>
      </c>
      <c r="M2869" t="str">
        <f>CONCATENATE("Insert into dbax_taxo_conc (pref_conc, codi_conc, vers_taxo) values ('",H2869,"','",I2869,"','",Taxonomia!$B$5,"')")</f>
        <v>Insert into dbax_taxo_conc (pref_conc, codi_conc, vers_taxo) values ('cl-ci','GastosPorInteresesOtrasEntidades','svs-cl-ci-2015-01-05')</v>
      </c>
    </row>
    <row r="2870" spans="1:13" x14ac:dyDescent="0.25">
      <c r="A2870" t="s">
        <v>492</v>
      </c>
      <c r="B2870" t="s">
        <v>16</v>
      </c>
      <c r="C2870" t="s">
        <v>3192</v>
      </c>
      <c r="G2870" s="1" t="str">
        <f t="shared" si="269"/>
        <v>cl-ci_Hasta90DiasLeasingContable</v>
      </c>
      <c r="H2870" t="str">
        <f t="shared" si="270"/>
        <v>cl-ci</v>
      </c>
      <c r="I2870" t="str">
        <f t="shared" si="271"/>
        <v>Hasta90DiasLeasingContable</v>
      </c>
      <c r="L2870" t="str">
        <f t="shared" si="272"/>
        <v>insert into dbax_desc_conc (pref_conc, codi_conc, codi_lang, desc_conc) values ('cl-ci','Hasta90DiasLeasingContable','es_ES','hasta 90 días')</v>
      </c>
      <c r="M2870" t="str">
        <f>CONCATENATE("Insert into dbax_taxo_conc (pref_conc, codi_conc, vers_taxo) values ('",H2870,"','",I2870,"','",Taxonomia!$B$5,"')")</f>
        <v>Insert into dbax_taxo_conc (pref_conc, codi_conc, vers_taxo) values ('cl-ci','Hasta90DiasLeasingContable','svs-cl-ci-2015-01-05')</v>
      </c>
    </row>
    <row r="2871" spans="1:13" x14ac:dyDescent="0.25">
      <c r="A2871" t="s">
        <v>493</v>
      </c>
      <c r="B2871" t="s">
        <v>16</v>
      </c>
      <c r="C2871" t="s">
        <v>3192</v>
      </c>
      <c r="G2871" s="1" t="str">
        <f t="shared" si="269"/>
        <v>cl-ci_Hasta90DiasLeasingNominales</v>
      </c>
      <c r="H2871" t="str">
        <f t="shared" si="270"/>
        <v>cl-ci</v>
      </c>
      <c r="I2871" t="str">
        <f t="shared" si="271"/>
        <v>Hasta90DiasLeasingNominales</v>
      </c>
      <c r="L2871" t="str">
        <f t="shared" si="272"/>
        <v>insert into dbax_desc_conc (pref_conc, codi_conc, codi_lang, desc_conc) values ('cl-ci','Hasta90DiasLeasingNominales','es_ES','hasta 90 días')</v>
      </c>
      <c r="M2871" t="str">
        <f>CONCATENATE("Insert into dbax_taxo_conc (pref_conc, codi_conc, vers_taxo) values ('",H2871,"','",I2871,"','",Taxonomia!$B$5,"')")</f>
        <v>Insert into dbax_taxo_conc (pref_conc, codi_conc, vers_taxo) values ('cl-ci','Hasta90DiasLeasingNominales','svs-cl-ci-2015-01-05')</v>
      </c>
    </row>
    <row r="2872" spans="1:13" x14ac:dyDescent="0.25">
      <c r="A2872" t="s">
        <v>494</v>
      </c>
      <c r="B2872" t="s">
        <v>16</v>
      </c>
      <c r="C2872" t="s">
        <v>3192</v>
      </c>
      <c r="G2872" s="1" t="str">
        <f t="shared" si="269"/>
        <v>cl-ci_Hasta90DiasObligacionesPublicoContable</v>
      </c>
      <c r="H2872" t="str">
        <f t="shared" si="270"/>
        <v>cl-ci</v>
      </c>
      <c r="I2872" t="str">
        <f t="shared" si="271"/>
        <v>Hasta90DiasObligacionesPublicoContable</v>
      </c>
      <c r="L2872" t="str">
        <f t="shared" si="272"/>
        <v>insert into dbax_desc_conc (pref_conc, codi_conc, codi_lang, desc_conc) values ('cl-ci','Hasta90DiasObligacionesPublicoContable','es_ES','hasta 90 días')</v>
      </c>
      <c r="M2872" t="str">
        <f>CONCATENATE("Insert into dbax_taxo_conc (pref_conc, codi_conc, vers_taxo) values ('",H2872,"','",I2872,"','",Taxonomia!$B$5,"')")</f>
        <v>Insert into dbax_taxo_conc (pref_conc, codi_conc, vers_taxo) values ('cl-ci','Hasta90DiasObligacionesPublicoContable','svs-cl-ci-2015-01-05')</v>
      </c>
    </row>
    <row r="2873" spans="1:13" x14ac:dyDescent="0.25">
      <c r="A2873" t="s">
        <v>495</v>
      </c>
      <c r="B2873" t="s">
        <v>16</v>
      </c>
      <c r="C2873" t="s">
        <v>3192</v>
      </c>
      <c r="G2873" s="1" t="str">
        <f t="shared" si="269"/>
        <v>cl-ci_Hasta90DiasObligacionesPublicoNominales</v>
      </c>
      <c r="H2873" t="str">
        <f t="shared" si="270"/>
        <v>cl-ci</v>
      </c>
      <c r="I2873" t="str">
        <f t="shared" si="271"/>
        <v>Hasta90DiasObligacionesPublicoNominales</v>
      </c>
      <c r="L2873" t="str">
        <f t="shared" si="272"/>
        <v>insert into dbax_desc_conc (pref_conc, codi_conc, codi_lang, desc_conc) values ('cl-ci','Hasta90DiasObligacionesPublicoNominales','es_ES','hasta 90 días')</v>
      </c>
      <c r="M2873" t="str">
        <f>CONCATENATE("Insert into dbax_taxo_conc (pref_conc, codi_conc, vers_taxo) values ('",H2873,"','",I2873,"','",Taxonomia!$B$5,"')")</f>
        <v>Insert into dbax_taxo_conc (pref_conc, codi_conc, vers_taxo) values ('cl-ci','Hasta90DiasObligacionesPublicoNominales','svs-cl-ci-2015-01-05')</v>
      </c>
    </row>
    <row r="2874" spans="1:13" x14ac:dyDescent="0.25">
      <c r="A2874" t="s">
        <v>496</v>
      </c>
      <c r="B2874" t="s">
        <v>16</v>
      </c>
      <c r="C2874" t="s">
        <v>3192</v>
      </c>
      <c r="G2874" s="1" t="str">
        <f t="shared" si="269"/>
        <v>cl-ci_Hasta90DiasPrestamosContable</v>
      </c>
      <c r="H2874" t="str">
        <f t="shared" si="270"/>
        <v>cl-ci</v>
      </c>
      <c r="I2874" t="str">
        <f t="shared" si="271"/>
        <v>Hasta90DiasPrestamosContable</v>
      </c>
      <c r="L2874" t="str">
        <f t="shared" si="272"/>
        <v>insert into dbax_desc_conc (pref_conc, codi_conc, codi_lang, desc_conc) values ('cl-ci','Hasta90DiasPrestamosContable','es_ES','hasta 90 días')</v>
      </c>
      <c r="M2874" t="str">
        <f>CONCATENATE("Insert into dbax_taxo_conc (pref_conc, codi_conc, vers_taxo) values ('",H2874,"','",I2874,"','",Taxonomia!$B$5,"')")</f>
        <v>Insert into dbax_taxo_conc (pref_conc, codi_conc, vers_taxo) values ('cl-ci','Hasta90DiasPrestamosContable','svs-cl-ci-2015-01-05')</v>
      </c>
    </row>
    <row r="2875" spans="1:13" x14ac:dyDescent="0.25">
      <c r="A2875" t="s">
        <v>497</v>
      </c>
      <c r="B2875" t="s">
        <v>16</v>
      </c>
      <c r="C2875" t="s">
        <v>3192</v>
      </c>
      <c r="G2875" s="1" t="str">
        <f t="shared" si="269"/>
        <v>cl-ci_Hasta90DiasPrestamosNominales</v>
      </c>
      <c r="H2875" t="str">
        <f t="shared" si="270"/>
        <v>cl-ci</v>
      </c>
      <c r="I2875" t="str">
        <f t="shared" si="271"/>
        <v>Hasta90DiasPrestamosNominales</v>
      </c>
      <c r="L2875" t="str">
        <f t="shared" si="272"/>
        <v>insert into dbax_desc_conc (pref_conc, codi_conc, codi_lang, desc_conc) values ('cl-ci','Hasta90DiasPrestamosNominales','es_ES','hasta 90 días')</v>
      </c>
      <c r="M2875" t="str">
        <f>CONCATENATE("Insert into dbax_taxo_conc (pref_conc, codi_conc, vers_taxo) values ('",H2875,"','",I2875,"','",Taxonomia!$B$5,"')")</f>
        <v>Insert into dbax_taxo_conc (pref_conc, codi_conc, vers_taxo) values ('cl-ci','Hasta90DiasPrestamosNominales','svs-cl-ci-2015-01-05')</v>
      </c>
    </row>
    <row r="2876" spans="1:13" x14ac:dyDescent="0.25">
      <c r="A2876" t="s">
        <v>498</v>
      </c>
      <c r="B2876" t="s">
        <v>16</v>
      </c>
      <c r="C2876" t="s">
        <v>3193</v>
      </c>
      <c r="G2876" s="1" t="str">
        <f t="shared" si="269"/>
        <v>cl-ci_HechosOcurridosDespuesDelPeriodoSobreElQueSeInformaSinopsis</v>
      </c>
      <c r="H2876" t="str">
        <f t="shared" si="270"/>
        <v>cl-ci</v>
      </c>
      <c r="I2876" t="str">
        <f t="shared" si="271"/>
        <v>HechosOcurridosDespuesDelPeriodoSobreElQueSeInformaSinopsis</v>
      </c>
      <c r="L2876" t="str">
        <f t="shared" si="272"/>
        <v>insert into dbax_desc_conc (pref_conc, codi_conc, codi_lang, desc_conc) values ('cl-ci','HechosOcurridosDespuesDelPeriodoSobreElQueSeInformaSinopsis','es_ES','Hechos ocurridos después del periodo sobre el que se informa [sinopsis]')</v>
      </c>
      <c r="M2876" t="str">
        <f>CONCATENATE("Insert into dbax_taxo_conc (pref_conc, codi_conc, vers_taxo) values ('",H2876,"','",I2876,"','",Taxonomia!$B$5,"')")</f>
        <v>Insert into dbax_taxo_conc (pref_conc, codi_conc, vers_taxo) values ('cl-ci','HechosOcurridosDespuesDelPeriodoSobreElQueSeInformaSinopsis','svs-cl-ci-2015-01-05')</v>
      </c>
    </row>
    <row r="2877" spans="1:13" x14ac:dyDescent="0.25">
      <c r="A2877" t="s">
        <v>499</v>
      </c>
      <c r="B2877" t="s">
        <v>16</v>
      </c>
      <c r="C2877" t="s">
        <v>3194</v>
      </c>
      <c r="G2877" s="1" t="str">
        <f t="shared" si="269"/>
        <v>cl-ci_IdentificacionEmpresa</v>
      </c>
      <c r="H2877" t="str">
        <f t="shared" si="270"/>
        <v>cl-ci</v>
      </c>
      <c r="I2877" t="str">
        <f t="shared" si="271"/>
        <v>IdentificacionEmpresa</v>
      </c>
      <c r="L2877" t="str">
        <f t="shared" si="272"/>
        <v>insert into dbax_desc_conc (pref_conc, codi_conc, codi_lang, desc_conc) values ('cl-ci','IdentificacionEmpresa','es_ES','Identificación empresa')</v>
      </c>
      <c r="M2877" t="str">
        <f>CONCATENATE("Insert into dbax_taxo_conc (pref_conc, codi_conc, vers_taxo) values ('",H2877,"','",I2877,"','",Taxonomia!$B$5,"')")</f>
        <v>Insert into dbax_taxo_conc (pref_conc, codi_conc, vers_taxo) values ('cl-ci','IdentificacionEmpresa','svs-cl-ci-2015-01-05')</v>
      </c>
    </row>
    <row r="2878" spans="1:13" x14ac:dyDescent="0.25">
      <c r="A2878" t="s">
        <v>500</v>
      </c>
      <c r="B2878" t="s">
        <v>16</v>
      </c>
      <c r="C2878" t="s">
        <v>3195</v>
      </c>
      <c r="G2878" s="1" t="str">
        <f t="shared" si="269"/>
        <v>cl-ci_ImporteReclasificadoEnElPeriodoAResultadosPartidas</v>
      </c>
      <c r="H2878" t="str">
        <f t="shared" si="270"/>
        <v>cl-ci</v>
      </c>
      <c r="I2878" t="str">
        <f t="shared" si="271"/>
        <v>ImporteReclasificadoEnElPeriodoAResultadosPartidas</v>
      </c>
      <c r="L2878" t="str">
        <f t="shared" si="272"/>
        <v>insert into dbax_desc_conc (pref_conc, codi_conc, codi_lang, desc_conc) values ('cl-ci','ImporteReclasificadoEnElPeriodoAResultadosPartidas','es_ES','Importe reclasificado en el periodo a resultados [partidas]')</v>
      </c>
      <c r="M2878" t="str">
        <f>CONCATENATE("Insert into dbax_taxo_conc (pref_conc, codi_conc, vers_taxo) values ('",H2878,"','",I2878,"','",Taxonomia!$B$5,"')")</f>
        <v>Insert into dbax_taxo_conc (pref_conc, codi_conc, vers_taxo) values ('cl-ci','ImporteReclasificadoEnElPeriodoAResultadosPartidas','svs-cl-ci-2015-01-05')</v>
      </c>
    </row>
    <row r="2879" spans="1:13" x14ac:dyDescent="0.25">
      <c r="A2879" t="s">
        <v>501</v>
      </c>
      <c r="B2879" t="s">
        <v>16</v>
      </c>
      <c r="C2879" t="s">
        <v>3196</v>
      </c>
      <c r="G2879" s="1" t="str">
        <f t="shared" si="269"/>
        <v>cl-ci_ImporteReclasificadoEnElPeriodoAResultadosSinopsis</v>
      </c>
      <c r="H2879" t="str">
        <f t="shared" si="270"/>
        <v>cl-ci</v>
      </c>
      <c r="I2879" t="str">
        <f t="shared" si="271"/>
        <v>ImporteReclasificadoEnElPeriodoAResultadosSinopsis</v>
      </c>
      <c r="L2879" t="str">
        <f t="shared" si="272"/>
        <v>insert into dbax_desc_conc (pref_conc, codi_conc, codi_lang, desc_conc) values ('cl-ci','ImporteReclasificadoEnElPeriodoAResultadosSinopsis','es_ES','Importe reclasificado en el periodo a resultados [sinopsis]')</v>
      </c>
      <c r="M2879" t="str">
        <f>CONCATENATE("Insert into dbax_taxo_conc (pref_conc, codi_conc, vers_taxo) values ('",H2879,"','",I2879,"','",Taxonomia!$B$5,"')")</f>
        <v>Insert into dbax_taxo_conc (pref_conc, codi_conc, vers_taxo) values ('cl-ci','ImporteReclasificadoEnElPeriodoAResultadosSinopsis','svs-cl-ci-2015-01-05')</v>
      </c>
    </row>
    <row r="2880" spans="1:13" x14ac:dyDescent="0.25">
      <c r="A2880" t="s">
        <v>502</v>
      </c>
      <c r="B2880" t="s">
        <v>16</v>
      </c>
      <c r="C2880" t="s">
        <v>3197</v>
      </c>
      <c r="G2880" s="1" t="str">
        <f t="shared" si="269"/>
        <v>cl-ci_ImporteReclasificadoEnElPeriodoAResultadosTabla</v>
      </c>
      <c r="H2880" t="str">
        <f t="shared" si="270"/>
        <v>cl-ci</v>
      </c>
      <c r="I2880" t="str">
        <f t="shared" si="271"/>
        <v>ImporteReclasificadoEnElPeriodoAResultadosTabla</v>
      </c>
      <c r="L2880" t="str">
        <f t="shared" si="272"/>
        <v>insert into dbax_desc_conc (pref_conc, codi_conc, codi_lang, desc_conc) values ('cl-ci','ImporteReclasificadoEnElPeriodoAResultadosTabla','es_ES','Importe reclasificado en el periodo a resultados [tabla]')</v>
      </c>
      <c r="M2880" t="str">
        <f>CONCATENATE("Insert into dbax_taxo_conc (pref_conc, codi_conc, vers_taxo) values ('",H2880,"','",I2880,"','",Taxonomia!$B$5,"')")</f>
        <v>Insert into dbax_taxo_conc (pref_conc, codi_conc, vers_taxo) values ('cl-ci','ImporteReclasificadoEnElPeriodoAResultadosTabla','svs-cl-ci-2015-01-05')</v>
      </c>
    </row>
    <row r="2881" spans="1:13" x14ac:dyDescent="0.25">
      <c r="A2881" t="s">
        <v>503</v>
      </c>
      <c r="B2881" t="s">
        <v>16</v>
      </c>
      <c r="C2881" t="s">
        <v>3198</v>
      </c>
      <c r="G2881" s="1" t="str">
        <f t="shared" si="269"/>
        <v>cl-ci_ImporteReclasificadoEnElPeriodoDesdePatrimonioAResultado</v>
      </c>
      <c r="H2881" t="str">
        <f t="shared" si="270"/>
        <v>cl-ci</v>
      </c>
      <c r="I2881" t="str">
        <f t="shared" si="271"/>
        <v>ImporteReclasificadoEnElPeriodoDesdePatrimonioAResultado</v>
      </c>
      <c r="L2881" t="str">
        <f t="shared" si="272"/>
        <v>insert into dbax_desc_conc (pref_conc, codi_conc, codi_lang, desc_conc) values ('cl-ci','ImporteReclasificadoEnElPeriodoDesdePatrimonioAResultado','es_ES','Importe reclasificado en el periodo desde patrimonio a resultado')</v>
      </c>
      <c r="M2881" t="str">
        <f>CONCATENATE("Insert into dbax_taxo_conc (pref_conc, codi_conc, vers_taxo) values ('",H2881,"','",I2881,"','",Taxonomia!$B$5,"')")</f>
        <v>Insert into dbax_taxo_conc (pref_conc, codi_conc, vers_taxo) values ('cl-ci','ImporteReclasificadoEnElPeriodoDesdePatrimonioAResultado','svs-cl-ci-2015-01-05')</v>
      </c>
    </row>
    <row r="2882" spans="1:13" x14ac:dyDescent="0.25">
      <c r="A2882" t="s">
        <v>504</v>
      </c>
      <c r="B2882" t="s">
        <v>16</v>
      </c>
      <c r="C2882" t="s">
        <v>3199</v>
      </c>
      <c r="G2882" s="1" t="str">
        <f t="shared" si="269"/>
        <v>cl-ci_ImporteReconocidoEnOtroResultadoIntegralEnElPeriodo</v>
      </c>
      <c r="H2882" t="str">
        <f t="shared" si="270"/>
        <v>cl-ci</v>
      </c>
      <c r="I2882" t="str">
        <f t="shared" si="271"/>
        <v>ImporteReconocidoEnOtroResultadoIntegralEnElPeriodo</v>
      </c>
      <c r="L2882" t="str">
        <f t="shared" si="272"/>
        <v>insert into dbax_desc_conc (pref_conc, codi_conc, codi_lang, desc_conc) values ('cl-ci','ImporteReconocidoEnOtroResultadoIntegralEnElPeriodo','es_ES','Importe reconocido en otro resultado integral en el periodo')</v>
      </c>
      <c r="M2882" t="str">
        <f>CONCATENATE("Insert into dbax_taxo_conc (pref_conc, codi_conc, vers_taxo) values ('",H2882,"','",I2882,"','",Taxonomia!$B$5,"')")</f>
        <v>Insert into dbax_taxo_conc (pref_conc, codi_conc, vers_taxo) values ('cl-ci','ImporteReconocidoEnOtroResultadoIntegralEnElPeriodo','svs-cl-ci-2015-01-05')</v>
      </c>
    </row>
    <row r="2883" spans="1:13" x14ac:dyDescent="0.25">
      <c r="A2883" t="s">
        <v>505</v>
      </c>
      <c r="B2883" t="s">
        <v>16</v>
      </c>
      <c r="C2883" t="s">
        <v>3200</v>
      </c>
      <c r="G2883" s="1" t="str">
        <f t="shared" si="269"/>
        <v>cl-ci_ImportesPrestamosCortoPlazoActividadesFinanciacion</v>
      </c>
      <c r="H2883" t="str">
        <f t="shared" si="270"/>
        <v>cl-ci</v>
      </c>
      <c r="I2883" t="str">
        <f t="shared" si="271"/>
        <v>ImportesPrestamosCortoPlazoActividadesFinanciacion</v>
      </c>
      <c r="L2883" t="str">
        <f t="shared" si="272"/>
        <v>insert into dbax_desc_conc (pref_conc, codi_conc, codi_lang, desc_conc) values ('cl-ci','ImportesPrestamosCortoPlazoActividadesFinanciacion','es_ES','Importes procedentes de préstamos de corto plazo')</v>
      </c>
      <c r="M2883" t="str">
        <f>CONCATENATE("Insert into dbax_taxo_conc (pref_conc, codi_conc, vers_taxo) values ('",H2883,"','",I2883,"','",Taxonomia!$B$5,"')")</f>
        <v>Insert into dbax_taxo_conc (pref_conc, codi_conc, vers_taxo) values ('cl-ci','ImportesPrestamosCortoPlazoActividadesFinanciacion','svs-cl-ci-2015-01-05')</v>
      </c>
    </row>
    <row r="2884" spans="1:13" x14ac:dyDescent="0.25">
      <c r="A2884" t="s">
        <v>506</v>
      </c>
      <c r="B2884" t="s">
        <v>16</v>
      </c>
      <c r="C2884" t="s">
        <v>3201</v>
      </c>
      <c r="G2884" s="1" t="str">
        <f t="shared" si="269"/>
        <v>cl-ci_ImportesPrestamosLargoPlazoActividadesFinanciacion</v>
      </c>
      <c r="H2884" t="str">
        <f t="shared" si="270"/>
        <v>cl-ci</v>
      </c>
      <c r="I2884" t="str">
        <f t="shared" si="271"/>
        <v>ImportesPrestamosLargoPlazoActividadesFinanciacion</v>
      </c>
      <c r="L2884" t="str">
        <f t="shared" si="272"/>
        <v>insert into dbax_desc_conc (pref_conc, codi_conc, codi_lang, desc_conc) values ('cl-ci','ImportesPrestamosLargoPlazoActividadesFinanciacion','es_ES','Importes procedentes de préstamos de largo plazo')</v>
      </c>
      <c r="M2884" t="str">
        <f>CONCATENATE("Insert into dbax_taxo_conc (pref_conc, codi_conc, vers_taxo) values ('",H2884,"','",I2884,"','",Taxonomia!$B$5,"')")</f>
        <v>Insert into dbax_taxo_conc (pref_conc, codi_conc, vers_taxo) values ('cl-ci','ImportesPrestamosLargoPlazoActividadesFinanciacion','svs-cl-ci-2015-01-05')</v>
      </c>
    </row>
    <row r="2885" spans="1:13" x14ac:dyDescent="0.25">
      <c r="A2885" t="s">
        <v>507</v>
      </c>
      <c r="B2885" t="s">
        <v>16</v>
      </c>
      <c r="C2885" t="s">
        <v>3202</v>
      </c>
      <c r="G2885" s="1" t="str">
        <f t="shared" si="269"/>
        <v>cl-ci_IncreaseDecreaseThroughChangesInAccountingPolicies</v>
      </c>
      <c r="H2885" t="str">
        <f t="shared" si="270"/>
        <v>cl-ci</v>
      </c>
      <c r="I2885" t="str">
        <f t="shared" si="271"/>
        <v>IncreaseDecreaseThroughChangesInAccountingPolicies</v>
      </c>
      <c r="L2885" t="str">
        <f t="shared" si="272"/>
        <v>insert into dbax_desc_conc (pref_conc, codi_conc, codi_lang, desc_conc) values ('cl-ci','IncreaseDecreaseThroughChangesInAccountingPolicies','es_ES','Incremento (disminución) del patrimonio por cambios en políticas contables')</v>
      </c>
      <c r="M2885" t="str">
        <f>CONCATENATE("Insert into dbax_taxo_conc (pref_conc, codi_conc, vers_taxo) values ('",H2885,"','",I2885,"','",Taxonomia!$B$5,"')")</f>
        <v>Insert into dbax_taxo_conc (pref_conc, codi_conc, vers_taxo) values ('cl-ci','IncreaseDecreaseThroughChangesInAccountingPolicies','svs-cl-ci-2015-01-05')</v>
      </c>
    </row>
    <row r="2886" spans="1:13" x14ac:dyDescent="0.25">
      <c r="A2886" t="s">
        <v>508</v>
      </c>
      <c r="B2886" t="s">
        <v>16</v>
      </c>
      <c r="C2886" t="s">
        <v>3203</v>
      </c>
      <c r="G2886" s="1" t="str">
        <f t="shared" si="269"/>
        <v>cl-ci_IncreaseDecreaseThroughCorrectionsOfErrors</v>
      </c>
      <c r="H2886" t="str">
        <f t="shared" si="270"/>
        <v>cl-ci</v>
      </c>
      <c r="I2886" t="str">
        <f t="shared" si="271"/>
        <v>IncreaseDecreaseThroughCorrectionsOfErrors</v>
      </c>
      <c r="L2886" t="str">
        <f t="shared" si="272"/>
        <v>insert into dbax_desc_conc (pref_conc, codi_conc, codi_lang, desc_conc) values ('cl-ci','IncreaseDecreaseThroughCorrectionsOfErrors','es_ES','Incremento (disminución) del patrimonio por correcciones de errores')</v>
      </c>
      <c r="M2886" t="str">
        <f>CONCATENATE("Insert into dbax_taxo_conc (pref_conc, codi_conc, vers_taxo) values ('",H2886,"','",I2886,"','",Taxonomia!$B$5,"')")</f>
        <v>Insert into dbax_taxo_conc (pref_conc, codi_conc, vers_taxo) values ('cl-ci','IncreaseDecreaseThroughCorrectionsOfErrors','svs-cl-ci-2015-01-05')</v>
      </c>
    </row>
    <row r="2887" spans="1:13" x14ac:dyDescent="0.25">
      <c r="A2887" t="s">
        <v>509</v>
      </c>
      <c r="B2887" t="s">
        <v>16</v>
      </c>
      <c r="C2887" t="s">
        <v>3204</v>
      </c>
      <c r="G2887" s="1" t="str">
        <f t="shared" si="269"/>
        <v>cl-ci_InformacionAdicionalRevelarSobreInstrumentosFinancierosBloqueTexto</v>
      </c>
      <c r="H2887" t="str">
        <f t="shared" si="270"/>
        <v>cl-ci</v>
      </c>
      <c r="I2887" t="str">
        <f t="shared" si="271"/>
        <v>InformacionAdicionalRevelarSobreInstrumentosFinancierosBloqueTexto</v>
      </c>
      <c r="L2887" t="str">
        <f t="shared" si="272"/>
        <v>insert into dbax_desc_conc (pref_conc, codi_conc, codi_lang, desc_conc) values ('cl-ci','InformacionAdicionalRevelarSobreInstrumentosFinancierosBloqueTexto','es_ES','Información adicional a revelar sobre instrumentos financieros [bloque de texto]')</v>
      </c>
      <c r="M2887" t="str">
        <f>CONCATENATE("Insert into dbax_taxo_conc (pref_conc, codi_conc, vers_taxo) values ('",H2887,"','",I2887,"','",Taxonomia!$B$5,"')")</f>
        <v>Insert into dbax_taxo_conc (pref_conc, codi_conc, vers_taxo) values ('cl-ci','InformacionAdicionalRevelarSobreInstrumentosFinancierosBloqueTexto','svs-cl-ci-2015-01-05')</v>
      </c>
    </row>
    <row r="2888" spans="1:13" x14ac:dyDescent="0.25">
      <c r="A2888" t="s">
        <v>510</v>
      </c>
      <c r="B2888" t="s">
        <v>16</v>
      </c>
      <c r="C2888" t="s">
        <v>3205</v>
      </c>
      <c r="G2888" s="1" t="str">
        <f t="shared" si="269"/>
        <v>cl-ci_InformacionAdicionalSobreMedioAmbienteBloqueDeTexto</v>
      </c>
      <c r="H2888" t="str">
        <f t="shared" si="270"/>
        <v>cl-ci</v>
      </c>
      <c r="I2888" t="str">
        <f t="shared" si="271"/>
        <v>InformacionAdicionalSobreMedioAmbienteBloqueDeTexto</v>
      </c>
      <c r="L2888" t="str">
        <f t="shared" si="272"/>
        <v>insert into dbax_desc_conc (pref_conc, codi_conc, codi_lang, desc_conc) values ('cl-ci','InformacionAdicionalSobreMedioAmbienteBloqueDeTexto','es_ES','Información adicional sobre medio ambiente [bloque de texto]')</v>
      </c>
      <c r="M2888" t="str">
        <f>CONCATENATE("Insert into dbax_taxo_conc (pref_conc, codi_conc, vers_taxo) values ('",H2888,"','",I2888,"','",Taxonomia!$B$5,"')")</f>
        <v>Insert into dbax_taxo_conc (pref_conc, codi_conc, vers_taxo) values ('cl-ci','InformacionAdicionalSobreMedioAmbienteBloqueDeTexto','svs-cl-ci-2015-01-05')</v>
      </c>
    </row>
    <row r="2889" spans="1:13" x14ac:dyDescent="0.25">
      <c r="A2889" t="s">
        <v>511</v>
      </c>
      <c r="B2889" t="s">
        <v>16</v>
      </c>
      <c r="C2889" t="s">
        <v>3206</v>
      </c>
      <c r="G2889" s="1" t="str">
        <f t="shared" si="269"/>
        <v>cl-ci_InformacionARevelarSobreCuentasComercialesPorPagarYOtrasCuentasPorPagarBloqueDeTexto</v>
      </c>
      <c r="H2889" t="str">
        <f t="shared" si="270"/>
        <v>cl-ci</v>
      </c>
      <c r="I2889" t="str">
        <f t="shared" si="271"/>
        <v>InformacionARevelarSobreCuentasComercialesPorPagarYOtrasCuentasPorPagarBloqueDeTexto</v>
      </c>
      <c r="L2889" t="str">
        <f t="shared" si="272"/>
        <v>insert into dbax_desc_conc (pref_conc, codi_conc, codi_lang, desc_conc) values ('cl-ci','InformacionARevelarSobreCuentasComercialesPorPagarYOtrasCuentasPorPagarBloqueDeTexto','es_ES','Información a revelar sobre cuentas comerciales por pagar y otras cuentas por pagar [bloque de texto]')</v>
      </c>
      <c r="M2889" t="str">
        <f>CONCATENATE("Insert into dbax_taxo_conc (pref_conc, codi_conc, vers_taxo) values ('",H2889,"','",I2889,"','",Taxonomia!$B$5,"')")</f>
        <v>Insert into dbax_taxo_conc (pref_conc, codi_conc, vers_taxo) values ('cl-ci','InformacionARevelarSobreCuentasComercialesPorPagarYOtrasCuentasPorPagarBloqueDeTexto','svs-cl-ci-2015-01-05')</v>
      </c>
    </row>
    <row r="2890" spans="1:13" x14ac:dyDescent="0.25">
      <c r="A2890" t="s">
        <v>512</v>
      </c>
      <c r="B2890" t="s">
        <v>16</v>
      </c>
      <c r="C2890" t="s">
        <v>3207</v>
      </c>
      <c r="G2890" s="1" t="str">
        <f t="shared" si="269"/>
        <v>cl-ci_InformacionARevelarSobreMedicionValorRazonableActivosEje</v>
      </c>
      <c r="H2890" t="str">
        <f t="shared" si="270"/>
        <v>cl-ci</v>
      </c>
      <c r="I2890" t="str">
        <f t="shared" si="271"/>
        <v>InformacionARevelarSobreMedicionValorRazonableActivosEje</v>
      </c>
      <c r="L2890" t="str">
        <f t="shared" si="272"/>
        <v>insert into dbax_desc_conc (pref_conc, codi_conc, codi_lang, desc_conc) values ('cl-ci','InformacionARevelarSobreMedicionValorRazonableActivosEje','es_ES','Información a revelar sobre medición del valor razonable de activos [eje]')</v>
      </c>
      <c r="M2890" t="str">
        <f>CONCATENATE("Insert into dbax_taxo_conc (pref_conc, codi_conc, vers_taxo) values ('",H2890,"','",I2890,"','",Taxonomia!$B$5,"')")</f>
        <v>Insert into dbax_taxo_conc (pref_conc, codi_conc, vers_taxo) values ('cl-ci','InformacionARevelarSobreMedicionValorRazonableActivosEje','svs-cl-ci-2015-01-05')</v>
      </c>
    </row>
    <row r="2891" spans="1:13" x14ac:dyDescent="0.25">
      <c r="A2891" t="s">
        <v>513</v>
      </c>
      <c r="B2891" t="s">
        <v>16</v>
      </c>
      <c r="C2891" t="s">
        <v>3208</v>
      </c>
      <c r="G2891" s="1" t="str">
        <f t="shared" si="269"/>
        <v>cl-ci_InformacionARevelarSobreMedicionValorRazonablePasivosEje</v>
      </c>
      <c r="H2891" t="str">
        <f t="shared" si="270"/>
        <v>cl-ci</v>
      </c>
      <c r="I2891" t="str">
        <f t="shared" si="271"/>
        <v>InformacionARevelarSobreMedicionValorRazonablePasivosEje</v>
      </c>
      <c r="L2891" t="str">
        <f t="shared" si="272"/>
        <v>insert into dbax_desc_conc (pref_conc, codi_conc, codi_lang, desc_conc) values ('cl-ci','InformacionARevelarSobreMedicionValorRazonablePasivosEje','es_ES','Información a revelar sobre la medición del valor razonable de pasivos [eje]')</v>
      </c>
      <c r="M2891" t="str">
        <f>CONCATENATE("Insert into dbax_taxo_conc (pref_conc, codi_conc, vers_taxo) values ('",H2891,"','",I2891,"','",Taxonomia!$B$5,"')")</f>
        <v>Insert into dbax_taxo_conc (pref_conc, codi_conc, vers_taxo) values ('cl-ci','InformacionARevelarSobreMedicionValorRazonablePasivosEje','svs-cl-ci-2015-01-05')</v>
      </c>
    </row>
    <row r="2892" spans="1:13" x14ac:dyDescent="0.25">
      <c r="A2892" t="s">
        <v>514</v>
      </c>
      <c r="B2892" t="s">
        <v>16</v>
      </c>
      <c r="C2892" t="s">
        <v>3209</v>
      </c>
      <c r="G2892" s="1" t="str">
        <f t="shared" si="269"/>
        <v>cl-ci_InformacionARevelarSobreMedioAmbienteBloqueDeTexto</v>
      </c>
      <c r="H2892" t="str">
        <f t="shared" si="270"/>
        <v>cl-ci</v>
      </c>
      <c r="I2892" t="str">
        <f t="shared" si="271"/>
        <v>InformacionARevelarSobreMedioAmbienteBloqueDeTexto</v>
      </c>
      <c r="L2892" t="str">
        <f t="shared" si="272"/>
        <v>insert into dbax_desc_conc (pref_conc, codi_conc, codi_lang, desc_conc) values ('cl-ci','InformacionARevelarSobreMedioAmbienteBloqueDeTexto','es_ES','Información a revelar sobre medio ambiente [bloque de texto]')</v>
      </c>
      <c r="M2892" t="str">
        <f>CONCATENATE("Insert into dbax_taxo_conc (pref_conc, codi_conc, vers_taxo) values ('",H2892,"','",I2892,"','",Taxonomia!$B$5,"')")</f>
        <v>Insert into dbax_taxo_conc (pref_conc, codi_conc, vers_taxo) values ('cl-ci','InformacionARevelarSobreMedioAmbienteBloqueDeTexto','svs-cl-ci-2015-01-05')</v>
      </c>
    </row>
    <row r="2893" spans="1:13" x14ac:dyDescent="0.25">
      <c r="A2893" t="s">
        <v>515</v>
      </c>
      <c r="B2893" t="s">
        <v>16</v>
      </c>
      <c r="C2893" t="s">
        <v>3210</v>
      </c>
      <c r="G2893" s="1" t="str">
        <f t="shared" si="269"/>
        <v>cl-ci_InformacionARevelarSobreMedioAmbientePartidas</v>
      </c>
      <c r="H2893" t="str">
        <f t="shared" si="270"/>
        <v>cl-ci</v>
      </c>
      <c r="I2893" t="str">
        <f t="shared" si="271"/>
        <v>InformacionARevelarSobreMedioAmbientePartidas</v>
      </c>
      <c r="L2893" t="str">
        <f t="shared" si="272"/>
        <v>insert into dbax_desc_conc (pref_conc, codi_conc, codi_lang, desc_conc) values ('cl-ci','InformacionARevelarSobreMedioAmbientePartidas','es_ES','Información a revelar sobre medio ambiente [partidas]')</v>
      </c>
      <c r="M2893" t="str">
        <f>CONCATENATE("Insert into dbax_taxo_conc (pref_conc, codi_conc, vers_taxo) values ('",H2893,"','",I2893,"','",Taxonomia!$B$5,"')")</f>
        <v>Insert into dbax_taxo_conc (pref_conc, codi_conc, vers_taxo) values ('cl-ci','InformacionARevelarSobreMedioAmbientePartidas','svs-cl-ci-2015-01-05')</v>
      </c>
    </row>
    <row r="2894" spans="1:13" x14ac:dyDescent="0.25">
      <c r="A2894" t="s">
        <v>516</v>
      </c>
      <c r="B2894" t="s">
        <v>16</v>
      </c>
      <c r="C2894" t="s">
        <v>3211</v>
      </c>
      <c r="G2894" s="1" t="str">
        <f t="shared" si="269"/>
        <v>cl-ci_InformacionARevelarSobreOtrasNotasAdicionalesBloqueDeTexto</v>
      </c>
      <c r="H2894" t="str">
        <f t="shared" si="270"/>
        <v>cl-ci</v>
      </c>
      <c r="I2894" t="str">
        <f t="shared" si="271"/>
        <v>InformacionARevelarSobreOtrasNotasAdicionalesBloqueDeTexto</v>
      </c>
      <c r="L2894" t="str">
        <f t="shared" si="272"/>
        <v>insert into dbax_desc_conc (pref_conc, codi_conc, codi_lang, desc_conc) values ('cl-ci','InformacionARevelarSobreOtrasNotasAdicionalesBloqueDeTexto','es_ES','Información a revelar sobre otras notas adicionales [bloque de texto]')</v>
      </c>
      <c r="M2894" t="str">
        <f>CONCATENATE("Insert into dbax_taxo_conc (pref_conc, codi_conc, vers_taxo) values ('",H2894,"','",I2894,"','",Taxonomia!$B$5,"')")</f>
        <v>Insert into dbax_taxo_conc (pref_conc, codi_conc, vers_taxo) values ('cl-ci','InformacionARevelarSobreOtrasNotasAdicionalesBloqueDeTexto','svs-cl-ci-2015-01-05')</v>
      </c>
    </row>
    <row r="2895" spans="1:13" x14ac:dyDescent="0.25">
      <c r="A2895" t="s">
        <v>517</v>
      </c>
      <c r="B2895" t="s">
        <v>16</v>
      </c>
      <c r="C2895" t="s">
        <v>3212</v>
      </c>
      <c r="G2895" s="1" t="str">
        <f t="shared" si="269"/>
        <v>cl-ci_InformacionARrevelarSobreMedicionValorRazonablePatrimonioEje</v>
      </c>
      <c r="H2895" t="str">
        <f t="shared" si="270"/>
        <v>cl-ci</v>
      </c>
      <c r="I2895" t="str">
        <f t="shared" si="271"/>
        <v>InformacionARrevelarSobreMedicionValorRazonablePatrimonioEje</v>
      </c>
      <c r="L2895" t="str">
        <f t="shared" si="272"/>
        <v>insert into dbax_desc_conc (pref_conc, codi_conc, codi_lang, desc_conc) values ('cl-ci','InformacionARrevelarSobreMedicionValorRazonablePatrimonioEje','es_ES','Información a revelar sobre medición del valor razonable del patrimonio [eje]')</v>
      </c>
      <c r="M2895" t="str">
        <f>CONCATENATE("Insert into dbax_taxo_conc (pref_conc, codi_conc, vers_taxo) values ('",H2895,"','",I2895,"','",Taxonomia!$B$5,"')")</f>
        <v>Insert into dbax_taxo_conc (pref_conc, codi_conc, vers_taxo) values ('cl-ci','InformacionARrevelarSobreMedicionValorRazonablePatrimonioEje','svs-cl-ci-2015-01-05')</v>
      </c>
    </row>
    <row r="2896" spans="1:13" x14ac:dyDescent="0.25">
      <c r="A2896" t="s">
        <v>518</v>
      </c>
      <c r="B2896" t="s">
        <v>16</v>
      </c>
      <c r="C2896" t="s">
        <v>3213</v>
      </c>
      <c r="G2896" s="1" t="str">
        <f t="shared" si="269"/>
        <v>cl-ci_InformacionARrevelarSobreMedioAmbienteSinopsis</v>
      </c>
      <c r="H2896" t="str">
        <f t="shared" si="270"/>
        <v>cl-ci</v>
      </c>
      <c r="I2896" t="str">
        <f t="shared" si="271"/>
        <v>InformacionARrevelarSobreMedioAmbienteSinopsis</v>
      </c>
      <c r="L2896" t="str">
        <f t="shared" si="272"/>
        <v>insert into dbax_desc_conc (pref_conc, codi_conc, codi_lang, desc_conc) values ('cl-ci','InformacionARrevelarSobreMedioAmbienteSinopsis','es_ES','Información a revelar sobre medio ambiente [sinopsis]')</v>
      </c>
      <c r="M2896" t="str">
        <f>CONCATENATE("Insert into dbax_taxo_conc (pref_conc, codi_conc, vers_taxo) values ('",H2896,"','",I2896,"','",Taxonomia!$B$5,"')")</f>
        <v>Insert into dbax_taxo_conc (pref_conc, codi_conc, vers_taxo) values ('cl-ci','InformacionARrevelarSobreMedioAmbienteSinopsis','svs-cl-ci-2015-01-05')</v>
      </c>
    </row>
    <row r="2897" spans="1:13" x14ac:dyDescent="0.25">
      <c r="A2897" t="s">
        <v>519</v>
      </c>
      <c r="B2897" t="s">
        <v>16</v>
      </c>
      <c r="C2897" t="s">
        <v>3214</v>
      </c>
      <c r="G2897" s="1" t="str">
        <f t="shared" si="269"/>
        <v>cl-ci_InformacionARrevelarSobreMedioAmbienteTabla</v>
      </c>
      <c r="H2897" t="str">
        <f t="shared" si="270"/>
        <v>cl-ci</v>
      </c>
      <c r="I2897" t="str">
        <f t="shared" si="271"/>
        <v>InformacionARrevelarSobreMedioAmbienteTabla</v>
      </c>
      <c r="L2897" t="str">
        <f t="shared" si="272"/>
        <v>insert into dbax_desc_conc (pref_conc, codi_conc, codi_lang, desc_conc) values ('cl-ci','InformacionARrevelarSobreMedioAmbienteTabla','es_ES','Información a revelar sobre medio ambiente [tabla]')</v>
      </c>
      <c r="M2897" t="str">
        <f>CONCATENATE("Insert into dbax_taxo_conc (pref_conc, codi_conc, vers_taxo) values ('",H2897,"','",I2897,"','",Taxonomia!$B$5,"')")</f>
        <v>Insert into dbax_taxo_conc (pref_conc, codi_conc, vers_taxo) values ('cl-ci','InformacionARrevelarSobreMedioAmbienteTabla','svs-cl-ci-2015-01-05')</v>
      </c>
    </row>
    <row r="2898" spans="1:13" x14ac:dyDescent="0.25">
      <c r="A2898" t="s">
        <v>520</v>
      </c>
      <c r="B2898" t="s">
        <v>16</v>
      </c>
      <c r="C2898" t="s">
        <v>3215</v>
      </c>
      <c r="G2898" s="1" t="str">
        <f t="shared" si="269"/>
        <v>cl-ci_InformacionEstadoFlujosEfectivoSinopsis</v>
      </c>
      <c r="H2898" t="str">
        <f t="shared" si="270"/>
        <v>cl-ci</v>
      </c>
      <c r="I2898" t="str">
        <f t="shared" si="271"/>
        <v>InformacionEstadoFlujosEfectivoSinopsis</v>
      </c>
      <c r="L2898" t="str">
        <f t="shared" si="272"/>
        <v>insert into dbax_desc_conc (pref_conc, codi_conc, codi_lang, desc_conc) values ('cl-ci','InformacionEstadoFlujosEfectivoSinopsis','es_ES','Información Estado de flujos de efectivo [sinopsis]')</v>
      </c>
      <c r="M2898" t="str">
        <f>CONCATENATE("Insert into dbax_taxo_conc (pref_conc, codi_conc, vers_taxo) values ('",H2898,"','",I2898,"','",Taxonomia!$B$5,"')")</f>
        <v>Insert into dbax_taxo_conc (pref_conc, codi_conc, vers_taxo) values ('cl-ci','InformacionEstadoFlujosEfectivoSinopsis','svs-cl-ci-2015-01-05')</v>
      </c>
    </row>
    <row r="2899" spans="1:13" x14ac:dyDescent="0.25">
      <c r="A2899" t="s">
        <v>521</v>
      </c>
      <c r="B2899" t="s">
        <v>16</v>
      </c>
      <c r="C2899" t="s">
        <v>3216</v>
      </c>
      <c r="G2899" s="1" t="str">
        <f t="shared" si="269"/>
        <v>cl-ci_InformacionRespectoACoberturaFlujoEfectivoSinopsis</v>
      </c>
      <c r="H2899" t="str">
        <f t="shared" si="270"/>
        <v>cl-ci</v>
      </c>
      <c r="I2899" t="str">
        <f t="shared" si="271"/>
        <v>InformacionRespectoACoberturaFlujoEfectivoSinopsis</v>
      </c>
      <c r="L2899" t="str">
        <f t="shared" si="272"/>
        <v>insert into dbax_desc_conc (pref_conc, codi_conc, codi_lang, desc_conc) values ('cl-ci','InformacionRespectoACoberturaFlujoEfectivoSinopsis','es_ES','Información respecto a cobertura de flujo de efectivo [sinopsis]')</v>
      </c>
      <c r="M2899" t="str">
        <f>CONCATENATE("Insert into dbax_taxo_conc (pref_conc, codi_conc, vers_taxo) values ('",H2899,"','",I2899,"','",Taxonomia!$B$5,"')")</f>
        <v>Insert into dbax_taxo_conc (pref_conc, codi_conc, vers_taxo) values ('cl-ci','InformacionRespectoACoberturaFlujoEfectivoSinopsis','svs-cl-ci-2015-01-05')</v>
      </c>
    </row>
    <row r="2900" spans="1:13" x14ac:dyDescent="0.25">
      <c r="A2900" t="s">
        <v>522</v>
      </c>
      <c r="B2900" t="s">
        <v>16</v>
      </c>
      <c r="C2900" t="s">
        <v>3217</v>
      </c>
      <c r="G2900" s="1" t="str">
        <f t="shared" si="269"/>
        <v>cl-ci_InformacionRevelarSobreContingenciasYRestriccionesBloqueTexto</v>
      </c>
      <c r="H2900" t="str">
        <f t="shared" si="270"/>
        <v>cl-ci</v>
      </c>
      <c r="I2900" t="str">
        <f t="shared" si="271"/>
        <v>InformacionRevelarSobreContingenciasYRestriccionesBloqueTexto</v>
      </c>
      <c r="L2900" t="str">
        <f t="shared" si="272"/>
        <v>insert into dbax_desc_conc (pref_conc, codi_conc, codi_lang, desc_conc) values ('cl-ci','InformacionRevelarSobreContingenciasYRestriccionesBloqueTexto','es_ES','Información a revelar sobre contingencias y restricciones [bloque de texto]')</v>
      </c>
      <c r="M2900" t="str">
        <f>CONCATENATE("Insert into dbax_taxo_conc (pref_conc, codi_conc, vers_taxo) values ('",H2900,"','",I2900,"','",Taxonomia!$B$5,"')")</f>
        <v>Insert into dbax_taxo_conc (pref_conc, codi_conc, vers_taxo) values ('cl-ci','InformacionRevelarSobreContingenciasYRestriccionesBloqueTexto','svs-cl-ci-2015-01-05')</v>
      </c>
    </row>
    <row r="2901" spans="1:13" x14ac:dyDescent="0.25">
      <c r="A2901" t="s">
        <v>523</v>
      </c>
      <c r="B2901" t="s">
        <v>16</v>
      </c>
      <c r="C2901" t="s">
        <v>3218</v>
      </c>
      <c r="G2901" s="1" t="str">
        <f t="shared" si="269"/>
        <v>cl-ci_InformacionRevelarSobreDerivadosBloqueTexto</v>
      </c>
      <c r="H2901" t="str">
        <f t="shared" si="270"/>
        <v>cl-ci</v>
      </c>
      <c r="I2901" t="str">
        <f t="shared" si="271"/>
        <v>InformacionRevelarSobreDerivadosBloqueTexto</v>
      </c>
      <c r="L2901" t="str">
        <f t="shared" si="272"/>
        <v>insert into dbax_desc_conc (pref_conc, codi_conc, codi_lang, desc_conc) values ('cl-ci','InformacionRevelarSobreDerivadosBloqueTexto','es_ES','Información a revelar sobre derivados [bloque de texto]')</v>
      </c>
      <c r="M2901" t="str">
        <f>CONCATENATE("Insert into dbax_taxo_conc (pref_conc, codi_conc, vers_taxo) values ('",H2901,"','",I2901,"','",Taxonomia!$B$5,"')")</f>
        <v>Insert into dbax_taxo_conc (pref_conc, codi_conc, vers_taxo) values ('cl-ci','InformacionRevelarSobreDerivadosBloqueTexto','svs-cl-ci-2015-01-05')</v>
      </c>
    </row>
    <row r="2902" spans="1:13" x14ac:dyDescent="0.25">
      <c r="A2902" t="s">
        <v>524</v>
      </c>
      <c r="B2902" t="s">
        <v>16</v>
      </c>
      <c r="C2902" t="s">
        <v>3219</v>
      </c>
      <c r="G2902" s="1" t="str">
        <f t="shared" si="269"/>
        <v>cl-ci_InformacionRevelarSobreRiesgosFinancierosBloqueTexto</v>
      </c>
      <c r="H2902" t="str">
        <f t="shared" si="270"/>
        <v>cl-ci</v>
      </c>
      <c r="I2902" t="str">
        <f t="shared" si="271"/>
        <v>InformacionRevelarSobreRiesgosFinancierosBloqueTexto</v>
      </c>
      <c r="L2902" t="str">
        <f t="shared" si="272"/>
        <v>insert into dbax_desc_conc (pref_conc, codi_conc, codi_lang, desc_conc) values ('cl-ci','InformacionRevelarSobreRiesgosFinancierosBloqueTexto','es_ES','Información a revelar sobre riesgos financieros [bloque de texto]')</v>
      </c>
      <c r="M2902" t="str">
        <f>CONCATENATE("Insert into dbax_taxo_conc (pref_conc, codi_conc, vers_taxo) values ('",H2902,"','",I2902,"','",Taxonomia!$B$5,"')")</f>
        <v>Insert into dbax_taxo_conc (pref_conc, codi_conc, vers_taxo) values ('cl-ci','InformacionRevelarSobreRiesgosFinancierosBloqueTexto','svs-cl-ci-2015-01-05')</v>
      </c>
    </row>
    <row r="2903" spans="1:13" x14ac:dyDescent="0.25">
      <c r="A2903" t="s">
        <v>525</v>
      </c>
      <c r="B2903" t="s">
        <v>16</v>
      </c>
      <c r="C2903" t="s">
        <v>3220</v>
      </c>
      <c r="G2903" s="1" t="str">
        <f t="shared" si="269"/>
        <v>cl-ci_InformacionRevelarSobreSancionesBloqueTexto</v>
      </c>
      <c r="H2903" t="str">
        <f t="shared" si="270"/>
        <v>cl-ci</v>
      </c>
      <c r="I2903" t="str">
        <f t="shared" si="271"/>
        <v>InformacionRevelarSobreSancionesBloqueTexto</v>
      </c>
      <c r="L2903" t="str">
        <f t="shared" si="272"/>
        <v>insert into dbax_desc_conc (pref_conc, codi_conc, codi_lang, desc_conc) values ('cl-ci','InformacionRevelarSobreSancionesBloqueTexto','es_ES','Información a revelar sobre sanciones [bloque de texto]')</v>
      </c>
      <c r="M2903" t="str">
        <f>CONCATENATE("Insert into dbax_taxo_conc (pref_conc, codi_conc, vers_taxo) values ('",H2903,"','",I2903,"','",Taxonomia!$B$5,"')")</f>
        <v>Insert into dbax_taxo_conc (pref_conc, codi_conc, vers_taxo) values ('cl-ci','InformacionRevelarSobreSancionesBloqueTexto','svs-cl-ci-2015-01-05')</v>
      </c>
    </row>
    <row r="2904" spans="1:13" x14ac:dyDescent="0.25">
      <c r="A2904" t="s">
        <v>526</v>
      </c>
      <c r="B2904" t="s">
        <v>16</v>
      </c>
      <c r="C2904" t="s">
        <v>3221</v>
      </c>
      <c r="G2904" s="1" t="str">
        <f t="shared" si="269"/>
        <v>cl-ci_InformacionRevelarSobreSubsidiariasConsolidadasSinopsis</v>
      </c>
      <c r="H2904" t="str">
        <f t="shared" si="270"/>
        <v>cl-ci</v>
      </c>
      <c r="I2904" t="str">
        <f t="shared" si="271"/>
        <v>InformacionRevelarSobreSubsidiariasConsolidadasSinopsis</v>
      </c>
      <c r="L2904" t="str">
        <f t="shared" si="272"/>
        <v>insert into dbax_desc_conc (pref_conc, codi_conc, codi_lang, desc_conc) values ('cl-ci','InformacionRevelarSobreSubsidiariasConsolidadasSinopsis','es_ES','Información a revelar sobre subsidiarias consolidadas [sinopsis]')</v>
      </c>
      <c r="M2904" t="str">
        <f>CONCATENATE("Insert into dbax_taxo_conc (pref_conc, codi_conc, vers_taxo) values ('",H2904,"','",I2904,"','",Taxonomia!$B$5,"')")</f>
        <v>Insert into dbax_taxo_conc (pref_conc, codi_conc, vers_taxo) values ('cl-ci','InformacionRevelarSobreSubsidiariasConsolidadasSinopsis','svs-cl-ci-2015-01-05')</v>
      </c>
    </row>
    <row r="2905" spans="1:13" x14ac:dyDescent="0.25">
      <c r="A2905" t="s">
        <v>527</v>
      </c>
      <c r="B2905" t="s">
        <v>16</v>
      </c>
      <c r="C2905" t="s">
        <v>3222</v>
      </c>
      <c r="G2905" s="1" t="str">
        <f t="shared" si="269"/>
        <v>cl-ci_InformacionSobreSubsidiariasConsolidadasPartidas</v>
      </c>
      <c r="H2905" t="str">
        <f t="shared" si="270"/>
        <v>cl-ci</v>
      </c>
      <c r="I2905" t="str">
        <f t="shared" si="271"/>
        <v>InformacionSobreSubsidiariasConsolidadasPartidas</v>
      </c>
      <c r="L2905" t="str">
        <f t="shared" si="272"/>
        <v>insert into dbax_desc_conc (pref_conc, codi_conc, codi_lang, desc_conc) values ('cl-ci','InformacionSobreSubsidiariasConsolidadasPartidas','es_ES','Información sobre subsidiarias consolidadas [partidas]')</v>
      </c>
      <c r="M2905" t="str">
        <f>CONCATENATE("Insert into dbax_taxo_conc (pref_conc, codi_conc, vers_taxo) values ('",H2905,"','",I2905,"','",Taxonomia!$B$5,"')")</f>
        <v>Insert into dbax_taxo_conc (pref_conc, codi_conc, vers_taxo) values ('cl-ci','InformacionSobreSubsidiariasConsolidadasPartidas','svs-cl-ci-2015-01-05')</v>
      </c>
    </row>
    <row r="2906" spans="1:13" x14ac:dyDescent="0.25">
      <c r="A2906" t="s">
        <v>528</v>
      </c>
      <c r="B2906" t="s">
        <v>16</v>
      </c>
      <c r="C2906" t="s">
        <v>3223</v>
      </c>
      <c r="G2906" s="1" t="str">
        <f t="shared" si="269"/>
        <v>cl-ci_InformacionSobreSubsidiariasConsolidadasTabla</v>
      </c>
      <c r="H2906" t="str">
        <f t="shared" si="270"/>
        <v>cl-ci</v>
      </c>
      <c r="I2906" t="str">
        <f t="shared" si="271"/>
        <v>InformacionSobreSubsidiariasConsolidadasTabla</v>
      </c>
      <c r="L2906" t="str">
        <f t="shared" si="272"/>
        <v>insert into dbax_desc_conc (pref_conc, codi_conc, codi_lang, desc_conc) values ('cl-ci','InformacionSobreSubsidiariasConsolidadasTabla','es_ES','Información sobre subsidiarias consolidadas [tabla]')</v>
      </c>
      <c r="M2906" t="str">
        <f>CONCATENATE("Insert into dbax_taxo_conc (pref_conc, codi_conc, vers_taxo) values ('",H2906,"','",I2906,"','",Taxonomia!$B$5,"')")</f>
        <v>Insert into dbax_taxo_conc (pref_conc, codi_conc, vers_taxo) values ('cl-ci','InformacionSobreSubsidiariasConsolidadasTabla','svs-cl-ci-2015-01-05')</v>
      </c>
    </row>
    <row r="2907" spans="1:13" x14ac:dyDescent="0.25">
      <c r="A2907" t="s">
        <v>529</v>
      </c>
      <c r="B2907" t="s">
        <v>16</v>
      </c>
      <c r="C2907" t="s">
        <v>3224</v>
      </c>
      <c r="G2907" s="1" t="str">
        <f t="shared" si="269"/>
        <v>cl-ci_InformarPrincipalesProveedoresOAcreedoresMontosOPorcentajesRepresentatividad</v>
      </c>
      <c r="H2907" t="str">
        <f t="shared" si="270"/>
        <v>cl-ci</v>
      </c>
      <c r="I2907" t="str">
        <f t="shared" si="271"/>
        <v>InformarPrincipalesProveedoresOAcreedoresMontosOPorcentajesRepresentatividad</v>
      </c>
      <c r="L2907" t="str">
        <f t="shared" si="272"/>
        <v>insert into dbax_desc_conc (pref_conc, codi_conc, codi_lang, desc_conc) values ('cl-ci','InformarPrincipalesProveedoresOAcreedoresMontosOPorcentajesRepresentatividad','es_ES','Informar principales proveedores o acreedores, con sus respectivos montos o porcentajes de representatividad')</v>
      </c>
      <c r="M2907" t="str">
        <f>CONCATENATE("Insert into dbax_taxo_conc (pref_conc, codi_conc, vers_taxo) values ('",H2907,"','",I2907,"','",Taxonomia!$B$5,"')")</f>
        <v>Insert into dbax_taxo_conc (pref_conc, codi_conc, vers_taxo) values ('cl-ci','InformarPrincipalesProveedoresOAcreedoresMontosOPorcentajesRepresentatividad','svs-cl-ci-2015-01-05')</v>
      </c>
    </row>
    <row r="2908" spans="1:13" x14ac:dyDescent="0.25">
      <c r="A2908" t="s">
        <v>530</v>
      </c>
      <c r="B2908" t="s">
        <v>16</v>
      </c>
      <c r="C2908" t="s">
        <v>3225</v>
      </c>
      <c r="G2908" s="1" t="str">
        <f t="shared" si="269"/>
        <v>cl-ci_InformeEEFFJunio</v>
      </c>
      <c r="H2908" t="str">
        <f t="shared" si="270"/>
        <v>cl-ci</v>
      </c>
      <c r="I2908" t="str">
        <f t="shared" si="271"/>
        <v>InformeEEFFJunio</v>
      </c>
      <c r="L2908" t="str">
        <f t="shared" si="272"/>
        <v>insert into dbax_desc_conc (pref_conc, codi_conc, codi_lang, desc_conc) values ('cl-ci','InformeEEFFJunio','es_ES','Informe revisión estados financieros junio')</v>
      </c>
      <c r="M2908" t="str">
        <f>CONCATENATE("Insert into dbax_taxo_conc (pref_conc, codi_conc, vers_taxo) values ('",H2908,"','",I2908,"','",Taxonomia!$B$5,"')")</f>
        <v>Insert into dbax_taxo_conc (pref_conc, codi_conc, vers_taxo) values ('cl-ci','InformeEEFFJunio','svs-cl-ci-2015-01-05')</v>
      </c>
    </row>
    <row r="2909" spans="1:13" x14ac:dyDescent="0.25">
      <c r="A2909" t="s">
        <v>532</v>
      </c>
      <c r="B2909" t="s">
        <v>16</v>
      </c>
      <c r="C2909" t="s">
        <v>3226</v>
      </c>
      <c r="G2909" s="1" t="str">
        <f t="shared" si="269"/>
        <v>cl-ci_IngresosActividadesInteresesNota</v>
      </c>
      <c r="H2909" t="str">
        <f t="shared" si="270"/>
        <v>cl-ci</v>
      </c>
      <c r="I2909" t="str">
        <f t="shared" si="271"/>
        <v>IngresosActividadesInteresesNota</v>
      </c>
      <c r="L2909" t="str">
        <f t="shared" si="272"/>
        <v>insert into dbax_desc_conc (pref_conc, codi_conc, codi_lang, desc_conc) values ('cl-ci','IngresosActividadesInteresesNota','es_ES','Ingresos de actividades ordinarias procedentes de intereses')</v>
      </c>
      <c r="M2909" t="str">
        <f>CONCATENATE("Insert into dbax_taxo_conc (pref_conc, codi_conc, vers_taxo) values ('",H2909,"','",I2909,"','",Taxonomia!$B$5,"')")</f>
        <v>Insert into dbax_taxo_conc (pref_conc, codi_conc, vers_taxo) values ('cl-ci','IngresosActividadesInteresesNota','svs-cl-ci-2015-01-05')</v>
      </c>
    </row>
    <row r="2910" spans="1:13" x14ac:dyDescent="0.25">
      <c r="A2910" t="s">
        <v>533</v>
      </c>
      <c r="B2910" t="s">
        <v>16</v>
      </c>
      <c r="C2910" t="s">
        <v>3227</v>
      </c>
      <c r="G2910" s="1" t="str">
        <f t="shared" si="269"/>
        <v>cl-ci_IngresosActividadesOrdinariasOtrasEntidades</v>
      </c>
      <c r="H2910" t="str">
        <f t="shared" si="270"/>
        <v>cl-ci</v>
      </c>
      <c r="I2910" t="str">
        <f t="shared" si="271"/>
        <v>IngresosActividadesOrdinariasOtrasEntidades</v>
      </c>
      <c r="L2910" t="str">
        <f t="shared" si="272"/>
        <v>insert into dbax_desc_conc (pref_conc, codi_conc, codi_lang, desc_conc) values ('cl-ci','IngresosActividadesOrdinariasOtrasEntidades','es_ES','Ingresos de actividades ordinarias')</v>
      </c>
      <c r="M2910" t="str">
        <f>CONCATENATE("Insert into dbax_taxo_conc (pref_conc, codi_conc, vers_taxo) values ('",H2910,"','",I2910,"','",Taxonomia!$B$5,"')")</f>
        <v>Insert into dbax_taxo_conc (pref_conc, codi_conc, vers_taxo) values ('cl-ci','IngresosActividadesOrdinariasOtrasEntidades','svs-cl-ci-2015-01-05')</v>
      </c>
    </row>
    <row r="2911" spans="1:13" x14ac:dyDescent="0.25">
      <c r="A2911" t="s">
        <v>534</v>
      </c>
      <c r="B2911" t="s">
        <v>16</v>
      </c>
      <c r="C2911" t="s">
        <v>3226</v>
      </c>
      <c r="G2911" s="1" t="str">
        <f t="shared" si="269"/>
        <v>cl-ci_IngresosActividadesOrdinariasProcedentesInteresesOtrasEntidades</v>
      </c>
      <c r="H2911" t="str">
        <f t="shared" si="270"/>
        <v>cl-ci</v>
      </c>
      <c r="I2911" t="str">
        <f t="shared" si="271"/>
        <v>IngresosActividadesOrdinariasProcedentesInteresesOtrasEntidades</v>
      </c>
      <c r="L2911" t="str">
        <f t="shared" si="272"/>
        <v>insert into dbax_desc_conc (pref_conc, codi_conc, codi_lang, desc_conc) values ('cl-ci','IngresosActividadesOrdinariasProcedentesInteresesOtrasEntidades','es_ES','Ingresos de actividades ordinarias procedentes de intereses')</v>
      </c>
      <c r="M2911" t="str">
        <f>CONCATENATE("Insert into dbax_taxo_conc (pref_conc, codi_conc, vers_taxo) values ('",H2911,"','",I2911,"','",Taxonomia!$B$5,"')")</f>
        <v>Insert into dbax_taxo_conc (pref_conc, codi_conc, vers_taxo) values ('cl-ci','IngresosActividadesOrdinariasProcedentesInteresesOtrasEntidades','svs-cl-ci-2015-01-05')</v>
      </c>
    </row>
    <row r="2912" spans="1:13" x14ac:dyDescent="0.25">
      <c r="A2912" t="s">
        <v>535</v>
      </c>
      <c r="B2912" t="s">
        <v>16</v>
      </c>
      <c r="C2912" t="s">
        <v>3228</v>
      </c>
      <c r="G2912" s="1" t="str">
        <f t="shared" si="269"/>
        <v>cl-ci_InteresesAsocieadosALasDeudas</v>
      </c>
      <c r="H2912" t="str">
        <f t="shared" si="270"/>
        <v>cl-ci</v>
      </c>
      <c r="I2912" t="str">
        <f t="shared" si="271"/>
        <v>InteresesAsocieadosALasDeudas</v>
      </c>
      <c r="L2912" t="str">
        <f t="shared" si="272"/>
        <v>insert into dbax_desc_conc (pref_conc, codi_conc, codi_lang, desc_conc) values ('cl-ci','InteresesAsocieadosALasDeudas','es_ES','Intereses asociados a las deudas')</v>
      </c>
      <c r="M2912" t="str">
        <f>CONCATENATE("Insert into dbax_taxo_conc (pref_conc, codi_conc, vers_taxo) values ('",H2912,"','",I2912,"','",Taxonomia!$B$5,"')")</f>
        <v>Insert into dbax_taxo_conc (pref_conc, codi_conc, vers_taxo) values ('cl-ci','InteresesAsocieadosALasDeudas','svs-cl-ci-2015-01-05')</v>
      </c>
    </row>
    <row r="2913" spans="1:13" x14ac:dyDescent="0.25">
      <c r="A2913" t="s">
        <v>536</v>
      </c>
      <c r="B2913" t="s">
        <v>16</v>
      </c>
      <c r="C2913" t="s">
        <v>3229</v>
      </c>
      <c r="G2913" s="1" t="str">
        <f t="shared" si="269"/>
        <v>cl-ci_InversionesContabilizadasMetodoParticipacion</v>
      </c>
      <c r="H2913" t="str">
        <f t="shared" si="270"/>
        <v>cl-ci</v>
      </c>
      <c r="I2913" t="str">
        <f t="shared" si="271"/>
        <v>InversionesContabilizadasMetodoParticipacion</v>
      </c>
      <c r="L2913" t="str">
        <f t="shared" si="272"/>
        <v>insert into dbax_desc_conc (pref_conc, codi_conc, codi_lang, desc_conc) values ('cl-ci','InversionesContabilizadasMetodoParticipacion','es_ES','Inversiones contabilizadas utilizando el método de la participación')</v>
      </c>
      <c r="M2913" t="str">
        <f>CONCATENATE("Insert into dbax_taxo_conc (pref_conc, codi_conc, vers_taxo) values ('",H2913,"','",I2913,"','",Taxonomia!$B$5,"')")</f>
        <v>Insert into dbax_taxo_conc (pref_conc, codi_conc, vers_taxo) values ('cl-ci','InversionesContabilizadasMetodoParticipacion','svs-cl-ci-2015-01-05')</v>
      </c>
    </row>
    <row r="2914" spans="1:13" x14ac:dyDescent="0.25">
      <c r="A2914" t="s">
        <v>537</v>
      </c>
      <c r="B2914" t="s">
        <v>16</v>
      </c>
      <c r="C2914" t="s">
        <v>3229</v>
      </c>
      <c r="G2914" s="1" t="str">
        <f t="shared" si="269"/>
        <v>cl-ci_InversionesContabilizadasUtilizandoMetodoParticipacionOtrasEntidades</v>
      </c>
      <c r="H2914" t="str">
        <f t="shared" si="270"/>
        <v>cl-ci</v>
      </c>
      <c r="I2914" t="str">
        <f t="shared" si="271"/>
        <v>InversionesContabilizadasUtilizandoMetodoParticipacionOtrasEntidades</v>
      </c>
      <c r="L2914" t="str">
        <f t="shared" si="272"/>
        <v>insert into dbax_desc_conc (pref_conc, codi_conc, codi_lang, desc_conc) values ('cl-ci','InversionesContabilizadasUtilizandoMetodoParticipacionOtrasEntidades','es_ES','Inversiones contabilizadas utilizando el método de la participación')</v>
      </c>
      <c r="M2914" t="str">
        <f>CONCATENATE("Insert into dbax_taxo_conc (pref_conc, codi_conc, vers_taxo) values ('",H2914,"','",I2914,"','",Taxonomia!$B$5,"')")</f>
        <v>Insert into dbax_taxo_conc (pref_conc, codi_conc, vers_taxo) values ('cl-ci','InversionesContabilizadasUtilizandoMetodoParticipacionOtrasEntidades','svs-cl-ci-2015-01-05')</v>
      </c>
    </row>
    <row r="2915" spans="1:13" x14ac:dyDescent="0.25">
      <c r="A2915" t="s">
        <v>538</v>
      </c>
      <c r="B2915" t="s">
        <v>16</v>
      </c>
      <c r="C2915" t="s">
        <v>3230</v>
      </c>
      <c r="G2915" s="1" t="str">
        <f t="shared" si="269"/>
        <v>cl-ci_ItemActivoGastoDeDestino</v>
      </c>
      <c r="H2915" t="str">
        <f t="shared" si="270"/>
        <v>cl-ci</v>
      </c>
      <c r="I2915" t="str">
        <f t="shared" si="271"/>
        <v>ItemActivoGastoDeDestino</v>
      </c>
      <c r="L2915" t="str">
        <f t="shared" si="272"/>
        <v>insert into dbax_desc_conc (pref_conc, codi_conc, codi_lang, desc_conc) values ('cl-ci','ItemActivoGastoDeDestino','es_ES','Item de activo / gasto de destino')</v>
      </c>
      <c r="M2915" t="str">
        <f>CONCATENATE("Insert into dbax_taxo_conc (pref_conc, codi_conc, vers_taxo) values ('",H2915,"','",I2915,"','",Taxonomia!$B$5,"')")</f>
        <v>Insert into dbax_taxo_conc (pref_conc, codi_conc, vers_taxo) values ('cl-ci','ItemActivoGastoDeDestino','svs-cl-ci-2015-01-05')</v>
      </c>
    </row>
    <row r="2916" spans="1:13" x14ac:dyDescent="0.25">
      <c r="A2916" t="s">
        <v>539</v>
      </c>
      <c r="B2916" t="s">
        <v>16</v>
      </c>
      <c r="C2916" t="s">
        <v>3231</v>
      </c>
      <c r="G2916" s="1" t="str">
        <f t="shared" si="269"/>
        <v>cl-ci_JerarquiaMedicion</v>
      </c>
      <c r="H2916" t="str">
        <f t="shared" si="270"/>
        <v>cl-ci</v>
      </c>
      <c r="I2916" t="str">
        <f t="shared" si="271"/>
        <v>JerarquiaMedicion</v>
      </c>
      <c r="L2916" t="str">
        <f t="shared" si="272"/>
        <v>insert into dbax_desc_conc (pref_conc, codi_conc, codi_lang, desc_conc) values ('cl-ci','JerarquiaMedicion','es_ES','Jerarquía de medición')</v>
      </c>
      <c r="M2916" t="str">
        <f>CONCATENATE("Insert into dbax_taxo_conc (pref_conc, codi_conc, vers_taxo) values ('",H2916,"','",I2916,"','",Taxonomia!$B$5,"')")</f>
        <v>Insert into dbax_taxo_conc (pref_conc, codi_conc, vers_taxo) values ('cl-ci','JerarquiaMedicion','svs-cl-ci-2015-01-05')</v>
      </c>
    </row>
    <row r="2917" spans="1:13" x14ac:dyDescent="0.25">
      <c r="A2917" t="s">
        <v>541</v>
      </c>
      <c r="B2917" t="s">
        <v>16</v>
      </c>
      <c r="C2917" t="s">
        <v>3232</v>
      </c>
      <c r="G2917" s="1" t="str">
        <f t="shared" si="269"/>
        <v>cl-ci_LeasingEje</v>
      </c>
      <c r="H2917" t="str">
        <f t="shared" si="270"/>
        <v>cl-ci</v>
      </c>
      <c r="I2917" t="str">
        <f t="shared" si="271"/>
        <v>LeasingEje</v>
      </c>
      <c r="L2917" t="str">
        <f t="shared" si="272"/>
        <v>insert into dbax_desc_conc (pref_conc, codi_conc, codi_lang, desc_conc) values ('cl-ci','LeasingEje','es_ES','Leasing [eje]')</v>
      </c>
      <c r="M2917" t="str">
        <f>CONCATENATE("Insert into dbax_taxo_conc (pref_conc, codi_conc, vers_taxo) values ('",H2917,"','",I2917,"','",Taxonomia!$B$5,"')")</f>
        <v>Insert into dbax_taxo_conc (pref_conc, codi_conc, vers_taxo) values ('cl-ci','LeasingEje','svs-cl-ci-2015-01-05')</v>
      </c>
    </row>
    <row r="2918" spans="1:13" x14ac:dyDescent="0.25">
      <c r="A2918" t="s">
        <v>542</v>
      </c>
      <c r="B2918" t="s">
        <v>16</v>
      </c>
      <c r="C2918" t="s">
        <v>3233</v>
      </c>
      <c r="G2918" s="1" t="str">
        <f t="shared" si="269"/>
        <v>cl-ci_ListaDeNotasSinopsis</v>
      </c>
      <c r="H2918" t="str">
        <f t="shared" si="270"/>
        <v>cl-ci</v>
      </c>
      <c r="I2918" t="str">
        <f t="shared" si="271"/>
        <v>ListaDeNotasSinopsis</v>
      </c>
      <c r="L2918" t="str">
        <f t="shared" si="272"/>
        <v>insert into dbax_desc_conc (pref_conc, codi_conc, codi_lang, desc_conc) values ('cl-ci','ListaDeNotasSinopsis','es_ES','Lista de notas [sinopsis]')</v>
      </c>
      <c r="M2918" t="str">
        <f>CONCATENATE("Insert into dbax_taxo_conc (pref_conc, codi_conc, vers_taxo) values ('",H2918,"','",I2918,"','",Taxonomia!$B$5,"')")</f>
        <v>Insert into dbax_taxo_conc (pref_conc, codi_conc, vers_taxo) values ('cl-ci','ListaDeNotasSinopsis','svs-cl-ci-2015-01-05')</v>
      </c>
    </row>
    <row r="2919" spans="1:13" x14ac:dyDescent="0.25">
      <c r="A2919" t="s">
        <v>543</v>
      </c>
      <c r="B2919" t="s">
        <v>16</v>
      </c>
      <c r="C2919" t="s">
        <v>3234</v>
      </c>
      <c r="G2919" s="1" t="str">
        <f t="shared" ref="G2919:G2982" si="273">MID(A2919,FIND("#",A2919)+1,10000)</f>
        <v>cl-ci_MasDe1AñoHasta2AñosLeasingContable</v>
      </c>
      <c r="H2919" t="str">
        <f t="shared" ref="H2919:H2982" si="274">MID(G2919,1,FIND("_",G2919)-1)</f>
        <v>cl-ci</v>
      </c>
      <c r="I2919" t="str">
        <f t="shared" ref="I2919:I2982" si="275">MID(G2919,FIND("_",G2919)+1,10000)</f>
        <v>MasDe1AñoHasta2AñosLeasingContable</v>
      </c>
      <c r="L2919" t="str">
        <f t="shared" ref="L2919:L2982" si="276">CONCATENATE("insert into dbax_desc_conc (pref_conc, codi_conc, codi_lang, desc_conc) values ('",H2919,"','",I2919,"','",B2919,"','",C2919,"')")</f>
        <v>insert into dbax_desc_conc (pref_conc, codi_conc, codi_lang, desc_conc) values ('cl-ci','MasDe1AñoHasta2AñosLeasingContable','es_ES','más de 1 año hasta 2 años')</v>
      </c>
      <c r="M2919" t="str">
        <f>CONCATENATE("Insert into dbax_taxo_conc (pref_conc, codi_conc, vers_taxo) values ('",H2919,"','",I2919,"','",Taxonomia!$B$5,"')")</f>
        <v>Insert into dbax_taxo_conc (pref_conc, codi_conc, vers_taxo) values ('cl-ci','MasDe1AñoHasta2AñosLeasingContable','svs-cl-ci-2015-01-05')</v>
      </c>
    </row>
    <row r="2920" spans="1:13" x14ac:dyDescent="0.25">
      <c r="A2920" t="s">
        <v>544</v>
      </c>
      <c r="B2920" t="s">
        <v>16</v>
      </c>
      <c r="C2920" t="s">
        <v>3234</v>
      </c>
      <c r="G2920" s="1" t="str">
        <f t="shared" si="273"/>
        <v>cl-ci_MasDe1AñoHasta2AñosLeasingNominales</v>
      </c>
      <c r="H2920" t="str">
        <f t="shared" si="274"/>
        <v>cl-ci</v>
      </c>
      <c r="I2920" t="str">
        <f t="shared" si="275"/>
        <v>MasDe1AñoHasta2AñosLeasingNominales</v>
      </c>
      <c r="L2920" t="str">
        <f t="shared" si="276"/>
        <v>insert into dbax_desc_conc (pref_conc, codi_conc, codi_lang, desc_conc) values ('cl-ci','MasDe1AñoHasta2AñosLeasingNominales','es_ES','más de 1 año hasta 2 años')</v>
      </c>
      <c r="M2920" t="str">
        <f>CONCATENATE("Insert into dbax_taxo_conc (pref_conc, codi_conc, vers_taxo) values ('",H2920,"','",I2920,"','",Taxonomia!$B$5,"')")</f>
        <v>Insert into dbax_taxo_conc (pref_conc, codi_conc, vers_taxo) values ('cl-ci','MasDe1AñoHasta2AñosLeasingNominales','svs-cl-ci-2015-01-05')</v>
      </c>
    </row>
    <row r="2921" spans="1:13" x14ac:dyDescent="0.25">
      <c r="A2921" t="s">
        <v>545</v>
      </c>
      <c r="B2921" t="s">
        <v>16</v>
      </c>
      <c r="C2921" t="s">
        <v>3234</v>
      </c>
      <c r="G2921" s="1" t="str">
        <f t="shared" si="273"/>
        <v>cl-ci_MasDe1AñoHasta2AñosObligacionesPublicoContable</v>
      </c>
      <c r="H2921" t="str">
        <f t="shared" si="274"/>
        <v>cl-ci</v>
      </c>
      <c r="I2921" t="str">
        <f t="shared" si="275"/>
        <v>MasDe1AñoHasta2AñosObligacionesPublicoContable</v>
      </c>
      <c r="L2921" t="str">
        <f t="shared" si="276"/>
        <v>insert into dbax_desc_conc (pref_conc, codi_conc, codi_lang, desc_conc) values ('cl-ci','MasDe1AñoHasta2AñosObligacionesPublicoContable','es_ES','más de 1 año hasta 2 años')</v>
      </c>
      <c r="M2921" t="str">
        <f>CONCATENATE("Insert into dbax_taxo_conc (pref_conc, codi_conc, vers_taxo) values ('",H2921,"','",I2921,"','",Taxonomia!$B$5,"')")</f>
        <v>Insert into dbax_taxo_conc (pref_conc, codi_conc, vers_taxo) values ('cl-ci','MasDe1AñoHasta2AñosObligacionesPublicoContable','svs-cl-ci-2015-01-05')</v>
      </c>
    </row>
    <row r="2922" spans="1:13" x14ac:dyDescent="0.25">
      <c r="A2922" t="s">
        <v>546</v>
      </c>
      <c r="B2922" t="s">
        <v>16</v>
      </c>
      <c r="C2922" t="s">
        <v>3234</v>
      </c>
      <c r="G2922" s="1" t="str">
        <f t="shared" si="273"/>
        <v>cl-ci_MasDe1AñoHasta2AñosObligacionesPublicoNominales</v>
      </c>
      <c r="H2922" t="str">
        <f t="shared" si="274"/>
        <v>cl-ci</v>
      </c>
      <c r="I2922" t="str">
        <f t="shared" si="275"/>
        <v>MasDe1AñoHasta2AñosObligacionesPublicoNominales</v>
      </c>
      <c r="L2922" t="str">
        <f t="shared" si="276"/>
        <v>insert into dbax_desc_conc (pref_conc, codi_conc, codi_lang, desc_conc) values ('cl-ci','MasDe1AñoHasta2AñosObligacionesPublicoNominales','es_ES','más de 1 año hasta 2 años')</v>
      </c>
      <c r="M2922" t="str">
        <f>CONCATENATE("Insert into dbax_taxo_conc (pref_conc, codi_conc, vers_taxo) values ('",H2922,"','",I2922,"','",Taxonomia!$B$5,"')")</f>
        <v>Insert into dbax_taxo_conc (pref_conc, codi_conc, vers_taxo) values ('cl-ci','MasDe1AñoHasta2AñosObligacionesPublicoNominales','svs-cl-ci-2015-01-05')</v>
      </c>
    </row>
    <row r="2923" spans="1:13" x14ac:dyDescent="0.25">
      <c r="A2923" t="s">
        <v>547</v>
      </c>
      <c r="B2923" t="s">
        <v>16</v>
      </c>
      <c r="C2923" t="s">
        <v>3234</v>
      </c>
      <c r="G2923" s="1" t="str">
        <f t="shared" si="273"/>
        <v>cl-ci_MasDe1AñoHasta2AñosPrestamosContable</v>
      </c>
      <c r="H2923" t="str">
        <f t="shared" si="274"/>
        <v>cl-ci</v>
      </c>
      <c r="I2923" t="str">
        <f t="shared" si="275"/>
        <v>MasDe1AñoHasta2AñosPrestamosContable</v>
      </c>
      <c r="L2923" t="str">
        <f t="shared" si="276"/>
        <v>insert into dbax_desc_conc (pref_conc, codi_conc, codi_lang, desc_conc) values ('cl-ci','MasDe1AñoHasta2AñosPrestamosContable','es_ES','más de 1 año hasta 2 años')</v>
      </c>
      <c r="M2923" t="str">
        <f>CONCATENATE("Insert into dbax_taxo_conc (pref_conc, codi_conc, vers_taxo) values ('",H2923,"','",I2923,"','",Taxonomia!$B$5,"')")</f>
        <v>Insert into dbax_taxo_conc (pref_conc, codi_conc, vers_taxo) values ('cl-ci','MasDe1AñoHasta2AñosPrestamosContable','svs-cl-ci-2015-01-05')</v>
      </c>
    </row>
    <row r="2924" spans="1:13" x14ac:dyDescent="0.25">
      <c r="A2924" t="s">
        <v>548</v>
      </c>
      <c r="B2924" t="s">
        <v>16</v>
      </c>
      <c r="C2924" t="s">
        <v>3234</v>
      </c>
      <c r="G2924" s="1" t="str">
        <f t="shared" si="273"/>
        <v>cl-ci_MasDe1AñoHasta2AñosPrestamosNominales</v>
      </c>
      <c r="H2924" t="str">
        <f t="shared" si="274"/>
        <v>cl-ci</v>
      </c>
      <c r="I2924" t="str">
        <f t="shared" si="275"/>
        <v>MasDe1AñoHasta2AñosPrestamosNominales</v>
      </c>
      <c r="L2924" t="str">
        <f t="shared" si="276"/>
        <v>insert into dbax_desc_conc (pref_conc, codi_conc, codi_lang, desc_conc) values ('cl-ci','MasDe1AñoHasta2AñosPrestamosNominales','es_ES','más de 1 año hasta 2 años')</v>
      </c>
      <c r="M2924" t="str">
        <f>CONCATENATE("Insert into dbax_taxo_conc (pref_conc, codi_conc, vers_taxo) values ('",H2924,"','",I2924,"','",Taxonomia!$B$5,"')")</f>
        <v>Insert into dbax_taxo_conc (pref_conc, codi_conc, vers_taxo) values ('cl-ci','MasDe1AñoHasta2AñosPrestamosNominales','svs-cl-ci-2015-01-05')</v>
      </c>
    </row>
    <row r="2925" spans="1:13" x14ac:dyDescent="0.25">
      <c r="A2925" t="s">
        <v>549</v>
      </c>
      <c r="B2925" t="s">
        <v>16</v>
      </c>
      <c r="C2925" t="s">
        <v>3235</v>
      </c>
      <c r="G2925" s="1" t="str">
        <f t="shared" si="273"/>
        <v>cl-ci_MasDe1AñoHasta3AñosLeasingContable</v>
      </c>
      <c r="H2925" t="str">
        <f t="shared" si="274"/>
        <v>cl-ci</v>
      </c>
      <c r="I2925" t="str">
        <f t="shared" si="275"/>
        <v>MasDe1AñoHasta3AñosLeasingContable</v>
      </c>
      <c r="L2925" t="str">
        <f t="shared" si="276"/>
        <v>insert into dbax_desc_conc (pref_conc, codi_conc, codi_lang, desc_conc) values ('cl-ci','MasDe1AñoHasta3AñosLeasingContable','es_ES','más de 1 año hasta 3 años')</v>
      </c>
      <c r="M2925" t="str">
        <f>CONCATENATE("Insert into dbax_taxo_conc (pref_conc, codi_conc, vers_taxo) values ('",H2925,"','",I2925,"','",Taxonomia!$B$5,"')")</f>
        <v>Insert into dbax_taxo_conc (pref_conc, codi_conc, vers_taxo) values ('cl-ci','MasDe1AñoHasta3AñosLeasingContable','svs-cl-ci-2015-01-05')</v>
      </c>
    </row>
    <row r="2926" spans="1:13" x14ac:dyDescent="0.25">
      <c r="A2926" t="s">
        <v>550</v>
      </c>
      <c r="B2926" t="s">
        <v>16</v>
      </c>
      <c r="C2926" t="s">
        <v>3235</v>
      </c>
      <c r="G2926" s="1" t="str">
        <f t="shared" si="273"/>
        <v>cl-ci_MasDe1AñoHasta3AñosLeasingNominales</v>
      </c>
      <c r="H2926" t="str">
        <f t="shared" si="274"/>
        <v>cl-ci</v>
      </c>
      <c r="I2926" t="str">
        <f t="shared" si="275"/>
        <v>MasDe1AñoHasta3AñosLeasingNominales</v>
      </c>
      <c r="L2926" t="str">
        <f t="shared" si="276"/>
        <v>insert into dbax_desc_conc (pref_conc, codi_conc, codi_lang, desc_conc) values ('cl-ci','MasDe1AñoHasta3AñosLeasingNominales','es_ES','más de 1 año hasta 3 años')</v>
      </c>
      <c r="M2926" t="str">
        <f>CONCATENATE("Insert into dbax_taxo_conc (pref_conc, codi_conc, vers_taxo) values ('",H2926,"','",I2926,"','",Taxonomia!$B$5,"')")</f>
        <v>Insert into dbax_taxo_conc (pref_conc, codi_conc, vers_taxo) values ('cl-ci','MasDe1AñoHasta3AñosLeasingNominales','svs-cl-ci-2015-01-05')</v>
      </c>
    </row>
    <row r="2927" spans="1:13" x14ac:dyDescent="0.25">
      <c r="A2927" t="s">
        <v>551</v>
      </c>
      <c r="B2927" t="s">
        <v>16</v>
      </c>
      <c r="C2927" t="s">
        <v>3235</v>
      </c>
      <c r="G2927" s="1" t="str">
        <f t="shared" si="273"/>
        <v>cl-ci_MasDe1AñoHasta3AñosObligacionesPublicoContable</v>
      </c>
      <c r="H2927" t="str">
        <f t="shared" si="274"/>
        <v>cl-ci</v>
      </c>
      <c r="I2927" t="str">
        <f t="shared" si="275"/>
        <v>MasDe1AñoHasta3AñosObligacionesPublicoContable</v>
      </c>
      <c r="L2927" t="str">
        <f t="shared" si="276"/>
        <v>insert into dbax_desc_conc (pref_conc, codi_conc, codi_lang, desc_conc) values ('cl-ci','MasDe1AñoHasta3AñosObligacionesPublicoContable','es_ES','más de 1 año hasta 3 años')</v>
      </c>
      <c r="M2927" t="str">
        <f>CONCATENATE("Insert into dbax_taxo_conc (pref_conc, codi_conc, vers_taxo) values ('",H2927,"','",I2927,"','",Taxonomia!$B$5,"')")</f>
        <v>Insert into dbax_taxo_conc (pref_conc, codi_conc, vers_taxo) values ('cl-ci','MasDe1AñoHasta3AñosObligacionesPublicoContable','svs-cl-ci-2015-01-05')</v>
      </c>
    </row>
    <row r="2928" spans="1:13" x14ac:dyDescent="0.25">
      <c r="A2928" t="s">
        <v>552</v>
      </c>
      <c r="B2928" t="s">
        <v>16</v>
      </c>
      <c r="C2928" t="s">
        <v>3235</v>
      </c>
      <c r="G2928" s="1" t="str">
        <f t="shared" si="273"/>
        <v>cl-ci_MasDe1AñoHasta3AñosObligacionesPublicoNominales</v>
      </c>
      <c r="H2928" t="str">
        <f t="shared" si="274"/>
        <v>cl-ci</v>
      </c>
      <c r="I2928" t="str">
        <f t="shared" si="275"/>
        <v>MasDe1AñoHasta3AñosObligacionesPublicoNominales</v>
      </c>
      <c r="L2928" t="str">
        <f t="shared" si="276"/>
        <v>insert into dbax_desc_conc (pref_conc, codi_conc, codi_lang, desc_conc) values ('cl-ci','MasDe1AñoHasta3AñosObligacionesPublicoNominales','es_ES','más de 1 año hasta 3 años')</v>
      </c>
      <c r="M2928" t="str">
        <f>CONCATENATE("Insert into dbax_taxo_conc (pref_conc, codi_conc, vers_taxo) values ('",H2928,"','",I2928,"','",Taxonomia!$B$5,"')")</f>
        <v>Insert into dbax_taxo_conc (pref_conc, codi_conc, vers_taxo) values ('cl-ci','MasDe1AñoHasta3AñosObligacionesPublicoNominales','svs-cl-ci-2015-01-05')</v>
      </c>
    </row>
    <row r="2929" spans="1:13" x14ac:dyDescent="0.25">
      <c r="A2929" t="s">
        <v>553</v>
      </c>
      <c r="B2929" t="s">
        <v>16</v>
      </c>
      <c r="C2929" t="s">
        <v>3235</v>
      </c>
      <c r="G2929" s="1" t="str">
        <f t="shared" si="273"/>
        <v>cl-ci_MasDe1AñoHasta3AñosPrestamosContable</v>
      </c>
      <c r="H2929" t="str">
        <f t="shared" si="274"/>
        <v>cl-ci</v>
      </c>
      <c r="I2929" t="str">
        <f t="shared" si="275"/>
        <v>MasDe1AñoHasta3AñosPrestamosContable</v>
      </c>
      <c r="L2929" t="str">
        <f t="shared" si="276"/>
        <v>insert into dbax_desc_conc (pref_conc, codi_conc, codi_lang, desc_conc) values ('cl-ci','MasDe1AñoHasta3AñosPrestamosContable','es_ES','más de 1 año hasta 3 años')</v>
      </c>
      <c r="M2929" t="str">
        <f>CONCATENATE("Insert into dbax_taxo_conc (pref_conc, codi_conc, vers_taxo) values ('",H2929,"','",I2929,"','",Taxonomia!$B$5,"')")</f>
        <v>Insert into dbax_taxo_conc (pref_conc, codi_conc, vers_taxo) values ('cl-ci','MasDe1AñoHasta3AñosPrestamosContable','svs-cl-ci-2015-01-05')</v>
      </c>
    </row>
    <row r="2930" spans="1:13" x14ac:dyDescent="0.25">
      <c r="A2930" t="s">
        <v>554</v>
      </c>
      <c r="B2930" t="s">
        <v>16</v>
      </c>
      <c r="C2930" t="s">
        <v>3235</v>
      </c>
      <c r="G2930" s="1" t="str">
        <f t="shared" si="273"/>
        <v>cl-ci_MasDe1AñoHasta3AñosPrestamosNominales</v>
      </c>
      <c r="H2930" t="str">
        <f t="shared" si="274"/>
        <v>cl-ci</v>
      </c>
      <c r="I2930" t="str">
        <f t="shared" si="275"/>
        <v>MasDe1AñoHasta3AñosPrestamosNominales</v>
      </c>
      <c r="L2930" t="str">
        <f t="shared" si="276"/>
        <v>insert into dbax_desc_conc (pref_conc, codi_conc, codi_lang, desc_conc) values ('cl-ci','MasDe1AñoHasta3AñosPrestamosNominales','es_ES','más de 1 año hasta 3 años')</v>
      </c>
      <c r="M2930" t="str">
        <f>CONCATENATE("Insert into dbax_taxo_conc (pref_conc, codi_conc, vers_taxo) values ('",H2930,"','",I2930,"','",Taxonomia!$B$5,"')")</f>
        <v>Insert into dbax_taxo_conc (pref_conc, codi_conc, vers_taxo) values ('cl-ci','MasDe1AñoHasta3AñosPrestamosNominales','svs-cl-ci-2015-01-05')</v>
      </c>
    </row>
    <row r="2931" spans="1:13" x14ac:dyDescent="0.25">
      <c r="A2931" t="s">
        <v>555</v>
      </c>
      <c r="B2931" t="s">
        <v>16</v>
      </c>
      <c r="C2931" t="s">
        <v>3236</v>
      </c>
      <c r="G2931" s="1" t="str">
        <f t="shared" si="273"/>
        <v>cl-ci_MasDe250DiasMiembro</v>
      </c>
      <c r="H2931" t="str">
        <f t="shared" si="274"/>
        <v>cl-ci</v>
      </c>
      <c r="I2931" t="str">
        <f t="shared" si="275"/>
        <v>MasDe250DiasMiembro</v>
      </c>
      <c r="L2931" t="str">
        <f t="shared" si="276"/>
        <v>insert into dbax_desc_conc (pref_conc, codi_conc, codi_lang, desc_conc) values ('cl-ci','MasDe250DiasMiembro','es_ES','Más de 250 días [miembro]')</v>
      </c>
      <c r="M2931" t="str">
        <f>CONCATENATE("Insert into dbax_taxo_conc (pref_conc, codi_conc, vers_taxo) values ('",H2931,"','",I2931,"','",Taxonomia!$B$5,"')")</f>
        <v>Insert into dbax_taxo_conc (pref_conc, codi_conc, vers_taxo) values ('cl-ci','MasDe250DiasMiembro','svs-cl-ci-2015-01-05')</v>
      </c>
    </row>
    <row r="2932" spans="1:13" x14ac:dyDescent="0.25">
      <c r="A2932" t="s">
        <v>556</v>
      </c>
      <c r="B2932" t="s">
        <v>16</v>
      </c>
      <c r="C2932" t="s">
        <v>3237</v>
      </c>
      <c r="G2932" s="1" t="str">
        <f t="shared" si="273"/>
        <v>cl-ci_MasDe2AñosHasta3AñosLeasingContable</v>
      </c>
      <c r="H2932" t="str">
        <f t="shared" si="274"/>
        <v>cl-ci</v>
      </c>
      <c r="I2932" t="str">
        <f t="shared" si="275"/>
        <v>MasDe2AñosHasta3AñosLeasingContable</v>
      </c>
      <c r="L2932" t="str">
        <f t="shared" si="276"/>
        <v>insert into dbax_desc_conc (pref_conc, codi_conc, codi_lang, desc_conc) values ('cl-ci','MasDe2AñosHasta3AñosLeasingContable','es_ES','más de 2 años hasta 3 años')</v>
      </c>
      <c r="M2932" t="str">
        <f>CONCATENATE("Insert into dbax_taxo_conc (pref_conc, codi_conc, vers_taxo) values ('",H2932,"','",I2932,"','",Taxonomia!$B$5,"')")</f>
        <v>Insert into dbax_taxo_conc (pref_conc, codi_conc, vers_taxo) values ('cl-ci','MasDe2AñosHasta3AñosLeasingContable','svs-cl-ci-2015-01-05')</v>
      </c>
    </row>
    <row r="2933" spans="1:13" x14ac:dyDescent="0.25">
      <c r="A2933" t="s">
        <v>557</v>
      </c>
      <c r="B2933" t="s">
        <v>16</v>
      </c>
      <c r="C2933" t="s">
        <v>3237</v>
      </c>
      <c r="G2933" s="1" t="str">
        <f t="shared" si="273"/>
        <v>cl-ci_MasDe2AñosHasta3AñosLeasingNominales</v>
      </c>
      <c r="H2933" t="str">
        <f t="shared" si="274"/>
        <v>cl-ci</v>
      </c>
      <c r="I2933" t="str">
        <f t="shared" si="275"/>
        <v>MasDe2AñosHasta3AñosLeasingNominales</v>
      </c>
      <c r="L2933" t="str">
        <f t="shared" si="276"/>
        <v>insert into dbax_desc_conc (pref_conc, codi_conc, codi_lang, desc_conc) values ('cl-ci','MasDe2AñosHasta3AñosLeasingNominales','es_ES','más de 2 años hasta 3 años')</v>
      </c>
      <c r="M2933" t="str">
        <f>CONCATENATE("Insert into dbax_taxo_conc (pref_conc, codi_conc, vers_taxo) values ('",H2933,"','",I2933,"','",Taxonomia!$B$5,"')")</f>
        <v>Insert into dbax_taxo_conc (pref_conc, codi_conc, vers_taxo) values ('cl-ci','MasDe2AñosHasta3AñosLeasingNominales','svs-cl-ci-2015-01-05')</v>
      </c>
    </row>
    <row r="2934" spans="1:13" x14ac:dyDescent="0.25">
      <c r="A2934" t="s">
        <v>558</v>
      </c>
      <c r="B2934" t="s">
        <v>16</v>
      </c>
      <c r="C2934" t="s">
        <v>3237</v>
      </c>
      <c r="G2934" s="1" t="str">
        <f t="shared" si="273"/>
        <v>cl-ci_MasDe2AñosHasta3AñosObligacionesPublicoContable</v>
      </c>
      <c r="H2934" t="str">
        <f t="shared" si="274"/>
        <v>cl-ci</v>
      </c>
      <c r="I2934" t="str">
        <f t="shared" si="275"/>
        <v>MasDe2AñosHasta3AñosObligacionesPublicoContable</v>
      </c>
      <c r="L2934" t="str">
        <f t="shared" si="276"/>
        <v>insert into dbax_desc_conc (pref_conc, codi_conc, codi_lang, desc_conc) values ('cl-ci','MasDe2AñosHasta3AñosObligacionesPublicoContable','es_ES','más de 2 años hasta 3 años')</v>
      </c>
      <c r="M2934" t="str">
        <f>CONCATENATE("Insert into dbax_taxo_conc (pref_conc, codi_conc, vers_taxo) values ('",H2934,"','",I2934,"','",Taxonomia!$B$5,"')")</f>
        <v>Insert into dbax_taxo_conc (pref_conc, codi_conc, vers_taxo) values ('cl-ci','MasDe2AñosHasta3AñosObligacionesPublicoContable','svs-cl-ci-2015-01-05')</v>
      </c>
    </row>
    <row r="2935" spans="1:13" x14ac:dyDescent="0.25">
      <c r="A2935" t="s">
        <v>559</v>
      </c>
      <c r="B2935" t="s">
        <v>16</v>
      </c>
      <c r="C2935" t="s">
        <v>3237</v>
      </c>
      <c r="G2935" s="1" t="str">
        <f t="shared" si="273"/>
        <v>cl-ci_MasDe2AñosHasta3AñosObligacionesPublicoNominales</v>
      </c>
      <c r="H2935" t="str">
        <f t="shared" si="274"/>
        <v>cl-ci</v>
      </c>
      <c r="I2935" t="str">
        <f t="shared" si="275"/>
        <v>MasDe2AñosHasta3AñosObligacionesPublicoNominales</v>
      </c>
      <c r="L2935" t="str">
        <f t="shared" si="276"/>
        <v>insert into dbax_desc_conc (pref_conc, codi_conc, codi_lang, desc_conc) values ('cl-ci','MasDe2AñosHasta3AñosObligacionesPublicoNominales','es_ES','más de 2 años hasta 3 años')</v>
      </c>
      <c r="M2935" t="str">
        <f>CONCATENATE("Insert into dbax_taxo_conc (pref_conc, codi_conc, vers_taxo) values ('",H2935,"','",I2935,"','",Taxonomia!$B$5,"')")</f>
        <v>Insert into dbax_taxo_conc (pref_conc, codi_conc, vers_taxo) values ('cl-ci','MasDe2AñosHasta3AñosObligacionesPublicoNominales','svs-cl-ci-2015-01-05')</v>
      </c>
    </row>
    <row r="2936" spans="1:13" x14ac:dyDescent="0.25">
      <c r="A2936" t="s">
        <v>560</v>
      </c>
      <c r="B2936" t="s">
        <v>16</v>
      </c>
      <c r="C2936" t="s">
        <v>3237</v>
      </c>
      <c r="G2936" s="1" t="str">
        <f t="shared" si="273"/>
        <v>cl-ci_MasDe2AñosHasta3AñosPrestamosContable</v>
      </c>
      <c r="H2936" t="str">
        <f t="shared" si="274"/>
        <v>cl-ci</v>
      </c>
      <c r="I2936" t="str">
        <f t="shared" si="275"/>
        <v>MasDe2AñosHasta3AñosPrestamosContable</v>
      </c>
      <c r="L2936" t="str">
        <f t="shared" si="276"/>
        <v>insert into dbax_desc_conc (pref_conc, codi_conc, codi_lang, desc_conc) values ('cl-ci','MasDe2AñosHasta3AñosPrestamosContable','es_ES','más de 2 años hasta 3 años')</v>
      </c>
      <c r="M2936" t="str">
        <f>CONCATENATE("Insert into dbax_taxo_conc (pref_conc, codi_conc, vers_taxo) values ('",H2936,"','",I2936,"','",Taxonomia!$B$5,"')")</f>
        <v>Insert into dbax_taxo_conc (pref_conc, codi_conc, vers_taxo) values ('cl-ci','MasDe2AñosHasta3AñosPrestamosContable','svs-cl-ci-2015-01-05')</v>
      </c>
    </row>
    <row r="2937" spans="1:13" x14ac:dyDescent="0.25">
      <c r="A2937" t="s">
        <v>561</v>
      </c>
      <c r="B2937" t="s">
        <v>16</v>
      </c>
      <c r="C2937" t="s">
        <v>3237</v>
      </c>
      <c r="G2937" s="1" t="str">
        <f t="shared" si="273"/>
        <v>cl-ci_MasDe2AñosHasta3AñosPrestamosNominales</v>
      </c>
      <c r="H2937" t="str">
        <f t="shared" si="274"/>
        <v>cl-ci</v>
      </c>
      <c r="I2937" t="str">
        <f t="shared" si="275"/>
        <v>MasDe2AñosHasta3AñosPrestamosNominales</v>
      </c>
      <c r="L2937" t="str">
        <f t="shared" si="276"/>
        <v>insert into dbax_desc_conc (pref_conc, codi_conc, codi_lang, desc_conc) values ('cl-ci','MasDe2AñosHasta3AñosPrestamosNominales','es_ES','más de 2 años hasta 3 años')</v>
      </c>
      <c r="M2937" t="str">
        <f>CONCATENATE("Insert into dbax_taxo_conc (pref_conc, codi_conc, vers_taxo) values ('",H2937,"','",I2937,"','",Taxonomia!$B$5,"')")</f>
        <v>Insert into dbax_taxo_conc (pref_conc, codi_conc, vers_taxo) values ('cl-ci','MasDe2AñosHasta3AñosPrestamosNominales','svs-cl-ci-2015-01-05')</v>
      </c>
    </row>
    <row r="2938" spans="1:13" x14ac:dyDescent="0.25">
      <c r="A2938" t="s">
        <v>562</v>
      </c>
      <c r="B2938" t="s">
        <v>16</v>
      </c>
      <c r="C2938" t="s">
        <v>3238</v>
      </c>
      <c r="G2938" s="1" t="str">
        <f t="shared" si="273"/>
        <v>cl-ci_MasDe3AñosHasta4AñosLeasingContable</v>
      </c>
      <c r="H2938" t="str">
        <f t="shared" si="274"/>
        <v>cl-ci</v>
      </c>
      <c r="I2938" t="str">
        <f t="shared" si="275"/>
        <v>MasDe3AñosHasta4AñosLeasingContable</v>
      </c>
      <c r="L2938" t="str">
        <f t="shared" si="276"/>
        <v>insert into dbax_desc_conc (pref_conc, codi_conc, codi_lang, desc_conc) values ('cl-ci','MasDe3AñosHasta4AñosLeasingContable','es_ES','más de 3 años hasta 4 años')</v>
      </c>
      <c r="M2938" t="str">
        <f>CONCATENATE("Insert into dbax_taxo_conc (pref_conc, codi_conc, vers_taxo) values ('",H2938,"','",I2938,"','",Taxonomia!$B$5,"')")</f>
        <v>Insert into dbax_taxo_conc (pref_conc, codi_conc, vers_taxo) values ('cl-ci','MasDe3AñosHasta4AñosLeasingContable','svs-cl-ci-2015-01-05')</v>
      </c>
    </row>
    <row r="2939" spans="1:13" x14ac:dyDescent="0.25">
      <c r="A2939" t="s">
        <v>563</v>
      </c>
      <c r="B2939" t="s">
        <v>16</v>
      </c>
      <c r="C2939" t="s">
        <v>3238</v>
      </c>
      <c r="G2939" s="1" t="str">
        <f t="shared" si="273"/>
        <v>cl-ci_MasDe3AñosHasta4AñosLeasingNominales</v>
      </c>
      <c r="H2939" t="str">
        <f t="shared" si="274"/>
        <v>cl-ci</v>
      </c>
      <c r="I2939" t="str">
        <f t="shared" si="275"/>
        <v>MasDe3AñosHasta4AñosLeasingNominales</v>
      </c>
      <c r="L2939" t="str">
        <f t="shared" si="276"/>
        <v>insert into dbax_desc_conc (pref_conc, codi_conc, codi_lang, desc_conc) values ('cl-ci','MasDe3AñosHasta4AñosLeasingNominales','es_ES','más de 3 años hasta 4 años')</v>
      </c>
      <c r="M2939" t="str">
        <f>CONCATENATE("Insert into dbax_taxo_conc (pref_conc, codi_conc, vers_taxo) values ('",H2939,"','",I2939,"','",Taxonomia!$B$5,"')")</f>
        <v>Insert into dbax_taxo_conc (pref_conc, codi_conc, vers_taxo) values ('cl-ci','MasDe3AñosHasta4AñosLeasingNominales','svs-cl-ci-2015-01-05')</v>
      </c>
    </row>
    <row r="2940" spans="1:13" x14ac:dyDescent="0.25">
      <c r="A2940" t="s">
        <v>564</v>
      </c>
      <c r="B2940" t="s">
        <v>16</v>
      </c>
      <c r="C2940" t="s">
        <v>3238</v>
      </c>
      <c r="G2940" s="1" t="str">
        <f t="shared" si="273"/>
        <v>cl-ci_MasDe3AñosHasta4AñosObligacionesPublicoContable</v>
      </c>
      <c r="H2940" t="str">
        <f t="shared" si="274"/>
        <v>cl-ci</v>
      </c>
      <c r="I2940" t="str">
        <f t="shared" si="275"/>
        <v>MasDe3AñosHasta4AñosObligacionesPublicoContable</v>
      </c>
      <c r="L2940" t="str">
        <f t="shared" si="276"/>
        <v>insert into dbax_desc_conc (pref_conc, codi_conc, codi_lang, desc_conc) values ('cl-ci','MasDe3AñosHasta4AñosObligacionesPublicoContable','es_ES','más de 3 años hasta 4 años')</v>
      </c>
      <c r="M2940" t="str">
        <f>CONCATENATE("Insert into dbax_taxo_conc (pref_conc, codi_conc, vers_taxo) values ('",H2940,"','",I2940,"','",Taxonomia!$B$5,"')")</f>
        <v>Insert into dbax_taxo_conc (pref_conc, codi_conc, vers_taxo) values ('cl-ci','MasDe3AñosHasta4AñosObligacionesPublicoContable','svs-cl-ci-2015-01-05')</v>
      </c>
    </row>
    <row r="2941" spans="1:13" x14ac:dyDescent="0.25">
      <c r="A2941" t="s">
        <v>565</v>
      </c>
      <c r="B2941" t="s">
        <v>16</v>
      </c>
      <c r="C2941" t="s">
        <v>3238</v>
      </c>
      <c r="G2941" s="1" t="str">
        <f t="shared" si="273"/>
        <v>cl-ci_MasDe3AñosHasta4AñosObligacionesPublicoNominales</v>
      </c>
      <c r="H2941" t="str">
        <f t="shared" si="274"/>
        <v>cl-ci</v>
      </c>
      <c r="I2941" t="str">
        <f t="shared" si="275"/>
        <v>MasDe3AñosHasta4AñosObligacionesPublicoNominales</v>
      </c>
      <c r="L2941" t="str">
        <f t="shared" si="276"/>
        <v>insert into dbax_desc_conc (pref_conc, codi_conc, codi_lang, desc_conc) values ('cl-ci','MasDe3AñosHasta4AñosObligacionesPublicoNominales','es_ES','más de 3 años hasta 4 años')</v>
      </c>
      <c r="M2941" t="str">
        <f>CONCATENATE("Insert into dbax_taxo_conc (pref_conc, codi_conc, vers_taxo) values ('",H2941,"','",I2941,"','",Taxonomia!$B$5,"')")</f>
        <v>Insert into dbax_taxo_conc (pref_conc, codi_conc, vers_taxo) values ('cl-ci','MasDe3AñosHasta4AñosObligacionesPublicoNominales','svs-cl-ci-2015-01-05')</v>
      </c>
    </row>
    <row r="2942" spans="1:13" x14ac:dyDescent="0.25">
      <c r="A2942" t="s">
        <v>566</v>
      </c>
      <c r="B2942" t="s">
        <v>16</v>
      </c>
      <c r="C2942" t="s">
        <v>3238</v>
      </c>
      <c r="G2942" s="1" t="str">
        <f t="shared" si="273"/>
        <v>cl-ci_MasDe3AñosHasta4AñosPrestamosContable</v>
      </c>
      <c r="H2942" t="str">
        <f t="shared" si="274"/>
        <v>cl-ci</v>
      </c>
      <c r="I2942" t="str">
        <f t="shared" si="275"/>
        <v>MasDe3AñosHasta4AñosPrestamosContable</v>
      </c>
      <c r="L2942" t="str">
        <f t="shared" si="276"/>
        <v>insert into dbax_desc_conc (pref_conc, codi_conc, codi_lang, desc_conc) values ('cl-ci','MasDe3AñosHasta4AñosPrestamosContable','es_ES','más de 3 años hasta 4 años')</v>
      </c>
      <c r="M2942" t="str">
        <f>CONCATENATE("Insert into dbax_taxo_conc (pref_conc, codi_conc, vers_taxo) values ('",H2942,"','",I2942,"','",Taxonomia!$B$5,"')")</f>
        <v>Insert into dbax_taxo_conc (pref_conc, codi_conc, vers_taxo) values ('cl-ci','MasDe3AñosHasta4AñosPrestamosContable','svs-cl-ci-2015-01-05')</v>
      </c>
    </row>
    <row r="2943" spans="1:13" x14ac:dyDescent="0.25">
      <c r="A2943" t="s">
        <v>567</v>
      </c>
      <c r="B2943" t="s">
        <v>16</v>
      </c>
      <c r="C2943" t="s">
        <v>3238</v>
      </c>
      <c r="G2943" s="1" t="str">
        <f t="shared" si="273"/>
        <v>cl-ci_MasDe3AñosHasta4AñosPrestamosNominales</v>
      </c>
      <c r="H2943" t="str">
        <f t="shared" si="274"/>
        <v>cl-ci</v>
      </c>
      <c r="I2943" t="str">
        <f t="shared" si="275"/>
        <v>MasDe3AñosHasta4AñosPrestamosNominales</v>
      </c>
      <c r="L2943" t="str">
        <f t="shared" si="276"/>
        <v>insert into dbax_desc_conc (pref_conc, codi_conc, codi_lang, desc_conc) values ('cl-ci','MasDe3AñosHasta4AñosPrestamosNominales','es_ES','más de 3 años hasta 4 años')</v>
      </c>
      <c r="M2943" t="str">
        <f>CONCATENATE("Insert into dbax_taxo_conc (pref_conc, codi_conc, vers_taxo) values ('",H2943,"','",I2943,"','",Taxonomia!$B$5,"')")</f>
        <v>Insert into dbax_taxo_conc (pref_conc, codi_conc, vers_taxo) values ('cl-ci','MasDe3AñosHasta4AñosPrestamosNominales','svs-cl-ci-2015-01-05')</v>
      </c>
    </row>
    <row r="2944" spans="1:13" x14ac:dyDescent="0.25">
      <c r="A2944" t="s">
        <v>568</v>
      </c>
      <c r="B2944" t="s">
        <v>16</v>
      </c>
      <c r="C2944" t="s">
        <v>3239</v>
      </c>
      <c r="G2944" s="1" t="str">
        <f t="shared" si="273"/>
        <v>cl-ci_MasDe3AñosHasta5AñosLeasingContable</v>
      </c>
      <c r="H2944" t="str">
        <f t="shared" si="274"/>
        <v>cl-ci</v>
      </c>
      <c r="I2944" t="str">
        <f t="shared" si="275"/>
        <v>MasDe3AñosHasta5AñosLeasingContable</v>
      </c>
      <c r="L2944" t="str">
        <f t="shared" si="276"/>
        <v>insert into dbax_desc_conc (pref_conc, codi_conc, codi_lang, desc_conc) values ('cl-ci','MasDe3AñosHasta5AñosLeasingContable','es_ES','más de 3 años hasta 5 años')</v>
      </c>
      <c r="M2944" t="str">
        <f>CONCATENATE("Insert into dbax_taxo_conc (pref_conc, codi_conc, vers_taxo) values ('",H2944,"','",I2944,"','",Taxonomia!$B$5,"')")</f>
        <v>Insert into dbax_taxo_conc (pref_conc, codi_conc, vers_taxo) values ('cl-ci','MasDe3AñosHasta5AñosLeasingContable','svs-cl-ci-2015-01-05')</v>
      </c>
    </row>
    <row r="2945" spans="1:13" x14ac:dyDescent="0.25">
      <c r="A2945" t="s">
        <v>569</v>
      </c>
      <c r="B2945" t="s">
        <v>16</v>
      </c>
      <c r="C2945" t="s">
        <v>3239</v>
      </c>
      <c r="G2945" s="1" t="str">
        <f t="shared" si="273"/>
        <v>cl-ci_MasDe3AñosHasta5AñosLeasingNominales</v>
      </c>
      <c r="H2945" t="str">
        <f t="shared" si="274"/>
        <v>cl-ci</v>
      </c>
      <c r="I2945" t="str">
        <f t="shared" si="275"/>
        <v>MasDe3AñosHasta5AñosLeasingNominales</v>
      </c>
      <c r="L2945" t="str">
        <f t="shared" si="276"/>
        <v>insert into dbax_desc_conc (pref_conc, codi_conc, codi_lang, desc_conc) values ('cl-ci','MasDe3AñosHasta5AñosLeasingNominales','es_ES','más de 3 años hasta 5 años')</v>
      </c>
      <c r="M2945" t="str">
        <f>CONCATENATE("Insert into dbax_taxo_conc (pref_conc, codi_conc, vers_taxo) values ('",H2945,"','",I2945,"','",Taxonomia!$B$5,"')")</f>
        <v>Insert into dbax_taxo_conc (pref_conc, codi_conc, vers_taxo) values ('cl-ci','MasDe3AñosHasta5AñosLeasingNominales','svs-cl-ci-2015-01-05')</v>
      </c>
    </row>
    <row r="2946" spans="1:13" x14ac:dyDescent="0.25">
      <c r="A2946" t="s">
        <v>570</v>
      </c>
      <c r="B2946" t="s">
        <v>16</v>
      </c>
      <c r="C2946" t="s">
        <v>3239</v>
      </c>
      <c r="G2946" s="1" t="str">
        <f t="shared" si="273"/>
        <v>cl-ci_MasDe3AñosHasta5AñosObligacionesPublicoContable</v>
      </c>
      <c r="H2946" t="str">
        <f t="shared" si="274"/>
        <v>cl-ci</v>
      </c>
      <c r="I2946" t="str">
        <f t="shared" si="275"/>
        <v>MasDe3AñosHasta5AñosObligacionesPublicoContable</v>
      </c>
      <c r="L2946" t="str">
        <f t="shared" si="276"/>
        <v>insert into dbax_desc_conc (pref_conc, codi_conc, codi_lang, desc_conc) values ('cl-ci','MasDe3AñosHasta5AñosObligacionesPublicoContable','es_ES','más de 3 años hasta 5 años')</v>
      </c>
      <c r="M2946" t="str">
        <f>CONCATENATE("Insert into dbax_taxo_conc (pref_conc, codi_conc, vers_taxo) values ('",H2946,"','",I2946,"','",Taxonomia!$B$5,"')")</f>
        <v>Insert into dbax_taxo_conc (pref_conc, codi_conc, vers_taxo) values ('cl-ci','MasDe3AñosHasta5AñosObligacionesPublicoContable','svs-cl-ci-2015-01-05')</v>
      </c>
    </row>
    <row r="2947" spans="1:13" x14ac:dyDescent="0.25">
      <c r="A2947" t="s">
        <v>571</v>
      </c>
      <c r="B2947" t="s">
        <v>16</v>
      </c>
      <c r="C2947" t="s">
        <v>3239</v>
      </c>
      <c r="G2947" s="1" t="str">
        <f t="shared" si="273"/>
        <v>cl-ci_MasDe3AñosHasta5AñosObligacionesPublicoNominales</v>
      </c>
      <c r="H2947" t="str">
        <f t="shared" si="274"/>
        <v>cl-ci</v>
      </c>
      <c r="I2947" t="str">
        <f t="shared" si="275"/>
        <v>MasDe3AñosHasta5AñosObligacionesPublicoNominales</v>
      </c>
      <c r="L2947" t="str">
        <f t="shared" si="276"/>
        <v>insert into dbax_desc_conc (pref_conc, codi_conc, codi_lang, desc_conc) values ('cl-ci','MasDe3AñosHasta5AñosObligacionesPublicoNominales','es_ES','más de 3 años hasta 5 años')</v>
      </c>
      <c r="M2947" t="str">
        <f>CONCATENATE("Insert into dbax_taxo_conc (pref_conc, codi_conc, vers_taxo) values ('",H2947,"','",I2947,"','",Taxonomia!$B$5,"')")</f>
        <v>Insert into dbax_taxo_conc (pref_conc, codi_conc, vers_taxo) values ('cl-ci','MasDe3AñosHasta5AñosObligacionesPublicoNominales','svs-cl-ci-2015-01-05')</v>
      </c>
    </row>
    <row r="2948" spans="1:13" x14ac:dyDescent="0.25">
      <c r="A2948" t="s">
        <v>572</v>
      </c>
      <c r="B2948" t="s">
        <v>16</v>
      </c>
      <c r="C2948" t="s">
        <v>3239</v>
      </c>
      <c r="G2948" s="1" t="str">
        <f t="shared" si="273"/>
        <v>cl-ci_MasDe3AñosHasta5AñosPrestamosContable</v>
      </c>
      <c r="H2948" t="str">
        <f t="shared" si="274"/>
        <v>cl-ci</v>
      </c>
      <c r="I2948" t="str">
        <f t="shared" si="275"/>
        <v>MasDe3AñosHasta5AñosPrestamosContable</v>
      </c>
      <c r="L2948" t="str">
        <f t="shared" si="276"/>
        <v>insert into dbax_desc_conc (pref_conc, codi_conc, codi_lang, desc_conc) values ('cl-ci','MasDe3AñosHasta5AñosPrestamosContable','es_ES','más de 3 años hasta 5 años')</v>
      </c>
      <c r="M2948" t="str">
        <f>CONCATENATE("Insert into dbax_taxo_conc (pref_conc, codi_conc, vers_taxo) values ('",H2948,"','",I2948,"','",Taxonomia!$B$5,"')")</f>
        <v>Insert into dbax_taxo_conc (pref_conc, codi_conc, vers_taxo) values ('cl-ci','MasDe3AñosHasta5AñosPrestamosContable','svs-cl-ci-2015-01-05')</v>
      </c>
    </row>
    <row r="2949" spans="1:13" x14ac:dyDescent="0.25">
      <c r="A2949" t="s">
        <v>573</v>
      </c>
      <c r="B2949" t="s">
        <v>16</v>
      </c>
      <c r="C2949" t="s">
        <v>3239</v>
      </c>
      <c r="G2949" s="1" t="str">
        <f t="shared" si="273"/>
        <v>cl-ci_MasDe3AñosHasta5AñosPrestamosNominales</v>
      </c>
      <c r="H2949" t="str">
        <f t="shared" si="274"/>
        <v>cl-ci</v>
      </c>
      <c r="I2949" t="str">
        <f t="shared" si="275"/>
        <v>MasDe3AñosHasta5AñosPrestamosNominales</v>
      </c>
      <c r="L2949" t="str">
        <f t="shared" si="276"/>
        <v>insert into dbax_desc_conc (pref_conc, codi_conc, codi_lang, desc_conc) values ('cl-ci','MasDe3AñosHasta5AñosPrestamosNominales','es_ES','más de 3 años hasta 5 años')</v>
      </c>
      <c r="M2949" t="str">
        <f>CONCATENATE("Insert into dbax_taxo_conc (pref_conc, codi_conc, vers_taxo) values ('",H2949,"','",I2949,"','",Taxonomia!$B$5,"')")</f>
        <v>Insert into dbax_taxo_conc (pref_conc, codi_conc, vers_taxo) values ('cl-ci','MasDe3AñosHasta5AñosPrestamosNominales','svs-cl-ci-2015-01-05')</v>
      </c>
    </row>
    <row r="2950" spans="1:13" x14ac:dyDescent="0.25">
      <c r="A2950" t="s">
        <v>574</v>
      </c>
      <c r="B2950" t="s">
        <v>16</v>
      </c>
      <c r="C2950" t="s">
        <v>3240</v>
      </c>
      <c r="G2950" s="1" t="str">
        <f t="shared" si="273"/>
        <v>cl-ci_MasDe4AñosHasta5AñosLeasingContable</v>
      </c>
      <c r="H2950" t="str">
        <f t="shared" si="274"/>
        <v>cl-ci</v>
      </c>
      <c r="I2950" t="str">
        <f t="shared" si="275"/>
        <v>MasDe4AñosHasta5AñosLeasingContable</v>
      </c>
      <c r="L2950" t="str">
        <f t="shared" si="276"/>
        <v>insert into dbax_desc_conc (pref_conc, codi_conc, codi_lang, desc_conc) values ('cl-ci','MasDe4AñosHasta5AñosLeasingContable','es_ES','más de 4 años hasta 5 años')</v>
      </c>
      <c r="M2950" t="str">
        <f>CONCATENATE("Insert into dbax_taxo_conc (pref_conc, codi_conc, vers_taxo) values ('",H2950,"','",I2950,"','",Taxonomia!$B$5,"')")</f>
        <v>Insert into dbax_taxo_conc (pref_conc, codi_conc, vers_taxo) values ('cl-ci','MasDe4AñosHasta5AñosLeasingContable','svs-cl-ci-2015-01-05')</v>
      </c>
    </row>
    <row r="2951" spans="1:13" x14ac:dyDescent="0.25">
      <c r="A2951" t="s">
        <v>575</v>
      </c>
      <c r="B2951" t="s">
        <v>16</v>
      </c>
      <c r="C2951" t="s">
        <v>3240</v>
      </c>
      <c r="G2951" s="1" t="str">
        <f t="shared" si="273"/>
        <v>cl-ci_MasDe4AñosHasta5AñosLeasingNominales</v>
      </c>
      <c r="H2951" t="str">
        <f t="shared" si="274"/>
        <v>cl-ci</v>
      </c>
      <c r="I2951" t="str">
        <f t="shared" si="275"/>
        <v>MasDe4AñosHasta5AñosLeasingNominales</v>
      </c>
      <c r="L2951" t="str">
        <f t="shared" si="276"/>
        <v>insert into dbax_desc_conc (pref_conc, codi_conc, codi_lang, desc_conc) values ('cl-ci','MasDe4AñosHasta5AñosLeasingNominales','es_ES','más de 4 años hasta 5 años')</v>
      </c>
      <c r="M2951" t="str">
        <f>CONCATENATE("Insert into dbax_taxo_conc (pref_conc, codi_conc, vers_taxo) values ('",H2951,"','",I2951,"','",Taxonomia!$B$5,"')")</f>
        <v>Insert into dbax_taxo_conc (pref_conc, codi_conc, vers_taxo) values ('cl-ci','MasDe4AñosHasta5AñosLeasingNominales','svs-cl-ci-2015-01-05')</v>
      </c>
    </row>
    <row r="2952" spans="1:13" x14ac:dyDescent="0.25">
      <c r="A2952" t="s">
        <v>576</v>
      </c>
      <c r="B2952" t="s">
        <v>16</v>
      </c>
      <c r="C2952" t="s">
        <v>3240</v>
      </c>
      <c r="G2952" s="1" t="str">
        <f t="shared" si="273"/>
        <v>cl-ci_MasDe4AñosHasta5AñosObligacionesPublicoContable</v>
      </c>
      <c r="H2952" t="str">
        <f t="shared" si="274"/>
        <v>cl-ci</v>
      </c>
      <c r="I2952" t="str">
        <f t="shared" si="275"/>
        <v>MasDe4AñosHasta5AñosObligacionesPublicoContable</v>
      </c>
      <c r="L2952" t="str">
        <f t="shared" si="276"/>
        <v>insert into dbax_desc_conc (pref_conc, codi_conc, codi_lang, desc_conc) values ('cl-ci','MasDe4AñosHasta5AñosObligacionesPublicoContable','es_ES','más de 4 años hasta 5 años')</v>
      </c>
      <c r="M2952" t="str">
        <f>CONCATENATE("Insert into dbax_taxo_conc (pref_conc, codi_conc, vers_taxo) values ('",H2952,"','",I2952,"','",Taxonomia!$B$5,"')")</f>
        <v>Insert into dbax_taxo_conc (pref_conc, codi_conc, vers_taxo) values ('cl-ci','MasDe4AñosHasta5AñosObligacionesPublicoContable','svs-cl-ci-2015-01-05')</v>
      </c>
    </row>
    <row r="2953" spans="1:13" x14ac:dyDescent="0.25">
      <c r="A2953" t="s">
        <v>577</v>
      </c>
      <c r="B2953" t="s">
        <v>16</v>
      </c>
      <c r="C2953" t="s">
        <v>3240</v>
      </c>
      <c r="G2953" s="1" t="str">
        <f t="shared" si="273"/>
        <v>cl-ci_MasDe4AñosHasta5AñosObligacionesPublicoNominales</v>
      </c>
      <c r="H2953" t="str">
        <f t="shared" si="274"/>
        <v>cl-ci</v>
      </c>
      <c r="I2953" t="str">
        <f t="shared" si="275"/>
        <v>MasDe4AñosHasta5AñosObligacionesPublicoNominales</v>
      </c>
      <c r="L2953" t="str">
        <f t="shared" si="276"/>
        <v>insert into dbax_desc_conc (pref_conc, codi_conc, codi_lang, desc_conc) values ('cl-ci','MasDe4AñosHasta5AñosObligacionesPublicoNominales','es_ES','más de 4 años hasta 5 años')</v>
      </c>
      <c r="M2953" t="str">
        <f>CONCATENATE("Insert into dbax_taxo_conc (pref_conc, codi_conc, vers_taxo) values ('",H2953,"','",I2953,"','",Taxonomia!$B$5,"')")</f>
        <v>Insert into dbax_taxo_conc (pref_conc, codi_conc, vers_taxo) values ('cl-ci','MasDe4AñosHasta5AñosObligacionesPublicoNominales','svs-cl-ci-2015-01-05')</v>
      </c>
    </row>
    <row r="2954" spans="1:13" x14ac:dyDescent="0.25">
      <c r="A2954" t="s">
        <v>578</v>
      </c>
      <c r="B2954" t="s">
        <v>16</v>
      </c>
      <c r="C2954" t="s">
        <v>3240</v>
      </c>
      <c r="G2954" s="1" t="str">
        <f t="shared" si="273"/>
        <v>cl-ci_MasDe4AñosHasta5AñosPrestamosContable</v>
      </c>
      <c r="H2954" t="str">
        <f t="shared" si="274"/>
        <v>cl-ci</v>
      </c>
      <c r="I2954" t="str">
        <f t="shared" si="275"/>
        <v>MasDe4AñosHasta5AñosPrestamosContable</v>
      </c>
      <c r="L2954" t="str">
        <f t="shared" si="276"/>
        <v>insert into dbax_desc_conc (pref_conc, codi_conc, codi_lang, desc_conc) values ('cl-ci','MasDe4AñosHasta5AñosPrestamosContable','es_ES','más de 4 años hasta 5 años')</v>
      </c>
      <c r="M2954" t="str">
        <f>CONCATENATE("Insert into dbax_taxo_conc (pref_conc, codi_conc, vers_taxo) values ('",H2954,"','",I2954,"','",Taxonomia!$B$5,"')")</f>
        <v>Insert into dbax_taxo_conc (pref_conc, codi_conc, vers_taxo) values ('cl-ci','MasDe4AñosHasta5AñosPrestamosContable','svs-cl-ci-2015-01-05')</v>
      </c>
    </row>
    <row r="2955" spans="1:13" x14ac:dyDescent="0.25">
      <c r="A2955" t="s">
        <v>579</v>
      </c>
      <c r="B2955" t="s">
        <v>16</v>
      </c>
      <c r="C2955" t="s">
        <v>3240</v>
      </c>
      <c r="G2955" s="1" t="str">
        <f t="shared" si="273"/>
        <v>cl-ci_MasDe4AñosHasta5AñosPrestamosNominales</v>
      </c>
      <c r="H2955" t="str">
        <f t="shared" si="274"/>
        <v>cl-ci</v>
      </c>
      <c r="I2955" t="str">
        <f t="shared" si="275"/>
        <v>MasDe4AñosHasta5AñosPrestamosNominales</v>
      </c>
      <c r="L2955" t="str">
        <f t="shared" si="276"/>
        <v>insert into dbax_desc_conc (pref_conc, codi_conc, codi_lang, desc_conc) values ('cl-ci','MasDe4AñosHasta5AñosPrestamosNominales','es_ES','más de 4 años hasta 5 años')</v>
      </c>
      <c r="M2955" t="str">
        <f>CONCATENATE("Insert into dbax_taxo_conc (pref_conc, codi_conc, vers_taxo) values ('",H2955,"','",I2955,"','",Taxonomia!$B$5,"')")</f>
        <v>Insert into dbax_taxo_conc (pref_conc, codi_conc, vers_taxo) values ('cl-ci','MasDe4AñosHasta5AñosPrestamosNominales','svs-cl-ci-2015-01-05')</v>
      </c>
    </row>
    <row r="2956" spans="1:13" x14ac:dyDescent="0.25">
      <c r="A2956" t="s">
        <v>580</v>
      </c>
      <c r="B2956" t="s">
        <v>16</v>
      </c>
      <c r="C2956" t="s">
        <v>3241</v>
      </c>
      <c r="G2956" s="1" t="str">
        <f t="shared" si="273"/>
        <v>cl-ci_MasDe5AñosLeasingContable</v>
      </c>
      <c r="H2956" t="str">
        <f t="shared" si="274"/>
        <v>cl-ci</v>
      </c>
      <c r="I2956" t="str">
        <f t="shared" si="275"/>
        <v>MasDe5AñosLeasingContable</v>
      </c>
      <c r="L2956" t="str">
        <f t="shared" si="276"/>
        <v>insert into dbax_desc_conc (pref_conc, codi_conc, codi_lang, desc_conc) values ('cl-ci','MasDe5AñosLeasingContable','es_ES','más de 5 años')</v>
      </c>
      <c r="M2956" t="str">
        <f>CONCATENATE("Insert into dbax_taxo_conc (pref_conc, codi_conc, vers_taxo) values ('",H2956,"','",I2956,"','",Taxonomia!$B$5,"')")</f>
        <v>Insert into dbax_taxo_conc (pref_conc, codi_conc, vers_taxo) values ('cl-ci','MasDe5AñosLeasingContable','svs-cl-ci-2015-01-05')</v>
      </c>
    </row>
    <row r="2957" spans="1:13" x14ac:dyDescent="0.25">
      <c r="A2957" t="s">
        <v>581</v>
      </c>
      <c r="B2957" t="s">
        <v>16</v>
      </c>
      <c r="C2957" t="s">
        <v>3241</v>
      </c>
      <c r="G2957" s="1" t="str">
        <f t="shared" si="273"/>
        <v>cl-ci_MasDe5AñosLeasingNominales</v>
      </c>
      <c r="H2957" t="str">
        <f t="shared" si="274"/>
        <v>cl-ci</v>
      </c>
      <c r="I2957" t="str">
        <f t="shared" si="275"/>
        <v>MasDe5AñosLeasingNominales</v>
      </c>
      <c r="L2957" t="str">
        <f t="shared" si="276"/>
        <v>insert into dbax_desc_conc (pref_conc, codi_conc, codi_lang, desc_conc) values ('cl-ci','MasDe5AñosLeasingNominales','es_ES','más de 5 años')</v>
      </c>
      <c r="M2957" t="str">
        <f>CONCATENATE("Insert into dbax_taxo_conc (pref_conc, codi_conc, vers_taxo) values ('",H2957,"','",I2957,"','",Taxonomia!$B$5,"')")</f>
        <v>Insert into dbax_taxo_conc (pref_conc, codi_conc, vers_taxo) values ('cl-ci','MasDe5AñosLeasingNominales','svs-cl-ci-2015-01-05')</v>
      </c>
    </row>
    <row r="2958" spans="1:13" x14ac:dyDescent="0.25">
      <c r="A2958" t="s">
        <v>582</v>
      </c>
      <c r="B2958" t="s">
        <v>16</v>
      </c>
      <c r="C2958" t="s">
        <v>3241</v>
      </c>
      <c r="G2958" s="1" t="str">
        <f t="shared" si="273"/>
        <v>cl-ci_MasDe5AñosObligacionesPublicoContable</v>
      </c>
      <c r="H2958" t="str">
        <f t="shared" si="274"/>
        <v>cl-ci</v>
      </c>
      <c r="I2958" t="str">
        <f t="shared" si="275"/>
        <v>MasDe5AñosObligacionesPublicoContable</v>
      </c>
      <c r="L2958" t="str">
        <f t="shared" si="276"/>
        <v>insert into dbax_desc_conc (pref_conc, codi_conc, codi_lang, desc_conc) values ('cl-ci','MasDe5AñosObligacionesPublicoContable','es_ES','más de 5 años')</v>
      </c>
      <c r="M2958" t="str">
        <f>CONCATENATE("Insert into dbax_taxo_conc (pref_conc, codi_conc, vers_taxo) values ('",H2958,"','",I2958,"','",Taxonomia!$B$5,"')")</f>
        <v>Insert into dbax_taxo_conc (pref_conc, codi_conc, vers_taxo) values ('cl-ci','MasDe5AñosObligacionesPublicoContable','svs-cl-ci-2015-01-05')</v>
      </c>
    </row>
    <row r="2959" spans="1:13" x14ac:dyDescent="0.25">
      <c r="A2959" t="s">
        <v>583</v>
      </c>
      <c r="B2959" t="s">
        <v>16</v>
      </c>
      <c r="C2959" t="s">
        <v>3241</v>
      </c>
      <c r="G2959" s="1" t="str">
        <f t="shared" si="273"/>
        <v>cl-ci_MasDe5AñosObligacionesPublicoNominales</v>
      </c>
      <c r="H2959" t="str">
        <f t="shared" si="274"/>
        <v>cl-ci</v>
      </c>
      <c r="I2959" t="str">
        <f t="shared" si="275"/>
        <v>MasDe5AñosObligacionesPublicoNominales</v>
      </c>
      <c r="L2959" t="str">
        <f t="shared" si="276"/>
        <v>insert into dbax_desc_conc (pref_conc, codi_conc, codi_lang, desc_conc) values ('cl-ci','MasDe5AñosObligacionesPublicoNominales','es_ES','más de 5 años')</v>
      </c>
      <c r="M2959" t="str">
        <f>CONCATENATE("Insert into dbax_taxo_conc (pref_conc, codi_conc, vers_taxo) values ('",H2959,"','",I2959,"','",Taxonomia!$B$5,"')")</f>
        <v>Insert into dbax_taxo_conc (pref_conc, codi_conc, vers_taxo) values ('cl-ci','MasDe5AñosObligacionesPublicoNominales','svs-cl-ci-2015-01-05')</v>
      </c>
    </row>
    <row r="2960" spans="1:13" x14ac:dyDescent="0.25">
      <c r="A2960" t="s">
        <v>584</v>
      </c>
      <c r="B2960" t="s">
        <v>16</v>
      </c>
      <c r="C2960" t="s">
        <v>3241</v>
      </c>
      <c r="G2960" s="1" t="str">
        <f t="shared" si="273"/>
        <v>cl-ci_MasDe5AñosPrestamosContable</v>
      </c>
      <c r="H2960" t="str">
        <f t="shared" si="274"/>
        <v>cl-ci</v>
      </c>
      <c r="I2960" t="str">
        <f t="shared" si="275"/>
        <v>MasDe5AñosPrestamosContable</v>
      </c>
      <c r="L2960" t="str">
        <f t="shared" si="276"/>
        <v>insert into dbax_desc_conc (pref_conc, codi_conc, codi_lang, desc_conc) values ('cl-ci','MasDe5AñosPrestamosContable','es_ES','más de 5 años')</v>
      </c>
      <c r="M2960" t="str">
        <f>CONCATENATE("Insert into dbax_taxo_conc (pref_conc, codi_conc, vers_taxo) values ('",H2960,"','",I2960,"','",Taxonomia!$B$5,"')")</f>
        <v>Insert into dbax_taxo_conc (pref_conc, codi_conc, vers_taxo) values ('cl-ci','MasDe5AñosPrestamosContable','svs-cl-ci-2015-01-05')</v>
      </c>
    </row>
    <row r="2961" spans="1:13" x14ac:dyDescent="0.25">
      <c r="A2961" t="s">
        <v>585</v>
      </c>
      <c r="B2961" t="s">
        <v>16</v>
      </c>
      <c r="C2961" t="s">
        <v>3241</v>
      </c>
      <c r="G2961" s="1" t="str">
        <f t="shared" si="273"/>
        <v>cl-ci_MasDe5AñosPrestamosNominales</v>
      </c>
      <c r="H2961" t="str">
        <f t="shared" si="274"/>
        <v>cl-ci</v>
      </c>
      <c r="I2961" t="str">
        <f t="shared" si="275"/>
        <v>MasDe5AñosPrestamosNominales</v>
      </c>
      <c r="L2961" t="str">
        <f t="shared" si="276"/>
        <v>insert into dbax_desc_conc (pref_conc, codi_conc, codi_lang, desc_conc) values ('cl-ci','MasDe5AñosPrestamosNominales','es_ES','más de 5 años')</v>
      </c>
      <c r="M2961" t="str">
        <f>CONCATENATE("Insert into dbax_taxo_conc (pref_conc, codi_conc, vers_taxo) values ('",H2961,"','",I2961,"','",Taxonomia!$B$5,"')")</f>
        <v>Insert into dbax_taxo_conc (pref_conc, codi_conc, vers_taxo) values ('cl-ci','MasDe5AñosPrestamosNominales','svs-cl-ci-2015-01-05')</v>
      </c>
    </row>
    <row r="2962" spans="1:13" x14ac:dyDescent="0.25">
      <c r="A2962" t="s">
        <v>586</v>
      </c>
      <c r="B2962" t="s">
        <v>16</v>
      </c>
      <c r="C2962" t="s">
        <v>3242</v>
      </c>
      <c r="G2962" s="1" t="str">
        <f t="shared" si="273"/>
        <v>cl-ci_Masde90DiasHasta1AñoLeasingContable</v>
      </c>
      <c r="H2962" t="str">
        <f t="shared" si="274"/>
        <v>cl-ci</v>
      </c>
      <c r="I2962" t="str">
        <f t="shared" si="275"/>
        <v>Masde90DiasHasta1AñoLeasingContable</v>
      </c>
      <c r="L2962" t="str">
        <f t="shared" si="276"/>
        <v>insert into dbax_desc_conc (pref_conc, codi_conc, codi_lang, desc_conc) values ('cl-ci','Masde90DiasHasta1AñoLeasingContable','es_ES','más de 90 días hasta 1 año')</v>
      </c>
      <c r="M2962" t="str">
        <f>CONCATENATE("Insert into dbax_taxo_conc (pref_conc, codi_conc, vers_taxo) values ('",H2962,"','",I2962,"','",Taxonomia!$B$5,"')")</f>
        <v>Insert into dbax_taxo_conc (pref_conc, codi_conc, vers_taxo) values ('cl-ci','Masde90DiasHasta1AñoLeasingContable','svs-cl-ci-2015-01-05')</v>
      </c>
    </row>
    <row r="2963" spans="1:13" x14ac:dyDescent="0.25">
      <c r="A2963" t="s">
        <v>587</v>
      </c>
      <c r="B2963" t="s">
        <v>16</v>
      </c>
      <c r="C2963" t="s">
        <v>3242</v>
      </c>
      <c r="G2963" s="1" t="str">
        <f t="shared" si="273"/>
        <v>cl-ci_MasDe90DiasHasta1AñoLeasingNominales</v>
      </c>
      <c r="H2963" t="str">
        <f t="shared" si="274"/>
        <v>cl-ci</v>
      </c>
      <c r="I2963" t="str">
        <f t="shared" si="275"/>
        <v>MasDe90DiasHasta1AñoLeasingNominales</v>
      </c>
      <c r="L2963" t="str">
        <f t="shared" si="276"/>
        <v>insert into dbax_desc_conc (pref_conc, codi_conc, codi_lang, desc_conc) values ('cl-ci','MasDe90DiasHasta1AñoLeasingNominales','es_ES','más de 90 días hasta 1 año')</v>
      </c>
      <c r="M2963" t="str">
        <f>CONCATENATE("Insert into dbax_taxo_conc (pref_conc, codi_conc, vers_taxo) values ('",H2963,"','",I2963,"','",Taxonomia!$B$5,"')")</f>
        <v>Insert into dbax_taxo_conc (pref_conc, codi_conc, vers_taxo) values ('cl-ci','MasDe90DiasHasta1AñoLeasingNominales','svs-cl-ci-2015-01-05')</v>
      </c>
    </row>
    <row r="2964" spans="1:13" x14ac:dyDescent="0.25">
      <c r="A2964" t="s">
        <v>588</v>
      </c>
      <c r="B2964" t="s">
        <v>16</v>
      </c>
      <c r="C2964" t="s">
        <v>3242</v>
      </c>
      <c r="G2964" s="1" t="str">
        <f t="shared" si="273"/>
        <v>cl-ci_Masde90DiasHasta1AñoObligacionesPublicoContable</v>
      </c>
      <c r="H2964" t="str">
        <f t="shared" si="274"/>
        <v>cl-ci</v>
      </c>
      <c r="I2964" t="str">
        <f t="shared" si="275"/>
        <v>Masde90DiasHasta1AñoObligacionesPublicoContable</v>
      </c>
      <c r="L2964" t="str">
        <f t="shared" si="276"/>
        <v>insert into dbax_desc_conc (pref_conc, codi_conc, codi_lang, desc_conc) values ('cl-ci','Masde90DiasHasta1AñoObligacionesPublicoContable','es_ES','más de 90 días hasta 1 año')</v>
      </c>
      <c r="M2964" t="str">
        <f>CONCATENATE("Insert into dbax_taxo_conc (pref_conc, codi_conc, vers_taxo) values ('",H2964,"','",I2964,"','",Taxonomia!$B$5,"')")</f>
        <v>Insert into dbax_taxo_conc (pref_conc, codi_conc, vers_taxo) values ('cl-ci','Masde90DiasHasta1AñoObligacionesPublicoContable','svs-cl-ci-2015-01-05')</v>
      </c>
    </row>
    <row r="2965" spans="1:13" x14ac:dyDescent="0.25">
      <c r="A2965" t="s">
        <v>589</v>
      </c>
      <c r="B2965" t="s">
        <v>16</v>
      </c>
      <c r="C2965" t="s">
        <v>3242</v>
      </c>
      <c r="G2965" s="1" t="str">
        <f t="shared" si="273"/>
        <v>cl-ci_MasDe90DiasHasta1AñoObligacionesPublicoNominales</v>
      </c>
      <c r="H2965" t="str">
        <f t="shared" si="274"/>
        <v>cl-ci</v>
      </c>
      <c r="I2965" t="str">
        <f t="shared" si="275"/>
        <v>MasDe90DiasHasta1AñoObligacionesPublicoNominales</v>
      </c>
      <c r="L2965" t="str">
        <f t="shared" si="276"/>
        <v>insert into dbax_desc_conc (pref_conc, codi_conc, codi_lang, desc_conc) values ('cl-ci','MasDe90DiasHasta1AñoObligacionesPublicoNominales','es_ES','más de 90 días hasta 1 año')</v>
      </c>
      <c r="M2965" t="str">
        <f>CONCATENATE("Insert into dbax_taxo_conc (pref_conc, codi_conc, vers_taxo) values ('",H2965,"','",I2965,"','",Taxonomia!$B$5,"')")</f>
        <v>Insert into dbax_taxo_conc (pref_conc, codi_conc, vers_taxo) values ('cl-ci','MasDe90DiasHasta1AñoObligacionesPublicoNominales','svs-cl-ci-2015-01-05')</v>
      </c>
    </row>
    <row r="2966" spans="1:13" x14ac:dyDescent="0.25">
      <c r="A2966" t="s">
        <v>590</v>
      </c>
      <c r="B2966" t="s">
        <v>16</v>
      </c>
      <c r="C2966" t="s">
        <v>3242</v>
      </c>
      <c r="G2966" s="1" t="str">
        <f t="shared" si="273"/>
        <v>cl-ci_Masde90DiasHasta1AñoPrestamosContable</v>
      </c>
      <c r="H2966" t="str">
        <f t="shared" si="274"/>
        <v>cl-ci</v>
      </c>
      <c r="I2966" t="str">
        <f t="shared" si="275"/>
        <v>Masde90DiasHasta1AñoPrestamosContable</v>
      </c>
      <c r="L2966" t="str">
        <f t="shared" si="276"/>
        <v>insert into dbax_desc_conc (pref_conc, codi_conc, codi_lang, desc_conc) values ('cl-ci','Masde90DiasHasta1AñoPrestamosContable','es_ES','más de 90 días hasta 1 año')</v>
      </c>
      <c r="M2966" t="str">
        <f>CONCATENATE("Insert into dbax_taxo_conc (pref_conc, codi_conc, vers_taxo) values ('",H2966,"','",I2966,"','",Taxonomia!$B$5,"')")</f>
        <v>Insert into dbax_taxo_conc (pref_conc, codi_conc, vers_taxo) values ('cl-ci','Masde90DiasHasta1AñoPrestamosContable','svs-cl-ci-2015-01-05')</v>
      </c>
    </row>
    <row r="2967" spans="1:13" x14ac:dyDescent="0.25">
      <c r="A2967" t="s">
        <v>591</v>
      </c>
      <c r="B2967" t="s">
        <v>16</v>
      </c>
      <c r="C2967" t="s">
        <v>3242</v>
      </c>
      <c r="G2967" s="1" t="str">
        <f t="shared" si="273"/>
        <v>cl-ci_MasDe90DiasHasta1AñoPrestamosNominales</v>
      </c>
      <c r="H2967" t="str">
        <f t="shared" si="274"/>
        <v>cl-ci</v>
      </c>
      <c r="I2967" t="str">
        <f t="shared" si="275"/>
        <v>MasDe90DiasHasta1AñoPrestamosNominales</v>
      </c>
      <c r="L2967" t="str">
        <f t="shared" si="276"/>
        <v>insert into dbax_desc_conc (pref_conc, codi_conc, codi_lang, desc_conc) values ('cl-ci','MasDe90DiasHasta1AñoPrestamosNominales','es_ES','más de 90 días hasta 1 año')</v>
      </c>
      <c r="M2967" t="str">
        <f>CONCATENATE("Insert into dbax_taxo_conc (pref_conc, codi_conc, vers_taxo) values ('",H2967,"','",I2967,"','",Taxonomia!$B$5,"')")</f>
        <v>Insert into dbax_taxo_conc (pref_conc, codi_conc, vers_taxo) values ('cl-ci','MasDe90DiasHasta1AñoPrestamosNominales','svs-cl-ci-2015-01-05')</v>
      </c>
    </row>
    <row r="2968" spans="1:13" x14ac:dyDescent="0.25">
      <c r="A2968" t="s">
        <v>592</v>
      </c>
      <c r="B2968" t="s">
        <v>16</v>
      </c>
      <c r="C2968" t="s">
        <v>3243</v>
      </c>
      <c r="G2968" s="1" t="str">
        <f t="shared" si="273"/>
        <v>cl-ci_MonedaFuncionalSubsidiaria</v>
      </c>
      <c r="H2968" t="str">
        <f t="shared" si="274"/>
        <v>cl-ci</v>
      </c>
      <c r="I2968" t="str">
        <f t="shared" si="275"/>
        <v>MonedaFuncionalSubsidiaria</v>
      </c>
      <c r="L2968" t="str">
        <f t="shared" si="276"/>
        <v>insert into dbax_desc_conc (pref_conc, codi_conc, codi_lang, desc_conc) values ('cl-ci','MonedaFuncionalSubsidiaria','es_ES','Moneda funcional')</v>
      </c>
      <c r="M2968" t="str">
        <f>CONCATENATE("Insert into dbax_taxo_conc (pref_conc, codi_conc, vers_taxo) values ('",H2968,"','",I2968,"','",Taxonomia!$B$5,"')")</f>
        <v>Insert into dbax_taxo_conc (pref_conc, codi_conc, vers_taxo) values ('cl-ci','MonedaFuncionalSubsidiaria','svs-cl-ci-2015-01-05')</v>
      </c>
    </row>
    <row r="2969" spans="1:13" x14ac:dyDescent="0.25">
      <c r="A2969" t="s">
        <v>593</v>
      </c>
      <c r="B2969" t="s">
        <v>16</v>
      </c>
      <c r="C2969" t="s">
        <v>3244</v>
      </c>
      <c r="G2969" s="1" t="str">
        <f t="shared" si="273"/>
        <v>cl-ci_MonedaOUnidadReajuste</v>
      </c>
      <c r="H2969" t="str">
        <f t="shared" si="274"/>
        <v>cl-ci</v>
      </c>
      <c r="I2969" t="str">
        <f t="shared" si="275"/>
        <v>MonedaOUnidadReajuste</v>
      </c>
      <c r="L2969" t="str">
        <f t="shared" si="276"/>
        <v>insert into dbax_desc_conc (pref_conc, codi_conc, codi_lang, desc_conc) values ('cl-ci','MonedaOUnidadReajuste','es_ES','Moneda o unidad de reajuste')</v>
      </c>
      <c r="M2969" t="str">
        <f>CONCATENATE("Insert into dbax_taxo_conc (pref_conc, codi_conc, vers_taxo) values ('",H2969,"','",I2969,"','",Taxonomia!$B$5,"')")</f>
        <v>Insert into dbax_taxo_conc (pref_conc, codi_conc, vers_taxo) values ('cl-ci','MonedaOUnidadReajuste','svs-cl-ci-2015-01-05')</v>
      </c>
    </row>
    <row r="2970" spans="1:13" x14ac:dyDescent="0.25">
      <c r="A2970" t="s">
        <v>594</v>
      </c>
      <c r="B2970" t="s">
        <v>16</v>
      </c>
      <c r="C2970" t="s">
        <v>3245</v>
      </c>
      <c r="G2970" s="1" t="str">
        <f t="shared" si="273"/>
        <v>cl-ci_MontoDesembolsoAFuturo</v>
      </c>
      <c r="H2970" t="str">
        <f t="shared" si="274"/>
        <v>cl-ci</v>
      </c>
      <c r="I2970" t="str">
        <f t="shared" si="275"/>
        <v>MontoDesembolsoAFuturo</v>
      </c>
      <c r="L2970" t="str">
        <f t="shared" si="276"/>
        <v>insert into dbax_desc_conc (pref_conc, codi_conc, codi_lang, desc_conc) values ('cl-ci','MontoDesembolsoAFuturo','es_ES','Monto desembolso a futuro')</v>
      </c>
      <c r="M2970" t="str">
        <f>CONCATENATE("Insert into dbax_taxo_conc (pref_conc, codi_conc, vers_taxo) values ('",H2970,"','",I2970,"','",Taxonomia!$B$5,"')")</f>
        <v>Insert into dbax_taxo_conc (pref_conc, codi_conc, vers_taxo) values ('cl-ci','MontoDesembolsoAFuturo','svs-cl-ci-2015-01-05')</v>
      </c>
    </row>
    <row r="2971" spans="1:13" x14ac:dyDescent="0.25">
      <c r="A2971" t="s">
        <v>595</v>
      </c>
      <c r="B2971" t="s">
        <v>16</v>
      </c>
      <c r="C2971" t="s">
        <v>3246</v>
      </c>
      <c r="G2971" s="1" t="str">
        <f t="shared" si="273"/>
        <v>cl-ci_MontoDesembolsoAlPeriodoAnterior</v>
      </c>
      <c r="H2971" t="str">
        <f t="shared" si="274"/>
        <v>cl-ci</v>
      </c>
      <c r="I2971" t="str">
        <f t="shared" si="275"/>
        <v>MontoDesembolsoAlPeriodoAnterior</v>
      </c>
      <c r="L2971" t="str">
        <f t="shared" si="276"/>
        <v>insert into dbax_desc_conc (pref_conc, codi_conc, codi_lang, desc_conc) values ('cl-ci','MontoDesembolsoAlPeriodoAnterior','es_ES','Monto desembolso al periodo anterior')</v>
      </c>
      <c r="M2971" t="str">
        <f>CONCATENATE("Insert into dbax_taxo_conc (pref_conc, codi_conc, vers_taxo) values ('",H2971,"','",I2971,"','",Taxonomia!$B$5,"')")</f>
        <v>Insert into dbax_taxo_conc (pref_conc, codi_conc, vers_taxo) values ('cl-ci','MontoDesembolsoAlPeriodoAnterior','svs-cl-ci-2015-01-05')</v>
      </c>
    </row>
    <row r="2972" spans="1:13" x14ac:dyDescent="0.25">
      <c r="A2972" t="s">
        <v>596</v>
      </c>
      <c r="B2972" t="s">
        <v>16</v>
      </c>
      <c r="C2972" t="s">
        <v>3247</v>
      </c>
      <c r="G2972" s="1" t="str">
        <f t="shared" si="273"/>
        <v>cl-ci_MontoDesembolsosAlPeriodoActual</v>
      </c>
      <c r="H2972" t="str">
        <f t="shared" si="274"/>
        <v>cl-ci</v>
      </c>
      <c r="I2972" t="str">
        <f t="shared" si="275"/>
        <v>MontoDesembolsosAlPeriodoActual</v>
      </c>
      <c r="L2972" t="str">
        <f t="shared" si="276"/>
        <v>insert into dbax_desc_conc (pref_conc, codi_conc, codi_lang, desc_conc) values ('cl-ci','MontoDesembolsosAlPeriodoActual','es_ES','Monto desembolsos')</v>
      </c>
      <c r="M2972" t="str">
        <f>CONCATENATE("Insert into dbax_taxo_conc (pref_conc, codi_conc, vers_taxo) values ('",H2972,"','",I2972,"','",Taxonomia!$B$5,"')")</f>
        <v>Insert into dbax_taxo_conc (pref_conc, codi_conc, vers_taxo) values ('cl-ci','MontoDesembolsosAlPeriodoActual','svs-cl-ci-2015-01-05')</v>
      </c>
    </row>
    <row r="2973" spans="1:13" x14ac:dyDescent="0.25">
      <c r="A2973" t="s">
        <v>597</v>
      </c>
      <c r="B2973" t="s">
        <v>16</v>
      </c>
      <c r="C2973" t="s">
        <v>3248</v>
      </c>
      <c r="G2973" s="1" t="str">
        <f t="shared" si="273"/>
        <v>cl-ci_MontoOperaciones</v>
      </c>
      <c r="H2973" t="str">
        <f t="shared" si="274"/>
        <v>cl-ci</v>
      </c>
      <c r="I2973" t="str">
        <f t="shared" si="275"/>
        <v>MontoOperaciones</v>
      </c>
      <c r="L2973" t="str">
        <f t="shared" si="276"/>
        <v>insert into dbax_desc_conc (pref_conc, codi_conc, codi_lang, desc_conc) values ('cl-ci','MontoOperaciones','es_ES','Monto de las operaciones')</v>
      </c>
      <c r="M2973" t="str">
        <f>CONCATENATE("Insert into dbax_taxo_conc (pref_conc, codi_conc, vers_taxo) values ('",H2973,"','",I2973,"','",Taxonomia!$B$5,"')")</f>
        <v>Insert into dbax_taxo_conc (pref_conc, codi_conc, vers_taxo) values ('cl-ci','MontoOperaciones','svs-cl-ci-2015-01-05')</v>
      </c>
    </row>
    <row r="2974" spans="1:13" x14ac:dyDescent="0.25">
      <c r="A2974" t="s">
        <v>598</v>
      </c>
      <c r="B2974" t="s">
        <v>16</v>
      </c>
      <c r="C2974" t="s">
        <v>3249</v>
      </c>
      <c r="G2974" s="1" t="str">
        <f t="shared" si="273"/>
        <v>cl-ci_MontosNominalesLeasing</v>
      </c>
      <c r="H2974" t="str">
        <f t="shared" si="274"/>
        <v>cl-ci</v>
      </c>
      <c r="I2974" t="str">
        <f t="shared" si="275"/>
        <v>MontosNominalesLeasing</v>
      </c>
      <c r="L2974" t="str">
        <f t="shared" si="276"/>
        <v>insert into dbax_desc_conc (pref_conc, codi_conc, codi_lang, desc_conc) values ('cl-ci','MontosNominalesLeasing','es_ES','Total montos nominales')</v>
      </c>
      <c r="M2974" t="str">
        <f>CONCATENATE("Insert into dbax_taxo_conc (pref_conc, codi_conc, vers_taxo) values ('",H2974,"','",I2974,"','",Taxonomia!$B$5,"')")</f>
        <v>Insert into dbax_taxo_conc (pref_conc, codi_conc, vers_taxo) values ('cl-ci','MontosNominalesLeasing','svs-cl-ci-2015-01-05')</v>
      </c>
    </row>
    <row r="2975" spans="1:13" x14ac:dyDescent="0.25">
      <c r="A2975" t="s">
        <v>599</v>
      </c>
      <c r="B2975" t="s">
        <v>16</v>
      </c>
      <c r="C2975" t="s">
        <v>3250</v>
      </c>
      <c r="G2975" s="1" t="str">
        <f t="shared" si="273"/>
        <v>cl-ci_MontosNominalesLeasingSinopsis</v>
      </c>
      <c r="H2975" t="str">
        <f t="shared" si="274"/>
        <v>cl-ci</v>
      </c>
      <c r="I2975" t="str">
        <f t="shared" si="275"/>
        <v>MontosNominalesLeasingSinopsis</v>
      </c>
      <c r="L2975" t="str">
        <f t="shared" si="276"/>
        <v>insert into dbax_desc_conc (pref_conc, codi_conc, codi_lang, desc_conc) values ('cl-ci','MontosNominalesLeasingSinopsis','es_ES','Montos nominales [sinopsis]')</v>
      </c>
      <c r="M2975" t="str">
        <f>CONCATENATE("Insert into dbax_taxo_conc (pref_conc, codi_conc, vers_taxo) values ('",H2975,"','",I2975,"','",Taxonomia!$B$5,"')")</f>
        <v>Insert into dbax_taxo_conc (pref_conc, codi_conc, vers_taxo) values ('cl-ci','MontosNominalesLeasingSinopsis','svs-cl-ci-2015-01-05')</v>
      </c>
    </row>
    <row r="2976" spans="1:13" x14ac:dyDescent="0.25">
      <c r="A2976" t="s">
        <v>600</v>
      </c>
      <c r="B2976" t="s">
        <v>16</v>
      </c>
      <c r="C2976" t="s">
        <v>3249</v>
      </c>
      <c r="G2976" s="1" t="str">
        <f t="shared" si="273"/>
        <v>cl-ci_MontosNominalesObligacionesPublico</v>
      </c>
      <c r="H2976" t="str">
        <f t="shared" si="274"/>
        <v>cl-ci</v>
      </c>
      <c r="I2976" t="str">
        <f t="shared" si="275"/>
        <v>MontosNominalesObligacionesPublico</v>
      </c>
      <c r="L2976" t="str">
        <f t="shared" si="276"/>
        <v>insert into dbax_desc_conc (pref_conc, codi_conc, codi_lang, desc_conc) values ('cl-ci','MontosNominalesObligacionesPublico','es_ES','Total montos nominales')</v>
      </c>
      <c r="M2976" t="str">
        <f>CONCATENATE("Insert into dbax_taxo_conc (pref_conc, codi_conc, vers_taxo) values ('",H2976,"','",I2976,"','",Taxonomia!$B$5,"')")</f>
        <v>Insert into dbax_taxo_conc (pref_conc, codi_conc, vers_taxo) values ('cl-ci','MontosNominalesObligacionesPublico','svs-cl-ci-2015-01-05')</v>
      </c>
    </row>
    <row r="2977" spans="1:13" x14ac:dyDescent="0.25">
      <c r="A2977" t="s">
        <v>601</v>
      </c>
      <c r="B2977" t="s">
        <v>16</v>
      </c>
      <c r="C2977" t="s">
        <v>3250</v>
      </c>
      <c r="G2977" s="1" t="str">
        <f t="shared" si="273"/>
        <v>cl-ci_MontosNominalesObligacionesPublicoSinopsis</v>
      </c>
      <c r="H2977" t="str">
        <f t="shared" si="274"/>
        <v>cl-ci</v>
      </c>
      <c r="I2977" t="str">
        <f t="shared" si="275"/>
        <v>MontosNominalesObligacionesPublicoSinopsis</v>
      </c>
      <c r="L2977" t="str">
        <f t="shared" si="276"/>
        <v>insert into dbax_desc_conc (pref_conc, codi_conc, codi_lang, desc_conc) values ('cl-ci','MontosNominalesObligacionesPublicoSinopsis','es_ES','Montos nominales [sinopsis]')</v>
      </c>
      <c r="M2977" t="str">
        <f>CONCATENATE("Insert into dbax_taxo_conc (pref_conc, codi_conc, vers_taxo) values ('",H2977,"','",I2977,"','",Taxonomia!$B$5,"')")</f>
        <v>Insert into dbax_taxo_conc (pref_conc, codi_conc, vers_taxo) values ('cl-ci','MontosNominalesObligacionesPublicoSinopsis','svs-cl-ci-2015-01-05')</v>
      </c>
    </row>
    <row r="2978" spans="1:13" x14ac:dyDescent="0.25">
      <c r="A2978" t="s">
        <v>602</v>
      </c>
      <c r="B2978" t="s">
        <v>16</v>
      </c>
      <c r="C2978" t="s">
        <v>3249</v>
      </c>
      <c r="G2978" s="1" t="str">
        <f t="shared" si="273"/>
        <v>cl-ci_MontosNominalesPrestamos</v>
      </c>
      <c r="H2978" t="str">
        <f t="shared" si="274"/>
        <v>cl-ci</v>
      </c>
      <c r="I2978" t="str">
        <f t="shared" si="275"/>
        <v>MontosNominalesPrestamos</v>
      </c>
      <c r="L2978" t="str">
        <f t="shared" si="276"/>
        <v>insert into dbax_desc_conc (pref_conc, codi_conc, codi_lang, desc_conc) values ('cl-ci','MontosNominalesPrestamos','es_ES','Total montos nominales')</v>
      </c>
      <c r="M2978" t="str">
        <f>CONCATENATE("Insert into dbax_taxo_conc (pref_conc, codi_conc, vers_taxo) values ('",H2978,"','",I2978,"','",Taxonomia!$B$5,"')")</f>
        <v>Insert into dbax_taxo_conc (pref_conc, codi_conc, vers_taxo) values ('cl-ci','MontosNominalesPrestamos','svs-cl-ci-2015-01-05')</v>
      </c>
    </row>
    <row r="2979" spans="1:13" x14ac:dyDescent="0.25">
      <c r="A2979" t="s">
        <v>603</v>
      </c>
      <c r="B2979" t="s">
        <v>16</v>
      </c>
      <c r="C2979" t="s">
        <v>3250</v>
      </c>
      <c r="G2979" s="1" t="str">
        <f t="shared" si="273"/>
        <v>cl-ci_MontosNominalesPrestamosSinopsis</v>
      </c>
      <c r="H2979" t="str">
        <f t="shared" si="274"/>
        <v>cl-ci</v>
      </c>
      <c r="I2979" t="str">
        <f t="shared" si="275"/>
        <v>MontosNominalesPrestamosSinopsis</v>
      </c>
      <c r="L2979" t="str">
        <f t="shared" si="276"/>
        <v>insert into dbax_desc_conc (pref_conc, codi_conc, codi_lang, desc_conc) values ('cl-ci','MontosNominalesPrestamosSinopsis','es_ES','Montos nominales [sinopsis]')</v>
      </c>
      <c r="M2979" t="str">
        <f>CONCATENATE("Insert into dbax_taxo_conc (pref_conc, codi_conc, vers_taxo) values ('",H2979,"','",I2979,"','",Taxonomia!$B$5,"')")</f>
        <v>Insert into dbax_taxo_conc (pref_conc, codi_conc, vers_taxo) values ('cl-ci','MontosNominalesPrestamosSinopsis','svs-cl-ci-2015-01-05')</v>
      </c>
    </row>
    <row r="2980" spans="1:13" x14ac:dyDescent="0.25">
      <c r="A2980" t="s">
        <v>604</v>
      </c>
      <c r="B2980" t="s">
        <v>16</v>
      </c>
      <c r="C2980" t="s">
        <v>3251</v>
      </c>
      <c r="G2980" s="1" t="str">
        <f t="shared" si="273"/>
        <v>cl-ci_NombreEmpresaAuditoriExterna</v>
      </c>
      <c r="H2980" t="str">
        <f t="shared" si="274"/>
        <v>cl-ci</v>
      </c>
      <c r="I2980" t="str">
        <f t="shared" si="275"/>
        <v>NombreEmpresaAuditoriExterna</v>
      </c>
      <c r="L2980" t="str">
        <f t="shared" si="276"/>
        <v>insert into dbax_desc_conc (pref_conc, codi_conc, codi_lang, desc_conc) values ('cl-ci','NombreEmpresaAuditoriExterna','es_ES','Nombre de empresa de auditoría externa')</v>
      </c>
      <c r="M2980" t="str">
        <f>CONCATENATE("Insert into dbax_taxo_conc (pref_conc, codi_conc, vers_taxo) values ('",H2980,"','",I2980,"','",Taxonomia!$B$5,"')")</f>
        <v>Insert into dbax_taxo_conc (pref_conc, codi_conc, vers_taxo) values ('cl-ci','NombreEmpresaAuditoriExterna','svs-cl-ci-2015-01-05')</v>
      </c>
    </row>
    <row r="2981" spans="1:13" x14ac:dyDescent="0.25">
      <c r="A2981" t="s">
        <v>605</v>
      </c>
      <c r="B2981" t="s">
        <v>16</v>
      </c>
      <c r="C2981" t="s">
        <v>3252</v>
      </c>
      <c r="G2981" s="1" t="str">
        <f t="shared" si="273"/>
        <v>cl-ci_NombreEntidadAcreedora</v>
      </c>
      <c r="H2981" t="str">
        <f t="shared" si="274"/>
        <v>cl-ci</v>
      </c>
      <c r="I2981" t="str">
        <f t="shared" si="275"/>
        <v>NombreEntidadAcreedora</v>
      </c>
      <c r="L2981" t="str">
        <f t="shared" si="276"/>
        <v>insert into dbax_desc_conc (pref_conc, codi_conc, codi_lang, desc_conc) values ('cl-ci','NombreEntidadAcreedora','es_ES','Nombre entidad acreedora')</v>
      </c>
      <c r="M2981" t="str">
        <f>CONCATENATE("Insert into dbax_taxo_conc (pref_conc, codi_conc, vers_taxo) values ('",H2981,"','",I2981,"','",Taxonomia!$B$5,"')")</f>
        <v>Insert into dbax_taxo_conc (pref_conc, codi_conc, vers_taxo) values ('cl-ci','NombreEntidadAcreedora','svs-cl-ci-2015-01-05')</v>
      </c>
    </row>
    <row r="2982" spans="1:13" x14ac:dyDescent="0.25">
      <c r="A2982" t="s">
        <v>606</v>
      </c>
      <c r="B2982" t="s">
        <v>16</v>
      </c>
      <c r="C2982" t="s">
        <v>3253</v>
      </c>
      <c r="G2982" s="1" t="str">
        <f t="shared" si="273"/>
        <v>cl-ci_NombreEntidadDeudora</v>
      </c>
      <c r="H2982" t="str">
        <f t="shared" si="274"/>
        <v>cl-ci</v>
      </c>
      <c r="I2982" t="str">
        <f t="shared" si="275"/>
        <v>NombreEntidadDeudora</v>
      </c>
      <c r="L2982" t="str">
        <f t="shared" si="276"/>
        <v>insert into dbax_desc_conc (pref_conc, codi_conc, codi_lang, desc_conc) values ('cl-ci','NombreEntidadDeudora','es_ES','Nombre entidad deudora')</v>
      </c>
      <c r="M2982" t="str">
        <f>CONCATENATE("Insert into dbax_taxo_conc (pref_conc, codi_conc, vers_taxo) values ('",H2982,"','",I2982,"','",Taxonomia!$B$5,"')")</f>
        <v>Insert into dbax_taxo_conc (pref_conc, codi_conc, vers_taxo) values ('cl-ci','NombreEntidadDeudora','svs-cl-ci-2015-01-05')</v>
      </c>
    </row>
    <row r="2983" spans="1:13" x14ac:dyDescent="0.25">
      <c r="A2983" t="s">
        <v>607</v>
      </c>
      <c r="B2983" t="s">
        <v>16</v>
      </c>
      <c r="C2983" t="s">
        <v>3254</v>
      </c>
      <c r="G2983" s="1" t="str">
        <f t="shared" ref="G2983:G3046" si="277">MID(A2983,FIND("#",A2983)+1,10000)</f>
        <v>cl-ci_NombreParteRelacionada</v>
      </c>
      <c r="H2983" t="str">
        <f t="shared" ref="H2983:H3046" si="278">MID(G2983,1,FIND("_",G2983)-1)</f>
        <v>cl-ci</v>
      </c>
      <c r="I2983" t="str">
        <f t="shared" ref="I2983:I3046" si="279">MID(G2983,FIND("_",G2983)+1,10000)</f>
        <v>NombreParteRelacionada</v>
      </c>
      <c r="L2983" t="str">
        <f t="shared" ref="L2983:L3046" si="280">CONCATENATE("insert into dbax_desc_conc (pref_conc, codi_conc, codi_lang, desc_conc) values ('",H2983,"','",I2983,"','",B2983,"','",C2983,"')")</f>
        <v>insert into dbax_desc_conc (pref_conc, codi_conc, codi_lang, desc_conc) values ('cl-ci','NombreParteRelacionada','es_ES','Nombre parte relacionada')</v>
      </c>
      <c r="M2983" t="str">
        <f>CONCATENATE("Insert into dbax_taxo_conc (pref_conc, codi_conc, vers_taxo) values ('",H2983,"','",I2983,"','",Taxonomia!$B$5,"')")</f>
        <v>Insert into dbax_taxo_conc (pref_conc, codi_conc, vers_taxo) values ('cl-ci','NombreParteRelacionada','svs-cl-ci-2015-01-05')</v>
      </c>
    </row>
    <row r="2984" spans="1:13" x14ac:dyDescent="0.25">
      <c r="A2984" t="s">
        <v>608</v>
      </c>
      <c r="B2984" t="s">
        <v>16</v>
      </c>
      <c r="C2984" t="s">
        <v>3255</v>
      </c>
      <c r="G2984" s="1" t="str">
        <f t="shared" si="277"/>
        <v>cl-ci_NombreProyecto</v>
      </c>
      <c r="H2984" t="str">
        <f t="shared" si="278"/>
        <v>cl-ci</v>
      </c>
      <c r="I2984" t="str">
        <f t="shared" si="279"/>
        <v>NombreProyecto</v>
      </c>
      <c r="L2984" t="str">
        <f t="shared" si="280"/>
        <v>insert into dbax_desc_conc (pref_conc, codi_conc, codi_lang, desc_conc) values ('cl-ci','NombreProyecto','es_ES','Nombre proyecto')</v>
      </c>
      <c r="M2984" t="str">
        <f>CONCATENATE("Insert into dbax_taxo_conc (pref_conc, codi_conc, vers_taxo) values ('",H2984,"','",I2984,"','",Taxonomia!$B$5,"')")</f>
        <v>Insert into dbax_taxo_conc (pref_conc, codi_conc, vers_taxo) values ('cl-ci','NombreProyecto','svs-cl-ci-2015-01-05')</v>
      </c>
    </row>
    <row r="2985" spans="1:13" x14ac:dyDescent="0.25">
      <c r="A2985" t="s">
        <v>609</v>
      </c>
      <c r="B2985" t="s">
        <v>16</v>
      </c>
      <c r="C2985" t="s">
        <v>3256</v>
      </c>
      <c r="G2985" s="1" t="str">
        <f t="shared" si="277"/>
        <v>cl-ci_NombreSociedadCombinacion</v>
      </c>
      <c r="H2985" t="str">
        <f t="shared" si="278"/>
        <v>cl-ci</v>
      </c>
      <c r="I2985" t="str">
        <f t="shared" si="279"/>
        <v>NombreSociedadCombinacion</v>
      </c>
      <c r="L2985" t="str">
        <f t="shared" si="280"/>
        <v>insert into dbax_desc_conc (pref_conc, codi_conc, codi_lang, desc_conc) values ('cl-ci','NombreSociedadCombinacion','es_ES','Nombre sociedad combinación')</v>
      </c>
      <c r="M2985" t="str">
        <f>CONCATENATE("Insert into dbax_taxo_conc (pref_conc, codi_conc, vers_taxo) values ('",H2985,"','",I2985,"','",Taxonomia!$B$5,"')")</f>
        <v>Insert into dbax_taxo_conc (pref_conc, codi_conc, vers_taxo) values ('cl-ci','NombreSociedadCombinacion','svs-cl-ci-2015-01-05')</v>
      </c>
    </row>
    <row r="2986" spans="1:13" x14ac:dyDescent="0.25">
      <c r="A2986" t="s">
        <v>610</v>
      </c>
      <c r="B2986" t="s">
        <v>16</v>
      </c>
      <c r="C2986" t="s">
        <v>3257</v>
      </c>
      <c r="G2986" s="1" t="str">
        <f t="shared" si="277"/>
        <v>cl-ci_NombreSocioFirmaOpinion</v>
      </c>
      <c r="H2986" t="str">
        <f t="shared" si="278"/>
        <v>cl-ci</v>
      </c>
      <c r="I2986" t="str">
        <f t="shared" si="279"/>
        <v>NombreSocioFirmaOpinion</v>
      </c>
      <c r="L2986" t="str">
        <f t="shared" si="280"/>
        <v>insert into dbax_desc_conc (pref_conc, codi_conc, codi_lang, desc_conc) values ('cl-ci','NombreSocioFirmaOpinion','es_ES','Nombre del Socio que firma opinión')</v>
      </c>
      <c r="M2986" t="str">
        <f>CONCATENATE("Insert into dbax_taxo_conc (pref_conc, codi_conc, vers_taxo) values ('",H2986,"','",I2986,"','",Taxonomia!$B$5,"')")</f>
        <v>Insert into dbax_taxo_conc (pref_conc, codi_conc, vers_taxo) values ('cl-ci','NombreSocioFirmaOpinion','svs-cl-ci-2015-01-05')</v>
      </c>
    </row>
    <row r="2987" spans="1:13" x14ac:dyDescent="0.25">
      <c r="A2987" t="s">
        <v>611</v>
      </c>
      <c r="B2987" t="s">
        <v>16</v>
      </c>
      <c r="C2987" t="s">
        <v>3258</v>
      </c>
      <c r="G2987" s="1" t="str">
        <f t="shared" si="277"/>
        <v>cl-ci_NumeroAccionistas</v>
      </c>
      <c r="H2987" t="str">
        <f t="shared" si="278"/>
        <v>cl-ci</v>
      </c>
      <c r="I2987" t="str">
        <f t="shared" si="279"/>
        <v>NumeroAccionistas</v>
      </c>
      <c r="L2987" t="str">
        <f t="shared" si="280"/>
        <v>insert into dbax_desc_conc (pref_conc, codi_conc, codi_lang, desc_conc) values ('cl-ci','NumeroAccionistas','es_ES','Numero de accionistas')</v>
      </c>
      <c r="M2987" t="str">
        <f>CONCATENATE("Insert into dbax_taxo_conc (pref_conc, codi_conc, vers_taxo) values ('",H2987,"','",I2987,"','",Taxonomia!$B$5,"')")</f>
        <v>Insert into dbax_taxo_conc (pref_conc, codi_conc, vers_taxo) values ('cl-ci','NumeroAccionistas','svs-cl-ci-2015-01-05')</v>
      </c>
    </row>
    <row r="2988" spans="1:13" x14ac:dyDescent="0.25">
      <c r="A2988" t="s">
        <v>613</v>
      </c>
      <c r="B2988" t="s">
        <v>16</v>
      </c>
      <c r="C2988" t="s">
        <v>3259</v>
      </c>
      <c r="G2988" s="1" t="str">
        <f t="shared" si="277"/>
        <v>cl-ci_NumeroClientesCarteraNoRepactada</v>
      </c>
      <c r="H2988" t="str">
        <f t="shared" si="278"/>
        <v>cl-ci</v>
      </c>
      <c r="I2988" t="str">
        <f t="shared" si="279"/>
        <v>NumeroClientesCarteraNoRepactada</v>
      </c>
      <c r="L2988" t="str">
        <f t="shared" si="280"/>
        <v>insert into dbax_desc_conc (pref_conc, codi_conc, codi_lang, desc_conc) values ('cl-ci','NumeroClientesCarteraNoRepactada','es_ES','Número clientes cartera no repactada')</v>
      </c>
      <c r="M2988" t="str">
        <f>CONCATENATE("Insert into dbax_taxo_conc (pref_conc, codi_conc, vers_taxo) values ('",H2988,"','",I2988,"','",Taxonomia!$B$5,"')")</f>
        <v>Insert into dbax_taxo_conc (pref_conc, codi_conc, vers_taxo) values ('cl-ci','NumeroClientesCarteraNoRepactada','svs-cl-ci-2015-01-05')</v>
      </c>
    </row>
    <row r="2989" spans="1:13" x14ac:dyDescent="0.25">
      <c r="A2989" t="s">
        <v>614</v>
      </c>
      <c r="B2989" t="s">
        <v>16</v>
      </c>
      <c r="C2989" t="s">
        <v>3260</v>
      </c>
      <c r="G2989" s="1" t="str">
        <f t="shared" si="277"/>
        <v>cl-ci_NumeroClientesCarteraProtestadaOEnCobranzaJudicial</v>
      </c>
      <c r="H2989" t="str">
        <f t="shared" si="278"/>
        <v>cl-ci</v>
      </c>
      <c r="I2989" t="str">
        <f t="shared" si="279"/>
        <v>NumeroClientesCarteraProtestadaOEnCobranzaJudicial</v>
      </c>
      <c r="L2989" t="str">
        <f t="shared" si="280"/>
        <v>insert into dbax_desc_conc (pref_conc, codi_conc, codi_lang, desc_conc) values ('cl-ci','NumeroClientesCarteraProtestadaOEnCobranzaJudicial','es_ES','Número clientes cartera protestada o en cobranza judicial')</v>
      </c>
      <c r="M2989" t="str">
        <f>CONCATENATE("Insert into dbax_taxo_conc (pref_conc, codi_conc, vers_taxo) values ('",H2989,"','",I2989,"','",Taxonomia!$B$5,"')")</f>
        <v>Insert into dbax_taxo_conc (pref_conc, codi_conc, vers_taxo) values ('cl-ci','NumeroClientesCarteraProtestadaOEnCobranzaJudicial','svs-cl-ci-2015-01-05')</v>
      </c>
    </row>
    <row r="2990" spans="1:13" x14ac:dyDescent="0.25">
      <c r="A2990" t="s">
        <v>615</v>
      </c>
      <c r="B2990" t="s">
        <v>16</v>
      </c>
      <c r="C2990" t="s">
        <v>3261</v>
      </c>
      <c r="G2990" s="1" t="str">
        <f t="shared" si="277"/>
        <v>cl-ci_NumeroClientesCarteraRepactada</v>
      </c>
      <c r="H2990" t="str">
        <f t="shared" si="278"/>
        <v>cl-ci</v>
      </c>
      <c r="I2990" t="str">
        <f t="shared" si="279"/>
        <v>NumeroClientesCarteraRepactada</v>
      </c>
      <c r="L2990" t="str">
        <f t="shared" si="280"/>
        <v>insert into dbax_desc_conc (pref_conc, codi_conc, codi_lang, desc_conc) values ('cl-ci','NumeroClientesCarteraRepactada','es_ES','Número clientes cartera repactada')</v>
      </c>
      <c r="M2990" t="str">
        <f>CONCATENATE("Insert into dbax_taxo_conc (pref_conc, codi_conc, vers_taxo) values ('",H2990,"','",I2990,"','",Taxonomia!$B$5,"')")</f>
        <v>Insert into dbax_taxo_conc (pref_conc, codi_conc, vers_taxo) values ('cl-ci','NumeroClientesCarteraRepactada','svs-cl-ci-2015-01-05')</v>
      </c>
    </row>
    <row r="2991" spans="1:13" x14ac:dyDescent="0.25">
      <c r="A2991" t="s">
        <v>616</v>
      </c>
      <c r="B2991" t="s">
        <v>16</v>
      </c>
      <c r="C2991" t="s">
        <v>3262</v>
      </c>
      <c r="G2991" s="1" t="str">
        <f t="shared" si="277"/>
        <v>cl-ci_NumeroInscripcion</v>
      </c>
      <c r="H2991" t="str">
        <f t="shared" si="278"/>
        <v>cl-ci</v>
      </c>
      <c r="I2991" t="str">
        <f t="shared" si="279"/>
        <v>NumeroInscripcion</v>
      </c>
      <c r="L2991" t="str">
        <f t="shared" si="280"/>
        <v>insert into dbax_desc_conc (pref_conc, codi_conc, codi_lang, desc_conc) values ('cl-ci','NumeroInscripcion','es_ES','Número de inscripción')</v>
      </c>
      <c r="M2991" t="str">
        <f>CONCATENATE("Insert into dbax_taxo_conc (pref_conc, codi_conc, vers_taxo) values ('",H2991,"','",I2991,"','",Taxonomia!$B$5,"')")</f>
        <v>Insert into dbax_taxo_conc (pref_conc, codi_conc, vers_taxo) values ('cl-ci','NumeroInscripcion','svs-cl-ci-2015-01-05')</v>
      </c>
    </row>
    <row r="2992" spans="1:13" x14ac:dyDescent="0.25">
      <c r="A2992" t="s">
        <v>617</v>
      </c>
      <c r="B2992" t="s">
        <v>16</v>
      </c>
      <c r="C2992" t="s">
        <v>3263</v>
      </c>
      <c r="G2992" s="1" t="str">
        <f t="shared" si="277"/>
        <v>cl-ci_NumeroOperaciones</v>
      </c>
      <c r="H2992" t="str">
        <f t="shared" si="278"/>
        <v>cl-ci</v>
      </c>
      <c r="I2992" t="str">
        <f t="shared" si="279"/>
        <v>NumeroOperaciones</v>
      </c>
      <c r="L2992" t="str">
        <f t="shared" si="280"/>
        <v>insert into dbax_desc_conc (pref_conc, codi_conc, codi_lang, desc_conc) values ('cl-ci','NumeroOperaciones','es_ES','Número de operaciones')</v>
      </c>
      <c r="M2992" t="str">
        <f>CONCATENATE("Insert into dbax_taxo_conc (pref_conc, codi_conc, vers_taxo) values ('",H2992,"','",I2992,"','",Taxonomia!$B$5,"')")</f>
        <v>Insert into dbax_taxo_conc (pref_conc, codi_conc, vers_taxo) values ('cl-ci','NumeroOperaciones','svs-cl-ci-2015-01-05')</v>
      </c>
    </row>
    <row r="2993" spans="1:13" x14ac:dyDescent="0.25">
      <c r="A2993" t="s">
        <v>618</v>
      </c>
      <c r="B2993" t="s">
        <v>16</v>
      </c>
      <c r="C2993" t="s">
        <v>3264</v>
      </c>
      <c r="G2993" s="1" t="str">
        <f t="shared" si="277"/>
        <v>cl-ci_NumeroRegistroValores</v>
      </c>
      <c r="H2993" t="str">
        <f t="shared" si="278"/>
        <v>cl-ci</v>
      </c>
      <c r="I2993" t="str">
        <f t="shared" si="279"/>
        <v>NumeroRegistroValores</v>
      </c>
      <c r="L2993" t="str">
        <f t="shared" si="280"/>
        <v>insert into dbax_desc_conc (pref_conc, codi_conc, codi_lang, desc_conc) values ('cl-ci','NumeroRegistroValores','es_ES','Número del registro de valores')</v>
      </c>
      <c r="M2993" t="str">
        <f>CONCATENATE("Insert into dbax_taxo_conc (pref_conc, codi_conc, vers_taxo) values ('",H2993,"','",I2993,"','",Taxonomia!$B$5,"')")</f>
        <v>Insert into dbax_taxo_conc (pref_conc, codi_conc, vers_taxo) values ('cl-ci','NumeroRegistroValores','svs-cl-ci-2015-01-05')</v>
      </c>
    </row>
    <row r="2994" spans="1:13" x14ac:dyDescent="0.25">
      <c r="A2994" t="s">
        <v>619</v>
      </c>
      <c r="B2994" t="s">
        <v>16</v>
      </c>
      <c r="C2994" t="s">
        <v>3265</v>
      </c>
      <c r="G2994" s="1" t="str">
        <f t="shared" si="277"/>
        <v>cl-ci_NumeroYMontoOperacionesSinopsis</v>
      </c>
      <c r="H2994" t="str">
        <f t="shared" si="278"/>
        <v>cl-ci</v>
      </c>
      <c r="I2994" t="str">
        <f t="shared" si="279"/>
        <v>NumeroYMontoOperacionesSinopsis</v>
      </c>
      <c r="L2994" t="str">
        <f t="shared" si="280"/>
        <v>insert into dbax_desc_conc (pref_conc, codi_conc, codi_lang, desc_conc) values ('cl-ci','NumeroYMontoOperacionesSinopsis','es_ES','Número y monto operaciones [sinopsis]')</v>
      </c>
      <c r="M2994" t="str">
        <f>CONCATENATE("Insert into dbax_taxo_conc (pref_conc, codi_conc, vers_taxo) values ('",H2994,"','",I2994,"','",Taxonomia!$B$5,"')")</f>
        <v>Insert into dbax_taxo_conc (pref_conc, codi_conc, vers_taxo) values ('cl-ci','NumeroYMontoOperacionesSinopsis','svs-cl-ci-2015-01-05')</v>
      </c>
    </row>
    <row r="2995" spans="1:13" x14ac:dyDescent="0.25">
      <c r="A2995" t="s">
        <v>620</v>
      </c>
      <c r="B2995" t="s">
        <v>16</v>
      </c>
      <c r="C2995" t="s">
        <v>3266</v>
      </c>
      <c r="G2995" s="1" t="str">
        <f t="shared" si="277"/>
        <v>cl-ci_ObligacionesConBancosSinopsis</v>
      </c>
      <c r="H2995" t="str">
        <f t="shared" si="278"/>
        <v>cl-ci</v>
      </c>
      <c r="I2995" t="str">
        <f t="shared" si="279"/>
        <v>ObligacionesConBancosSinopsis</v>
      </c>
      <c r="L2995" t="str">
        <f t="shared" si="280"/>
        <v>insert into dbax_desc_conc (pref_conc, codi_conc, codi_lang, desc_conc) values ('cl-ci','ObligacionesConBancosSinopsis','es_ES','Obligaciones con bancos [sinopsis]')</v>
      </c>
      <c r="M2995" t="str">
        <f>CONCATENATE("Insert into dbax_taxo_conc (pref_conc, codi_conc, vers_taxo) values ('",H2995,"','",I2995,"','",Taxonomia!$B$5,"')")</f>
        <v>Insert into dbax_taxo_conc (pref_conc, codi_conc, vers_taxo) values ('cl-ci','ObligacionesConBancosSinopsis','svs-cl-ci-2015-01-05')</v>
      </c>
    </row>
    <row r="2996" spans="1:13" x14ac:dyDescent="0.25">
      <c r="A2996" t="s">
        <v>621</v>
      </c>
      <c r="B2996" t="s">
        <v>16</v>
      </c>
      <c r="C2996" t="s">
        <v>3267</v>
      </c>
      <c r="G2996" s="1" t="str">
        <f t="shared" si="277"/>
        <v>cl-ci_ObligacionesConPublico</v>
      </c>
      <c r="H2996" t="str">
        <f t="shared" si="278"/>
        <v>cl-ci</v>
      </c>
      <c r="I2996" t="str">
        <f t="shared" si="279"/>
        <v>ObligacionesConPublico</v>
      </c>
      <c r="L2996" t="str">
        <f t="shared" si="280"/>
        <v>insert into dbax_desc_conc (pref_conc, codi_conc, codi_lang, desc_conc) values ('cl-ci','ObligacionesConPublico','es_ES','Obligaciones con el público')</v>
      </c>
      <c r="M2996" t="str">
        <f>CONCATENATE("Insert into dbax_taxo_conc (pref_conc, codi_conc, vers_taxo) values ('",H2996,"','",I2996,"','",Taxonomia!$B$5,"')")</f>
        <v>Insert into dbax_taxo_conc (pref_conc, codi_conc, vers_taxo) values ('cl-ci','ObligacionesConPublico','svs-cl-ci-2015-01-05')</v>
      </c>
    </row>
    <row r="2997" spans="1:13" x14ac:dyDescent="0.25">
      <c r="A2997" t="s">
        <v>622</v>
      </c>
      <c r="B2997" t="s">
        <v>16</v>
      </c>
      <c r="C2997" t="s">
        <v>3268</v>
      </c>
      <c r="G2997" s="1" t="str">
        <f t="shared" si="277"/>
        <v>cl-ci_ObligacionesConPublicoCorrientes</v>
      </c>
      <c r="H2997" t="str">
        <f t="shared" si="278"/>
        <v>cl-ci</v>
      </c>
      <c r="I2997" t="str">
        <f t="shared" si="279"/>
        <v>ObligacionesConPublicoCorrientes</v>
      </c>
      <c r="L2997" t="str">
        <f t="shared" si="280"/>
        <v>insert into dbax_desc_conc (pref_conc, codi_conc, codi_lang, desc_conc) values ('cl-ci','ObligacionesConPublicoCorrientes','es_ES','Obligaciones con el público corrientes')</v>
      </c>
      <c r="M2997" t="str">
        <f>CONCATENATE("Insert into dbax_taxo_conc (pref_conc, codi_conc, vers_taxo) values ('",H2997,"','",I2997,"','",Taxonomia!$B$5,"')")</f>
        <v>Insert into dbax_taxo_conc (pref_conc, codi_conc, vers_taxo) values ('cl-ci','ObligacionesConPublicoCorrientes','svs-cl-ci-2015-01-05')</v>
      </c>
    </row>
    <row r="2998" spans="1:13" x14ac:dyDescent="0.25">
      <c r="A2998" t="s">
        <v>623</v>
      </c>
      <c r="B2998" t="s">
        <v>16</v>
      </c>
      <c r="C2998" t="s">
        <v>3269</v>
      </c>
      <c r="G2998" s="1" t="str">
        <f t="shared" si="277"/>
        <v>cl-ci_ObligacionesConPublicoNoCorrientes</v>
      </c>
      <c r="H2998" t="str">
        <f t="shared" si="278"/>
        <v>cl-ci</v>
      </c>
      <c r="I2998" t="str">
        <f t="shared" si="279"/>
        <v>ObligacionesConPublicoNoCorrientes</v>
      </c>
      <c r="L2998" t="str">
        <f t="shared" si="280"/>
        <v>insert into dbax_desc_conc (pref_conc, codi_conc, codi_lang, desc_conc) values ('cl-ci','ObligacionesConPublicoNoCorrientes','es_ES','Obligaciones con el público no corrientes')</v>
      </c>
      <c r="M2998" t="str">
        <f>CONCATENATE("Insert into dbax_taxo_conc (pref_conc, codi_conc, vers_taxo) values ('",H2998,"','",I2998,"','",Taxonomia!$B$5,"')")</f>
        <v>Insert into dbax_taxo_conc (pref_conc, codi_conc, vers_taxo) values ('cl-ci','ObligacionesConPublicoNoCorrientes','svs-cl-ci-2015-01-05')</v>
      </c>
    </row>
    <row r="2999" spans="1:13" x14ac:dyDescent="0.25">
      <c r="A2999" t="s">
        <v>624</v>
      </c>
      <c r="B2999" t="s">
        <v>16</v>
      </c>
      <c r="C2999" t="s">
        <v>3270</v>
      </c>
      <c r="G2999" s="1" t="str">
        <f t="shared" si="277"/>
        <v>cl-ci_ObligacionesConPublicoPartidas</v>
      </c>
      <c r="H2999" t="str">
        <f t="shared" si="278"/>
        <v>cl-ci</v>
      </c>
      <c r="I2999" t="str">
        <f t="shared" si="279"/>
        <v>ObligacionesConPublicoPartidas</v>
      </c>
      <c r="L2999" t="str">
        <f t="shared" si="280"/>
        <v>insert into dbax_desc_conc (pref_conc, codi_conc, codi_lang, desc_conc) values ('cl-ci','ObligacionesConPublicoPartidas','es_ES','Obligaciones con el público [partidas]')</v>
      </c>
      <c r="M2999" t="str">
        <f>CONCATENATE("Insert into dbax_taxo_conc (pref_conc, codi_conc, vers_taxo) values ('",H2999,"','",I2999,"','",Taxonomia!$B$5,"')")</f>
        <v>Insert into dbax_taxo_conc (pref_conc, codi_conc, vers_taxo) values ('cl-ci','ObligacionesConPublicoPartidas','svs-cl-ci-2015-01-05')</v>
      </c>
    </row>
    <row r="3000" spans="1:13" x14ac:dyDescent="0.25">
      <c r="A3000" t="s">
        <v>625</v>
      </c>
      <c r="B3000" t="s">
        <v>16</v>
      </c>
      <c r="C3000" t="s">
        <v>3271</v>
      </c>
      <c r="G3000" s="1" t="str">
        <f t="shared" si="277"/>
        <v>cl-ci_ObligacionesConPublicoSinopsis</v>
      </c>
      <c r="H3000" t="str">
        <f t="shared" si="278"/>
        <v>cl-ci</v>
      </c>
      <c r="I3000" t="str">
        <f t="shared" si="279"/>
        <v>ObligacionesConPublicoSinopsis</v>
      </c>
      <c r="L3000" t="str">
        <f t="shared" si="280"/>
        <v>insert into dbax_desc_conc (pref_conc, codi_conc, codi_lang, desc_conc) values ('cl-ci','ObligacionesConPublicoSinopsis','es_ES','Obligaciones con el público [sinopsis]')</v>
      </c>
      <c r="M3000" t="str">
        <f>CONCATENATE("Insert into dbax_taxo_conc (pref_conc, codi_conc, vers_taxo) values ('",H3000,"','",I3000,"','",Taxonomia!$B$5,"')")</f>
        <v>Insert into dbax_taxo_conc (pref_conc, codi_conc, vers_taxo) values ('cl-ci','ObligacionesConPublicoSinopsis','svs-cl-ci-2015-01-05')</v>
      </c>
    </row>
    <row r="3001" spans="1:13" x14ac:dyDescent="0.25">
      <c r="A3001" t="s">
        <v>626</v>
      </c>
      <c r="B3001" t="s">
        <v>16</v>
      </c>
      <c r="C3001" t="s">
        <v>3272</v>
      </c>
      <c r="G3001" s="1" t="str">
        <f t="shared" si="277"/>
        <v>cl-ci_ObligacionesConPublicoTabla</v>
      </c>
      <c r="H3001" t="str">
        <f t="shared" si="278"/>
        <v>cl-ci</v>
      </c>
      <c r="I3001" t="str">
        <f t="shared" si="279"/>
        <v>ObligacionesConPublicoTabla</v>
      </c>
      <c r="L3001" t="str">
        <f t="shared" si="280"/>
        <v>insert into dbax_desc_conc (pref_conc, codi_conc, codi_lang, desc_conc) values ('cl-ci','ObligacionesConPublicoTabla','es_ES','Obligaciones con el público [tabla]')</v>
      </c>
      <c r="M3001" t="str">
        <f>CONCATENATE("Insert into dbax_taxo_conc (pref_conc, codi_conc, vers_taxo) values ('",H3001,"','",I3001,"','",Taxonomia!$B$5,"')")</f>
        <v>Insert into dbax_taxo_conc (pref_conc, codi_conc, vers_taxo) values ('cl-ci','ObligacionesConPublicoTabla','svs-cl-ci-2015-01-05')</v>
      </c>
    </row>
    <row r="3002" spans="1:13" x14ac:dyDescent="0.25">
      <c r="A3002" t="s">
        <v>627</v>
      </c>
      <c r="B3002" t="s">
        <v>16</v>
      </c>
      <c r="C3002" t="s">
        <v>3273</v>
      </c>
      <c r="G3002" s="1" t="str">
        <f t="shared" si="277"/>
        <v>cl-ci_ObligacionesEmisionesDeudaMiembro</v>
      </c>
      <c r="H3002" t="str">
        <f t="shared" si="278"/>
        <v>cl-ci</v>
      </c>
      <c r="I3002" t="str">
        <f t="shared" si="279"/>
        <v>ObligacionesEmisionesDeudaMiembro</v>
      </c>
      <c r="L3002" t="str">
        <f t="shared" si="280"/>
        <v>insert into dbax_desc_conc (pref_conc, codi_conc, codi_lang, desc_conc) values ('cl-ci','ObligacionesEmisionesDeudaMiembro','es_ES','Total obligaciones por emisiones de deuda [miembro]')</v>
      </c>
      <c r="M3002" t="str">
        <f>CONCATENATE("Insert into dbax_taxo_conc (pref_conc, codi_conc, vers_taxo) values ('",H3002,"','",I3002,"','",Taxonomia!$B$5,"')")</f>
        <v>Insert into dbax_taxo_conc (pref_conc, codi_conc, vers_taxo) values ('cl-ci','ObligacionesEmisionesDeudaMiembro','svs-cl-ci-2015-01-05')</v>
      </c>
    </row>
    <row r="3003" spans="1:13" x14ac:dyDescent="0.25">
      <c r="A3003" t="s">
        <v>628</v>
      </c>
      <c r="B3003" t="s">
        <v>16</v>
      </c>
      <c r="C3003" t="s">
        <v>3274</v>
      </c>
      <c r="G3003" s="1" t="str">
        <f t="shared" si="277"/>
        <v>cl-ci_ObligacionesLeasingMiembro</v>
      </c>
      <c r="H3003" t="str">
        <f t="shared" si="278"/>
        <v>cl-ci</v>
      </c>
      <c r="I3003" t="str">
        <f t="shared" si="279"/>
        <v>ObligacionesLeasingMiembro</v>
      </c>
      <c r="L3003" t="str">
        <f t="shared" si="280"/>
        <v>insert into dbax_desc_conc (pref_conc, codi_conc, codi_lang, desc_conc) values ('cl-ci','ObligacionesLeasingMiembro','es_ES','Total obligaciones por leasing [miembro]')</v>
      </c>
      <c r="M3003" t="str">
        <f>CONCATENATE("Insert into dbax_taxo_conc (pref_conc, codi_conc, vers_taxo) values ('",H3003,"','",I3003,"','",Taxonomia!$B$5,"')")</f>
        <v>Insert into dbax_taxo_conc (pref_conc, codi_conc, vers_taxo) values ('cl-ci','ObligacionesLeasingMiembro','svs-cl-ci-2015-01-05')</v>
      </c>
    </row>
    <row r="3004" spans="1:13" x14ac:dyDescent="0.25">
      <c r="A3004" t="s">
        <v>629</v>
      </c>
      <c r="B3004" t="s">
        <v>16</v>
      </c>
      <c r="C3004" t="s">
        <v>3275</v>
      </c>
      <c r="G3004" s="1" t="str">
        <f t="shared" si="277"/>
        <v>cl-ci_ObligacionesLeasingPartidas</v>
      </c>
      <c r="H3004" t="str">
        <f t="shared" si="278"/>
        <v>cl-ci</v>
      </c>
      <c r="I3004" t="str">
        <f t="shared" si="279"/>
        <v>ObligacionesLeasingPartidas</v>
      </c>
      <c r="L3004" t="str">
        <f t="shared" si="280"/>
        <v>insert into dbax_desc_conc (pref_conc, codi_conc, codi_lang, desc_conc) values ('cl-ci','ObligacionesLeasingPartidas','es_ES','Obligaciones por leasing [partidas]')</v>
      </c>
      <c r="M3004" t="str">
        <f>CONCATENATE("Insert into dbax_taxo_conc (pref_conc, codi_conc, vers_taxo) values ('",H3004,"','",I3004,"','",Taxonomia!$B$5,"')")</f>
        <v>Insert into dbax_taxo_conc (pref_conc, codi_conc, vers_taxo) values ('cl-ci','ObligacionesLeasingPartidas','svs-cl-ci-2015-01-05')</v>
      </c>
    </row>
    <row r="3005" spans="1:13" x14ac:dyDescent="0.25">
      <c r="A3005" t="s">
        <v>630</v>
      </c>
      <c r="B3005" t="s">
        <v>16</v>
      </c>
      <c r="C3005" t="s">
        <v>3276</v>
      </c>
      <c r="G3005" s="1" t="str">
        <f t="shared" si="277"/>
        <v>cl-ci_ObligacionesLeasingSinopsis</v>
      </c>
      <c r="H3005" t="str">
        <f t="shared" si="278"/>
        <v>cl-ci</v>
      </c>
      <c r="I3005" t="str">
        <f t="shared" si="279"/>
        <v>ObligacionesLeasingSinopsis</v>
      </c>
      <c r="L3005" t="str">
        <f t="shared" si="280"/>
        <v>insert into dbax_desc_conc (pref_conc, codi_conc, codi_lang, desc_conc) values ('cl-ci','ObligacionesLeasingSinopsis','es_ES','Obligaciones por leasing [sinopsis]')</v>
      </c>
      <c r="M3005" t="str">
        <f>CONCATENATE("Insert into dbax_taxo_conc (pref_conc, codi_conc, vers_taxo) values ('",H3005,"','",I3005,"','",Taxonomia!$B$5,"')")</f>
        <v>Insert into dbax_taxo_conc (pref_conc, codi_conc, vers_taxo) values ('cl-ci','ObligacionesLeasingSinopsis','svs-cl-ci-2015-01-05')</v>
      </c>
    </row>
    <row r="3006" spans="1:13" x14ac:dyDescent="0.25">
      <c r="A3006" t="s">
        <v>631</v>
      </c>
      <c r="B3006" t="s">
        <v>16</v>
      </c>
      <c r="C3006" t="s">
        <v>3277</v>
      </c>
      <c r="G3006" s="1" t="str">
        <f t="shared" si="277"/>
        <v>cl-ci_ObligacionesLeasingTabla</v>
      </c>
      <c r="H3006" t="str">
        <f t="shared" si="278"/>
        <v>cl-ci</v>
      </c>
      <c r="I3006" t="str">
        <f t="shared" si="279"/>
        <v>ObligacionesLeasingTabla</v>
      </c>
      <c r="L3006" t="str">
        <f t="shared" si="280"/>
        <v>insert into dbax_desc_conc (pref_conc, codi_conc, codi_lang, desc_conc) values ('cl-ci','ObligacionesLeasingTabla','es_ES','Obligaciones por leasing [tabla]')</v>
      </c>
      <c r="M3006" t="str">
        <f>CONCATENATE("Insert into dbax_taxo_conc (pref_conc, codi_conc, vers_taxo) values ('",H3006,"','",I3006,"','",Taxonomia!$B$5,"')")</f>
        <v>Insert into dbax_taxo_conc (pref_conc, codi_conc, vers_taxo) values ('cl-ci','ObligacionesLeasingTabla','svs-cl-ci-2015-01-05')</v>
      </c>
    </row>
    <row r="3007" spans="1:13" x14ac:dyDescent="0.25">
      <c r="A3007" t="s">
        <v>632</v>
      </c>
      <c r="B3007" t="s">
        <v>16</v>
      </c>
      <c r="C3007" t="s">
        <v>3278</v>
      </c>
      <c r="G3007" s="1" t="str">
        <f t="shared" si="277"/>
        <v>cl-ci_ObligacionesPorLeasing</v>
      </c>
      <c r="H3007" t="str">
        <f t="shared" si="278"/>
        <v>cl-ci</v>
      </c>
      <c r="I3007" t="str">
        <f t="shared" si="279"/>
        <v>ObligacionesPorLeasing</v>
      </c>
      <c r="L3007" t="str">
        <f t="shared" si="280"/>
        <v>insert into dbax_desc_conc (pref_conc, codi_conc, codi_lang, desc_conc) values ('cl-ci','ObligacionesPorLeasing','es_ES','Obligaciones por leasing')</v>
      </c>
      <c r="M3007" t="str">
        <f>CONCATENATE("Insert into dbax_taxo_conc (pref_conc, codi_conc, vers_taxo) values ('",H3007,"','",I3007,"','",Taxonomia!$B$5,"')")</f>
        <v>Insert into dbax_taxo_conc (pref_conc, codi_conc, vers_taxo) values ('cl-ci','ObligacionesPorLeasing','svs-cl-ci-2015-01-05')</v>
      </c>
    </row>
    <row r="3008" spans="1:13" x14ac:dyDescent="0.25">
      <c r="A3008" t="s">
        <v>633</v>
      </c>
      <c r="B3008" t="s">
        <v>16</v>
      </c>
      <c r="C3008" t="s">
        <v>3279</v>
      </c>
      <c r="G3008" s="1" t="str">
        <f t="shared" si="277"/>
        <v>cl-ci_ObligacionesPorLeasingCorrientes</v>
      </c>
      <c r="H3008" t="str">
        <f t="shared" si="278"/>
        <v>cl-ci</v>
      </c>
      <c r="I3008" t="str">
        <f t="shared" si="279"/>
        <v>ObligacionesPorLeasingCorrientes</v>
      </c>
      <c r="L3008" t="str">
        <f t="shared" si="280"/>
        <v>insert into dbax_desc_conc (pref_conc, codi_conc, codi_lang, desc_conc) values ('cl-ci','ObligacionesPorLeasingCorrientes','es_ES','Obligaciones por leasing corrientes')</v>
      </c>
      <c r="M3008" t="str">
        <f>CONCATENATE("Insert into dbax_taxo_conc (pref_conc, codi_conc, vers_taxo) values ('",H3008,"','",I3008,"','",Taxonomia!$B$5,"')")</f>
        <v>Insert into dbax_taxo_conc (pref_conc, codi_conc, vers_taxo) values ('cl-ci','ObligacionesPorLeasingCorrientes','svs-cl-ci-2015-01-05')</v>
      </c>
    </row>
    <row r="3009" spans="1:13" x14ac:dyDescent="0.25">
      <c r="A3009" t="s">
        <v>634</v>
      </c>
      <c r="B3009" t="s">
        <v>16</v>
      </c>
      <c r="C3009" t="s">
        <v>3280</v>
      </c>
      <c r="G3009" s="1" t="str">
        <f t="shared" si="277"/>
        <v>cl-ci_ObligacionesPorLeasingNoCorrientes</v>
      </c>
      <c r="H3009" t="str">
        <f t="shared" si="278"/>
        <v>cl-ci</v>
      </c>
      <c r="I3009" t="str">
        <f t="shared" si="279"/>
        <v>ObligacionesPorLeasingNoCorrientes</v>
      </c>
      <c r="L3009" t="str">
        <f t="shared" si="280"/>
        <v>insert into dbax_desc_conc (pref_conc, codi_conc, codi_lang, desc_conc) values ('cl-ci','ObligacionesPorLeasingNoCorrientes','es_ES','Obligaciones por leasing no corrientes')</v>
      </c>
      <c r="M3009" t="str">
        <f>CONCATENATE("Insert into dbax_taxo_conc (pref_conc, codi_conc, vers_taxo) values ('",H3009,"','",I3009,"','",Taxonomia!$B$5,"')")</f>
        <v>Insert into dbax_taxo_conc (pref_conc, codi_conc, vers_taxo) values ('cl-ci','ObligacionesPorLeasingNoCorrientes','svs-cl-ci-2015-01-05')</v>
      </c>
    </row>
    <row r="3010" spans="1:13" x14ac:dyDescent="0.25">
      <c r="A3010" t="s">
        <v>635</v>
      </c>
      <c r="B3010" t="s">
        <v>16</v>
      </c>
      <c r="C3010" t="s">
        <v>3281</v>
      </c>
      <c r="G3010" s="1" t="str">
        <f t="shared" si="277"/>
        <v>cl-ci_OperatingSegmentsAxis</v>
      </c>
      <c r="H3010" t="str">
        <f t="shared" si="278"/>
        <v>cl-ci</v>
      </c>
      <c r="I3010" t="str">
        <f t="shared" si="279"/>
        <v>OperatingSegmentsAxis</v>
      </c>
      <c r="L3010" t="str">
        <f t="shared" si="280"/>
        <v>insert into dbax_desc_conc (pref_conc, codi_conc, codi_lang, desc_conc) values ('cl-ci','OperatingSegmentsAxis','es_ES','Segmentos de operación [eje]')</v>
      </c>
      <c r="M3010" t="str">
        <f>CONCATENATE("Insert into dbax_taxo_conc (pref_conc, codi_conc, vers_taxo) values ('",H3010,"','",I3010,"','",Taxonomia!$B$5,"')")</f>
        <v>Insert into dbax_taxo_conc (pref_conc, codi_conc, vers_taxo) values ('cl-ci','OperatingSegmentsAxis','svs-cl-ci-2015-01-05')</v>
      </c>
    </row>
    <row r="3011" spans="1:13" x14ac:dyDescent="0.25">
      <c r="A3011" t="s">
        <v>636</v>
      </c>
      <c r="B3011" t="s">
        <v>16</v>
      </c>
      <c r="C3011" t="s">
        <v>3282</v>
      </c>
      <c r="G3011" s="1" t="str">
        <f t="shared" si="277"/>
        <v>cl-ci_OtherCurrentFinancialLiabilitiesAbstract</v>
      </c>
      <c r="H3011" t="str">
        <f t="shared" si="278"/>
        <v>cl-ci</v>
      </c>
      <c r="I3011" t="str">
        <f t="shared" si="279"/>
        <v>OtherCurrentFinancialLiabilitiesAbstract</v>
      </c>
      <c r="L3011" t="str">
        <f t="shared" si="280"/>
        <v>insert into dbax_desc_conc (pref_conc, codi_conc, codi_lang, desc_conc) values ('cl-ci','OtherCurrentFinancialLiabilitiesAbstract','es_ES','Otros pasivos financieros corrientes [sinopsis]')</v>
      </c>
      <c r="M3011" t="str">
        <f>CONCATENATE("Insert into dbax_taxo_conc (pref_conc, codi_conc, vers_taxo) values ('",H3011,"','",I3011,"','",Taxonomia!$B$5,"')")</f>
        <v>Insert into dbax_taxo_conc (pref_conc, codi_conc, vers_taxo) values ('cl-ci','OtherCurrentFinancialLiabilitiesAbstract','svs-cl-ci-2015-01-05')</v>
      </c>
    </row>
    <row r="3012" spans="1:13" x14ac:dyDescent="0.25">
      <c r="A3012" t="s">
        <v>637</v>
      </c>
      <c r="B3012" t="s">
        <v>16</v>
      </c>
      <c r="C3012" t="s">
        <v>3283</v>
      </c>
      <c r="G3012" s="1" t="str">
        <f t="shared" si="277"/>
        <v>cl-ci_OtherFinancialLiabilitiesAbstract</v>
      </c>
      <c r="H3012" t="str">
        <f t="shared" si="278"/>
        <v>cl-ci</v>
      </c>
      <c r="I3012" t="str">
        <f t="shared" si="279"/>
        <v>OtherFinancialLiabilitiesAbstract</v>
      </c>
      <c r="L3012" t="str">
        <f t="shared" si="280"/>
        <v>insert into dbax_desc_conc (pref_conc, codi_conc, codi_lang, desc_conc) values ('cl-ci','OtherFinancialLiabilitiesAbstract','es_ES','Otros pasivos financieros [sinopsis]')</v>
      </c>
      <c r="M3012" t="str">
        <f>CONCATENATE("Insert into dbax_taxo_conc (pref_conc, codi_conc, vers_taxo) values ('",H3012,"','",I3012,"','",Taxonomia!$B$5,"')")</f>
        <v>Insert into dbax_taxo_conc (pref_conc, codi_conc, vers_taxo) values ('cl-ci','OtherFinancialLiabilitiesAbstract','svs-cl-ci-2015-01-05')</v>
      </c>
    </row>
    <row r="3013" spans="1:13" x14ac:dyDescent="0.25">
      <c r="A3013" t="s">
        <v>638</v>
      </c>
      <c r="B3013" t="s">
        <v>16</v>
      </c>
      <c r="C3013" t="s">
        <v>3284</v>
      </c>
      <c r="G3013" s="1" t="str">
        <f t="shared" si="277"/>
        <v>cl-ci_OtherNoncurrentFinancialLiabilitiesAbstract</v>
      </c>
      <c r="H3013" t="str">
        <f t="shared" si="278"/>
        <v>cl-ci</v>
      </c>
      <c r="I3013" t="str">
        <f t="shared" si="279"/>
        <v>OtherNoncurrentFinancialLiabilitiesAbstract</v>
      </c>
      <c r="L3013" t="str">
        <f t="shared" si="280"/>
        <v>insert into dbax_desc_conc (pref_conc, codi_conc, codi_lang, desc_conc) values ('cl-ci','OtherNoncurrentFinancialLiabilitiesAbstract','es_ES','Otros pasivos financieros no corrientes [sinopsis]')</v>
      </c>
      <c r="M3013" t="str">
        <f>CONCATENATE("Insert into dbax_taxo_conc (pref_conc, codi_conc, vers_taxo) values ('",H3013,"','",I3013,"','",Taxonomia!$B$5,"')")</f>
        <v>Insert into dbax_taxo_conc (pref_conc, codi_conc, vers_taxo) values ('cl-ci','OtherNoncurrentFinancialLiabilitiesAbstract','svs-cl-ci-2015-01-05')</v>
      </c>
    </row>
    <row r="3014" spans="1:13" x14ac:dyDescent="0.25">
      <c r="A3014" t="s">
        <v>639</v>
      </c>
      <c r="B3014" t="s">
        <v>16</v>
      </c>
      <c r="C3014" t="s">
        <v>3285</v>
      </c>
      <c r="G3014" s="1" t="str">
        <f t="shared" si="277"/>
        <v>cl-ci_OtraInformacionActivosBiologicosSinopsis</v>
      </c>
      <c r="H3014" t="str">
        <f t="shared" si="278"/>
        <v>cl-ci</v>
      </c>
      <c r="I3014" t="str">
        <f t="shared" si="279"/>
        <v>OtraInformacionActivosBiologicosSinopsis</v>
      </c>
      <c r="L3014" t="str">
        <f t="shared" si="280"/>
        <v>insert into dbax_desc_conc (pref_conc, codi_conc, codi_lang, desc_conc) values ('cl-ci','OtraInformacionActivosBiologicosSinopsis','es_ES','Otra información activos biológicos [sinopsis]')</v>
      </c>
      <c r="M3014" t="str">
        <f>CONCATENATE("Insert into dbax_taxo_conc (pref_conc, codi_conc, vers_taxo) values ('",H3014,"','",I3014,"','",Taxonomia!$B$5,"')")</f>
        <v>Insert into dbax_taxo_conc (pref_conc, codi_conc, vers_taxo) values ('cl-ci','OtraInformacionActivosBiologicosSinopsis','svs-cl-ci-2015-01-05')</v>
      </c>
    </row>
    <row r="3015" spans="1:13" x14ac:dyDescent="0.25">
      <c r="A3015" t="s">
        <v>640</v>
      </c>
      <c r="B3015" t="s">
        <v>16</v>
      </c>
      <c r="C3015" t="s">
        <v>3286</v>
      </c>
      <c r="G3015" s="1" t="str">
        <f t="shared" si="277"/>
        <v>cl-ci_OtraInformacionAdicionalBloqueDeTexto</v>
      </c>
      <c r="H3015" t="str">
        <f t="shared" si="278"/>
        <v>cl-ci</v>
      </c>
      <c r="I3015" t="str">
        <f t="shared" si="279"/>
        <v>OtraInformacionAdicionalBloqueDeTexto</v>
      </c>
      <c r="L3015" t="str">
        <f t="shared" si="280"/>
        <v>insert into dbax_desc_conc (pref_conc, codi_conc, codi_lang, desc_conc) values ('cl-ci','OtraInformacionAdicionalBloqueDeTexto','es_ES','Otra información adicional [bloque de texto]')</v>
      </c>
      <c r="M3015" t="str">
        <f>CONCATENATE("Insert into dbax_taxo_conc (pref_conc, codi_conc, vers_taxo) values ('",H3015,"','",I3015,"','",Taxonomia!$B$5,"')")</f>
        <v>Insert into dbax_taxo_conc (pref_conc, codi_conc, vers_taxo) values ('cl-ci','OtraInformacionAdicionalBloqueDeTexto','svs-cl-ci-2015-01-05')</v>
      </c>
    </row>
    <row r="3016" spans="1:13" x14ac:dyDescent="0.25">
      <c r="A3016" t="s">
        <v>641</v>
      </c>
      <c r="B3016" t="s">
        <v>16</v>
      </c>
      <c r="C3016" t="s">
        <v>3287</v>
      </c>
      <c r="G3016" s="1" t="str">
        <f t="shared" si="277"/>
        <v>cl-ci_OtraInformacionAdicionalCuentasPorPagar</v>
      </c>
      <c r="H3016" t="str">
        <f t="shared" si="278"/>
        <v>cl-ci</v>
      </c>
      <c r="I3016" t="str">
        <f t="shared" si="279"/>
        <v>OtraInformacionAdicionalCuentasPorPagar</v>
      </c>
      <c r="L3016" t="str">
        <f t="shared" si="280"/>
        <v>insert into dbax_desc_conc (pref_conc, codi_conc, codi_lang, desc_conc) values ('cl-ci','OtraInformacionAdicionalCuentasPorPagar','es_ES','Otra información adicional')</v>
      </c>
      <c r="M3016" t="str">
        <f>CONCATENATE("Insert into dbax_taxo_conc (pref_conc, codi_conc, vers_taxo) values ('",H3016,"','",I3016,"','",Taxonomia!$B$5,"')")</f>
        <v>Insert into dbax_taxo_conc (pref_conc, codi_conc, vers_taxo) values ('cl-ci','OtraInformacionAdicionalCuentasPorPagar','svs-cl-ci-2015-01-05')</v>
      </c>
    </row>
    <row r="3017" spans="1:13" x14ac:dyDescent="0.25">
      <c r="A3017" t="s">
        <v>642</v>
      </c>
      <c r="B3017" t="s">
        <v>16</v>
      </c>
      <c r="C3017" t="s">
        <v>3288</v>
      </c>
      <c r="G3017" s="1" t="str">
        <f t="shared" si="277"/>
        <v>cl-ci_OtrasNotasAdicionalesSinopsis</v>
      </c>
      <c r="H3017" t="str">
        <f t="shared" si="278"/>
        <v>cl-ci</v>
      </c>
      <c r="I3017" t="str">
        <f t="shared" si="279"/>
        <v>OtrasNotasAdicionalesSinopsis</v>
      </c>
      <c r="L3017" t="str">
        <f t="shared" si="280"/>
        <v>insert into dbax_desc_conc (pref_conc, codi_conc, codi_lang, desc_conc) values ('cl-ci','OtrasNotasAdicionalesSinopsis','es_ES','Otras notas adicionales [sinopsis]')</v>
      </c>
      <c r="M3017" t="str">
        <f>CONCATENATE("Insert into dbax_taxo_conc (pref_conc, codi_conc, vers_taxo) values ('",H3017,"','",I3017,"','",Taxonomia!$B$5,"')")</f>
        <v>Insert into dbax_taxo_conc (pref_conc, codi_conc, vers_taxo) values ('cl-ci','OtrasNotasAdicionalesSinopsis','svs-cl-ci-2015-01-05')</v>
      </c>
    </row>
    <row r="3018" spans="1:13" x14ac:dyDescent="0.25">
      <c r="A3018" t="s">
        <v>643</v>
      </c>
      <c r="B3018" t="s">
        <v>16</v>
      </c>
      <c r="C3018" t="s">
        <v>3289</v>
      </c>
      <c r="G3018" s="1" t="str">
        <f t="shared" si="277"/>
        <v>cl-ci_OtrasReservasVarias</v>
      </c>
      <c r="H3018" t="str">
        <f t="shared" si="278"/>
        <v>cl-ci</v>
      </c>
      <c r="I3018" t="str">
        <f t="shared" si="279"/>
        <v>OtrasReservasVarias</v>
      </c>
      <c r="L3018" t="str">
        <f t="shared" si="280"/>
        <v>insert into dbax_desc_conc (pref_conc, codi_conc, codi_lang, desc_conc) values ('cl-ci','OtrasReservasVarias','es_ES','Otras reservas varias')</v>
      </c>
      <c r="M3018" t="str">
        <f>CONCATENATE("Insert into dbax_taxo_conc (pref_conc, codi_conc, vers_taxo) values ('",H3018,"','",I3018,"','",Taxonomia!$B$5,"')")</f>
        <v>Insert into dbax_taxo_conc (pref_conc, codi_conc, vers_taxo) values ('cl-ci','OtrasReservasVarias','svs-cl-ci-2015-01-05')</v>
      </c>
    </row>
    <row r="3019" spans="1:13" x14ac:dyDescent="0.25">
      <c r="A3019" t="s">
        <v>644</v>
      </c>
      <c r="B3019" t="s">
        <v>16</v>
      </c>
      <c r="C3019" t="s">
        <v>3290</v>
      </c>
      <c r="G3019" s="1" t="str">
        <f t="shared" si="277"/>
        <v>cl-ci_OtrasReservasVariasMember</v>
      </c>
      <c r="H3019" t="str">
        <f t="shared" si="278"/>
        <v>cl-ci</v>
      </c>
      <c r="I3019" t="str">
        <f t="shared" si="279"/>
        <v>OtrasReservasVariasMember</v>
      </c>
      <c r="L3019" t="str">
        <f t="shared" si="280"/>
        <v>insert into dbax_desc_conc (pref_conc, codi_conc, codi_lang, desc_conc) values ('cl-ci','OtrasReservasVariasMember','es_ES','Otras reservas varias [miembro]')</v>
      </c>
      <c r="M3019" t="str">
        <f>CONCATENATE("Insert into dbax_taxo_conc (pref_conc, codi_conc, vers_taxo) values ('",H3019,"','",I3019,"','",Taxonomia!$B$5,"')")</f>
        <v>Insert into dbax_taxo_conc (pref_conc, codi_conc, vers_taxo) values ('cl-ci','OtrasReservasVariasMember','svs-cl-ci-2015-01-05')</v>
      </c>
    </row>
    <row r="3020" spans="1:13" x14ac:dyDescent="0.25">
      <c r="A3020" t="s">
        <v>645</v>
      </c>
      <c r="B3020" t="s">
        <v>16</v>
      </c>
      <c r="C3020" t="s">
        <v>55</v>
      </c>
      <c r="G3020" s="1" t="str">
        <f t="shared" si="277"/>
        <v>cl-ci_OtroResultadoIntegralOtrasEntidades</v>
      </c>
      <c r="H3020" t="str">
        <f t="shared" si="278"/>
        <v>cl-ci</v>
      </c>
      <c r="I3020" t="str">
        <f t="shared" si="279"/>
        <v>OtroResultadoIntegralOtrasEntidades</v>
      </c>
      <c r="L3020" t="str">
        <f t="shared" si="280"/>
        <v>insert into dbax_desc_conc (pref_conc, codi_conc, codi_lang, desc_conc) values ('cl-ci','OtroResultadoIntegralOtrasEntidades','es_ES','Otro resultado integral')</v>
      </c>
      <c r="M3020" t="str">
        <f>CONCATENATE("Insert into dbax_taxo_conc (pref_conc, codi_conc, vers_taxo) values ('",H3020,"','",I3020,"','",Taxonomia!$B$5,"')")</f>
        <v>Insert into dbax_taxo_conc (pref_conc, codi_conc, vers_taxo) values ('cl-ci','OtroResultadoIntegralOtrasEntidades','svs-cl-ci-2015-01-05')</v>
      </c>
    </row>
    <row r="3021" spans="1:13" x14ac:dyDescent="0.25">
      <c r="A3021" t="s">
        <v>646</v>
      </c>
      <c r="B3021" t="s">
        <v>16</v>
      </c>
      <c r="C3021" t="s">
        <v>3291</v>
      </c>
      <c r="G3021" s="1" t="str">
        <f t="shared" si="277"/>
        <v>cl-ci_OtrosPasivosFinancierosCorrientesOtrasEntidades</v>
      </c>
      <c r="H3021" t="str">
        <f t="shared" si="278"/>
        <v>cl-ci</v>
      </c>
      <c r="I3021" t="str">
        <f t="shared" si="279"/>
        <v>OtrosPasivosFinancierosCorrientesOtrasEntidades</v>
      </c>
      <c r="L3021" t="str">
        <f t="shared" si="280"/>
        <v>insert into dbax_desc_conc (pref_conc, codi_conc, codi_lang, desc_conc) values ('cl-ci','OtrosPasivosFinancierosCorrientesOtrasEntidades','es_ES','Otros pasivos financieros corrientes')</v>
      </c>
      <c r="M3021" t="str">
        <f>CONCATENATE("Insert into dbax_taxo_conc (pref_conc, codi_conc, vers_taxo) values ('",H3021,"','",I3021,"','",Taxonomia!$B$5,"')")</f>
        <v>Insert into dbax_taxo_conc (pref_conc, codi_conc, vers_taxo) values ('cl-ci','OtrosPasivosFinancierosCorrientesOtrasEntidades','svs-cl-ci-2015-01-05')</v>
      </c>
    </row>
    <row r="3022" spans="1:13" x14ac:dyDescent="0.25">
      <c r="A3022" t="s">
        <v>647</v>
      </c>
      <c r="B3022" t="s">
        <v>16</v>
      </c>
      <c r="C3022" t="s">
        <v>3292</v>
      </c>
      <c r="G3022" s="1" t="str">
        <f t="shared" si="277"/>
        <v>cl-ci_OtrosPasivosFinancierosNoClasificados</v>
      </c>
      <c r="H3022" t="str">
        <f t="shared" si="278"/>
        <v>cl-ci</v>
      </c>
      <c r="I3022" t="str">
        <f t="shared" si="279"/>
        <v>OtrosPasivosFinancierosNoClasificados</v>
      </c>
      <c r="L3022" t="str">
        <f t="shared" si="280"/>
        <v>insert into dbax_desc_conc (pref_conc, codi_conc, codi_lang, desc_conc) values ('cl-ci','OtrosPasivosFinancierosNoClasificados','es_ES','Otros pasivos financieros no clasificados')</v>
      </c>
      <c r="M3022" t="str">
        <f>CONCATENATE("Insert into dbax_taxo_conc (pref_conc, codi_conc, vers_taxo) values ('",H3022,"','",I3022,"','",Taxonomia!$B$5,"')")</f>
        <v>Insert into dbax_taxo_conc (pref_conc, codi_conc, vers_taxo) values ('cl-ci','OtrosPasivosFinancierosNoClasificados','svs-cl-ci-2015-01-05')</v>
      </c>
    </row>
    <row r="3023" spans="1:13" x14ac:dyDescent="0.25">
      <c r="A3023" t="s">
        <v>648</v>
      </c>
      <c r="B3023" t="s">
        <v>16</v>
      </c>
      <c r="C3023" t="s">
        <v>3293</v>
      </c>
      <c r="G3023" s="1" t="str">
        <f t="shared" si="277"/>
        <v>cl-ci_OtrosPasivosFinancierosNoClasificadosCorrientes</v>
      </c>
      <c r="H3023" t="str">
        <f t="shared" si="278"/>
        <v>cl-ci</v>
      </c>
      <c r="I3023" t="str">
        <f t="shared" si="279"/>
        <v>OtrosPasivosFinancierosNoClasificadosCorrientes</v>
      </c>
      <c r="L3023" t="str">
        <f t="shared" si="280"/>
        <v>insert into dbax_desc_conc (pref_conc, codi_conc, codi_lang, desc_conc) values ('cl-ci','OtrosPasivosFinancierosNoClasificadosCorrientes','es_ES','Otros pasivos financieros no clasificados corrientes')</v>
      </c>
      <c r="M3023" t="str">
        <f>CONCATENATE("Insert into dbax_taxo_conc (pref_conc, codi_conc, vers_taxo) values ('",H3023,"','",I3023,"','",Taxonomia!$B$5,"')")</f>
        <v>Insert into dbax_taxo_conc (pref_conc, codi_conc, vers_taxo) values ('cl-ci','OtrosPasivosFinancierosNoClasificadosCorrientes','svs-cl-ci-2015-01-05')</v>
      </c>
    </row>
    <row r="3024" spans="1:13" x14ac:dyDescent="0.25">
      <c r="A3024" t="s">
        <v>649</v>
      </c>
      <c r="B3024" t="s">
        <v>16</v>
      </c>
      <c r="C3024" t="s">
        <v>3294</v>
      </c>
      <c r="G3024" s="1" t="str">
        <f t="shared" si="277"/>
        <v>cl-ci_OtrosPasivosFinancierosNoClasificadosNoCorrientes</v>
      </c>
      <c r="H3024" t="str">
        <f t="shared" si="278"/>
        <v>cl-ci</v>
      </c>
      <c r="I3024" t="str">
        <f t="shared" si="279"/>
        <v>OtrosPasivosFinancierosNoClasificadosNoCorrientes</v>
      </c>
      <c r="L3024" t="str">
        <f t="shared" si="280"/>
        <v>insert into dbax_desc_conc (pref_conc, codi_conc, codi_lang, desc_conc) values ('cl-ci','OtrosPasivosFinancierosNoClasificadosNoCorrientes','es_ES','Otros pasivos financieros no clasificados no corrientes')</v>
      </c>
      <c r="M3024" t="str">
        <f>CONCATENATE("Insert into dbax_taxo_conc (pref_conc, codi_conc, vers_taxo) values ('",H3024,"','",I3024,"','",Taxonomia!$B$5,"')")</f>
        <v>Insert into dbax_taxo_conc (pref_conc, codi_conc, vers_taxo) values ('cl-ci','OtrosPasivosFinancierosNoClasificadosNoCorrientes','svs-cl-ci-2015-01-05')</v>
      </c>
    </row>
    <row r="3025" spans="1:13" x14ac:dyDescent="0.25">
      <c r="A3025" t="s">
        <v>650</v>
      </c>
      <c r="B3025" t="s">
        <v>16</v>
      </c>
      <c r="C3025" t="s">
        <v>3295</v>
      </c>
      <c r="G3025" s="1" t="str">
        <f t="shared" si="277"/>
        <v>cl-ci_OtrosPasivosFinancierosNoCorrientesOtrasEntidades</v>
      </c>
      <c r="H3025" t="str">
        <f t="shared" si="278"/>
        <v>cl-ci</v>
      </c>
      <c r="I3025" t="str">
        <f t="shared" si="279"/>
        <v>OtrosPasivosFinancierosNoCorrientesOtrasEntidades</v>
      </c>
      <c r="L3025" t="str">
        <f t="shared" si="280"/>
        <v>insert into dbax_desc_conc (pref_conc, codi_conc, codi_lang, desc_conc) values ('cl-ci','OtrosPasivosFinancierosNoCorrientesOtrasEntidades','es_ES','Otros pasivos financieros no corrientes')</v>
      </c>
      <c r="M3025" t="str">
        <f>CONCATENATE("Insert into dbax_taxo_conc (pref_conc, codi_conc, vers_taxo) values ('",H3025,"','",I3025,"','",Taxonomia!$B$5,"')")</f>
        <v>Insert into dbax_taxo_conc (pref_conc, codi_conc, vers_taxo) values ('cl-ci','OtrosPasivosFinancierosNoCorrientesOtrasEntidades','svs-cl-ci-2015-01-05')</v>
      </c>
    </row>
    <row r="3026" spans="1:13" x14ac:dyDescent="0.25">
      <c r="A3026" t="s">
        <v>651</v>
      </c>
      <c r="B3026" t="s">
        <v>16</v>
      </c>
      <c r="C3026" t="s">
        <v>3296</v>
      </c>
      <c r="G3026" s="1" t="str">
        <f t="shared" si="277"/>
        <v>cl-ci_PagosPrestamosEntidadesRelacionadasActividadesFinanciacion</v>
      </c>
      <c r="H3026" t="str">
        <f t="shared" si="278"/>
        <v>cl-ci</v>
      </c>
      <c r="I3026" t="str">
        <f t="shared" si="279"/>
        <v>PagosPrestamosEntidadesRelacionadasActividadesFinanciacion</v>
      </c>
      <c r="L3026" t="str">
        <f t="shared" si="280"/>
        <v>insert into dbax_desc_conc (pref_conc, codi_conc, codi_lang, desc_conc) values ('cl-ci','PagosPrestamosEntidadesRelacionadasActividadesFinanciacion','es_ES','Pagos de préstamos a entidades relacionadas')</v>
      </c>
      <c r="M3026" t="str">
        <f>CONCATENATE("Insert into dbax_taxo_conc (pref_conc, codi_conc, vers_taxo) values ('",H3026,"','",I3026,"','",Taxonomia!$B$5,"')")</f>
        <v>Insert into dbax_taxo_conc (pref_conc, codi_conc, vers_taxo) values ('cl-ci','PagosPrestamosEntidadesRelacionadasActividadesFinanciacion','svs-cl-ci-2015-01-05')</v>
      </c>
    </row>
    <row r="3027" spans="1:13" x14ac:dyDescent="0.25">
      <c r="A3027" t="s">
        <v>652</v>
      </c>
      <c r="B3027" t="s">
        <v>16</v>
      </c>
      <c r="C3027" t="s">
        <v>3297</v>
      </c>
      <c r="G3027" s="1" t="str">
        <f t="shared" si="277"/>
        <v>cl-ci_PaisEmpresaDeudora</v>
      </c>
      <c r="H3027" t="str">
        <f t="shared" si="278"/>
        <v>cl-ci</v>
      </c>
      <c r="I3027" t="str">
        <f t="shared" si="279"/>
        <v>PaisEmpresaDeudora</v>
      </c>
      <c r="L3027" t="str">
        <f t="shared" si="280"/>
        <v>insert into dbax_desc_conc (pref_conc, codi_conc, codi_lang, desc_conc) values ('cl-ci','PaisEmpresaDeudora','es_ES','País de la empresa deudora')</v>
      </c>
      <c r="M3027" t="str">
        <f>CONCATENATE("Insert into dbax_taxo_conc (pref_conc, codi_conc, vers_taxo) values ('",H3027,"','",I3027,"','",Taxonomia!$B$5,"')")</f>
        <v>Insert into dbax_taxo_conc (pref_conc, codi_conc, vers_taxo) values ('cl-ci','PaisEmpresaDeudora','svs-cl-ci-2015-01-05')</v>
      </c>
    </row>
    <row r="3028" spans="1:13" x14ac:dyDescent="0.25">
      <c r="A3028" t="s">
        <v>653</v>
      </c>
      <c r="B3028" t="s">
        <v>16</v>
      </c>
      <c r="C3028" t="s">
        <v>59</v>
      </c>
      <c r="G3028" s="1" t="str">
        <f t="shared" si="277"/>
        <v>cl-ci_PaisOrigen</v>
      </c>
      <c r="H3028" t="str">
        <f t="shared" si="278"/>
        <v>cl-ci</v>
      </c>
      <c r="I3028" t="str">
        <f t="shared" si="279"/>
        <v>PaisOrigen</v>
      </c>
      <c r="L3028" t="str">
        <f t="shared" si="280"/>
        <v>insert into dbax_desc_conc (pref_conc, codi_conc, codi_lang, desc_conc) values ('cl-ci','PaisOrigen','es_ES','País de origen')</v>
      </c>
      <c r="M3028" t="str">
        <f>CONCATENATE("Insert into dbax_taxo_conc (pref_conc, codi_conc, vers_taxo) values ('",H3028,"','",I3028,"','",Taxonomia!$B$5,"')")</f>
        <v>Insert into dbax_taxo_conc (pref_conc, codi_conc, vers_taxo) values ('cl-ci','PaisOrigen','svs-cl-ci-2015-01-05')</v>
      </c>
    </row>
    <row r="3029" spans="1:13" x14ac:dyDescent="0.25">
      <c r="A3029" t="s">
        <v>654</v>
      </c>
      <c r="B3029" t="s">
        <v>16</v>
      </c>
      <c r="C3029" t="s">
        <v>3298</v>
      </c>
      <c r="G3029" s="1" t="str">
        <f t="shared" si="277"/>
        <v>cl-ci_ParticipacionesNoControladorasOtrasEntidades</v>
      </c>
      <c r="H3029" t="str">
        <f t="shared" si="278"/>
        <v>cl-ci</v>
      </c>
      <c r="I3029" t="str">
        <f t="shared" si="279"/>
        <v>ParticipacionesNoControladorasOtrasEntidades</v>
      </c>
      <c r="L3029" t="str">
        <f t="shared" si="280"/>
        <v>insert into dbax_desc_conc (pref_conc, codi_conc, codi_lang, desc_conc) values ('cl-ci','ParticipacionesNoControladorasOtrasEntidades','es_ES','Participaciones no controladoras')</v>
      </c>
      <c r="M3029" t="str">
        <f>CONCATENATE("Insert into dbax_taxo_conc (pref_conc, codi_conc, vers_taxo) values ('",H3029,"','",I3029,"','",Taxonomia!$B$5,"')")</f>
        <v>Insert into dbax_taxo_conc (pref_conc, codi_conc, vers_taxo) values ('cl-ci','ParticipacionesNoControladorasOtrasEntidades','svs-cl-ci-2015-01-05')</v>
      </c>
    </row>
    <row r="3030" spans="1:13" x14ac:dyDescent="0.25">
      <c r="A3030" t="s">
        <v>655</v>
      </c>
      <c r="B3030" t="s">
        <v>16</v>
      </c>
      <c r="C3030" t="s">
        <v>3299</v>
      </c>
      <c r="G3030" s="1" t="str">
        <f t="shared" si="277"/>
        <v>cl-ci_ParticipacionGananciasAsociadasNegociosConjuntosContabilicenUtilizandoMetodoParticipacionNota</v>
      </c>
      <c r="H3030" t="str">
        <f t="shared" si="278"/>
        <v>cl-ci</v>
      </c>
      <c r="I3030" t="str">
        <f t="shared" si="279"/>
        <v>ParticipacionGananciasAsociadasNegociosConjuntosContabilicenUtilizandoMetodoParticipacionNota</v>
      </c>
      <c r="L3030" t="str">
        <f t="shared" si="280"/>
        <v>insert into dbax_desc_conc (pref_conc, codi_conc, codi_lang, desc_conc) values ('cl-ci','ParticipacionGananciasAsociadasNegociosConjuntosContabilicenUtilizandoMetodoParticipacionNota','es_ES','Participación en las ganancias (pérdidas) de asociadas y negocios conjuntos que se contabilicen utilizando el método de la participación')</v>
      </c>
      <c r="M3030" t="str">
        <f>CONCATENATE("Insert into dbax_taxo_conc (pref_conc, codi_conc, vers_taxo) values ('",H3030,"','",I3030,"','",Taxonomia!$B$5,"')")</f>
        <v>Insert into dbax_taxo_conc (pref_conc, codi_conc, vers_taxo) values ('cl-ci','ParticipacionGananciasAsociadasNegociosConjuntosContabilicenUtilizandoMetodoParticipacionNota','svs-cl-ci-2015-01-05')</v>
      </c>
    </row>
    <row r="3031" spans="1:13" x14ac:dyDescent="0.25">
      <c r="A3031" t="s">
        <v>656</v>
      </c>
      <c r="B3031" t="s">
        <v>16</v>
      </c>
      <c r="C3031" t="s">
        <v>3300</v>
      </c>
      <c r="G3031" s="1" t="str">
        <f t="shared" si="277"/>
        <v>cl-ci_PartidaDelEstadoResultadoIntegral</v>
      </c>
      <c r="H3031" t="str">
        <f t="shared" si="278"/>
        <v>cl-ci</v>
      </c>
      <c r="I3031" t="str">
        <f t="shared" si="279"/>
        <v>PartidaDelEstadoResultadoIntegral</v>
      </c>
      <c r="L3031" t="str">
        <f t="shared" si="280"/>
        <v>insert into dbax_desc_conc (pref_conc, codi_conc, codi_lang, desc_conc) values ('cl-ci','PartidaDelEstadoResultadoIntegral','es_ES','Partida del estado de resultado integral')</v>
      </c>
      <c r="M3031" t="str">
        <f>CONCATENATE("Insert into dbax_taxo_conc (pref_conc, codi_conc, vers_taxo) values ('",H3031,"','",I3031,"','",Taxonomia!$B$5,"')")</f>
        <v>Insert into dbax_taxo_conc (pref_conc, codi_conc, vers_taxo) values ('cl-ci','PartidaDelEstadoResultadoIntegral','svs-cl-ci-2015-01-05')</v>
      </c>
    </row>
    <row r="3032" spans="1:13" x14ac:dyDescent="0.25">
      <c r="A3032" t="s">
        <v>657</v>
      </c>
      <c r="B3032" t="s">
        <v>16</v>
      </c>
      <c r="C3032" t="s">
        <v>3301</v>
      </c>
      <c r="G3032" s="1" t="str">
        <f t="shared" si="277"/>
        <v>cl-ci_PasivoImpuestosDiferidos</v>
      </c>
      <c r="H3032" t="str">
        <f t="shared" si="278"/>
        <v>cl-ci</v>
      </c>
      <c r="I3032" t="str">
        <f t="shared" si="279"/>
        <v>PasivoImpuestosDiferidos</v>
      </c>
      <c r="L3032" t="str">
        <f t="shared" si="280"/>
        <v>insert into dbax_desc_conc (pref_conc, codi_conc, codi_lang, desc_conc) values ('cl-ci','PasivoImpuestosDiferidos','es_ES','Pasivo por impuestos diferidos')</v>
      </c>
      <c r="M3032" t="str">
        <f>CONCATENATE("Insert into dbax_taxo_conc (pref_conc, codi_conc, vers_taxo) values ('",H3032,"','",I3032,"','",Taxonomia!$B$5,"')")</f>
        <v>Insert into dbax_taxo_conc (pref_conc, codi_conc, vers_taxo) values ('cl-ci','PasivoImpuestosDiferidos','svs-cl-ci-2015-01-05')</v>
      </c>
    </row>
    <row r="3033" spans="1:13" x14ac:dyDescent="0.25">
      <c r="A3033" t="s">
        <v>658</v>
      </c>
      <c r="B3033" t="s">
        <v>16</v>
      </c>
      <c r="C3033" t="s">
        <v>3302</v>
      </c>
      <c r="G3033" s="1" t="str">
        <f t="shared" si="277"/>
        <v>cl-ci_PasivosCorrientesOtrasEntidades</v>
      </c>
      <c r="H3033" t="str">
        <f t="shared" si="278"/>
        <v>cl-ci</v>
      </c>
      <c r="I3033" t="str">
        <f t="shared" si="279"/>
        <v>PasivosCorrientesOtrasEntidades</v>
      </c>
      <c r="L3033" t="str">
        <f t="shared" si="280"/>
        <v>insert into dbax_desc_conc (pref_conc, codi_conc, codi_lang, desc_conc) values ('cl-ci','PasivosCorrientesOtrasEntidades','es_ES','Pasivos corrientes')</v>
      </c>
      <c r="M3033" t="str">
        <f>CONCATENATE("Insert into dbax_taxo_conc (pref_conc, codi_conc, vers_taxo) values ('",H3033,"','",I3033,"','",Taxonomia!$B$5,"')")</f>
        <v>Insert into dbax_taxo_conc (pref_conc, codi_conc, vers_taxo) values ('cl-ci','PasivosCorrientesOtrasEntidades','svs-cl-ci-2015-01-05')</v>
      </c>
    </row>
    <row r="3034" spans="1:13" x14ac:dyDescent="0.25">
      <c r="A3034" t="s">
        <v>659</v>
      </c>
      <c r="B3034" t="s">
        <v>16</v>
      </c>
      <c r="C3034" t="s">
        <v>60</v>
      </c>
      <c r="G3034" s="1" t="str">
        <f t="shared" si="277"/>
        <v>cl-ci_PasivosFinancieros</v>
      </c>
      <c r="H3034" t="str">
        <f t="shared" si="278"/>
        <v>cl-ci</v>
      </c>
      <c r="I3034" t="str">
        <f t="shared" si="279"/>
        <v>PasivosFinancieros</v>
      </c>
      <c r="L3034" t="str">
        <f t="shared" si="280"/>
        <v>insert into dbax_desc_conc (pref_conc, codi_conc, codi_lang, desc_conc) values ('cl-ci','PasivosFinancieros','es_ES','Pasivos financieros')</v>
      </c>
      <c r="M3034" t="str">
        <f>CONCATENATE("Insert into dbax_taxo_conc (pref_conc, codi_conc, vers_taxo) values ('",H3034,"','",I3034,"','",Taxonomia!$B$5,"')")</f>
        <v>Insert into dbax_taxo_conc (pref_conc, codi_conc, vers_taxo) values ('cl-ci','PasivosFinancieros','svs-cl-ci-2015-01-05')</v>
      </c>
    </row>
    <row r="3035" spans="1:13" x14ac:dyDescent="0.25">
      <c r="A3035" t="s">
        <v>660</v>
      </c>
      <c r="B3035" t="s">
        <v>16</v>
      </c>
      <c r="C3035" t="s">
        <v>3303</v>
      </c>
      <c r="G3035" s="1" t="str">
        <f t="shared" si="277"/>
        <v>cl-ci_PasivosFinancierosSinopsis</v>
      </c>
      <c r="H3035" t="str">
        <f t="shared" si="278"/>
        <v>cl-ci</v>
      </c>
      <c r="I3035" t="str">
        <f t="shared" si="279"/>
        <v>PasivosFinancierosSinopsis</v>
      </c>
      <c r="L3035" t="str">
        <f t="shared" si="280"/>
        <v>insert into dbax_desc_conc (pref_conc, codi_conc, codi_lang, desc_conc) values ('cl-ci','PasivosFinancierosSinopsis','es_ES','Pasivos financieros [sinopsis]')</v>
      </c>
      <c r="M3035" t="str">
        <f>CONCATENATE("Insert into dbax_taxo_conc (pref_conc, codi_conc, vers_taxo) values ('",H3035,"','",I3035,"','",Taxonomia!$B$5,"')")</f>
        <v>Insert into dbax_taxo_conc (pref_conc, codi_conc, vers_taxo) values ('cl-ci','PasivosFinancierosSinopsis','svs-cl-ci-2015-01-05')</v>
      </c>
    </row>
    <row r="3036" spans="1:13" x14ac:dyDescent="0.25">
      <c r="A3036" t="s">
        <v>661</v>
      </c>
      <c r="B3036" t="s">
        <v>16</v>
      </c>
      <c r="C3036" t="s">
        <v>3304</v>
      </c>
      <c r="G3036" s="1" t="str">
        <f t="shared" si="277"/>
        <v>cl-ci_PasivosNoCorrientesOtrasEntidades</v>
      </c>
      <c r="H3036" t="str">
        <f t="shared" si="278"/>
        <v>cl-ci</v>
      </c>
      <c r="I3036" t="str">
        <f t="shared" si="279"/>
        <v>PasivosNoCorrientesOtrasEntidades</v>
      </c>
      <c r="L3036" t="str">
        <f t="shared" si="280"/>
        <v>insert into dbax_desc_conc (pref_conc, codi_conc, codi_lang, desc_conc) values ('cl-ci','PasivosNoCorrientesOtrasEntidades','es_ES','Pasivos no corrientes')</v>
      </c>
      <c r="M3036" t="str">
        <f>CONCATENATE("Insert into dbax_taxo_conc (pref_conc, codi_conc, vers_taxo) values ('",H3036,"','",I3036,"','",Taxonomia!$B$5,"')")</f>
        <v>Insert into dbax_taxo_conc (pref_conc, codi_conc, vers_taxo) values ('cl-ci','PasivosNoCorrientesOtrasEntidades','svs-cl-ci-2015-01-05')</v>
      </c>
    </row>
    <row r="3037" spans="1:13" x14ac:dyDescent="0.25">
      <c r="A3037" t="s">
        <v>662</v>
      </c>
      <c r="B3037" t="s">
        <v>16</v>
      </c>
      <c r="C3037" t="s">
        <v>3305</v>
      </c>
      <c r="G3037" s="1" t="str">
        <f t="shared" si="277"/>
        <v>cl-ci_PasivosNota</v>
      </c>
      <c r="H3037" t="str">
        <f t="shared" si="278"/>
        <v>cl-ci</v>
      </c>
      <c r="I3037" t="str">
        <f t="shared" si="279"/>
        <v>PasivosNota</v>
      </c>
      <c r="L3037" t="str">
        <f t="shared" si="280"/>
        <v>insert into dbax_desc_conc (pref_conc, codi_conc, codi_lang, desc_conc) values ('cl-ci','PasivosNota','es_ES','Pasivos')</v>
      </c>
      <c r="M3037" t="str">
        <f>CONCATENATE("Insert into dbax_taxo_conc (pref_conc, codi_conc, vers_taxo) values ('",H3037,"','",I3037,"','",Taxonomia!$B$5,"')")</f>
        <v>Insert into dbax_taxo_conc (pref_conc, codi_conc, vers_taxo) values ('cl-ci','PasivosNota','svs-cl-ci-2015-01-05')</v>
      </c>
    </row>
    <row r="3038" spans="1:13" x14ac:dyDescent="0.25">
      <c r="A3038" t="s">
        <v>663</v>
      </c>
      <c r="B3038" t="s">
        <v>16</v>
      </c>
      <c r="C3038" t="s">
        <v>61</v>
      </c>
      <c r="G3038" s="1" t="str">
        <f t="shared" si="277"/>
        <v>cl-ci_PatrimonioNota</v>
      </c>
      <c r="H3038" t="str">
        <f t="shared" si="278"/>
        <v>cl-ci</v>
      </c>
      <c r="I3038" t="str">
        <f t="shared" si="279"/>
        <v>PatrimonioNota</v>
      </c>
      <c r="L3038" t="str">
        <f t="shared" si="280"/>
        <v>insert into dbax_desc_conc (pref_conc, codi_conc, codi_lang, desc_conc) values ('cl-ci','PatrimonioNota','es_ES','Patrimonio')</v>
      </c>
      <c r="M3038" t="str">
        <f>CONCATENATE("Insert into dbax_taxo_conc (pref_conc, codi_conc, vers_taxo) values ('",H3038,"','",I3038,"','",Taxonomia!$B$5,"')")</f>
        <v>Insert into dbax_taxo_conc (pref_conc, codi_conc, vers_taxo) values ('cl-ci','PatrimonioNota','svs-cl-ci-2015-01-05')</v>
      </c>
    </row>
    <row r="3039" spans="1:13" x14ac:dyDescent="0.25">
      <c r="A3039" t="s">
        <v>664</v>
      </c>
      <c r="B3039" t="s">
        <v>16</v>
      </c>
      <c r="C3039" t="s">
        <v>63</v>
      </c>
      <c r="G3039" s="1" t="str">
        <f t="shared" si="277"/>
        <v>cl-ci_PatrimonioPreviamenteReportado</v>
      </c>
      <c r="H3039" t="str">
        <f t="shared" si="278"/>
        <v>cl-ci</v>
      </c>
      <c r="I3039" t="str">
        <f t="shared" si="279"/>
        <v>PatrimonioPreviamenteReportado</v>
      </c>
      <c r="L3039" t="str">
        <f t="shared" si="280"/>
        <v>insert into dbax_desc_conc (pref_conc, codi_conc, codi_lang, desc_conc) values ('cl-ci','PatrimonioPreviamenteReportado','es_ES','Patrimonio previamente reportado')</v>
      </c>
      <c r="M3039" t="str">
        <f>CONCATENATE("Insert into dbax_taxo_conc (pref_conc, codi_conc, vers_taxo) values ('",H3039,"','",I3039,"','",Taxonomia!$B$5,"')")</f>
        <v>Insert into dbax_taxo_conc (pref_conc, codi_conc, vers_taxo) values ('cl-ci','PatrimonioPreviamenteReportado','svs-cl-ci-2015-01-05')</v>
      </c>
    </row>
    <row r="3040" spans="1:13" x14ac:dyDescent="0.25">
      <c r="A3040" t="s">
        <v>665</v>
      </c>
      <c r="B3040" t="s">
        <v>16</v>
      </c>
      <c r="C3040" t="s">
        <v>3306</v>
      </c>
      <c r="G3040" s="1" t="str">
        <f t="shared" si="277"/>
        <v>cl-ci_PeriodicidadAmortizacion</v>
      </c>
      <c r="H3040" t="str">
        <f t="shared" si="278"/>
        <v>cl-ci</v>
      </c>
      <c r="I3040" t="str">
        <f t="shared" si="279"/>
        <v>PeriodicidadAmortizacion</v>
      </c>
      <c r="L3040" t="str">
        <f t="shared" si="280"/>
        <v>insert into dbax_desc_conc (pref_conc, codi_conc, codi_lang, desc_conc) values ('cl-ci','PeriodicidadAmortizacion','es_ES','Periodicidad de la amortización')</v>
      </c>
      <c r="M3040" t="str">
        <f>CONCATENATE("Insert into dbax_taxo_conc (pref_conc, codi_conc, vers_taxo) values ('",H3040,"','",I3040,"','",Taxonomia!$B$5,"')")</f>
        <v>Insert into dbax_taxo_conc (pref_conc, codi_conc, vers_taxo) values ('cl-ci','PeriodicidadAmortizacion','svs-cl-ci-2015-01-05')</v>
      </c>
    </row>
    <row r="3041" spans="1:13" x14ac:dyDescent="0.25">
      <c r="A3041" t="s">
        <v>666</v>
      </c>
      <c r="B3041" t="s">
        <v>16</v>
      </c>
      <c r="C3041" t="s">
        <v>3307</v>
      </c>
      <c r="G3041" s="1" t="str">
        <f t="shared" si="277"/>
        <v>cl-ci_PeriodoOperacionesEje</v>
      </c>
      <c r="H3041" t="str">
        <f t="shared" si="278"/>
        <v>cl-ci</v>
      </c>
      <c r="I3041" t="str">
        <f t="shared" si="279"/>
        <v>PeriodoOperacionesEje</v>
      </c>
      <c r="L3041" t="str">
        <f t="shared" si="280"/>
        <v>insert into dbax_desc_conc (pref_conc, codi_conc, codi_lang, desc_conc) values ('cl-ci','PeriodoOperacionesEje','es_ES','Periodo de las operaciones [eje]')</v>
      </c>
      <c r="M3041" t="str">
        <f>CONCATENATE("Insert into dbax_taxo_conc (pref_conc, codi_conc, vers_taxo) values ('",H3041,"','",I3041,"','",Taxonomia!$B$5,"')")</f>
        <v>Insert into dbax_taxo_conc (pref_conc, codi_conc, vers_taxo) values ('cl-ci','PeriodoOperacionesEje','svs-cl-ci-2015-01-05')</v>
      </c>
    </row>
    <row r="3042" spans="1:13" x14ac:dyDescent="0.25">
      <c r="A3042" t="s">
        <v>667</v>
      </c>
      <c r="B3042" t="s">
        <v>16</v>
      </c>
      <c r="C3042" t="s">
        <v>3308</v>
      </c>
      <c r="G3042" s="1" t="str">
        <f t="shared" si="277"/>
        <v>cl-ci_PeriodoPromedioPagoCuentasAlDiaEnDias</v>
      </c>
      <c r="H3042" t="str">
        <f t="shared" si="278"/>
        <v>cl-ci</v>
      </c>
      <c r="I3042" t="str">
        <f t="shared" si="279"/>
        <v>PeriodoPromedioPagoCuentasAlDiaEnDias</v>
      </c>
      <c r="L3042" t="str">
        <f t="shared" si="280"/>
        <v>insert into dbax_desc_conc (pref_conc, codi_conc, codi_lang, desc_conc) values ('cl-ci','PeriodoPromedioPagoCuentasAlDiaEnDias','es_ES','Periodo promedio de pago cuentas al día (días)')</v>
      </c>
      <c r="M3042" t="str">
        <f>CONCATENATE("Insert into dbax_taxo_conc (pref_conc, codi_conc, vers_taxo) values ('",H3042,"','",I3042,"','",Taxonomia!$B$5,"')")</f>
        <v>Insert into dbax_taxo_conc (pref_conc, codi_conc, vers_taxo) values ('cl-ci','PeriodoPromedioPagoCuentasAlDiaEnDias','svs-cl-ci-2015-01-05')</v>
      </c>
    </row>
    <row r="3043" spans="1:13" x14ac:dyDescent="0.25">
      <c r="A3043" t="s">
        <v>668</v>
      </c>
      <c r="B3043" t="s">
        <v>16</v>
      </c>
      <c r="C3043" t="s">
        <v>3309</v>
      </c>
      <c r="G3043" s="1" t="str">
        <f t="shared" si="277"/>
        <v>cl-ci_PeriodoPromedioPagoCuentasVencidasEnDias</v>
      </c>
      <c r="H3043" t="str">
        <f t="shared" si="278"/>
        <v>cl-ci</v>
      </c>
      <c r="I3043" t="str">
        <f t="shared" si="279"/>
        <v>PeriodoPromedioPagoCuentasVencidasEnDias</v>
      </c>
      <c r="L3043" t="str">
        <f t="shared" si="280"/>
        <v>insert into dbax_desc_conc (pref_conc, codi_conc, codi_lang, desc_conc) values ('cl-ci','PeriodoPromedioPagoCuentasVencidasEnDias','es_ES','Periodo promedio de pago cuentas vencidas (días)')</v>
      </c>
      <c r="M3043" t="str">
        <f>CONCATENATE("Insert into dbax_taxo_conc (pref_conc, codi_conc, vers_taxo) values ('",H3043,"','",I3043,"','",Taxonomia!$B$5,"')")</f>
        <v>Insert into dbax_taxo_conc (pref_conc, codi_conc, vers_taxo) values ('cl-ci','PeriodoPromedioPagoCuentasVencidasEnDias','svs-cl-ci-2015-01-05')</v>
      </c>
    </row>
    <row r="3044" spans="1:13" x14ac:dyDescent="0.25">
      <c r="A3044" t="s">
        <v>669</v>
      </c>
      <c r="B3044" t="s">
        <v>16</v>
      </c>
      <c r="C3044" t="s">
        <v>3310</v>
      </c>
      <c r="G3044" s="1" t="str">
        <f t="shared" si="277"/>
        <v>cl-ci_PersonaOGrupoPersonasConAcuerdoActuacionConjuntaQuePoseaLaMayorParticipacionAccionaria</v>
      </c>
      <c r="H3044" t="str">
        <f t="shared" si="278"/>
        <v>cl-ci</v>
      </c>
      <c r="I3044" t="str">
        <f t="shared" si="279"/>
        <v>PersonaOGrupoPersonasConAcuerdoActuacionConjuntaQuePoseaLaMayorParticipacionAccionaria</v>
      </c>
      <c r="L3044" t="str">
        <f t="shared" si="280"/>
        <v>insert into dbax_desc_conc (pref_conc, codi_conc, codi_lang, desc_conc) values ('cl-ci','PersonaOGrupoPersonasConAcuerdoActuacionConjuntaQuePoseaLaMayorParticipacionAccionaria','es_ES','Persona o grupo de personas con acuerdo de actuación conjunta, que posea la mayor participación accionaria')</v>
      </c>
      <c r="M3044" t="str">
        <f>CONCATENATE("Insert into dbax_taxo_conc (pref_conc, codi_conc, vers_taxo) values ('",H3044,"','",I3044,"','",Taxonomia!$B$5,"')")</f>
        <v>Insert into dbax_taxo_conc (pref_conc, codi_conc, vers_taxo) values ('cl-ci','PersonaOGrupoPersonasConAcuerdoActuacionConjuntaQuePoseaLaMayorParticipacionAccionaria','svs-cl-ci-2015-01-05')</v>
      </c>
    </row>
    <row r="3045" spans="1:13" x14ac:dyDescent="0.25">
      <c r="A3045" t="s">
        <v>670</v>
      </c>
      <c r="B3045" t="s">
        <v>16</v>
      </c>
      <c r="C3045" t="s">
        <v>3311</v>
      </c>
      <c r="G3045" s="1" t="str">
        <f t="shared" si="277"/>
        <v>cl-ci_PlazosPromedioPagoAProveedores</v>
      </c>
      <c r="H3045" t="str">
        <f t="shared" si="278"/>
        <v>cl-ci</v>
      </c>
      <c r="I3045" t="str">
        <f t="shared" si="279"/>
        <v>PlazosPromedioPagoAProveedores</v>
      </c>
      <c r="L3045" t="str">
        <f t="shared" si="280"/>
        <v>insert into dbax_desc_conc (pref_conc, codi_conc, codi_lang, desc_conc) values ('cl-ci','PlazosPromedioPagoAProveedores','es_ES','Plazos promedio de pago a proveedores')</v>
      </c>
      <c r="M3045" t="str">
        <f>CONCATENATE("Insert into dbax_taxo_conc (pref_conc, codi_conc, vers_taxo) values ('",H3045,"','",I3045,"','",Taxonomia!$B$5,"')")</f>
        <v>Insert into dbax_taxo_conc (pref_conc, codi_conc, vers_taxo) values ('cl-ci','PlazosPromedioPagoAProveedores','svs-cl-ci-2015-01-05')</v>
      </c>
    </row>
    <row r="3046" spans="1:13" x14ac:dyDescent="0.25">
      <c r="A3046" t="s">
        <v>671</v>
      </c>
      <c r="B3046" t="s">
        <v>16</v>
      </c>
      <c r="C3046" t="s">
        <v>3312</v>
      </c>
      <c r="G3046" s="1" t="str">
        <f t="shared" si="277"/>
        <v>cl-ci_PorcentajeParticipacionDirecta</v>
      </c>
      <c r="H3046" t="str">
        <f t="shared" si="278"/>
        <v>cl-ci</v>
      </c>
      <c r="I3046" t="str">
        <f t="shared" si="279"/>
        <v>PorcentajeParticipacionDirecta</v>
      </c>
      <c r="L3046" t="str">
        <f t="shared" si="280"/>
        <v>insert into dbax_desc_conc (pref_conc, codi_conc, codi_lang, desc_conc) values ('cl-ci','PorcentajeParticipacionDirecta','es_ES','Porcentaje de participación directa')</v>
      </c>
      <c r="M3046" t="str">
        <f>CONCATENATE("Insert into dbax_taxo_conc (pref_conc, codi_conc, vers_taxo) values ('",H3046,"','",I3046,"','",Taxonomia!$B$5,"')")</f>
        <v>Insert into dbax_taxo_conc (pref_conc, codi_conc, vers_taxo) values ('cl-ci','PorcentajeParticipacionDirecta','svs-cl-ci-2015-01-05')</v>
      </c>
    </row>
    <row r="3047" spans="1:13" x14ac:dyDescent="0.25">
      <c r="A3047" t="s">
        <v>672</v>
      </c>
      <c r="B3047" t="s">
        <v>16</v>
      </c>
      <c r="C3047" t="s">
        <v>3313</v>
      </c>
      <c r="G3047" s="1" t="str">
        <f t="shared" ref="G3047:G3110" si="281">MID(A3047,FIND("#",A3047)+1,10000)</f>
        <v>cl-ci_PorcentajeParticipacionIndirecta</v>
      </c>
      <c r="H3047" t="str">
        <f t="shared" ref="H3047:H3110" si="282">MID(G3047,1,FIND("_",G3047)-1)</f>
        <v>cl-ci</v>
      </c>
      <c r="I3047" t="str">
        <f t="shared" ref="I3047:I3110" si="283">MID(G3047,FIND("_",G3047)+1,10000)</f>
        <v>PorcentajeParticipacionIndirecta</v>
      </c>
      <c r="L3047" t="str">
        <f t="shared" ref="L3047:L3110" si="284">CONCATENATE("insert into dbax_desc_conc (pref_conc, codi_conc, codi_lang, desc_conc) values ('",H3047,"','",I3047,"','",B3047,"','",C3047,"')")</f>
        <v>insert into dbax_desc_conc (pref_conc, codi_conc, codi_lang, desc_conc) values ('cl-ci','PorcentajeParticipacionIndirecta','es_ES','Porcentaje de participación indirecta')</v>
      </c>
      <c r="M3047" t="str">
        <f>CONCATENATE("Insert into dbax_taxo_conc (pref_conc, codi_conc, vers_taxo) values ('",H3047,"','",I3047,"','",Taxonomia!$B$5,"')")</f>
        <v>Insert into dbax_taxo_conc (pref_conc, codi_conc, vers_taxo) values ('cl-ci','PorcentajeParticipacionIndirecta','svs-cl-ci-2015-01-05')</v>
      </c>
    </row>
    <row r="3048" spans="1:13" x14ac:dyDescent="0.25">
      <c r="A3048" t="s">
        <v>673</v>
      </c>
      <c r="B3048" t="s">
        <v>16</v>
      </c>
      <c r="C3048" t="s">
        <v>3314</v>
      </c>
      <c r="G3048" s="1" t="str">
        <f t="shared" si="281"/>
        <v>cl-ci_PrestamosBancarios</v>
      </c>
      <c r="H3048" t="str">
        <f t="shared" si="282"/>
        <v>cl-ci</v>
      </c>
      <c r="I3048" t="str">
        <f t="shared" si="283"/>
        <v>PrestamosBancarios</v>
      </c>
      <c r="L3048" t="str">
        <f t="shared" si="284"/>
        <v>insert into dbax_desc_conc (pref_conc, codi_conc, codi_lang, desc_conc) values ('cl-ci','PrestamosBancarios','es_ES','Préstamos bancarios')</v>
      </c>
      <c r="M3048" t="str">
        <f>CONCATENATE("Insert into dbax_taxo_conc (pref_conc, codi_conc, vers_taxo) values ('",H3048,"','",I3048,"','",Taxonomia!$B$5,"')")</f>
        <v>Insert into dbax_taxo_conc (pref_conc, codi_conc, vers_taxo) values ('cl-ci','PrestamosBancarios','svs-cl-ci-2015-01-05')</v>
      </c>
    </row>
    <row r="3049" spans="1:13" x14ac:dyDescent="0.25">
      <c r="A3049" t="s">
        <v>674</v>
      </c>
      <c r="B3049" t="s">
        <v>16</v>
      </c>
      <c r="C3049" t="s">
        <v>3315</v>
      </c>
      <c r="G3049" s="1" t="str">
        <f t="shared" si="281"/>
        <v>cl-ci_PrestamosBancariosCorrientes</v>
      </c>
      <c r="H3049" t="str">
        <f t="shared" si="282"/>
        <v>cl-ci</v>
      </c>
      <c r="I3049" t="str">
        <f t="shared" si="283"/>
        <v>PrestamosBancariosCorrientes</v>
      </c>
      <c r="L3049" t="str">
        <f t="shared" si="284"/>
        <v>insert into dbax_desc_conc (pref_conc, codi_conc, codi_lang, desc_conc) values ('cl-ci','PrestamosBancariosCorrientes','es_ES','Préstamos bancarios corrientes')</v>
      </c>
      <c r="M3049" t="str">
        <f>CONCATENATE("Insert into dbax_taxo_conc (pref_conc, codi_conc, vers_taxo) values ('",H3049,"','",I3049,"','",Taxonomia!$B$5,"')")</f>
        <v>Insert into dbax_taxo_conc (pref_conc, codi_conc, vers_taxo) values ('cl-ci','PrestamosBancariosCorrientes','svs-cl-ci-2015-01-05')</v>
      </c>
    </row>
    <row r="3050" spans="1:13" x14ac:dyDescent="0.25">
      <c r="A3050" t="s">
        <v>675</v>
      </c>
      <c r="B3050" t="s">
        <v>16</v>
      </c>
      <c r="C3050" t="s">
        <v>3316</v>
      </c>
      <c r="G3050" s="1" t="str">
        <f t="shared" si="281"/>
        <v>cl-ci_PrestamosBancariosNoCorrientes</v>
      </c>
      <c r="H3050" t="str">
        <f t="shared" si="282"/>
        <v>cl-ci</v>
      </c>
      <c r="I3050" t="str">
        <f t="shared" si="283"/>
        <v>PrestamosBancariosNoCorrientes</v>
      </c>
      <c r="L3050" t="str">
        <f t="shared" si="284"/>
        <v>insert into dbax_desc_conc (pref_conc, codi_conc, codi_lang, desc_conc) values ('cl-ci','PrestamosBancariosNoCorrientes','es_ES','Préstamos bancarios no corrientes')</v>
      </c>
      <c r="M3050" t="str">
        <f>CONCATENATE("Insert into dbax_taxo_conc (pref_conc, codi_conc, vers_taxo) values ('",H3050,"','",I3050,"','",Taxonomia!$B$5,"')")</f>
        <v>Insert into dbax_taxo_conc (pref_conc, codi_conc, vers_taxo) values ('cl-ci','PrestamosBancariosNoCorrientes','svs-cl-ci-2015-01-05')</v>
      </c>
    </row>
    <row r="3051" spans="1:13" x14ac:dyDescent="0.25">
      <c r="A3051" t="s">
        <v>676</v>
      </c>
      <c r="B3051" t="s">
        <v>16</v>
      </c>
      <c r="C3051" t="s">
        <v>3317</v>
      </c>
      <c r="G3051" s="1" t="str">
        <f t="shared" si="281"/>
        <v>cl-ci_PrestamosBancariosPartidas</v>
      </c>
      <c r="H3051" t="str">
        <f t="shared" si="282"/>
        <v>cl-ci</v>
      </c>
      <c r="I3051" t="str">
        <f t="shared" si="283"/>
        <v>PrestamosBancariosPartidas</v>
      </c>
      <c r="L3051" t="str">
        <f t="shared" si="284"/>
        <v>insert into dbax_desc_conc (pref_conc, codi_conc, codi_lang, desc_conc) values ('cl-ci','PrestamosBancariosPartidas','es_ES','Préstamos bancarios [partidas]')</v>
      </c>
      <c r="M3051" t="str">
        <f>CONCATENATE("Insert into dbax_taxo_conc (pref_conc, codi_conc, vers_taxo) values ('",H3051,"','",I3051,"','",Taxonomia!$B$5,"')")</f>
        <v>Insert into dbax_taxo_conc (pref_conc, codi_conc, vers_taxo) values ('cl-ci','PrestamosBancariosPartidas','svs-cl-ci-2015-01-05')</v>
      </c>
    </row>
    <row r="3052" spans="1:13" x14ac:dyDescent="0.25">
      <c r="A3052" t="s">
        <v>677</v>
      </c>
      <c r="B3052" t="s">
        <v>16</v>
      </c>
      <c r="C3052" t="s">
        <v>3318</v>
      </c>
      <c r="G3052" s="1" t="str">
        <f t="shared" si="281"/>
        <v>cl-ci_PrestamosBancariosTabla</v>
      </c>
      <c r="H3052" t="str">
        <f t="shared" si="282"/>
        <v>cl-ci</v>
      </c>
      <c r="I3052" t="str">
        <f t="shared" si="283"/>
        <v>PrestamosBancariosTabla</v>
      </c>
      <c r="L3052" t="str">
        <f t="shared" si="284"/>
        <v>insert into dbax_desc_conc (pref_conc, codi_conc, codi_lang, desc_conc) values ('cl-ci','PrestamosBancariosTabla','es_ES','Préstamos bancarios [tabla]')</v>
      </c>
      <c r="M3052" t="str">
        <f>CONCATENATE("Insert into dbax_taxo_conc (pref_conc, codi_conc, vers_taxo) values ('",H3052,"','",I3052,"','",Taxonomia!$B$5,"')")</f>
        <v>Insert into dbax_taxo_conc (pref_conc, codi_conc, vers_taxo) values ('cl-ci','PrestamosBancariosTabla','svs-cl-ci-2015-01-05')</v>
      </c>
    </row>
    <row r="3053" spans="1:13" x14ac:dyDescent="0.25">
      <c r="A3053" t="s">
        <v>678</v>
      </c>
      <c r="B3053" t="s">
        <v>16</v>
      </c>
      <c r="C3053" t="s">
        <v>3319</v>
      </c>
      <c r="G3053" s="1" t="str">
        <f t="shared" si="281"/>
        <v>cl-ci_PrestamosEje</v>
      </c>
      <c r="H3053" t="str">
        <f t="shared" si="282"/>
        <v>cl-ci</v>
      </c>
      <c r="I3053" t="str">
        <f t="shared" si="283"/>
        <v>PrestamosEje</v>
      </c>
      <c r="L3053" t="str">
        <f t="shared" si="284"/>
        <v>insert into dbax_desc_conc (pref_conc, codi_conc, codi_lang, desc_conc) values ('cl-ci','PrestamosEje','es_ES','Prestamos [eje]')</v>
      </c>
      <c r="M3053" t="str">
        <f>CONCATENATE("Insert into dbax_taxo_conc (pref_conc, codi_conc, vers_taxo) values ('",H3053,"','",I3053,"','",Taxonomia!$B$5,"')")</f>
        <v>Insert into dbax_taxo_conc (pref_conc, codi_conc, vers_taxo) values ('cl-ci','PrestamosEje','svs-cl-ci-2015-01-05')</v>
      </c>
    </row>
    <row r="3054" spans="1:13" x14ac:dyDescent="0.25">
      <c r="A3054" t="s">
        <v>679</v>
      </c>
      <c r="B3054" t="s">
        <v>16</v>
      </c>
      <c r="C3054" t="s">
        <v>3320</v>
      </c>
      <c r="G3054" s="1" t="str">
        <f t="shared" si="281"/>
        <v>cl-ci_PrestamosEntidadesRelacionadasActividadesFinanciacion</v>
      </c>
      <c r="H3054" t="str">
        <f t="shared" si="282"/>
        <v>cl-ci</v>
      </c>
      <c r="I3054" t="str">
        <f t="shared" si="283"/>
        <v>PrestamosEntidadesRelacionadasActividadesFinanciacion</v>
      </c>
      <c r="L3054" t="str">
        <f t="shared" si="284"/>
        <v>insert into dbax_desc_conc (pref_conc, codi_conc, codi_lang, desc_conc) values ('cl-ci','PrestamosEntidadesRelacionadasActividadesFinanciacion','es_ES','Préstamos de entidades relacionadas')</v>
      </c>
      <c r="M3054" t="str">
        <f>CONCATENATE("Insert into dbax_taxo_conc (pref_conc, codi_conc, vers_taxo) values ('",H3054,"','",I3054,"','",Taxonomia!$B$5,"')")</f>
        <v>Insert into dbax_taxo_conc (pref_conc, codi_conc, vers_taxo) values ('cl-ci','PrestamosEntidadesRelacionadasActividadesFinanciacion','svs-cl-ci-2015-01-05')</v>
      </c>
    </row>
    <row r="3055" spans="1:13" x14ac:dyDescent="0.25">
      <c r="A3055" t="s">
        <v>680</v>
      </c>
      <c r="B3055" t="s">
        <v>16</v>
      </c>
      <c r="C3055" t="s">
        <v>3321</v>
      </c>
      <c r="G3055" s="1" t="str">
        <f t="shared" si="281"/>
        <v>cl-ci_PrestamosEntidadesRelacionadasActividadesInversion</v>
      </c>
      <c r="H3055" t="str">
        <f t="shared" si="282"/>
        <v>cl-ci</v>
      </c>
      <c r="I3055" t="str">
        <f t="shared" si="283"/>
        <v>PrestamosEntidadesRelacionadasActividadesInversion</v>
      </c>
      <c r="L3055" t="str">
        <f t="shared" si="284"/>
        <v>insert into dbax_desc_conc (pref_conc, codi_conc, codi_lang, desc_conc) values ('cl-ci','PrestamosEntidadesRelacionadasActividadesInversion','es_ES','Préstamos a entidades relacionadas')</v>
      </c>
      <c r="M3055" t="str">
        <f>CONCATENATE("Insert into dbax_taxo_conc (pref_conc, codi_conc, vers_taxo) values ('",H3055,"','",I3055,"','",Taxonomia!$B$5,"')")</f>
        <v>Insert into dbax_taxo_conc (pref_conc, codi_conc, vers_taxo) values ('cl-ci','PrestamosEntidadesRelacionadasActividadesInversion','svs-cl-ci-2015-01-05')</v>
      </c>
    </row>
    <row r="3056" spans="1:13" x14ac:dyDescent="0.25">
      <c r="A3056" t="s">
        <v>681</v>
      </c>
      <c r="B3056" t="s">
        <v>16</v>
      </c>
      <c r="C3056" t="s">
        <v>3322</v>
      </c>
      <c r="G3056" s="1" t="str">
        <f t="shared" si="281"/>
        <v>cl-ci_PrestamosMiembro</v>
      </c>
      <c r="H3056" t="str">
        <f t="shared" si="282"/>
        <v>cl-ci</v>
      </c>
      <c r="I3056" t="str">
        <f t="shared" si="283"/>
        <v>PrestamosMiembro</v>
      </c>
      <c r="L3056" t="str">
        <f t="shared" si="284"/>
        <v>insert into dbax_desc_conc (pref_conc, codi_conc, codi_lang, desc_conc) values ('cl-ci','PrestamosMiembro','es_ES','Total préstamos [miembro]')</v>
      </c>
      <c r="M3056" t="str">
        <f>CONCATENATE("Insert into dbax_taxo_conc (pref_conc, codi_conc, vers_taxo) values ('",H3056,"','",I3056,"','",Taxonomia!$B$5,"')")</f>
        <v>Insert into dbax_taxo_conc (pref_conc, codi_conc, vers_taxo) values ('cl-ci','PrestamosMiembro','svs-cl-ci-2015-01-05')</v>
      </c>
    </row>
    <row r="3057" spans="1:13" x14ac:dyDescent="0.25">
      <c r="A3057" t="s">
        <v>682</v>
      </c>
      <c r="B3057" t="s">
        <v>16</v>
      </c>
      <c r="C3057" t="s">
        <v>3323</v>
      </c>
      <c r="G3057" s="1" t="str">
        <f t="shared" si="281"/>
        <v>cl-ci_PropiedadesPlantaYEquipoEnArrendamientoFinancieroMiembro</v>
      </c>
      <c r="H3057" t="str">
        <f t="shared" si="282"/>
        <v>cl-ci</v>
      </c>
      <c r="I3057" t="str">
        <f t="shared" si="283"/>
        <v>PropiedadesPlantaYEquipoEnArrendamientoFinancieroMiembro</v>
      </c>
      <c r="L3057" t="str">
        <f t="shared" si="284"/>
        <v>insert into dbax_desc_conc (pref_conc, codi_conc, codi_lang, desc_conc) values ('cl-ci','PropiedadesPlantaYEquipoEnArrendamientoFinancieroMiembro','es_ES','Propiedades, planta y equipo en arrendamiento financiero [miembro]')</v>
      </c>
      <c r="M3057" t="str">
        <f>CONCATENATE("Insert into dbax_taxo_conc (pref_conc, codi_conc, vers_taxo) values ('",H3057,"','",I3057,"','",Taxonomia!$B$5,"')")</f>
        <v>Insert into dbax_taxo_conc (pref_conc, codi_conc, vers_taxo) values ('cl-ci','PropiedadesPlantaYEquipoEnArrendamientoFinancieroMiembro','svs-cl-ci-2015-01-05')</v>
      </c>
    </row>
    <row r="3058" spans="1:13" x14ac:dyDescent="0.25">
      <c r="A3058" t="s">
        <v>683</v>
      </c>
      <c r="B3058" t="s">
        <v>16</v>
      </c>
      <c r="C3058" t="s">
        <v>3324</v>
      </c>
      <c r="G3058" s="1" t="str">
        <f t="shared" si="281"/>
        <v>cl-ci_ProtestadosYEnCobranzaJudicialEje</v>
      </c>
      <c r="H3058" t="str">
        <f t="shared" si="282"/>
        <v>cl-ci</v>
      </c>
      <c r="I3058" t="str">
        <f t="shared" si="283"/>
        <v>ProtestadosYEnCobranzaJudicialEje</v>
      </c>
      <c r="L3058" t="str">
        <f t="shared" si="284"/>
        <v>insert into dbax_desc_conc (pref_conc, codi_conc, codi_lang, desc_conc) values ('cl-ci','ProtestadosYEnCobranzaJudicialEje','es_ES','Protestados y en cobranza judicial [eje]')</v>
      </c>
      <c r="M3058" t="str">
        <f>CONCATENATE("Insert into dbax_taxo_conc (pref_conc, codi_conc, vers_taxo) values ('",H3058,"','",I3058,"','",Taxonomia!$B$5,"')")</f>
        <v>Insert into dbax_taxo_conc (pref_conc, codi_conc, vers_taxo) values ('cl-ci','ProtestadosYEnCobranzaJudicialEje','svs-cl-ci-2015-01-05')</v>
      </c>
    </row>
    <row r="3059" spans="1:13" x14ac:dyDescent="0.25">
      <c r="A3059" t="s">
        <v>684</v>
      </c>
      <c r="B3059" t="s">
        <v>16</v>
      </c>
      <c r="C3059" t="s">
        <v>3325</v>
      </c>
      <c r="G3059" s="1" t="str">
        <f t="shared" si="281"/>
        <v>cl-ci_ProveedoresConPagosAlDiaSinopsis</v>
      </c>
      <c r="H3059" t="str">
        <f t="shared" si="282"/>
        <v>cl-ci</v>
      </c>
      <c r="I3059" t="str">
        <f t="shared" si="283"/>
        <v>ProveedoresConPagosAlDiaSinopsis</v>
      </c>
      <c r="L3059" t="str">
        <f t="shared" si="284"/>
        <v>insert into dbax_desc_conc (pref_conc, codi_conc, codi_lang, desc_conc) values ('cl-ci','ProveedoresConPagosAlDiaSinopsis','es_ES','Proveedores con pagos al día [sinopsis]')</v>
      </c>
      <c r="M3059" t="str">
        <f>CONCATENATE("Insert into dbax_taxo_conc (pref_conc, codi_conc, vers_taxo) values ('",H3059,"','",I3059,"','",Taxonomia!$B$5,"')")</f>
        <v>Insert into dbax_taxo_conc (pref_conc, codi_conc, vers_taxo) values ('cl-ci','ProveedoresConPagosAlDiaSinopsis','svs-cl-ci-2015-01-05')</v>
      </c>
    </row>
    <row r="3060" spans="1:13" x14ac:dyDescent="0.25">
      <c r="A3060" t="s">
        <v>685</v>
      </c>
      <c r="B3060" t="s">
        <v>16</v>
      </c>
      <c r="C3060" t="s">
        <v>3326</v>
      </c>
      <c r="G3060" s="1" t="str">
        <f t="shared" si="281"/>
        <v>cl-ci_ProveedoresConPagosAlDiaTabla</v>
      </c>
      <c r="H3060" t="str">
        <f t="shared" si="282"/>
        <v>cl-ci</v>
      </c>
      <c r="I3060" t="str">
        <f t="shared" si="283"/>
        <v>ProveedoresConPagosAlDiaTabla</v>
      </c>
      <c r="L3060" t="str">
        <f t="shared" si="284"/>
        <v>insert into dbax_desc_conc (pref_conc, codi_conc, codi_lang, desc_conc) values ('cl-ci','ProveedoresConPagosAlDiaTabla','es_ES','Proveedores con pagos al día [tabla]')</v>
      </c>
      <c r="M3060" t="str">
        <f>CONCATENATE("Insert into dbax_taxo_conc (pref_conc, codi_conc, vers_taxo) values ('",H3060,"','",I3060,"','",Taxonomia!$B$5,"')")</f>
        <v>Insert into dbax_taxo_conc (pref_conc, codi_conc, vers_taxo) values ('cl-ci','ProveedoresConPagosAlDiaTabla','svs-cl-ci-2015-01-05')</v>
      </c>
    </row>
    <row r="3061" spans="1:13" x14ac:dyDescent="0.25">
      <c r="A3061" t="s">
        <v>686</v>
      </c>
      <c r="B3061" t="s">
        <v>16</v>
      </c>
      <c r="C3061" t="s">
        <v>3327</v>
      </c>
      <c r="G3061" s="1" t="str">
        <f t="shared" si="281"/>
        <v>cl-ci_ProveedoresConPlazosVencidosSinopsis</v>
      </c>
      <c r="H3061" t="str">
        <f t="shared" si="282"/>
        <v>cl-ci</v>
      </c>
      <c r="I3061" t="str">
        <f t="shared" si="283"/>
        <v>ProveedoresConPlazosVencidosSinopsis</v>
      </c>
      <c r="L3061" t="str">
        <f t="shared" si="284"/>
        <v>insert into dbax_desc_conc (pref_conc, codi_conc, codi_lang, desc_conc) values ('cl-ci','ProveedoresConPlazosVencidosSinopsis','es_ES','Proveedores con plazos vencidos [sinopsis]')</v>
      </c>
      <c r="M3061" t="str">
        <f>CONCATENATE("Insert into dbax_taxo_conc (pref_conc, codi_conc, vers_taxo) values ('",H3061,"','",I3061,"','",Taxonomia!$B$5,"')")</f>
        <v>Insert into dbax_taxo_conc (pref_conc, codi_conc, vers_taxo) values ('cl-ci','ProveedoresConPlazosVencidosSinopsis','svs-cl-ci-2015-01-05')</v>
      </c>
    </row>
    <row r="3062" spans="1:13" x14ac:dyDescent="0.25">
      <c r="A3062" t="s">
        <v>687</v>
      </c>
      <c r="B3062" t="s">
        <v>16</v>
      </c>
      <c r="C3062" t="s">
        <v>3328</v>
      </c>
      <c r="G3062" s="1" t="str">
        <f t="shared" si="281"/>
        <v>cl-ci_ProveedoresConPlazosVencidosTabla</v>
      </c>
      <c r="H3062" t="str">
        <f t="shared" si="282"/>
        <v>cl-ci</v>
      </c>
      <c r="I3062" t="str">
        <f t="shared" si="283"/>
        <v>ProveedoresConPlazosVencidosTabla</v>
      </c>
      <c r="L3062" t="str">
        <f t="shared" si="284"/>
        <v>insert into dbax_desc_conc (pref_conc, codi_conc, codi_lang, desc_conc) values ('cl-ci','ProveedoresConPlazosVencidosTabla','es_ES','Proveedores con plazos vencidos [tabla]')</v>
      </c>
      <c r="M3062" t="str">
        <f>CONCATENATE("Insert into dbax_taxo_conc (pref_conc, codi_conc, vers_taxo) values ('",H3062,"','",I3062,"','",Taxonomia!$B$5,"')")</f>
        <v>Insert into dbax_taxo_conc (pref_conc, codi_conc, vers_taxo) values ('cl-ci','ProveedoresConPlazosVencidosTabla','svs-cl-ci-2015-01-05')</v>
      </c>
    </row>
    <row r="3063" spans="1:13" x14ac:dyDescent="0.25">
      <c r="A3063" t="s">
        <v>688</v>
      </c>
      <c r="B3063" t="s">
        <v>16</v>
      </c>
      <c r="C3063" t="s">
        <v>3329</v>
      </c>
      <c r="G3063" s="1" t="str">
        <f t="shared" si="281"/>
        <v>cl-ci_ProvisionCarteraNoRepactada</v>
      </c>
      <c r="H3063" t="str">
        <f t="shared" si="282"/>
        <v>cl-ci</v>
      </c>
      <c r="I3063" t="str">
        <f t="shared" si="283"/>
        <v>ProvisionCarteraNoRepactada</v>
      </c>
      <c r="L3063" t="str">
        <f t="shared" si="284"/>
        <v>insert into dbax_desc_conc (pref_conc, codi_conc, codi_lang, desc_conc) values ('cl-ci','ProvisionCarteraNoRepactada','es_ES','Provisión cartera no repactada')</v>
      </c>
      <c r="M3063" t="str">
        <f>CONCATENATE("Insert into dbax_taxo_conc (pref_conc, codi_conc, vers_taxo) values ('",H3063,"','",I3063,"','",Taxonomia!$B$5,"')")</f>
        <v>Insert into dbax_taxo_conc (pref_conc, codi_conc, vers_taxo) values ('cl-ci','ProvisionCarteraNoRepactada','svs-cl-ci-2015-01-05')</v>
      </c>
    </row>
    <row r="3064" spans="1:13" x14ac:dyDescent="0.25">
      <c r="A3064" t="s">
        <v>689</v>
      </c>
      <c r="B3064" t="s">
        <v>16</v>
      </c>
      <c r="C3064" t="s">
        <v>3330</v>
      </c>
      <c r="G3064" s="1" t="str">
        <f t="shared" si="281"/>
        <v>cl-ci_ProvisionCarteraRepactada</v>
      </c>
      <c r="H3064" t="str">
        <f t="shared" si="282"/>
        <v>cl-ci</v>
      </c>
      <c r="I3064" t="str">
        <f t="shared" si="283"/>
        <v>ProvisionCarteraRepactada</v>
      </c>
      <c r="L3064" t="str">
        <f t="shared" si="284"/>
        <v>insert into dbax_desc_conc (pref_conc, codi_conc, codi_lang, desc_conc) values ('cl-ci','ProvisionCarteraRepactada','es_ES','Provisión cartera repactada')</v>
      </c>
      <c r="M3064" t="str">
        <f>CONCATENATE("Insert into dbax_taxo_conc (pref_conc, codi_conc, vers_taxo) values ('",H3064,"','",I3064,"','",Taxonomia!$B$5,"')")</f>
        <v>Insert into dbax_taxo_conc (pref_conc, codi_conc, vers_taxo) values ('cl-ci','ProvisionCarteraRepactada','svs-cl-ci-2015-01-05')</v>
      </c>
    </row>
    <row r="3065" spans="1:13" x14ac:dyDescent="0.25">
      <c r="A3065" t="s">
        <v>690</v>
      </c>
      <c r="B3065" t="s">
        <v>16</v>
      </c>
      <c r="C3065" t="s">
        <v>3331</v>
      </c>
      <c r="G3065" s="1" t="str">
        <f t="shared" si="281"/>
        <v>cl-ci_ProvisionesDeudoresComercialesMiembro</v>
      </c>
      <c r="H3065" t="str">
        <f t="shared" si="282"/>
        <v>cl-ci</v>
      </c>
      <c r="I3065" t="str">
        <f t="shared" si="283"/>
        <v>ProvisionesDeudoresComercialesMiembro</v>
      </c>
      <c r="L3065" t="str">
        <f t="shared" si="284"/>
        <v>insert into dbax_desc_conc (pref_conc, codi_conc, codi_lang, desc_conc) values ('cl-ci','ProvisionesDeudoresComercialesMiembro','es_ES','Provisiones deudores comerciales [miembro]')</v>
      </c>
      <c r="M3065" t="str">
        <f>CONCATENATE("Insert into dbax_taxo_conc (pref_conc, codi_conc, vers_taxo) values ('",H3065,"','",I3065,"','",Taxonomia!$B$5,"')")</f>
        <v>Insert into dbax_taxo_conc (pref_conc, codi_conc, vers_taxo) values ('cl-ci','ProvisionesDeudoresComercialesMiembro','svs-cl-ci-2015-01-05')</v>
      </c>
    </row>
    <row r="3066" spans="1:13" x14ac:dyDescent="0.25">
      <c r="A3066" t="s">
        <v>691</v>
      </c>
      <c r="B3066" t="s">
        <v>16</v>
      </c>
      <c r="C3066" t="s">
        <v>3332</v>
      </c>
      <c r="G3066" s="1" t="str">
        <f t="shared" si="281"/>
        <v>cl-ci_ProvisionesYCastigosSinopsis</v>
      </c>
      <c r="H3066" t="str">
        <f t="shared" si="282"/>
        <v>cl-ci</v>
      </c>
      <c r="I3066" t="str">
        <f t="shared" si="283"/>
        <v>ProvisionesYCastigosSinopsis</v>
      </c>
      <c r="L3066" t="str">
        <f t="shared" si="284"/>
        <v>insert into dbax_desc_conc (pref_conc, codi_conc, codi_lang, desc_conc) values ('cl-ci','ProvisionesYCastigosSinopsis','es_ES','Provisiones y castigos [sinopsis]')</v>
      </c>
      <c r="M3066" t="str">
        <f>CONCATENATE("Insert into dbax_taxo_conc (pref_conc, codi_conc, vers_taxo) values ('",H3066,"','",I3066,"','",Taxonomia!$B$5,"')")</f>
        <v>Insert into dbax_taxo_conc (pref_conc, codi_conc, vers_taxo) values ('cl-ci','ProvisionesYCastigosSinopsis','svs-cl-ci-2015-01-05')</v>
      </c>
    </row>
    <row r="3067" spans="1:13" x14ac:dyDescent="0.25">
      <c r="A3067" t="s">
        <v>692</v>
      </c>
      <c r="B3067" t="s">
        <v>16</v>
      </c>
      <c r="C3067" t="s">
        <v>3333</v>
      </c>
      <c r="G3067" s="1" t="str">
        <f t="shared" si="281"/>
        <v>cl-ci_ProyectosProteccionMedioAmbienteEje</v>
      </c>
      <c r="H3067" t="str">
        <f t="shared" si="282"/>
        <v>cl-ci</v>
      </c>
      <c r="I3067" t="str">
        <f t="shared" si="283"/>
        <v>ProyectosProteccionMedioAmbienteEje</v>
      </c>
      <c r="L3067" t="str">
        <f t="shared" si="284"/>
        <v>insert into dbax_desc_conc (pref_conc, codi_conc, codi_lang, desc_conc) values ('cl-ci','ProyectosProteccionMedioAmbienteEje','es_ES','Proyectos protección medio ambiente [eje]')</v>
      </c>
      <c r="M3067" t="str">
        <f>CONCATENATE("Insert into dbax_taxo_conc (pref_conc, codi_conc, vers_taxo) values ('",H3067,"','",I3067,"','",Taxonomia!$B$5,"')")</f>
        <v>Insert into dbax_taxo_conc (pref_conc, codi_conc, vers_taxo) values ('cl-ci','ProyectosProteccionMedioAmbienteEje','svs-cl-ci-2015-01-05')</v>
      </c>
    </row>
    <row r="3068" spans="1:13" x14ac:dyDescent="0.25">
      <c r="A3068" t="s">
        <v>693</v>
      </c>
      <c r="B3068" t="s">
        <v>16</v>
      </c>
      <c r="C3068" t="s">
        <v>3334</v>
      </c>
      <c r="G3068" s="1" t="str">
        <f t="shared" si="281"/>
        <v>cl-ci_ReclasificacionesDesdePatrimonioAResultadosEje</v>
      </c>
      <c r="H3068" t="str">
        <f t="shared" si="282"/>
        <v>cl-ci</v>
      </c>
      <c r="I3068" t="str">
        <f t="shared" si="283"/>
        <v>ReclasificacionesDesdePatrimonioAResultadosEje</v>
      </c>
      <c r="L3068" t="str">
        <f t="shared" si="284"/>
        <v>insert into dbax_desc_conc (pref_conc, codi_conc, codi_lang, desc_conc) values ('cl-ci','ReclasificacionesDesdePatrimonioAResultadosEje','es_ES','Reclasificaciones desde patrimonio a resultados [eje]')</v>
      </c>
      <c r="M3068" t="str">
        <f>CONCATENATE("Insert into dbax_taxo_conc (pref_conc, codi_conc, vers_taxo) values ('",H3068,"','",I3068,"','",Taxonomia!$B$5,"')")</f>
        <v>Insert into dbax_taxo_conc (pref_conc, codi_conc, vers_taxo) values ('cl-ci','ReclasificacionesDesdePatrimonioAResultadosEje','svs-cl-ci-2015-01-05')</v>
      </c>
    </row>
    <row r="3069" spans="1:13" x14ac:dyDescent="0.25">
      <c r="A3069" t="s">
        <v>694</v>
      </c>
      <c r="B3069" t="s">
        <v>16</v>
      </c>
      <c r="C3069" t="s">
        <v>3335</v>
      </c>
      <c r="G3069" s="1" t="str">
        <f t="shared" si="281"/>
        <v>cl-ci_ReclasificacionesDesdePatrimonioAResultadosMiembro</v>
      </c>
      <c r="H3069" t="str">
        <f t="shared" si="282"/>
        <v>cl-ci</v>
      </c>
      <c r="I3069" t="str">
        <f t="shared" si="283"/>
        <v>ReclasificacionesDesdePatrimonioAResultadosMiembro</v>
      </c>
      <c r="L3069" t="str">
        <f t="shared" si="284"/>
        <v>insert into dbax_desc_conc (pref_conc, codi_conc, codi_lang, desc_conc) values ('cl-ci','ReclasificacionesDesdePatrimonioAResultadosMiembro','es_ES','Reclasificaciones desde patrimonio a resultados [miembro]')</v>
      </c>
      <c r="M3069" t="str">
        <f>CONCATENATE("Insert into dbax_taxo_conc (pref_conc, codi_conc, vers_taxo) values ('",H3069,"','",I3069,"','",Taxonomia!$B$5,"')")</f>
        <v>Insert into dbax_taxo_conc (pref_conc, codi_conc, vers_taxo) values ('cl-ci','ReclasificacionesDesdePatrimonioAResultadosMiembro','svs-cl-ci-2015-01-05')</v>
      </c>
    </row>
    <row r="3070" spans="1:13" x14ac:dyDescent="0.25">
      <c r="A3070" t="s">
        <v>695</v>
      </c>
      <c r="B3070" t="s">
        <v>16</v>
      </c>
      <c r="C3070" t="s">
        <v>3336</v>
      </c>
      <c r="G3070" s="1" t="str">
        <f t="shared" si="281"/>
        <v>cl-ci_RecuperosDelPeriodo</v>
      </c>
      <c r="H3070" t="str">
        <f t="shared" si="282"/>
        <v>cl-ci</v>
      </c>
      <c r="I3070" t="str">
        <f t="shared" si="283"/>
        <v>RecuperosDelPeriodo</v>
      </c>
      <c r="L3070" t="str">
        <f t="shared" si="284"/>
        <v>insert into dbax_desc_conc (pref_conc, codi_conc, codi_lang, desc_conc) values ('cl-ci','RecuperosDelPeriodo','es_ES','Recuperos del periodo')</v>
      </c>
      <c r="M3070" t="str">
        <f>CONCATENATE("Insert into dbax_taxo_conc (pref_conc, codi_conc, vers_taxo) values ('",H3070,"','",I3070,"','",Taxonomia!$B$5,"')")</f>
        <v>Insert into dbax_taxo_conc (pref_conc, codi_conc, vers_taxo) values ('cl-ci','RecuperosDelPeriodo','svs-cl-ci-2015-01-05')</v>
      </c>
    </row>
    <row r="3071" spans="1:13" x14ac:dyDescent="0.25">
      <c r="A3071" t="s">
        <v>696</v>
      </c>
      <c r="B3071" t="s">
        <v>16</v>
      </c>
      <c r="C3071" t="s">
        <v>3337</v>
      </c>
      <c r="G3071" s="1" t="str">
        <f t="shared" si="281"/>
        <v>cl-ci_ReserveOfActuarialGainsOrLossesOnDefinedBenefitPlansMember</v>
      </c>
      <c r="H3071" t="str">
        <f t="shared" si="282"/>
        <v>cl-ci</v>
      </c>
      <c r="I3071" t="str">
        <f t="shared" si="283"/>
        <v>ReserveOfActuarialGainsOrLossesOnDefinedBenefitPlansMember</v>
      </c>
      <c r="L3071" t="str">
        <f t="shared" si="284"/>
        <v>insert into dbax_desc_conc (pref_conc, codi_conc, codi_lang, desc_conc) values ('cl-ci','ReserveOfActuarialGainsOrLossesOnDefinedBenefitPlansMember','es_ES','Reserva de ganancias o pérdidas actuariales en planes de beneficios definidos [miembro]')</v>
      </c>
      <c r="M3071" t="str">
        <f>CONCATENATE("Insert into dbax_taxo_conc (pref_conc, codi_conc, vers_taxo) values ('",H3071,"','",I3071,"','",Taxonomia!$B$5,"')")</f>
        <v>Insert into dbax_taxo_conc (pref_conc, codi_conc, vers_taxo) values ('cl-ci','ReserveOfActuarialGainsOrLossesOnDefinedBenefitPlansMember','svs-cl-ci-2015-01-05')</v>
      </c>
    </row>
    <row r="3072" spans="1:13" x14ac:dyDescent="0.25">
      <c r="A3072" t="s">
        <v>697</v>
      </c>
      <c r="B3072" t="s">
        <v>16</v>
      </c>
      <c r="C3072" t="s">
        <v>3338</v>
      </c>
      <c r="G3072" s="1" t="str">
        <f t="shared" si="281"/>
        <v>cl-ci_ReserveOfActurialGainsOrLossesOnDefinedBenefitPlans</v>
      </c>
      <c r="H3072" t="str">
        <f t="shared" si="282"/>
        <v>cl-ci</v>
      </c>
      <c r="I3072" t="str">
        <f t="shared" si="283"/>
        <v>ReserveOfActurialGainsOrLossesOnDefinedBenefitPlans</v>
      </c>
      <c r="L3072" t="str">
        <f t="shared" si="284"/>
        <v>insert into dbax_desc_conc (pref_conc, codi_conc, codi_lang, desc_conc) values ('cl-ci','ReserveOfActurialGainsOrLossesOnDefinedBenefitPlans','es_ES','Reserva de ganancias o pérdidas actuariales en planes de beneficios definidos')</v>
      </c>
      <c r="M3072" t="str">
        <f>CONCATENATE("Insert into dbax_taxo_conc (pref_conc, codi_conc, vers_taxo) values ('",H3072,"','",I3072,"','",Taxonomia!$B$5,"')")</f>
        <v>Insert into dbax_taxo_conc (pref_conc, codi_conc, vers_taxo) values ('cl-ci','ReserveOfActurialGainsOrLossesOnDefinedBenefitPlans','svs-cl-ci-2015-01-05')</v>
      </c>
    </row>
    <row r="3073" spans="1:13" x14ac:dyDescent="0.25">
      <c r="A3073" t="s">
        <v>698</v>
      </c>
      <c r="B3073" t="s">
        <v>16</v>
      </c>
      <c r="C3073" t="s">
        <v>65</v>
      </c>
      <c r="G3073" s="1" t="str">
        <f t="shared" si="281"/>
        <v>cl-ci_ResultadoIntegralOtrasEntidades</v>
      </c>
      <c r="H3073" t="str">
        <f t="shared" si="282"/>
        <v>cl-ci</v>
      </c>
      <c r="I3073" t="str">
        <f t="shared" si="283"/>
        <v>ResultadoIntegralOtrasEntidades</v>
      </c>
      <c r="L3073" t="str">
        <f t="shared" si="284"/>
        <v>insert into dbax_desc_conc (pref_conc, codi_conc, codi_lang, desc_conc) values ('cl-ci','ResultadoIntegralOtrasEntidades','es_ES','Resultado integral')</v>
      </c>
      <c r="M3073" t="str">
        <f>CONCATENATE("Insert into dbax_taxo_conc (pref_conc, codi_conc, vers_taxo) values ('",H3073,"','",I3073,"','",Taxonomia!$B$5,"')")</f>
        <v>Insert into dbax_taxo_conc (pref_conc, codi_conc, vers_taxo) values ('cl-ci','ResultadoIntegralOtrasEntidades','svs-cl-ci-2015-01-05')</v>
      </c>
    </row>
    <row r="3074" spans="1:13" x14ac:dyDescent="0.25">
      <c r="A3074" t="s">
        <v>699</v>
      </c>
      <c r="B3074" t="s">
        <v>16</v>
      </c>
      <c r="C3074" t="s">
        <v>3339</v>
      </c>
      <c r="G3074" s="1" t="str">
        <f t="shared" si="281"/>
        <v>cl-ci_ResultadosUnidadesReajuste</v>
      </c>
      <c r="H3074" t="str">
        <f t="shared" si="282"/>
        <v>cl-ci</v>
      </c>
      <c r="I3074" t="str">
        <f t="shared" si="283"/>
        <v>ResultadosUnidadesReajuste</v>
      </c>
      <c r="L3074" t="str">
        <f t="shared" si="284"/>
        <v>insert into dbax_desc_conc (pref_conc, codi_conc, codi_lang, desc_conc) values ('cl-ci','ResultadosUnidadesReajuste','es_ES','Resultados por unidades de reajuste')</v>
      </c>
      <c r="M3074" t="str">
        <f>CONCATENATE("Insert into dbax_taxo_conc (pref_conc, codi_conc, vers_taxo) values ('",H3074,"','",I3074,"','",Taxonomia!$B$5,"')")</f>
        <v>Insert into dbax_taxo_conc (pref_conc, codi_conc, vers_taxo) values ('cl-ci','ResultadosUnidadesReajuste','svs-cl-ci-2015-01-05')</v>
      </c>
    </row>
    <row r="3075" spans="1:13" x14ac:dyDescent="0.25">
      <c r="A3075" t="s">
        <v>700</v>
      </c>
      <c r="B3075" t="s">
        <v>16</v>
      </c>
      <c r="C3075" t="s">
        <v>3340</v>
      </c>
      <c r="G3075" s="1" t="str">
        <f t="shared" si="281"/>
        <v>cl-ci_RevenuesFromExternalCustomersAndTransactionsWithOtherOperatingSegmentsOfSameEntity</v>
      </c>
      <c r="H3075" t="str">
        <f t="shared" si="282"/>
        <v>cl-ci</v>
      </c>
      <c r="I3075" t="str">
        <f t="shared" si="283"/>
        <v>RevenuesFromExternalCustomersAndTransactionsWithOtherOperatingSegmentsOfSameEntity</v>
      </c>
      <c r="L3075" t="str">
        <f t="shared" si="284"/>
        <v>insert into dbax_desc_conc (pref_conc, codi_conc, codi_lang, desc_conc) values ('cl-ci','RevenuesFromExternalCustomersAndTransactionsWithOtherOperatingSegmentsOfSameEntity','es_ES','Total ingresos de actividades ordinarias procedentes de clientes externos y transacciones con otros segmentos de operación de la misma entidad')</v>
      </c>
      <c r="M3075" t="str">
        <f>CONCATENATE("Insert into dbax_taxo_conc (pref_conc, codi_conc, vers_taxo) values ('",H3075,"','",I3075,"','",Taxonomia!$B$5,"')")</f>
        <v>Insert into dbax_taxo_conc (pref_conc, codi_conc, vers_taxo) values ('cl-ci','RevenuesFromExternalCustomersAndTransactionsWithOtherOperatingSegmentsOfSameEntity','svs-cl-ci-2015-01-05')</v>
      </c>
    </row>
    <row r="3076" spans="1:13" x14ac:dyDescent="0.25">
      <c r="A3076" t="s">
        <v>701</v>
      </c>
      <c r="B3076" t="s">
        <v>16</v>
      </c>
      <c r="C3076" t="s">
        <v>3341</v>
      </c>
      <c r="G3076" s="1" t="str">
        <f t="shared" si="281"/>
        <v>cl-ci_RevenuesFromTransactionsWithOtherOperatingSegmentsOfSameEntity</v>
      </c>
      <c r="H3076" t="str">
        <f t="shared" si="282"/>
        <v>cl-ci</v>
      </c>
      <c r="I3076" t="str">
        <f t="shared" si="283"/>
        <v>RevenuesFromTransactionsWithOtherOperatingSegmentsOfSameEntity</v>
      </c>
      <c r="L3076" t="str">
        <f t="shared" si="284"/>
        <v>insert into dbax_desc_conc (pref_conc, codi_conc, codi_lang, desc_conc) values ('cl-ci','RevenuesFromTransactionsWithOtherOperatingSegmentsOfSameEntity','es_ES','Ingresos de las actividades ordinarias procedentes de transacciones con otros segmentos de operación de la misma entidad')</v>
      </c>
      <c r="M3076" t="str">
        <f>CONCATENATE("Insert into dbax_taxo_conc (pref_conc, codi_conc, vers_taxo) values ('",H3076,"','",I3076,"','",Taxonomia!$B$5,"')")</f>
        <v>Insert into dbax_taxo_conc (pref_conc, codi_conc, vers_taxo) values ('cl-ci','RevenuesFromTransactionsWithOtherOperatingSegmentsOfSameEntity','svs-cl-ci-2015-01-05')</v>
      </c>
    </row>
    <row r="3077" spans="1:13" x14ac:dyDescent="0.25">
      <c r="A3077" t="s">
        <v>702</v>
      </c>
      <c r="B3077" t="s">
        <v>16</v>
      </c>
      <c r="C3077" t="s">
        <v>66</v>
      </c>
      <c r="G3077" s="1" t="str">
        <f t="shared" si="281"/>
        <v>cl-ci_RiesgosFinancierosSinopsis</v>
      </c>
      <c r="H3077" t="str">
        <f t="shared" si="282"/>
        <v>cl-ci</v>
      </c>
      <c r="I3077" t="str">
        <f t="shared" si="283"/>
        <v>RiesgosFinancierosSinopsis</v>
      </c>
      <c r="L3077" t="str">
        <f t="shared" si="284"/>
        <v>insert into dbax_desc_conc (pref_conc, codi_conc, codi_lang, desc_conc) values ('cl-ci','RiesgosFinancierosSinopsis','es_ES','Riesgos financieros [sinopsis]')</v>
      </c>
      <c r="M3077" t="str">
        <f>CONCATENATE("Insert into dbax_taxo_conc (pref_conc, codi_conc, vers_taxo) values ('",H3077,"','",I3077,"','",Taxonomia!$B$5,"')")</f>
        <v>Insert into dbax_taxo_conc (pref_conc, codi_conc, vers_taxo) values ('cl-ci','RiesgosFinancierosSinopsis','svs-cl-ci-2015-01-05')</v>
      </c>
    </row>
    <row r="3078" spans="1:13" x14ac:dyDescent="0.25">
      <c r="A3078" t="s">
        <v>703</v>
      </c>
      <c r="B3078" t="s">
        <v>16</v>
      </c>
      <c r="C3078" t="s">
        <v>3342</v>
      </c>
      <c r="G3078" s="1" t="str">
        <f t="shared" si="281"/>
        <v>cl-ci_RUTEntidadDeudora</v>
      </c>
      <c r="H3078" t="str">
        <f t="shared" si="282"/>
        <v>cl-ci</v>
      </c>
      <c r="I3078" t="str">
        <f t="shared" si="283"/>
        <v>RUTEntidadDeudora</v>
      </c>
      <c r="L3078" t="str">
        <f t="shared" si="284"/>
        <v>insert into dbax_desc_conc (pref_conc, codi_conc, codi_lang, desc_conc) values ('cl-ci','RUTEntidadDeudora','es_ES','RUT entidad deudora')</v>
      </c>
      <c r="M3078" t="str">
        <f>CONCATENATE("Insert into dbax_taxo_conc (pref_conc, codi_conc, vers_taxo) values ('",H3078,"','",I3078,"','",Taxonomia!$B$5,"')")</f>
        <v>Insert into dbax_taxo_conc (pref_conc, codi_conc, vers_taxo) values ('cl-ci','RUTEntidadDeudora','svs-cl-ci-2015-01-05')</v>
      </c>
    </row>
    <row r="3079" spans="1:13" x14ac:dyDescent="0.25">
      <c r="A3079" t="s">
        <v>704</v>
      </c>
      <c r="B3079" t="s">
        <v>16</v>
      </c>
      <c r="C3079" t="s">
        <v>3343</v>
      </c>
      <c r="G3079" s="1" t="str">
        <f t="shared" si="281"/>
        <v>cl-ci_RUTEntidadInforma</v>
      </c>
      <c r="H3079" t="str">
        <f t="shared" si="282"/>
        <v>cl-ci</v>
      </c>
      <c r="I3079" t="str">
        <f t="shared" si="283"/>
        <v>RUTEntidadInforma</v>
      </c>
      <c r="L3079" t="str">
        <f t="shared" si="284"/>
        <v>insert into dbax_desc_conc (pref_conc, codi_conc, codi_lang, desc_conc) values ('cl-ci','RUTEntidadInforma','es_ES','RUT de entidad que Informa')</v>
      </c>
      <c r="M3079" t="str">
        <f>CONCATENATE("Insert into dbax_taxo_conc (pref_conc, codi_conc, vers_taxo) values ('",H3079,"','",I3079,"','",Taxonomia!$B$5,"')")</f>
        <v>Insert into dbax_taxo_conc (pref_conc, codi_conc, vers_taxo) values ('cl-ci','RUTEntidadInforma','svs-cl-ci-2015-01-05')</v>
      </c>
    </row>
    <row r="3080" spans="1:13" x14ac:dyDescent="0.25">
      <c r="A3080" t="s">
        <v>705</v>
      </c>
      <c r="B3080" t="s">
        <v>16</v>
      </c>
      <c r="C3080" t="s">
        <v>3344</v>
      </c>
      <c r="G3080" s="1" t="str">
        <f t="shared" si="281"/>
        <v>cl-ci_RUTParteRelacionada</v>
      </c>
      <c r="H3080" t="str">
        <f t="shared" si="282"/>
        <v>cl-ci</v>
      </c>
      <c r="I3080" t="str">
        <f t="shared" si="283"/>
        <v>RUTParteRelacionada</v>
      </c>
      <c r="L3080" t="str">
        <f t="shared" si="284"/>
        <v>insert into dbax_desc_conc (pref_conc, codi_conc, codi_lang, desc_conc) values ('cl-ci','RUTParteRelacionada','es_ES','RUT parte relacionada')</v>
      </c>
      <c r="M3080" t="str">
        <f>CONCATENATE("Insert into dbax_taxo_conc (pref_conc, codi_conc, vers_taxo) values ('",H3080,"','",I3080,"','",Taxonomia!$B$5,"')")</f>
        <v>Insert into dbax_taxo_conc (pref_conc, codi_conc, vers_taxo) values ('cl-ci','RUTParteRelacionada','svs-cl-ci-2015-01-05')</v>
      </c>
    </row>
    <row r="3081" spans="1:13" x14ac:dyDescent="0.25">
      <c r="A3081" t="s">
        <v>706</v>
      </c>
      <c r="B3081" t="s">
        <v>16</v>
      </c>
      <c r="C3081" t="s">
        <v>3345</v>
      </c>
      <c r="G3081" s="1" t="str">
        <f t="shared" si="281"/>
        <v>cl-ci_RutSociedadCombinacion</v>
      </c>
      <c r="H3081" t="str">
        <f t="shared" si="282"/>
        <v>cl-ci</v>
      </c>
      <c r="I3081" t="str">
        <f t="shared" si="283"/>
        <v>RutSociedadCombinacion</v>
      </c>
      <c r="L3081" t="str">
        <f t="shared" si="284"/>
        <v>insert into dbax_desc_conc (pref_conc, codi_conc, codi_lang, desc_conc) values ('cl-ci','RutSociedadCombinacion','es_ES','Rut sociedad combinación')</v>
      </c>
      <c r="M3081" t="str">
        <f>CONCATENATE("Insert into dbax_taxo_conc (pref_conc, codi_conc, vers_taxo) values ('",H3081,"','",I3081,"','",Taxonomia!$B$5,"')")</f>
        <v>Insert into dbax_taxo_conc (pref_conc, codi_conc, vers_taxo) values ('cl-ci','RutSociedadCombinacion','svs-cl-ci-2015-01-05')</v>
      </c>
    </row>
    <row r="3082" spans="1:13" x14ac:dyDescent="0.25">
      <c r="A3082" t="s">
        <v>707</v>
      </c>
      <c r="B3082" t="s">
        <v>16</v>
      </c>
      <c r="C3082" t="s">
        <v>3346</v>
      </c>
      <c r="G3082" s="1" t="str">
        <f t="shared" si="281"/>
        <v>cl-ci_RutSocioFirmaOpinion</v>
      </c>
      <c r="H3082" t="str">
        <f t="shared" si="282"/>
        <v>cl-ci</v>
      </c>
      <c r="I3082" t="str">
        <f t="shared" si="283"/>
        <v>RutSocioFirmaOpinion</v>
      </c>
      <c r="L3082" t="str">
        <f t="shared" si="284"/>
        <v>insert into dbax_desc_conc (pref_conc, codi_conc, codi_lang, desc_conc) values ('cl-ci','RutSocioFirmaOpinion','es_ES','Rut del socio que firma opinión')</v>
      </c>
      <c r="M3082" t="str">
        <f>CONCATENATE("Insert into dbax_taxo_conc (pref_conc, codi_conc, vers_taxo) values ('",H3082,"','",I3082,"','",Taxonomia!$B$5,"')")</f>
        <v>Insert into dbax_taxo_conc (pref_conc, codi_conc, vers_taxo) values ('cl-ci','RutSocioFirmaOpinion','svs-cl-ci-2015-01-05')</v>
      </c>
    </row>
    <row r="3083" spans="1:13" x14ac:dyDescent="0.25">
      <c r="A3083" t="s">
        <v>708</v>
      </c>
      <c r="B3083" t="s">
        <v>16</v>
      </c>
      <c r="C3083" t="s">
        <v>3347</v>
      </c>
      <c r="G3083" s="1" t="str">
        <f t="shared" si="281"/>
        <v>cl-ci_RutSubsidiaria</v>
      </c>
      <c r="H3083" t="str">
        <f t="shared" si="282"/>
        <v>cl-ci</v>
      </c>
      <c r="I3083" t="str">
        <f t="shared" si="283"/>
        <v>RutSubsidiaria</v>
      </c>
      <c r="L3083" t="str">
        <f t="shared" si="284"/>
        <v>insert into dbax_desc_conc (pref_conc, codi_conc, codi_lang, desc_conc) values ('cl-ci','RutSubsidiaria','es_ES','Rut subsidiaria')</v>
      </c>
      <c r="M3083" t="str">
        <f>CONCATENATE("Insert into dbax_taxo_conc (pref_conc, codi_conc, vers_taxo) values ('",H3083,"','",I3083,"','",Taxonomia!$B$5,"')")</f>
        <v>Insert into dbax_taxo_conc (pref_conc, codi_conc, vers_taxo) values ('cl-ci','RutSubsidiaria','svs-cl-ci-2015-01-05')</v>
      </c>
    </row>
    <row r="3084" spans="1:13" x14ac:dyDescent="0.25">
      <c r="A3084" t="s">
        <v>709</v>
      </c>
      <c r="B3084" t="s">
        <v>16</v>
      </c>
      <c r="C3084" t="s">
        <v>3348</v>
      </c>
      <c r="G3084" s="1" t="str">
        <f t="shared" si="281"/>
        <v>cl-ci_SancionesSinopsis</v>
      </c>
      <c r="H3084" t="str">
        <f t="shared" si="282"/>
        <v>cl-ci</v>
      </c>
      <c r="I3084" t="str">
        <f t="shared" si="283"/>
        <v>SancionesSinopsis</v>
      </c>
      <c r="L3084" t="str">
        <f t="shared" si="284"/>
        <v>insert into dbax_desc_conc (pref_conc, codi_conc, codi_lang, desc_conc) values ('cl-ci','SancionesSinopsis','es_ES','Sanciones [sinopsis]')</v>
      </c>
      <c r="M3084" t="str">
        <f>CONCATENATE("Insert into dbax_taxo_conc (pref_conc, codi_conc, vers_taxo) values ('",H3084,"','",I3084,"','",Taxonomia!$B$5,"')")</f>
        <v>Insert into dbax_taxo_conc (pref_conc, codi_conc, vers_taxo) values ('cl-ci','SancionesSinopsis','svs-cl-ci-2015-01-05')</v>
      </c>
    </row>
    <row r="3085" spans="1:13" x14ac:dyDescent="0.25">
      <c r="A3085" t="s">
        <v>710</v>
      </c>
      <c r="B3085" t="s">
        <v>16</v>
      </c>
      <c r="C3085" t="s">
        <v>3349</v>
      </c>
      <c r="G3085" s="1" t="str">
        <f t="shared" si="281"/>
        <v>cl-ci_Series</v>
      </c>
      <c r="H3085" t="str">
        <f t="shared" si="282"/>
        <v>cl-ci</v>
      </c>
      <c r="I3085" t="str">
        <f t="shared" si="283"/>
        <v>Series</v>
      </c>
      <c r="L3085" t="str">
        <f t="shared" si="284"/>
        <v>insert into dbax_desc_conc (pref_conc, codi_conc, codi_lang, desc_conc) values ('cl-ci','Series','es_ES','Series')</v>
      </c>
      <c r="M3085" t="str">
        <f>CONCATENATE("Insert into dbax_taxo_conc (pref_conc, codi_conc, vers_taxo) values ('",H3085,"','",I3085,"','",Taxonomia!$B$5,"')")</f>
        <v>Insert into dbax_taxo_conc (pref_conc, codi_conc, vers_taxo) values ('cl-ci','Series','svs-cl-ci-2015-01-05')</v>
      </c>
    </row>
    <row r="3086" spans="1:13" x14ac:dyDescent="0.25">
      <c r="A3086" t="s">
        <v>711</v>
      </c>
      <c r="B3086" t="s">
        <v>16</v>
      </c>
      <c r="C3086" t="s">
        <v>3350</v>
      </c>
      <c r="G3086" s="1" t="str">
        <f t="shared" si="281"/>
        <v>cl-ci_SubsidiariasConsolidadasEje</v>
      </c>
      <c r="H3086" t="str">
        <f t="shared" si="282"/>
        <v>cl-ci</v>
      </c>
      <c r="I3086" t="str">
        <f t="shared" si="283"/>
        <v>SubsidiariasConsolidadasEje</v>
      </c>
      <c r="L3086" t="str">
        <f t="shared" si="284"/>
        <v>insert into dbax_desc_conc (pref_conc, codi_conc, codi_lang, desc_conc) values ('cl-ci','SubsidiariasConsolidadasEje','es_ES','Subsidiarias consolidadas [eje]')</v>
      </c>
      <c r="M3086" t="str">
        <f>CONCATENATE("Insert into dbax_taxo_conc (pref_conc, codi_conc, vers_taxo) values ('",H3086,"','",I3086,"','",Taxonomia!$B$5,"')")</f>
        <v>Insert into dbax_taxo_conc (pref_conc, codi_conc, vers_taxo) values ('cl-ci','SubsidiariasConsolidadasEje','svs-cl-ci-2015-01-05')</v>
      </c>
    </row>
    <row r="3087" spans="1:13" x14ac:dyDescent="0.25">
      <c r="A3087" t="s">
        <v>712</v>
      </c>
      <c r="B3087" t="s">
        <v>16</v>
      </c>
      <c r="C3087" t="s">
        <v>3351</v>
      </c>
      <c r="G3087" s="1" t="str">
        <f t="shared" si="281"/>
        <v>cl-ci_TasaEfectiva</v>
      </c>
      <c r="H3087" t="str">
        <f t="shared" si="282"/>
        <v>cl-ci</v>
      </c>
      <c r="I3087" t="str">
        <f t="shared" si="283"/>
        <v>TasaEfectiva</v>
      </c>
      <c r="L3087" t="str">
        <f t="shared" si="284"/>
        <v>insert into dbax_desc_conc (pref_conc, codi_conc, codi_lang, desc_conc) values ('cl-ci','TasaEfectiva','es_ES','Tasa  efectiva')</v>
      </c>
      <c r="M3087" t="str">
        <f>CONCATENATE("Insert into dbax_taxo_conc (pref_conc, codi_conc, vers_taxo) values ('",H3087,"','",I3087,"','",Taxonomia!$B$5,"')")</f>
        <v>Insert into dbax_taxo_conc (pref_conc, codi_conc, vers_taxo) values ('cl-ci','TasaEfectiva','svs-cl-ci-2015-01-05')</v>
      </c>
    </row>
    <row r="3088" spans="1:13" x14ac:dyDescent="0.25">
      <c r="A3088" t="s">
        <v>713</v>
      </c>
      <c r="B3088" t="s">
        <v>16</v>
      </c>
      <c r="C3088" t="s">
        <v>3352</v>
      </c>
      <c r="G3088" s="1" t="str">
        <f t="shared" si="281"/>
        <v>cl-ci_TasaNominal</v>
      </c>
      <c r="H3088" t="str">
        <f t="shared" si="282"/>
        <v>cl-ci</v>
      </c>
      <c r="I3088" t="str">
        <f t="shared" si="283"/>
        <v>TasaNominal</v>
      </c>
      <c r="L3088" t="str">
        <f t="shared" si="284"/>
        <v>insert into dbax_desc_conc (pref_conc, codi_conc, codi_lang, desc_conc) values ('cl-ci','TasaNominal','es_ES','Tasa nominal')</v>
      </c>
      <c r="M3088" t="str">
        <f>CONCATENATE("Insert into dbax_taxo_conc (pref_conc, codi_conc, vers_taxo) values ('",H3088,"','",I3088,"','",Taxonomia!$B$5,"')")</f>
        <v>Insert into dbax_taxo_conc (pref_conc, codi_conc, vers_taxo) values ('cl-ci','TasaNominal','svs-cl-ci-2015-01-05')</v>
      </c>
    </row>
    <row r="3089" spans="1:13" x14ac:dyDescent="0.25">
      <c r="A3089" t="s">
        <v>714</v>
      </c>
      <c r="B3089" t="s">
        <v>16</v>
      </c>
      <c r="C3089" t="s">
        <v>3353</v>
      </c>
      <c r="G3089" s="1" t="str">
        <f t="shared" si="281"/>
        <v>cl-ci_TipoActivo</v>
      </c>
      <c r="H3089" t="str">
        <f t="shared" si="282"/>
        <v>cl-ci</v>
      </c>
      <c r="I3089" t="str">
        <f t="shared" si="283"/>
        <v>TipoActivo</v>
      </c>
      <c r="L3089" t="str">
        <f t="shared" si="284"/>
        <v>insert into dbax_desc_conc (pref_conc, codi_conc, codi_lang, desc_conc) values ('cl-ci','TipoActivo','es_ES','Tipo de activo')</v>
      </c>
      <c r="M3089" t="str">
        <f>CONCATENATE("Insert into dbax_taxo_conc (pref_conc, codi_conc, vers_taxo) values ('",H3089,"','",I3089,"','",Taxonomia!$B$5,"')")</f>
        <v>Insert into dbax_taxo_conc (pref_conc, codi_conc, vers_taxo) values ('cl-ci','TipoActivo','svs-cl-ci-2015-01-05')</v>
      </c>
    </row>
    <row r="3090" spans="1:13" x14ac:dyDescent="0.25">
      <c r="A3090" t="s">
        <v>716</v>
      </c>
      <c r="B3090" t="s">
        <v>16</v>
      </c>
      <c r="C3090" t="s">
        <v>3354</v>
      </c>
      <c r="G3090" s="1" t="str">
        <f t="shared" si="281"/>
        <v>cl-ci_TipoAmortizacion</v>
      </c>
      <c r="H3090" t="str">
        <f t="shared" si="282"/>
        <v>cl-ci</v>
      </c>
      <c r="I3090" t="str">
        <f t="shared" si="283"/>
        <v>TipoAmortizacion</v>
      </c>
      <c r="L3090" t="str">
        <f t="shared" si="284"/>
        <v>insert into dbax_desc_conc (pref_conc, codi_conc, codi_lang, desc_conc) values ('cl-ci','TipoAmortizacion','es_ES','Tipo de amortización')</v>
      </c>
      <c r="M3090" t="str">
        <f>CONCATENATE("Insert into dbax_taxo_conc (pref_conc, codi_conc, vers_taxo) values ('",H3090,"','",I3090,"','",Taxonomia!$B$5,"')")</f>
        <v>Insert into dbax_taxo_conc (pref_conc, codi_conc, vers_taxo) values ('cl-ci','TipoAmortizacion','svs-cl-ci-2015-01-05')</v>
      </c>
    </row>
    <row r="3091" spans="1:13" x14ac:dyDescent="0.25">
      <c r="A3091" t="s">
        <v>717</v>
      </c>
      <c r="B3091" t="s">
        <v>16</v>
      </c>
      <c r="C3091" t="s">
        <v>3355</v>
      </c>
      <c r="G3091" s="1" t="str">
        <f t="shared" si="281"/>
        <v>cl-ci_TipoMedicion</v>
      </c>
      <c r="H3091" t="str">
        <f t="shared" si="282"/>
        <v>cl-ci</v>
      </c>
      <c r="I3091" t="str">
        <f t="shared" si="283"/>
        <v>TipoMedicion</v>
      </c>
      <c r="L3091" t="str">
        <f t="shared" si="284"/>
        <v>insert into dbax_desc_conc (pref_conc, codi_conc, codi_lang, desc_conc) values ('cl-ci','TipoMedicion','es_ES','Tipo de medición')</v>
      </c>
      <c r="M3091" t="str">
        <f>CONCATENATE("Insert into dbax_taxo_conc (pref_conc, codi_conc, vers_taxo) values ('",H3091,"','",I3091,"','",Taxonomia!$B$5,"')")</f>
        <v>Insert into dbax_taxo_conc (pref_conc, codi_conc, vers_taxo) values ('cl-ci','TipoMedicion','svs-cl-ci-2015-01-05')</v>
      </c>
    </row>
    <row r="3092" spans="1:13" x14ac:dyDescent="0.25">
      <c r="A3092" t="s">
        <v>719</v>
      </c>
      <c r="B3092" t="s">
        <v>16</v>
      </c>
      <c r="C3092" t="s">
        <v>3356</v>
      </c>
      <c r="G3092" s="1" t="str">
        <f t="shared" si="281"/>
        <v>cl-ci_TipoMonedaOUnidadReajuste</v>
      </c>
      <c r="H3092" t="str">
        <f t="shared" si="282"/>
        <v>cl-ci</v>
      </c>
      <c r="I3092" t="str">
        <f t="shared" si="283"/>
        <v>TipoMonedaOUnidadReajuste</v>
      </c>
      <c r="L3092" t="str">
        <f t="shared" si="284"/>
        <v>insert into dbax_desc_conc (pref_conc, codi_conc, codi_lang, desc_conc) values ('cl-ci','TipoMonedaOUnidadReajuste','es_ES','Tipo de moneda o unidad de reajuste')</v>
      </c>
      <c r="M3092" t="str">
        <f>CONCATENATE("Insert into dbax_taxo_conc (pref_conc, codi_conc, vers_taxo) values ('",H3092,"','",I3092,"','",Taxonomia!$B$5,"')")</f>
        <v>Insert into dbax_taxo_conc (pref_conc, codi_conc, vers_taxo) values ('cl-ci','TipoMonedaOUnidadReajuste','svs-cl-ci-2015-01-05')</v>
      </c>
    </row>
    <row r="3093" spans="1:13" x14ac:dyDescent="0.25">
      <c r="A3093" t="s">
        <v>720</v>
      </c>
      <c r="B3093" t="s">
        <v>16</v>
      </c>
      <c r="C3093" t="s">
        <v>3357</v>
      </c>
      <c r="G3093" s="1" t="str">
        <f t="shared" si="281"/>
        <v>cl-ci_TipoOpinionEEFFDiciembre</v>
      </c>
      <c r="H3093" t="str">
        <f t="shared" si="282"/>
        <v>cl-ci</v>
      </c>
      <c r="I3093" t="str">
        <f t="shared" si="283"/>
        <v>TipoOpinionEEFFDiciembre</v>
      </c>
      <c r="L3093" t="str">
        <f t="shared" si="284"/>
        <v>insert into dbax_desc_conc (pref_conc, codi_conc, codi_lang, desc_conc) values ('cl-ci','TipoOpinionEEFFDiciembre','es_ES','Tipo de opinión a los estados financieros diciembre')</v>
      </c>
      <c r="M3093" t="str">
        <f>CONCATENATE("Insert into dbax_taxo_conc (pref_conc, codi_conc, vers_taxo) values ('",H3093,"','",I3093,"','",Taxonomia!$B$5,"')")</f>
        <v>Insert into dbax_taxo_conc (pref_conc, codi_conc, vers_taxo) values ('cl-ci','TipoOpinionEEFFDiciembre','svs-cl-ci-2015-01-05')</v>
      </c>
    </row>
    <row r="3094" spans="1:13" x14ac:dyDescent="0.25">
      <c r="A3094" t="s">
        <v>722</v>
      </c>
      <c r="B3094" t="s">
        <v>16</v>
      </c>
      <c r="C3094" t="s">
        <v>3358</v>
      </c>
      <c r="G3094" s="1" t="str">
        <f t="shared" si="281"/>
        <v>cl-ci_TipoPasivo</v>
      </c>
      <c r="H3094" t="str">
        <f t="shared" si="282"/>
        <v>cl-ci</v>
      </c>
      <c r="I3094" t="str">
        <f t="shared" si="283"/>
        <v>TipoPasivo</v>
      </c>
      <c r="L3094" t="str">
        <f t="shared" si="284"/>
        <v>insert into dbax_desc_conc (pref_conc, codi_conc, codi_lang, desc_conc) values ('cl-ci','TipoPasivo','es_ES','Tipo de pasivo')</v>
      </c>
      <c r="M3094" t="str">
        <f>CONCATENATE("Insert into dbax_taxo_conc (pref_conc, codi_conc, vers_taxo) values ('",H3094,"','",I3094,"','",Taxonomia!$B$5,"')")</f>
        <v>Insert into dbax_taxo_conc (pref_conc, codi_conc, vers_taxo) values ('cl-ci','TipoPasivo','svs-cl-ci-2015-01-05')</v>
      </c>
    </row>
    <row r="3095" spans="1:13" x14ac:dyDescent="0.25">
      <c r="A3095" t="s">
        <v>723</v>
      </c>
      <c r="B3095" t="s">
        <v>16</v>
      </c>
      <c r="C3095" t="s">
        <v>3359</v>
      </c>
      <c r="G3095" s="1" t="str">
        <f t="shared" si="281"/>
        <v>cl-ci_TotalCarteraMiembro</v>
      </c>
      <c r="H3095" t="str">
        <f t="shared" si="282"/>
        <v>cl-ci</v>
      </c>
      <c r="I3095" t="str">
        <f t="shared" si="283"/>
        <v>TotalCarteraMiembro</v>
      </c>
      <c r="L3095" t="str">
        <f t="shared" si="284"/>
        <v>insert into dbax_desc_conc (pref_conc, codi_conc, codi_lang, desc_conc) values ('cl-ci','TotalCarteraMiembro','es_ES','Total Cartera [miembro]')</v>
      </c>
      <c r="M3095" t="str">
        <f>CONCATENATE("Insert into dbax_taxo_conc (pref_conc, codi_conc, vers_taxo) values ('",H3095,"','",I3095,"','",Taxonomia!$B$5,"')")</f>
        <v>Insert into dbax_taxo_conc (pref_conc, codi_conc, vers_taxo) values ('cl-ci','TotalCarteraMiembro','svs-cl-ci-2015-01-05')</v>
      </c>
    </row>
    <row r="3096" spans="1:13" x14ac:dyDescent="0.25">
      <c r="A3096" t="s">
        <v>724</v>
      </c>
      <c r="B3096" t="s">
        <v>16</v>
      </c>
      <c r="C3096" t="s">
        <v>3360</v>
      </c>
      <c r="G3096" s="1" t="str">
        <f t="shared" si="281"/>
        <v>cl-ci_TotalDesembolsosEnMedioAmbiente</v>
      </c>
      <c r="H3096" t="str">
        <f t="shared" si="282"/>
        <v>cl-ci</v>
      </c>
      <c r="I3096" t="str">
        <f t="shared" si="283"/>
        <v>TotalDesembolsosEnMedioAmbiente</v>
      </c>
      <c r="L3096" t="str">
        <f t="shared" si="284"/>
        <v>insert into dbax_desc_conc (pref_conc, codi_conc, codi_lang, desc_conc) values ('cl-ci','TotalDesembolsosEnMedioAmbiente','es_ES','Total desembolsos en medio ambiente')</v>
      </c>
      <c r="M3096" t="str">
        <f>CONCATENATE("Insert into dbax_taxo_conc (pref_conc, codi_conc, vers_taxo) values ('",H3096,"','",I3096,"','",Taxonomia!$B$5,"')")</f>
        <v>Insert into dbax_taxo_conc (pref_conc, codi_conc, vers_taxo) values ('cl-ci','TotalDesembolsosEnMedioAmbiente','svs-cl-ci-2015-01-05')</v>
      </c>
    </row>
    <row r="3097" spans="1:13" x14ac:dyDescent="0.25">
      <c r="A3097" t="s">
        <v>725</v>
      </c>
      <c r="B3097" t="s">
        <v>16</v>
      </c>
      <c r="C3097" t="s">
        <v>3361</v>
      </c>
      <c r="G3097" s="1" t="str">
        <f t="shared" si="281"/>
        <v>cl-ci_TotalDesembolsosEnMedioAmbienteMiembro</v>
      </c>
      <c r="H3097" t="str">
        <f t="shared" si="282"/>
        <v>cl-ci</v>
      </c>
      <c r="I3097" t="str">
        <f t="shared" si="283"/>
        <v>TotalDesembolsosEnMedioAmbienteMiembro</v>
      </c>
      <c r="L3097" t="str">
        <f t="shared" si="284"/>
        <v>insert into dbax_desc_conc (pref_conc, codi_conc, codi_lang, desc_conc) values ('cl-ci','TotalDesembolsosEnMedioAmbienteMiembro','es_ES','Total desembolsos en medio ambiente [miembro]')</v>
      </c>
      <c r="M3097" t="str">
        <f>CONCATENATE("Insert into dbax_taxo_conc (pref_conc, codi_conc, vers_taxo) values ('",H3097,"','",I3097,"','",Taxonomia!$B$5,"')")</f>
        <v>Insert into dbax_taxo_conc (pref_conc, codi_conc, vers_taxo) values ('cl-ci','TotalDesembolsosEnMedioAmbienteMiembro','svs-cl-ci-2015-01-05')</v>
      </c>
    </row>
    <row r="3098" spans="1:13" x14ac:dyDescent="0.25">
      <c r="A3098" t="s">
        <v>726</v>
      </c>
      <c r="B3098" t="s">
        <v>16</v>
      </c>
      <c r="C3098" t="s">
        <v>3362</v>
      </c>
      <c r="G3098" s="1" t="str">
        <f t="shared" si="281"/>
        <v>cl-ci_TotalDocumentosProtestadosCobranzaJudicial</v>
      </c>
      <c r="H3098" t="str">
        <f t="shared" si="282"/>
        <v>cl-ci</v>
      </c>
      <c r="I3098" t="str">
        <f t="shared" si="283"/>
        <v>TotalDocumentosProtestadosCobranzaJudicial</v>
      </c>
      <c r="L3098" t="str">
        <f t="shared" si="284"/>
        <v>insert into dbax_desc_conc (pref_conc, codi_conc, codi_lang, desc_conc) values ('cl-ci','TotalDocumentosProtestadosCobranzaJudicial','es_ES','Total cartera protestada y en cobranza judicial [miembro]')</v>
      </c>
      <c r="M3098" t="str">
        <f>CONCATENATE("Insert into dbax_taxo_conc (pref_conc, codi_conc, vers_taxo) values ('",H3098,"','",I3098,"','",Taxonomia!$B$5,"')")</f>
        <v>Insert into dbax_taxo_conc (pref_conc, codi_conc, vers_taxo) values ('cl-ci','TotalDocumentosProtestadosCobranzaJudicial','svs-cl-ci-2015-01-05')</v>
      </c>
    </row>
    <row r="3099" spans="1:13" x14ac:dyDescent="0.25">
      <c r="A3099" t="s">
        <v>727</v>
      </c>
      <c r="B3099" t="s">
        <v>16</v>
      </c>
      <c r="C3099" t="s">
        <v>3363</v>
      </c>
      <c r="G3099" s="1" t="str">
        <f t="shared" si="281"/>
        <v>cl-ci_TramosMorosidadEje</v>
      </c>
      <c r="H3099" t="str">
        <f t="shared" si="282"/>
        <v>cl-ci</v>
      </c>
      <c r="I3099" t="str">
        <f t="shared" si="283"/>
        <v>TramosMorosidadEje</v>
      </c>
      <c r="L3099" t="str">
        <f t="shared" si="284"/>
        <v>insert into dbax_desc_conc (pref_conc, codi_conc, codi_lang, desc_conc) values ('cl-ci','TramosMorosidadEje','es_ES','Tramos de morosidad [eje]')</v>
      </c>
      <c r="M3099" t="str">
        <f>CONCATENATE("Insert into dbax_taxo_conc (pref_conc, codi_conc, vers_taxo) values ('",H3099,"','",I3099,"','",Taxonomia!$B$5,"')")</f>
        <v>Insert into dbax_taxo_conc (pref_conc, codi_conc, vers_taxo) values ('cl-ci','TramosMorosidadEje','svs-cl-ci-2015-01-05')</v>
      </c>
    </row>
    <row r="3100" spans="1:13" x14ac:dyDescent="0.25">
      <c r="A3100" t="s">
        <v>728</v>
      </c>
      <c r="B3100" t="s">
        <v>16</v>
      </c>
      <c r="C3100" t="s">
        <v>3364</v>
      </c>
      <c r="G3100" s="1" t="str">
        <f t="shared" si="281"/>
        <v>cl-ci_UltimoTrimestreMiembro</v>
      </c>
      <c r="H3100" t="str">
        <f t="shared" si="282"/>
        <v>cl-ci</v>
      </c>
      <c r="I3100" t="str">
        <f t="shared" si="283"/>
        <v>UltimoTrimestreMiembro</v>
      </c>
      <c r="L3100" t="str">
        <f t="shared" si="284"/>
        <v>insert into dbax_desc_conc (pref_conc, codi_conc, codi_lang, desc_conc) values ('cl-ci','UltimoTrimestreMiembro','es_ES','Ultimo trimestre [miembro]')</v>
      </c>
      <c r="M3100" t="str">
        <f>CONCATENATE("Insert into dbax_taxo_conc (pref_conc, codi_conc, vers_taxo) values ('",H3100,"','",I3100,"','",Taxonomia!$B$5,"')")</f>
        <v>Insert into dbax_taxo_conc (pref_conc, codi_conc, vers_taxo) values ('cl-ci','UltimoTrimestreMiembro','svs-cl-ci-2015-01-05')</v>
      </c>
    </row>
    <row r="3101" spans="1:13" x14ac:dyDescent="0.25">
      <c r="A3101" t="s">
        <v>729</v>
      </c>
      <c r="B3101" t="s">
        <v>16</v>
      </c>
      <c r="C3101" t="s">
        <v>3365</v>
      </c>
      <c r="G3101" s="1" t="str">
        <f t="shared" si="281"/>
        <v>cl-ci_ValoresContablesLeasingSinopsis</v>
      </c>
      <c r="H3101" t="str">
        <f t="shared" si="282"/>
        <v>cl-ci</v>
      </c>
      <c r="I3101" t="str">
        <f t="shared" si="283"/>
        <v>ValoresContablesLeasingSinopsis</v>
      </c>
      <c r="L3101" t="str">
        <f t="shared" si="284"/>
        <v>insert into dbax_desc_conc (pref_conc, codi_conc, codi_lang, desc_conc) values ('cl-ci','ValoresContablesLeasingSinopsis','es_ES','Valores contables [sinopsis]')</v>
      </c>
      <c r="M3101" t="str">
        <f>CONCATENATE("Insert into dbax_taxo_conc (pref_conc, codi_conc, vers_taxo) values ('",H3101,"','",I3101,"','",Taxonomia!$B$5,"')")</f>
        <v>Insert into dbax_taxo_conc (pref_conc, codi_conc, vers_taxo) values ('cl-ci','ValoresContablesLeasingSinopsis','svs-cl-ci-2015-01-05')</v>
      </c>
    </row>
    <row r="3102" spans="1:13" x14ac:dyDescent="0.25">
      <c r="A3102" t="s">
        <v>730</v>
      </c>
      <c r="B3102" t="s">
        <v>16</v>
      </c>
      <c r="C3102" t="s">
        <v>3365</v>
      </c>
      <c r="G3102" s="1" t="str">
        <f t="shared" si="281"/>
        <v>cl-ci_ValoresContablesObligacionesPublicoSinopsis</v>
      </c>
      <c r="H3102" t="str">
        <f t="shared" si="282"/>
        <v>cl-ci</v>
      </c>
      <c r="I3102" t="str">
        <f t="shared" si="283"/>
        <v>ValoresContablesObligacionesPublicoSinopsis</v>
      </c>
      <c r="L3102" t="str">
        <f t="shared" si="284"/>
        <v>insert into dbax_desc_conc (pref_conc, codi_conc, codi_lang, desc_conc) values ('cl-ci','ValoresContablesObligacionesPublicoSinopsis','es_ES','Valores contables [sinopsis]')</v>
      </c>
      <c r="M3102" t="str">
        <f>CONCATENATE("Insert into dbax_taxo_conc (pref_conc, codi_conc, vers_taxo) values ('",H3102,"','",I3102,"','",Taxonomia!$B$5,"')")</f>
        <v>Insert into dbax_taxo_conc (pref_conc, codi_conc, vers_taxo) values ('cl-ci','ValoresContablesObligacionesPublicoSinopsis','svs-cl-ci-2015-01-05')</v>
      </c>
    </row>
    <row r="3103" spans="1:13" x14ac:dyDescent="0.25">
      <c r="A3103" t="s">
        <v>731</v>
      </c>
      <c r="B3103" t="s">
        <v>16</v>
      </c>
      <c r="C3103" t="s">
        <v>3365</v>
      </c>
      <c r="G3103" s="1" t="str">
        <f t="shared" si="281"/>
        <v>cl-ci_ValoresContablesPrestamosSinopsis</v>
      </c>
      <c r="H3103" t="str">
        <f t="shared" si="282"/>
        <v>cl-ci</v>
      </c>
      <c r="I3103" t="str">
        <f t="shared" si="283"/>
        <v>ValoresContablesPrestamosSinopsis</v>
      </c>
      <c r="L3103" t="str">
        <f t="shared" si="284"/>
        <v>insert into dbax_desc_conc (pref_conc, codi_conc, codi_lang, desc_conc) values ('cl-ci','ValoresContablesPrestamosSinopsis','es_ES','Valores contables [sinopsis]')</v>
      </c>
      <c r="M3103" t="str">
        <f>CONCATENATE("Insert into dbax_taxo_conc (pref_conc, codi_conc, vers_taxo) values ('",H3103,"','",I3103,"','",Taxonomia!$B$5,"')")</f>
        <v>Insert into dbax_taxo_conc (pref_conc, codi_conc, vers_taxo) values ('cl-ci','ValoresContablesPrestamosSinopsis','svs-cl-ci-2015-01-05')</v>
      </c>
    </row>
    <row r="3104" spans="1:13" x14ac:dyDescent="0.25">
      <c r="A3104" t="s">
        <v>732</v>
      </c>
      <c r="B3104" t="s">
        <v>16</v>
      </c>
      <c r="C3104" t="s">
        <v>3366</v>
      </c>
      <c r="G3104" s="1" t="str">
        <f t="shared" si="281"/>
        <v>ifrs-full_AccountingProfit</v>
      </c>
      <c r="H3104" t="str">
        <f t="shared" si="282"/>
        <v>ifrs-full</v>
      </c>
      <c r="I3104" t="str">
        <f t="shared" si="283"/>
        <v>AccountingProfit</v>
      </c>
      <c r="L3104" t="str">
        <f t="shared" si="284"/>
        <v>insert into dbax_desc_conc (pref_conc, codi_conc, codi_lang, desc_conc) values ('ifrs-full','AccountingProfit','es_ES','Ganancia contable')</v>
      </c>
      <c r="M3104" t="str">
        <f>CONCATENATE("Insert into dbax_taxo_conc (pref_conc, codi_conc, vers_taxo) values ('",H3104,"','",I3104,"','",Taxonomia!$B$5,"')")</f>
        <v>Insert into dbax_taxo_conc (pref_conc, codi_conc, vers_taxo) values ('ifrs-full','AccountingProfit','svs-cl-ci-2015-01-05')</v>
      </c>
    </row>
    <row r="3105" spans="1:13" x14ac:dyDescent="0.25">
      <c r="A3105" t="s">
        <v>733</v>
      </c>
      <c r="B3105" t="s">
        <v>16</v>
      </c>
      <c r="C3105" t="s">
        <v>3367</v>
      </c>
      <c r="G3105" s="1" t="str">
        <f t="shared" si="281"/>
        <v>ifrs-full_Accruals</v>
      </c>
      <c r="H3105" t="str">
        <f t="shared" si="282"/>
        <v>ifrs-full</v>
      </c>
      <c r="I3105" t="str">
        <f t="shared" si="283"/>
        <v>Accruals</v>
      </c>
      <c r="L3105" t="str">
        <f t="shared" si="284"/>
        <v>insert into dbax_desc_conc (pref_conc, codi_conc, codi_lang, desc_conc) values ('ifrs-full','Accruals','es_ES','Acumulaciones (devengos)')</v>
      </c>
      <c r="M3105" t="str">
        <f>CONCATENATE("Insert into dbax_taxo_conc (pref_conc, codi_conc, vers_taxo) values ('",H3105,"','",I3105,"','",Taxonomia!$B$5,"')")</f>
        <v>Insert into dbax_taxo_conc (pref_conc, codi_conc, vers_taxo) values ('ifrs-full','Accruals','svs-cl-ci-2015-01-05')</v>
      </c>
    </row>
    <row r="3106" spans="1:13" x14ac:dyDescent="0.25">
      <c r="A3106" t="s">
        <v>734</v>
      </c>
      <c r="B3106" t="s">
        <v>16</v>
      </c>
      <c r="C3106" t="s">
        <v>3368</v>
      </c>
      <c r="G3106" s="1" t="str">
        <f t="shared" si="281"/>
        <v>ifrs-full_AccrualsAndDeferredIncome</v>
      </c>
      <c r="H3106" t="str">
        <f t="shared" si="282"/>
        <v>ifrs-full</v>
      </c>
      <c r="I3106" t="str">
        <f t="shared" si="283"/>
        <v>AccrualsAndDeferredIncome</v>
      </c>
      <c r="L3106" t="str">
        <f t="shared" si="284"/>
        <v>insert into dbax_desc_conc (pref_conc, codi_conc, codi_lang, desc_conc) values ('ifrs-full','AccrualsAndDeferredIncome','es_ES','Pasivos acumulados (devengados) e ingresos diferidos')</v>
      </c>
      <c r="M3106" t="str">
        <f>CONCATENATE("Insert into dbax_taxo_conc (pref_conc, codi_conc, vers_taxo) values ('",H3106,"','",I3106,"','",Taxonomia!$B$5,"')")</f>
        <v>Insert into dbax_taxo_conc (pref_conc, codi_conc, vers_taxo) values ('ifrs-full','AccrualsAndDeferredIncome','svs-cl-ci-2015-01-05')</v>
      </c>
    </row>
    <row r="3107" spans="1:13" x14ac:dyDescent="0.25">
      <c r="A3107" t="s">
        <v>735</v>
      </c>
      <c r="B3107" t="s">
        <v>16</v>
      </c>
      <c r="C3107" t="s">
        <v>3369</v>
      </c>
      <c r="G3107" s="1" t="str">
        <f t="shared" si="281"/>
        <v>ifrs-full_AccrualsAndDeferredIncomeAbstract</v>
      </c>
      <c r="H3107" t="str">
        <f t="shared" si="282"/>
        <v>ifrs-full</v>
      </c>
      <c r="I3107" t="str">
        <f t="shared" si="283"/>
        <v>AccrualsAndDeferredIncomeAbstract</v>
      </c>
      <c r="L3107" t="str">
        <f t="shared" si="284"/>
        <v>insert into dbax_desc_conc (pref_conc, codi_conc, codi_lang, desc_conc) values ('ifrs-full','AccrualsAndDeferredIncomeAbstract','es_ES','Pasivos acumulados (devengados) e ingresos diferidos [resumen]')</v>
      </c>
      <c r="M3107" t="str">
        <f>CONCATENATE("Insert into dbax_taxo_conc (pref_conc, codi_conc, vers_taxo) values ('",H3107,"','",I3107,"','",Taxonomia!$B$5,"')")</f>
        <v>Insert into dbax_taxo_conc (pref_conc, codi_conc, vers_taxo) values ('ifrs-full','AccrualsAndDeferredIncomeAbstract','svs-cl-ci-2015-01-05')</v>
      </c>
    </row>
    <row r="3108" spans="1:13" x14ac:dyDescent="0.25">
      <c r="A3108" t="s">
        <v>736</v>
      </c>
      <c r="B3108" t="s">
        <v>16</v>
      </c>
      <c r="C3108" t="s">
        <v>3370</v>
      </c>
      <c r="G3108" s="1" t="str">
        <f t="shared" si="281"/>
        <v>ifrs-full_AccrualsAndDeferredIncomeClassifiedAsCurrent</v>
      </c>
      <c r="H3108" t="str">
        <f t="shared" si="282"/>
        <v>ifrs-full</v>
      </c>
      <c r="I3108" t="str">
        <f t="shared" si="283"/>
        <v>AccrualsAndDeferredIncomeClassifiedAsCurrent</v>
      </c>
      <c r="L3108" t="str">
        <f t="shared" si="284"/>
        <v>insert into dbax_desc_conc (pref_conc, codi_conc, codi_lang, desc_conc) values ('ifrs-full','AccrualsAndDeferredIncomeClassifiedAsCurrent','es_ES','Pasivos acumulados (devengados) e ingresos diferidos clasificados como corrientes')</v>
      </c>
      <c r="M3108" t="str">
        <f>CONCATENATE("Insert into dbax_taxo_conc (pref_conc, codi_conc, vers_taxo) values ('",H3108,"','",I3108,"','",Taxonomia!$B$5,"')")</f>
        <v>Insert into dbax_taxo_conc (pref_conc, codi_conc, vers_taxo) values ('ifrs-full','AccrualsAndDeferredIncomeClassifiedAsCurrent','svs-cl-ci-2015-01-05')</v>
      </c>
    </row>
    <row r="3109" spans="1:13" x14ac:dyDescent="0.25">
      <c r="A3109" t="s">
        <v>737</v>
      </c>
      <c r="B3109" t="s">
        <v>16</v>
      </c>
      <c r="C3109" t="s">
        <v>3371</v>
      </c>
      <c r="G3109" s="1" t="str">
        <f t="shared" si="281"/>
        <v>ifrs-full_AccrualsAndDeferredIncomeClassifiedAsCurrentAbstract</v>
      </c>
      <c r="H3109" t="str">
        <f t="shared" si="282"/>
        <v>ifrs-full</v>
      </c>
      <c r="I3109" t="str">
        <f t="shared" si="283"/>
        <v>AccrualsAndDeferredIncomeClassifiedAsCurrentAbstract</v>
      </c>
      <c r="L3109" t="str">
        <f t="shared" si="284"/>
        <v>insert into dbax_desc_conc (pref_conc, codi_conc, codi_lang, desc_conc) values ('ifrs-full','AccrualsAndDeferredIncomeClassifiedAsCurrentAbstract','es_ES','Pasivos acumulados (devengados) e ingresos diferidos clasificados como corriente [resumen]')</v>
      </c>
      <c r="M3109" t="str">
        <f>CONCATENATE("Insert into dbax_taxo_conc (pref_conc, codi_conc, vers_taxo) values ('",H3109,"','",I3109,"','",Taxonomia!$B$5,"')")</f>
        <v>Insert into dbax_taxo_conc (pref_conc, codi_conc, vers_taxo) values ('ifrs-full','AccrualsAndDeferredIncomeClassifiedAsCurrentAbstract','svs-cl-ci-2015-01-05')</v>
      </c>
    </row>
    <row r="3110" spans="1:13" x14ac:dyDescent="0.25">
      <c r="A3110" t="s">
        <v>738</v>
      </c>
      <c r="B3110" t="s">
        <v>16</v>
      </c>
      <c r="C3110" t="s">
        <v>3372</v>
      </c>
      <c r="G3110" s="1" t="str">
        <f t="shared" si="281"/>
        <v>ifrs-full_AccrualsAndDeferredIncomeClassifiedAsNoncurrent</v>
      </c>
      <c r="H3110" t="str">
        <f t="shared" si="282"/>
        <v>ifrs-full</v>
      </c>
      <c r="I3110" t="str">
        <f t="shared" si="283"/>
        <v>AccrualsAndDeferredIncomeClassifiedAsNoncurrent</v>
      </c>
      <c r="L3110" t="str">
        <f t="shared" si="284"/>
        <v>insert into dbax_desc_conc (pref_conc, codi_conc, codi_lang, desc_conc) values ('ifrs-full','AccrualsAndDeferredIncomeClassifiedAsNoncurrent','es_ES','Pasivos acumulados (devengados) e ingresos diferidos clasificados como no corriente')</v>
      </c>
      <c r="M3110" t="str">
        <f>CONCATENATE("Insert into dbax_taxo_conc (pref_conc, codi_conc, vers_taxo) values ('",H3110,"','",I3110,"','",Taxonomia!$B$5,"')")</f>
        <v>Insert into dbax_taxo_conc (pref_conc, codi_conc, vers_taxo) values ('ifrs-full','AccrualsAndDeferredIncomeClassifiedAsNoncurrent','svs-cl-ci-2015-01-05')</v>
      </c>
    </row>
    <row r="3111" spans="1:13" x14ac:dyDescent="0.25">
      <c r="A3111" t="s">
        <v>739</v>
      </c>
      <c r="B3111" t="s">
        <v>16</v>
      </c>
      <c r="C3111" t="s">
        <v>3373</v>
      </c>
      <c r="G3111" s="1" t="str">
        <f t="shared" ref="G3111:G3174" si="285">MID(A3111,FIND("#",A3111)+1,10000)</f>
        <v>ifrs-full_AccrualsAndDeferredIncomeClassifiedAsNoncurrentAbstract</v>
      </c>
      <c r="H3111" t="str">
        <f t="shared" ref="H3111:H3174" si="286">MID(G3111,1,FIND("_",G3111)-1)</f>
        <v>ifrs-full</v>
      </c>
      <c r="I3111" t="str">
        <f t="shared" ref="I3111:I3174" si="287">MID(G3111,FIND("_",G3111)+1,10000)</f>
        <v>AccrualsAndDeferredIncomeClassifiedAsNoncurrentAbstract</v>
      </c>
      <c r="L3111" t="str">
        <f t="shared" ref="L3111:L3174" si="288">CONCATENATE("insert into dbax_desc_conc (pref_conc, codi_conc, codi_lang, desc_conc) values ('",H3111,"','",I3111,"','",B3111,"','",C3111,"')")</f>
        <v>insert into dbax_desc_conc (pref_conc, codi_conc, codi_lang, desc_conc) values ('ifrs-full','AccrualsAndDeferredIncomeClassifiedAsNoncurrentAbstract','es_ES','Pasivos acumulados (devengados) e ingresos diferidos clasificados como no corriente [resumen]')</v>
      </c>
      <c r="M3111" t="str">
        <f>CONCATENATE("Insert into dbax_taxo_conc (pref_conc, codi_conc, vers_taxo) values ('",H3111,"','",I3111,"','",Taxonomia!$B$5,"')")</f>
        <v>Insert into dbax_taxo_conc (pref_conc, codi_conc, vers_taxo) values ('ifrs-full','AccrualsAndDeferredIncomeClassifiedAsNoncurrentAbstract','svs-cl-ci-2015-01-05')</v>
      </c>
    </row>
    <row r="3112" spans="1:13" x14ac:dyDescent="0.25">
      <c r="A3112" t="s">
        <v>740</v>
      </c>
      <c r="B3112" t="s">
        <v>16</v>
      </c>
      <c r="C3112" t="s">
        <v>3374</v>
      </c>
      <c r="G3112" s="1" t="str">
        <f t="shared" si="285"/>
        <v>ifrs-full_AccrualsClassifiedAsCurrent</v>
      </c>
      <c r="H3112" t="str">
        <f t="shared" si="286"/>
        <v>ifrs-full</v>
      </c>
      <c r="I3112" t="str">
        <f t="shared" si="287"/>
        <v>AccrualsClassifiedAsCurrent</v>
      </c>
      <c r="L3112" t="str">
        <f t="shared" si="288"/>
        <v>insert into dbax_desc_conc (pref_conc, codi_conc, codi_lang, desc_conc) values ('ifrs-full','AccrualsClassifiedAsCurrent','es_ES','Pasivos acumulados (devengados) clasificados como corrientes')</v>
      </c>
      <c r="M3112" t="str">
        <f>CONCATENATE("Insert into dbax_taxo_conc (pref_conc, codi_conc, vers_taxo) values ('",H3112,"','",I3112,"','",Taxonomia!$B$5,"')")</f>
        <v>Insert into dbax_taxo_conc (pref_conc, codi_conc, vers_taxo) values ('ifrs-full','AccrualsClassifiedAsCurrent','svs-cl-ci-2015-01-05')</v>
      </c>
    </row>
    <row r="3113" spans="1:13" x14ac:dyDescent="0.25">
      <c r="A3113" t="s">
        <v>741</v>
      </c>
      <c r="B3113" t="s">
        <v>16</v>
      </c>
      <c r="C3113" t="s">
        <v>3375</v>
      </c>
      <c r="G3113" s="1" t="str">
        <f t="shared" si="285"/>
        <v>ifrs-full_AccrualsClassifiedAsNoncurrent</v>
      </c>
      <c r="H3113" t="str">
        <f t="shared" si="286"/>
        <v>ifrs-full</v>
      </c>
      <c r="I3113" t="str">
        <f t="shared" si="287"/>
        <v>AccrualsClassifiedAsNoncurrent</v>
      </c>
      <c r="L3113" t="str">
        <f t="shared" si="288"/>
        <v>insert into dbax_desc_conc (pref_conc, codi_conc, codi_lang, desc_conc) values ('ifrs-full','AccrualsClassifiedAsNoncurrent','es_ES','Pasivos acumulados (devengados) clasificados como no corrientes')</v>
      </c>
      <c r="M3113" t="str">
        <f>CONCATENATE("Insert into dbax_taxo_conc (pref_conc, codi_conc, vers_taxo) values ('",H3113,"','",I3113,"','",Taxonomia!$B$5,"')")</f>
        <v>Insert into dbax_taxo_conc (pref_conc, codi_conc, vers_taxo) values ('ifrs-full','AccrualsClassifiedAsNoncurrent','svs-cl-ci-2015-01-05')</v>
      </c>
    </row>
    <row r="3114" spans="1:13" x14ac:dyDescent="0.25">
      <c r="A3114" t="s">
        <v>742</v>
      </c>
      <c r="B3114" t="s">
        <v>16</v>
      </c>
      <c r="C3114" t="s">
        <v>3376</v>
      </c>
      <c r="G3114" s="1" t="str">
        <f t="shared" si="285"/>
        <v>ifrs-full_AccumulatedAllowanceForUncollectibleMinimumLeasePaymentsReceivable</v>
      </c>
      <c r="H3114" t="str">
        <f t="shared" si="286"/>
        <v>ifrs-full</v>
      </c>
      <c r="I3114" t="str">
        <f t="shared" si="287"/>
        <v>AccumulatedAllowanceForUncollectibleMinimumLeasePaymentsReceivable</v>
      </c>
      <c r="L3114" t="str">
        <f t="shared" si="288"/>
        <v>insert into dbax_desc_conc (pref_conc, codi_conc, codi_lang, desc_conc) values ('ifrs-full','AccumulatedAllowanceForUncollectibleMinimumLeasePaymentsReceivable','es_ES','Correcciones de valor acumuladas que cubran insolvencias relativas a los pagos mínimos por el arrendamiento pendientes de cobro')</v>
      </c>
      <c r="M3114" t="str">
        <f>CONCATENATE("Insert into dbax_taxo_conc (pref_conc, codi_conc, vers_taxo) values ('",H3114,"','",I3114,"','",Taxonomia!$B$5,"')")</f>
        <v>Insert into dbax_taxo_conc (pref_conc, codi_conc, vers_taxo) values ('ifrs-full','AccumulatedAllowanceForUncollectibleMinimumLeasePaymentsReceivable','svs-cl-ci-2015-01-05')</v>
      </c>
    </row>
    <row r="3115" spans="1:13" x14ac:dyDescent="0.25">
      <c r="A3115" t="s">
        <v>743</v>
      </c>
      <c r="B3115" t="s">
        <v>16</v>
      </c>
      <c r="C3115" t="s">
        <v>3377</v>
      </c>
      <c r="G3115" s="1" t="str">
        <f t="shared" si="285"/>
        <v>ifrs-full_AccumulatedDepreciationAmortisationAndImpairmentMember</v>
      </c>
      <c r="H3115" t="str">
        <f t="shared" si="286"/>
        <v>ifrs-full</v>
      </c>
      <c r="I3115" t="str">
        <f t="shared" si="287"/>
        <v>AccumulatedDepreciationAmortisationAndImpairmentMember</v>
      </c>
      <c r="L3115" t="str">
        <f t="shared" si="288"/>
        <v>insert into dbax_desc_conc (pref_conc, codi_conc, codi_lang, desc_conc) values ('ifrs-full','AccumulatedDepreciationAmortisationAndImpairmentMember','es_ES','Depreciación acumulada, amortización y deterioro de valor [miembro]')</v>
      </c>
      <c r="M3115" t="str">
        <f>CONCATENATE("Insert into dbax_taxo_conc (pref_conc, codi_conc, vers_taxo) values ('",H3115,"','",I3115,"','",Taxonomia!$B$5,"')")</f>
        <v>Insert into dbax_taxo_conc (pref_conc, codi_conc, vers_taxo) values ('ifrs-full','AccumulatedDepreciationAmortisationAndImpairmentMember','svs-cl-ci-2015-01-05')</v>
      </c>
    </row>
    <row r="3116" spans="1:13" x14ac:dyDescent="0.25">
      <c r="A3116" t="s">
        <v>744</v>
      </c>
      <c r="B3116" t="s">
        <v>16</v>
      </c>
      <c r="C3116" t="s">
        <v>3378</v>
      </c>
      <c r="G3116" s="1" t="str">
        <f t="shared" si="285"/>
        <v>ifrs-full_AccumulatedDepreciationAndAmortisationMember</v>
      </c>
      <c r="H3116" t="str">
        <f t="shared" si="286"/>
        <v>ifrs-full</v>
      </c>
      <c r="I3116" t="str">
        <f t="shared" si="287"/>
        <v>AccumulatedDepreciationAndAmortisationMember</v>
      </c>
      <c r="L3116" t="str">
        <f t="shared" si="288"/>
        <v>insert into dbax_desc_conc (pref_conc, codi_conc, codi_lang, desc_conc) values ('ifrs-full','AccumulatedDepreciationAndAmortisationMember','es_ES','Depreciación y amortización acumuladas [miembro]')</v>
      </c>
      <c r="M3116" t="str">
        <f>CONCATENATE("Insert into dbax_taxo_conc (pref_conc, codi_conc, vers_taxo) values ('",H3116,"','",I3116,"','",Taxonomia!$B$5,"')")</f>
        <v>Insert into dbax_taxo_conc (pref_conc, codi_conc, vers_taxo) values ('ifrs-full','AccumulatedDepreciationAndAmortisationMember','svs-cl-ci-2015-01-05')</v>
      </c>
    </row>
    <row r="3117" spans="1:13" x14ac:dyDescent="0.25">
      <c r="A3117" t="s">
        <v>745</v>
      </c>
      <c r="B3117" t="s">
        <v>16</v>
      </c>
      <c r="C3117" t="s">
        <v>3379</v>
      </c>
      <c r="G3117" s="1" t="str">
        <f t="shared" si="285"/>
        <v>ifrs-full_AccumulatedImpairmentMember</v>
      </c>
      <c r="H3117" t="str">
        <f t="shared" si="286"/>
        <v>ifrs-full</v>
      </c>
      <c r="I3117" t="str">
        <f t="shared" si="287"/>
        <v>AccumulatedImpairmentMember</v>
      </c>
      <c r="L3117" t="str">
        <f t="shared" si="288"/>
        <v>insert into dbax_desc_conc (pref_conc, codi_conc, codi_lang, desc_conc) values ('ifrs-full','AccumulatedImpairmentMember','es_ES','Deterioro de valor acumulado [miembro]')</v>
      </c>
      <c r="M3117" t="str">
        <f>CONCATENATE("Insert into dbax_taxo_conc (pref_conc, codi_conc, vers_taxo) values ('",H3117,"','",I3117,"','",Taxonomia!$B$5,"')")</f>
        <v>Insert into dbax_taxo_conc (pref_conc, codi_conc, vers_taxo) values ('ifrs-full','AccumulatedImpairmentMember','svs-cl-ci-2015-01-05')</v>
      </c>
    </row>
    <row r="3118" spans="1:13" x14ac:dyDescent="0.25">
      <c r="A3118" t="s">
        <v>746</v>
      </c>
      <c r="B3118" t="s">
        <v>16</v>
      </c>
      <c r="C3118" t="s">
        <v>3380</v>
      </c>
      <c r="G3118" s="1" t="str">
        <f t="shared" si="285"/>
        <v>ifrs-full_AccumulatedOtherComprehensiveIncome</v>
      </c>
      <c r="H3118" t="str">
        <f t="shared" si="286"/>
        <v>ifrs-full</v>
      </c>
      <c r="I3118" t="str">
        <f t="shared" si="287"/>
        <v>AccumulatedOtherComprehensiveIncome</v>
      </c>
      <c r="L3118" t="str">
        <f t="shared" si="288"/>
        <v>insert into dbax_desc_conc (pref_conc, codi_conc, codi_lang, desc_conc) values ('ifrs-full','AccumulatedOtherComprehensiveIncome','es_ES','Otro resultado integral acumulado')</v>
      </c>
      <c r="M3118" t="str">
        <f>CONCATENATE("Insert into dbax_taxo_conc (pref_conc, codi_conc, vers_taxo) values ('",H3118,"','",I3118,"','",Taxonomia!$B$5,"')")</f>
        <v>Insert into dbax_taxo_conc (pref_conc, codi_conc, vers_taxo) values ('ifrs-full','AccumulatedOtherComprehensiveIncome','svs-cl-ci-2015-01-05')</v>
      </c>
    </row>
    <row r="3119" spans="1:13" x14ac:dyDescent="0.25">
      <c r="A3119" t="s">
        <v>747</v>
      </c>
      <c r="B3119" t="s">
        <v>16</v>
      </c>
      <c r="C3119" t="s">
        <v>3381</v>
      </c>
      <c r="G3119" s="1" t="str">
        <f t="shared" si="285"/>
        <v>ifrs-full_AcquisitiondateFairValueOfEquityInterestInAcquireeHeldByAcquirerImmediatelyBeforeAcquisitionDate</v>
      </c>
      <c r="H3119" t="str">
        <f t="shared" si="286"/>
        <v>ifrs-full</v>
      </c>
      <c r="I3119" t="str">
        <f t="shared" si="287"/>
        <v>AcquisitiondateFairValueOfEquityInterestInAcquireeHeldByAcquirerImmediatelyBeforeAcquisitionDate</v>
      </c>
      <c r="L3119" t="str">
        <f t="shared" si="288"/>
        <v>insert into dbax_desc_conc (pref_conc, codi_conc, codi_lang, desc_conc) values ('ifrs-full','AcquisitiondateFairValueOfEquityInterestInAcquireeHeldByAcquirerImmediatelyBeforeAcquisitionDate','es_ES','Valor razonable en la fecha de adquisición de las participaciones en el patrimonio de la adquirida mantenidas por la adquirente inmediatamente antes de la fecha de la adquisición')</v>
      </c>
      <c r="M3119" t="str">
        <f>CONCATENATE("Insert into dbax_taxo_conc (pref_conc, codi_conc, vers_taxo) values ('",H3119,"','",I3119,"','",Taxonomia!$B$5,"')")</f>
        <v>Insert into dbax_taxo_conc (pref_conc, codi_conc, vers_taxo) values ('ifrs-full','AcquisitiondateFairValueOfEquityInterestInAcquireeHeldByAcquirerImmediatelyBeforeAcquisitionDate','svs-cl-ci-2015-01-05')</v>
      </c>
    </row>
    <row r="3120" spans="1:13" x14ac:dyDescent="0.25">
      <c r="A3120" t="s">
        <v>748</v>
      </c>
      <c r="B3120" t="s">
        <v>16</v>
      </c>
      <c r="C3120" t="s">
        <v>3382</v>
      </c>
      <c r="G3120" s="1" t="str">
        <f t="shared" si="285"/>
        <v>ifrs-full_AcquisitiondateFairValueOfTotalConsiderationTransferred</v>
      </c>
      <c r="H3120" t="str">
        <f t="shared" si="286"/>
        <v>ifrs-full</v>
      </c>
      <c r="I3120" t="str">
        <f t="shared" si="287"/>
        <v>AcquisitiondateFairValueOfTotalConsiderationTransferred</v>
      </c>
      <c r="L3120" t="str">
        <f t="shared" si="288"/>
        <v>insert into dbax_desc_conc (pref_conc, codi_conc, codi_lang, desc_conc) values ('ifrs-full','AcquisitiondateFairValueOfTotalConsiderationTransferred','es_ES','Contraprestación transferida, valor razonable en la fecha de adquisición')</v>
      </c>
      <c r="M3120" t="str">
        <f>CONCATENATE("Insert into dbax_taxo_conc (pref_conc, codi_conc, vers_taxo) values ('",H3120,"','",I3120,"','",Taxonomia!$B$5,"')")</f>
        <v>Insert into dbax_taxo_conc (pref_conc, codi_conc, vers_taxo) values ('ifrs-full','AcquisitiondateFairValueOfTotalConsiderationTransferred','svs-cl-ci-2015-01-05')</v>
      </c>
    </row>
    <row r="3121" spans="1:13" x14ac:dyDescent="0.25">
      <c r="A3121" t="s">
        <v>749</v>
      </c>
      <c r="B3121" t="s">
        <v>16</v>
      </c>
      <c r="C3121" t="s">
        <v>3383</v>
      </c>
      <c r="G3121" s="1" t="str">
        <f t="shared" si="285"/>
        <v>ifrs-full_AcquisitiondateFairValueOfTotalConsiderationTransferredAbstract</v>
      </c>
      <c r="H3121" t="str">
        <f t="shared" si="286"/>
        <v>ifrs-full</v>
      </c>
      <c r="I3121" t="str">
        <f t="shared" si="287"/>
        <v>AcquisitiondateFairValueOfTotalConsiderationTransferredAbstract</v>
      </c>
      <c r="L3121" t="str">
        <f t="shared" si="288"/>
        <v>insert into dbax_desc_conc (pref_conc, codi_conc, codi_lang, desc_conc) values ('ifrs-full','AcquisitiondateFairValueOfTotalConsiderationTransferredAbstract','es_ES','Valor razonable en la fecha de adquisición de la contraprestación total transferida [resumen]')</v>
      </c>
      <c r="M3121" t="str">
        <f>CONCATENATE("Insert into dbax_taxo_conc (pref_conc, codi_conc, vers_taxo) values ('",H3121,"','",I3121,"','",Taxonomia!$B$5,"')")</f>
        <v>Insert into dbax_taxo_conc (pref_conc, codi_conc, vers_taxo) values ('ifrs-full','AcquisitiondateFairValueOfTotalConsiderationTransferredAbstract','svs-cl-ci-2015-01-05')</v>
      </c>
    </row>
    <row r="3122" spans="1:13" x14ac:dyDescent="0.25">
      <c r="A3122" t="s">
        <v>750</v>
      </c>
      <c r="B3122" t="s">
        <v>16</v>
      </c>
      <c r="C3122" t="s">
        <v>3384</v>
      </c>
      <c r="G3122" s="1" t="str">
        <f t="shared" si="285"/>
        <v>ifrs-full_AcquisitionrelatedCostsForTransactionRecognisedSeparatelyFromAcquisitionOfAssetsAndAssumptionOfLiabilitiesInBusinessCombination</v>
      </c>
      <c r="H3122" t="str">
        <f t="shared" si="286"/>
        <v>ifrs-full</v>
      </c>
      <c r="I3122" t="str">
        <f t="shared" si="287"/>
        <v>AcquisitionrelatedCostsForTransactionRecognisedSeparatelyFromAcquisitionOfAssetsAndAssumptionOfLiabilitiesInBusinessCombination</v>
      </c>
      <c r="L3122" t="str">
        <f t="shared" si="288"/>
        <v>insert into dbax_desc_conc (pref_conc, codi_conc, codi_lang, desc_conc) values ('ifrs-full','AcquisitionrelatedCostsForTransactionRecognisedSeparatelyFromAcquisitionOfAssetsAndAssumptionOfLiabilitiesInBusinessCombination','es_ES','Costos de adquisición relacionados para transacciones reconocidas de forma separada de la adquisición de activos y asunción de pasivos en combinaciones de negocios')</v>
      </c>
      <c r="M3122" t="str">
        <f>CONCATENATE("Insert into dbax_taxo_conc (pref_conc, codi_conc, vers_taxo) values ('",H3122,"','",I3122,"','",Taxonomia!$B$5,"')")</f>
        <v>Insert into dbax_taxo_conc (pref_conc, codi_conc, vers_taxo) values ('ifrs-full','AcquisitionrelatedCostsForTransactionRecognisedSeparatelyFromAcquisitionOfAssetsAndAssumptionOfLiabilitiesInBusinessCombination','svs-cl-ci-2015-01-05')</v>
      </c>
    </row>
    <row r="3123" spans="1:13" x14ac:dyDescent="0.25">
      <c r="A3123" t="s">
        <v>751</v>
      </c>
      <c r="B3123" t="s">
        <v>16</v>
      </c>
      <c r="C3123" t="s">
        <v>3385</v>
      </c>
      <c r="G3123" s="1" t="str">
        <f t="shared" si="285"/>
        <v>ifrs-full_AcquisitionrelatedCostsRecognisedAsExpenseForTransactionRecognisedSeparatelyFromAcquisitionOfAssetsAndAssumptionOfLiabilitiesInBusinessCombination</v>
      </c>
      <c r="H3123" t="str">
        <f t="shared" si="286"/>
        <v>ifrs-full</v>
      </c>
      <c r="I3123" t="str">
        <f t="shared" si="287"/>
        <v>AcquisitionrelatedCostsRecognisedAsExpenseForTransactionRecognisedSeparatelyFromAcquisitionOfAssetsAndAssumptionOfLiabilitiesInBusinessCombination</v>
      </c>
      <c r="L3123" t="str">
        <f t="shared" si="288"/>
        <v>insert into dbax_desc_conc (pref_conc, codi_conc, codi_lang, desc_conc) values ('ifrs-full','AcquisitionrelatedCostsRecognisedAsExpenseForTransactionRecognisedSeparatelyFromAcquisitionOfAssetsAndAssumptionOfLiabilitiesInBusinessCombination','es_ES','Costos de adquisición relacionados reconocidos como gasto para transacciones reconocidas de forma separada de la adquisición de activos y asunción de pasivos en combinaciones de negocios')</v>
      </c>
      <c r="M3123" t="str">
        <f>CONCATENATE("Insert into dbax_taxo_conc (pref_conc, codi_conc, vers_taxo) values ('",H3123,"','",I3123,"','",Taxonomia!$B$5,"')")</f>
        <v>Insert into dbax_taxo_conc (pref_conc, codi_conc, vers_taxo) values ('ifrs-full','AcquisitionrelatedCostsRecognisedAsExpenseForTransactionRecognisedSeparatelyFromAcquisitionOfAssetsAndAssumptionOfLiabilitiesInBusinessCombination','svs-cl-ci-2015-01-05')</v>
      </c>
    </row>
    <row r="3124" spans="1:13" x14ac:dyDescent="0.25">
      <c r="A3124" t="s">
        <v>752</v>
      </c>
      <c r="B3124" t="s">
        <v>16</v>
      </c>
      <c r="C3124" t="s">
        <v>3386</v>
      </c>
      <c r="G3124" s="1" t="str">
        <f t="shared" si="285"/>
        <v>ifrs-full_AcquisitionsThroughBusinessCombinationsBiologicalAssets</v>
      </c>
      <c r="H3124" t="str">
        <f t="shared" si="286"/>
        <v>ifrs-full</v>
      </c>
      <c r="I3124" t="str">
        <f t="shared" si="287"/>
        <v>AcquisitionsThroughBusinessCombinationsBiologicalAssets</v>
      </c>
      <c r="L3124" t="str">
        <f t="shared" si="288"/>
        <v>insert into dbax_desc_conc (pref_conc, codi_conc, codi_lang, desc_conc) values ('ifrs-full','AcquisitionsThroughBusinessCombinationsBiologicalAssets','es_ES','Adquisiciones realizadas mediante combinaciones de negocios, activos biológicos')</v>
      </c>
      <c r="M3124" t="str">
        <f>CONCATENATE("Insert into dbax_taxo_conc (pref_conc, codi_conc, vers_taxo) values ('",H3124,"','",I3124,"','",Taxonomia!$B$5,"')")</f>
        <v>Insert into dbax_taxo_conc (pref_conc, codi_conc, vers_taxo) values ('ifrs-full','AcquisitionsThroughBusinessCombinationsBiologicalAssets','svs-cl-ci-2015-01-05')</v>
      </c>
    </row>
    <row r="3125" spans="1:13" x14ac:dyDescent="0.25">
      <c r="A3125" t="s">
        <v>753</v>
      </c>
      <c r="B3125" t="s">
        <v>16</v>
      </c>
      <c r="C3125" t="s">
        <v>3387</v>
      </c>
      <c r="G3125" s="1" t="str">
        <f t="shared" si="285"/>
        <v>ifrs-full_AcquisitionsThroughBusinessCombinationsIntangibleAssetsOtherThanGoodwill</v>
      </c>
      <c r="H3125" t="str">
        <f t="shared" si="286"/>
        <v>ifrs-full</v>
      </c>
      <c r="I3125" t="str">
        <f t="shared" si="287"/>
        <v>AcquisitionsThroughBusinessCombinationsIntangibleAssetsOtherThanGoodwill</v>
      </c>
      <c r="L3125" t="str">
        <f t="shared" si="288"/>
        <v>insert into dbax_desc_conc (pref_conc, codi_conc, codi_lang, desc_conc) values ('ifrs-full','AcquisitionsThroughBusinessCombinationsIntangibleAssetsOtherThanGoodwill','es_ES','Adquisiciones realizadas mediante combinaciones de negocios, activos intangibles distintos a la plusvalía')</v>
      </c>
      <c r="M3125" t="str">
        <f>CONCATENATE("Insert into dbax_taxo_conc (pref_conc, codi_conc, vers_taxo) values ('",H3125,"','",I3125,"','",Taxonomia!$B$5,"')")</f>
        <v>Insert into dbax_taxo_conc (pref_conc, codi_conc, vers_taxo) values ('ifrs-full','AcquisitionsThroughBusinessCombinationsIntangibleAssetsOtherThanGoodwill','svs-cl-ci-2015-01-05')</v>
      </c>
    </row>
    <row r="3126" spans="1:13" x14ac:dyDescent="0.25">
      <c r="A3126" t="s">
        <v>754</v>
      </c>
      <c r="B3126" t="s">
        <v>16</v>
      </c>
      <c r="C3126" t="s">
        <v>3388</v>
      </c>
      <c r="G3126" s="1" t="str">
        <f t="shared" si="285"/>
        <v>ifrs-full_AcquisitionsThroughBusinessCombinationsInvestmentProperty</v>
      </c>
      <c r="H3126" t="str">
        <f t="shared" si="286"/>
        <v>ifrs-full</v>
      </c>
      <c r="I3126" t="str">
        <f t="shared" si="287"/>
        <v>AcquisitionsThroughBusinessCombinationsInvestmentProperty</v>
      </c>
      <c r="L3126" t="str">
        <f t="shared" si="288"/>
        <v>insert into dbax_desc_conc (pref_conc, codi_conc, codi_lang, desc_conc) values ('ifrs-full','AcquisitionsThroughBusinessCombinationsInvestmentProperty','es_ES','Adquisiciones realizadas mediante combinaciones de negocios, propiedades de inversión')</v>
      </c>
      <c r="M3126" t="str">
        <f>CONCATENATE("Insert into dbax_taxo_conc (pref_conc, codi_conc, vers_taxo) values ('",H3126,"','",I3126,"','",Taxonomia!$B$5,"')")</f>
        <v>Insert into dbax_taxo_conc (pref_conc, codi_conc, vers_taxo) values ('ifrs-full','AcquisitionsThroughBusinessCombinationsInvestmentProperty','svs-cl-ci-2015-01-05')</v>
      </c>
    </row>
    <row r="3127" spans="1:13" x14ac:dyDescent="0.25">
      <c r="A3127" t="s">
        <v>755</v>
      </c>
      <c r="B3127" t="s">
        <v>16</v>
      </c>
      <c r="C3127" t="s">
        <v>3389</v>
      </c>
      <c r="G3127" s="1" t="str">
        <f t="shared" si="285"/>
        <v>ifrs-full_AcquisitionsThroughBusinessCombinationsOtherProvisions</v>
      </c>
      <c r="H3127" t="str">
        <f t="shared" si="286"/>
        <v>ifrs-full</v>
      </c>
      <c r="I3127" t="str">
        <f t="shared" si="287"/>
        <v>AcquisitionsThroughBusinessCombinationsOtherProvisions</v>
      </c>
      <c r="L3127" t="str">
        <f t="shared" si="288"/>
        <v>insert into dbax_desc_conc (pref_conc, codi_conc, codi_lang, desc_conc) values ('ifrs-full','AcquisitionsThroughBusinessCombinationsOtherProvisions','es_ES','Adquisiciones realizadas mediante combinaciones de negocios, otras provisiones')</v>
      </c>
      <c r="M3127" t="str">
        <f>CONCATENATE("Insert into dbax_taxo_conc (pref_conc, codi_conc, vers_taxo) values ('",H3127,"','",I3127,"','",Taxonomia!$B$5,"')")</f>
        <v>Insert into dbax_taxo_conc (pref_conc, codi_conc, vers_taxo) values ('ifrs-full','AcquisitionsThroughBusinessCombinationsOtherProvisions','svs-cl-ci-2015-01-05')</v>
      </c>
    </row>
    <row r="3128" spans="1:13" x14ac:dyDescent="0.25">
      <c r="A3128" t="s">
        <v>756</v>
      </c>
      <c r="B3128" t="s">
        <v>16</v>
      </c>
      <c r="C3128" t="s">
        <v>3390</v>
      </c>
      <c r="G3128" s="1" t="str">
        <f t="shared" si="285"/>
        <v>ifrs-full_AcquisitionsThroughBusinessCombinationsPropertyPlantAndEquipment</v>
      </c>
      <c r="H3128" t="str">
        <f t="shared" si="286"/>
        <v>ifrs-full</v>
      </c>
      <c r="I3128" t="str">
        <f t="shared" si="287"/>
        <v>AcquisitionsThroughBusinessCombinationsPropertyPlantAndEquipment</v>
      </c>
      <c r="L3128" t="str">
        <f t="shared" si="288"/>
        <v>insert into dbax_desc_conc (pref_conc, codi_conc, codi_lang, desc_conc) values ('ifrs-full','AcquisitionsThroughBusinessCombinationsPropertyPlantAndEquipment','es_ES','Adquisiciones realizadas mediante combinaciones de negocios, propiedades, planta y equipo')</v>
      </c>
      <c r="M3128" t="str">
        <f>CONCATENATE("Insert into dbax_taxo_conc (pref_conc, codi_conc, vers_taxo) values ('",H3128,"','",I3128,"','",Taxonomia!$B$5,"')")</f>
        <v>Insert into dbax_taxo_conc (pref_conc, codi_conc, vers_taxo) values ('ifrs-full','AcquisitionsThroughBusinessCombinationsPropertyPlantAndEquipment','svs-cl-ci-2015-01-05')</v>
      </c>
    </row>
    <row r="3129" spans="1:13" x14ac:dyDescent="0.25">
      <c r="A3129" t="s">
        <v>757</v>
      </c>
      <c r="B3129" t="s">
        <v>16</v>
      </c>
      <c r="C3129" t="s">
        <v>3391</v>
      </c>
      <c r="G3129" s="1" t="str">
        <f t="shared" si="285"/>
        <v>ifrs-full_AdditionalDisclosuresForAmountsRecognisedAsOfAcquisitionDateForEachMajorClassOfAssetsAcquiredAndLiabilitiesAssumedAbstract</v>
      </c>
      <c r="H3129" t="str">
        <f t="shared" si="286"/>
        <v>ifrs-full</v>
      </c>
      <c r="I3129" t="str">
        <f t="shared" si="287"/>
        <v>AdditionalDisclosuresForAmountsRecognisedAsOfAcquisitionDateForEachMajorClassOfAssetsAcquiredAndLiabilitiesAssumedAbstract</v>
      </c>
      <c r="L3129" t="str">
        <f t="shared" si="288"/>
        <v>insert into dbax_desc_conc (pref_conc, codi_conc, codi_lang, desc_conc) values ('ifrs-full','AdditionalDisclosuresForAmountsRecognisedAsOfAcquisitionDateForEachMajorClassOfAssetsAcquiredAndLiabilitiesAssumedAbstract','es_ES','Información a revelar adicional por importes reconocidos en la fecha de la adquisición para cada clase principal de activos adquiridos y pasivos asumidos [resumen]')</v>
      </c>
      <c r="M3129" t="str">
        <f>CONCATENATE("Insert into dbax_taxo_conc (pref_conc, codi_conc, vers_taxo) values ('",H3129,"','",I3129,"','",Taxonomia!$B$5,"')")</f>
        <v>Insert into dbax_taxo_conc (pref_conc, codi_conc, vers_taxo) values ('ifrs-full','AdditionalDisclosuresForAmountsRecognisedAsOfAcquisitionDateForEachMajorClassOfAssetsAcquiredAndLiabilitiesAssumedAbstract','svs-cl-ci-2015-01-05')</v>
      </c>
    </row>
    <row r="3130" spans="1:13" x14ac:dyDescent="0.25">
      <c r="A3130" t="s">
        <v>758</v>
      </c>
      <c r="B3130" t="s">
        <v>16</v>
      </c>
      <c r="C3130" t="s">
        <v>3392</v>
      </c>
      <c r="G3130" s="1" t="str">
        <f t="shared" si="285"/>
        <v>ifrs-full_AdditionalInformationAboutNatureAndFinancialEffectOfBusinessCombination</v>
      </c>
      <c r="H3130" t="str">
        <f t="shared" si="286"/>
        <v>ifrs-full</v>
      </c>
      <c r="I3130" t="str">
        <f t="shared" si="287"/>
        <v>AdditionalInformationAboutNatureAndFinancialEffectOfBusinessCombination</v>
      </c>
      <c r="L3130" t="str">
        <f t="shared" si="288"/>
        <v>insert into dbax_desc_conc (pref_conc, codi_conc, codi_lang, desc_conc) values ('ifrs-full','AdditionalInformationAboutNatureAndFinancialEffectOfBusinessCombination','es_ES','Información adicional sobre la naturaleza y efecto financiero de combinaciones de negocios')</v>
      </c>
      <c r="M3130" t="str">
        <f>CONCATENATE("Insert into dbax_taxo_conc (pref_conc, codi_conc, vers_taxo) values ('",H3130,"','",I3130,"','",Taxonomia!$B$5,"')")</f>
        <v>Insert into dbax_taxo_conc (pref_conc, codi_conc, vers_taxo) values ('ifrs-full','AdditionalInformationAboutNatureAndFinancialEffectOfBusinessCombination','svs-cl-ci-2015-01-05')</v>
      </c>
    </row>
    <row r="3131" spans="1:13" x14ac:dyDescent="0.25">
      <c r="A3131" t="s">
        <v>759</v>
      </c>
      <c r="B3131" t="s">
        <v>16</v>
      </c>
      <c r="C3131" t="s">
        <v>3393</v>
      </c>
      <c r="G3131" s="1" t="str">
        <f t="shared" si="285"/>
        <v>ifrs-full_AdditionalInformationAboutNatureOfAndChangesInRisksAssociatedWithInterestsInStructuredEntitiesExplanatory</v>
      </c>
      <c r="H3131" t="str">
        <f t="shared" si="286"/>
        <v>ifrs-full</v>
      </c>
      <c r="I3131" t="str">
        <f t="shared" si="287"/>
        <v>AdditionalInformationAboutNatureOfAndChangesInRisksAssociatedWithInterestsInStructuredEntitiesExplanatory</v>
      </c>
      <c r="L3131" t="str">
        <f t="shared" si="288"/>
        <v>insert into dbax_desc_conc (pref_conc, codi_conc, codi_lang, desc_conc) values ('ifrs-full','AdditionalInformationAboutNatureOfAndChangesInRisksAssociatedWithInterestsInStructuredEntitiesExplanatory','es_ES','Información adicional sobre la naturaleza de los riesgos asociados con participaciones en entidades estructuradas y cambios en dichos riesgos [bloque de texto]')</v>
      </c>
      <c r="M3131" t="str">
        <f>CONCATENATE("Insert into dbax_taxo_conc (pref_conc, codi_conc, vers_taxo) values ('",H3131,"','",I3131,"','",Taxonomia!$B$5,"')")</f>
        <v>Insert into dbax_taxo_conc (pref_conc, codi_conc, vers_taxo) values ('ifrs-full','AdditionalInformationAboutNatureOfAndChangesInRisksAssociatedWithInterestsInStructuredEntitiesExplanatory','svs-cl-ci-2015-01-05')</v>
      </c>
    </row>
    <row r="3132" spans="1:13" x14ac:dyDescent="0.25">
      <c r="A3132" t="s">
        <v>760</v>
      </c>
      <c r="B3132" t="s">
        <v>16</v>
      </c>
      <c r="C3132" t="s">
        <v>3394</v>
      </c>
      <c r="G3132" s="1" t="str">
        <f t="shared" si="285"/>
        <v>ifrs-full_AdditionalInformationAboutSharebasedPaymentArrangements</v>
      </c>
      <c r="H3132" t="str">
        <f t="shared" si="286"/>
        <v>ifrs-full</v>
      </c>
      <c r="I3132" t="str">
        <f t="shared" si="287"/>
        <v>AdditionalInformationAboutSharebasedPaymentArrangements</v>
      </c>
      <c r="L3132" t="str">
        <f t="shared" si="288"/>
        <v>insert into dbax_desc_conc (pref_conc, codi_conc, codi_lang, desc_conc) values ('ifrs-full','AdditionalInformationAboutSharebasedPaymentArrangements','es_ES','Información adicional sobre acuerdos con pagos basados en acciones [bloque de texto]')</v>
      </c>
      <c r="M3132" t="str">
        <f>CONCATENATE("Insert into dbax_taxo_conc (pref_conc, codi_conc, vers_taxo) values ('",H3132,"','",I3132,"','",Taxonomia!$B$5,"')")</f>
        <v>Insert into dbax_taxo_conc (pref_conc, codi_conc, vers_taxo) values ('ifrs-full','AdditionalInformationAboutSharebasedPaymentArrangements','svs-cl-ci-2015-01-05')</v>
      </c>
    </row>
    <row r="3133" spans="1:13" x14ac:dyDescent="0.25">
      <c r="A3133" t="s">
        <v>761</v>
      </c>
      <c r="B3133" t="s">
        <v>16</v>
      </c>
      <c r="C3133" t="s">
        <v>3395</v>
      </c>
      <c r="G3133" s="1" t="str">
        <f t="shared" si="285"/>
        <v>ifrs-full_AdditionalInformationAbstract</v>
      </c>
      <c r="H3133" t="str">
        <f t="shared" si="286"/>
        <v>ifrs-full</v>
      </c>
      <c r="I3133" t="str">
        <f t="shared" si="287"/>
        <v>AdditionalInformationAbstract</v>
      </c>
      <c r="L3133" t="str">
        <f t="shared" si="288"/>
        <v>insert into dbax_desc_conc (pref_conc, codi_conc, codi_lang, desc_conc) values ('ifrs-full','AdditionalInformationAbstract','es_ES','Información adicional [sinopsis]')</v>
      </c>
      <c r="M3133" t="str">
        <f>CONCATENATE("Insert into dbax_taxo_conc (pref_conc, codi_conc, vers_taxo) values ('",H3133,"','",I3133,"','",Taxonomia!$B$5,"')")</f>
        <v>Insert into dbax_taxo_conc (pref_conc, codi_conc, vers_taxo) values ('ifrs-full','AdditionalInformationAbstract','svs-cl-ci-2015-01-05')</v>
      </c>
    </row>
    <row r="3134" spans="1:13" x14ac:dyDescent="0.25">
      <c r="A3134" t="s">
        <v>762</v>
      </c>
      <c r="B3134" t="s">
        <v>16</v>
      </c>
      <c r="C3134" t="s">
        <v>3396</v>
      </c>
      <c r="G3134" s="1" t="str">
        <f t="shared" si="285"/>
        <v>ifrs-full_AdditionalLiabilitiesContingentLiabilitiesRecognisedInBusinessCombination</v>
      </c>
      <c r="H3134" t="str">
        <f t="shared" si="286"/>
        <v>ifrs-full</v>
      </c>
      <c r="I3134" t="str">
        <f t="shared" si="287"/>
        <v>AdditionalLiabilitiesContingentLiabilitiesRecognisedInBusinessCombination</v>
      </c>
      <c r="L3134" t="str">
        <f t="shared" si="288"/>
        <v>insert into dbax_desc_conc (pref_conc, codi_conc, codi_lang, desc_conc) values ('ifrs-full','AdditionalLiabilitiesContingentLiabilitiesRecognisedInBusinessCombination','es_ES','Pasivos adicionales, pasivos contingentes reconocidos en combinaciones de negocios')</v>
      </c>
      <c r="M3134" t="str">
        <f>CONCATENATE("Insert into dbax_taxo_conc (pref_conc, codi_conc, vers_taxo) values ('",H3134,"','",I3134,"','",Taxonomia!$B$5,"')")</f>
        <v>Insert into dbax_taxo_conc (pref_conc, codi_conc, vers_taxo) values ('ifrs-full','AdditionalLiabilitiesContingentLiabilitiesRecognisedInBusinessCombination','svs-cl-ci-2015-01-05')</v>
      </c>
    </row>
    <row r="3135" spans="1:13" x14ac:dyDescent="0.25">
      <c r="A3135" t="s">
        <v>763</v>
      </c>
      <c r="B3135" t="s">
        <v>16</v>
      </c>
      <c r="C3135" t="s">
        <v>3397</v>
      </c>
      <c r="G3135" s="1" t="str">
        <f t="shared" si="285"/>
        <v>ifrs-full_AdditionalLiabilitiesContingentLiabilitiesRecognisedInBusinessCombinationAbstract</v>
      </c>
      <c r="H3135" t="str">
        <f t="shared" si="286"/>
        <v>ifrs-full</v>
      </c>
      <c r="I3135" t="str">
        <f t="shared" si="287"/>
        <v>AdditionalLiabilitiesContingentLiabilitiesRecognisedInBusinessCombinationAbstract</v>
      </c>
      <c r="L3135" t="str">
        <f t="shared" si="288"/>
        <v>insert into dbax_desc_conc (pref_conc, codi_conc, codi_lang, desc_conc) values ('ifrs-full','AdditionalLiabilitiesContingentLiabilitiesRecognisedInBusinessCombinationAbstract','es_ES','Pasivos adicionales, pasivos contingentes reconocidos en combinaciones de negocios [resumen]')</v>
      </c>
      <c r="M3135" t="str">
        <f>CONCATENATE("Insert into dbax_taxo_conc (pref_conc, codi_conc, vers_taxo) values ('",H3135,"','",I3135,"','",Taxonomia!$B$5,"')")</f>
        <v>Insert into dbax_taxo_conc (pref_conc, codi_conc, vers_taxo) values ('ifrs-full','AdditionalLiabilitiesContingentLiabilitiesRecognisedInBusinessCombinationAbstract','svs-cl-ci-2015-01-05')</v>
      </c>
    </row>
    <row r="3136" spans="1:13" x14ac:dyDescent="0.25">
      <c r="A3136" t="s">
        <v>764</v>
      </c>
      <c r="B3136" t="s">
        <v>16</v>
      </c>
      <c r="C3136" t="s">
        <v>3398</v>
      </c>
      <c r="G3136" s="1" t="str">
        <f t="shared" si="285"/>
        <v>ifrs-full_AdditionalPaidinCapital</v>
      </c>
      <c r="H3136" t="str">
        <f t="shared" si="286"/>
        <v>ifrs-full</v>
      </c>
      <c r="I3136" t="str">
        <f t="shared" si="287"/>
        <v>AdditionalPaidinCapital</v>
      </c>
      <c r="L3136" t="str">
        <f t="shared" si="288"/>
        <v>insert into dbax_desc_conc (pref_conc, codi_conc, codi_lang, desc_conc) values ('ifrs-full','AdditionalPaidinCapital','es_ES','Capital adicional pagado')</v>
      </c>
      <c r="M3136" t="str">
        <f>CONCATENATE("Insert into dbax_taxo_conc (pref_conc, codi_conc, vers_taxo) values ('",H3136,"','",I3136,"','",Taxonomia!$B$5,"')")</f>
        <v>Insert into dbax_taxo_conc (pref_conc, codi_conc, vers_taxo) values ('ifrs-full','AdditionalPaidinCapital','svs-cl-ci-2015-01-05')</v>
      </c>
    </row>
    <row r="3137" spans="1:13" x14ac:dyDescent="0.25">
      <c r="A3137" t="s">
        <v>765</v>
      </c>
      <c r="B3137" t="s">
        <v>16</v>
      </c>
      <c r="C3137" t="s">
        <v>3399</v>
      </c>
      <c r="G3137" s="1" t="str">
        <f t="shared" si="285"/>
        <v>ifrs-full_AdditionalProvisionsOtherProvisions</v>
      </c>
      <c r="H3137" t="str">
        <f t="shared" si="286"/>
        <v>ifrs-full</v>
      </c>
      <c r="I3137" t="str">
        <f t="shared" si="287"/>
        <v>AdditionalProvisionsOtherProvisions</v>
      </c>
      <c r="L3137" t="str">
        <f t="shared" si="288"/>
        <v>insert into dbax_desc_conc (pref_conc, codi_conc, codi_lang, desc_conc) values ('ifrs-full','AdditionalProvisionsOtherProvisions','es_ES','Provisiones adicionales, otras provisiones')</v>
      </c>
      <c r="M3137" t="str">
        <f>CONCATENATE("Insert into dbax_taxo_conc (pref_conc, codi_conc, vers_taxo) values ('",H3137,"','",I3137,"','",Taxonomia!$B$5,"')")</f>
        <v>Insert into dbax_taxo_conc (pref_conc, codi_conc, vers_taxo) values ('ifrs-full','AdditionalProvisionsOtherProvisions','svs-cl-ci-2015-01-05')</v>
      </c>
    </row>
    <row r="3138" spans="1:13" x14ac:dyDescent="0.25">
      <c r="A3138" t="s">
        <v>766</v>
      </c>
      <c r="B3138" t="s">
        <v>16</v>
      </c>
      <c r="C3138" t="s">
        <v>3400</v>
      </c>
      <c r="G3138" s="1" t="str">
        <f t="shared" si="285"/>
        <v>ifrs-full_AdditionalProvisionsOtherProvisionsAbstract</v>
      </c>
      <c r="H3138" t="str">
        <f t="shared" si="286"/>
        <v>ifrs-full</v>
      </c>
      <c r="I3138" t="str">
        <f t="shared" si="287"/>
        <v>AdditionalProvisionsOtherProvisionsAbstract</v>
      </c>
      <c r="L3138" t="str">
        <f t="shared" si="288"/>
        <v>insert into dbax_desc_conc (pref_conc, codi_conc, codi_lang, desc_conc) values ('ifrs-full','AdditionalProvisionsOtherProvisionsAbstract','es_ES','Provisiones adicionales, otras provisiones [resumen]')</v>
      </c>
      <c r="M3138" t="str">
        <f>CONCATENATE("Insert into dbax_taxo_conc (pref_conc, codi_conc, vers_taxo) values ('",H3138,"','",I3138,"','",Taxonomia!$B$5,"')")</f>
        <v>Insert into dbax_taxo_conc (pref_conc, codi_conc, vers_taxo) values ('ifrs-full','AdditionalProvisionsOtherProvisionsAbstract','svs-cl-ci-2015-01-05')</v>
      </c>
    </row>
    <row r="3139" spans="1:13" x14ac:dyDescent="0.25">
      <c r="A3139" t="s">
        <v>767</v>
      </c>
      <c r="B3139" t="s">
        <v>16</v>
      </c>
      <c r="C3139" t="s">
        <v>3401</v>
      </c>
      <c r="G3139" s="1" t="str">
        <f t="shared" si="285"/>
        <v>ifrs-full_AdditionalRecognitionGoodwill</v>
      </c>
      <c r="H3139" t="str">
        <f t="shared" si="286"/>
        <v>ifrs-full</v>
      </c>
      <c r="I3139" t="str">
        <f t="shared" si="287"/>
        <v>AdditionalRecognitionGoodwill</v>
      </c>
      <c r="L3139" t="str">
        <f t="shared" si="288"/>
        <v>insert into dbax_desc_conc (pref_conc, codi_conc, codi_lang, desc_conc) values ('ifrs-full','AdditionalRecognitionGoodwill','es_ES','Reconocimiento adicional, plusvalía')</v>
      </c>
      <c r="M3139" t="str">
        <f>CONCATENATE("Insert into dbax_taxo_conc (pref_conc, codi_conc, vers_taxo) values ('",H3139,"','",I3139,"','",Taxonomia!$B$5,"')")</f>
        <v>Insert into dbax_taxo_conc (pref_conc, codi_conc, vers_taxo) values ('ifrs-full','AdditionalRecognitionGoodwill','svs-cl-ci-2015-01-05')</v>
      </c>
    </row>
    <row r="3140" spans="1:13" x14ac:dyDescent="0.25">
      <c r="A3140" t="s">
        <v>768</v>
      </c>
      <c r="B3140" t="s">
        <v>16</v>
      </c>
      <c r="C3140" t="s">
        <v>3402</v>
      </c>
      <c r="G3140" s="1" t="str">
        <f t="shared" si="285"/>
        <v>ifrs-full_AdditionsFromAcquisitionsInvestmentProperty</v>
      </c>
      <c r="H3140" t="str">
        <f t="shared" si="286"/>
        <v>ifrs-full</v>
      </c>
      <c r="I3140" t="str">
        <f t="shared" si="287"/>
        <v>AdditionsFromAcquisitionsInvestmentProperty</v>
      </c>
      <c r="L3140" t="str">
        <f t="shared" si="288"/>
        <v>insert into dbax_desc_conc (pref_conc, codi_conc, codi_lang, desc_conc) values ('ifrs-full','AdditionsFromAcquisitionsInvestmentProperty','es_ES','Adiciones derivadas de adquisiciones, propiedades de inversión')</v>
      </c>
      <c r="M3140" t="str">
        <f>CONCATENATE("Insert into dbax_taxo_conc (pref_conc, codi_conc, vers_taxo) values ('",H3140,"','",I3140,"','",Taxonomia!$B$5,"')")</f>
        <v>Insert into dbax_taxo_conc (pref_conc, codi_conc, vers_taxo) values ('ifrs-full','AdditionsFromAcquisitionsInvestmentProperty','svs-cl-ci-2015-01-05')</v>
      </c>
    </row>
    <row r="3141" spans="1:13" x14ac:dyDescent="0.25">
      <c r="A3141" t="s">
        <v>769</v>
      </c>
      <c r="B3141" t="s">
        <v>16</v>
      </c>
      <c r="C3141" t="s">
        <v>3403</v>
      </c>
      <c r="G3141" s="1" t="str">
        <f t="shared" si="285"/>
        <v>ifrs-full_AdditionsFromSubsequentExpenditureRecognisedAsAssetInvestmentProperty</v>
      </c>
      <c r="H3141" t="str">
        <f t="shared" si="286"/>
        <v>ifrs-full</v>
      </c>
      <c r="I3141" t="str">
        <f t="shared" si="287"/>
        <v>AdditionsFromSubsequentExpenditureRecognisedAsAssetInvestmentProperty</v>
      </c>
      <c r="L3141" t="str">
        <f t="shared" si="288"/>
        <v>insert into dbax_desc_conc (pref_conc, codi_conc, codi_lang, desc_conc) values ('ifrs-full','AdditionsFromSubsequentExpenditureRecognisedAsAssetInvestmentProperty','es_ES','Adiciones derivadas de desembolsos posteriores reconocidos como activos, propiedades de inversión')</v>
      </c>
      <c r="M3141" t="str">
        <f>CONCATENATE("Insert into dbax_taxo_conc (pref_conc, codi_conc, vers_taxo) values ('",H3141,"','",I3141,"','",Taxonomia!$B$5,"')")</f>
        <v>Insert into dbax_taxo_conc (pref_conc, codi_conc, vers_taxo) values ('ifrs-full','AdditionsFromSubsequentExpenditureRecognisedAsAssetInvestmentProperty','svs-cl-ci-2015-01-05')</v>
      </c>
    </row>
    <row r="3142" spans="1:13" x14ac:dyDescent="0.25">
      <c r="A3142" t="s">
        <v>770</v>
      </c>
      <c r="B3142" t="s">
        <v>16</v>
      </c>
      <c r="C3142" t="s">
        <v>3404</v>
      </c>
      <c r="G3142" s="1" t="str">
        <f t="shared" si="285"/>
        <v>ifrs-full_AdditionsInvestmentPropertyAbstract</v>
      </c>
      <c r="H3142" t="str">
        <f t="shared" si="286"/>
        <v>ifrs-full</v>
      </c>
      <c r="I3142" t="str">
        <f t="shared" si="287"/>
        <v>AdditionsInvestmentPropertyAbstract</v>
      </c>
      <c r="L3142" t="str">
        <f t="shared" si="288"/>
        <v>insert into dbax_desc_conc (pref_conc, codi_conc, codi_lang, desc_conc) values ('ifrs-full','AdditionsInvestmentPropertyAbstract','es_ES','Adiciones, propiedades de inversión [sinopsis]')</v>
      </c>
      <c r="M3142" t="str">
        <f>CONCATENATE("Insert into dbax_taxo_conc (pref_conc, codi_conc, vers_taxo) values ('",H3142,"','",I3142,"','",Taxonomia!$B$5,"')")</f>
        <v>Insert into dbax_taxo_conc (pref_conc, codi_conc, vers_taxo) values ('ifrs-full','AdditionsInvestmentPropertyAbstract','svs-cl-ci-2015-01-05')</v>
      </c>
    </row>
    <row r="3143" spans="1:13" x14ac:dyDescent="0.25">
      <c r="A3143" t="s">
        <v>771</v>
      </c>
      <c r="B3143" t="s">
        <v>16</v>
      </c>
      <c r="C3143" t="s">
        <v>3405</v>
      </c>
      <c r="G3143" s="1" t="str">
        <f t="shared" si="285"/>
        <v>ifrs-full_AdditionsOtherThanThroughBusinessCombinationsBiologicalAssets</v>
      </c>
      <c r="H3143" t="str">
        <f t="shared" si="286"/>
        <v>ifrs-full</v>
      </c>
      <c r="I3143" t="str">
        <f t="shared" si="287"/>
        <v>AdditionsOtherThanThroughBusinessCombinationsBiologicalAssets</v>
      </c>
      <c r="L3143" t="str">
        <f t="shared" si="288"/>
        <v>insert into dbax_desc_conc (pref_conc, codi_conc, codi_lang, desc_conc) values ('ifrs-full','AdditionsOtherThanThroughBusinessCombinationsBiologicalAssets','es_ES','Incrementos distintos de los procedentes de combinaciones de negocios, activos biológicos')</v>
      </c>
      <c r="M3143" t="str">
        <f>CONCATENATE("Insert into dbax_taxo_conc (pref_conc, codi_conc, vers_taxo) values ('",H3143,"','",I3143,"','",Taxonomia!$B$5,"')")</f>
        <v>Insert into dbax_taxo_conc (pref_conc, codi_conc, vers_taxo) values ('ifrs-full','AdditionsOtherThanThroughBusinessCombinationsBiologicalAssets','svs-cl-ci-2015-01-05')</v>
      </c>
    </row>
    <row r="3144" spans="1:13" x14ac:dyDescent="0.25">
      <c r="A3144" t="s">
        <v>772</v>
      </c>
      <c r="B3144" t="s">
        <v>16</v>
      </c>
      <c r="C3144" t="s">
        <v>3406</v>
      </c>
      <c r="G3144" s="1" t="str">
        <f t="shared" si="285"/>
        <v>ifrs-full_AdditionsOtherThanThroughBusinessCombinationsIntangibleAssetsOtherThanGoodwill</v>
      </c>
      <c r="H3144" t="str">
        <f t="shared" si="286"/>
        <v>ifrs-full</v>
      </c>
      <c r="I3144" t="str">
        <f t="shared" si="287"/>
        <v>AdditionsOtherThanThroughBusinessCombinationsIntangibleAssetsOtherThanGoodwill</v>
      </c>
      <c r="L3144" t="str">
        <f t="shared" si="288"/>
        <v>insert into dbax_desc_conc (pref_conc, codi_conc, codi_lang, desc_conc) values ('ifrs-full','AdditionsOtherThanThroughBusinessCombinationsIntangibleAssetsOtherThanGoodwill','es_ES','Incrementos distintos de los procedentes de combinaciones de negocios, activos intangibles distintos de la plusvalía')</v>
      </c>
      <c r="M3144" t="str">
        <f>CONCATENATE("Insert into dbax_taxo_conc (pref_conc, codi_conc, vers_taxo) values ('",H3144,"','",I3144,"','",Taxonomia!$B$5,"')")</f>
        <v>Insert into dbax_taxo_conc (pref_conc, codi_conc, vers_taxo) values ('ifrs-full','AdditionsOtherThanThroughBusinessCombinationsIntangibleAssetsOtherThanGoodwill','svs-cl-ci-2015-01-05')</v>
      </c>
    </row>
    <row r="3145" spans="1:13" x14ac:dyDescent="0.25">
      <c r="A3145" t="s">
        <v>773</v>
      </c>
      <c r="B3145" t="s">
        <v>16</v>
      </c>
      <c r="C3145" t="s">
        <v>3407</v>
      </c>
      <c r="G3145" s="1" t="str">
        <f t="shared" si="285"/>
        <v>ifrs-full_AdditionsOtherThanThroughBusinessCombinationsInvestmentProperty</v>
      </c>
      <c r="H3145" t="str">
        <f t="shared" si="286"/>
        <v>ifrs-full</v>
      </c>
      <c r="I3145" t="str">
        <f t="shared" si="287"/>
        <v>AdditionsOtherThanThroughBusinessCombinationsInvestmentProperty</v>
      </c>
      <c r="L3145" t="str">
        <f t="shared" si="288"/>
        <v>insert into dbax_desc_conc (pref_conc, codi_conc, codi_lang, desc_conc) values ('ifrs-full','AdditionsOtherThanThroughBusinessCombinationsInvestmentProperty','es_ES','Adiciones distintas de las de combinaciones de negocios, propiedades de inversión')</v>
      </c>
      <c r="M3145" t="str">
        <f>CONCATENATE("Insert into dbax_taxo_conc (pref_conc, codi_conc, vers_taxo) values ('",H3145,"','",I3145,"','",Taxonomia!$B$5,"')")</f>
        <v>Insert into dbax_taxo_conc (pref_conc, codi_conc, vers_taxo) values ('ifrs-full','AdditionsOtherThanThroughBusinessCombinationsInvestmentProperty','svs-cl-ci-2015-01-05')</v>
      </c>
    </row>
    <row r="3146" spans="1:13" x14ac:dyDescent="0.25">
      <c r="A3146" t="s">
        <v>774</v>
      </c>
      <c r="B3146" t="s">
        <v>16</v>
      </c>
      <c r="C3146" t="s">
        <v>3408</v>
      </c>
      <c r="G3146" s="1" t="str">
        <f t="shared" si="285"/>
        <v>ifrs-full_AdditionsOtherThanThroughBusinessCombinationsPropertyPlantAndEquipment</v>
      </c>
      <c r="H3146" t="str">
        <f t="shared" si="286"/>
        <v>ifrs-full</v>
      </c>
      <c r="I3146" t="str">
        <f t="shared" si="287"/>
        <v>AdditionsOtherThanThroughBusinessCombinationsPropertyPlantAndEquipment</v>
      </c>
      <c r="L3146" t="str">
        <f t="shared" si="288"/>
        <v>insert into dbax_desc_conc (pref_conc, codi_conc, codi_lang, desc_conc) values ('ifrs-full','AdditionsOtherThanThroughBusinessCombinationsPropertyPlantAndEquipment','es_ES','Incrementos distintos de los procedentes de combinaciones de negocios, propiedades, planta y equipo')</v>
      </c>
      <c r="M3146" t="str">
        <f>CONCATENATE("Insert into dbax_taxo_conc (pref_conc, codi_conc, vers_taxo) values ('",H3146,"','",I3146,"','",Taxonomia!$B$5,"')")</f>
        <v>Insert into dbax_taxo_conc (pref_conc, codi_conc, vers_taxo) values ('ifrs-full','AdditionsOtherThanThroughBusinessCombinationsPropertyPlantAndEquipment','svs-cl-ci-2015-01-05')</v>
      </c>
    </row>
    <row r="3147" spans="1:13" x14ac:dyDescent="0.25">
      <c r="A3147" t="s">
        <v>775</v>
      </c>
      <c r="B3147" t="s">
        <v>16</v>
      </c>
      <c r="C3147" t="s">
        <v>3409</v>
      </c>
      <c r="G3147" s="1" t="str">
        <f t="shared" si="285"/>
        <v>ifrs-full_AdditionsToNoncurrentAssets</v>
      </c>
      <c r="H3147" t="str">
        <f t="shared" si="286"/>
        <v>ifrs-full</v>
      </c>
      <c r="I3147" t="str">
        <f t="shared" si="287"/>
        <v>AdditionsToNoncurrentAssets</v>
      </c>
      <c r="L3147" t="str">
        <f t="shared" si="288"/>
        <v>insert into dbax_desc_conc (pref_conc, codi_conc, codi_lang, desc_conc) values ('ifrs-full','AdditionsToNoncurrentAssets','es_ES','Incorporaciones de activos no corrientes distintas de instrumentos financieros, activos por impuestos diferidos, activos de beneficios definidos netos, y derechos que surgen de contratos de seguro')</v>
      </c>
      <c r="M3147" t="str">
        <f>CONCATENATE("Insert into dbax_taxo_conc (pref_conc, codi_conc, vers_taxo) values ('",H3147,"','",I3147,"','",Taxonomia!$B$5,"')")</f>
        <v>Insert into dbax_taxo_conc (pref_conc, codi_conc, vers_taxo) values ('ifrs-full','AdditionsToNoncurrentAssets','svs-cl-ci-2015-01-05')</v>
      </c>
    </row>
    <row r="3148" spans="1:13" x14ac:dyDescent="0.25">
      <c r="A3148" t="s">
        <v>776</v>
      </c>
      <c r="B3148" t="s">
        <v>16</v>
      </c>
      <c r="C3148" t="s">
        <v>3410</v>
      </c>
      <c r="G3148" s="1" t="str">
        <f t="shared" si="285"/>
        <v>ifrs-full_AddressOfRegisteredOfficeOfEntity</v>
      </c>
      <c r="H3148" t="str">
        <f t="shared" si="286"/>
        <v>ifrs-full</v>
      </c>
      <c r="I3148" t="str">
        <f t="shared" si="287"/>
        <v>AddressOfRegisteredOfficeOfEntity</v>
      </c>
      <c r="L3148" t="str">
        <f t="shared" si="288"/>
        <v>insert into dbax_desc_conc (pref_conc, codi_conc, codi_lang, desc_conc) values ('ifrs-full','AddressOfRegisteredOfficeOfEntity','es_ES','Dirección de la sede social de la entidad')</v>
      </c>
      <c r="M3148" t="str">
        <f>CONCATENATE("Insert into dbax_taxo_conc (pref_conc, codi_conc, vers_taxo) values ('",H3148,"','",I3148,"','",Taxonomia!$B$5,"')")</f>
        <v>Insert into dbax_taxo_conc (pref_conc, codi_conc, vers_taxo) values ('ifrs-full','AddressOfRegisteredOfficeOfEntity','svs-cl-ci-2015-01-05')</v>
      </c>
    </row>
    <row r="3149" spans="1:13" x14ac:dyDescent="0.25">
      <c r="A3149" t="s">
        <v>777</v>
      </c>
      <c r="B3149" t="s">
        <v>16</v>
      </c>
      <c r="C3149" t="s">
        <v>3411</v>
      </c>
      <c r="G3149" s="1" t="str">
        <f t="shared" si="285"/>
        <v>ifrs-full_AdjustmentsForCurrentTaxOfPriorPeriod</v>
      </c>
      <c r="H3149" t="str">
        <f t="shared" si="286"/>
        <v>ifrs-full</v>
      </c>
      <c r="I3149" t="str">
        <f t="shared" si="287"/>
        <v>AdjustmentsForCurrentTaxOfPriorPeriod</v>
      </c>
      <c r="L3149" t="str">
        <f t="shared" si="288"/>
        <v>insert into dbax_desc_conc (pref_conc, codi_conc, codi_lang, desc_conc) values ('ifrs-full','AdjustmentsForCurrentTaxOfPriorPeriod','es_ES','Ajustes por impuestos corrientes de periodos anteriores')</v>
      </c>
      <c r="M3149" t="str">
        <f>CONCATENATE("Insert into dbax_taxo_conc (pref_conc, codi_conc, vers_taxo) values ('",H3149,"','",I3149,"','",Taxonomia!$B$5,"')")</f>
        <v>Insert into dbax_taxo_conc (pref_conc, codi_conc, vers_taxo) values ('ifrs-full','AdjustmentsForCurrentTaxOfPriorPeriod','svs-cl-ci-2015-01-05')</v>
      </c>
    </row>
    <row r="3150" spans="1:13" x14ac:dyDescent="0.25">
      <c r="A3150" t="s">
        <v>778</v>
      </c>
      <c r="B3150" t="s">
        <v>16</v>
      </c>
      <c r="C3150" t="s">
        <v>3412</v>
      </c>
      <c r="G3150" s="1" t="str">
        <f t="shared" si="285"/>
        <v>ifrs-full_AdjustmentsForDecreaseIncreaseInInventories</v>
      </c>
      <c r="H3150" t="str">
        <f t="shared" si="286"/>
        <v>ifrs-full</v>
      </c>
      <c r="I3150" t="str">
        <f t="shared" si="287"/>
        <v>AdjustmentsForDecreaseIncreaseInInventories</v>
      </c>
      <c r="L3150" t="str">
        <f t="shared" si="288"/>
        <v>insert into dbax_desc_conc (pref_conc, codi_conc, codi_lang, desc_conc) values ('ifrs-full','AdjustmentsForDecreaseIncreaseInInventories','es_ES','Ajustes por disminuciones (incrementos) en los inventarios')</v>
      </c>
      <c r="M3150" t="str">
        <f>CONCATENATE("Insert into dbax_taxo_conc (pref_conc, codi_conc, vers_taxo) values ('",H3150,"','",I3150,"','",Taxonomia!$B$5,"')")</f>
        <v>Insert into dbax_taxo_conc (pref_conc, codi_conc, vers_taxo) values ('ifrs-full','AdjustmentsForDecreaseIncreaseInInventories','svs-cl-ci-2015-01-05')</v>
      </c>
    </row>
    <row r="3151" spans="1:13" x14ac:dyDescent="0.25">
      <c r="A3151" t="s">
        <v>779</v>
      </c>
      <c r="B3151" t="s">
        <v>16</v>
      </c>
      <c r="C3151" t="s">
        <v>3413</v>
      </c>
      <c r="G3151" s="1" t="str">
        <f t="shared" si="285"/>
        <v>ifrs-full_AdjustmentsForDecreaseIncreaseInOtherOperatingReceivables</v>
      </c>
      <c r="H3151" t="str">
        <f t="shared" si="286"/>
        <v>ifrs-full</v>
      </c>
      <c r="I3151" t="str">
        <f t="shared" si="287"/>
        <v>AdjustmentsForDecreaseIncreaseInOtherOperatingReceivables</v>
      </c>
      <c r="L3151" t="str">
        <f t="shared" si="288"/>
        <v>insert into dbax_desc_conc (pref_conc, codi_conc, codi_lang, desc_conc) values ('ifrs-full','AdjustmentsForDecreaseIncreaseInOtherOperatingReceivables','es_ES','Ajustes por disminuciones (incrementos) en otras cuentas por cobrar derivadas de las actividades de operación')</v>
      </c>
      <c r="M3151" t="str">
        <f>CONCATENATE("Insert into dbax_taxo_conc (pref_conc, codi_conc, vers_taxo) values ('",H3151,"','",I3151,"','",Taxonomia!$B$5,"')")</f>
        <v>Insert into dbax_taxo_conc (pref_conc, codi_conc, vers_taxo) values ('ifrs-full','AdjustmentsForDecreaseIncreaseInOtherOperatingReceivables','svs-cl-ci-2015-01-05')</v>
      </c>
    </row>
    <row r="3152" spans="1:13" x14ac:dyDescent="0.25">
      <c r="A3152" t="s">
        <v>780</v>
      </c>
      <c r="B3152" t="s">
        <v>16</v>
      </c>
      <c r="C3152" t="s">
        <v>3414</v>
      </c>
      <c r="G3152" s="1" t="str">
        <f t="shared" si="285"/>
        <v>ifrs-full_AdjustmentsForDecreaseIncreaseInTradeAccountReceivable</v>
      </c>
      <c r="H3152" t="str">
        <f t="shared" si="286"/>
        <v>ifrs-full</v>
      </c>
      <c r="I3152" t="str">
        <f t="shared" si="287"/>
        <v>AdjustmentsForDecreaseIncreaseInTradeAccountReceivable</v>
      </c>
      <c r="L3152" t="str">
        <f t="shared" si="288"/>
        <v>insert into dbax_desc_conc (pref_conc, codi_conc, codi_lang, desc_conc) values ('ifrs-full','AdjustmentsForDecreaseIncreaseInTradeAccountReceivable','es_ES','Ajustes por la disminución (incremento) de cuentas por cobrar de origen comercial')</v>
      </c>
      <c r="M3152" t="str">
        <f>CONCATENATE("Insert into dbax_taxo_conc (pref_conc, codi_conc, vers_taxo) values ('",H3152,"','",I3152,"','",Taxonomia!$B$5,"')")</f>
        <v>Insert into dbax_taxo_conc (pref_conc, codi_conc, vers_taxo) values ('ifrs-full','AdjustmentsForDecreaseIncreaseInTradeAccountReceivable','svs-cl-ci-2015-01-05')</v>
      </c>
    </row>
    <row r="3153" spans="1:13" x14ac:dyDescent="0.25">
      <c r="A3153" t="s">
        <v>781</v>
      </c>
      <c r="B3153" t="s">
        <v>16</v>
      </c>
      <c r="C3153" t="s">
        <v>3415</v>
      </c>
      <c r="G3153" s="1" t="str">
        <f t="shared" si="285"/>
        <v>ifrs-full_AdjustmentsForDeferredTaxOfPriorPeriods</v>
      </c>
      <c r="H3153" t="str">
        <f t="shared" si="286"/>
        <v>ifrs-full</v>
      </c>
      <c r="I3153" t="str">
        <f t="shared" si="287"/>
        <v>AdjustmentsForDeferredTaxOfPriorPeriods</v>
      </c>
      <c r="L3153" t="str">
        <f t="shared" si="288"/>
        <v>insert into dbax_desc_conc (pref_conc, codi_conc, codi_lang, desc_conc) values ('ifrs-full','AdjustmentsForDeferredTaxOfPriorPeriods','es_ES','Ajustes por impuestos diferidos de periodos anteriores')</v>
      </c>
      <c r="M3153" t="str">
        <f>CONCATENATE("Insert into dbax_taxo_conc (pref_conc, codi_conc, vers_taxo) values ('",H3153,"','",I3153,"','",Taxonomia!$B$5,"')")</f>
        <v>Insert into dbax_taxo_conc (pref_conc, codi_conc, vers_taxo) values ('ifrs-full','AdjustmentsForDeferredTaxOfPriorPeriods','svs-cl-ci-2015-01-05')</v>
      </c>
    </row>
    <row r="3154" spans="1:13" x14ac:dyDescent="0.25">
      <c r="A3154" t="s">
        <v>782</v>
      </c>
      <c r="B3154" t="s">
        <v>16</v>
      </c>
      <c r="C3154" t="s">
        <v>3416</v>
      </c>
      <c r="G3154" s="1" t="str">
        <f t="shared" si="285"/>
        <v>ifrs-full_AdjustmentsForDepreciationAndAmortisationExpense</v>
      </c>
      <c r="H3154" t="str">
        <f t="shared" si="286"/>
        <v>ifrs-full</v>
      </c>
      <c r="I3154" t="str">
        <f t="shared" si="287"/>
        <v>AdjustmentsForDepreciationAndAmortisationExpense</v>
      </c>
      <c r="L3154" t="str">
        <f t="shared" si="288"/>
        <v>insert into dbax_desc_conc (pref_conc, codi_conc, codi_lang, desc_conc) values ('ifrs-full','AdjustmentsForDepreciationAndAmortisationExpense','es_ES','Ajustes por gastos de depreciación y amortización')</v>
      </c>
      <c r="M3154" t="str">
        <f>CONCATENATE("Insert into dbax_taxo_conc (pref_conc, codi_conc, vers_taxo) values ('",H3154,"','",I3154,"','",Taxonomia!$B$5,"')")</f>
        <v>Insert into dbax_taxo_conc (pref_conc, codi_conc, vers_taxo) values ('ifrs-full','AdjustmentsForDepreciationAndAmortisationExpense','svs-cl-ci-2015-01-05')</v>
      </c>
    </row>
    <row r="3155" spans="1:13" x14ac:dyDescent="0.25">
      <c r="A3155" t="s">
        <v>783</v>
      </c>
      <c r="B3155" t="s">
        <v>16</v>
      </c>
      <c r="C3155" t="s">
        <v>3417</v>
      </c>
      <c r="G3155" s="1" t="str">
        <f t="shared" si="285"/>
        <v>ifrs-full_AdjustmentsForFairValueGainsLosses</v>
      </c>
      <c r="H3155" t="str">
        <f t="shared" si="286"/>
        <v>ifrs-full</v>
      </c>
      <c r="I3155" t="str">
        <f t="shared" si="287"/>
        <v>AdjustmentsForFairValueGainsLosses</v>
      </c>
      <c r="L3155" t="str">
        <f t="shared" si="288"/>
        <v>insert into dbax_desc_conc (pref_conc, codi_conc, codi_lang, desc_conc) values ('ifrs-full','AdjustmentsForFairValueGainsLosses','es_ES','Ajustes por pérdidas (ganancias) del valor razonable')</v>
      </c>
      <c r="M3155" t="str">
        <f>CONCATENATE("Insert into dbax_taxo_conc (pref_conc, codi_conc, vers_taxo) values ('",H3155,"','",I3155,"','",Taxonomia!$B$5,"')")</f>
        <v>Insert into dbax_taxo_conc (pref_conc, codi_conc, vers_taxo) values ('ifrs-full','AdjustmentsForFairValueGainsLosses','svs-cl-ci-2015-01-05')</v>
      </c>
    </row>
    <row r="3156" spans="1:13" x14ac:dyDescent="0.25">
      <c r="A3156" t="s">
        <v>784</v>
      </c>
      <c r="B3156" t="s">
        <v>16</v>
      </c>
      <c r="C3156" t="s">
        <v>3418</v>
      </c>
      <c r="G3156" s="1" t="str">
        <f t="shared" si="285"/>
        <v>ifrs-full_AdjustmentsForFinanceCosts</v>
      </c>
      <c r="H3156" t="str">
        <f t="shared" si="286"/>
        <v>ifrs-full</v>
      </c>
      <c r="I3156" t="str">
        <f t="shared" si="287"/>
        <v>AdjustmentsForFinanceCosts</v>
      </c>
      <c r="L3156" t="str">
        <f t="shared" si="288"/>
        <v>insert into dbax_desc_conc (pref_conc, codi_conc, codi_lang, desc_conc) values ('ifrs-full','AdjustmentsForFinanceCosts','es_ES','Ajustes por costos financieros')</v>
      </c>
      <c r="M3156" t="str">
        <f>CONCATENATE("Insert into dbax_taxo_conc (pref_conc, codi_conc, vers_taxo) values ('",H3156,"','",I3156,"','",Taxonomia!$B$5,"')")</f>
        <v>Insert into dbax_taxo_conc (pref_conc, codi_conc, vers_taxo) values ('ifrs-full','AdjustmentsForFinanceCosts','svs-cl-ci-2015-01-05')</v>
      </c>
    </row>
    <row r="3157" spans="1:13" x14ac:dyDescent="0.25">
      <c r="A3157" t="s">
        <v>785</v>
      </c>
      <c r="B3157" t="s">
        <v>16</v>
      </c>
      <c r="C3157" t="s">
        <v>3419</v>
      </c>
      <c r="G3157" s="1" t="str">
        <f t="shared" si="285"/>
        <v>ifrs-full_AdjustmentsForImpairmentLossReversalOfImpairmentLossRecognisedInProfitOrLoss</v>
      </c>
      <c r="H3157" t="str">
        <f t="shared" si="286"/>
        <v>ifrs-full</v>
      </c>
      <c r="I3157" t="str">
        <f t="shared" si="287"/>
        <v>AdjustmentsForImpairmentLossReversalOfImpairmentLossRecognisedInProfitOrLoss</v>
      </c>
      <c r="L3157" t="str">
        <f t="shared" si="288"/>
        <v>insert into dbax_desc_conc (pref_conc, codi_conc, codi_lang, desc_conc) values ('ifrs-full','AdjustmentsForImpairmentLossReversalOfImpairmentLossRecognisedInProfitOrLoss','es_ES','Ajustes por deterioro de valor (reversiones de pérdidas por deterioro de valor) reconocidas en el resultado del periodo')</v>
      </c>
      <c r="M3157" t="str">
        <f>CONCATENATE("Insert into dbax_taxo_conc (pref_conc, codi_conc, vers_taxo) values ('",H3157,"','",I3157,"','",Taxonomia!$B$5,"')")</f>
        <v>Insert into dbax_taxo_conc (pref_conc, codi_conc, vers_taxo) values ('ifrs-full','AdjustmentsForImpairmentLossReversalOfImpairmentLossRecognisedInProfitOrLoss','svs-cl-ci-2015-01-05')</v>
      </c>
    </row>
    <row r="3158" spans="1:13" x14ac:dyDescent="0.25">
      <c r="A3158" t="s">
        <v>786</v>
      </c>
      <c r="B3158" t="s">
        <v>16</v>
      </c>
      <c r="C3158" t="s">
        <v>3420</v>
      </c>
      <c r="G3158" s="1" t="str">
        <f t="shared" si="285"/>
        <v>ifrs-full_AdjustmentsForIncomeTaxExpense</v>
      </c>
      <c r="H3158" t="str">
        <f t="shared" si="286"/>
        <v>ifrs-full</v>
      </c>
      <c r="I3158" t="str">
        <f t="shared" si="287"/>
        <v>AdjustmentsForIncomeTaxExpense</v>
      </c>
      <c r="L3158" t="str">
        <f t="shared" si="288"/>
        <v>insert into dbax_desc_conc (pref_conc, codi_conc, codi_lang, desc_conc) values ('ifrs-full','AdjustmentsForIncomeTaxExpense','es_ES','Ajustes por gasto por impuestos a las ganancias')</v>
      </c>
      <c r="M3158" t="str">
        <f>CONCATENATE("Insert into dbax_taxo_conc (pref_conc, codi_conc, vers_taxo) values ('",H3158,"','",I3158,"','",Taxonomia!$B$5,"')")</f>
        <v>Insert into dbax_taxo_conc (pref_conc, codi_conc, vers_taxo) values ('ifrs-full','AdjustmentsForIncomeTaxExpense','svs-cl-ci-2015-01-05')</v>
      </c>
    </row>
    <row r="3159" spans="1:13" x14ac:dyDescent="0.25">
      <c r="A3159" t="s">
        <v>787</v>
      </c>
      <c r="B3159" t="s">
        <v>16</v>
      </c>
      <c r="C3159" t="s">
        <v>3421</v>
      </c>
      <c r="G3159" s="1" t="str">
        <f t="shared" si="285"/>
        <v>ifrs-full_AdjustmentsForIncreaseDecreaseInOtherOperatingPayables</v>
      </c>
      <c r="H3159" t="str">
        <f t="shared" si="286"/>
        <v>ifrs-full</v>
      </c>
      <c r="I3159" t="str">
        <f t="shared" si="287"/>
        <v>AdjustmentsForIncreaseDecreaseInOtherOperatingPayables</v>
      </c>
      <c r="L3159" t="str">
        <f t="shared" si="288"/>
        <v>insert into dbax_desc_conc (pref_conc, codi_conc, codi_lang, desc_conc) values ('ifrs-full','AdjustmentsForIncreaseDecreaseInOtherOperatingPayables','es_ES','Ajustes por incrementos (disminuciones) en otras cuentas por pagar derivadas de las actividades de operación')</v>
      </c>
      <c r="M3159" t="str">
        <f>CONCATENATE("Insert into dbax_taxo_conc (pref_conc, codi_conc, vers_taxo) values ('",H3159,"','",I3159,"','",Taxonomia!$B$5,"')")</f>
        <v>Insert into dbax_taxo_conc (pref_conc, codi_conc, vers_taxo) values ('ifrs-full','AdjustmentsForIncreaseDecreaseInOtherOperatingPayables','svs-cl-ci-2015-01-05')</v>
      </c>
    </row>
    <row r="3160" spans="1:13" x14ac:dyDescent="0.25">
      <c r="A3160" t="s">
        <v>788</v>
      </c>
      <c r="B3160" t="s">
        <v>16</v>
      </c>
      <c r="C3160" t="s">
        <v>3422</v>
      </c>
      <c r="G3160" s="1" t="str">
        <f t="shared" si="285"/>
        <v>ifrs-full_AdjustmentsForIncreaseDecreaseInTradeAccountPayable</v>
      </c>
      <c r="H3160" t="str">
        <f t="shared" si="286"/>
        <v>ifrs-full</v>
      </c>
      <c r="I3160" t="str">
        <f t="shared" si="287"/>
        <v>AdjustmentsForIncreaseDecreaseInTradeAccountPayable</v>
      </c>
      <c r="L3160" t="str">
        <f t="shared" si="288"/>
        <v>insert into dbax_desc_conc (pref_conc, codi_conc, codi_lang, desc_conc) values ('ifrs-full','AdjustmentsForIncreaseDecreaseInTradeAccountPayable','es_ES','Ajustes por el incremento (disminución) de cuentas por pagar de origen comercial')</v>
      </c>
      <c r="M3160" t="str">
        <f>CONCATENATE("Insert into dbax_taxo_conc (pref_conc, codi_conc, vers_taxo) values ('",H3160,"','",I3160,"','",Taxonomia!$B$5,"')")</f>
        <v>Insert into dbax_taxo_conc (pref_conc, codi_conc, vers_taxo) values ('ifrs-full','AdjustmentsForIncreaseDecreaseInTradeAccountPayable','svs-cl-ci-2015-01-05')</v>
      </c>
    </row>
    <row r="3161" spans="1:13" x14ac:dyDescent="0.25">
      <c r="A3161" t="s">
        <v>789</v>
      </c>
      <c r="B3161" t="s">
        <v>16</v>
      </c>
      <c r="C3161" t="s">
        <v>3423</v>
      </c>
      <c r="G3161" s="1" t="str">
        <f t="shared" si="285"/>
        <v>ifrs-full_AdjustmentsForLossesGainsOnDisposalOfNoncurrentAssets</v>
      </c>
      <c r="H3161" t="str">
        <f t="shared" si="286"/>
        <v>ifrs-full</v>
      </c>
      <c r="I3161" t="str">
        <f t="shared" si="287"/>
        <v>AdjustmentsForLossesGainsOnDisposalOfNoncurrentAssets</v>
      </c>
      <c r="L3161" t="str">
        <f t="shared" si="288"/>
        <v>insert into dbax_desc_conc (pref_conc, codi_conc, codi_lang, desc_conc) values ('ifrs-full','AdjustmentsForLossesGainsOnDisposalOfNoncurrentAssets','es_ES','Ajustes por pérdidas (ganancias) por la disposición de activos no corrientes')</v>
      </c>
      <c r="M3161" t="str">
        <f>CONCATENATE("Insert into dbax_taxo_conc (pref_conc, codi_conc, vers_taxo) values ('",H3161,"','",I3161,"','",Taxonomia!$B$5,"')")</f>
        <v>Insert into dbax_taxo_conc (pref_conc, codi_conc, vers_taxo) values ('ifrs-full','AdjustmentsForLossesGainsOnDisposalOfNoncurrentAssets','svs-cl-ci-2015-01-05')</v>
      </c>
    </row>
    <row r="3162" spans="1:13" x14ac:dyDescent="0.25">
      <c r="A3162" t="s">
        <v>790</v>
      </c>
      <c r="B3162" t="s">
        <v>16</v>
      </c>
      <c r="C3162" t="s">
        <v>3424</v>
      </c>
      <c r="G3162" s="1" t="str">
        <f t="shared" si="285"/>
        <v>ifrs-full_AdjustmentsForProvisions</v>
      </c>
      <c r="H3162" t="str">
        <f t="shared" si="286"/>
        <v>ifrs-full</v>
      </c>
      <c r="I3162" t="str">
        <f t="shared" si="287"/>
        <v>AdjustmentsForProvisions</v>
      </c>
      <c r="L3162" t="str">
        <f t="shared" si="288"/>
        <v>insert into dbax_desc_conc (pref_conc, codi_conc, codi_lang, desc_conc) values ('ifrs-full','AdjustmentsForProvisions','es_ES','Ajustes por provisiones')</v>
      </c>
      <c r="M3162" t="str">
        <f>CONCATENATE("Insert into dbax_taxo_conc (pref_conc, codi_conc, vers_taxo) values ('",H3162,"','",I3162,"','",Taxonomia!$B$5,"')")</f>
        <v>Insert into dbax_taxo_conc (pref_conc, codi_conc, vers_taxo) values ('ifrs-full','AdjustmentsForProvisions','svs-cl-ci-2015-01-05')</v>
      </c>
    </row>
    <row r="3163" spans="1:13" x14ac:dyDescent="0.25">
      <c r="A3163" t="s">
        <v>791</v>
      </c>
      <c r="B3163" t="s">
        <v>16</v>
      </c>
      <c r="C3163" t="s">
        <v>3425</v>
      </c>
      <c r="G3163" s="1" t="str">
        <f t="shared" si="285"/>
        <v>ifrs-full_AdjustmentsForReconcileProfitLoss</v>
      </c>
      <c r="H3163" t="str">
        <f t="shared" si="286"/>
        <v>ifrs-full</v>
      </c>
      <c r="I3163" t="str">
        <f t="shared" si="287"/>
        <v>AdjustmentsForReconcileProfitLoss</v>
      </c>
      <c r="L3163" t="str">
        <f t="shared" si="288"/>
        <v>insert into dbax_desc_conc (pref_conc, codi_conc, codi_lang, desc_conc) values ('ifrs-full','AdjustmentsForReconcileProfitLoss','es_ES','Ajustes para conciliar la ganancia (pérdida)')</v>
      </c>
      <c r="M3163" t="str">
        <f>CONCATENATE("Insert into dbax_taxo_conc (pref_conc, codi_conc, vers_taxo) values ('",H3163,"','",I3163,"','",Taxonomia!$B$5,"')")</f>
        <v>Insert into dbax_taxo_conc (pref_conc, codi_conc, vers_taxo) values ('ifrs-full','AdjustmentsForReconcileProfitLoss','svs-cl-ci-2015-01-05')</v>
      </c>
    </row>
    <row r="3164" spans="1:13" x14ac:dyDescent="0.25">
      <c r="A3164" t="s">
        <v>792</v>
      </c>
      <c r="B3164" t="s">
        <v>16</v>
      </c>
      <c r="C3164" t="s">
        <v>3426</v>
      </c>
      <c r="G3164" s="1" t="str">
        <f t="shared" si="285"/>
        <v>ifrs-full_AdjustmentsForReconcileProfitLossAbstract</v>
      </c>
      <c r="H3164" t="str">
        <f t="shared" si="286"/>
        <v>ifrs-full</v>
      </c>
      <c r="I3164" t="str">
        <f t="shared" si="287"/>
        <v>AdjustmentsForReconcileProfitLossAbstract</v>
      </c>
      <c r="L3164" t="str">
        <f t="shared" si="288"/>
        <v>insert into dbax_desc_conc (pref_conc, codi_conc, codi_lang, desc_conc) values ('ifrs-full','AdjustmentsForReconcileProfitLossAbstract','es_ES','Ajustes para conciliar la ganancia (pérdida) [sinopsis]')</v>
      </c>
      <c r="M3164" t="str">
        <f>CONCATENATE("Insert into dbax_taxo_conc (pref_conc, codi_conc, vers_taxo) values ('",H3164,"','",I3164,"','",Taxonomia!$B$5,"')")</f>
        <v>Insert into dbax_taxo_conc (pref_conc, codi_conc, vers_taxo) values ('ifrs-full','AdjustmentsForReconcileProfitLossAbstract','svs-cl-ci-2015-01-05')</v>
      </c>
    </row>
    <row r="3165" spans="1:13" x14ac:dyDescent="0.25">
      <c r="A3165" t="s">
        <v>793</v>
      </c>
      <c r="B3165" t="s">
        <v>16</v>
      </c>
      <c r="C3165" t="s">
        <v>3427</v>
      </c>
      <c r="G3165" s="1" t="str">
        <f t="shared" si="285"/>
        <v>ifrs-full_AdjustmentsForSharebasedPayments</v>
      </c>
      <c r="H3165" t="str">
        <f t="shared" si="286"/>
        <v>ifrs-full</v>
      </c>
      <c r="I3165" t="str">
        <f t="shared" si="287"/>
        <v>AdjustmentsForSharebasedPayments</v>
      </c>
      <c r="L3165" t="str">
        <f t="shared" si="288"/>
        <v>insert into dbax_desc_conc (pref_conc, codi_conc, codi_lang, desc_conc) values ('ifrs-full','AdjustmentsForSharebasedPayments','es_ES','Ajustes por pagos basados en acciones')</v>
      </c>
      <c r="M3165" t="str">
        <f>CONCATENATE("Insert into dbax_taxo_conc (pref_conc, codi_conc, vers_taxo) values ('",H3165,"','",I3165,"','",Taxonomia!$B$5,"')")</f>
        <v>Insert into dbax_taxo_conc (pref_conc, codi_conc, vers_taxo) values ('ifrs-full','AdjustmentsForSharebasedPayments','svs-cl-ci-2015-01-05')</v>
      </c>
    </row>
    <row r="3166" spans="1:13" x14ac:dyDescent="0.25">
      <c r="A3166" t="s">
        <v>794</v>
      </c>
      <c r="B3166" t="s">
        <v>16</v>
      </c>
      <c r="C3166" t="s">
        <v>3428</v>
      </c>
      <c r="G3166" s="1" t="str">
        <f t="shared" si="285"/>
        <v>ifrs-full_AdjustmentsForUndistributedProfitsOfAssociates</v>
      </c>
      <c r="H3166" t="str">
        <f t="shared" si="286"/>
        <v>ifrs-full</v>
      </c>
      <c r="I3166" t="str">
        <f t="shared" si="287"/>
        <v>AdjustmentsForUndistributedProfitsOfAssociates</v>
      </c>
      <c r="L3166" t="str">
        <f t="shared" si="288"/>
        <v>insert into dbax_desc_conc (pref_conc, codi_conc, codi_lang, desc_conc) values ('ifrs-full','AdjustmentsForUndistributedProfitsOfAssociates','es_ES','Ajustes por ganancias no distribuidas de asociadas')</v>
      </c>
      <c r="M3166" t="str">
        <f>CONCATENATE("Insert into dbax_taxo_conc (pref_conc, codi_conc, vers_taxo) values ('",H3166,"','",I3166,"','",Taxonomia!$B$5,"')")</f>
        <v>Insert into dbax_taxo_conc (pref_conc, codi_conc, vers_taxo) values ('ifrs-full','AdjustmentsForUndistributedProfitsOfAssociates','svs-cl-ci-2015-01-05')</v>
      </c>
    </row>
    <row r="3167" spans="1:13" x14ac:dyDescent="0.25">
      <c r="A3167" t="s">
        <v>795</v>
      </c>
      <c r="B3167" t="s">
        <v>16</v>
      </c>
      <c r="C3167" t="s">
        <v>3429</v>
      </c>
      <c r="G3167" s="1" t="str">
        <f t="shared" si="285"/>
        <v>ifrs-full_AdjustmentsForUnrealisedForeignExchangeLossesGains</v>
      </c>
      <c r="H3167" t="str">
        <f t="shared" si="286"/>
        <v>ifrs-full</v>
      </c>
      <c r="I3167" t="str">
        <f t="shared" si="287"/>
        <v>AdjustmentsForUnrealisedForeignExchangeLossesGains</v>
      </c>
      <c r="L3167" t="str">
        <f t="shared" si="288"/>
        <v>insert into dbax_desc_conc (pref_conc, codi_conc, codi_lang, desc_conc) values ('ifrs-full','AdjustmentsForUnrealisedForeignExchangeLossesGains','es_ES','Ajustes por pérdidas (ganancias) de moneda extranjera no realizadas')</v>
      </c>
      <c r="M3167" t="str">
        <f>CONCATENATE("Insert into dbax_taxo_conc (pref_conc, codi_conc, vers_taxo) values ('",H3167,"','",I3167,"','",Taxonomia!$B$5,"')")</f>
        <v>Insert into dbax_taxo_conc (pref_conc, codi_conc, vers_taxo) values ('ifrs-full','AdjustmentsForUnrealisedForeignExchangeLossesGains','svs-cl-ci-2015-01-05')</v>
      </c>
    </row>
    <row r="3168" spans="1:13" x14ac:dyDescent="0.25">
      <c r="A3168" t="s">
        <v>796</v>
      </c>
      <c r="B3168" t="s">
        <v>16</v>
      </c>
      <c r="C3168" t="s">
        <v>3430</v>
      </c>
      <c r="G3168" s="1" t="str">
        <f t="shared" si="285"/>
        <v>ifrs-full_AdministrativeExpense</v>
      </c>
      <c r="H3168" t="str">
        <f t="shared" si="286"/>
        <v>ifrs-full</v>
      </c>
      <c r="I3168" t="str">
        <f t="shared" si="287"/>
        <v>AdministrativeExpense</v>
      </c>
      <c r="L3168" t="str">
        <f t="shared" si="288"/>
        <v>insert into dbax_desc_conc (pref_conc, codi_conc, codi_lang, desc_conc) values ('ifrs-full','AdministrativeExpense','es_ES','Gastos de administración')</v>
      </c>
      <c r="M3168" t="str">
        <f>CONCATENATE("Insert into dbax_taxo_conc (pref_conc, codi_conc, vers_taxo) values ('",H3168,"','",I3168,"','",Taxonomia!$B$5,"')")</f>
        <v>Insert into dbax_taxo_conc (pref_conc, codi_conc, vers_taxo) values ('ifrs-full','AdministrativeExpense','svs-cl-ci-2015-01-05')</v>
      </c>
    </row>
    <row r="3169" spans="1:13" x14ac:dyDescent="0.25">
      <c r="A3169" t="s">
        <v>797</v>
      </c>
      <c r="B3169" t="s">
        <v>16</v>
      </c>
      <c r="C3169" t="s">
        <v>3431</v>
      </c>
      <c r="G3169" s="1" t="str">
        <f t="shared" si="285"/>
        <v>ifrs-full_AdvancesReceivedForContractsInProgress</v>
      </c>
      <c r="H3169" t="str">
        <f t="shared" si="286"/>
        <v>ifrs-full</v>
      </c>
      <c r="I3169" t="str">
        <f t="shared" si="287"/>
        <v>AdvancesReceivedForContractsInProgress</v>
      </c>
      <c r="L3169" t="str">
        <f t="shared" si="288"/>
        <v>insert into dbax_desc_conc (pref_conc, codi_conc, codi_lang, desc_conc) values ('ifrs-full','AdvancesReceivedForContractsInProgress','es_ES','Anticipos recibidos por contratos en curso')</v>
      </c>
      <c r="M3169" t="str">
        <f>CONCATENATE("Insert into dbax_taxo_conc (pref_conc, codi_conc, vers_taxo) values ('",H3169,"','",I3169,"','",Taxonomia!$B$5,"')")</f>
        <v>Insert into dbax_taxo_conc (pref_conc, codi_conc, vers_taxo) values ('ifrs-full','AdvancesReceivedForContractsInProgress','svs-cl-ci-2015-01-05')</v>
      </c>
    </row>
    <row r="3170" spans="1:13" x14ac:dyDescent="0.25">
      <c r="A3170" t="s">
        <v>798</v>
      </c>
      <c r="B3170" t="s">
        <v>16</v>
      </c>
      <c r="C3170" t="s">
        <v>3432</v>
      </c>
      <c r="G3170" s="1" t="str">
        <f t="shared" si="285"/>
        <v>ifrs-full_AggregatedIndividuallyImmaterialAssociatesMember</v>
      </c>
      <c r="H3170" t="str">
        <f t="shared" si="286"/>
        <v>ifrs-full</v>
      </c>
      <c r="I3170" t="str">
        <f t="shared" si="287"/>
        <v>AggregatedIndividuallyImmaterialAssociatesMember</v>
      </c>
      <c r="L3170" t="str">
        <f t="shared" si="288"/>
        <v>insert into dbax_desc_conc (pref_conc, codi_conc, codi_lang, desc_conc) values ('ifrs-full','AggregatedIndividuallyImmaterialAssociatesMember','es_ES','Asociadas que no son significativas de forma individual acumuladas [miembro]')</v>
      </c>
      <c r="M3170" t="str">
        <f>CONCATENATE("Insert into dbax_taxo_conc (pref_conc, codi_conc, vers_taxo) values ('",H3170,"','",I3170,"','",Taxonomia!$B$5,"')")</f>
        <v>Insert into dbax_taxo_conc (pref_conc, codi_conc, vers_taxo) values ('ifrs-full','AggregatedIndividuallyImmaterialAssociatesMember','svs-cl-ci-2015-01-05')</v>
      </c>
    </row>
    <row r="3171" spans="1:13" x14ac:dyDescent="0.25">
      <c r="A3171" t="s">
        <v>799</v>
      </c>
      <c r="B3171" t="s">
        <v>16</v>
      </c>
      <c r="C3171" t="s">
        <v>3433</v>
      </c>
      <c r="G3171" s="1" t="str">
        <f t="shared" si="285"/>
        <v>ifrs-full_AggregatedIndividuallyImmaterialJointVenturesMember</v>
      </c>
      <c r="H3171" t="str">
        <f t="shared" si="286"/>
        <v>ifrs-full</v>
      </c>
      <c r="I3171" t="str">
        <f t="shared" si="287"/>
        <v>AggregatedIndividuallyImmaterialJointVenturesMember</v>
      </c>
      <c r="L3171" t="str">
        <f t="shared" si="288"/>
        <v>insert into dbax_desc_conc (pref_conc, codi_conc, codi_lang, desc_conc) values ('ifrs-full','AggregatedIndividuallyImmaterialJointVenturesMember','es_ES','Negocios conjuntos que no son significativos de forma individual acumulados [miembro]')</v>
      </c>
      <c r="M3171" t="str">
        <f>CONCATENATE("Insert into dbax_taxo_conc (pref_conc, codi_conc, vers_taxo) values ('",H3171,"','",I3171,"','",Taxonomia!$B$5,"')")</f>
        <v>Insert into dbax_taxo_conc (pref_conc, codi_conc, vers_taxo) values ('ifrs-full','AggregatedIndividuallyImmaterialJointVenturesMember','svs-cl-ci-2015-01-05')</v>
      </c>
    </row>
    <row r="3172" spans="1:13" x14ac:dyDescent="0.25">
      <c r="A3172" t="s">
        <v>800</v>
      </c>
      <c r="B3172" t="s">
        <v>16</v>
      </c>
      <c r="C3172" t="s">
        <v>3434</v>
      </c>
      <c r="G3172" s="1" t="str">
        <f t="shared" si="285"/>
        <v>ifrs-full_AggregatedMeasurementMember</v>
      </c>
      <c r="H3172" t="str">
        <f t="shared" si="286"/>
        <v>ifrs-full</v>
      </c>
      <c r="I3172" t="str">
        <f t="shared" si="287"/>
        <v>AggregatedMeasurementMember</v>
      </c>
      <c r="L3172" t="str">
        <f t="shared" si="288"/>
        <v>insert into dbax_desc_conc (pref_conc, codi_conc, codi_lang, desc_conc) values ('ifrs-full','AggregatedMeasurementMember','es_ES','Suma de mediciones [miembro]')</v>
      </c>
      <c r="M3172" t="str">
        <f>CONCATENATE("Insert into dbax_taxo_conc (pref_conc, codi_conc, vers_taxo) values ('",H3172,"','",I3172,"','",Taxonomia!$B$5,"')")</f>
        <v>Insert into dbax_taxo_conc (pref_conc, codi_conc, vers_taxo) values ('ifrs-full','AggregatedMeasurementMember','svs-cl-ci-2015-01-05')</v>
      </c>
    </row>
    <row r="3173" spans="1:13" x14ac:dyDescent="0.25">
      <c r="A3173" t="s">
        <v>801</v>
      </c>
      <c r="B3173" t="s">
        <v>16</v>
      </c>
      <c r="C3173" t="s">
        <v>3435</v>
      </c>
      <c r="G3173" s="1" t="str">
        <f t="shared" si="285"/>
        <v>ifrs-full_AggregatedTimeBandsMember</v>
      </c>
      <c r="H3173" t="str">
        <f t="shared" si="286"/>
        <v>ifrs-full</v>
      </c>
      <c r="I3173" t="str">
        <f t="shared" si="287"/>
        <v>AggregatedTimeBandsMember</v>
      </c>
      <c r="L3173" t="str">
        <f t="shared" si="288"/>
        <v>insert into dbax_desc_conc (pref_conc, codi_conc, codi_lang, desc_conc) values ('ifrs-full','AggregatedTimeBandsMember','es_ES','Bandas de tiempo acumuladas [miembro]')</v>
      </c>
      <c r="M3173" t="str">
        <f>CONCATENATE("Insert into dbax_taxo_conc (pref_conc, codi_conc, vers_taxo) values ('",H3173,"','",I3173,"','",Taxonomia!$B$5,"')")</f>
        <v>Insert into dbax_taxo_conc (pref_conc, codi_conc, vers_taxo) values ('ifrs-full','AggregatedTimeBandsMember','svs-cl-ci-2015-01-05')</v>
      </c>
    </row>
    <row r="3174" spans="1:13" x14ac:dyDescent="0.25">
      <c r="A3174" t="s">
        <v>802</v>
      </c>
      <c r="B3174" t="s">
        <v>16</v>
      </c>
      <c r="C3174" t="s">
        <v>3436</v>
      </c>
      <c r="G3174" s="1" t="str">
        <f t="shared" si="285"/>
        <v>ifrs-full_AggregateNotSignificantIndividualAssetsOrCashgeneratingUnitsMember</v>
      </c>
      <c r="H3174" t="str">
        <f t="shared" si="286"/>
        <v>ifrs-full</v>
      </c>
      <c r="I3174" t="str">
        <f t="shared" si="287"/>
        <v>AggregateNotSignificantIndividualAssetsOrCashgeneratingUnitsMember</v>
      </c>
      <c r="L3174" t="str">
        <f t="shared" si="288"/>
        <v>insert into dbax_desc_conc (pref_conc, codi_conc, codi_lang, desc_conc) values ('ifrs-full','AggregateNotSignificantIndividualAssetsOrCashgeneratingUnitsMember','es_ES','Unidades generadoras de efectivo acumuladas para las que el importe de la plusvalía o activos intangibles con vidas útiles indefinidas no es significativo [miembro]')</v>
      </c>
      <c r="M3174" t="str">
        <f>CONCATENATE("Insert into dbax_taxo_conc (pref_conc, codi_conc, vers_taxo) values ('",H3174,"','",I3174,"','",Taxonomia!$B$5,"')")</f>
        <v>Insert into dbax_taxo_conc (pref_conc, codi_conc, vers_taxo) values ('ifrs-full','AggregateNotSignificantIndividualAssetsOrCashgeneratingUnitsMember','svs-cl-ci-2015-01-05')</v>
      </c>
    </row>
    <row r="3175" spans="1:13" x14ac:dyDescent="0.25">
      <c r="A3175" t="s">
        <v>803</v>
      </c>
      <c r="B3175" t="s">
        <v>16</v>
      </c>
      <c r="C3175" t="s">
        <v>3437</v>
      </c>
      <c r="G3175" s="1" t="str">
        <f t="shared" ref="G3175:G3238" si="289">MID(A3175,FIND("#",A3175)+1,10000)</f>
        <v>ifrs-full_Aircraft</v>
      </c>
      <c r="H3175" t="str">
        <f t="shared" ref="H3175:H3238" si="290">MID(G3175,1,FIND("_",G3175)-1)</f>
        <v>ifrs-full</v>
      </c>
      <c r="I3175" t="str">
        <f t="shared" ref="I3175:I3238" si="291">MID(G3175,FIND("_",G3175)+1,10000)</f>
        <v>Aircraft</v>
      </c>
      <c r="L3175" t="str">
        <f t="shared" ref="L3175:L3238" si="292">CONCATENATE("insert into dbax_desc_conc (pref_conc, codi_conc, codi_lang, desc_conc) values ('",H3175,"','",I3175,"','",B3175,"','",C3175,"')")</f>
        <v>insert into dbax_desc_conc (pref_conc, codi_conc, codi_lang, desc_conc) values ('ifrs-full','Aircraft','es_ES','Aeronave')</v>
      </c>
      <c r="M3175" t="str">
        <f>CONCATENATE("Insert into dbax_taxo_conc (pref_conc, codi_conc, vers_taxo) values ('",H3175,"','",I3175,"','",Taxonomia!$B$5,"')")</f>
        <v>Insert into dbax_taxo_conc (pref_conc, codi_conc, vers_taxo) values ('ifrs-full','Aircraft','svs-cl-ci-2015-01-05')</v>
      </c>
    </row>
    <row r="3176" spans="1:13" x14ac:dyDescent="0.25">
      <c r="A3176" t="s">
        <v>804</v>
      </c>
      <c r="B3176" t="s">
        <v>16</v>
      </c>
      <c r="C3176" t="s">
        <v>3438</v>
      </c>
      <c r="G3176" s="1" t="str">
        <f t="shared" si="289"/>
        <v>ifrs-full_AircraftMember</v>
      </c>
      <c r="H3176" t="str">
        <f t="shared" si="290"/>
        <v>ifrs-full</v>
      </c>
      <c r="I3176" t="str">
        <f t="shared" si="291"/>
        <v>AircraftMember</v>
      </c>
      <c r="L3176" t="str">
        <f t="shared" si="292"/>
        <v>insert into dbax_desc_conc (pref_conc, codi_conc, codi_lang, desc_conc) values ('ifrs-full','AircraftMember','es_ES','Aeronave [miembro]')</v>
      </c>
      <c r="M3176" t="str">
        <f>CONCATENATE("Insert into dbax_taxo_conc (pref_conc, codi_conc, vers_taxo) values ('",H3176,"','",I3176,"','",Taxonomia!$B$5,"')")</f>
        <v>Insert into dbax_taxo_conc (pref_conc, codi_conc, vers_taxo) values ('ifrs-full','AircraftMember','svs-cl-ci-2015-01-05')</v>
      </c>
    </row>
    <row r="3177" spans="1:13" x14ac:dyDescent="0.25">
      <c r="A3177" t="s">
        <v>805</v>
      </c>
      <c r="B3177" t="s">
        <v>16</v>
      </c>
      <c r="C3177" t="s">
        <v>3439</v>
      </c>
      <c r="G3177" s="1" t="str">
        <f t="shared" si="289"/>
        <v>ifrs-full_AllOtherSegmentsMember</v>
      </c>
      <c r="H3177" t="str">
        <f t="shared" si="290"/>
        <v>ifrs-full</v>
      </c>
      <c r="I3177" t="str">
        <f t="shared" si="291"/>
        <v>AllOtherSegmentsMember</v>
      </c>
      <c r="L3177" t="str">
        <f t="shared" si="292"/>
        <v>insert into dbax_desc_conc (pref_conc, codi_conc, codi_lang, desc_conc) values ('ifrs-full','AllOtherSegmentsMember','es_ES','Todos los demás segmentos [miembro]')</v>
      </c>
      <c r="M3177" t="str">
        <f>CONCATENATE("Insert into dbax_taxo_conc (pref_conc, codi_conc, vers_taxo) values ('",H3177,"','",I3177,"','",Taxonomia!$B$5,"')")</f>
        <v>Insert into dbax_taxo_conc (pref_conc, codi_conc, vers_taxo) values ('ifrs-full','AllOtherSegmentsMember','svs-cl-ci-2015-01-05')</v>
      </c>
    </row>
    <row r="3178" spans="1:13" x14ac:dyDescent="0.25">
      <c r="A3178" t="s">
        <v>806</v>
      </c>
      <c r="B3178" t="s">
        <v>16</v>
      </c>
      <c r="C3178" t="s">
        <v>3440</v>
      </c>
      <c r="G3178" s="1" t="str">
        <f t="shared" si="289"/>
        <v>ifrs-full_AllowanceForCreditLossesMember</v>
      </c>
      <c r="H3178" t="str">
        <f t="shared" si="290"/>
        <v>ifrs-full</v>
      </c>
      <c r="I3178" t="str">
        <f t="shared" si="291"/>
        <v>AllowanceForCreditLossesMember</v>
      </c>
      <c r="L3178" t="str">
        <f t="shared" si="292"/>
        <v>insert into dbax_desc_conc (pref_conc, codi_conc, codi_lang, desc_conc) values ('ifrs-full','AllowanceForCreditLossesMember','es_ES','Correcciones de valor de pérdidas crediticias [miembro]')</v>
      </c>
      <c r="M3178" t="str">
        <f>CONCATENATE("Insert into dbax_taxo_conc (pref_conc, codi_conc, vers_taxo) values ('",H3178,"','",I3178,"','",Taxonomia!$B$5,"')")</f>
        <v>Insert into dbax_taxo_conc (pref_conc, codi_conc, vers_taxo) values ('ifrs-full','AllowanceForCreditLossesMember','svs-cl-ci-2015-01-05')</v>
      </c>
    </row>
    <row r="3179" spans="1:13" x14ac:dyDescent="0.25">
      <c r="A3179" t="s">
        <v>807</v>
      </c>
      <c r="B3179" t="s">
        <v>16</v>
      </c>
      <c r="C3179" t="s">
        <v>3441</v>
      </c>
      <c r="G3179" s="1" t="str">
        <f t="shared" si="289"/>
        <v>ifrs-full_AmortisationExpense</v>
      </c>
      <c r="H3179" t="str">
        <f t="shared" si="290"/>
        <v>ifrs-full</v>
      </c>
      <c r="I3179" t="str">
        <f t="shared" si="291"/>
        <v>AmortisationExpense</v>
      </c>
      <c r="L3179" t="str">
        <f t="shared" si="292"/>
        <v>insert into dbax_desc_conc (pref_conc, codi_conc, codi_lang, desc_conc) values ('ifrs-full','AmortisationExpense','es_ES','Gastos por amortización')</v>
      </c>
      <c r="M3179" t="str">
        <f>CONCATENATE("Insert into dbax_taxo_conc (pref_conc, codi_conc, vers_taxo) values ('",H3179,"','",I3179,"','",Taxonomia!$B$5,"')")</f>
        <v>Insert into dbax_taxo_conc (pref_conc, codi_conc, vers_taxo) values ('ifrs-full','AmortisationExpense','svs-cl-ci-2015-01-05')</v>
      </c>
    </row>
    <row r="3180" spans="1:13" x14ac:dyDescent="0.25">
      <c r="A3180" t="s">
        <v>808</v>
      </c>
      <c r="B3180" t="s">
        <v>16</v>
      </c>
      <c r="C3180" t="s">
        <v>3442</v>
      </c>
      <c r="G3180" s="1" t="str">
        <f t="shared" si="289"/>
        <v>ifrs-full_AmortisationIntangibleAssetsOtherThanGoodwill</v>
      </c>
      <c r="H3180" t="str">
        <f t="shared" si="290"/>
        <v>ifrs-full</v>
      </c>
      <c r="I3180" t="str">
        <f t="shared" si="291"/>
        <v>AmortisationIntangibleAssetsOtherThanGoodwill</v>
      </c>
      <c r="L3180" t="str">
        <f t="shared" si="292"/>
        <v>insert into dbax_desc_conc (pref_conc, codi_conc, codi_lang, desc_conc) values ('ifrs-full','AmortisationIntangibleAssetsOtherThanGoodwill','es_ES','Amortización, activos intangibles distintos de la plusvalía')</v>
      </c>
      <c r="M3180" t="str">
        <f>CONCATENATE("Insert into dbax_taxo_conc (pref_conc, codi_conc, vers_taxo) values ('",H3180,"','",I3180,"','",Taxonomia!$B$5,"')")</f>
        <v>Insert into dbax_taxo_conc (pref_conc, codi_conc, vers_taxo) values ('ifrs-full','AmortisationIntangibleAssetsOtherThanGoodwill','svs-cl-ci-2015-01-05')</v>
      </c>
    </row>
    <row r="3181" spans="1:13" x14ac:dyDescent="0.25">
      <c r="A3181" t="s">
        <v>809</v>
      </c>
      <c r="B3181" t="s">
        <v>16</v>
      </c>
      <c r="C3181" t="s">
        <v>3443</v>
      </c>
      <c r="G3181" s="1" t="str">
        <f t="shared" si="289"/>
        <v>ifrs-full_AmortisationMethodIntangibleAssetsOtherThanGoodwill</v>
      </c>
      <c r="H3181" t="str">
        <f t="shared" si="290"/>
        <v>ifrs-full</v>
      </c>
      <c r="I3181" t="str">
        <f t="shared" si="291"/>
        <v>AmortisationMethodIntangibleAssetsOtherThanGoodwill</v>
      </c>
      <c r="L3181" t="str">
        <f t="shared" si="292"/>
        <v>insert into dbax_desc_conc (pref_conc, codi_conc, codi_lang, desc_conc) values ('ifrs-full','AmortisationMethodIntangibleAssetsOtherThanGoodwill','es_ES','Método de amortización, activos intangibles distintos de la plusvalía')</v>
      </c>
      <c r="M3181" t="str">
        <f>CONCATENATE("Insert into dbax_taxo_conc (pref_conc, codi_conc, vers_taxo) values ('",H3181,"','",I3181,"','",Taxonomia!$B$5,"')")</f>
        <v>Insert into dbax_taxo_conc (pref_conc, codi_conc, vers_taxo) values ('ifrs-full','AmortisationMethodIntangibleAssetsOtherThanGoodwill','svs-cl-ci-2015-01-05')</v>
      </c>
    </row>
    <row r="3182" spans="1:13" x14ac:dyDescent="0.25">
      <c r="A3182" t="s">
        <v>810</v>
      </c>
      <c r="B3182" t="s">
        <v>16</v>
      </c>
      <c r="C3182" t="s">
        <v>3444</v>
      </c>
      <c r="G3182" s="1" t="str">
        <f t="shared" si="289"/>
        <v>ifrs-full_AmountByWhichUnitsRecoverableAmountExceedsItsCarryingAmount</v>
      </c>
      <c r="H3182" t="str">
        <f t="shared" si="290"/>
        <v>ifrs-full</v>
      </c>
      <c r="I3182" t="str">
        <f t="shared" si="291"/>
        <v>AmountByWhichUnitsRecoverableAmountExceedsItsCarryingAmount</v>
      </c>
      <c r="L3182" t="str">
        <f t="shared" si="292"/>
        <v>insert into dbax_desc_conc (pref_conc, codi_conc, codi_lang, desc_conc) values ('ifrs-full','AmountByWhichUnitsRecoverableAmountExceedsItsCarryingAmount','es_ES','Cantidad en la que el importe recuperable de la unidad excede su valor en libros')</v>
      </c>
      <c r="M3182" t="str">
        <f>CONCATENATE("Insert into dbax_taxo_conc (pref_conc, codi_conc, vers_taxo) values ('",H3182,"','",I3182,"','",Taxonomia!$B$5,"')")</f>
        <v>Insert into dbax_taxo_conc (pref_conc, codi_conc, vers_taxo) values ('ifrs-full','AmountByWhichUnitsRecoverableAmountExceedsItsCarryingAmount','svs-cl-ci-2015-01-05')</v>
      </c>
    </row>
    <row r="3183" spans="1:13" x14ac:dyDescent="0.25">
      <c r="A3183" t="s">
        <v>811</v>
      </c>
      <c r="B3183" t="s">
        <v>16</v>
      </c>
      <c r="C3183" t="s">
        <v>3445</v>
      </c>
      <c r="G3183" s="1" t="str">
        <f t="shared" si="289"/>
        <v>ifrs-full_AmountByWhichValueAssignedToKeyAssumptionMustChangeInOrderForUnitsRecoverableAmountToBeEqualToCarryingAmount</v>
      </c>
      <c r="H3183" t="str">
        <f t="shared" si="290"/>
        <v>ifrs-full</v>
      </c>
      <c r="I3183" t="str">
        <f t="shared" si="291"/>
        <v>AmountByWhichValueAssignedToKeyAssumptionMustChangeInOrderForUnitsRecoverableAmountToBeEqualToCarryingAmount</v>
      </c>
      <c r="L3183" t="str">
        <f t="shared" si="292"/>
        <v>insert into dbax_desc_conc (pref_conc, codi_conc, codi_lang, desc_conc) values ('ifrs-full','AmountByWhichValueAssignedToKeyAssumptionMustChangeInOrderForUnitsRecoverableAmountToBeEqualToCarryingAmount','es_ES','Importe en que debe cambiar el valor asignado a las hipótesis clave para que el importe recuperable de la unidad sea igual al importe en libros')</v>
      </c>
      <c r="M3183" t="str">
        <f>CONCATENATE("Insert into dbax_taxo_conc (pref_conc, codi_conc, vers_taxo) values ('",H3183,"','",I3183,"','",Taxonomia!$B$5,"')")</f>
        <v>Insert into dbax_taxo_conc (pref_conc, codi_conc, vers_taxo) values ('ifrs-full','AmountByWhichValueAssignedToKeyAssumptionMustChangeInOrderForUnitsRecoverableAmountToBeEqualToCarryingAmount','svs-cl-ci-2015-01-05')</v>
      </c>
    </row>
    <row r="3184" spans="1:13" x14ac:dyDescent="0.25">
      <c r="A3184" t="s">
        <v>812</v>
      </c>
      <c r="B3184" t="s">
        <v>16</v>
      </c>
      <c r="C3184" t="s">
        <v>3446</v>
      </c>
      <c r="G3184" s="1" t="str">
        <f t="shared" si="289"/>
        <v>ifrs-full_AmountIncurredByEntityForProvisionOfKeyManagementPersonnelServicesProvidedBySeparateManagementEntity</v>
      </c>
      <c r="H3184" t="str">
        <f t="shared" si="290"/>
        <v>ifrs-full</v>
      </c>
      <c r="I3184" t="str">
        <f t="shared" si="291"/>
        <v>AmountIncurredByEntityForProvisionOfKeyManagementPersonnelServicesProvidedBySeparateManagementEntity</v>
      </c>
      <c r="L3184" t="str">
        <f t="shared" si="292"/>
        <v>insert into dbax_desc_conc (pref_conc, codi_conc, codi_lang, desc_conc) values ('ifrs-full','AmountIncurredByEntityForProvisionOfKeyManagementPersonnelServicesProvidedBySeparateManagementEntity','es_ES','Importe incurrido por la entidad para la provisión de servicios de personal clave de la gerencia que se presten por una entidad de gestión separada')</v>
      </c>
      <c r="M3184" t="str">
        <f>CONCATENATE("Insert into dbax_taxo_conc (pref_conc, codi_conc, vers_taxo) values ('",H3184,"','",I3184,"','",Taxonomia!$B$5,"')")</f>
        <v>Insert into dbax_taxo_conc (pref_conc, codi_conc, vers_taxo) values ('ifrs-full','AmountIncurredByEntityForProvisionOfKeyManagementPersonnelServicesProvidedBySeparateManagementEntity','svs-cl-ci-2015-01-05')</v>
      </c>
    </row>
    <row r="3185" spans="1:13" x14ac:dyDescent="0.25">
      <c r="A3185" t="s">
        <v>813</v>
      </c>
      <c r="B3185" t="s">
        <v>16</v>
      </c>
      <c r="C3185" t="s">
        <v>3447</v>
      </c>
      <c r="G3185" s="1" t="str">
        <f t="shared" si="289"/>
        <v>ifrs-full_AmountOfReclassificationsOrChangesInPresentation</v>
      </c>
      <c r="H3185" t="str">
        <f t="shared" si="290"/>
        <v>ifrs-full</v>
      </c>
      <c r="I3185" t="str">
        <f t="shared" si="291"/>
        <v>AmountOfReclassificationsOrChangesInPresentation</v>
      </c>
      <c r="L3185" t="str">
        <f t="shared" si="292"/>
        <v>insert into dbax_desc_conc (pref_conc, codi_conc, codi_lang, desc_conc) values ('ifrs-full','AmountOfReclassificationsOrChangesInPresentation','es_ES','Importe de reclasificaciones o cambios en la presentación')</v>
      </c>
      <c r="M3185" t="str">
        <f>CONCATENATE("Insert into dbax_taxo_conc (pref_conc, codi_conc, vers_taxo) values ('",H3185,"','",I3185,"','",Taxonomia!$B$5,"')")</f>
        <v>Insert into dbax_taxo_conc (pref_conc, codi_conc, vers_taxo) values ('ifrs-full','AmountOfReclassificationsOrChangesInPresentation','svs-cl-ci-2015-01-05')</v>
      </c>
    </row>
    <row r="3186" spans="1:13" x14ac:dyDescent="0.25">
      <c r="A3186" t="s">
        <v>814</v>
      </c>
      <c r="B3186" t="s">
        <v>16</v>
      </c>
      <c r="C3186" t="s">
        <v>3448</v>
      </c>
      <c r="G3186" s="1" t="str">
        <f t="shared" si="289"/>
        <v>ifrs-full_AmountRecognisedInOtherComprehensiveIncomeAndAccumulatedInEquityRelatingToNoncurrentAssetsOrDisposalGroupsHeldForSale</v>
      </c>
      <c r="H3186" t="str">
        <f t="shared" si="290"/>
        <v>ifrs-full</v>
      </c>
      <c r="I3186" t="str">
        <f t="shared" si="291"/>
        <v>AmountRecognisedInOtherComprehensiveIncomeAndAccumulatedInEquityRelatingToNoncurrentAssetsOrDisposalGroupsHeldForSale</v>
      </c>
      <c r="L3186" t="str">
        <f t="shared" si="292"/>
        <v>insert into dbax_desc_conc (pref_conc, codi_conc, codi_lang, desc_conc) values ('ifrs-full','AmountRecognisedInOtherComprehensiveIncomeAndAccumulatedInEquityRelatingToNoncurrentAssetsOrDisposalGroupsHeldForSale','es_ES','Importes reconocidos en otro resultado integral y acumulados en el patrimonio relativos a activos no corrientes o grupos de activos para su disposición mantenidos para la venta')</v>
      </c>
      <c r="M3186" t="str">
        <f>CONCATENATE("Insert into dbax_taxo_conc (pref_conc, codi_conc, vers_taxo) values ('",H3186,"','",I3186,"','",Taxonomia!$B$5,"')")</f>
        <v>Insert into dbax_taxo_conc (pref_conc, codi_conc, vers_taxo) values ('ifrs-full','AmountRecognisedInOtherComprehensiveIncomeAndAccumulatedInEquityRelatingToNoncurrentAssetsOrDisposalGroupsHeldForSale','svs-cl-ci-2015-01-05')</v>
      </c>
    </row>
    <row r="3187" spans="1:13" x14ac:dyDescent="0.25">
      <c r="A3187" t="s">
        <v>815</v>
      </c>
      <c r="B3187" t="s">
        <v>16</v>
      </c>
      <c r="C3187" t="s">
        <v>3449</v>
      </c>
      <c r="G3187" s="1" t="str">
        <f t="shared" si="289"/>
        <v>ifrs-full_AmountRecognisedInOtherComprehensiveIncomeAndAccumulatedInEquityRelatingToNoncurrentAssetsOrDisposalGroupsHeldForSaleMember</v>
      </c>
      <c r="H3187" t="str">
        <f t="shared" si="290"/>
        <v>ifrs-full</v>
      </c>
      <c r="I3187" t="str">
        <f t="shared" si="291"/>
        <v>AmountRecognisedInOtherComprehensiveIncomeAndAccumulatedInEquityRelatingToNoncurrentAssetsOrDisposalGroupsHeldForSaleMember</v>
      </c>
      <c r="L3187" t="str">
        <f t="shared" si="292"/>
        <v>insert into dbax_desc_conc (pref_conc, codi_conc, codi_lang, desc_conc) values ('ifrs-full','AmountRecognisedInOtherComprehensiveIncomeAndAccumulatedInEquityRelatingToNoncurrentAssetsOrDisposalGroupsHeldForSaleMember','es_ES','Importes reconocidos en otro resultado integral y acumulados en el patrimonio relativos a activos no corrientes o grupos de activos para su disposición mantenidos para la venta [miembro]')</v>
      </c>
      <c r="M3187" t="str">
        <f>CONCATENATE("Insert into dbax_taxo_conc (pref_conc, codi_conc, vers_taxo) values ('",H3187,"','",I3187,"','",Taxonomia!$B$5,"')")</f>
        <v>Insert into dbax_taxo_conc (pref_conc, codi_conc, vers_taxo) values ('ifrs-full','AmountRecognisedInOtherComprehensiveIncomeAndAccumulatedInEquityRelatingToNoncurrentAssetsOrDisposalGroupsHeldForSaleMember','svs-cl-ci-2015-01-05')</v>
      </c>
    </row>
    <row r="3188" spans="1:13" x14ac:dyDescent="0.25">
      <c r="A3188" t="s">
        <v>816</v>
      </c>
      <c r="B3188" t="s">
        <v>16</v>
      </c>
      <c r="C3188" t="s">
        <v>3450</v>
      </c>
      <c r="G3188" s="1" t="str">
        <f t="shared" si="289"/>
        <v>ifrs-full_AmountRemovedFromReserveOfCashFlowHedgesAndIncludedInInitialCostOrOtherCarryingAmountOfNonfinancialAssetLiabilityOrFirmCommitmentForWhichFairValueHedgeAccountingIsApplied</v>
      </c>
      <c r="H3188" t="str">
        <f t="shared" si="290"/>
        <v>ifrs-full</v>
      </c>
      <c r="I3188" t="str">
        <f t="shared" si="291"/>
        <v>AmountRemovedFromReserveOfCashFlowHedgesAndIncludedInInitialCostOrOtherCarryingAmountOfNonfinancialAssetLiabilityOrFirmCommitmentForWhichFairValueHedgeAccountingIsApplied</v>
      </c>
      <c r="L3188" t="str">
        <f t="shared" si="292"/>
        <v>insert into dbax_desc_conc (pref_conc, codi_conc, codi_lang, desc_conc) values ('ifrs-full','AmountRemovedFromReserveOfCashFlowHedgesAndIncludedInInitialCostOrOtherCarryingAmountOfNonfinancialAssetLiabilityOrFirmCommitmentForWhichFairValueHedgeAccountingIsApplied','es_ES','Importe eliminado de reservas de coberturas de flujos de efectivo e incluido en el costo inicial u otro importe en libros de activos (pasivos) no financieros o compromisos en firme para los que se aplica la contabilidad de coberturas del valor razonable')</v>
      </c>
      <c r="M3188" t="str">
        <f>CONCATENATE("Insert into dbax_taxo_conc (pref_conc, codi_conc, vers_taxo) values ('",H3188,"','",I3188,"','",Taxonomia!$B$5,"')")</f>
        <v>Insert into dbax_taxo_conc (pref_conc, codi_conc, vers_taxo) values ('ifrs-full','AmountRemovedFromReserveOfCashFlowHedgesAndIncludedInInitialCostOrOtherCarryingAmountOfNonfinancialAssetLiabilityOrFirmCommitmentForWhichFairValueHedgeAccountingIsApplied','svs-cl-ci-2015-01-05')</v>
      </c>
    </row>
    <row r="3189" spans="1:13" x14ac:dyDescent="0.25">
      <c r="A3189" t="s">
        <v>817</v>
      </c>
      <c r="B3189" t="s">
        <v>16</v>
      </c>
      <c r="C3189" t="s">
        <v>3451</v>
      </c>
      <c r="G3189" s="1" t="str">
        <f t="shared" si="289"/>
        <v>ifrs-full_AmountRemovedFromReserveOfChangeInValueOfForeignCurrencyBasisSpreadsAndIncludedInInitialCostOrOtherCarryingAmountOfNonfinancialAssetLiabilityOrFirmCommitmentForWhichFairValueHedgeAccountingIsApplied</v>
      </c>
      <c r="H3189" t="str">
        <f t="shared" si="290"/>
        <v>ifrs-full</v>
      </c>
      <c r="I3189" t="str">
        <f t="shared" si="291"/>
        <v>AmountRemovedFromReserveOfChangeInValueOfForeignCurrencyBasisSpreadsAndIncludedInInitialCostOrOtherCarryingAmountOfNonfinancialAssetLiabilityOrFirmCommitmentForWhichFairValueHedgeAccountingIsApplied</v>
      </c>
      <c r="L3189" t="str">
        <f t="shared" si="292"/>
        <v>insert into dbax_desc_conc (pref_conc, codi_conc, codi_lang, desc_conc) values ('ifrs-full','AmountRemovedFromReserveOfChangeInValueOfForeignCurrencyBasisSpreadsAndIncludedInInitialCostOrOtherCarryingAmountOfNonfinancialAssetLiabilityOrFirmCommitmentForWhichFairValueHedgeAccountingIsApplied','es_ES','Importe eliminado de reservas de cambios en el valor de los diferenciales de tasa cambio de moneda extranjera e incluido en el costo inicial u otro importe en libros de activos (pasivos) no financieros o compromisos en firme para los que se aplica la contabilidad de coberturas del valor razonable')</v>
      </c>
      <c r="M3189" t="str">
        <f>CONCATENATE("Insert into dbax_taxo_conc (pref_conc, codi_conc, vers_taxo) values ('",H3189,"','",I3189,"','",Taxonomia!$B$5,"')")</f>
        <v>Insert into dbax_taxo_conc (pref_conc, codi_conc, vers_taxo) values ('ifrs-full','AmountRemovedFromReserveOfChangeInValueOfForeignCurrencyBasisSpreadsAndIncludedInInitialCostOrOtherCarryingAmountOfNonfinancialAssetLiabilityOrFirmCommitmentForWhichFairValueHedgeAccountingIsApplied','svs-cl-ci-2015-01-05')</v>
      </c>
    </row>
    <row r="3190" spans="1:13" x14ac:dyDescent="0.25">
      <c r="A3190" t="s">
        <v>818</v>
      </c>
      <c r="B3190" t="s">
        <v>16</v>
      </c>
      <c r="C3190" t="s">
        <v>3452</v>
      </c>
      <c r="G3190" s="1" t="str">
        <f t="shared" si="289"/>
        <v>ifrs-full_AmountRemovedFromReserveOfChangeInValueOfForwardElementsOfForwardContractsAndIncludedInInitialCostOrOtherCarryingAmountOfNonfinancialAssetLiabilityOrFirmCommitmentForWhichFairValueHedgeAccountingIsApplied</v>
      </c>
      <c r="H3190" t="str">
        <f t="shared" si="290"/>
        <v>ifrs-full</v>
      </c>
      <c r="I3190" t="str">
        <f t="shared" si="291"/>
        <v>AmountRemovedFromReserveOfChangeInValueOfForwardElementsOfForwardContractsAndIncludedInInitialCostOrOtherCarryingAmountOfNonfinancialAssetLiabilityOrFirmCommitmentForWhichFairValueHedgeAccountingIsApplied</v>
      </c>
      <c r="L3190" t="str">
        <f t="shared" si="292"/>
        <v>insert into dbax_desc_conc (pref_conc, codi_conc, codi_lang, desc_conc) values ('ifrs-full','AmountRemovedFromReserveOfChangeInValueOfForwardElementsOfForwardContractsAndIncludedInInitialCostOrOtherCarryingAmountOfNonfinancialAssetLiabilityOrFirmCommitmentForWhichFairValueHedgeAccountingIsApplied','es_ES','Importe eliminado de reservas de cambios en el valor de los elementos a término de contratos a término e incluido en el costo inicial u otro importe en libros de activos (pasivos) no financieros o compromisos en firme para los que se aplica la contabilidad de coberturas del valor razonable')</v>
      </c>
      <c r="M3190" t="str">
        <f>CONCATENATE("Insert into dbax_taxo_conc (pref_conc, codi_conc, vers_taxo) values ('",H3190,"','",I3190,"','",Taxonomia!$B$5,"')")</f>
        <v>Insert into dbax_taxo_conc (pref_conc, codi_conc, vers_taxo) values ('ifrs-full','AmountRemovedFromReserveOfChangeInValueOfForwardElementsOfForwardContractsAndIncludedInInitialCostOrOtherCarryingAmountOfNonfinancialAssetLiabilityOrFirmCommitmentForWhichFairValueHedgeAccountingIsApplied','svs-cl-ci-2015-01-05')</v>
      </c>
    </row>
    <row r="3191" spans="1:13" x14ac:dyDescent="0.25">
      <c r="A3191" t="s">
        <v>819</v>
      </c>
      <c r="B3191" t="s">
        <v>16</v>
      </c>
      <c r="C3191" t="s">
        <v>3453</v>
      </c>
      <c r="G3191" s="1" t="str">
        <f t="shared" si="289"/>
        <v>ifrs-full_AmountRemovedFromReserveOfChangeInValueOfTimeValueOfOptionsAndIncludedInInitialCostOrOtherCarryingAmountOfNonfinancialAssetLiabilityOrFirmCommitmentForWhichFairValueHedgeAccountingIsApplied</v>
      </c>
      <c r="H3191" t="str">
        <f t="shared" si="290"/>
        <v>ifrs-full</v>
      </c>
      <c r="I3191" t="str">
        <f t="shared" si="291"/>
        <v>AmountRemovedFromReserveOfChangeInValueOfTimeValueOfOptionsAndIncludedInInitialCostOrOtherCarryingAmountOfNonfinancialAssetLiabilityOrFirmCommitmentForWhichFairValueHedgeAccountingIsApplied</v>
      </c>
      <c r="L3191" t="str">
        <f t="shared" si="292"/>
        <v>insert into dbax_desc_conc (pref_conc, codi_conc, codi_lang, desc_conc) values ('ifrs-full','AmountRemovedFromReserveOfChangeInValueOfTimeValueOfOptionsAndIncludedInInitialCostOrOtherCarryingAmountOfNonfinancialAssetLiabilityOrFirmCommitmentForWhichFairValueHedgeAccountingIsApplied','es_ES','Importe eliminado de reservas de cambios en el valor temporal del dinero de opciones e incluido en el costo inicial u otro importe en libros de activos (pasivos) no financieros o compromisos en firme para los que se aplica la contabilidad de coberturas del valor razonable')</v>
      </c>
      <c r="M3191" t="str">
        <f>CONCATENATE("Insert into dbax_taxo_conc (pref_conc, codi_conc, vers_taxo) values ('",H3191,"','",I3191,"','",Taxonomia!$B$5,"')")</f>
        <v>Insert into dbax_taxo_conc (pref_conc, codi_conc, vers_taxo) values ('ifrs-full','AmountRemovedFromReserveOfChangeInValueOfTimeValueOfOptionsAndIncludedInInitialCostOrOtherCarryingAmountOfNonfinancialAssetLiabilityOrFirmCommitmentForWhichFairValueHedgeAccountingIsApplied','svs-cl-ci-2015-01-05')</v>
      </c>
    </row>
    <row r="3192" spans="1:13" x14ac:dyDescent="0.25">
      <c r="A3192" t="s">
        <v>820</v>
      </c>
      <c r="B3192" t="s">
        <v>16</v>
      </c>
      <c r="C3192" t="s">
        <v>3454</v>
      </c>
      <c r="G3192" s="1" t="str">
        <f t="shared" si="289"/>
        <v>ifrs-full_AmountsRecognisedAsOfAcquisitionDateForEachMajorClassOfAssetsAcquiredAndLiabilitiesAssumedAbstract</v>
      </c>
      <c r="H3192" t="str">
        <f t="shared" si="290"/>
        <v>ifrs-full</v>
      </c>
      <c r="I3192" t="str">
        <f t="shared" si="291"/>
        <v>AmountsRecognisedAsOfAcquisitionDateForEachMajorClassOfAssetsAcquiredAndLiabilitiesAssumedAbstract</v>
      </c>
      <c r="L3192" t="str">
        <f t="shared" si="292"/>
        <v>insert into dbax_desc_conc (pref_conc, codi_conc, codi_lang, desc_conc) values ('ifrs-full','AmountsRecognisedAsOfAcquisitionDateForEachMajorClassOfAssetsAcquiredAndLiabilitiesAssumedAbstract','es_ES','Importes reconocidos a partir de la fecha de la adquisición para cada clase principal de activos adquiridos y pasivos asumidos [resumen]')</v>
      </c>
      <c r="M3192" t="str">
        <f>CONCATENATE("Insert into dbax_taxo_conc (pref_conc, codi_conc, vers_taxo) values ('",H3192,"','",I3192,"','",Taxonomia!$B$5,"')")</f>
        <v>Insert into dbax_taxo_conc (pref_conc, codi_conc, vers_taxo) values ('ifrs-full','AmountsRecognisedAsOfAcquisitionDateForEachMajorClassOfAssetsAcquiredAndLiabilitiesAssumedAbstract','svs-cl-ci-2015-01-05')</v>
      </c>
    </row>
    <row r="3193" spans="1:13" x14ac:dyDescent="0.25">
      <c r="A3193" t="s">
        <v>821</v>
      </c>
      <c r="B3193" t="s">
        <v>16</v>
      </c>
      <c r="C3193" t="s">
        <v>3455</v>
      </c>
      <c r="G3193" s="1" t="str">
        <f t="shared" si="289"/>
        <v>ifrs-full_AmountsRecognisedForTransactionRecognisedSeparatelyFromAcquisitionOfAssetsAndAssumptionOfLiabilitiesInBusinessCombination</v>
      </c>
      <c r="H3193" t="str">
        <f t="shared" si="290"/>
        <v>ifrs-full</v>
      </c>
      <c r="I3193" t="str">
        <f t="shared" si="291"/>
        <v>AmountsRecognisedForTransactionRecognisedSeparatelyFromAcquisitionOfAssetsAndAssumptionOfLiabilitiesInBusinessCombination</v>
      </c>
      <c r="L3193" t="str">
        <f t="shared" si="292"/>
        <v>insert into dbax_desc_conc (pref_conc, codi_conc, codi_lang, desc_conc) values ('ifrs-full','AmountsRecognisedForTransactionRecognisedSeparatelyFromAcquisitionOfAssetsAndAssumptionOfLiabilitiesInBusinessCombination','es_ES','Importes reconocidos para transacciones reconocidas de forma separada de la adquisición de activos y asunción de pasivos en combinaciones de negocios')</v>
      </c>
      <c r="M3193" t="str">
        <f>CONCATENATE("Insert into dbax_taxo_conc (pref_conc, codi_conc, vers_taxo) values ('",H3193,"','",I3193,"','",Taxonomia!$B$5,"')")</f>
        <v>Insert into dbax_taxo_conc (pref_conc, codi_conc, vers_taxo) values ('ifrs-full','AmountsRecognisedForTransactionRecognisedSeparatelyFromAcquisitionOfAssetsAndAssumptionOfLiabilitiesInBusinessCombination','svs-cl-ci-2015-01-05')</v>
      </c>
    </row>
    <row r="3194" spans="1:13" x14ac:dyDescent="0.25">
      <c r="A3194" t="s">
        <v>822</v>
      </c>
      <c r="B3194" t="s">
        <v>16</v>
      </c>
      <c r="C3194" t="s">
        <v>3456</v>
      </c>
      <c r="G3194" s="1" t="str">
        <f t="shared" si="289"/>
        <v>ifrs-full_AmountsRemovedFromEquityAndIncludedInCarryingAmountOfNonfinancialAssetLiabilityWhoseAcquisitionOrIncurrenceWasHedgedHighlyProbableForecastTransactionBeforeTax</v>
      </c>
      <c r="H3194" t="str">
        <f t="shared" si="290"/>
        <v>ifrs-full</v>
      </c>
      <c r="I3194" t="str">
        <f t="shared" si="291"/>
        <v>AmountsRemovedFromEquityAndIncludedInCarryingAmountOfNonfinancialAssetLiabilityWhoseAcquisitionOrIncurrenceWasHedgedHighlyProbableForecastTransactionBeforeTax</v>
      </c>
      <c r="L3194" t="str">
        <f t="shared" si="292"/>
        <v>insert into dbax_desc_conc (pref_conc, codi_conc, codi_lang, desc_conc) values ('ifrs-full','AmountsRemovedFromEquityAndIncludedInCarryingAmountOfNonfinancialAssetLiabilityWhoseAcquisitionOrIncurrenceWasHedgedHighlyProbableForecastTransactionBeforeTax','es_ES','Importes eliminados del patrimonio e incluidos en el importe en libros de activos (pasivos) no financieros que se hayan adquirido o incurrido mediante una transacción prevista altamente probable cubierta, antes de impuestos')</v>
      </c>
      <c r="M3194" t="str">
        <f>CONCATENATE("Insert into dbax_taxo_conc (pref_conc, codi_conc, vers_taxo) values ('",H3194,"','",I3194,"','",Taxonomia!$B$5,"')")</f>
        <v>Insert into dbax_taxo_conc (pref_conc, codi_conc, vers_taxo) values ('ifrs-full','AmountsRemovedFromEquityAndIncludedInCarryingAmountOfNonfinancialAssetLiabilityWhoseAcquisitionOrIncurrenceWasHedgedHighlyProbableForecastTransactionBeforeTax','svs-cl-ci-2015-01-05')</v>
      </c>
    </row>
    <row r="3195" spans="1:13" x14ac:dyDescent="0.25">
      <c r="A3195" t="s">
        <v>823</v>
      </c>
      <c r="B3195" t="s">
        <v>16</v>
      </c>
      <c r="C3195" t="s">
        <v>3457</v>
      </c>
      <c r="G3195" s="1" t="str">
        <f t="shared" si="289"/>
        <v>ifrs-full_AnalysisOfIncomeAndExpenseAbstract</v>
      </c>
      <c r="H3195" t="str">
        <f t="shared" si="290"/>
        <v>ifrs-full</v>
      </c>
      <c r="I3195" t="str">
        <f t="shared" si="291"/>
        <v>AnalysisOfIncomeAndExpenseAbstract</v>
      </c>
      <c r="L3195" t="str">
        <f t="shared" si="292"/>
        <v>insert into dbax_desc_conc (pref_conc, codi_conc, codi_lang, desc_conc) values ('ifrs-full','AnalysisOfIncomeAndExpenseAbstract','es_ES','Análisis de ingresos y gastos [sinopsis]')</v>
      </c>
      <c r="M3195" t="str">
        <f>CONCATENATE("Insert into dbax_taxo_conc (pref_conc, codi_conc, vers_taxo) values ('",H3195,"','",I3195,"','",Taxonomia!$B$5,"')")</f>
        <v>Insert into dbax_taxo_conc (pref_conc, codi_conc, vers_taxo) values ('ifrs-full','AnalysisOfIncomeAndExpenseAbstract','svs-cl-ci-2015-01-05')</v>
      </c>
    </row>
    <row r="3196" spans="1:13" x14ac:dyDescent="0.25">
      <c r="A3196" t="s">
        <v>824</v>
      </c>
      <c r="B3196" t="s">
        <v>16</v>
      </c>
      <c r="C3196" t="s">
        <v>3458</v>
      </c>
      <c r="G3196" s="1" t="str">
        <f t="shared" si="289"/>
        <v>ifrs-full_ApplicableTaxRate</v>
      </c>
      <c r="H3196" t="str">
        <f t="shared" si="290"/>
        <v>ifrs-full</v>
      </c>
      <c r="I3196" t="str">
        <f t="shared" si="291"/>
        <v>ApplicableTaxRate</v>
      </c>
      <c r="L3196" t="str">
        <f t="shared" si="292"/>
        <v>insert into dbax_desc_conc (pref_conc, codi_conc, codi_lang, desc_conc) values ('ifrs-full','ApplicableTaxRate','es_ES','Tasa impositiva aplicable')</v>
      </c>
      <c r="M3196" t="str">
        <f>CONCATENATE("Insert into dbax_taxo_conc (pref_conc, codi_conc, vers_taxo) values ('",H3196,"','",I3196,"','",Taxonomia!$B$5,"')")</f>
        <v>Insert into dbax_taxo_conc (pref_conc, codi_conc, vers_taxo) values ('ifrs-full','ApplicableTaxRate','svs-cl-ci-2015-01-05')</v>
      </c>
    </row>
    <row r="3197" spans="1:13" x14ac:dyDescent="0.25">
      <c r="A3197" t="s">
        <v>825</v>
      </c>
      <c r="B3197" t="s">
        <v>16</v>
      </c>
      <c r="C3197" t="s">
        <v>3459</v>
      </c>
      <c r="G3197" s="1" t="str">
        <f t="shared" si="289"/>
        <v>ifrs-full_AssetbackedFinancingsMember</v>
      </c>
      <c r="H3197" t="str">
        <f t="shared" si="290"/>
        <v>ifrs-full</v>
      </c>
      <c r="I3197" t="str">
        <f t="shared" si="291"/>
        <v>AssetbackedFinancingsMember</v>
      </c>
      <c r="L3197" t="str">
        <f t="shared" si="292"/>
        <v>insert into dbax_desc_conc (pref_conc, codi_conc, codi_lang, desc_conc) values ('ifrs-full','AssetbackedFinancingsMember','es_ES','Financiaciones garantizadas por activos [miembro]')</v>
      </c>
      <c r="M3197" t="str">
        <f>CONCATENATE("Insert into dbax_taxo_conc (pref_conc, codi_conc, vers_taxo) values ('",H3197,"','",I3197,"','",Taxonomia!$B$5,"')")</f>
        <v>Insert into dbax_taxo_conc (pref_conc, codi_conc, vers_taxo) values ('ifrs-full','AssetbackedFinancingsMember','svs-cl-ci-2015-01-05')</v>
      </c>
    </row>
    <row r="3198" spans="1:13" x14ac:dyDescent="0.25">
      <c r="A3198" t="s">
        <v>826</v>
      </c>
      <c r="B3198" t="s">
        <v>16</v>
      </c>
      <c r="C3198" t="s">
        <v>3460</v>
      </c>
      <c r="G3198" s="1" t="str">
        <f t="shared" si="289"/>
        <v>ifrs-full_AssetRecognisedForExpectedReimbursementContingentLiabilitiesInBusinessCombination</v>
      </c>
      <c r="H3198" t="str">
        <f t="shared" si="290"/>
        <v>ifrs-full</v>
      </c>
      <c r="I3198" t="str">
        <f t="shared" si="291"/>
        <v>AssetRecognisedForExpectedReimbursementContingentLiabilitiesInBusinessCombination</v>
      </c>
      <c r="L3198" t="str">
        <f t="shared" si="292"/>
        <v>insert into dbax_desc_conc (pref_conc, codi_conc, codi_lang, desc_conc) values ('ifrs-full','AssetRecognisedForExpectedReimbursementContingentLiabilitiesInBusinessCombination','es_ES','Activo reconocido como reembolso esperado, pasivos contingentes en combinaciones de negocios')</v>
      </c>
      <c r="M3198" t="str">
        <f>CONCATENATE("Insert into dbax_taxo_conc (pref_conc, codi_conc, vers_taxo) values ('",H3198,"','",I3198,"','",Taxonomia!$B$5,"')")</f>
        <v>Insert into dbax_taxo_conc (pref_conc, codi_conc, vers_taxo) values ('ifrs-full','AssetRecognisedForExpectedReimbursementContingentLiabilitiesInBusinessCombination','svs-cl-ci-2015-01-05')</v>
      </c>
    </row>
    <row r="3199" spans="1:13" x14ac:dyDescent="0.25">
      <c r="A3199" t="s">
        <v>827</v>
      </c>
      <c r="B3199" t="s">
        <v>16</v>
      </c>
      <c r="C3199" t="s">
        <v>3461</v>
      </c>
      <c r="G3199" s="1" t="str">
        <f t="shared" si="289"/>
        <v>ifrs-full_AssetRecognisedForExpectedReimbursementOtherProvisions</v>
      </c>
      <c r="H3199" t="str">
        <f t="shared" si="290"/>
        <v>ifrs-full</v>
      </c>
      <c r="I3199" t="str">
        <f t="shared" si="291"/>
        <v>AssetRecognisedForExpectedReimbursementOtherProvisions</v>
      </c>
      <c r="L3199" t="str">
        <f t="shared" si="292"/>
        <v>insert into dbax_desc_conc (pref_conc, codi_conc, codi_lang, desc_conc) values ('ifrs-full','AssetRecognisedForExpectedReimbursementOtherProvisions','es_ES','Activo reconocido por reembolsos esperados, otras provisiones')</v>
      </c>
      <c r="M3199" t="str">
        <f>CONCATENATE("Insert into dbax_taxo_conc (pref_conc, codi_conc, vers_taxo) values ('",H3199,"','",I3199,"','",Taxonomia!$B$5,"')")</f>
        <v>Insert into dbax_taxo_conc (pref_conc, codi_conc, vers_taxo) values ('ifrs-full','AssetRecognisedForExpectedReimbursementOtherProvisions','svs-cl-ci-2015-01-05')</v>
      </c>
    </row>
    <row r="3200" spans="1:13" x14ac:dyDescent="0.25">
      <c r="A3200" t="s">
        <v>828</v>
      </c>
      <c r="B3200" t="s">
        <v>16</v>
      </c>
      <c r="C3200" t="s">
        <v>3073</v>
      </c>
      <c r="G3200" s="1" t="str">
        <f t="shared" si="289"/>
        <v>ifrs-full_Assets</v>
      </c>
      <c r="H3200" t="str">
        <f t="shared" si="290"/>
        <v>ifrs-full</v>
      </c>
      <c r="I3200" t="str">
        <f t="shared" si="291"/>
        <v>Assets</v>
      </c>
      <c r="L3200" t="str">
        <f t="shared" si="292"/>
        <v>insert into dbax_desc_conc (pref_conc, codi_conc, codi_lang, desc_conc) values ('ifrs-full','Assets','es_ES','Activos')</v>
      </c>
      <c r="M3200" t="str">
        <f>CONCATENATE("Insert into dbax_taxo_conc (pref_conc, codi_conc, vers_taxo) values ('",H3200,"','",I3200,"','",Taxonomia!$B$5,"')")</f>
        <v>Insert into dbax_taxo_conc (pref_conc, codi_conc, vers_taxo) values ('ifrs-full','Assets','svs-cl-ci-2015-01-05')</v>
      </c>
    </row>
    <row r="3201" spans="1:13" x14ac:dyDescent="0.25">
      <c r="A3201" t="s">
        <v>829</v>
      </c>
      <c r="B3201" t="s">
        <v>16</v>
      </c>
      <c r="C3201" t="s">
        <v>3462</v>
      </c>
      <c r="G3201" s="1" t="str">
        <f t="shared" si="289"/>
        <v>ifrs-full_AssetsAbstract</v>
      </c>
      <c r="H3201" t="str">
        <f t="shared" si="290"/>
        <v>ifrs-full</v>
      </c>
      <c r="I3201" t="str">
        <f t="shared" si="291"/>
        <v>AssetsAbstract</v>
      </c>
      <c r="L3201" t="str">
        <f t="shared" si="292"/>
        <v>insert into dbax_desc_conc (pref_conc, codi_conc, codi_lang, desc_conc) values ('ifrs-full','AssetsAbstract','es_ES','Activos [sinopsis]')</v>
      </c>
      <c r="M3201" t="str">
        <f>CONCATENATE("Insert into dbax_taxo_conc (pref_conc, codi_conc, vers_taxo) values ('",H3201,"','",I3201,"','",Taxonomia!$B$5,"')")</f>
        <v>Insert into dbax_taxo_conc (pref_conc, codi_conc, vers_taxo) values ('ifrs-full','AssetsAbstract','svs-cl-ci-2015-01-05')</v>
      </c>
    </row>
    <row r="3202" spans="1:13" x14ac:dyDescent="0.25">
      <c r="A3202" t="s">
        <v>830</v>
      </c>
      <c r="B3202" t="s">
        <v>16</v>
      </c>
      <c r="C3202" t="s">
        <v>3463</v>
      </c>
      <c r="G3202" s="1" t="str">
        <f t="shared" si="289"/>
        <v>ifrs-full_AssetsAndLiabilitiesAxis</v>
      </c>
      <c r="H3202" t="str">
        <f t="shared" si="290"/>
        <v>ifrs-full</v>
      </c>
      <c r="I3202" t="str">
        <f t="shared" si="291"/>
        <v>AssetsAndLiabilitiesAxis</v>
      </c>
      <c r="L3202" t="str">
        <f t="shared" si="292"/>
        <v>insert into dbax_desc_conc (pref_conc, codi_conc, codi_lang, desc_conc) values ('ifrs-full','AssetsAndLiabilitiesAxis','es_ES','Activos y pasivos [eje]')</v>
      </c>
      <c r="M3202" t="str">
        <f>CONCATENATE("Insert into dbax_taxo_conc (pref_conc, codi_conc, vers_taxo) values ('",H3202,"','",I3202,"','",Taxonomia!$B$5,"')")</f>
        <v>Insert into dbax_taxo_conc (pref_conc, codi_conc, vers_taxo) values ('ifrs-full','AssetsAndLiabilitiesAxis','svs-cl-ci-2015-01-05')</v>
      </c>
    </row>
    <row r="3203" spans="1:13" x14ac:dyDescent="0.25">
      <c r="A3203" t="s">
        <v>831</v>
      </c>
      <c r="B3203" t="s">
        <v>16</v>
      </c>
      <c r="C3203" t="s">
        <v>3464</v>
      </c>
      <c r="G3203" s="1" t="str">
        <f t="shared" si="289"/>
        <v>ifrs-full_AssetsAndLiabilitiesMember</v>
      </c>
      <c r="H3203" t="str">
        <f t="shared" si="290"/>
        <v>ifrs-full</v>
      </c>
      <c r="I3203" t="str">
        <f t="shared" si="291"/>
        <v>AssetsAndLiabilitiesMember</v>
      </c>
      <c r="L3203" t="str">
        <f t="shared" si="292"/>
        <v>insert into dbax_desc_conc (pref_conc, codi_conc, codi_lang, desc_conc) values ('ifrs-full','AssetsAndLiabilitiesMember','es_ES','Activos y pasivos [miembro]')</v>
      </c>
      <c r="M3203" t="str">
        <f>CONCATENATE("Insert into dbax_taxo_conc (pref_conc, codi_conc, vers_taxo) values ('",H3203,"','",I3203,"','",Taxonomia!$B$5,"')")</f>
        <v>Insert into dbax_taxo_conc (pref_conc, codi_conc, vers_taxo) values ('ifrs-full','AssetsAndLiabilitiesMember','svs-cl-ci-2015-01-05')</v>
      </c>
    </row>
    <row r="3204" spans="1:13" x14ac:dyDescent="0.25">
      <c r="A3204" t="s">
        <v>832</v>
      </c>
      <c r="B3204" t="s">
        <v>16</v>
      </c>
      <c r="C3204" t="s">
        <v>3465</v>
      </c>
      <c r="G3204" s="1" t="str">
        <f t="shared" si="289"/>
        <v>ifrs-full_AssetsArisingFromExplorationForAndEvaluationOfMineralResources</v>
      </c>
      <c r="H3204" t="str">
        <f t="shared" si="290"/>
        <v>ifrs-full</v>
      </c>
      <c r="I3204" t="str">
        <f t="shared" si="291"/>
        <v>AssetsArisingFromExplorationForAndEvaluationOfMineralResources</v>
      </c>
      <c r="L3204" t="str">
        <f t="shared" si="292"/>
        <v>insert into dbax_desc_conc (pref_conc, codi_conc, codi_lang, desc_conc) values ('ifrs-full','AssetsArisingFromExplorationForAndEvaluationOfMineralResources','es_ES','Activos que surgen de exploración y evaluación de recursos minerales')</v>
      </c>
      <c r="M3204" t="str">
        <f>CONCATENATE("Insert into dbax_taxo_conc (pref_conc, codi_conc, vers_taxo) values ('",H3204,"','",I3204,"','",Taxonomia!$B$5,"')")</f>
        <v>Insert into dbax_taxo_conc (pref_conc, codi_conc, vers_taxo) values ('ifrs-full','AssetsArisingFromExplorationForAndEvaluationOfMineralResources','svs-cl-ci-2015-01-05')</v>
      </c>
    </row>
    <row r="3205" spans="1:13" x14ac:dyDescent="0.25">
      <c r="A3205" t="s">
        <v>833</v>
      </c>
      <c r="B3205" t="s">
        <v>16</v>
      </c>
      <c r="C3205" t="s">
        <v>3466</v>
      </c>
      <c r="G3205" s="1" t="str">
        <f t="shared" si="289"/>
        <v>ifrs-full_AssetsRecognisedInEntitysFinancialStatementsInRelationToStructuredEntities</v>
      </c>
      <c r="H3205" t="str">
        <f t="shared" si="290"/>
        <v>ifrs-full</v>
      </c>
      <c r="I3205" t="str">
        <f t="shared" si="291"/>
        <v>AssetsRecognisedInEntitysFinancialStatementsInRelationToStructuredEntities</v>
      </c>
      <c r="L3205" t="str">
        <f t="shared" si="292"/>
        <v>insert into dbax_desc_conc (pref_conc, codi_conc, codi_lang, desc_conc) values ('ifrs-full','AssetsRecognisedInEntitysFinancialStatementsInRelationToStructuredEntities','es_ES','Activos reconocidos en los estados financieros de la entidad en relación con entidades estructuradas')</v>
      </c>
      <c r="M3205" t="str">
        <f>CONCATENATE("Insert into dbax_taxo_conc (pref_conc, codi_conc, vers_taxo) values ('",H3205,"','",I3205,"','",Taxonomia!$B$5,"')")</f>
        <v>Insert into dbax_taxo_conc (pref_conc, codi_conc, vers_taxo) values ('ifrs-full','AssetsRecognisedInEntitysFinancialStatementsInRelationToStructuredEntities','svs-cl-ci-2015-01-05')</v>
      </c>
    </row>
    <row r="3206" spans="1:13" x14ac:dyDescent="0.25">
      <c r="A3206" t="s">
        <v>834</v>
      </c>
      <c r="B3206" t="s">
        <v>16</v>
      </c>
      <c r="C3206" t="s">
        <v>3467</v>
      </c>
      <c r="G3206" s="1" t="str">
        <f t="shared" si="289"/>
        <v>ifrs-full_AssetsToWhichSignificantRestrictionsApply</v>
      </c>
      <c r="H3206" t="str">
        <f t="shared" si="290"/>
        <v>ifrs-full</v>
      </c>
      <c r="I3206" t="str">
        <f t="shared" si="291"/>
        <v>AssetsToWhichSignificantRestrictionsApply</v>
      </c>
      <c r="L3206" t="str">
        <f t="shared" si="292"/>
        <v>insert into dbax_desc_conc (pref_conc, codi_conc, codi_lang, desc_conc) values ('ifrs-full','AssetsToWhichSignificantRestrictionsApply','es_ES','Activos a los que se aplican restricciones significativas')</v>
      </c>
      <c r="M3206" t="str">
        <f>CONCATENATE("Insert into dbax_taxo_conc (pref_conc, codi_conc, vers_taxo) values ('",H3206,"','",I3206,"','",Taxonomia!$B$5,"')")</f>
        <v>Insert into dbax_taxo_conc (pref_conc, codi_conc, vers_taxo) values ('ifrs-full','AssetsToWhichSignificantRestrictionsApply','svs-cl-ci-2015-01-05')</v>
      </c>
    </row>
    <row r="3207" spans="1:13" x14ac:dyDescent="0.25">
      <c r="A3207" t="s">
        <v>835</v>
      </c>
      <c r="B3207" t="s">
        <v>16</v>
      </c>
      <c r="C3207" t="s">
        <v>3468</v>
      </c>
      <c r="G3207" s="1" t="str">
        <f t="shared" si="289"/>
        <v>ifrs-full_AssetsTransferredToStructuredEntitiesAtTimeOfTransfer</v>
      </c>
      <c r="H3207" t="str">
        <f t="shared" si="290"/>
        <v>ifrs-full</v>
      </c>
      <c r="I3207" t="str">
        <f t="shared" si="291"/>
        <v>AssetsTransferredToStructuredEntitiesAtTimeOfTransfer</v>
      </c>
      <c r="L3207" t="str">
        <f t="shared" si="292"/>
        <v>insert into dbax_desc_conc (pref_conc, codi_conc, codi_lang, desc_conc) values ('ifrs-full','AssetsTransferredToStructuredEntitiesAtTimeOfTransfer','es_ES','Activos transferidos a entidades estructuradas, en el momento de la transferencia')</v>
      </c>
      <c r="M3207" t="str">
        <f>CONCATENATE("Insert into dbax_taxo_conc (pref_conc, codi_conc, vers_taxo) values ('",H3207,"','",I3207,"','",Taxonomia!$B$5,"')")</f>
        <v>Insert into dbax_taxo_conc (pref_conc, codi_conc, vers_taxo) values ('ifrs-full','AssetsTransferredToStructuredEntitiesAtTimeOfTransfer','svs-cl-ci-2015-01-05')</v>
      </c>
    </row>
    <row r="3208" spans="1:13" x14ac:dyDescent="0.25">
      <c r="A3208" t="s">
        <v>836</v>
      </c>
      <c r="B3208" t="s">
        <v>16</v>
      </c>
      <c r="C3208" t="s">
        <v>3469</v>
      </c>
      <c r="G3208" s="1" t="str">
        <f t="shared" si="289"/>
        <v>ifrs-full_AssetsWithSignificantRiskOfMaterialAdjustmentsWithinNextFinancialYear</v>
      </c>
      <c r="H3208" t="str">
        <f t="shared" si="290"/>
        <v>ifrs-full</v>
      </c>
      <c r="I3208" t="str">
        <f t="shared" si="291"/>
        <v>AssetsWithSignificantRiskOfMaterialAdjustmentsWithinNextFinancialYear</v>
      </c>
      <c r="L3208" t="str">
        <f t="shared" si="292"/>
        <v>insert into dbax_desc_conc (pref_conc, codi_conc, codi_lang, desc_conc) values ('ifrs-full','AssetsWithSignificantRiskOfMaterialAdjustmentsWithinNextFinancialYear','es_ES','Activos con riesgo significativo de ajustes materiales dentro del ejercicio contable siguiente')</v>
      </c>
      <c r="M3208" t="str">
        <f>CONCATENATE("Insert into dbax_taxo_conc (pref_conc, codi_conc, vers_taxo) values ('",H3208,"','",I3208,"','",Taxonomia!$B$5,"')")</f>
        <v>Insert into dbax_taxo_conc (pref_conc, codi_conc, vers_taxo) values ('ifrs-full','AssetsWithSignificantRiskOfMaterialAdjustmentsWithinNextFinancialYear','svs-cl-ci-2015-01-05')</v>
      </c>
    </row>
    <row r="3209" spans="1:13" x14ac:dyDescent="0.25">
      <c r="A3209" t="s">
        <v>837</v>
      </c>
      <c r="B3209" t="s">
        <v>16</v>
      </c>
      <c r="C3209" t="s">
        <v>3470</v>
      </c>
      <c r="G3209" s="1" t="str">
        <f t="shared" si="289"/>
        <v>ifrs-full_AssociatesMember</v>
      </c>
      <c r="H3209" t="str">
        <f t="shared" si="290"/>
        <v>ifrs-full</v>
      </c>
      <c r="I3209" t="str">
        <f t="shared" si="291"/>
        <v>AssociatesMember</v>
      </c>
      <c r="L3209" t="str">
        <f t="shared" si="292"/>
        <v>insert into dbax_desc_conc (pref_conc, codi_conc, codi_lang, desc_conc) values ('ifrs-full','AssociatesMember','es_ES','Asociadas [miembro]')</v>
      </c>
      <c r="M3209" t="str">
        <f>CONCATENATE("Insert into dbax_taxo_conc (pref_conc, codi_conc, vers_taxo) values ('",H3209,"','",I3209,"','",Taxonomia!$B$5,"')")</f>
        <v>Insert into dbax_taxo_conc (pref_conc, codi_conc, vers_taxo) values ('ifrs-full','AssociatesMember','svs-cl-ci-2015-01-05')</v>
      </c>
    </row>
    <row r="3210" spans="1:13" x14ac:dyDescent="0.25">
      <c r="A3210" t="s">
        <v>838</v>
      </c>
      <c r="B3210" t="s">
        <v>16</v>
      </c>
      <c r="C3210" t="s">
        <v>3471</v>
      </c>
      <c r="G3210" s="1" t="str">
        <f t="shared" si="289"/>
        <v>ifrs-full_AtCostMember</v>
      </c>
      <c r="H3210" t="str">
        <f t="shared" si="290"/>
        <v>ifrs-full</v>
      </c>
      <c r="I3210" t="str">
        <f t="shared" si="291"/>
        <v>AtCostMember</v>
      </c>
      <c r="L3210" t="str">
        <f t="shared" si="292"/>
        <v>insert into dbax_desc_conc (pref_conc, codi_conc, codi_lang, desc_conc) values ('ifrs-full','AtCostMember','es_ES','Al costo [miembro]')</v>
      </c>
      <c r="M3210" t="str">
        <f>CONCATENATE("Insert into dbax_taxo_conc (pref_conc, codi_conc, vers_taxo) values ('",H3210,"','",I3210,"','",Taxonomia!$B$5,"')")</f>
        <v>Insert into dbax_taxo_conc (pref_conc, codi_conc, vers_taxo) values ('ifrs-full','AtCostMember','svs-cl-ci-2015-01-05')</v>
      </c>
    </row>
    <row r="3211" spans="1:13" x14ac:dyDescent="0.25">
      <c r="A3211" t="s">
        <v>839</v>
      </c>
      <c r="B3211" t="s">
        <v>16</v>
      </c>
      <c r="C3211" t="s">
        <v>3472</v>
      </c>
      <c r="G3211" s="1" t="str">
        <f t="shared" si="289"/>
        <v>ifrs-full_AtCostWithinFairValueModelMember</v>
      </c>
      <c r="H3211" t="str">
        <f t="shared" si="290"/>
        <v>ifrs-full</v>
      </c>
      <c r="I3211" t="str">
        <f t="shared" si="291"/>
        <v>AtCostWithinFairValueModelMember</v>
      </c>
      <c r="L3211" t="str">
        <f t="shared" si="292"/>
        <v>insert into dbax_desc_conc (pref_conc, codi_conc, codi_lang, desc_conc) values ('ifrs-full','AtCostWithinFairValueModelMember','es_ES','Al costo dentro del modelo de valor razonable [miembro]')</v>
      </c>
      <c r="M3211" t="str">
        <f>CONCATENATE("Insert into dbax_taxo_conc (pref_conc, codi_conc, vers_taxo) values ('",H3211,"','",I3211,"','",Taxonomia!$B$5,"')")</f>
        <v>Insert into dbax_taxo_conc (pref_conc, codi_conc, vers_taxo) values ('ifrs-full','AtCostWithinFairValueModelMember','svs-cl-ci-2015-01-05')</v>
      </c>
    </row>
    <row r="3212" spans="1:13" x14ac:dyDescent="0.25">
      <c r="A3212" t="s">
        <v>840</v>
      </c>
      <c r="B3212" t="s">
        <v>16</v>
      </c>
      <c r="C3212" t="s">
        <v>3473</v>
      </c>
      <c r="G3212" s="1" t="str">
        <f t="shared" si="289"/>
        <v>ifrs-full_AtFairValueMember</v>
      </c>
      <c r="H3212" t="str">
        <f t="shared" si="290"/>
        <v>ifrs-full</v>
      </c>
      <c r="I3212" t="str">
        <f t="shared" si="291"/>
        <v>AtFairValueMember</v>
      </c>
      <c r="L3212" t="str">
        <f t="shared" si="292"/>
        <v>insert into dbax_desc_conc (pref_conc, codi_conc, codi_lang, desc_conc) values ('ifrs-full','AtFairValueMember','es_ES','A valor razonable [miembro]')</v>
      </c>
      <c r="M3212" t="str">
        <f>CONCATENATE("Insert into dbax_taxo_conc (pref_conc, codi_conc, vers_taxo) values ('",H3212,"','",I3212,"','",Taxonomia!$B$5,"')")</f>
        <v>Insert into dbax_taxo_conc (pref_conc, codi_conc, vers_taxo) values ('ifrs-full','AtFairValueMember','svs-cl-ci-2015-01-05')</v>
      </c>
    </row>
    <row r="3213" spans="1:13" x14ac:dyDescent="0.25">
      <c r="A3213" t="s">
        <v>841</v>
      </c>
      <c r="B3213" t="s">
        <v>16</v>
      </c>
      <c r="C3213" t="s">
        <v>3474</v>
      </c>
      <c r="G3213" s="1" t="str">
        <f t="shared" si="289"/>
        <v>ifrs-full_AuditorsRemuneration</v>
      </c>
      <c r="H3213" t="str">
        <f t="shared" si="290"/>
        <v>ifrs-full</v>
      </c>
      <c r="I3213" t="str">
        <f t="shared" si="291"/>
        <v>AuditorsRemuneration</v>
      </c>
      <c r="L3213" t="str">
        <f t="shared" si="292"/>
        <v>insert into dbax_desc_conc (pref_conc, codi_conc, codi_lang, desc_conc) values ('ifrs-full','AuditorsRemuneration','es_ES','Remuneración del auditor')</v>
      </c>
      <c r="M3213" t="str">
        <f>CONCATENATE("Insert into dbax_taxo_conc (pref_conc, codi_conc, vers_taxo) values ('",H3213,"','",I3213,"','",Taxonomia!$B$5,"')")</f>
        <v>Insert into dbax_taxo_conc (pref_conc, codi_conc, vers_taxo) values ('ifrs-full','AuditorsRemuneration','svs-cl-ci-2015-01-05')</v>
      </c>
    </row>
    <row r="3214" spans="1:13" x14ac:dyDescent="0.25">
      <c r="A3214" t="s">
        <v>842</v>
      </c>
      <c r="B3214" t="s">
        <v>16</v>
      </c>
      <c r="C3214" t="s">
        <v>3475</v>
      </c>
      <c r="G3214" s="1" t="str">
        <f t="shared" si="289"/>
        <v>ifrs-full_AuditorsRemunerationAbstract</v>
      </c>
      <c r="H3214" t="str">
        <f t="shared" si="290"/>
        <v>ifrs-full</v>
      </c>
      <c r="I3214" t="str">
        <f t="shared" si="291"/>
        <v>AuditorsRemunerationAbstract</v>
      </c>
      <c r="L3214" t="str">
        <f t="shared" si="292"/>
        <v>insert into dbax_desc_conc (pref_conc, codi_conc, codi_lang, desc_conc) values ('ifrs-full','AuditorsRemunerationAbstract','es_ES','Remuneración del auditor [resumen]')</v>
      </c>
      <c r="M3214" t="str">
        <f>CONCATENATE("Insert into dbax_taxo_conc (pref_conc, codi_conc, vers_taxo) values ('",H3214,"','",I3214,"','",Taxonomia!$B$5,"')")</f>
        <v>Insert into dbax_taxo_conc (pref_conc, codi_conc, vers_taxo) values ('ifrs-full','AuditorsRemunerationAbstract','svs-cl-ci-2015-01-05')</v>
      </c>
    </row>
    <row r="3215" spans="1:13" x14ac:dyDescent="0.25">
      <c r="A3215" t="s">
        <v>843</v>
      </c>
      <c r="B3215" t="s">
        <v>16</v>
      </c>
      <c r="C3215" t="s">
        <v>3476</v>
      </c>
      <c r="G3215" s="1" t="str">
        <f t="shared" si="289"/>
        <v>ifrs-full_AuditorsRemunerationForAuditServices</v>
      </c>
      <c r="H3215" t="str">
        <f t="shared" si="290"/>
        <v>ifrs-full</v>
      </c>
      <c r="I3215" t="str">
        <f t="shared" si="291"/>
        <v>AuditorsRemunerationForAuditServices</v>
      </c>
      <c r="L3215" t="str">
        <f t="shared" si="292"/>
        <v>insert into dbax_desc_conc (pref_conc, codi_conc, codi_lang, desc_conc) values ('ifrs-full','AuditorsRemunerationForAuditServices','es_ES','Remuneración del auditor por servicios de auditoría')</v>
      </c>
      <c r="M3215" t="str">
        <f>CONCATENATE("Insert into dbax_taxo_conc (pref_conc, codi_conc, vers_taxo) values ('",H3215,"','",I3215,"','",Taxonomia!$B$5,"')")</f>
        <v>Insert into dbax_taxo_conc (pref_conc, codi_conc, vers_taxo) values ('ifrs-full','AuditorsRemunerationForAuditServices','svs-cl-ci-2015-01-05')</v>
      </c>
    </row>
    <row r="3216" spans="1:13" x14ac:dyDescent="0.25">
      <c r="A3216" t="s">
        <v>844</v>
      </c>
      <c r="B3216" t="s">
        <v>16</v>
      </c>
      <c r="C3216" t="s">
        <v>3477</v>
      </c>
      <c r="G3216" s="1" t="str">
        <f t="shared" si="289"/>
        <v>ifrs-full_AuditorsRemunerationForOtherServices</v>
      </c>
      <c r="H3216" t="str">
        <f t="shared" si="290"/>
        <v>ifrs-full</v>
      </c>
      <c r="I3216" t="str">
        <f t="shared" si="291"/>
        <v>AuditorsRemunerationForOtherServices</v>
      </c>
      <c r="L3216" t="str">
        <f t="shared" si="292"/>
        <v>insert into dbax_desc_conc (pref_conc, codi_conc, codi_lang, desc_conc) values ('ifrs-full','AuditorsRemunerationForOtherServices','es_ES','Remuneración del auditor por otros servicios')</v>
      </c>
      <c r="M3216" t="str">
        <f>CONCATENATE("Insert into dbax_taxo_conc (pref_conc, codi_conc, vers_taxo) values ('",H3216,"','",I3216,"','",Taxonomia!$B$5,"')")</f>
        <v>Insert into dbax_taxo_conc (pref_conc, codi_conc, vers_taxo) values ('ifrs-full','AuditorsRemunerationForOtherServices','svs-cl-ci-2015-01-05')</v>
      </c>
    </row>
    <row r="3217" spans="1:13" x14ac:dyDescent="0.25">
      <c r="A3217" t="s">
        <v>845</v>
      </c>
      <c r="B3217" t="s">
        <v>16</v>
      </c>
      <c r="C3217" t="s">
        <v>3478</v>
      </c>
      <c r="G3217" s="1" t="str">
        <f t="shared" si="289"/>
        <v>ifrs-full_AuditorsRemunerationForTaxServices</v>
      </c>
      <c r="H3217" t="str">
        <f t="shared" si="290"/>
        <v>ifrs-full</v>
      </c>
      <c r="I3217" t="str">
        <f t="shared" si="291"/>
        <v>AuditorsRemunerationForTaxServices</v>
      </c>
      <c r="L3217" t="str">
        <f t="shared" si="292"/>
        <v>insert into dbax_desc_conc (pref_conc, codi_conc, codi_lang, desc_conc) values ('ifrs-full','AuditorsRemunerationForTaxServices','es_ES','Remuneración del auditor por servicios fiscales')</v>
      </c>
      <c r="M3217" t="str">
        <f>CONCATENATE("Insert into dbax_taxo_conc (pref_conc, codi_conc, vers_taxo) values ('",H3217,"','",I3217,"','",Taxonomia!$B$5,"')")</f>
        <v>Insert into dbax_taxo_conc (pref_conc, codi_conc, vers_taxo) values ('ifrs-full','AuditorsRemunerationForTaxServices','svs-cl-ci-2015-01-05')</v>
      </c>
    </row>
    <row r="3218" spans="1:13" x14ac:dyDescent="0.25">
      <c r="A3218" t="s">
        <v>846</v>
      </c>
      <c r="B3218" t="s">
        <v>16</v>
      </c>
      <c r="C3218" t="s">
        <v>3479</v>
      </c>
      <c r="G3218" s="1" t="str">
        <f t="shared" si="289"/>
        <v>ifrs-full_AuthorisedCapitalCommitmentsButNotContractedFor</v>
      </c>
      <c r="H3218" t="str">
        <f t="shared" si="290"/>
        <v>ifrs-full</v>
      </c>
      <c r="I3218" t="str">
        <f t="shared" si="291"/>
        <v>AuthorisedCapitalCommitmentsButNotContractedFor</v>
      </c>
      <c r="L3218" t="str">
        <f t="shared" si="292"/>
        <v>insert into dbax_desc_conc (pref_conc, codi_conc, codi_lang, desc_conc) values ('ifrs-full','AuthorisedCapitalCommitmentsButNotContractedFor','es_ES','Compromisos de inversión de capital autorizados pero no contratados')</v>
      </c>
      <c r="M3218" t="str">
        <f>CONCATENATE("Insert into dbax_taxo_conc (pref_conc, codi_conc, vers_taxo) values ('",H3218,"','",I3218,"','",Taxonomia!$B$5,"')")</f>
        <v>Insert into dbax_taxo_conc (pref_conc, codi_conc, vers_taxo) values ('ifrs-full','AuthorisedCapitalCommitmentsButNotContractedFor','svs-cl-ci-2015-01-05')</v>
      </c>
    </row>
    <row r="3219" spans="1:13" x14ac:dyDescent="0.25">
      <c r="A3219" t="s">
        <v>847</v>
      </c>
      <c r="B3219" t="s">
        <v>16</v>
      </c>
      <c r="C3219" t="s">
        <v>3480</v>
      </c>
      <c r="G3219" s="1" t="str">
        <f t="shared" si="289"/>
        <v>ifrs-full_AvailableforsaleFinancialAssetsAbstract</v>
      </c>
      <c r="H3219" t="str">
        <f t="shared" si="290"/>
        <v>ifrs-full</v>
      </c>
      <c r="I3219" t="str">
        <f t="shared" si="291"/>
        <v>AvailableforsaleFinancialAssetsAbstract</v>
      </c>
      <c r="L3219" t="str">
        <f t="shared" si="292"/>
        <v>insert into dbax_desc_conc (pref_conc, codi_conc, codi_lang, desc_conc) values ('ifrs-full','AvailableforsaleFinancialAssetsAbstract','es_ES','Activos financieros disponibles para la venta [sinopsis]')</v>
      </c>
      <c r="M3219" t="str">
        <f>CONCATENATE("Insert into dbax_taxo_conc (pref_conc, codi_conc, vers_taxo) values ('",H3219,"','",I3219,"','",Taxonomia!$B$5,"')")</f>
        <v>Insert into dbax_taxo_conc (pref_conc, codi_conc, vers_taxo) values ('ifrs-full','AvailableforsaleFinancialAssetsAbstract','svs-cl-ci-2015-01-05')</v>
      </c>
    </row>
    <row r="3220" spans="1:13" x14ac:dyDescent="0.25">
      <c r="A3220" t="s">
        <v>848</v>
      </c>
      <c r="B3220" t="s">
        <v>16</v>
      </c>
      <c r="C3220" t="s">
        <v>3481</v>
      </c>
      <c r="G3220" s="1" t="str">
        <f t="shared" si="289"/>
        <v>ifrs-full_AverageEffectiveTaxRate</v>
      </c>
      <c r="H3220" t="str">
        <f t="shared" si="290"/>
        <v>ifrs-full</v>
      </c>
      <c r="I3220" t="str">
        <f t="shared" si="291"/>
        <v>AverageEffectiveTaxRate</v>
      </c>
      <c r="L3220" t="str">
        <f t="shared" si="292"/>
        <v>insert into dbax_desc_conc (pref_conc, codi_conc, codi_lang, desc_conc) values ('ifrs-full','AverageEffectiveTaxRate','es_ES','Tasa impositiva media efectiva')</v>
      </c>
      <c r="M3220" t="str">
        <f>CONCATENATE("Insert into dbax_taxo_conc (pref_conc, codi_conc, vers_taxo) values ('",H3220,"','",I3220,"','",Taxonomia!$B$5,"')")</f>
        <v>Insert into dbax_taxo_conc (pref_conc, codi_conc, vers_taxo) values ('ifrs-full','AverageEffectiveTaxRate','svs-cl-ci-2015-01-05')</v>
      </c>
    </row>
    <row r="3221" spans="1:13" x14ac:dyDescent="0.25">
      <c r="A3221" t="s">
        <v>849</v>
      </c>
      <c r="B3221" t="s">
        <v>16</v>
      </c>
      <c r="C3221" t="s">
        <v>3482</v>
      </c>
      <c r="G3221" s="1" t="str">
        <f t="shared" si="289"/>
        <v>ifrs-full_AverageNumberOfEmployees</v>
      </c>
      <c r="H3221" t="str">
        <f t="shared" si="290"/>
        <v>ifrs-full</v>
      </c>
      <c r="I3221" t="str">
        <f t="shared" si="291"/>
        <v>AverageNumberOfEmployees</v>
      </c>
      <c r="L3221" t="str">
        <f t="shared" si="292"/>
        <v>insert into dbax_desc_conc (pref_conc, codi_conc, codi_lang, desc_conc) values ('ifrs-full','AverageNumberOfEmployees','es_ES','Número promedio de empleados')</v>
      </c>
      <c r="M3221" t="str">
        <f>CONCATENATE("Insert into dbax_taxo_conc (pref_conc, codi_conc, vers_taxo) values ('",H3221,"','",I3221,"','",Taxonomia!$B$5,"')")</f>
        <v>Insert into dbax_taxo_conc (pref_conc, codi_conc, vers_taxo) values ('ifrs-full','AverageNumberOfEmployees','svs-cl-ci-2015-01-05')</v>
      </c>
    </row>
    <row r="3222" spans="1:13" x14ac:dyDescent="0.25">
      <c r="A3222" t="s">
        <v>850</v>
      </c>
      <c r="B3222" t="s">
        <v>16</v>
      </c>
      <c r="C3222" t="s">
        <v>3483</v>
      </c>
      <c r="G3222" s="1" t="str">
        <f t="shared" si="289"/>
        <v>ifrs-full_BalancesWithBanks</v>
      </c>
      <c r="H3222" t="str">
        <f t="shared" si="290"/>
        <v>ifrs-full</v>
      </c>
      <c r="I3222" t="str">
        <f t="shared" si="291"/>
        <v>BalancesWithBanks</v>
      </c>
      <c r="L3222" t="str">
        <f t="shared" si="292"/>
        <v>insert into dbax_desc_conc (pref_conc, codi_conc, codi_lang, desc_conc) values ('ifrs-full','BalancesWithBanks','es_ES','Saldos en bancos')</v>
      </c>
      <c r="M3222" t="str">
        <f>CONCATENATE("Insert into dbax_taxo_conc (pref_conc, codi_conc, vers_taxo) values ('",H3222,"','",I3222,"','",Taxonomia!$B$5,"')")</f>
        <v>Insert into dbax_taxo_conc (pref_conc, codi_conc, vers_taxo) values ('ifrs-full','BalancesWithBanks','svs-cl-ci-2015-01-05')</v>
      </c>
    </row>
    <row r="3223" spans="1:13" x14ac:dyDescent="0.25">
      <c r="A3223" t="s">
        <v>851</v>
      </c>
      <c r="B3223" t="s">
        <v>16</v>
      </c>
      <c r="C3223" t="s">
        <v>3484</v>
      </c>
      <c r="G3223" s="1" t="str">
        <f t="shared" si="289"/>
        <v>ifrs-full_BankAndSimilarCharges</v>
      </c>
      <c r="H3223" t="str">
        <f t="shared" si="290"/>
        <v>ifrs-full</v>
      </c>
      <c r="I3223" t="str">
        <f t="shared" si="291"/>
        <v>BankAndSimilarCharges</v>
      </c>
      <c r="L3223" t="str">
        <f t="shared" si="292"/>
        <v>insert into dbax_desc_conc (pref_conc, codi_conc, codi_lang, desc_conc) values ('ifrs-full','BankAndSimilarCharges','es_ES','Cargos bancarios y similares')</v>
      </c>
      <c r="M3223" t="str">
        <f>CONCATENATE("Insert into dbax_taxo_conc (pref_conc, codi_conc, vers_taxo) values ('",H3223,"','",I3223,"','",Taxonomia!$B$5,"')")</f>
        <v>Insert into dbax_taxo_conc (pref_conc, codi_conc, vers_taxo) values ('ifrs-full','BankAndSimilarCharges','svs-cl-ci-2015-01-05')</v>
      </c>
    </row>
    <row r="3224" spans="1:13" x14ac:dyDescent="0.25">
      <c r="A3224" t="s">
        <v>852</v>
      </c>
      <c r="B3224" t="s">
        <v>16</v>
      </c>
      <c r="C3224" t="s">
        <v>3485</v>
      </c>
      <c r="G3224" s="1" t="str">
        <f t="shared" si="289"/>
        <v>ifrs-full_BankingArrangementsClassifiedAsCashEquivalents</v>
      </c>
      <c r="H3224" t="str">
        <f t="shared" si="290"/>
        <v>ifrs-full</v>
      </c>
      <c r="I3224" t="str">
        <f t="shared" si="291"/>
        <v>BankingArrangementsClassifiedAsCashEquivalents</v>
      </c>
      <c r="L3224" t="str">
        <f t="shared" si="292"/>
        <v>insert into dbax_desc_conc (pref_conc, codi_conc, codi_lang, desc_conc) values ('ifrs-full','BankingArrangementsClassifiedAsCashEquivalents','es_ES','Otros acuerdos bancarios, clasificados como equivalentes al efectivo')</v>
      </c>
      <c r="M3224" t="str">
        <f>CONCATENATE("Insert into dbax_taxo_conc (pref_conc, codi_conc, vers_taxo) values ('",H3224,"','",I3224,"','",Taxonomia!$B$5,"')")</f>
        <v>Insert into dbax_taxo_conc (pref_conc, codi_conc, vers_taxo) values ('ifrs-full','BankingArrangementsClassifiedAsCashEquivalents','svs-cl-ci-2015-01-05')</v>
      </c>
    </row>
    <row r="3225" spans="1:13" x14ac:dyDescent="0.25">
      <c r="A3225" t="s">
        <v>853</v>
      </c>
      <c r="B3225" t="s">
        <v>16</v>
      </c>
      <c r="C3225" t="s">
        <v>3486</v>
      </c>
      <c r="G3225" s="1" t="str">
        <f t="shared" si="289"/>
        <v>ifrs-full_BasicAndDilutedEarningsLossPerShare</v>
      </c>
      <c r="H3225" t="str">
        <f t="shared" si="290"/>
        <v>ifrs-full</v>
      </c>
      <c r="I3225" t="str">
        <f t="shared" si="291"/>
        <v>BasicAndDilutedEarningsLossPerShare</v>
      </c>
      <c r="L3225" t="str">
        <f t="shared" si="292"/>
        <v>insert into dbax_desc_conc (pref_conc, codi_conc, codi_lang, desc_conc) values ('ifrs-full','BasicAndDilutedEarningsLossPerShare','es_ES','Ganancias (pérdidas) por acción básica y diluida')</v>
      </c>
      <c r="M3225" t="str">
        <f>CONCATENATE("Insert into dbax_taxo_conc (pref_conc, codi_conc, vers_taxo) values ('",H3225,"','",I3225,"','",Taxonomia!$B$5,"')")</f>
        <v>Insert into dbax_taxo_conc (pref_conc, codi_conc, vers_taxo) values ('ifrs-full','BasicAndDilutedEarningsLossPerShare','svs-cl-ci-2015-01-05')</v>
      </c>
    </row>
    <row r="3226" spans="1:13" x14ac:dyDescent="0.25">
      <c r="A3226" t="s">
        <v>855</v>
      </c>
      <c r="B3226" t="s">
        <v>16</v>
      </c>
      <c r="C3226" t="s">
        <v>3487</v>
      </c>
      <c r="G3226" s="1" t="str">
        <f t="shared" si="289"/>
        <v>ifrs-full_BasicAndDilutedEarningsLossPerShareFromContinuingOperations</v>
      </c>
      <c r="H3226" t="str">
        <f t="shared" si="290"/>
        <v>ifrs-full</v>
      </c>
      <c r="I3226" t="str">
        <f t="shared" si="291"/>
        <v>BasicAndDilutedEarningsLossPerShareFromContinuingOperations</v>
      </c>
      <c r="L3226" t="str">
        <f t="shared" si="292"/>
        <v>insert into dbax_desc_conc (pref_conc, codi_conc, codi_lang, desc_conc) values ('ifrs-full','BasicAndDilutedEarningsLossPerShareFromContinuingOperations','es_ES','Ganancia (pérdida) por acción básica y diluida procedente de operaciones continuadas')</v>
      </c>
      <c r="M3226" t="str">
        <f>CONCATENATE("Insert into dbax_taxo_conc (pref_conc, codi_conc, vers_taxo) values ('",H3226,"','",I3226,"','",Taxonomia!$B$5,"')")</f>
        <v>Insert into dbax_taxo_conc (pref_conc, codi_conc, vers_taxo) values ('ifrs-full','BasicAndDilutedEarningsLossPerShareFromContinuingOperations','svs-cl-ci-2015-01-05')</v>
      </c>
    </row>
    <row r="3227" spans="1:13" x14ac:dyDescent="0.25">
      <c r="A3227" t="s">
        <v>856</v>
      </c>
      <c r="B3227" t="s">
        <v>16</v>
      </c>
      <c r="C3227" t="s">
        <v>3488</v>
      </c>
      <c r="G3227" s="1" t="str">
        <f t="shared" si="289"/>
        <v>ifrs-full_BasicAndDilutedEarningsLossPerShareFromDiscontinuedOperations</v>
      </c>
      <c r="H3227" t="str">
        <f t="shared" si="290"/>
        <v>ifrs-full</v>
      </c>
      <c r="I3227" t="str">
        <f t="shared" si="291"/>
        <v>BasicAndDilutedEarningsLossPerShareFromDiscontinuedOperations</v>
      </c>
      <c r="L3227" t="str">
        <f t="shared" si="292"/>
        <v>insert into dbax_desc_conc (pref_conc, codi_conc, codi_lang, desc_conc) values ('ifrs-full','BasicAndDilutedEarningsLossPerShareFromDiscontinuedOperations','es_ES','Ganancia (pérdida) por acción básica y diluida procedente de operaciones discontinuadas')</v>
      </c>
      <c r="M3227" t="str">
        <f>CONCATENATE("Insert into dbax_taxo_conc (pref_conc, codi_conc, vers_taxo) values ('",H3227,"','",I3227,"','",Taxonomia!$B$5,"')")</f>
        <v>Insert into dbax_taxo_conc (pref_conc, codi_conc, vers_taxo) values ('ifrs-full','BasicAndDilutedEarningsLossPerShareFromDiscontinuedOperations','svs-cl-ci-2015-01-05')</v>
      </c>
    </row>
    <row r="3228" spans="1:13" x14ac:dyDescent="0.25">
      <c r="A3228" t="s">
        <v>857</v>
      </c>
      <c r="B3228" t="s">
        <v>16</v>
      </c>
      <c r="C3228" t="s">
        <v>3489</v>
      </c>
      <c r="G3228" s="1" t="str">
        <f t="shared" si="289"/>
        <v>ifrs-full_BasicAndDilutedEarningsPerShareAbstract</v>
      </c>
      <c r="H3228" t="str">
        <f t="shared" si="290"/>
        <v>ifrs-full</v>
      </c>
      <c r="I3228" t="str">
        <f t="shared" si="291"/>
        <v>BasicAndDilutedEarningsPerShareAbstract</v>
      </c>
      <c r="L3228" t="str">
        <f t="shared" si="292"/>
        <v>insert into dbax_desc_conc (pref_conc, codi_conc, codi_lang, desc_conc) values ('ifrs-full','BasicAndDilutedEarningsPerShareAbstract','es_ES','Ganancias por acción básica y diluida [resumen]')</v>
      </c>
      <c r="M3228" t="str">
        <f>CONCATENATE("Insert into dbax_taxo_conc (pref_conc, codi_conc, vers_taxo) values ('",H3228,"','",I3228,"','",Taxonomia!$B$5,"')")</f>
        <v>Insert into dbax_taxo_conc (pref_conc, codi_conc, vers_taxo) values ('ifrs-full','BasicAndDilutedEarningsPerShareAbstract','svs-cl-ci-2015-01-05')</v>
      </c>
    </row>
    <row r="3229" spans="1:13" x14ac:dyDescent="0.25">
      <c r="A3229" t="s">
        <v>858</v>
      </c>
      <c r="B3229" t="s">
        <v>16</v>
      </c>
      <c r="C3229" t="s">
        <v>3490</v>
      </c>
      <c r="G3229" s="1" t="str">
        <f t="shared" si="289"/>
        <v>ifrs-full_BasicEarningsLossPerShare</v>
      </c>
      <c r="H3229" t="str">
        <f t="shared" si="290"/>
        <v>ifrs-full</v>
      </c>
      <c r="I3229" t="str">
        <f t="shared" si="291"/>
        <v>BasicEarningsLossPerShare</v>
      </c>
      <c r="L3229" t="str">
        <f t="shared" si="292"/>
        <v>insert into dbax_desc_conc (pref_conc, codi_conc, codi_lang, desc_conc) values ('ifrs-full','BasicEarningsLossPerShare','es_ES','Ganancia (pérdida) por acción básica')</v>
      </c>
      <c r="M3229" t="str">
        <f>CONCATENATE("Insert into dbax_taxo_conc (pref_conc, codi_conc, vers_taxo) values ('",H3229,"','",I3229,"','",Taxonomia!$B$5,"')")</f>
        <v>Insert into dbax_taxo_conc (pref_conc, codi_conc, vers_taxo) values ('ifrs-full','BasicEarningsLossPerShare','svs-cl-ci-2015-01-05')</v>
      </c>
    </row>
    <row r="3230" spans="1:13" x14ac:dyDescent="0.25">
      <c r="A3230" t="s">
        <v>859</v>
      </c>
      <c r="B3230" t="s">
        <v>16</v>
      </c>
      <c r="C3230" t="s">
        <v>3491</v>
      </c>
      <c r="G3230" s="1" t="str">
        <f t="shared" si="289"/>
        <v>ifrs-full_BasicEarningsLossPerShareFromContinuingOperations</v>
      </c>
      <c r="H3230" t="str">
        <f t="shared" si="290"/>
        <v>ifrs-full</v>
      </c>
      <c r="I3230" t="str">
        <f t="shared" si="291"/>
        <v>BasicEarningsLossPerShareFromContinuingOperations</v>
      </c>
      <c r="L3230" t="str">
        <f t="shared" si="292"/>
        <v>insert into dbax_desc_conc (pref_conc, codi_conc, codi_lang, desc_conc) values ('ifrs-full','BasicEarningsLossPerShareFromContinuingOperations','es_ES','Ganancia (pérdida) por acción básica en operaciones continuadas')</v>
      </c>
      <c r="M3230" t="str">
        <f>CONCATENATE("Insert into dbax_taxo_conc (pref_conc, codi_conc, vers_taxo) values ('",H3230,"','",I3230,"','",Taxonomia!$B$5,"')")</f>
        <v>Insert into dbax_taxo_conc (pref_conc, codi_conc, vers_taxo) values ('ifrs-full','BasicEarningsLossPerShareFromContinuingOperations','svs-cl-ci-2015-01-05')</v>
      </c>
    </row>
    <row r="3231" spans="1:13" x14ac:dyDescent="0.25">
      <c r="A3231" t="s">
        <v>860</v>
      </c>
      <c r="B3231" t="s">
        <v>16</v>
      </c>
      <c r="C3231" t="s">
        <v>3492</v>
      </c>
      <c r="G3231" s="1" t="str">
        <f t="shared" si="289"/>
        <v>ifrs-full_BasicEarningsLossPerShareFromDiscontinuedOperations</v>
      </c>
      <c r="H3231" t="str">
        <f t="shared" si="290"/>
        <v>ifrs-full</v>
      </c>
      <c r="I3231" t="str">
        <f t="shared" si="291"/>
        <v>BasicEarningsLossPerShareFromDiscontinuedOperations</v>
      </c>
      <c r="L3231" t="str">
        <f t="shared" si="292"/>
        <v>insert into dbax_desc_conc (pref_conc, codi_conc, codi_lang, desc_conc) values ('ifrs-full','BasicEarningsLossPerShareFromDiscontinuedOperations','es_ES','Ganancia (pérdida) por acción básica en operaciones discontinuadas')</v>
      </c>
      <c r="M3231" t="str">
        <f>CONCATENATE("Insert into dbax_taxo_conc (pref_conc, codi_conc, vers_taxo) values ('",H3231,"','",I3231,"','",Taxonomia!$B$5,"')")</f>
        <v>Insert into dbax_taxo_conc (pref_conc, codi_conc, vers_taxo) values ('ifrs-full','BasicEarningsLossPerShareFromDiscontinuedOperations','svs-cl-ci-2015-01-05')</v>
      </c>
    </row>
    <row r="3232" spans="1:13" x14ac:dyDescent="0.25">
      <c r="A3232" t="s">
        <v>861</v>
      </c>
      <c r="B3232" t="s">
        <v>16</v>
      </c>
      <c r="C3232" t="s">
        <v>3493</v>
      </c>
      <c r="G3232" s="1" t="str">
        <f t="shared" si="289"/>
        <v>ifrs-full_BasicEarningsPerShareAbstract</v>
      </c>
      <c r="H3232" t="str">
        <f t="shared" si="290"/>
        <v>ifrs-full</v>
      </c>
      <c r="I3232" t="str">
        <f t="shared" si="291"/>
        <v>BasicEarningsPerShareAbstract</v>
      </c>
      <c r="L3232" t="str">
        <f t="shared" si="292"/>
        <v>insert into dbax_desc_conc (pref_conc, codi_conc, codi_lang, desc_conc) values ('ifrs-full','BasicEarningsPerShareAbstract','es_ES','Ganancia por acción básica [sinopsis]')</v>
      </c>
      <c r="M3232" t="str">
        <f>CONCATENATE("Insert into dbax_taxo_conc (pref_conc, codi_conc, vers_taxo) values ('",H3232,"','",I3232,"','",Taxonomia!$B$5,"')")</f>
        <v>Insert into dbax_taxo_conc (pref_conc, codi_conc, vers_taxo) values ('ifrs-full','BasicEarningsPerShareAbstract','svs-cl-ci-2015-01-05')</v>
      </c>
    </row>
    <row r="3233" spans="1:13" x14ac:dyDescent="0.25">
      <c r="A3233" t="s">
        <v>862</v>
      </c>
      <c r="B3233" t="s">
        <v>16</v>
      </c>
      <c r="C3233" t="s">
        <v>3494</v>
      </c>
      <c r="G3233" s="1" t="str">
        <f t="shared" si="289"/>
        <v>ifrs-full_BasisForAttributingRevenuesFromExternalCustomersToIndividualCountries</v>
      </c>
      <c r="H3233" t="str">
        <f t="shared" si="290"/>
        <v>ifrs-full</v>
      </c>
      <c r="I3233" t="str">
        <f t="shared" si="291"/>
        <v>BasisForAttributingRevenuesFromExternalCustomersToIndividualCountries</v>
      </c>
      <c r="L3233" t="str">
        <f t="shared" si="292"/>
        <v>insert into dbax_desc_conc (pref_conc, codi_conc, codi_lang, desc_conc) values ('ifrs-full','BasisForAttributingRevenuesFromExternalCustomersToIndividualCountries','es_ES','Descripción de los criterios de asignación a los distintos países de los ingresos de las actividades ordinarias procedentes de clientes externos')</v>
      </c>
      <c r="M3233" t="str">
        <f>CONCATENATE("Insert into dbax_taxo_conc (pref_conc, codi_conc, vers_taxo) values ('",H3233,"','",I3233,"','",Taxonomia!$B$5,"')")</f>
        <v>Insert into dbax_taxo_conc (pref_conc, codi_conc, vers_taxo) values ('ifrs-full','BasisForAttributingRevenuesFromExternalCustomersToIndividualCountries','svs-cl-ci-2015-01-05')</v>
      </c>
    </row>
    <row r="3234" spans="1:13" x14ac:dyDescent="0.25">
      <c r="A3234" t="s">
        <v>863</v>
      </c>
      <c r="B3234" t="s">
        <v>16</v>
      </c>
      <c r="C3234" t="s">
        <v>3495</v>
      </c>
      <c r="G3234" s="1" t="str">
        <f t="shared" si="289"/>
        <v>ifrs-full_BearerBiologicalAssetsMember</v>
      </c>
      <c r="H3234" t="str">
        <f t="shared" si="290"/>
        <v>ifrs-full</v>
      </c>
      <c r="I3234" t="str">
        <f t="shared" si="291"/>
        <v>BearerBiologicalAssetsMember</v>
      </c>
      <c r="L3234" t="str">
        <f t="shared" si="292"/>
        <v>insert into dbax_desc_conc (pref_conc, codi_conc, codi_lang, desc_conc) values ('ifrs-full','BearerBiologicalAssetsMember','es_ES','Activos biológicos para producir frutos [miembro]')</v>
      </c>
      <c r="M3234" t="str">
        <f>CONCATENATE("Insert into dbax_taxo_conc (pref_conc, codi_conc, vers_taxo) values ('",H3234,"','",I3234,"','",Taxonomia!$B$5,"')")</f>
        <v>Insert into dbax_taxo_conc (pref_conc, codi_conc, vers_taxo) values ('ifrs-full','BearerBiologicalAssetsMember','svs-cl-ci-2015-01-05')</v>
      </c>
    </row>
    <row r="3235" spans="1:13" x14ac:dyDescent="0.25">
      <c r="A3235" t="s">
        <v>864</v>
      </c>
      <c r="B3235" t="s">
        <v>16</v>
      </c>
      <c r="C3235" t="s">
        <v>3496</v>
      </c>
      <c r="G3235" s="1" t="str">
        <f t="shared" si="289"/>
        <v>ifrs-full_BestEstimateAtAcquisitionDateOfContractualCashFlowsNotExpectedToBeCollectedForAcquiredReceivables</v>
      </c>
      <c r="H3235" t="str">
        <f t="shared" si="290"/>
        <v>ifrs-full</v>
      </c>
      <c r="I3235" t="str">
        <f t="shared" si="291"/>
        <v>BestEstimateAtAcquisitionDateOfContractualCashFlowsNotExpectedToBeCollectedForAcquiredReceivables</v>
      </c>
      <c r="L3235" t="str">
        <f t="shared" si="292"/>
        <v>insert into dbax_desc_conc (pref_conc, codi_conc, codi_lang, desc_conc) values ('ifrs-full','BestEstimateAtAcquisitionDateOfContractualCashFlowsNotExpectedToBeCollectedForAcquiredReceivables','es_ES','Mejor estimación en la fecha de adquisición de los flujos de efectivo contractuales que no se espera recaudar por las cuentas por cobrar de la adquirida')</v>
      </c>
      <c r="M3235" t="str">
        <f>CONCATENATE("Insert into dbax_taxo_conc (pref_conc, codi_conc, vers_taxo) values ('",H3235,"','",I3235,"','",Taxonomia!$B$5,"')")</f>
        <v>Insert into dbax_taxo_conc (pref_conc, codi_conc, vers_taxo) values ('ifrs-full','BestEstimateAtAcquisitionDateOfContractualCashFlowsNotExpectedToBeCollectedForAcquiredReceivables','svs-cl-ci-2015-01-05')</v>
      </c>
    </row>
    <row r="3236" spans="1:13" x14ac:dyDescent="0.25">
      <c r="A3236" t="s">
        <v>865</v>
      </c>
      <c r="B3236" t="s">
        <v>16</v>
      </c>
      <c r="C3236" t="s">
        <v>3497</v>
      </c>
      <c r="G3236" s="1" t="str">
        <f t="shared" si="289"/>
        <v>ifrs-full_BiologicalAssets</v>
      </c>
      <c r="H3236" t="str">
        <f t="shared" si="290"/>
        <v>ifrs-full</v>
      </c>
      <c r="I3236" t="str">
        <f t="shared" si="291"/>
        <v>BiologicalAssets</v>
      </c>
      <c r="L3236" t="str">
        <f t="shared" si="292"/>
        <v>insert into dbax_desc_conc (pref_conc, codi_conc, codi_lang, desc_conc) values ('ifrs-full','BiologicalAssets','es_ES','Activos biológicos')</v>
      </c>
      <c r="M3236" t="str">
        <f>CONCATENATE("Insert into dbax_taxo_conc (pref_conc, codi_conc, vers_taxo) values ('",H3236,"','",I3236,"','",Taxonomia!$B$5,"')")</f>
        <v>Insert into dbax_taxo_conc (pref_conc, codi_conc, vers_taxo) values ('ifrs-full','BiologicalAssets','svs-cl-ci-2015-01-05')</v>
      </c>
    </row>
    <row r="3237" spans="1:13" x14ac:dyDescent="0.25">
      <c r="A3237" t="s">
        <v>866</v>
      </c>
      <c r="B3237" t="s">
        <v>16</v>
      </c>
      <c r="C3237" t="s">
        <v>3498</v>
      </c>
      <c r="G3237" s="1" t="str">
        <f t="shared" si="289"/>
        <v>ifrs-full_BiologicalAssetsAgeMember</v>
      </c>
      <c r="H3237" t="str">
        <f t="shared" si="290"/>
        <v>ifrs-full</v>
      </c>
      <c r="I3237" t="str">
        <f t="shared" si="291"/>
        <v>BiologicalAssetsAgeMember</v>
      </c>
      <c r="L3237" t="str">
        <f t="shared" si="292"/>
        <v>insert into dbax_desc_conc (pref_conc, codi_conc, codi_lang, desc_conc) values ('ifrs-full','BiologicalAssetsAgeMember','es_ES','Activos biológicos, edad [miembro]')</v>
      </c>
      <c r="M3237" t="str">
        <f>CONCATENATE("Insert into dbax_taxo_conc (pref_conc, codi_conc, vers_taxo) values ('",H3237,"','",I3237,"','",Taxonomia!$B$5,"')")</f>
        <v>Insert into dbax_taxo_conc (pref_conc, codi_conc, vers_taxo) values ('ifrs-full','BiologicalAssetsAgeMember','svs-cl-ci-2015-01-05')</v>
      </c>
    </row>
    <row r="3238" spans="1:13" x14ac:dyDescent="0.25">
      <c r="A3238" t="s">
        <v>867</v>
      </c>
      <c r="B3238" t="s">
        <v>16</v>
      </c>
      <c r="C3238" t="s">
        <v>3499</v>
      </c>
      <c r="G3238" s="1" t="str">
        <f t="shared" si="289"/>
        <v>ifrs-full_BiologicalAssetsByAgeAxis</v>
      </c>
      <c r="H3238" t="str">
        <f t="shared" si="290"/>
        <v>ifrs-full</v>
      </c>
      <c r="I3238" t="str">
        <f t="shared" si="291"/>
        <v>BiologicalAssetsByAgeAxis</v>
      </c>
      <c r="L3238" t="str">
        <f t="shared" si="292"/>
        <v>insert into dbax_desc_conc (pref_conc, codi_conc, codi_lang, desc_conc) values ('ifrs-full','BiologicalAssetsByAgeAxis','es_ES','Activos biológicos por edad [eje]')</v>
      </c>
      <c r="M3238" t="str">
        <f>CONCATENATE("Insert into dbax_taxo_conc (pref_conc, codi_conc, vers_taxo) values ('",H3238,"','",I3238,"','",Taxonomia!$B$5,"')")</f>
        <v>Insert into dbax_taxo_conc (pref_conc, codi_conc, vers_taxo) values ('ifrs-full','BiologicalAssetsByAgeAxis','svs-cl-ci-2015-01-05')</v>
      </c>
    </row>
    <row r="3239" spans="1:13" x14ac:dyDescent="0.25">
      <c r="A3239" t="s">
        <v>868</v>
      </c>
      <c r="B3239" t="s">
        <v>16</v>
      </c>
      <c r="C3239" t="s">
        <v>3500</v>
      </c>
      <c r="G3239" s="1" t="str">
        <f t="shared" ref="G3239:G3302" si="293">MID(A3239,FIND("#",A3239)+1,10000)</f>
        <v>ifrs-full_BiologicalAssetsByTypeAxis</v>
      </c>
      <c r="H3239" t="str">
        <f t="shared" ref="H3239:H3302" si="294">MID(G3239,1,FIND("_",G3239)-1)</f>
        <v>ifrs-full</v>
      </c>
      <c r="I3239" t="str">
        <f t="shared" ref="I3239:I3302" si="295">MID(G3239,FIND("_",G3239)+1,10000)</f>
        <v>BiologicalAssetsByTypeAxis</v>
      </c>
      <c r="L3239" t="str">
        <f t="shared" ref="L3239:L3302" si="296">CONCATENATE("insert into dbax_desc_conc (pref_conc, codi_conc, codi_lang, desc_conc) values ('",H3239,"','",I3239,"','",B3239,"','",C3239,"')")</f>
        <v>insert into dbax_desc_conc (pref_conc, codi_conc, codi_lang, desc_conc) values ('ifrs-full','BiologicalAssetsByTypeAxis','es_ES','Activos biológicos por tipo [eje]')</v>
      </c>
      <c r="M3239" t="str">
        <f>CONCATENATE("Insert into dbax_taxo_conc (pref_conc, codi_conc, vers_taxo) values ('",H3239,"','",I3239,"','",Taxonomia!$B$5,"')")</f>
        <v>Insert into dbax_taxo_conc (pref_conc, codi_conc, vers_taxo) values ('ifrs-full','BiologicalAssetsByTypeAxis','svs-cl-ci-2015-01-05')</v>
      </c>
    </row>
    <row r="3240" spans="1:13" x14ac:dyDescent="0.25">
      <c r="A3240" t="s">
        <v>869</v>
      </c>
      <c r="B3240" t="s">
        <v>16</v>
      </c>
      <c r="C3240" t="s">
        <v>3501</v>
      </c>
      <c r="G3240" s="1" t="str">
        <f t="shared" si="293"/>
        <v>ifrs-full_BiologicalAssetsMember</v>
      </c>
      <c r="H3240" t="str">
        <f t="shared" si="294"/>
        <v>ifrs-full</v>
      </c>
      <c r="I3240" t="str">
        <f t="shared" si="295"/>
        <v>BiologicalAssetsMember</v>
      </c>
      <c r="L3240" t="str">
        <f t="shared" si="296"/>
        <v>insert into dbax_desc_conc (pref_conc, codi_conc, codi_lang, desc_conc) values ('ifrs-full','BiologicalAssetsMember','es_ES','Activos biológicos [miembro]')</v>
      </c>
      <c r="M3240" t="str">
        <f>CONCATENATE("Insert into dbax_taxo_conc (pref_conc, codi_conc, vers_taxo) values ('",H3240,"','",I3240,"','",Taxonomia!$B$5,"')")</f>
        <v>Insert into dbax_taxo_conc (pref_conc, codi_conc, vers_taxo) values ('ifrs-full','BiologicalAssetsMember','svs-cl-ci-2015-01-05')</v>
      </c>
    </row>
    <row r="3241" spans="1:13" x14ac:dyDescent="0.25">
      <c r="A3241" t="s">
        <v>870</v>
      </c>
      <c r="B3241" t="s">
        <v>16</v>
      </c>
      <c r="C3241" t="s">
        <v>3502</v>
      </c>
      <c r="G3241" s="1" t="str">
        <f t="shared" si="293"/>
        <v>ifrs-full_BiologicalAssetsPledgedAsSecurityForLiabilities</v>
      </c>
      <c r="H3241" t="str">
        <f t="shared" si="294"/>
        <v>ifrs-full</v>
      </c>
      <c r="I3241" t="str">
        <f t="shared" si="295"/>
        <v>BiologicalAssetsPledgedAsSecurityForLiabilities</v>
      </c>
      <c r="L3241" t="str">
        <f t="shared" si="296"/>
        <v>insert into dbax_desc_conc (pref_conc, codi_conc, codi_lang, desc_conc) values ('ifrs-full','BiologicalAssetsPledgedAsSecurityForLiabilities','es_ES','Activos biológicos pignorados como garantía al cumplimiento de deudas')</v>
      </c>
      <c r="M3241" t="str">
        <f>CONCATENATE("Insert into dbax_taxo_conc (pref_conc, codi_conc, vers_taxo) values ('",H3241,"','",I3241,"','",Taxonomia!$B$5,"')")</f>
        <v>Insert into dbax_taxo_conc (pref_conc, codi_conc, vers_taxo) values ('ifrs-full','BiologicalAssetsPledgedAsSecurityForLiabilities','svs-cl-ci-2015-01-05')</v>
      </c>
    </row>
    <row r="3242" spans="1:13" x14ac:dyDescent="0.25">
      <c r="A3242" t="s">
        <v>871</v>
      </c>
      <c r="B3242" t="s">
        <v>16</v>
      </c>
      <c r="C3242" t="s">
        <v>3503</v>
      </c>
      <c r="G3242" s="1" t="str">
        <f t="shared" si="293"/>
        <v>ifrs-full_BiologicalAssetsTypeMember</v>
      </c>
      <c r="H3242" t="str">
        <f t="shared" si="294"/>
        <v>ifrs-full</v>
      </c>
      <c r="I3242" t="str">
        <f t="shared" si="295"/>
        <v>BiologicalAssetsTypeMember</v>
      </c>
      <c r="L3242" t="str">
        <f t="shared" si="296"/>
        <v>insert into dbax_desc_conc (pref_conc, codi_conc, codi_lang, desc_conc) values ('ifrs-full','BiologicalAssetsTypeMember','es_ES','Activos biológicos, tipo [miembro]')</v>
      </c>
      <c r="M3242" t="str">
        <f>CONCATENATE("Insert into dbax_taxo_conc (pref_conc, codi_conc, vers_taxo) values ('",H3242,"','",I3242,"','",Taxonomia!$B$5,"')")</f>
        <v>Insert into dbax_taxo_conc (pref_conc, codi_conc, vers_taxo) values ('ifrs-full','BiologicalAssetsTypeMember','svs-cl-ci-2015-01-05')</v>
      </c>
    </row>
    <row r="3243" spans="1:13" x14ac:dyDescent="0.25">
      <c r="A3243" t="s">
        <v>872</v>
      </c>
      <c r="B3243" t="s">
        <v>16</v>
      </c>
      <c r="C3243" t="s">
        <v>3504</v>
      </c>
      <c r="G3243" s="1" t="str">
        <f t="shared" si="293"/>
        <v>ifrs-full_BiologicalAssetsWhoseTitleIsRestricted</v>
      </c>
      <c r="H3243" t="str">
        <f t="shared" si="294"/>
        <v>ifrs-full</v>
      </c>
      <c r="I3243" t="str">
        <f t="shared" si="295"/>
        <v>BiologicalAssetsWhoseTitleIsRestricted</v>
      </c>
      <c r="L3243" t="str">
        <f t="shared" si="296"/>
        <v>insert into dbax_desc_conc (pref_conc, codi_conc, codi_lang, desc_conc) values ('ifrs-full','BiologicalAssetsWhoseTitleIsRestricted','es_ES','Activos biológicos cuya titularidad tiene alguna restricción')</v>
      </c>
      <c r="M3243" t="str">
        <f>CONCATENATE("Insert into dbax_taxo_conc (pref_conc, codi_conc, vers_taxo) values ('",H3243,"','",I3243,"','",Taxonomia!$B$5,"')")</f>
        <v>Insert into dbax_taxo_conc (pref_conc, codi_conc, vers_taxo) values ('ifrs-full','BiologicalAssetsWhoseTitleIsRestricted','svs-cl-ci-2015-01-05')</v>
      </c>
    </row>
    <row r="3244" spans="1:13" x14ac:dyDescent="0.25">
      <c r="A3244" t="s">
        <v>873</v>
      </c>
      <c r="B3244" t="s">
        <v>16</v>
      </c>
      <c r="C3244" t="s">
        <v>3505</v>
      </c>
      <c r="G3244" s="1" t="str">
        <f t="shared" si="293"/>
        <v>ifrs-full_BorrowingCostsAbstract</v>
      </c>
      <c r="H3244" t="str">
        <f t="shared" si="294"/>
        <v>ifrs-full</v>
      </c>
      <c r="I3244" t="str">
        <f t="shared" si="295"/>
        <v>BorrowingCostsAbstract</v>
      </c>
      <c r="L3244" t="str">
        <f t="shared" si="296"/>
        <v>insert into dbax_desc_conc (pref_conc, codi_conc, codi_lang, desc_conc) values ('ifrs-full','BorrowingCostsAbstract','es_ES','Costos por préstamos [resumen]')</v>
      </c>
      <c r="M3244" t="str">
        <f>CONCATENATE("Insert into dbax_taxo_conc (pref_conc, codi_conc, vers_taxo) values ('",H3244,"','",I3244,"','",Taxonomia!$B$5,"')")</f>
        <v>Insert into dbax_taxo_conc (pref_conc, codi_conc, vers_taxo) values ('ifrs-full','BorrowingCostsAbstract','svs-cl-ci-2015-01-05')</v>
      </c>
    </row>
    <row r="3245" spans="1:13" x14ac:dyDescent="0.25">
      <c r="A3245" t="s">
        <v>874</v>
      </c>
      <c r="B3245" t="s">
        <v>16</v>
      </c>
      <c r="C3245" t="s">
        <v>3506</v>
      </c>
      <c r="G3245" s="1" t="str">
        <f t="shared" si="293"/>
        <v>ifrs-full_BorrowingCostsCapitalised</v>
      </c>
      <c r="H3245" t="str">
        <f t="shared" si="294"/>
        <v>ifrs-full</v>
      </c>
      <c r="I3245" t="str">
        <f t="shared" si="295"/>
        <v>BorrowingCostsCapitalised</v>
      </c>
      <c r="L3245" t="str">
        <f t="shared" si="296"/>
        <v>insert into dbax_desc_conc (pref_conc, codi_conc, codi_lang, desc_conc) values ('ifrs-full','BorrowingCostsCapitalised','es_ES','Costos por préstamos capitalizados')</v>
      </c>
      <c r="M3245" t="str">
        <f>CONCATENATE("Insert into dbax_taxo_conc (pref_conc, codi_conc, vers_taxo) values ('",H3245,"','",I3245,"','",Taxonomia!$B$5,"')")</f>
        <v>Insert into dbax_taxo_conc (pref_conc, codi_conc, vers_taxo) values ('ifrs-full','BorrowingCostsCapitalised','svs-cl-ci-2015-01-05')</v>
      </c>
    </row>
    <row r="3246" spans="1:13" x14ac:dyDescent="0.25">
      <c r="A3246" t="s">
        <v>875</v>
      </c>
      <c r="B3246" t="s">
        <v>16</v>
      </c>
      <c r="C3246" t="s">
        <v>3507</v>
      </c>
      <c r="G3246" s="1" t="str">
        <f t="shared" si="293"/>
        <v>ifrs-full_BorrowingCostsIncurred</v>
      </c>
      <c r="H3246" t="str">
        <f t="shared" si="294"/>
        <v>ifrs-full</v>
      </c>
      <c r="I3246" t="str">
        <f t="shared" si="295"/>
        <v>BorrowingCostsIncurred</v>
      </c>
      <c r="L3246" t="str">
        <f t="shared" si="296"/>
        <v>insert into dbax_desc_conc (pref_conc, codi_conc, codi_lang, desc_conc) values ('ifrs-full','BorrowingCostsIncurred','es_ES','Costos por préstamos incurridos')</v>
      </c>
      <c r="M3246" t="str">
        <f>CONCATENATE("Insert into dbax_taxo_conc (pref_conc, codi_conc, vers_taxo) values ('",H3246,"','",I3246,"','",Taxonomia!$B$5,"')")</f>
        <v>Insert into dbax_taxo_conc (pref_conc, codi_conc, vers_taxo) values ('ifrs-full','BorrowingCostsIncurred','svs-cl-ci-2015-01-05')</v>
      </c>
    </row>
    <row r="3247" spans="1:13" x14ac:dyDescent="0.25">
      <c r="A3247" t="s">
        <v>876</v>
      </c>
      <c r="B3247" t="s">
        <v>16</v>
      </c>
      <c r="C3247" t="s">
        <v>3508</v>
      </c>
      <c r="G3247" s="1" t="str">
        <f t="shared" si="293"/>
        <v>ifrs-full_BorrowingCostsRecognisedAsExpense</v>
      </c>
      <c r="H3247" t="str">
        <f t="shared" si="294"/>
        <v>ifrs-full</v>
      </c>
      <c r="I3247" t="str">
        <f t="shared" si="295"/>
        <v>BorrowingCostsRecognisedAsExpense</v>
      </c>
      <c r="L3247" t="str">
        <f t="shared" si="296"/>
        <v>insert into dbax_desc_conc (pref_conc, codi_conc, codi_lang, desc_conc) values ('ifrs-full','BorrowingCostsRecognisedAsExpense','es_ES','Costos por préstamos reconocidos como gasto')</v>
      </c>
      <c r="M3247" t="str">
        <f>CONCATENATE("Insert into dbax_taxo_conc (pref_conc, codi_conc, vers_taxo) values ('",H3247,"','",I3247,"','",Taxonomia!$B$5,"')")</f>
        <v>Insert into dbax_taxo_conc (pref_conc, codi_conc, vers_taxo) values ('ifrs-full','BorrowingCostsRecognisedAsExpense','svs-cl-ci-2015-01-05')</v>
      </c>
    </row>
    <row r="3248" spans="1:13" x14ac:dyDescent="0.25">
      <c r="A3248" t="s">
        <v>877</v>
      </c>
      <c r="B3248" t="s">
        <v>16</v>
      </c>
      <c r="C3248" t="s">
        <v>3509</v>
      </c>
      <c r="G3248" s="1" t="str">
        <f t="shared" si="293"/>
        <v>ifrs-full_Borrowings</v>
      </c>
      <c r="H3248" t="str">
        <f t="shared" si="294"/>
        <v>ifrs-full</v>
      </c>
      <c r="I3248" t="str">
        <f t="shared" si="295"/>
        <v>Borrowings</v>
      </c>
      <c r="L3248" t="str">
        <f t="shared" si="296"/>
        <v>insert into dbax_desc_conc (pref_conc, codi_conc, codi_lang, desc_conc) values ('ifrs-full','Borrowings','es_ES','Préstamos tomados')</v>
      </c>
      <c r="M3248" t="str">
        <f>CONCATENATE("Insert into dbax_taxo_conc (pref_conc, codi_conc, vers_taxo) values ('",H3248,"','",I3248,"','",Taxonomia!$B$5,"')")</f>
        <v>Insert into dbax_taxo_conc (pref_conc, codi_conc, vers_taxo) values ('ifrs-full','Borrowings','svs-cl-ci-2015-01-05')</v>
      </c>
    </row>
    <row r="3249" spans="1:13" x14ac:dyDescent="0.25">
      <c r="A3249" t="s">
        <v>878</v>
      </c>
      <c r="B3249" t="s">
        <v>16</v>
      </c>
      <c r="C3249" t="s">
        <v>3510</v>
      </c>
      <c r="G3249" s="1" t="str">
        <f t="shared" si="293"/>
        <v>ifrs-full_BorrowingsAbstract</v>
      </c>
      <c r="H3249" t="str">
        <f t="shared" si="294"/>
        <v>ifrs-full</v>
      </c>
      <c r="I3249" t="str">
        <f t="shared" si="295"/>
        <v>BorrowingsAbstract</v>
      </c>
      <c r="L3249" t="str">
        <f t="shared" si="296"/>
        <v>insert into dbax_desc_conc (pref_conc, codi_conc, codi_lang, desc_conc) values ('ifrs-full','BorrowingsAbstract','es_ES','Préstamos tomados [sinopsis]')</v>
      </c>
      <c r="M3249" t="str">
        <f>CONCATENATE("Insert into dbax_taxo_conc (pref_conc, codi_conc, vers_taxo) values ('",H3249,"','",I3249,"','",Taxonomia!$B$5,"')")</f>
        <v>Insert into dbax_taxo_conc (pref_conc, codi_conc, vers_taxo) values ('ifrs-full','BorrowingsAbstract','svs-cl-ci-2015-01-05')</v>
      </c>
    </row>
    <row r="3250" spans="1:13" x14ac:dyDescent="0.25">
      <c r="A3250" t="s">
        <v>879</v>
      </c>
      <c r="B3250" t="s">
        <v>16</v>
      </c>
      <c r="C3250" t="s">
        <v>3511</v>
      </c>
      <c r="G3250" s="1" t="str">
        <f t="shared" si="293"/>
        <v>ifrs-full_BorrowingsRecognisedAsOfAcquisitionDate</v>
      </c>
      <c r="H3250" t="str">
        <f t="shared" si="294"/>
        <v>ifrs-full</v>
      </c>
      <c r="I3250" t="str">
        <f t="shared" si="295"/>
        <v>BorrowingsRecognisedAsOfAcquisitionDate</v>
      </c>
      <c r="L3250" t="str">
        <f t="shared" si="296"/>
        <v>insert into dbax_desc_conc (pref_conc, codi_conc, codi_lang, desc_conc) values ('ifrs-full','BorrowingsRecognisedAsOfAcquisitionDate','es_ES','Préstamos reconocidos en la fecha de la adquisición')</v>
      </c>
      <c r="M3250" t="str">
        <f>CONCATENATE("Insert into dbax_taxo_conc (pref_conc, codi_conc, vers_taxo) values ('",H3250,"','",I3250,"','",Taxonomia!$B$5,"')")</f>
        <v>Insert into dbax_taxo_conc (pref_conc, codi_conc, vers_taxo) values ('ifrs-full','BorrowingsRecognisedAsOfAcquisitionDate','svs-cl-ci-2015-01-05')</v>
      </c>
    </row>
    <row r="3251" spans="1:13" x14ac:dyDescent="0.25">
      <c r="A3251" t="s">
        <v>880</v>
      </c>
      <c r="B3251" t="s">
        <v>16</v>
      </c>
      <c r="C3251" t="s">
        <v>3512</v>
      </c>
      <c r="G3251" s="1" t="str">
        <f t="shared" si="293"/>
        <v>ifrs-full_BottomOfRangeMember</v>
      </c>
      <c r="H3251" t="str">
        <f t="shared" si="294"/>
        <v>ifrs-full</v>
      </c>
      <c r="I3251" t="str">
        <f t="shared" si="295"/>
        <v>BottomOfRangeMember</v>
      </c>
      <c r="L3251" t="str">
        <f t="shared" si="296"/>
        <v>insert into dbax_desc_conc (pref_conc, codi_conc, codi_lang, desc_conc) values ('ifrs-full','BottomOfRangeMember','es_ES','Extremo inferior del rango [miembro]')</v>
      </c>
      <c r="M3251" t="str">
        <f>CONCATENATE("Insert into dbax_taxo_conc (pref_conc, codi_conc, vers_taxo) values ('",H3251,"','",I3251,"','",Taxonomia!$B$5,"')")</f>
        <v>Insert into dbax_taxo_conc (pref_conc, codi_conc, vers_taxo) values ('ifrs-full','BottomOfRangeMember','svs-cl-ci-2015-01-05')</v>
      </c>
    </row>
    <row r="3252" spans="1:13" x14ac:dyDescent="0.25">
      <c r="A3252" t="s">
        <v>881</v>
      </c>
      <c r="B3252" t="s">
        <v>16</v>
      </c>
      <c r="C3252" t="s">
        <v>3513</v>
      </c>
      <c r="G3252" s="1" t="str">
        <f t="shared" si="293"/>
        <v>ifrs-full_BrandNames</v>
      </c>
      <c r="H3252" t="str">
        <f t="shared" si="294"/>
        <v>ifrs-full</v>
      </c>
      <c r="I3252" t="str">
        <f t="shared" si="295"/>
        <v>BrandNames</v>
      </c>
      <c r="L3252" t="str">
        <f t="shared" si="296"/>
        <v>insert into dbax_desc_conc (pref_conc, codi_conc, codi_lang, desc_conc) values ('ifrs-full','BrandNames','es_ES','Marcas comerciales')</v>
      </c>
      <c r="M3252" t="str">
        <f>CONCATENATE("Insert into dbax_taxo_conc (pref_conc, codi_conc, vers_taxo) values ('",H3252,"','",I3252,"','",Taxonomia!$B$5,"')")</f>
        <v>Insert into dbax_taxo_conc (pref_conc, codi_conc, vers_taxo) values ('ifrs-full','BrandNames','svs-cl-ci-2015-01-05')</v>
      </c>
    </row>
    <row r="3253" spans="1:13" x14ac:dyDescent="0.25">
      <c r="A3253" t="s">
        <v>882</v>
      </c>
      <c r="B3253" t="s">
        <v>16</v>
      </c>
      <c r="C3253" t="s">
        <v>3514</v>
      </c>
      <c r="G3253" s="1" t="str">
        <f t="shared" si="293"/>
        <v>ifrs-full_BrandNamesMember</v>
      </c>
      <c r="H3253" t="str">
        <f t="shared" si="294"/>
        <v>ifrs-full</v>
      </c>
      <c r="I3253" t="str">
        <f t="shared" si="295"/>
        <v>BrandNamesMember</v>
      </c>
      <c r="L3253" t="str">
        <f t="shared" si="296"/>
        <v>insert into dbax_desc_conc (pref_conc, codi_conc, codi_lang, desc_conc) values ('ifrs-full','BrandNamesMember','es_ES','Marcas comerciales [miembro]')</v>
      </c>
      <c r="M3253" t="str">
        <f>CONCATENATE("Insert into dbax_taxo_conc (pref_conc, codi_conc, vers_taxo) values ('",H3253,"','",I3253,"','",Taxonomia!$B$5,"')")</f>
        <v>Insert into dbax_taxo_conc (pref_conc, codi_conc, vers_taxo) values ('ifrs-full','BrandNamesMember','svs-cl-ci-2015-01-05')</v>
      </c>
    </row>
    <row r="3254" spans="1:13" x14ac:dyDescent="0.25">
      <c r="A3254" t="s">
        <v>883</v>
      </c>
      <c r="B3254" t="s">
        <v>16</v>
      </c>
      <c r="C3254" t="s">
        <v>3515</v>
      </c>
      <c r="G3254" s="1" t="str">
        <f t="shared" si="293"/>
        <v>ifrs-full_BrokerageFeeExpense</v>
      </c>
      <c r="H3254" t="str">
        <f t="shared" si="294"/>
        <v>ifrs-full</v>
      </c>
      <c r="I3254" t="str">
        <f t="shared" si="295"/>
        <v>BrokerageFeeExpense</v>
      </c>
      <c r="L3254" t="str">
        <f t="shared" si="296"/>
        <v>insert into dbax_desc_conc (pref_conc, codi_conc, codi_lang, desc_conc) values ('ifrs-full','BrokerageFeeExpense','es_ES','Gastos por honorarios de intermediación')</v>
      </c>
      <c r="M3254" t="str">
        <f>CONCATENATE("Insert into dbax_taxo_conc (pref_conc, codi_conc, vers_taxo) values ('",H3254,"','",I3254,"','",Taxonomia!$B$5,"')")</f>
        <v>Insert into dbax_taxo_conc (pref_conc, codi_conc, vers_taxo) values ('ifrs-full','BrokerageFeeExpense','svs-cl-ci-2015-01-05')</v>
      </c>
    </row>
    <row r="3255" spans="1:13" x14ac:dyDescent="0.25">
      <c r="A3255" t="s">
        <v>884</v>
      </c>
      <c r="B3255" t="s">
        <v>16</v>
      </c>
      <c r="C3255" t="s">
        <v>3516</v>
      </c>
      <c r="G3255" s="1" t="str">
        <f t="shared" si="293"/>
        <v>ifrs-full_BrokerageFeeIncome</v>
      </c>
      <c r="H3255" t="str">
        <f t="shared" si="294"/>
        <v>ifrs-full</v>
      </c>
      <c r="I3255" t="str">
        <f t="shared" si="295"/>
        <v>BrokerageFeeIncome</v>
      </c>
      <c r="L3255" t="str">
        <f t="shared" si="296"/>
        <v>insert into dbax_desc_conc (pref_conc, codi_conc, codi_lang, desc_conc) values ('ifrs-full','BrokerageFeeIncome','es_ES','Ingresos por honorarios de intermediación')</v>
      </c>
      <c r="M3255" t="str">
        <f>CONCATENATE("Insert into dbax_taxo_conc (pref_conc, codi_conc, vers_taxo) values ('",H3255,"','",I3255,"','",Taxonomia!$B$5,"')")</f>
        <v>Insert into dbax_taxo_conc (pref_conc, codi_conc, vers_taxo) values ('ifrs-full','BrokerageFeeIncome','svs-cl-ci-2015-01-05')</v>
      </c>
    </row>
    <row r="3256" spans="1:13" x14ac:dyDescent="0.25">
      <c r="A3256" t="s">
        <v>885</v>
      </c>
      <c r="B3256" t="s">
        <v>16</v>
      </c>
      <c r="C3256" t="s">
        <v>3517</v>
      </c>
      <c r="G3256" s="1" t="str">
        <f t="shared" si="293"/>
        <v>ifrs-full_Buildings</v>
      </c>
      <c r="H3256" t="str">
        <f t="shared" si="294"/>
        <v>ifrs-full</v>
      </c>
      <c r="I3256" t="str">
        <f t="shared" si="295"/>
        <v>Buildings</v>
      </c>
      <c r="L3256" t="str">
        <f t="shared" si="296"/>
        <v>insert into dbax_desc_conc (pref_conc, codi_conc, codi_lang, desc_conc) values ('ifrs-full','Buildings','es_ES','Edificios')</v>
      </c>
      <c r="M3256" t="str">
        <f>CONCATENATE("Insert into dbax_taxo_conc (pref_conc, codi_conc, vers_taxo) values ('",H3256,"','",I3256,"','",Taxonomia!$B$5,"')")</f>
        <v>Insert into dbax_taxo_conc (pref_conc, codi_conc, vers_taxo) values ('ifrs-full','Buildings','svs-cl-ci-2015-01-05')</v>
      </c>
    </row>
    <row r="3257" spans="1:13" x14ac:dyDescent="0.25">
      <c r="A3257" t="s">
        <v>886</v>
      </c>
      <c r="B3257" t="s">
        <v>16</v>
      </c>
      <c r="C3257" t="s">
        <v>40</v>
      </c>
      <c r="G3257" s="1" t="str">
        <f t="shared" si="293"/>
        <v>ifrs-full_BuildingsMember</v>
      </c>
      <c r="H3257" t="str">
        <f t="shared" si="294"/>
        <v>ifrs-full</v>
      </c>
      <c r="I3257" t="str">
        <f t="shared" si="295"/>
        <v>BuildingsMember</v>
      </c>
      <c r="L3257" t="str">
        <f t="shared" si="296"/>
        <v>insert into dbax_desc_conc (pref_conc, codi_conc, codi_lang, desc_conc) values ('ifrs-full','BuildingsMember','es_ES','Edificios [miembro]')</v>
      </c>
      <c r="M3257" t="str">
        <f>CONCATENATE("Insert into dbax_taxo_conc (pref_conc, codi_conc, vers_taxo) values ('",H3257,"','",I3257,"','",Taxonomia!$B$5,"')")</f>
        <v>Insert into dbax_taxo_conc (pref_conc, codi_conc, vers_taxo) values ('ifrs-full','BuildingsMember','svs-cl-ci-2015-01-05')</v>
      </c>
    </row>
    <row r="3258" spans="1:13" x14ac:dyDescent="0.25">
      <c r="A3258" t="s">
        <v>887</v>
      </c>
      <c r="B3258" t="s">
        <v>16</v>
      </c>
      <c r="C3258" t="s">
        <v>3518</v>
      </c>
      <c r="G3258" s="1" t="str">
        <f t="shared" si="293"/>
        <v>ifrs-full_BusinessCombinationsAxis</v>
      </c>
      <c r="H3258" t="str">
        <f t="shared" si="294"/>
        <v>ifrs-full</v>
      </c>
      <c r="I3258" t="str">
        <f t="shared" si="295"/>
        <v>BusinessCombinationsAxis</v>
      </c>
      <c r="L3258" t="str">
        <f t="shared" si="296"/>
        <v>insert into dbax_desc_conc (pref_conc, codi_conc, codi_lang, desc_conc) values ('ifrs-full','BusinessCombinationsAxis','es_ES','Combinaciones de negocios [eje]')</v>
      </c>
      <c r="M3258" t="str">
        <f>CONCATENATE("Insert into dbax_taxo_conc (pref_conc, codi_conc, vers_taxo) values ('",H3258,"','",I3258,"','",Taxonomia!$B$5,"')")</f>
        <v>Insert into dbax_taxo_conc (pref_conc, codi_conc, vers_taxo) values ('ifrs-full','BusinessCombinationsAxis','svs-cl-ci-2015-01-05')</v>
      </c>
    </row>
    <row r="3259" spans="1:13" x14ac:dyDescent="0.25">
      <c r="A3259" t="s">
        <v>888</v>
      </c>
      <c r="B3259" t="s">
        <v>16</v>
      </c>
      <c r="C3259" t="s">
        <v>3519</v>
      </c>
      <c r="G3259" s="1" t="str">
        <f t="shared" si="293"/>
        <v>ifrs-full_BusinessCombinationsMember</v>
      </c>
      <c r="H3259" t="str">
        <f t="shared" si="294"/>
        <v>ifrs-full</v>
      </c>
      <c r="I3259" t="str">
        <f t="shared" si="295"/>
        <v>BusinessCombinationsMember</v>
      </c>
      <c r="L3259" t="str">
        <f t="shared" si="296"/>
        <v>insert into dbax_desc_conc (pref_conc, codi_conc, codi_lang, desc_conc) values ('ifrs-full','BusinessCombinationsMember','es_ES','Combinaciones de negocios [miembro]')</v>
      </c>
      <c r="M3259" t="str">
        <f>CONCATENATE("Insert into dbax_taxo_conc (pref_conc, codi_conc, vers_taxo) values ('",H3259,"','",I3259,"','",Taxonomia!$B$5,"')")</f>
        <v>Insert into dbax_taxo_conc (pref_conc, codi_conc, vers_taxo) values ('ifrs-full','BusinessCombinationsMember','svs-cl-ci-2015-01-05')</v>
      </c>
    </row>
    <row r="3260" spans="1:13" x14ac:dyDescent="0.25">
      <c r="A3260" t="s">
        <v>889</v>
      </c>
      <c r="B3260" t="s">
        <v>16</v>
      </c>
      <c r="C3260" t="s">
        <v>3520</v>
      </c>
      <c r="G3260" s="1" t="str">
        <f t="shared" si="293"/>
        <v>ifrs-full_CapitalCommitments</v>
      </c>
      <c r="H3260" t="str">
        <f t="shared" si="294"/>
        <v>ifrs-full</v>
      </c>
      <c r="I3260" t="str">
        <f t="shared" si="295"/>
        <v>CapitalCommitments</v>
      </c>
      <c r="L3260" t="str">
        <f t="shared" si="296"/>
        <v>insert into dbax_desc_conc (pref_conc, codi_conc, codi_lang, desc_conc) values ('ifrs-full','CapitalCommitments','es_ES','Compromisos de inversión en capital')</v>
      </c>
      <c r="M3260" t="str">
        <f>CONCATENATE("Insert into dbax_taxo_conc (pref_conc, codi_conc, vers_taxo) values ('",H3260,"','",I3260,"','",Taxonomia!$B$5,"')")</f>
        <v>Insert into dbax_taxo_conc (pref_conc, codi_conc, vers_taxo) values ('ifrs-full','CapitalCommitments','svs-cl-ci-2015-01-05')</v>
      </c>
    </row>
    <row r="3261" spans="1:13" x14ac:dyDescent="0.25">
      <c r="A3261" t="s">
        <v>890</v>
      </c>
      <c r="B3261" t="s">
        <v>16</v>
      </c>
      <c r="C3261" t="s">
        <v>3521</v>
      </c>
      <c r="G3261" s="1" t="str">
        <f t="shared" si="293"/>
        <v>ifrs-full_CapitalCommitmentsAbstract</v>
      </c>
      <c r="H3261" t="str">
        <f t="shared" si="294"/>
        <v>ifrs-full</v>
      </c>
      <c r="I3261" t="str">
        <f t="shared" si="295"/>
        <v>CapitalCommitmentsAbstract</v>
      </c>
      <c r="L3261" t="str">
        <f t="shared" si="296"/>
        <v>insert into dbax_desc_conc (pref_conc, codi_conc, codi_lang, desc_conc) values ('ifrs-full','CapitalCommitmentsAbstract','es_ES','Compromisos de inversión en capital [resumen]')</v>
      </c>
      <c r="M3261" t="str">
        <f>CONCATENATE("Insert into dbax_taxo_conc (pref_conc, codi_conc, vers_taxo) values ('",H3261,"','",I3261,"','",Taxonomia!$B$5,"')")</f>
        <v>Insert into dbax_taxo_conc (pref_conc, codi_conc, vers_taxo) values ('ifrs-full','CapitalCommitmentsAbstract','svs-cl-ci-2015-01-05')</v>
      </c>
    </row>
    <row r="3262" spans="1:13" x14ac:dyDescent="0.25">
      <c r="A3262" t="s">
        <v>891</v>
      </c>
      <c r="B3262" t="s">
        <v>16</v>
      </c>
      <c r="C3262" t="s">
        <v>3522</v>
      </c>
      <c r="G3262" s="1" t="str">
        <f t="shared" si="293"/>
        <v>ifrs-full_CapitalisationRateOfBorrowingCostsEligibleForCapitalisation</v>
      </c>
      <c r="H3262" t="str">
        <f t="shared" si="294"/>
        <v>ifrs-full</v>
      </c>
      <c r="I3262" t="str">
        <f t="shared" si="295"/>
        <v>CapitalisationRateOfBorrowingCostsEligibleForCapitalisation</v>
      </c>
      <c r="L3262" t="str">
        <f t="shared" si="296"/>
        <v>insert into dbax_desc_conc (pref_conc, codi_conc, codi_lang, desc_conc) values ('ifrs-full','CapitalisationRateOfBorrowingCostsEligibleForCapitalisation','es_ES','Tasa de capitalización de costos por préstamos susceptibles de capitalización')</v>
      </c>
      <c r="M3262" t="str">
        <f>CONCATENATE("Insert into dbax_taxo_conc (pref_conc, codi_conc, vers_taxo) values ('",H3262,"','",I3262,"','",Taxonomia!$B$5,"')")</f>
        <v>Insert into dbax_taxo_conc (pref_conc, codi_conc, vers_taxo) values ('ifrs-full','CapitalisationRateOfBorrowingCostsEligibleForCapitalisation','svs-cl-ci-2015-01-05')</v>
      </c>
    </row>
    <row r="3263" spans="1:13" x14ac:dyDescent="0.25">
      <c r="A3263" t="s">
        <v>892</v>
      </c>
      <c r="B3263" t="s">
        <v>16</v>
      </c>
      <c r="C3263" t="s">
        <v>3523</v>
      </c>
      <c r="G3263" s="1" t="str">
        <f t="shared" si="293"/>
        <v>ifrs-full_CapitalisedDevelopmentExpenditureMember</v>
      </c>
      <c r="H3263" t="str">
        <f t="shared" si="294"/>
        <v>ifrs-full</v>
      </c>
      <c r="I3263" t="str">
        <f t="shared" si="295"/>
        <v>CapitalisedDevelopmentExpenditureMember</v>
      </c>
      <c r="L3263" t="str">
        <f t="shared" si="296"/>
        <v>insert into dbax_desc_conc (pref_conc, codi_conc, codi_lang, desc_conc) values ('ifrs-full','CapitalisedDevelopmentExpenditureMember','es_ES','Desembolsos de desarrollo capitalizados [miembro]')</v>
      </c>
      <c r="M3263" t="str">
        <f>CONCATENATE("Insert into dbax_taxo_conc (pref_conc, codi_conc, vers_taxo) values ('",H3263,"','",I3263,"','",Taxonomia!$B$5,"')")</f>
        <v>Insert into dbax_taxo_conc (pref_conc, codi_conc, vers_taxo) values ('ifrs-full','CapitalisedDevelopmentExpenditureMember','svs-cl-ci-2015-01-05')</v>
      </c>
    </row>
    <row r="3264" spans="1:13" x14ac:dyDescent="0.25">
      <c r="A3264" t="s">
        <v>893</v>
      </c>
      <c r="B3264" t="s">
        <v>16</v>
      </c>
      <c r="C3264" t="s">
        <v>3524</v>
      </c>
      <c r="G3264" s="1" t="str">
        <f t="shared" si="293"/>
        <v>ifrs-full_CapitalRedemptionReserve</v>
      </c>
      <c r="H3264" t="str">
        <f t="shared" si="294"/>
        <v>ifrs-full</v>
      </c>
      <c r="I3264" t="str">
        <f t="shared" si="295"/>
        <v>CapitalRedemptionReserve</v>
      </c>
      <c r="L3264" t="str">
        <f t="shared" si="296"/>
        <v>insert into dbax_desc_conc (pref_conc, codi_conc, codi_lang, desc_conc) values ('ifrs-full','CapitalRedemptionReserve','es_ES','Reservas para reembolsos de capital')</v>
      </c>
      <c r="M3264" t="str">
        <f>CONCATENATE("Insert into dbax_taxo_conc (pref_conc, codi_conc, vers_taxo) values ('",H3264,"','",I3264,"','",Taxonomia!$B$5,"')")</f>
        <v>Insert into dbax_taxo_conc (pref_conc, codi_conc, vers_taxo) values ('ifrs-full','CapitalRedemptionReserve','svs-cl-ci-2015-01-05')</v>
      </c>
    </row>
    <row r="3265" spans="1:13" x14ac:dyDescent="0.25">
      <c r="A3265" t="s">
        <v>894</v>
      </c>
      <c r="B3265" t="s">
        <v>16</v>
      </c>
      <c r="C3265" t="s">
        <v>3525</v>
      </c>
      <c r="G3265" s="1" t="str">
        <f t="shared" si="293"/>
        <v>ifrs-full_CapitalRequirementsAxis</v>
      </c>
      <c r="H3265" t="str">
        <f t="shared" si="294"/>
        <v>ifrs-full</v>
      </c>
      <c r="I3265" t="str">
        <f t="shared" si="295"/>
        <v>CapitalRequirementsAxis</v>
      </c>
      <c r="L3265" t="str">
        <f t="shared" si="296"/>
        <v>insert into dbax_desc_conc (pref_conc, codi_conc, codi_lang, desc_conc) values ('ifrs-full','CapitalRequirementsAxis','es_ES','Requerimientos de capital [eje]')</v>
      </c>
      <c r="M3265" t="str">
        <f>CONCATENATE("Insert into dbax_taxo_conc (pref_conc, codi_conc, vers_taxo) values ('",H3265,"','",I3265,"','",Taxonomia!$B$5,"')")</f>
        <v>Insert into dbax_taxo_conc (pref_conc, codi_conc, vers_taxo) values ('ifrs-full','CapitalRequirementsAxis','svs-cl-ci-2015-01-05')</v>
      </c>
    </row>
    <row r="3266" spans="1:13" x14ac:dyDescent="0.25">
      <c r="A3266" t="s">
        <v>895</v>
      </c>
      <c r="B3266" t="s">
        <v>16</v>
      </c>
      <c r="C3266" t="s">
        <v>3526</v>
      </c>
      <c r="G3266" s="1" t="str">
        <f t="shared" si="293"/>
        <v>ifrs-full_CapitalRequirementsMember</v>
      </c>
      <c r="H3266" t="str">
        <f t="shared" si="294"/>
        <v>ifrs-full</v>
      </c>
      <c r="I3266" t="str">
        <f t="shared" si="295"/>
        <v>CapitalRequirementsMember</v>
      </c>
      <c r="L3266" t="str">
        <f t="shared" si="296"/>
        <v>insert into dbax_desc_conc (pref_conc, codi_conc, codi_lang, desc_conc) values ('ifrs-full','CapitalRequirementsMember','es_ES','Requerimientos de capital [miembro]')</v>
      </c>
      <c r="M3266" t="str">
        <f>CONCATENATE("Insert into dbax_taxo_conc (pref_conc, codi_conc, vers_taxo) values ('",H3266,"','",I3266,"','",Taxonomia!$B$5,"')")</f>
        <v>Insert into dbax_taxo_conc (pref_conc, codi_conc, vers_taxo) values ('ifrs-full','CapitalRequirementsMember','svs-cl-ci-2015-01-05')</v>
      </c>
    </row>
    <row r="3267" spans="1:13" x14ac:dyDescent="0.25">
      <c r="A3267" t="s">
        <v>896</v>
      </c>
      <c r="B3267" t="s">
        <v>16</v>
      </c>
      <c r="C3267" t="s">
        <v>3527</v>
      </c>
      <c r="G3267" s="1" t="str">
        <f t="shared" si="293"/>
        <v>ifrs-full_CapitalReserve</v>
      </c>
      <c r="H3267" t="str">
        <f t="shared" si="294"/>
        <v>ifrs-full</v>
      </c>
      <c r="I3267" t="str">
        <f t="shared" si="295"/>
        <v>CapitalReserve</v>
      </c>
      <c r="L3267" t="str">
        <f t="shared" si="296"/>
        <v>insert into dbax_desc_conc (pref_conc, codi_conc, codi_lang, desc_conc) values ('ifrs-full','CapitalReserve','es_ES','Reserva de capital')</v>
      </c>
      <c r="M3267" t="str">
        <f>CONCATENATE("Insert into dbax_taxo_conc (pref_conc, codi_conc, vers_taxo) values ('",H3267,"','",I3267,"','",Taxonomia!$B$5,"')")</f>
        <v>Insert into dbax_taxo_conc (pref_conc, codi_conc, vers_taxo) values ('ifrs-full','CapitalReserve','svs-cl-ci-2015-01-05')</v>
      </c>
    </row>
    <row r="3268" spans="1:13" x14ac:dyDescent="0.25">
      <c r="A3268" t="s">
        <v>897</v>
      </c>
      <c r="B3268" t="s">
        <v>16</v>
      </c>
      <c r="C3268" t="s">
        <v>3528</v>
      </c>
      <c r="G3268" s="1" t="str">
        <f t="shared" si="293"/>
        <v>ifrs-full_CarryingAmountAccumulatedDepreciationAmortisationAndImpairmentAndGrossCarryingAmountAxis</v>
      </c>
      <c r="H3268" t="str">
        <f t="shared" si="294"/>
        <v>ifrs-full</v>
      </c>
      <c r="I3268" t="str">
        <f t="shared" si="295"/>
        <v>CarryingAmountAccumulatedDepreciationAmortisationAndImpairmentAndGrossCarryingAmountAxis</v>
      </c>
      <c r="L3268" t="str">
        <f t="shared" si="296"/>
        <v>insert into dbax_desc_conc (pref_conc, codi_conc, codi_lang, desc_conc) values ('ifrs-full','CarryingAmountAccumulatedDepreciationAmortisationAndImpairmentAndGrossCarryingAmountAxis','es_ES','Importe en libros, depreciación, amortización y deterioro de valor acumulados e importe bruto en libros [eje]')</v>
      </c>
      <c r="M3268" t="str">
        <f>CONCATENATE("Insert into dbax_taxo_conc (pref_conc, codi_conc, vers_taxo) values ('",H3268,"','",I3268,"','",Taxonomia!$B$5,"')")</f>
        <v>Insert into dbax_taxo_conc (pref_conc, codi_conc, vers_taxo) values ('ifrs-full','CarryingAmountAccumulatedDepreciationAmortisationAndImpairmentAndGrossCarryingAmountAxis','svs-cl-ci-2015-01-05')</v>
      </c>
    </row>
    <row r="3269" spans="1:13" x14ac:dyDescent="0.25">
      <c r="A3269" t="s">
        <v>898</v>
      </c>
      <c r="B3269" t="s">
        <v>16</v>
      </c>
      <c r="C3269" t="s">
        <v>3529</v>
      </c>
      <c r="G3269" s="1" t="str">
        <f t="shared" si="293"/>
        <v>ifrs-full_CarryingAmountAtTimeOfSaleOfInvestmentPropertyCarriedAtCostWithinFairValueModel</v>
      </c>
      <c r="H3269" t="str">
        <f t="shared" si="294"/>
        <v>ifrs-full</v>
      </c>
      <c r="I3269" t="str">
        <f t="shared" si="295"/>
        <v>CarryingAmountAtTimeOfSaleOfInvestmentPropertyCarriedAtCostWithinFairValueModel</v>
      </c>
      <c r="L3269" t="str">
        <f t="shared" si="296"/>
        <v>insert into dbax_desc_conc (pref_conc, codi_conc, codi_lang, desc_conc) values ('ifrs-full','CarryingAmountAtTimeOfSaleOfInvestmentPropertyCarriedAtCostWithinFairValueModel','es_ES','Propiedades de inversión contabilizadas al costo dentro del modelo del valor razonable, en el momento de la venta')</v>
      </c>
      <c r="M3269" t="str">
        <f>CONCATENATE("Insert into dbax_taxo_conc (pref_conc, codi_conc, vers_taxo) values ('",H3269,"','",I3269,"','",Taxonomia!$B$5,"')")</f>
        <v>Insert into dbax_taxo_conc (pref_conc, codi_conc, vers_taxo) values ('ifrs-full','CarryingAmountAtTimeOfSaleOfInvestmentPropertyCarriedAtCostWithinFairValueModel','svs-cl-ci-2015-01-05')</v>
      </c>
    </row>
    <row r="3270" spans="1:13" x14ac:dyDescent="0.25">
      <c r="A3270" t="s">
        <v>899</v>
      </c>
      <c r="B3270" t="s">
        <v>16</v>
      </c>
      <c r="C3270" t="s">
        <v>3530</v>
      </c>
      <c r="G3270" s="1" t="str">
        <f t="shared" si="293"/>
        <v>ifrs-full_CarryingAmountMember</v>
      </c>
      <c r="H3270" t="str">
        <f t="shared" si="294"/>
        <v>ifrs-full</v>
      </c>
      <c r="I3270" t="str">
        <f t="shared" si="295"/>
        <v>CarryingAmountMember</v>
      </c>
      <c r="L3270" t="str">
        <f t="shared" si="296"/>
        <v>insert into dbax_desc_conc (pref_conc, codi_conc, codi_lang, desc_conc) values ('ifrs-full','CarryingAmountMember','es_ES','Importe en libros [miembro]')</v>
      </c>
      <c r="M3270" t="str">
        <f>CONCATENATE("Insert into dbax_taxo_conc (pref_conc, codi_conc, vers_taxo) values ('",H3270,"','",I3270,"','",Taxonomia!$B$5,"')")</f>
        <v>Insert into dbax_taxo_conc (pref_conc, codi_conc, vers_taxo) values ('ifrs-full','CarryingAmountMember','svs-cl-ci-2015-01-05')</v>
      </c>
    </row>
    <row r="3271" spans="1:13" x14ac:dyDescent="0.25">
      <c r="A3271" t="s">
        <v>900</v>
      </c>
      <c r="B3271" t="s">
        <v>16</v>
      </c>
      <c r="C3271" t="s">
        <v>3531</v>
      </c>
      <c r="G3271" s="1" t="str">
        <f t="shared" si="293"/>
        <v>ifrs-full_Cash</v>
      </c>
      <c r="H3271" t="str">
        <f t="shared" si="294"/>
        <v>ifrs-full</v>
      </c>
      <c r="I3271" t="str">
        <f t="shared" si="295"/>
        <v>Cash</v>
      </c>
      <c r="L3271" t="str">
        <f t="shared" si="296"/>
        <v>insert into dbax_desc_conc (pref_conc, codi_conc, codi_lang, desc_conc) values ('ifrs-full','Cash','es_ES','Efectivo')</v>
      </c>
      <c r="M3271" t="str">
        <f>CONCATENATE("Insert into dbax_taxo_conc (pref_conc, codi_conc, vers_taxo) values ('",H3271,"','",I3271,"','",Taxonomia!$B$5,"')")</f>
        <v>Insert into dbax_taxo_conc (pref_conc, codi_conc, vers_taxo) values ('ifrs-full','Cash','svs-cl-ci-2015-01-05')</v>
      </c>
    </row>
    <row r="3272" spans="1:13" x14ac:dyDescent="0.25">
      <c r="A3272" t="s">
        <v>901</v>
      </c>
      <c r="B3272" t="s">
        <v>16</v>
      </c>
      <c r="C3272" t="s">
        <v>3532</v>
      </c>
      <c r="G3272" s="1" t="str">
        <f t="shared" si="293"/>
        <v>ifrs-full_CashAbstract</v>
      </c>
      <c r="H3272" t="str">
        <f t="shared" si="294"/>
        <v>ifrs-full</v>
      </c>
      <c r="I3272" t="str">
        <f t="shared" si="295"/>
        <v>CashAbstract</v>
      </c>
      <c r="L3272" t="str">
        <f t="shared" si="296"/>
        <v>insert into dbax_desc_conc (pref_conc, codi_conc, codi_lang, desc_conc) values ('ifrs-full','CashAbstract','es_ES','Efectivo [sinopsis]')</v>
      </c>
      <c r="M3272" t="str">
        <f>CONCATENATE("Insert into dbax_taxo_conc (pref_conc, codi_conc, vers_taxo) values ('",H3272,"','",I3272,"','",Taxonomia!$B$5,"')")</f>
        <v>Insert into dbax_taxo_conc (pref_conc, codi_conc, vers_taxo) values ('ifrs-full','CashAbstract','svs-cl-ci-2015-01-05')</v>
      </c>
    </row>
    <row r="3273" spans="1:13" x14ac:dyDescent="0.25">
      <c r="A3273" t="s">
        <v>902</v>
      </c>
      <c r="B3273" t="s">
        <v>16</v>
      </c>
      <c r="C3273" t="s">
        <v>3533</v>
      </c>
      <c r="G3273" s="1" t="str">
        <f t="shared" si="293"/>
        <v>ifrs-full_CashAdvancesAndLoansMadeToOtherPartiesClassifiedAsInvestingActivities</v>
      </c>
      <c r="H3273" t="str">
        <f t="shared" si="294"/>
        <v>ifrs-full</v>
      </c>
      <c r="I3273" t="str">
        <f t="shared" si="295"/>
        <v>CashAdvancesAndLoansMadeToOtherPartiesClassifiedAsInvestingActivities</v>
      </c>
      <c r="L3273" t="str">
        <f t="shared" si="296"/>
        <v>insert into dbax_desc_conc (pref_conc, codi_conc, codi_lang, desc_conc) values ('ifrs-full','CashAdvancesAndLoansMadeToOtherPartiesClassifiedAsInvestingActivities','es_ES','Anticipos de efectivo y préstamos concedidos a terceros, clasificados como actividades de inversión')</v>
      </c>
      <c r="M3273" t="str">
        <f>CONCATENATE("Insert into dbax_taxo_conc (pref_conc, codi_conc, vers_taxo) values ('",H3273,"','",I3273,"','",Taxonomia!$B$5,"')")</f>
        <v>Insert into dbax_taxo_conc (pref_conc, codi_conc, vers_taxo) values ('ifrs-full','CashAdvancesAndLoansMadeToOtherPartiesClassifiedAsInvestingActivities','svs-cl-ci-2015-01-05')</v>
      </c>
    </row>
    <row r="3274" spans="1:13" x14ac:dyDescent="0.25">
      <c r="A3274" t="s">
        <v>903</v>
      </c>
      <c r="B3274" t="s">
        <v>16</v>
      </c>
      <c r="C3274" t="s">
        <v>3159</v>
      </c>
      <c r="G3274" s="1" t="str">
        <f t="shared" si="293"/>
        <v>ifrs-full_CashAndCashEquivalents</v>
      </c>
      <c r="H3274" t="str">
        <f t="shared" si="294"/>
        <v>ifrs-full</v>
      </c>
      <c r="I3274" t="str">
        <f t="shared" si="295"/>
        <v>CashAndCashEquivalents</v>
      </c>
      <c r="L3274" t="str">
        <f t="shared" si="296"/>
        <v>insert into dbax_desc_conc (pref_conc, codi_conc, codi_lang, desc_conc) values ('ifrs-full','CashAndCashEquivalents','es_ES','Efectivo y equivalentes al efectivo')</v>
      </c>
      <c r="M3274" t="str">
        <f>CONCATENATE("Insert into dbax_taxo_conc (pref_conc, codi_conc, vers_taxo) values ('",H3274,"','",I3274,"','",Taxonomia!$B$5,"')")</f>
        <v>Insert into dbax_taxo_conc (pref_conc, codi_conc, vers_taxo) values ('ifrs-full','CashAndCashEquivalents','svs-cl-ci-2015-01-05')</v>
      </c>
    </row>
    <row r="3275" spans="1:13" x14ac:dyDescent="0.25">
      <c r="A3275" t="s">
        <v>904</v>
      </c>
      <c r="B3275" t="s">
        <v>16</v>
      </c>
      <c r="C3275" t="s">
        <v>3534</v>
      </c>
      <c r="G3275" s="1" t="str">
        <f t="shared" si="293"/>
        <v>ifrs-full_CashAndCashEquivalentsAbstract</v>
      </c>
      <c r="H3275" t="str">
        <f t="shared" si="294"/>
        <v>ifrs-full</v>
      </c>
      <c r="I3275" t="str">
        <f t="shared" si="295"/>
        <v>CashAndCashEquivalentsAbstract</v>
      </c>
      <c r="L3275" t="str">
        <f t="shared" si="296"/>
        <v>insert into dbax_desc_conc (pref_conc, codi_conc, codi_lang, desc_conc) values ('ifrs-full','CashAndCashEquivalentsAbstract','es_ES','Efectivo y equivalentes al efectivo [sinopsis]')</v>
      </c>
      <c r="M3275" t="str">
        <f>CONCATENATE("Insert into dbax_taxo_conc (pref_conc, codi_conc, vers_taxo) values ('",H3275,"','",I3275,"','",Taxonomia!$B$5,"')")</f>
        <v>Insert into dbax_taxo_conc (pref_conc, codi_conc, vers_taxo) values ('ifrs-full','CashAndCashEquivalentsAbstract','svs-cl-ci-2015-01-05')</v>
      </c>
    </row>
    <row r="3276" spans="1:13" x14ac:dyDescent="0.25">
      <c r="A3276" t="s">
        <v>905</v>
      </c>
      <c r="B3276" t="s">
        <v>16</v>
      </c>
      <c r="C3276" t="s">
        <v>3535</v>
      </c>
      <c r="G3276" s="1" t="str">
        <f t="shared" si="293"/>
        <v>ifrs-full_CashEquivalents</v>
      </c>
      <c r="H3276" t="str">
        <f t="shared" si="294"/>
        <v>ifrs-full</v>
      </c>
      <c r="I3276" t="str">
        <f t="shared" si="295"/>
        <v>CashEquivalents</v>
      </c>
      <c r="L3276" t="str">
        <f t="shared" si="296"/>
        <v>insert into dbax_desc_conc (pref_conc, codi_conc, codi_lang, desc_conc) values ('ifrs-full','CashEquivalents','es_ES','Equivalentes al efectivo')</v>
      </c>
      <c r="M3276" t="str">
        <f>CONCATENATE("Insert into dbax_taxo_conc (pref_conc, codi_conc, vers_taxo) values ('",H3276,"','",I3276,"','",Taxonomia!$B$5,"')")</f>
        <v>Insert into dbax_taxo_conc (pref_conc, codi_conc, vers_taxo) values ('ifrs-full','CashEquivalents','svs-cl-ci-2015-01-05')</v>
      </c>
    </row>
    <row r="3277" spans="1:13" x14ac:dyDescent="0.25">
      <c r="A3277" t="s">
        <v>906</v>
      </c>
      <c r="B3277" t="s">
        <v>16</v>
      </c>
      <c r="C3277" t="s">
        <v>3536</v>
      </c>
      <c r="G3277" s="1" t="str">
        <f t="shared" si="293"/>
        <v>ifrs-full_CashEquivalentsAbstract</v>
      </c>
      <c r="H3277" t="str">
        <f t="shared" si="294"/>
        <v>ifrs-full</v>
      </c>
      <c r="I3277" t="str">
        <f t="shared" si="295"/>
        <v>CashEquivalentsAbstract</v>
      </c>
      <c r="L3277" t="str">
        <f t="shared" si="296"/>
        <v>insert into dbax_desc_conc (pref_conc, codi_conc, codi_lang, desc_conc) values ('ifrs-full','CashEquivalentsAbstract','es_ES','Equivalentes al efectivo [sinopsis]')</v>
      </c>
      <c r="M3277" t="str">
        <f>CONCATENATE("Insert into dbax_taxo_conc (pref_conc, codi_conc, vers_taxo) values ('",H3277,"','",I3277,"','",Taxonomia!$B$5,"')")</f>
        <v>Insert into dbax_taxo_conc (pref_conc, codi_conc, vers_taxo) values ('ifrs-full','CashEquivalentsAbstract','svs-cl-ci-2015-01-05')</v>
      </c>
    </row>
    <row r="3278" spans="1:13" x14ac:dyDescent="0.25">
      <c r="A3278" t="s">
        <v>907</v>
      </c>
      <c r="B3278" t="s">
        <v>16</v>
      </c>
      <c r="C3278" t="s">
        <v>3537</v>
      </c>
      <c r="G3278" s="1" t="str">
        <f t="shared" si="293"/>
        <v>ifrs-full_CashFlowHedgesAbstract</v>
      </c>
      <c r="H3278" t="str">
        <f t="shared" si="294"/>
        <v>ifrs-full</v>
      </c>
      <c r="I3278" t="str">
        <f t="shared" si="295"/>
        <v>CashFlowHedgesAbstract</v>
      </c>
      <c r="L3278" t="str">
        <f t="shared" si="296"/>
        <v>insert into dbax_desc_conc (pref_conc, codi_conc, codi_lang, desc_conc) values ('ifrs-full','CashFlowHedgesAbstract','es_ES','Coberturas del flujo de efectivo [sinopsis]')</v>
      </c>
      <c r="M3278" t="str">
        <f>CONCATENATE("Insert into dbax_taxo_conc (pref_conc, codi_conc, vers_taxo) values ('",H3278,"','",I3278,"','",Taxonomia!$B$5,"')")</f>
        <v>Insert into dbax_taxo_conc (pref_conc, codi_conc, vers_taxo) values ('ifrs-full','CashFlowHedgesAbstract','svs-cl-ci-2015-01-05')</v>
      </c>
    </row>
    <row r="3279" spans="1:13" x14ac:dyDescent="0.25">
      <c r="A3279" t="s">
        <v>908</v>
      </c>
      <c r="B3279" t="s">
        <v>16</v>
      </c>
      <c r="C3279" t="s">
        <v>3538</v>
      </c>
      <c r="G3279" s="1" t="str">
        <f t="shared" si="293"/>
        <v>ifrs-full_CashFlowHedgesMember</v>
      </c>
      <c r="H3279" t="str">
        <f t="shared" si="294"/>
        <v>ifrs-full</v>
      </c>
      <c r="I3279" t="str">
        <f t="shared" si="295"/>
        <v>CashFlowHedgesMember</v>
      </c>
      <c r="L3279" t="str">
        <f t="shared" si="296"/>
        <v>insert into dbax_desc_conc (pref_conc, codi_conc, codi_lang, desc_conc) values ('ifrs-full','CashFlowHedgesMember','es_ES','Coberturas del flujo de efectivo [miembro]')</v>
      </c>
      <c r="M3279" t="str">
        <f>CONCATENATE("Insert into dbax_taxo_conc (pref_conc, codi_conc, vers_taxo) values ('",H3279,"','",I3279,"','",Taxonomia!$B$5,"')")</f>
        <v>Insert into dbax_taxo_conc (pref_conc, codi_conc, vers_taxo) values ('ifrs-full','CashFlowHedgesMember','svs-cl-ci-2015-01-05')</v>
      </c>
    </row>
    <row r="3280" spans="1:13" x14ac:dyDescent="0.25">
      <c r="A3280" t="s">
        <v>909</v>
      </c>
      <c r="B3280" t="s">
        <v>16</v>
      </c>
      <c r="C3280" t="s">
        <v>3539</v>
      </c>
      <c r="G3280" s="1" t="str">
        <f t="shared" si="293"/>
        <v>ifrs-full_CashFlowsFromContinuingAndDiscontinuedOperationsAbstract</v>
      </c>
      <c r="H3280" t="str">
        <f t="shared" si="294"/>
        <v>ifrs-full</v>
      </c>
      <c r="I3280" t="str">
        <f t="shared" si="295"/>
        <v>CashFlowsFromContinuingAndDiscontinuedOperationsAbstract</v>
      </c>
      <c r="L3280" t="str">
        <f t="shared" si="296"/>
        <v>insert into dbax_desc_conc (pref_conc, codi_conc, codi_lang, desc_conc) values ('ifrs-full','CashFlowsFromContinuingAndDiscontinuedOperationsAbstract','es_ES','Flujos de efectivo procedentes de operaciones continuadas y discontinuadas [sinopsis]')</v>
      </c>
      <c r="M3280" t="str">
        <f>CONCATENATE("Insert into dbax_taxo_conc (pref_conc, codi_conc, vers_taxo) values ('",H3280,"','",I3280,"','",Taxonomia!$B$5,"')")</f>
        <v>Insert into dbax_taxo_conc (pref_conc, codi_conc, vers_taxo) values ('ifrs-full','CashFlowsFromContinuingAndDiscontinuedOperationsAbstract','svs-cl-ci-2015-01-05')</v>
      </c>
    </row>
    <row r="3281" spans="1:13" x14ac:dyDescent="0.25">
      <c r="A3281" t="s">
        <v>910</v>
      </c>
      <c r="B3281" t="s">
        <v>16</v>
      </c>
      <c r="C3281" t="s">
        <v>3540</v>
      </c>
      <c r="G3281" s="1" t="str">
        <f t="shared" si="293"/>
        <v>ifrs-full_CashFlowsFromLosingControlOfSubsidiariesOrOtherBusinessesClassifiedAsInvestingActivities</v>
      </c>
      <c r="H3281" t="str">
        <f t="shared" si="294"/>
        <v>ifrs-full</v>
      </c>
      <c r="I3281" t="str">
        <f t="shared" si="295"/>
        <v>CashFlowsFromLosingControlOfSubsidiariesOrOtherBusinessesClassifiedAsInvestingActivities</v>
      </c>
      <c r="L3281" t="str">
        <f t="shared" si="296"/>
        <v>insert into dbax_desc_conc (pref_conc, codi_conc, codi_lang, desc_conc) values ('ifrs-full','CashFlowsFromLosingControlOfSubsidiariesOrOtherBusinessesClassifiedAsInvestingActivities','es_ES','Flujos de efectivo procedentes de la pérdida de control de subsidiarias u otros negocios, clasificados como actividades de inversión')</v>
      </c>
      <c r="M3281" t="str">
        <f>CONCATENATE("Insert into dbax_taxo_conc (pref_conc, codi_conc, vers_taxo) values ('",H3281,"','",I3281,"','",Taxonomia!$B$5,"')")</f>
        <v>Insert into dbax_taxo_conc (pref_conc, codi_conc, vers_taxo) values ('ifrs-full','CashFlowsFromLosingControlOfSubsidiariesOrOtherBusinessesClassifiedAsInvestingActivities','svs-cl-ci-2015-01-05')</v>
      </c>
    </row>
    <row r="3282" spans="1:13" x14ac:dyDescent="0.25">
      <c r="A3282" t="s">
        <v>911</v>
      </c>
      <c r="B3282" t="s">
        <v>16</v>
      </c>
      <c r="C3282" t="s">
        <v>3541</v>
      </c>
      <c r="G3282" s="1" t="str">
        <f t="shared" si="293"/>
        <v>ifrs-full_CashFlowsFromUsedInExplorationForAndEvaluationOfMineralResourcesClassifiedAsInvestingActivities</v>
      </c>
      <c r="H3282" t="str">
        <f t="shared" si="294"/>
        <v>ifrs-full</v>
      </c>
      <c r="I3282" t="str">
        <f t="shared" si="295"/>
        <v>CashFlowsFromUsedInExplorationForAndEvaluationOfMineralResourcesClassifiedAsInvestingActivities</v>
      </c>
      <c r="L3282" t="str">
        <f t="shared" si="296"/>
        <v>insert into dbax_desc_conc (pref_conc, codi_conc, codi_lang, desc_conc) values ('ifrs-full','CashFlowsFromUsedInExplorationForAndEvaluationOfMineralResourcesClassifiedAsInvestingActivities','es_ES','Flujos de efectivo procedentes de (utilizados en) exploración y evaluación de recursos minerales, clasificados como actividades de inversión')</v>
      </c>
      <c r="M3282" t="str">
        <f>CONCATENATE("Insert into dbax_taxo_conc (pref_conc, codi_conc, vers_taxo) values ('",H3282,"','",I3282,"','",Taxonomia!$B$5,"')")</f>
        <v>Insert into dbax_taxo_conc (pref_conc, codi_conc, vers_taxo) values ('ifrs-full','CashFlowsFromUsedInExplorationForAndEvaluationOfMineralResourcesClassifiedAsInvestingActivities','svs-cl-ci-2015-01-05')</v>
      </c>
    </row>
    <row r="3283" spans="1:13" x14ac:dyDescent="0.25">
      <c r="A3283" t="s">
        <v>912</v>
      </c>
      <c r="B3283" t="s">
        <v>16</v>
      </c>
      <c r="C3283" t="s">
        <v>3542</v>
      </c>
      <c r="G3283" s="1" t="str">
        <f t="shared" si="293"/>
        <v>ifrs-full_CashFlowsFromUsedInExplorationForAndEvaluationOfMineralResourcesClassifiedAsOperatingActivities</v>
      </c>
      <c r="H3283" t="str">
        <f t="shared" si="294"/>
        <v>ifrs-full</v>
      </c>
      <c r="I3283" t="str">
        <f t="shared" si="295"/>
        <v>CashFlowsFromUsedInExplorationForAndEvaluationOfMineralResourcesClassifiedAsOperatingActivities</v>
      </c>
      <c r="L3283" t="str">
        <f t="shared" si="296"/>
        <v>insert into dbax_desc_conc (pref_conc, codi_conc, codi_lang, desc_conc) values ('ifrs-full','CashFlowsFromUsedInExplorationForAndEvaluationOfMineralResourcesClassifiedAsOperatingActivities','es_ES','Flujos de efectivo procedentes de (utilizados en) exploración y evaluación de recursos minerales, clasificados como actividades de operación')</v>
      </c>
      <c r="M3283" t="str">
        <f>CONCATENATE("Insert into dbax_taxo_conc (pref_conc, codi_conc, vers_taxo) values ('",H3283,"','",I3283,"','",Taxonomia!$B$5,"')")</f>
        <v>Insert into dbax_taxo_conc (pref_conc, codi_conc, vers_taxo) values ('ifrs-full','CashFlowsFromUsedInExplorationForAndEvaluationOfMineralResourcesClassifiedAsOperatingActivities','svs-cl-ci-2015-01-05')</v>
      </c>
    </row>
    <row r="3284" spans="1:13" x14ac:dyDescent="0.25">
      <c r="A3284" t="s">
        <v>913</v>
      </c>
      <c r="B3284" t="s">
        <v>16</v>
      </c>
      <c r="C3284" t="s">
        <v>3543</v>
      </c>
      <c r="G3284" s="1" t="str">
        <f t="shared" si="293"/>
        <v>ifrs-full_CashFlowsFromUsedInFinancingActivities</v>
      </c>
      <c r="H3284" t="str">
        <f t="shared" si="294"/>
        <v>ifrs-full</v>
      </c>
      <c r="I3284" t="str">
        <f t="shared" si="295"/>
        <v>CashFlowsFromUsedInFinancingActivities</v>
      </c>
      <c r="L3284" t="str">
        <f t="shared" si="296"/>
        <v>insert into dbax_desc_conc (pref_conc, codi_conc, codi_lang, desc_conc) values ('ifrs-full','CashFlowsFromUsedInFinancingActivities','es_ES','Flujos de efectivo procedentes de (utilizados en) actividades de financiación')</v>
      </c>
      <c r="M3284" t="str">
        <f>CONCATENATE("Insert into dbax_taxo_conc (pref_conc, codi_conc, vers_taxo) values ('",H3284,"','",I3284,"','",Taxonomia!$B$5,"')")</f>
        <v>Insert into dbax_taxo_conc (pref_conc, codi_conc, vers_taxo) values ('ifrs-full','CashFlowsFromUsedInFinancingActivities','svs-cl-ci-2015-01-05')</v>
      </c>
    </row>
    <row r="3285" spans="1:13" x14ac:dyDescent="0.25">
      <c r="A3285" t="s">
        <v>914</v>
      </c>
      <c r="B3285" t="s">
        <v>16</v>
      </c>
      <c r="C3285" t="s">
        <v>3544</v>
      </c>
      <c r="G3285" s="1" t="str">
        <f t="shared" si="293"/>
        <v>ifrs-full_CashFlowsFromUsedInFinancingActivitiesAbstract</v>
      </c>
      <c r="H3285" t="str">
        <f t="shared" si="294"/>
        <v>ifrs-full</v>
      </c>
      <c r="I3285" t="str">
        <f t="shared" si="295"/>
        <v>CashFlowsFromUsedInFinancingActivitiesAbstract</v>
      </c>
      <c r="L3285" t="str">
        <f t="shared" si="296"/>
        <v>insert into dbax_desc_conc (pref_conc, codi_conc, codi_lang, desc_conc) values ('ifrs-full','CashFlowsFromUsedInFinancingActivitiesAbstract','es_ES','Flujos de efectivo procedentes de (utilizados en) actividades de financiación [sinopsis]')</v>
      </c>
      <c r="M3285" t="str">
        <f>CONCATENATE("Insert into dbax_taxo_conc (pref_conc, codi_conc, vers_taxo) values ('",H3285,"','",I3285,"','",Taxonomia!$B$5,"')")</f>
        <v>Insert into dbax_taxo_conc (pref_conc, codi_conc, vers_taxo) values ('ifrs-full','CashFlowsFromUsedInFinancingActivitiesAbstract','svs-cl-ci-2015-01-05')</v>
      </c>
    </row>
    <row r="3286" spans="1:13" x14ac:dyDescent="0.25">
      <c r="A3286" t="s">
        <v>915</v>
      </c>
      <c r="B3286" t="s">
        <v>16</v>
      </c>
      <c r="C3286" t="s">
        <v>3545</v>
      </c>
      <c r="G3286" s="1" t="str">
        <f t="shared" si="293"/>
        <v>ifrs-full_CashFlowsFromUsedInFinancingActivitiesContinuingOperations</v>
      </c>
      <c r="H3286" t="str">
        <f t="shared" si="294"/>
        <v>ifrs-full</v>
      </c>
      <c r="I3286" t="str">
        <f t="shared" si="295"/>
        <v>CashFlowsFromUsedInFinancingActivitiesContinuingOperations</v>
      </c>
      <c r="L3286" t="str">
        <f t="shared" si="296"/>
        <v>insert into dbax_desc_conc (pref_conc, codi_conc, codi_lang, desc_conc) values ('ifrs-full','CashFlowsFromUsedInFinancingActivitiesContinuingOperations','es_ES','Flujos de efectivo procedentes de (utilizados en) actividades de financiación, operaciones continuadas')</v>
      </c>
      <c r="M3286" t="str">
        <f>CONCATENATE("Insert into dbax_taxo_conc (pref_conc, codi_conc, vers_taxo) values ('",H3286,"','",I3286,"','",Taxonomia!$B$5,"')")</f>
        <v>Insert into dbax_taxo_conc (pref_conc, codi_conc, vers_taxo) values ('ifrs-full','CashFlowsFromUsedInFinancingActivitiesContinuingOperations','svs-cl-ci-2015-01-05')</v>
      </c>
    </row>
    <row r="3287" spans="1:13" x14ac:dyDescent="0.25">
      <c r="A3287" t="s">
        <v>916</v>
      </c>
      <c r="B3287" t="s">
        <v>16</v>
      </c>
      <c r="C3287" t="s">
        <v>3546</v>
      </c>
      <c r="G3287" s="1" t="str">
        <f t="shared" si="293"/>
        <v>ifrs-full_CashFlowsFromUsedInFinancingActivitiesDiscontinuedOperations</v>
      </c>
      <c r="H3287" t="str">
        <f t="shared" si="294"/>
        <v>ifrs-full</v>
      </c>
      <c r="I3287" t="str">
        <f t="shared" si="295"/>
        <v>CashFlowsFromUsedInFinancingActivitiesDiscontinuedOperations</v>
      </c>
      <c r="L3287" t="str">
        <f t="shared" si="296"/>
        <v>insert into dbax_desc_conc (pref_conc, codi_conc, codi_lang, desc_conc) values ('ifrs-full','CashFlowsFromUsedInFinancingActivitiesDiscontinuedOperations','es_ES','Flujos de efectivo procedentes de (utilizados en) actividades de financiación, operaciones discontinuadas')</v>
      </c>
      <c r="M3287" t="str">
        <f>CONCATENATE("Insert into dbax_taxo_conc (pref_conc, codi_conc, vers_taxo) values ('",H3287,"','",I3287,"','",Taxonomia!$B$5,"')")</f>
        <v>Insert into dbax_taxo_conc (pref_conc, codi_conc, vers_taxo) values ('ifrs-full','CashFlowsFromUsedInFinancingActivitiesDiscontinuedOperations','svs-cl-ci-2015-01-05')</v>
      </c>
    </row>
    <row r="3288" spans="1:13" x14ac:dyDescent="0.25">
      <c r="A3288" t="s">
        <v>917</v>
      </c>
      <c r="B3288" t="s">
        <v>16</v>
      </c>
      <c r="C3288" t="s">
        <v>3547</v>
      </c>
      <c r="G3288" s="1" t="str">
        <f t="shared" si="293"/>
        <v>ifrs-full_CashFlowsFromUsedInInvestingActivities</v>
      </c>
      <c r="H3288" t="str">
        <f t="shared" si="294"/>
        <v>ifrs-full</v>
      </c>
      <c r="I3288" t="str">
        <f t="shared" si="295"/>
        <v>CashFlowsFromUsedInInvestingActivities</v>
      </c>
      <c r="L3288" t="str">
        <f t="shared" si="296"/>
        <v>insert into dbax_desc_conc (pref_conc, codi_conc, codi_lang, desc_conc) values ('ifrs-full','CashFlowsFromUsedInInvestingActivities','es_ES','Flujos de efectivo procedentes de (utilizados en) actividades de inversión')</v>
      </c>
      <c r="M3288" t="str">
        <f>CONCATENATE("Insert into dbax_taxo_conc (pref_conc, codi_conc, vers_taxo) values ('",H3288,"','",I3288,"','",Taxonomia!$B$5,"')")</f>
        <v>Insert into dbax_taxo_conc (pref_conc, codi_conc, vers_taxo) values ('ifrs-full','CashFlowsFromUsedInInvestingActivities','svs-cl-ci-2015-01-05')</v>
      </c>
    </row>
    <row r="3289" spans="1:13" x14ac:dyDescent="0.25">
      <c r="A3289" t="s">
        <v>918</v>
      </c>
      <c r="B3289" t="s">
        <v>16</v>
      </c>
      <c r="C3289" t="s">
        <v>3548</v>
      </c>
      <c r="G3289" s="1" t="str">
        <f t="shared" si="293"/>
        <v>ifrs-full_CashFlowsFromUsedInInvestingActivitiesAbstract</v>
      </c>
      <c r="H3289" t="str">
        <f t="shared" si="294"/>
        <v>ifrs-full</v>
      </c>
      <c r="I3289" t="str">
        <f t="shared" si="295"/>
        <v>CashFlowsFromUsedInInvestingActivitiesAbstract</v>
      </c>
      <c r="L3289" t="str">
        <f t="shared" si="296"/>
        <v>insert into dbax_desc_conc (pref_conc, codi_conc, codi_lang, desc_conc) values ('ifrs-full','CashFlowsFromUsedInInvestingActivitiesAbstract','es_ES','Flujos de efectivo procedentes de (utilizados en) actividades de inversión [sinopsis]')</v>
      </c>
      <c r="M3289" t="str">
        <f>CONCATENATE("Insert into dbax_taxo_conc (pref_conc, codi_conc, vers_taxo) values ('",H3289,"','",I3289,"','",Taxonomia!$B$5,"')")</f>
        <v>Insert into dbax_taxo_conc (pref_conc, codi_conc, vers_taxo) values ('ifrs-full','CashFlowsFromUsedInInvestingActivitiesAbstract','svs-cl-ci-2015-01-05')</v>
      </c>
    </row>
    <row r="3290" spans="1:13" x14ac:dyDescent="0.25">
      <c r="A3290" t="s">
        <v>919</v>
      </c>
      <c r="B3290" t="s">
        <v>16</v>
      </c>
      <c r="C3290" t="s">
        <v>3549</v>
      </c>
      <c r="G3290" s="1" t="str">
        <f t="shared" si="293"/>
        <v>ifrs-full_CashFlowsFromUsedInInvestingActivitiesContinuingOperations</v>
      </c>
      <c r="H3290" t="str">
        <f t="shared" si="294"/>
        <v>ifrs-full</v>
      </c>
      <c r="I3290" t="str">
        <f t="shared" si="295"/>
        <v>CashFlowsFromUsedInInvestingActivitiesContinuingOperations</v>
      </c>
      <c r="L3290" t="str">
        <f t="shared" si="296"/>
        <v>insert into dbax_desc_conc (pref_conc, codi_conc, codi_lang, desc_conc) values ('ifrs-full','CashFlowsFromUsedInInvestingActivitiesContinuingOperations','es_ES','Flujos de efectivo procedentes de (utilizados en) actividades de inversión, operaciones continuadas')</v>
      </c>
      <c r="M3290" t="str">
        <f>CONCATENATE("Insert into dbax_taxo_conc (pref_conc, codi_conc, vers_taxo) values ('",H3290,"','",I3290,"','",Taxonomia!$B$5,"')")</f>
        <v>Insert into dbax_taxo_conc (pref_conc, codi_conc, vers_taxo) values ('ifrs-full','CashFlowsFromUsedInInvestingActivitiesContinuingOperations','svs-cl-ci-2015-01-05')</v>
      </c>
    </row>
    <row r="3291" spans="1:13" x14ac:dyDescent="0.25">
      <c r="A3291" t="s">
        <v>920</v>
      </c>
      <c r="B3291" t="s">
        <v>16</v>
      </c>
      <c r="C3291" t="s">
        <v>3550</v>
      </c>
      <c r="G3291" s="1" t="str">
        <f t="shared" si="293"/>
        <v>ifrs-full_CashFlowsFromUsedInInvestingActivitiesDiscontinuedOperations</v>
      </c>
      <c r="H3291" t="str">
        <f t="shared" si="294"/>
        <v>ifrs-full</v>
      </c>
      <c r="I3291" t="str">
        <f t="shared" si="295"/>
        <v>CashFlowsFromUsedInInvestingActivitiesDiscontinuedOperations</v>
      </c>
      <c r="L3291" t="str">
        <f t="shared" si="296"/>
        <v>insert into dbax_desc_conc (pref_conc, codi_conc, codi_lang, desc_conc) values ('ifrs-full','CashFlowsFromUsedInInvestingActivitiesDiscontinuedOperations','es_ES','Flujos de efectivo procedentes (utilizados en) actividades de inversión, operaciones discontinuadas')</v>
      </c>
      <c r="M3291" t="str">
        <f>CONCATENATE("Insert into dbax_taxo_conc (pref_conc, codi_conc, vers_taxo) values ('",H3291,"','",I3291,"','",Taxonomia!$B$5,"')")</f>
        <v>Insert into dbax_taxo_conc (pref_conc, codi_conc, vers_taxo) values ('ifrs-full','CashFlowsFromUsedInInvestingActivitiesDiscontinuedOperations','svs-cl-ci-2015-01-05')</v>
      </c>
    </row>
    <row r="3292" spans="1:13" x14ac:dyDescent="0.25">
      <c r="A3292" t="s">
        <v>921</v>
      </c>
      <c r="B3292" t="s">
        <v>16</v>
      </c>
      <c r="C3292" t="s">
        <v>3551</v>
      </c>
      <c r="G3292" s="1" t="str">
        <f t="shared" si="293"/>
        <v>ifrs-full_CashFlowsFromUsedInOperatingActivities</v>
      </c>
      <c r="H3292" t="str">
        <f t="shared" si="294"/>
        <v>ifrs-full</v>
      </c>
      <c r="I3292" t="str">
        <f t="shared" si="295"/>
        <v>CashFlowsFromUsedInOperatingActivities</v>
      </c>
      <c r="L3292" t="str">
        <f t="shared" si="296"/>
        <v>insert into dbax_desc_conc (pref_conc, codi_conc, codi_lang, desc_conc) values ('ifrs-full','CashFlowsFromUsedInOperatingActivities','es_ES','Flujos de efectivo procedentes de (utilizados en) actividades de operación')</v>
      </c>
      <c r="M3292" t="str">
        <f>CONCATENATE("Insert into dbax_taxo_conc (pref_conc, codi_conc, vers_taxo) values ('",H3292,"','",I3292,"','",Taxonomia!$B$5,"')")</f>
        <v>Insert into dbax_taxo_conc (pref_conc, codi_conc, vers_taxo) values ('ifrs-full','CashFlowsFromUsedInOperatingActivities','svs-cl-ci-2015-01-05')</v>
      </c>
    </row>
    <row r="3293" spans="1:13" x14ac:dyDescent="0.25">
      <c r="A3293" t="s">
        <v>922</v>
      </c>
      <c r="B3293" t="s">
        <v>16</v>
      </c>
      <c r="C3293" t="s">
        <v>3552</v>
      </c>
      <c r="G3293" s="1" t="str">
        <f t="shared" si="293"/>
        <v>ifrs-full_CashFlowsFromUsedInOperatingActivitiesAbstract</v>
      </c>
      <c r="H3293" t="str">
        <f t="shared" si="294"/>
        <v>ifrs-full</v>
      </c>
      <c r="I3293" t="str">
        <f t="shared" si="295"/>
        <v>CashFlowsFromUsedInOperatingActivitiesAbstract</v>
      </c>
      <c r="L3293" t="str">
        <f t="shared" si="296"/>
        <v>insert into dbax_desc_conc (pref_conc, codi_conc, codi_lang, desc_conc) values ('ifrs-full','CashFlowsFromUsedInOperatingActivitiesAbstract','es_ES','Flujos de efectivo procedentes de (utilizados en) actividades de operación [sinopsis]')</v>
      </c>
      <c r="M3293" t="str">
        <f>CONCATENATE("Insert into dbax_taxo_conc (pref_conc, codi_conc, vers_taxo) values ('",H3293,"','",I3293,"','",Taxonomia!$B$5,"')")</f>
        <v>Insert into dbax_taxo_conc (pref_conc, codi_conc, vers_taxo) values ('ifrs-full','CashFlowsFromUsedInOperatingActivitiesAbstract','svs-cl-ci-2015-01-05')</v>
      </c>
    </row>
    <row r="3294" spans="1:13" x14ac:dyDescent="0.25">
      <c r="A3294" t="s">
        <v>923</v>
      </c>
      <c r="B3294" t="s">
        <v>16</v>
      </c>
      <c r="C3294" t="s">
        <v>3553</v>
      </c>
      <c r="G3294" s="1" t="str">
        <f t="shared" si="293"/>
        <v>ifrs-full_CashFlowsFromUsedInOperatingActivitiesContinuingOperations</v>
      </c>
      <c r="H3294" t="str">
        <f t="shared" si="294"/>
        <v>ifrs-full</v>
      </c>
      <c r="I3294" t="str">
        <f t="shared" si="295"/>
        <v>CashFlowsFromUsedInOperatingActivitiesContinuingOperations</v>
      </c>
      <c r="L3294" t="str">
        <f t="shared" si="296"/>
        <v>insert into dbax_desc_conc (pref_conc, codi_conc, codi_lang, desc_conc) values ('ifrs-full','CashFlowsFromUsedInOperatingActivitiesContinuingOperations','es_ES','Flujos de efectivo procedentes de (utilizados en) actividades de operación, operaciones continuadas')</v>
      </c>
      <c r="M3294" t="str">
        <f>CONCATENATE("Insert into dbax_taxo_conc (pref_conc, codi_conc, vers_taxo) values ('",H3294,"','",I3294,"','",Taxonomia!$B$5,"')")</f>
        <v>Insert into dbax_taxo_conc (pref_conc, codi_conc, vers_taxo) values ('ifrs-full','CashFlowsFromUsedInOperatingActivitiesContinuingOperations','svs-cl-ci-2015-01-05')</v>
      </c>
    </row>
    <row r="3295" spans="1:13" x14ac:dyDescent="0.25">
      <c r="A3295" t="s">
        <v>924</v>
      </c>
      <c r="B3295" t="s">
        <v>16</v>
      </c>
      <c r="C3295" t="s">
        <v>3554</v>
      </c>
      <c r="G3295" s="1" t="str">
        <f t="shared" si="293"/>
        <v>ifrs-full_CashFlowsFromUsedInOperatingActivitiesDiscontinuedOperations</v>
      </c>
      <c r="H3295" t="str">
        <f t="shared" si="294"/>
        <v>ifrs-full</v>
      </c>
      <c r="I3295" t="str">
        <f t="shared" si="295"/>
        <v>CashFlowsFromUsedInOperatingActivitiesDiscontinuedOperations</v>
      </c>
      <c r="L3295" t="str">
        <f t="shared" si="296"/>
        <v>insert into dbax_desc_conc (pref_conc, codi_conc, codi_lang, desc_conc) values ('ifrs-full','CashFlowsFromUsedInOperatingActivitiesDiscontinuedOperations','es_ES','Flujos de efectivo procedentes de (utilizados en) actividades de operación, operaciones discontinuadas')</v>
      </c>
      <c r="M3295" t="str">
        <f>CONCATENATE("Insert into dbax_taxo_conc (pref_conc, codi_conc, vers_taxo) values ('",H3295,"','",I3295,"','",Taxonomia!$B$5,"')")</f>
        <v>Insert into dbax_taxo_conc (pref_conc, codi_conc, vers_taxo) values ('ifrs-full','CashFlowsFromUsedInOperatingActivitiesDiscontinuedOperations','svs-cl-ci-2015-01-05')</v>
      </c>
    </row>
    <row r="3296" spans="1:13" x14ac:dyDescent="0.25">
      <c r="A3296" t="s">
        <v>925</v>
      </c>
      <c r="B3296" t="s">
        <v>16</v>
      </c>
      <c r="C3296" t="s">
        <v>3555</v>
      </c>
      <c r="G3296" s="1" t="str">
        <f t="shared" si="293"/>
        <v>ifrs-full_CashFlowsFromUsedInOperations</v>
      </c>
      <c r="H3296" t="str">
        <f t="shared" si="294"/>
        <v>ifrs-full</v>
      </c>
      <c r="I3296" t="str">
        <f t="shared" si="295"/>
        <v>CashFlowsFromUsedInOperations</v>
      </c>
      <c r="L3296" t="str">
        <f t="shared" si="296"/>
        <v>insert into dbax_desc_conc (pref_conc, codi_conc, codi_lang, desc_conc) values ('ifrs-full','CashFlowsFromUsedInOperations','es_ES','Flujos de efectivo procedentes (utilizados en) operaciones')</v>
      </c>
      <c r="M3296" t="str">
        <f>CONCATENATE("Insert into dbax_taxo_conc (pref_conc, codi_conc, vers_taxo) values ('",H3296,"','",I3296,"','",Taxonomia!$B$5,"')")</f>
        <v>Insert into dbax_taxo_conc (pref_conc, codi_conc, vers_taxo) values ('ifrs-full','CashFlowsFromUsedInOperations','svs-cl-ci-2015-01-05')</v>
      </c>
    </row>
    <row r="3297" spans="1:13" x14ac:dyDescent="0.25">
      <c r="A3297" t="s">
        <v>926</v>
      </c>
      <c r="B3297" t="s">
        <v>16</v>
      </c>
      <c r="C3297" t="s">
        <v>3556</v>
      </c>
      <c r="G3297" s="1" t="str">
        <f t="shared" si="293"/>
        <v>ifrs-full_CashFlowsUsedInObtainingControlOfSubsidiariesOrOtherBusinessesClassifiedAsInvestingActivities</v>
      </c>
      <c r="H3297" t="str">
        <f t="shared" si="294"/>
        <v>ifrs-full</v>
      </c>
      <c r="I3297" t="str">
        <f t="shared" si="295"/>
        <v>CashFlowsUsedInObtainingControlOfSubsidiariesOrOtherBusinessesClassifiedAsInvestingActivities</v>
      </c>
      <c r="L3297" t="str">
        <f t="shared" si="296"/>
        <v>insert into dbax_desc_conc (pref_conc, codi_conc, codi_lang, desc_conc) values ('ifrs-full','CashFlowsUsedInObtainingControlOfSubsidiariesOrOtherBusinessesClassifiedAsInvestingActivities','es_ES','Flujos de efectivo utilizados para obtener el control de subsidiarias u otros negocios, clasificados como actividades de inversión')</v>
      </c>
      <c r="M3297" t="str">
        <f>CONCATENATE("Insert into dbax_taxo_conc (pref_conc, codi_conc, vers_taxo) values ('",H3297,"','",I3297,"','",Taxonomia!$B$5,"')")</f>
        <v>Insert into dbax_taxo_conc (pref_conc, codi_conc, vers_taxo) values ('ifrs-full','CashFlowsUsedInObtainingControlOfSubsidiariesOrOtherBusinessesClassifiedAsInvestingActivities','svs-cl-ci-2015-01-05')</v>
      </c>
    </row>
    <row r="3298" spans="1:13" x14ac:dyDescent="0.25">
      <c r="A3298" t="s">
        <v>927</v>
      </c>
      <c r="B3298" t="s">
        <v>16</v>
      </c>
      <c r="C3298" t="s">
        <v>3557</v>
      </c>
      <c r="G3298" s="1" t="str">
        <f t="shared" si="293"/>
        <v>ifrs-full_CashOnHand</v>
      </c>
      <c r="H3298" t="str">
        <f t="shared" si="294"/>
        <v>ifrs-full</v>
      </c>
      <c r="I3298" t="str">
        <f t="shared" si="295"/>
        <v>CashOnHand</v>
      </c>
      <c r="L3298" t="str">
        <f t="shared" si="296"/>
        <v>insert into dbax_desc_conc (pref_conc, codi_conc, codi_lang, desc_conc) values ('ifrs-full','CashOnHand','es_ES','Efectivo en caja')</v>
      </c>
      <c r="M3298" t="str">
        <f>CONCATENATE("Insert into dbax_taxo_conc (pref_conc, codi_conc, vers_taxo) values ('",H3298,"','",I3298,"','",Taxonomia!$B$5,"')")</f>
        <v>Insert into dbax_taxo_conc (pref_conc, codi_conc, vers_taxo) values ('ifrs-full','CashOnHand','svs-cl-ci-2015-01-05')</v>
      </c>
    </row>
    <row r="3299" spans="1:13" x14ac:dyDescent="0.25">
      <c r="A3299" t="s">
        <v>928</v>
      </c>
      <c r="B3299" t="s">
        <v>16</v>
      </c>
      <c r="C3299" t="s">
        <v>3558</v>
      </c>
      <c r="G3299" s="1" t="str">
        <f t="shared" si="293"/>
        <v>ifrs-full_CashPaymentsForFutureContractsForwardContractsOptionContractsAndSwapContractsClassifiedAsInvestingActivities</v>
      </c>
      <c r="H3299" t="str">
        <f t="shared" si="294"/>
        <v>ifrs-full</v>
      </c>
      <c r="I3299" t="str">
        <f t="shared" si="295"/>
        <v>CashPaymentsForFutureContractsForwardContractsOptionContractsAndSwapContractsClassifiedAsInvestingActivities</v>
      </c>
      <c r="L3299" t="str">
        <f t="shared" si="296"/>
        <v>insert into dbax_desc_conc (pref_conc, codi_conc, codi_lang, desc_conc) values ('ifrs-full','CashPaymentsForFutureContractsForwardContractsOptionContractsAndSwapContractsClassifiedAsInvestingActivities','es_ES','Pagos derivados de contratos de futuro, a término, de opciones y de permuta financiera, clasificados como actividades de inversión')</v>
      </c>
      <c r="M3299" t="str">
        <f>CONCATENATE("Insert into dbax_taxo_conc (pref_conc, codi_conc, vers_taxo) values ('",H3299,"','",I3299,"','",Taxonomia!$B$5,"')")</f>
        <v>Insert into dbax_taxo_conc (pref_conc, codi_conc, vers_taxo) values ('ifrs-full','CashPaymentsForFutureContractsForwardContractsOptionContractsAndSwapContractsClassifiedAsInvestingActivities','svs-cl-ci-2015-01-05')</v>
      </c>
    </row>
    <row r="3300" spans="1:13" x14ac:dyDescent="0.25">
      <c r="A3300" t="s">
        <v>929</v>
      </c>
      <c r="B3300" t="s">
        <v>16</v>
      </c>
      <c r="C3300" t="s">
        <v>3559</v>
      </c>
      <c r="G3300" s="1" t="str">
        <f t="shared" si="293"/>
        <v>ifrs-full_CashReceiptsFromFutureContractsForwardContractsOptionContractsAndSwapContractsClassifiedAsInvestingActivities</v>
      </c>
      <c r="H3300" t="str">
        <f t="shared" si="294"/>
        <v>ifrs-full</v>
      </c>
      <c r="I3300" t="str">
        <f t="shared" si="295"/>
        <v>CashReceiptsFromFutureContractsForwardContractsOptionContractsAndSwapContractsClassifiedAsInvestingActivities</v>
      </c>
      <c r="L3300" t="str">
        <f t="shared" si="296"/>
        <v>insert into dbax_desc_conc (pref_conc, codi_conc, codi_lang, desc_conc) values ('ifrs-full','CashReceiptsFromFutureContractsForwardContractsOptionContractsAndSwapContractsClassifiedAsInvestingActivities','es_ES','Cobros procedentes de contratos de futuro, a término, de opciones y de permuta financiera, clasificados como actividades de inversión')</v>
      </c>
      <c r="M3300" t="str">
        <f>CONCATENATE("Insert into dbax_taxo_conc (pref_conc, codi_conc, vers_taxo) values ('",H3300,"','",I3300,"','",Taxonomia!$B$5,"')")</f>
        <v>Insert into dbax_taxo_conc (pref_conc, codi_conc, vers_taxo) values ('ifrs-full','CashReceiptsFromFutureContractsForwardContractsOptionContractsAndSwapContractsClassifiedAsInvestingActivities','svs-cl-ci-2015-01-05')</v>
      </c>
    </row>
    <row r="3301" spans="1:13" x14ac:dyDescent="0.25">
      <c r="A3301" t="s">
        <v>930</v>
      </c>
      <c r="B3301" t="s">
        <v>16</v>
      </c>
      <c r="C3301" t="s">
        <v>3560</v>
      </c>
      <c r="G3301" s="1" t="str">
        <f t="shared" si="293"/>
        <v>ifrs-full_CashReceiptsFromRepaymentOfAdvancesAndLoansMadeToOtherPartiesClassifiedAsInvestingActivities</v>
      </c>
      <c r="H3301" t="str">
        <f t="shared" si="294"/>
        <v>ifrs-full</v>
      </c>
      <c r="I3301" t="str">
        <f t="shared" si="295"/>
        <v>CashReceiptsFromRepaymentOfAdvancesAndLoansMadeToOtherPartiesClassifiedAsInvestingActivities</v>
      </c>
      <c r="L3301" t="str">
        <f t="shared" si="296"/>
        <v>insert into dbax_desc_conc (pref_conc, codi_conc, codi_lang, desc_conc) values ('ifrs-full','CashReceiptsFromRepaymentOfAdvancesAndLoansMadeToOtherPartiesClassifiedAsInvestingActivities','es_ES','Cobros procedentes del reembolso de anticipos y préstamos concedidos a terceros, clasificados como actividades de inversión')</v>
      </c>
      <c r="M3301" t="str">
        <f>CONCATENATE("Insert into dbax_taxo_conc (pref_conc, codi_conc, vers_taxo) values ('",H3301,"','",I3301,"','",Taxonomia!$B$5,"')")</f>
        <v>Insert into dbax_taxo_conc (pref_conc, codi_conc, vers_taxo) values ('ifrs-full','CashReceiptsFromRepaymentOfAdvancesAndLoansMadeToOtherPartiesClassifiedAsInvestingActivities','svs-cl-ci-2015-01-05')</v>
      </c>
    </row>
    <row r="3302" spans="1:13" x14ac:dyDescent="0.25">
      <c r="A3302" t="s">
        <v>931</v>
      </c>
      <c r="B3302" t="s">
        <v>16</v>
      </c>
      <c r="C3302" t="s">
        <v>3561</v>
      </c>
      <c r="G3302" s="1" t="str">
        <f t="shared" si="293"/>
        <v>ifrs-full_CashTransferred</v>
      </c>
      <c r="H3302" t="str">
        <f t="shared" si="294"/>
        <v>ifrs-full</v>
      </c>
      <c r="I3302" t="str">
        <f t="shared" si="295"/>
        <v>CashTransferred</v>
      </c>
      <c r="L3302" t="str">
        <f t="shared" si="296"/>
        <v>insert into dbax_desc_conc (pref_conc, codi_conc, codi_lang, desc_conc) values ('ifrs-full','CashTransferred','es_ES','Efectivo transferido')</v>
      </c>
      <c r="M3302" t="str">
        <f>CONCATENATE("Insert into dbax_taxo_conc (pref_conc, codi_conc, vers_taxo) values ('",H3302,"','",I3302,"','",Taxonomia!$B$5,"')")</f>
        <v>Insert into dbax_taxo_conc (pref_conc, codi_conc, vers_taxo) values ('ifrs-full','CashTransferred','svs-cl-ci-2015-01-05')</v>
      </c>
    </row>
    <row r="3303" spans="1:13" x14ac:dyDescent="0.25">
      <c r="A3303" t="s">
        <v>932</v>
      </c>
      <c r="B3303" t="s">
        <v>16</v>
      </c>
      <c r="C3303" t="s">
        <v>3562</v>
      </c>
      <c r="G3303" s="1" t="str">
        <f t="shared" ref="G3303:G3366" si="297">MID(A3303,FIND("#",A3303)+1,10000)</f>
        <v>ifrs-full_CategoriesOfCurrentFinancialAssetsAbstract</v>
      </c>
      <c r="H3303" t="str">
        <f t="shared" ref="H3303:H3366" si="298">MID(G3303,1,FIND("_",G3303)-1)</f>
        <v>ifrs-full</v>
      </c>
      <c r="I3303" t="str">
        <f t="shared" ref="I3303:I3366" si="299">MID(G3303,FIND("_",G3303)+1,10000)</f>
        <v>CategoriesOfCurrentFinancialAssetsAbstract</v>
      </c>
      <c r="L3303" t="str">
        <f t="shared" ref="L3303:L3366" si="300">CONCATENATE("insert into dbax_desc_conc (pref_conc, codi_conc, codi_lang, desc_conc) values ('",H3303,"','",I3303,"','",B3303,"','",C3303,"')")</f>
        <v>insert into dbax_desc_conc (pref_conc, codi_conc, codi_lang, desc_conc) values ('ifrs-full','CategoriesOfCurrentFinancialAssetsAbstract','es_ES','Categorías de activos financieros corrientes [resumen]')</v>
      </c>
      <c r="M3303" t="str">
        <f>CONCATENATE("Insert into dbax_taxo_conc (pref_conc, codi_conc, vers_taxo) values ('",H3303,"','",I3303,"','",Taxonomia!$B$5,"')")</f>
        <v>Insert into dbax_taxo_conc (pref_conc, codi_conc, vers_taxo) values ('ifrs-full','CategoriesOfCurrentFinancialAssetsAbstract','svs-cl-ci-2015-01-05')</v>
      </c>
    </row>
    <row r="3304" spans="1:13" x14ac:dyDescent="0.25">
      <c r="A3304" t="s">
        <v>933</v>
      </c>
      <c r="B3304" t="s">
        <v>16</v>
      </c>
      <c r="C3304" t="s">
        <v>3563</v>
      </c>
      <c r="G3304" s="1" t="str">
        <f t="shared" si="297"/>
        <v>ifrs-full_CategoriesOfCurrentFinancialLiabilitiesAbstract</v>
      </c>
      <c r="H3304" t="str">
        <f t="shared" si="298"/>
        <v>ifrs-full</v>
      </c>
      <c r="I3304" t="str">
        <f t="shared" si="299"/>
        <v>CategoriesOfCurrentFinancialLiabilitiesAbstract</v>
      </c>
      <c r="L3304" t="str">
        <f t="shared" si="300"/>
        <v>insert into dbax_desc_conc (pref_conc, codi_conc, codi_lang, desc_conc) values ('ifrs-full','CategoriesOfCurrentFinancialLiabilitiesAbstract','es_ES','Categorías de pasivos financieros corrientes [resumen]')</v>
      </c>
      <c r="M3304" t="str">
        <f>CONCATENATE("Insert into dbax_taxo_conc (pref_conc, codi_conc, vers_taxo) values ('",H3304,"','",I3304,"','",Taxonomia!$B$5,"')")</f>
        <v>Insert into dbax_taxo_conc (pref_conc, codi_conc, vers_taxo) values ('ifrs-full','CategoriesOfCurrentFinancialLiabilitiesAbstract','svs-cl-ci-2015-01-05')</v>
      </c>
    </row>
    <row r="3305" spans="1:13" x14ac:dyDescent="0.25">
      <c r="A3305" t="s">
        <v>934</v>
      </c>
      <c r="B3305" t="s">
        <v>16</v>
      </c>
      <c r="C3305" t="s">
        <v>3564</v>
      </c>
      <c r="G3305" s="1" t="str">
        <f t="shared" si="297"/>
        <v>ifrs-full_CategoriesOfFinancialAssetsAbstract</v>
      </c>
      <c r="H3305" t="str">
        <f t="shared" si="298"/>
        <v>ifrs-full</v>
      </c>
      <c r="I3305" t="str">
        <f t="shared" si="299"/>
        <v>CategoriesOfFinancialAssetsAbstract</v>
      </c>
      <c r="L3305" t="str">
        <f t="shared" si="300"/>
        <v>insert into dbax_desc_conc (pref_conc, codi_conc, codi_lang, desc_conc) values ('ifrs-full','CategoriesOfFinancialAssetsAbstract','es_ES','Categorías de activos financieros [sinopsis]')</v>
      </c>
      <c r="M3305" t="str">
        <f>CONCATENATE("Insert into dbax_taxo_conc (pref_conc, codi_conc, vers_taxo) values ('",H3305,"','",I3305,"','",Taxonomia!$B$5,"')")</f>
        <v>Insert into dbax_taxo_conc (pref_conc, codi_conc, vers_taxo) values ('ifrs-full','CategoriesOfFinancialAssetsAbstract','svs-cl-ci-2015-01-05')</v>
      </c>
    </row>
    <row r="3306" spans="1:13" x14ac:dyDescent="0.25">
      <c r="A3306" t="s">
        <v>935</v>
      </c>
      <c r="B3306" t="s">
        <v>16</v>
      </c>
      <c r="C3306" t="s">
        <v>3565</v>
      </c>
      <c r="G3306" s="1" t="str">
        <f t="shared" si="297"/>
        <v>ifrs-full_CategoriesOfFinancialLiabilitiesAbstract</v>
      </c>
      <c r="H3306" t="str">
        <f t="shared" si="298"/>
        <v>ifrs-full</v>
      </c>
      <c r="I3306" t="str">
        <f t="shared" si="299"/>
        <v>CategoriesOfFinancialLiabilitiesAbstract</v>
      </c>
      <c r="L3306" t="str">
        <f t="shared" si="300"/>
        <v>insert into dbax_desc_conc (pref_conc, codi_conc, codi_lang, desc_conc) values ('ifrs-full','CategoriesOfFinancialLiabilitiesAbstract','es_ES','Categorías de pasivos financieros [sinopsis]')</v>
      </c>
      <c r="M3306" t="str">
        <f>CONCATENATE("Insert into dbax_taxo_conc (pref_conc, codi_conc, vers_taxo) values ('",H3306,"','",I3306,"','",Taxonomia!$B$5,"')")</f>
        <v>Insert into dbax_taxo_conc (pref_conc, codi_conc, vers_taxo) values ('ifrs-full','CategoriesOfFinancialLiabilitiesAbstract','svs-cl-ci-2015-01-05')</v>
      </c>
    </row>
    <row r="3307" spans="1:13" x14ac:dyDescent="0.25">
      <c r="A3307" t="s">
        <v>936</v>
      </c>
      <c r="B3307" t="s">
        <v>16</v>
      </c>
      <c r="C3307" t="s">
        <v>3566</v>
      </c>
      <c r="G3307" s="1" t="str">
        <f t="shared" si="297"/>
        <v>ifrs-full_CategoriesOfNoncurrentFinancialAssetsAbstract</v>
      </c>
      <c r="H3307" t="str">
        <f t="shared" si="298"/>
        <v>ifrs-full</v>
      </c>
      <c r="I3307" t="str">
        <f t="shared" si="299"/>
        <v>CategoriesOfNoncurrentFinancialAssetsAbstract</v>
      </c>
      <c r="L3307" t="str">
        <f t="shared" si="300"/>
        <v>insert into dbax_desc_conc (pref_conc, codi_conc, codi_lang, desc_conc) values ('ifrs-full','CategoriesOfNoncurrentFinancialAssetsAbstract','es_ES','Categorías de activos financieros no corrientes [resumen]')</v>
      </c>
      <c r="M3307" t="str">
        <f>CONCATENATE("Insert into dbax_taxo_conc (pref_conc, codi_conc, vers_taxo) values ('",H3307,"','",I3307,"','",Taxonomia!$B$5,"')")</f>
        <v>Insert into dbax_taxo_conc (pref_conc, codi_conc, vers_taxo) values ('ifrs-full','CategoriesOfNoncurrentFinancialAssetsAbstract','svs-cl-ci-2015-01-05')</v>
      </c>
    </row>
    <row r="3308" spans="1:13" x14ac:dyDescent="0.25">
      <c r="A3308" t="s">
        <v>937</v>
      </c>
      <c r="B3308" t="s">
        <v>16</v>
      </c>
      <c r="C3308" t="s">
        <v>3567</v>
      </c>
      <c r="G3308" s="1" t="str">
        <f t="shared" si="297"/>
        <v>ifrs-full_CategoriesOfNoncurrentFinancialLiabilitiesAbstract</v>
      </c>
      <c r="H3308" t="str">
        <f t="shared" si="298"/>
        <v>ifrs-full</v>
      </c>
      <c r="I3308" t="str">
        <f t="shared" si="299"/>
        <v>CategoriesOfNoncurrentFinancialLiabilitiesAbstract</v>
      </c>
      <c r="L3308" t="str">
        <f t="shared" si="300"/>
        <v>insert into dbax_desc_conc (pref_conc, codi_conc, codi_lang, desc_conc) values ('ifrs-full','CategoriesOfNoncurrentFinancialLiabilitiesAbstract','es_ES','Categorías de pasivos financieros no corrientes [resumen]')</v>
      </c>
      <c r="M3308" t="str">
        <f>CONCATENATE("Insert into dbax_taxo_conc (pref_conc, codi_conc, vers_taxo) values ('",H3308,"','",I3308,"','",Taxonomia!$B$5,"')")</f>
        <v>Insert into dbax_taxo_conc (pref_conc, codi_conc, vers_taxo) values ('ifrs-full','CategoriesOfNoncurrentFinancialLiabilitiesAbstract','svs-cl-ci-2015-01-05')</v>
      </c>
    </row>
    <row r="3309" spans="1:13" x14ac:dyDescent="0.25">
      <c r="A3309" t="s">
        <v>938</v>
      </c>
      <c r="B3309" t="s">
        <v>16</v>
      </c>
      <c r="C3309" t="s">
        <v>3568</v>
      </c>
      <c r="G3309" s="1" t="str">
        <f t="shared" si="297"/>
        <v>ifrs-full_CategoriesOfRelatedPartiesAxis</v>
      </c>
      <c r="H3309" t="str">
        <f t="shared" si="298"/>
        <v>ifrs-full</v>
      </c>
      <c r="I3309" t="str">
        <f t="shared" si="299"/>
        <v>CategoriesOfRelatedPartiesAxis</v>
      </c>
      <c r="L3309" t="str">
        <f t="shared" si="300"/>
        <v>insert into dbax_desc_conc (pref_conc, codi_conc, codi_lang, desc_conc) values ('ifrs-full','CategoriesOfRelatedPartiesAxis','es_ES','Categorías de partes relacionadas [eje]')</v>
      </c>
      <c r="M3309" t="str">
        <f>CONCATENATE("Insert into dbax_taxo_conc (pref_conc, codi_conc, vers_taxo) values ('",H3309,"','",I3309,"','",Taxonomia!$B$5,"')")</f>
        <v>Insert into dbax_taxo_conc (pref_conc, codi_conc, vers_taxo) values ('ifrs-full','CategoriesOfRelatedPartiesAxis','svs-cl-ci-2015-01-05')</v>
      </c>
    </row>
    <row r="3310" spans="1:13" x14ac:dyDescent="0.25">
      <c r="A3310" t="s">
        <v>939</v>
      </c>
      <c r="B3310" t="s">
        <v>16</v>
      </c>
      <c r="C3310" t="s">
        <v>3569</v>
      </c>
      <c r="G3310" s="1" t="str">
        <f t="shared" si="297"/>
        <v>ifrs-full_ChangeInAmountRecognisedForPreacquisitionDeferredTaxAsset</v>
      </c>
      <c r="H3310" t="str">
        <f t="shared" si="298"/>
        <v>ifrs-full</v>
      </c>
      <c r="I3310" t="str">
        <f t="shared" si="299"/>
        <v>ChangeInAmountRecognisedForPreacquisitionDeferredTaxAsset</v>
      </c>
      <c r="L3310" t="str">
        <f t="shared" si="300"/>
        <v>insert into dbax_desc_conc (pref_conc, codi_conc, codi_lang, desc_conc) values ('ifrs-full','ChangeInAmountRecognisedForPreacquisitionDeferredTaxAsset','es_ES','Incremento (disminución) en importes reconocidos por activos por impuestos diferidos anteriores a la adquisición')</v>
      </c>
      <c r="M3310" t="str">
        <f>CONCATENATE("Insert into dbax_taxo_conc (pref_conc, codi_conc, vers_taxo) values ('",H3310,"','",I3310,"','",Taxonomia!$B$5,"')")</f>
        <v>Insert into dbax_taxo_conc (pref_conc, codi_conc, vers_taxo) values ('ifrs-full','ChangeInAmountRecognisedForPreacquisitionDeferredTaxAsset','svs-cl-ci-2015-01-05')</v>
      </c>
    </row>
    <row r="3311" spans="1:13" x14ac:dyDescent="0.25">
      <c r="A3311" t="s">
        <v>940</v>
      </c>
      <c r="B3311" t="s">
        <v>16</v>
      </c>
      <c r="C3311" t="s">
        <v>3570</v>
      </c>
      <c r="G3311" s="1" t="str">
        <f t="shared" si="297"/>
        <v>ifrs-full_ChangeInValueOfForeignCurrencyBasisSpreadsAbstract</v>
      </c>
      <c r="H3311" t="str">
        <f t="shared" si="298"/>
        <v>ifrs-full</v>
      </c>
      <c r="I3311" t="str">
        <f t="shared" si="299"/>
        <v>ChangeInValueOfForeignCurrencyBasisSpreadsAbstract</v>
      </c>
      <c r="L3311" t="str">
        <f t="shared" si="300"/>
        <v>insert into dbax_desc_conc (pref_conc, codi_conc, codi_lang, desc_conc) values ('ifrs-full','ChangeInValueOfForeignCurrencyBasisSpreadsAbstract','es_ES','Cambio en el valor de los diferenciales de tasa cambio de moneda extranjera [resumen]')</v>
      </c>
      <c r="M3311" t="str">
        <f>CONCATENATE("Insert into dbax_taxo_conc (pref_conc, codi_conc, vers_taxo) values ('",H3311,"','",I3311,"','",Taxonomia!$B$5,"')")</f>
        <v>Insert into dbax_taxo_conc (pref_conc, codi_conc, vers_taxo) values ('ifrs-full','ChangeInValueOfForeignCurrencyBasisSpreadsAbstract','svs-cl-ci-2015-01-05')</v>
      </c>
    </row>
    <row r="3312" spans="1:13" x14ac:dyDescent="0.25">
      <c r="A3312" t="s">
        <v>941</v>
      </c>
      <c r="B3312" t="s">
        <v>16</v>
      </c>
      <c r="C3312" t="s">
        <v>3571</v>
      </c>
      <c r="G3312" s="1" t="str">
        <f t="shared" si="297"/>
        <v>ifrs-full_ChangeInValueOfForwardElementsOfForwardContractsAbstract</v>
      </c>
      <c r="H3312" t="str">
        <f t="shared" si="298"/>
        <v>ifrs-full</v>
      </c>
      <c r="I3312" t="str">
        <f t="shared" si="299"/>
        <v>ChangeInValueOfForwardElementsOfForwardContractsAbstract</v>
      </c>
      <c r="L3312" t="str">
        <f t="shared" si="300"/>
        <v>insert into dbax_desc_conc (pref_conc, codi_conc, codi_lang, desc_conc) values ('ifrs-full','ChangeInValueOfForwardElementsOfForwardContractsAbstract','es_ES','Cambios en el valor de los elementos a término de contratos a término [resumen]')</v>
      </c>
      <c r="M3312" t="str">
        <f>CONCATENATE("Insert into dbax_taxo_conc (pref_conc, codi_conc, vers_taxo) values ('",H3312,"','",I3312,"','",Taxonomia!$B$5,"')")</f>
        <v>Insert into dbax_taxo_conc (pref_conc, codi_conc, vers_taxo) values ('ifrs-full','ChangeInValueOfForwardElementsOfForwardContractsAbstract','svs-cl-ci-2015-01-05')</v>
      </c>
    </row>
    <row r="3313" spans="1:13" x14ac:dyDescent="0.25">
      <c r="A3313" t="s">
        <v>942</v>
      </c>
      <c r="B3313" t="s">
        <v>16</v>
      </c>
      <c r="C3313" t="s">
        <v>3572</v>
      </c>
      <c r="G3313" s="1" t="str">
        <f t="shared" si="297"/>
        <v>ifrs-full_ChangeInValueOfTimeValueOfOptionsAbstract</v>
      </c>
      <c r="H3313" t="str">
        <f t="shared" si="298"/>
        <v>ifrs-full</v>
      </c>
      <c r="I3313" t="str">
        <f t="shared" si="299"/>
        <v>ChangeInValueOfTimeValueOfOptionsAbstract</v>
      </c>
      <c r="L3313" t="str">
        <f t="shared" si="300"/>
        <v>insert into dbax_desc_conc (pref_conc, codi_conc, codi_lang, desc_conc) values ('ifrs-full','ChangeInValueOfTimeValueOfOptionsAbstract','es_ES','Cambio en el valor temporal del dinero de opciones [resumen]')</v>
      </c>
      <c r="M3313" t="str">
        <f>CONCATENATE("Insert into dbax_taxo_conc (pref_conc, codi_conc, vers_taxo) values ('",H3313,"','",I3313,"','",Taxonomia!$B$5,"')")</f>
        <v>Insert into dbax_taxo_conc (pref_conc, codi_conc, vers_taxo) values ('ifrs-full','ChangeInValueOfTimeValueOfOptionsAbstract','svs-cl-ci-2015-01-05')</v>
      </c>
    </row>
    <row r="3314" spans="1:13" x14ac:dyDescent="0.25">
      <c r="A3314" t="s">
        <v>943</v>
      </c>
      <c r="B3314" t="s">
        <v>16</v>
      </c>
      <c r="C3314" t="s">
        <v>3573</v>
      </c>
      <c r="G3314" s="1" t="str">
        <f t="shared" si="297"/>
        <v>ifrs-full_ChangesInBiologicalAssets</v>
      </c>
      <c r="H3314" t="str">
        <f t="shared" si="298"/>
        <v>ifrs-full</v>
      </c>
      <c r="I3314" t="str">
        <f t="shared" si="299"/>
        <v>ChangesInBiologicalAssets</v>
      </c>
      <c r="L3314" t="str">
        <f t="shared" si="300"/>
        <v>insert into dbax_desc_conc (pref_conc, codi_conc, codi_lang, desc_conc) values ('ifrs-full','ChangesInBiologicalAssets','es_ES','Incremento (disminución) en activos biológicos')</v>
      </c>
      <c r="M3314" t="str">
        <f>CONCATENATE("Insert into dbax_taxo_conc (pref_conc, codi_conc, vers_taxo) values ('",H3314,"','",I3314,"','",Taxonomia!$B$5,"')")</f>
        <v>Insert into dbax_taxo_conc (pref_conc, codi_conc, vers_taxo) values ('ifrs-full','ChangesInBiologicalAssets','svs-cl-ci-2015-01-05')</v>
      </c>
    </row>
    <row r="3315" spans="1:13" x14ac:dyDescent="0.25">
      <c r="A3315" t="s">
        <v>944</v>
      </c>
      <c r="B3315" t="s">
        <v>16</v>
      </c>
      <c r="C3315" t="s">
        <v>3574</v>
      </c>
      <c r="G3315" s="1" t="str">
        <f t="shared" si="297"/>
        <v>ifrs-full_ChangesInBiologicalAssetsAbstract</v>
      </c>
      <c r="H3315" t="str">
        <f t="shared" si="298"/>
        <v>ifrs-full</v>
      </c>
      <c r="I3315" t="str">
        <f t="shared" si="299"/>
        <v>ChangesInBiologicalAssetsAbstract</v>
      </c>
      <c r="L3315" t="str">
        <f t="shared" si="300"/>
        <v>insert into dbax_desc_conc (pref_conc, codi_conc, codi_lang, desc_conc) values ('ifrs-full','ChangesInBiologicalAssetsAbstract','es_ES','Cambios en activos biológicos [sinopsis]')</v>
      </c>
      <c r="M3315" t="str">
        <f>CONCATENATE("Insert into dbax_taxo_conc (pref_conc, codi_conc, vers_taxo) values ('",H3315,"','",I3315,"','",Taxonomia!$B$5,"')")</f>
        <v>Insert into dbax_taxo_conc (pref_conc, codi_conc, vers_taxo) values ('ifrs-full','ChangesInBiologicalAssetsAbstract','svs-cl-ci-2015-01-05')</v>
      </c>
    </row>
    <row r="3316" spans="1:13" x14ac:dyDescent="0.25">
      <c r="A3316" t="s">
        <v>945</v>
      </c>
      <c r="B3316" t="s">
        <v>16</v>
      </c>
      <c r="C3316" t="s">
        <v>3575</v>
      </c>
      <c r="G3316" s="1" t="str">
        <f t="shared" si="297"/>
        <v>ifrs-full_ChangesInContingentLiabilitiesRecognisedInBusinessCombinationAbstract</v>
      </c>
      <c r="H3316" t="str">
        <f t="shared" si="298"/>
        <v>ifrs-full</v>
      </c>
      <c r="I3316" t="str">
        <f t="shared" si="299"/>
        <v>ChangesInContingentLiabilitiesRecognisedInBusinessCombinationAbstract</v>
      </c>
      <c r="L3316" t="str">
        <f t="shared" si="300"/>
        <v>insert into dbax_desc_conc (pref_conc, codi_conc, codi_lang, desc_conc) values ('ifrs-full','ChangesInContingentLiabilitiesRecognisedInBusinessCombinationAbstract','es_ES','Cambios en pasivos contingentes reconocidos en combinaciones de negocios [resumen]')</v>
      </c>
      <c r="M3316" t="str">
        <f>CONCATENATE("Insert into dbax_taxo_conc (pref_conc, codi_conc, vers_taxo) values ('",H3316,"','",I3316,"','",Taxonomia!$B$5,"')")</f>
        <v>Insert into dbax_taxo_conc (pref_conc, codi_conc, vers_taxo) values ('ifrs-full','ChangesInContingentLiabilitiesRecognisedInBusinessCombinationAbstract','svs-cl-ci-2015-01-05')</v>
      </c>
    </row>
    <row r="3317" spans="1:13" x14ac:dyDescent="0.25">
      <c r="A3317" t="s">
        <v>946</v>
      </c>
      <c r="B3317" t="s">
        <v>16</v>
      </c>
      <c r="C3317" t="s">
        <v>3576</v>
      </c>
      <c r="G3317" s="1" t="str">
        <f t="shared" si="297"/>
        <v>ifrs-full_ChangesInDeferredTaxLiabilityAssetAbstract</v>
      </c>
      <c r="H3317" t="str">
        <f t="shared" si="298"/>
        <v>ifrs-full</v>
      </c>
      <c r="I3317" t="str">
        <f t="shared" si="299"/>
        <v>ChangesInDeferredTaxLiabilityAssetAbstract</v>
      </c>
      <c r="L3317" t="str">
        <f t="shared" si="300"/>
        <v>insert into dbax_desc_conc (pref_conc, codi_conc, codi_lang, desc_conc) values ('ifrs-full','ChangesInDeferredTaxLiabilityAssetAbstract','es_ES','Cambios en pasivos (activos) por impuestos diferidos [resumen]')</v>
      </c>
      <c r="M3317" t="str">
        <f>CONCATENATE("Insert into dbax_taxo_conc (pref_conc, codi_conc, vers_taxo) values ('",H3317,"','",I3317,"','",Taxonomia!$B$5,"')")</f>
        <v>Insert into dbax_taxo_conc (pref_conc, codi_conc, vers_taxo) values ('ifrs-full','ChangesInDeferredTaxLiabilityAssetAbstract','svs-cl-ci-2015-01-05')</v>
      </c>
    </row>
    <row r="3318" spans="1:13" x14ac:dyDescent="0.25">
      <c r="A3318" t="s">
        <v>947</v>
      </c>
      <c r="B3318" t="s">
        <v>16</v>
      </c>
      <c r="C3318" t="s">
        <v>3577</v>
      </c>
      <c r="G3318" s="1" t="str">
        <f t="shared" si="297"/>
        <v>ifrs-full_ChangesInEquity</v>
      </c>
      <c r="H3318" t="str">
        <f t="shared" si="298"/>
        <v>ifrs-full</v>
      </c>
      <c r="I3318" t="str">
        <f t="shared" si="299"/>
        <v>ChangesInEquity</v>
      </c>
      <c r="L3318" t="str">
        <f t="shared" si="300"/>
        <v>insert into dbax_desc_conc (pref_conc, codi_conc, codi_lang, desc_conc) values ('ifrs-full','ChangesInEquity','es_ES','Incremento (disminución) en el patrimonio')</v>
      </c>
      <c r="M3318" t="str">
        <f>CONCATENATE("Insert into dbax_taxo_conc (pref_conc, codi_conc, vers_taxo) values ('",H3318,"','",I3318,"','",Taxonomia!$B$5,"')")</f>
        <v>Insert into dbax_taxo_conc (pref_conc, codi_conc, vers_taxo) values ('ifrs-full','ChangesInEquity','svs-cl-ci-2015-01-05')</v>
      </c>
    </row>
    <row r="3319" spans="1:13" x14ac:dyDescent="0.25">
      <c r="A3319" t="s">
        <v>948</v>
      </c>
      <c r="B3319" t="s">
        <v>16</v>
      </c>
      <c r="C3319" t="s">
        <v>3578</v>
      </c>
      <c r="G3319" s="1" t="str">
        <f t="shared" si="297"/>
        <v>ifrs-full_ChangesInEquityAbstract</v>
      </c>
      <c r="H3319" t="str">
        <f t="shared" si="298"/>
        <v>ifrs-full</v>
      </c>
      <c r="I3319" t="str">
        <f t="shared" si="299"/>
        <v>ChangesInEquityAbstract</v>
      </c>
      <c r="L3319" t="str">
        <f t="shared" si="300"/>
        <v>insert into dbax_desc_conc (pref_conc, codi_conc, codi_lang, desc_conc) values ('ifrs-full','ChangesInEquityAbstract','es_ES','Cambios en el patrimonio [sinopsis]')</v>
      </c>
      <c r="M3319" t="str">
        <f>CONCATENATE("Insert into dbax_taxo_conc (pref_conc, codi_conc, vers_taxo) values ('",H3319,"','",I3319,"','",Taxonomia!$B$5,"')")</f>
        <v>Insert into dbax_taxo_conc (pref_conc, codi_conc, vers_taxo) values ('ifrs-full','ChangesInEquityAbstract','svs-cl-ci-2015-01-05')</v>
      </c>
    </row>
    <row r="3320" spans="1:13" x14ac:dyDescent="0.25">
      <c r="A3320" t="s">
        <v>949</v>
      </c>
      <c r="B3320" t="s">
        <v>16</v>
      </c>
      <c r="C3320" t="s">
        <v>3579</v>
      </c>
      <c r="G3320" s="1" t="str">
        <f t="shared" si="297"/>
        <v>ifrs-full_ChangesInFairValueMeasurementAssetsAbstract</v>
      </c>
      <c r="H3320" t="str">
        <f t="shared" si="298"/>
        <v>ifrs-full</v>
      </c>
      <c r="I3320" t="str">
        <f t="shared" si="299"/>
        <v>ChangesInFairValueMeasurementAssetsAbstract</v>
      </c>
      <c r="L3320" t="str">
        <f t="shared" si="300"/>
        <v>insert into dbax_desc_conc (pref_conc, codi_conc, codi_lang, desc_conc) values ('ifrs-full','ChangesInFairValueMeasurementAssetsAbstract','es_ES','Cambios en la medición del valor razonable, activos [resumen]')</v>
      </c>
      <c r="M3320" t="str">
        <f>CONCATENATE("Insert into dbax_taxo_conc (pref_conc, codi_conc, vers_taxo) values ('",H3320,"','",I3320,"','",Taxonomia!$B$5,"')")</f>
        <v>Insert into dbax_taxo_conc (pref_conc, codi_conc, vers_taxo) values ('ifrs-full','ChangesInFairValueMeasurementAssetsAbstract','svs-cl-ci-2015-01-05')</v>
      </c>
    </row>
    <row r="3321" spans="1:13" x14ac:dyDescent="0.25">
      <c r="A3321" t="s">
        <v>950</v>
      </c>
      <c r="B3321" t="s">
        <v>16</v>
      </c>
      <c r="C3321" t="s">
        <v>3580</v>
      </c>
      <c r="G3321" s="1" t="str">
        <f t="shared" si="297"/>
        <v>ifrs-full_ChangesInFairValueMeasurementEntitysOwnEquityInstrumentsAbstract</v>
      </c>
      <c r="H3321" t="str">
        <f t="shared" si="298"/>
        <v>ifrs-full</v>
      </c>
      <c r="I3321" t="str">
        <f t="shared" si="299"/>
        <v>ChangesInFairValueMeasurementEntitysOwnEquityInstrumentsAbstract</v>
      </c>
      <c r="L3321" t="str">
        <f t="shared" si="300"/>
        <v>insert into dbax_desc_conc (pref_conc, codi_conc, codi_lang, desc_conc) values ('ifrs-full','ChangesInFairValueMeasurementEntitysOwnEquityInstrumentsAbstract','es_ES','Cambios en la medición del valor razonable, instrumentos de patrimonio propio de la entidad [resumen]')</v>
      </c>
      <c r="M3321" t="str">
        <f>CONCATENATE("Insert into dbax_taxo_conc (pref_conc, codi_conc, vers_taxo) values ('",H3321,"','",I3321,"','",Taxonomia!$B$5,"')")</f>
        <v>Insert into dbax_taxo_conc (pref_conc, codi_conc, vers_taxo) values ('ifrs-full','ChangesInFairValueMeasurementEntitysOwnEquityInstrumentsAbstract','svs-cl-ci-2015-01-05')</v>
      </c>
    </row>
    <row r="3322" spans="1:13" x14ac:dyDescent="0.25">
      <c r="A3322" t="s">
        <v>951</v>
      </c>
      <c r="B3322" t="s">
        <v>16</v>
      </c>
      <c r="C3322" t="s">
        <v>3581</v>
      </c>
      <c r="G3322" s="1" t="str">
        <f t="shared" si="297"/>
        <v>ifrs-full_ChangesInFairValueMeasurementLiabilitiesAbstract</v>
      </c>
      <c r="H3322" t="str">
        <f t="shared" si="298"/>
        <v>ifrs-full</v>
      </c>
      <c r="I3322" t="str">
        <f t="shared" si="299"/>
        <v>ChangesInFairValueMeasurementLiabilitiesAbstract</v>
      </c>
      <c r="L3322" t="str">
        <f t="shared" si="300"/>
        <v>insert into dbax_desc_conc (pref_conc, codi_conc, codi_lang, desc_conc) values ('ifrs-full','ChangesInFairValueMeasurementLiabilitiesAbstract','es_ES','Cambios en la medición del valor razonable, pasivos [resumen]')</v>
      </c>
      <c r="M3322" t="str">
        <f>CONCATENATE("Insert into dbax_taxo_conc (pref_conc, codi_conc, vers_taxo) values ('",H3322,"','",I3322,"','",Taxonomia!$B$5,"')")</f>
        <v>Insert into dbax_taxo_conc (pref_conc, codi_conc, vers_taxo) values ('ifrs-full','ChangesInFairValueMeasurementLiabilitiesAbstract','svs-cl-ci-2015-01-05')</v>
      </c>
    </row>
    <row r="3323" spans="1:13" x14ac:dyDescent="0.25">
      <c r="A3323" t="s">
        <v>952</v>
      </c>
      <c r="B3323" t="s">
        <v>16</v>
      </c>
      <c r="C3323" t="s">
        <v>3582</v>
      </c>
      <c r="G3323" s="1" t="str">
        <f t="shared" si="297"/>
        <v>ifrs-full_ChangesInGoodwill</v>
      </c>
      <c r="H3323" t="str">
        <f t="shared" si="298"/>
        <v>ifrs-full</v>
      </c>
      <c r="I3323" t="str">
        <f t="shared" si="299"/>
        <v>ChangesInGoodwill</v>
      </c>
      <c r="L3323" t="str">
        <f t="shared" si="300"/>
        <v>insert into dbax_desc_conc (pref_conc, codi_conc, codi_lang, desc_conc) values ('ifrs-full','ChangesInGoodwill','es_ES','Incremento (disminución) en la plusvalía')</v>
      </c>
      <c r="M3323" t="str">
        <f>CONCATENATE("Insert into dbax_taxo_conc (pref_conc, codi_conc, vers_taxo) values ('",H3323,"','",I3323,"','",Taxonomia!$B$5,"')")</f>
        <v>Insert into dbax_taxo_conc (pref_conc, codi_conc, vers_taxo) values ('ifrs-full','ChangesInGoodwill','svs-cl-ci-2015-01-05')</v>
      </c>
    </row>
    <row r="3324" spans="1:13" x14ac:dyDescent="0.25">
      <c r="A3324" t="s">
        <v>953</v>
      </c>
      <c r="B3324" t="s">
        <v>16</v>
      </c>
      <c r="C3324" t="s">
        <v>3583</v>
      </c>
      <c r="G3324" s="1" t="str">
        <f t="shared" si="297"/>
        <v>ifrs-full_ChangesInGoodwillAbstract</v>
      </c>
      <c r="H3324" t="str">
        <f t="shared" si="298"/>
        <v>ifrs-full</v>
      </c>
      <c r="I3324" t="str">
        <f t="shared" si="299"/>
        <v>ChangesInGoodwillAbstract</v>
      </c>
      <c r="L3324" t="str">
        <f t="shared" si="300"/>
        <v>insert into dbax_desc_conc (pref_conc, codi_conc, codi_lang, desc_conc) values ('ifrs-full','ChangesInGoodwillAbstract','es_ES','Cambios en la plusvalía [sinopsis]')</v>
      </c>
      <c r="M3324" t="str">
        <f>CONCATENATE("Insert into dbax_taxo_conc (pref_conc, codi_conc, vers_taxo) values ('",H3324,"','",I3324,"','",Taxonomia!$B$5,"')")</f>
        <v>Insert into dbax_taxo_conc (pref_conc, codi_conc, vers_taxo) values ('ifrs-full','ChangesInGoodwillAbstract','svs-cl-ci-2015-01-05')</v>
      </c>
    </row>
    <row r="3325" spans="1:13" x14ac:dyDescent="0.25">
      <c r="A3325" t="s">
        <v>954</v>
      </c>
      <c r="B3325" t="s">
        <v>16</v>
      </c>
      <c r="C3325" t="s">
        <v>3584</v>
      </c>
      <c r="G3325" s="1" t="str">
        <f t="shared" si="297"/>
        <v>ifrs-full_ChangesInIntangibleAssetsOtherThanGoodwill</v>
      </c>
      <c r="H3325" t="str">
        <f t="shared" si="298"/>
        <v>ifrs-full</v>
      </c>
      <c r="I3325" t="str">
        <f t="shared" si="299"/>
        <v>ChangesInIntangibleAssetsOtherThanGoodwill</v>
      </c>
      <c r="L3325" t="str">
        <f t="shared" si="300"/>
        <v>insert into dbax_desc_conc (pref_conc, codi_conc, codi_lang, desc_conc) values ('ifrs-full','ChangesInIntangibleAssetsOtherThanGoodwill','es_ES','Incremento (disminución) en activos intangibles distintos de la plusvalía')</v>
      </c>
      <c r="M3325" t="str">
        <f>CONCATENATE("Insert into dbax_taxo_conc (pref_conc, codi_conc, vers_taxo) values ('",H3325,"','",I3325,"','",Taxonomia!$B$5,"')")</f>
        <v>Insert into dbax_taxo_conc (pref_conc, codi_conc, vers_taxo) values ('ifrs-full','ChangesInIntangibleAssetsOtherThanGoodwill','svs-cl-ci-2015-01-05')</v>
      </c>
    </row>
    <row r="3326" spans="1:13" x14ac:dyDescent="0.25">
      <c r="A3326" t="s">
        <v>955</v>
      </c>
      <c r="B3326" t="s">
        <v>16</v>
      </c>
      <c r="C3326" t="s">
        <v>3585</v>
      </c>
      <c r="G3326" s="1" t="str">
        <f t="shared" si="297"/>
        <v>ifrs-full_ChangesInIntangibleAssetsOtherThanGoodwillAbstract</v>
      </c>
      <c r="H3326" t="str">
        <f t="shared" si="298"/>
        <v>ifrs-full</v>
      </c>
      <c r="I3326" t="str">
        <f t="shared" si="299"/>
        <v>ChangesInIntangibleAssetsOtherThanGoodwillAbstract</v>
      </c>
      <c r="L3326" t="str">
        <f t="shared" si="300"/>
        <v>insert into dbax_desc_conc (pref_conc, codi_conc, codi_lang, desc_conc) values ('ifrs-full','ChangesInIntangibleAssetsOtherThanGoodwillAbstract','es_ES','Cambios en activos intangibles distintos de la plusvalía [sinopsis]')</v>
      </c>
      <c r="M3326" t="str">
        <f>CONCATENATE("Insert into dbax_taxo_conc (pref_conc, codi_conc, vers_taxo) values ('",H3326,"','",I3326,"','",Taxonomia!$B$5,"')")</f>
        <v>Insert into dbax_taxo_conc (pref_conc, codi_conc, vers_taxo) values ('ifrs-full','ChangesInIntangibleAssetsOtherThanGoodwillAbstract','svs-cl-ci-2015-01-05')</v>
      </c>
    </row>
    <row r="3327" spans="1:13" x14ac:dyDescent="0.25">
      <c r="A3327" t="s">
        <v>956</v>
      </c>
      <c r="B3327" t="s">
        <v>16</v>
      </c>
      <c r="C3327" t="s">
        <v>3586</v>
      </c>
      <c r="G3327" s="1" t="str">
        <f t="shared" si="297"/>
        <v>ifrs-full_ChangesInInventoriesOfFinishedGoodsAndWorkInProgress</v>
      </c>
      <c r="H3327" t="str">
        <f t="shared" si="298"/>
        <v>ifrs-full</v>
      </c>
      <c r="I3327" t="str">
        <f t="shared" si="299"/>
        <v>ChangesInInventoriesOfFinishedGoodsAndWorkInProgress</v>
      </c>
      <c r="L3327" t="str">
        <f t="shared" si="300"/>
        <v>insert into dbax_desc_conc (pref_conc, codi_conc, codi_lang, desc_conc) values ('ifrs-full','ChangesInInventoriesOfFinishedGoodsAndWorkInProgress','es_ES','Disminución (incremento) en inventarios de productos terminados y en proceso')</v>
      </c>
      <c r="M3327" t="str">
        <f>CONCATENATE("Insert into dbax_taxo_conc (pref_conc, codi_conc, vers_taxo) values ('",H3327,"','",I3327,"','",Taxonomia!$B$5,"')")</f>
        <v>Insert into dbax_taxo_conc (pref_conc, codi_conc, vers_taxo) values ('ifrs-full','ChangesInInventoriesOfFinishedGoodsAndWorkInProgress','svs-cl-ci-2015-01-05')</v>
      </c>
    </row>
    <row r="3328" spans="1:13" x14ac:dyDescent="0.25">
      <c r="A3328" t="s">
        <v>957</v>
      </c>
      <c r="B3328" t="s">
        <v>16</v>
      </c>
      <c r="C3328" t="s">
        <v>3587</v>
      </c>
      <c r="G3328" s="1" t="str">
        <f t="shared" si="297"/>
        <v>ifrs-full_ChangesInInvestmentProperty</v>
      </c>
      <c r="H3328" t="str">
        <f t="shared" si="298"/>
        <v>ifrs-full</v>
      </c>
      <c r="I3328" t="str">
        <f t="shared" si="299"/>
        <v>ChangesInInvestmentProperty</v>
      </c>
      <c r="L3328" t="str">
        <f t="shared" si="300"/>
        <v>insert into dbax_desc_conc (pref_conc, codi_conc, codi_lang, desc_conc) values ('ifrs-full','ChangesInInvestmentProperty','es_ES','Incremento (disminución) en propiedades de inversión')</v>
      </c>
      <c r="M3328" t="str">
        <f>CONCATENATE("Insert into dbax_taxo_conc (pref_conc, codi_conc, vers_taxo) values ('",H3328,"','",I3328,"','",Taxonomia!$B$5,"')")</f>
        <v>Insert into dbax_taxo_conc (pref_conc, codi_conc, vers_taxo) values ('ifrs-full','ChangesInInvestmentProperty','svs-cl-ci-2015-01-05')</v>
      </c>
    </row>
    <row r="3329" spans="1:13" x14ac:dyDescent="0.25">
      <c r="A3329" t="s">
        <v>958</v>
      </c>
      <c r="B3329" t="s">
        <v>16</v>
      </c>
      <c r="C3329" t="s">
        <v>3588</v>
      </c>
      <c r="G3329" s="1" t="str">
        <f t="shared" si="297"/>
        <v>ifrs-full_ChangesInInvestmentPropertyAbstract</v>
      </c>
      <c r="H3329" t="str">
        <f t="shared" si="298"/>
        <v>ifrs-full</v>
      </c>
      <c r="I3329" t="str">
        <f t="shared" si="299"/>
        <v>ChangesInInvestmentPropertyAbstract</v>
      </c>
      <c r="L3329" t="str">
        <f t="shared" si="300"/>
        <v>insert into dbax_desc_conc (pref_conc, codi_conc, codi_lang, desc_conc) values ('ifrs-full','ChangesInInvestmentPropertyAbstract','es_ES','Cambios en propiedades de inversión [sinopsis]')</v>
      </c>
      <c r="M3329" t="str">
        <f>CONCATENATE("Insert into dbax_taxo_conc (pref_conc, codi_conc, vers_taxo) values ('",H3329,"','",I3329,"','",Taxonomia!$B$5,"')")</f>
        <v>Insert into dbax_taxo_conc (pref_conc, codi_conc, vers_taxo) values ('ifrs-full','ChangesInInvestmentPropertyAbstract','svs-cl-ci-2015-01-05')</v>
      </c>
    </row>
    <row r="3330" spans="1:13" x14ac:dyDescent="0.25">
      <c r="A3330" t="s">
        <v>959</v>
      </c>
      <c r="B3330" t="s">
        <v>16</v>
      </c>
      <c r="C3330" t="s">
        <v>3589</v>
      </c>
      <c r="G3330" s="1" t="str">
        <f t="shared" si="297"/>
        <v>ifrs-full_ChangesInNumberOfSharesOutstandingAbstract</v>
      </c>
      <c r="H3330" t="str">
        <f t="shared" si="298"/>
        <v>ifrs-full</v>
      </c>
      <c r="I3330" t="str">
        <f t="shared" si="299"/>
        <v>ChangesInNumberOfSharesOutstandingAbstract</v>
      </c>
      <c r="L3330" t="str">
        <f t="shared" si="300"/>
        <v>insert into dbax_desc_conc (pref_conc, codi_conc, codi_lang, desc_conc) values ('ifrs-full','ChangesInNumberOfSharesOutstandingAbstract','es_ES','Cambios en el número de acciones en circulación [resumen]')</v>
      </c>
      <c r="M3330" t="str">
        <f>CONCATENATE("Insert into dbax_taxo_conc (pref_conc, codi_conc, vers_taxo) values ('",H3330,"','",I3330,"','",Taxonomia!$B$5,"')")</f>
        <v>Insert into dbax_taxo_conc (pref_conc, codi_conc, vers_taxo) values ('ifrs-full','ChangesInNumberOfSharesOutstandingAbstract','svs-cl-ci-2015-01-05')</v>
      </c>
    </row>
    <row r="3331" spans="1:13" x14ac:dyDescent="0.25">
      <c r="A3331" t="s">
        <v>960</v>
      </c>
      <c r="B3331" t="s">
        <v>16</v>
      </c>
      <c r="C3331" t="s">
        <v>3590</v>
      </c>
      <c r="G3331" s="1" t="str">
        <f t="shared" si="297"/>
        <v>ifrs-full_ChangesInOtherProvisions</v>
      </c>
      <c r="H3331" t="str">
        <f t="shared" si="298"/>
        <v>ifrs-full</v>
      </c>
      <c r="I3331" t="str">
        <f t="shared" si="299"/>
        <v>ChangesInOtherProvisions</v>
      </c>
      <c r="L3331" t="str">
        <f t="shared" si="300"/>
        <v>insert into dbax_desc_conc (pref_conc, codi_conc, codi_lang, desc_conc) values ('ifrs-full','ChangesInOtherProvisions','es_ES','Incremento (disminución) en otras provisiones')</v>
      </c>
      <c r="M3331" t="str">
        <f>CONCATENATE("Insert into dbax_taxo_conc (pref_conc, codi_conc, vers_taxo) values ('",H3331,"','",I3331,"','",Taxonomia!$B$5,"')")</f>
        <v>Insert into dbax_taxo_conc (pref_conc, codi_conc, vers_taxo) values ('ifrs-full','ChangesInOtherProvisions','svs-cl-ci-2015-01-05')</v>
      </c>
    </row>
    <row r="3332" spans="1:13" x14ac:dyDescent="0.25">
      <c r="A3332" t="s">
        <v>961</v>
      </c>
      <c r="B3332" t="s">
        <v>16</v>
      </c>
      <c r="C3332" t="s">
        <v>3591</v>
      </c>
      <c r="G3332" s="1" t="str">
        <f t="shared" si="297"/>
        <v>ifrs-full_ChangesInOtherProvisionsAbstract</v>
      </c>
      <c r="H3332" t="str">
        <f t="shared" si="298"/>
        <v>ifrs-full</v>
      </c>
      <c r="I3332" t="str">
        <f t="shared" si="299"/>
        <v>ChangesInOtherProvisionsAbstract</v>
      </c>
      <c r="L3332" t="str">
        <f t="shared" si="300"/>
        <v>insert into dbax_desc_conc (pref_conc, codi_conc, codi_lang, desc_conc) values ('ifrs-full','ChangesInOtherProvisionsAbstract','es_ES','Cambios en otras provisiones [sinopsis]')</v>
      </c>
      <c r="M3332" t="str">
        <f>CONCATENATE("Insert into dbax_taxo_conc (pref_conc, codi_conc, vers_taxo) values ('",H3332,"','",I3332,"','",Taxonomia!$B$5,"')")</f>
        <v>Insert into dbax_taxo_conc (pref_conc, codi_conc, vers_taxo) values ('ifrs-full','ChangesInOtherProvisionsAbstract','svs-cl-ci-2015-01-05')</v>
      </c>
    </row>
    <row r="3333" spans="1:13" x14ac:dyDescent="0.25">
      <c r="A3333" t="s">
        <v>962</v>
      </c>
      <c r="B3333" t="s">
        <v>16</v>
      </c>
      <c r="C3333" t="s">
        <v>3592</v>
      </c>
      <c r="G3333" s="1" t="str">
        <f t="shared" si="297"/>
        <v>ifrs-full_ChangesInPropertyPlantAndEquipment</v>
      </c>
      <c r="H3333" t="str">
        <f t="shared" si="298"/>
        <v>ifrs-full</v>
      </c>
      <c r="I3333" t="str">
        <f t="shared" si="299"/>
        <v>ChangesInPropertyPlantAndEquipment</v>
      </c>
      <c r="L3333" t="str">
        <f t="shared" si="300"/>
        <v>insert into dbax_desc_conc (pref_conc, codi_conc, codi_lang, desc_conc) values ('ifrs-full','ChangesInPropertyPlantAndEquipment','es_ES','Incremento (disminución) en propiedades, planta y equipo')</v>
      </c>
      <c r="M3333" t="str">
        <f>CONCATENATE("Insert into dbax_taxo_conc (pref_conc, codi_conc, vers_taxo) values ('",H3333,"','",I3333,"','",Taxonomia!$B$5,"')")</f>
        <v>Insert into dbax_taxo_conc (pref_conc, codi_conc, vers_taxo) values ('ifrs-full','ChangesInPropertyPlantAndEquipment','svs-cl-ci-2015-01-05')</v>
      </c>
    </row>
    <row r="3334" spans="1:13" x14ac:dyDescent="0.25">
      <c r="A3334" t="s">
        <v>963</v>
      </c>
      <c r="B3334" t="s">
        <v>16</v>
      </c>
      <c r="C3334" t="s">
        <v>3593</v>
      </c>
      <c r="G3334" s="1" t="str">
        <f t="shared" si="297"/>
        <v>ifrs-full_ChangesInPropertyPlantAndEquipmentAbstract</v>
      </c>
      <c r="H3334" t="str">
        <f t="shared" si="298"/>
        <v>ifrs-full</v>
      </c>
      <c r="I3334" t="str">
        <f t="shared" si="299"/>
        <v>ChangesInPropertyPlantAndEquipmentAbstract</v>
      </c>
      <c r="L3334" t="str">
        <f t="shared" si="300"/>
        <v>insert into dbax_desc_conc (pref_conc, codi_conc, codi_lang, desc_conc) values ('ifrs-full','ChangesInPropertyPlantAndEquipmentAbstract','es_ES','Cambios en propiedades, planta y equipo [sinopsis]')</v>
      </c>
      <c r="M3334" t="str">
        <f>CONCATENATE("Insert into dbax_taxo_conc (pref_conc, codi_conc, vers_taxo) values ('",H3334,"','",I3334,"','",Taxonomia!$B$5,"')")</f>
        <v>Insert into dbax_taxo_conc (pref_conc, codi_conc, vers_taxo) values ('ifrs-full','ChangesInPropertyPlantAndEquipmentAbstract','svs-cl-ci-2015-01-05')</v>
      </c>
    </row>
    <row r="3335" spans="1:13" x14ac:dyDescent="0.25">
      <c r="A3335" t="s">
        <v>964</v>
      </c>
      <c r="B3335" t="s">
        <v>16</v>
      </c>
      <c r="C3335" t="s">
        <v>3594</v>
      </c>
      <c r="G3335" s="1" t="str">
        <f t="shared" si="297"/>
        <v>ifrs-full_CircumstancesLeadingToReversalsOfInventoryWritedown</v>
      </c>
      <c r="H3335" t="str">
        <f t="shared" si="298"/>
        <v>ifrs-full</v>
      </c>
      <c r="I3335" t="str">
        <f t="shared" si="299"/>
        <v>CircumstancesLeadingToReversalsOfInventoryWritedown</v>
      </c>
      <c r="L3335" t="str">
        <f t="shared" si="300"/>
        <v>insert into dbax_desc_conc (pref_conc, codi_conc, codi_lang, desc_conc) values ('ifrs-full','CircumstancesLeadingToReversalsOfInventoryWritedown','es_ES','Descripción de las circunstancias que conducen a reversiones de rebajas de inventarios')</v>
      </c>
      <c r="M3335" t="str">
        <f>CONCATENATE("Insert into dbax_taxo_conc (pref_conc, codi_conc, vers_taxo) values ('",H3335,"','",I3335,"','",Taxonomia!$B$5,"')")</f>
        <v>Insert into dbax_taxo_conc (pref_conc, codi_conc, vers_taxo) values ('ifrs-full','CircumstancesLeadingToReversalsOfInventoryWritedown','svs-cl-ci-2015-01-05')</v>
      </c>
    </row>
    <row r="3336" spans="1:13" x14ac:dyDescent="0.25">
      <c r="A3336" t="s">
        <v>965</v>
      </c>
      <c r="B3336" t="s">
        <v>16</v>
      </c>
      <c r="C3336" t="s">
        <v>3595</v>
      </c>
      <c r="G3336" s="1" t="str">
        <f t="shared" si="297"/>
        <v>ifrs-full_ClassesOfAcquiredReceivablesAxis</v>
      </c>
      <c r="H3336" t="str">
        <f t="shared" si="298"/>
        <v>ifrs-full</v>
      </c>
      <c r="I3336" t="str">
        <f t="shared" si="299"/>
        <v>ClassesOfAcquiredReceivablesAxis</v>
      </c>
      <c r="L3336" t="str">
        <f t="shared" si="300"/>
        <v>insert into dbax_desc_conc (pref_conc, codi_conc, codi_lang, desc_conc) values ('ifrs-full','ClassesOfAcquiredReceivablesAxis','es_ES','Clases de cuentas por cobrar adquiridas [eje]')</v>
      </c>
      <c r="M3336" t="str">
        <f>CONCATENATE("Insert into dbax_taxo_conc (pref_conc, codi_conc, vers_taxo) values ('",H3336,"','",I3336,"','",Taxonomia!$B$5,"')")</f>
        <v>Insert into dbax_taxo_conc (pref_conc, codi_conc, vers_taxo) values ('ifrs-full','ClassesOfAcquiredReceivablesAxis','svs-cl-ci-2015-01-05')</v>
      </c>
    </row>
    <row r="3337" spans="1:13" x14ac:dyDescent="0.25">
      <c r="A3337" t="s">
        <v>966</v>
      </c>
      <c r="B3337" t="s">
        <v>16</v>
      </c>
      <c r="C3337" t="s">
        <v>3596</v>
      </c>
      <c r="G3337" s="1" t="str">
        <f t="shared" si="297"/>
        <v>ifrs-full_ClassesOfAcquiredReceivablesMember</v>
      </c>
      <c r="H3337" t="str">
        <f t="shared" si="298"/>
        <v>ifrs-full</v>
      </c>
      <c r="I3337" t="str">
        <f t="shared" si="299"/>
        <v>ClassesOfAcquiredReceivablesMember</v>
      </c>
      <c r="L3337" t="str">
        <f t="shared" si="300"/>
        <v>insert into dbax_desc_conc (pref_conc, codi_conc, codi_lang, desc_conc) values ('ifrs-full','ClassesOfAcquiredReceivablesMember','es_ES','Clases de cuentas por cobrar adquiridas [miembro]')</v>
      </c>
      <c r="M3337" t="str">
        <f>CONCATENATE("Insert into dbax_taxo_conc (pref_conc, codi_conc, vers_taxo) values ('",H3337,"','",I3337,"','",Taxonomia!$B$5,"')")</f>
        <v>Insert into dbax_taxo_conc (pref_conc, codi_conc, vers_taxo) values ('ifrs-full','ClassesOfAcquiredReceivablesMember','svs-cl-ci-2015-01-05')</v>
      </c>
    </row>
    <row r="3338" spans="1:13" x14ac:dyDescent="0.25">
      <c r="A3338" t="s">
        <v>967</v>
      </c>
      <c r="B3338" t="s">
        <v>16</v>
      </c>
      <c r="C3338" t="s">
        <v>3597</v>
      </c>
      <c r="G3338" s="1" t="str">
        <f t="shared" si="297"/>
        <v>ifrs-full_ClassesOfAssetsAxis</v>
      </c>
      <c r="H3338" t="str">
        <f t="shared" si="298"/>
        <v>ifrs-full</v>
      </c>
      <c r="I3338" t="str">
        <f t="shared" si="299"/>
        <v>ClassesOfAssetsAxis</v>
      </c>
      <c r="L3338" t="str">
        <f t="shared" si="300"/>
        <v>insert into dbax_desc_conc (pref_conc, codi_conc, codi_lang, desc_conc) values ('ifrs-full','ClassesOfAssetsAxis','es_ES','Clases de activos [eje]')</v>
      </c>
      <c r="M3338" t="str">
        <f>CONCATENATE("Insert into dbax_taxo_conc (pref_conc, codi_conc, vers_taxo) values ('",H3338,"','",I3338,"','",Taxonomia!$B$5,"')")</f>
        <v>Insert into dbax_taxo_conc (pref_conc, codi_conc, vers_taxo) values ('ifrs-full','ClassesOfAssetsAxis','svs-cl-ci-2015-01-05')</v>
      </c>
    </row>
    <row r="3339" spans="1:13" x14ac:dyDescent="0.25">
      <c r="A3339" t="s">
        <v>968</v>
      </c>
      <c r="B3339" t="s">
        <v>16</v>
      </c>
      <c r="C3339" t="s">
        <v>3598</v>
      </c>
      <c r="G3339" s="1" t="str">
        <f t="shared" si="297"/>
        <v>ifrs-full_ClassesOfAssetsMember</v>
      </c>
      <c r="H3339" t="str">
        <f t="shared" si="298"/>
        <v>ifrs-full</v>
      </c>
      <c r="I3339" t="str">
        <f t="shared" si="299"/>
        <v>ClassesOfAssetsMember</v>
      </c>
      <c r="L3339" t="str">
        <f t="shared" si="300"/>
        <v>insert into dbax_desc_conc (pref_conc, codi_conc, codi_lang, desc_conc) values ('ifrs-full','ClassesOfAssetsMember','es_ES','Activos [miembro]')</v>
      </c>
      <c r="M3339" t="str">
        <f>CONCATENATE("Insert into dbax_taxo_conc (pref_conc, codi_conc, vers_taxo) values ('",H3339,"','",I3339,"','",Taxonomia!$B$5,"')")</f>
        <v>Insert into dbax_taxo_conc (pref_conc, codi_conc, vers_taxo) values ('ifrs-full','ClassesOfAssetsMember','svs-cl-ci-2015-01-05')</v>
      </c>
    </row>
    <row r="3340" spans="1:13" x14ac:dyDescent="0.25">
      <c r="A3340" t="s">
        <v>969</v>
      </c>
      <c r="B3340" t="s">
        <v>16</v>
      </c>
      <c r="C3340" t="s">
        <v>3599</v>
      </c>
      <c r="G3340" s="1" t="str">
        <f t="shared" si="297"/>
        <v>ifrs-full_ClassesOfCashPaymentsAbstract</v>
      </c>
      <c r="H3340" t="str">
        <f t="shared" si="298"/>
        <v>ifrs-full</v>
      </c>
      <c r="I3340" t="str">
        <f t="shared" si="299"/>
        <v>ClassesOfCashPaymentsAbstract</v>
      </c>
      <c r="L3340" t="str">
        <f t="shared" si="300"/>
        <v>insert into dbax_desc_conc (pref_conc, codi_conc, codi_lang, desc_conc) values ('ifrs-full','ClassesOfCashPaymentsAbstract','es_ES','Clases de pagos en efectivo procedentes de actividades de operación [resumen]')</v>
      </c>
      <c r="M3340" t="str">
        <f>CONCATENATE("Insert into dbax_taxo_conc (pref_conc, codi_conc, vers_taxo) values ('",H3340,"','",I3340,"','",Taxonomia!$B$5,"')")</f>
        <v>Insert into dbax_taxo_conc (pref_conc, codi_conc, vers_taxo) values ('ifrs-full','ClassesOfCashPaymentsAbstract','svs-cl-ci-2015-01-05')</v>
      </c>
    </row>
    <row r="3341" spans="1:13" x14ac:dyDescent="0.25">
      <c r="A3341" t="s">
        <v>970</v>
      </c>
      <c r="B3341" t="s">
        <v>16</v>
      </c>
      <c r="C3341" t="s">
        <v>3600</v>
      </c>
      <c r="G3341" s="1" t="str">
        <f t="shared" si="297"/>
        <v>ifrs-full_ClassesOfCashReceiptsFromOperatingActivitiesAbstract</v>
      </c>
      <c r="H3341" t="str">
        <f t="shared" si="298"/>
        <v>ifrs-full</v>
      </c>
      <c r="I3341" t="str">
        <f t="shared" si="299"/>
        <v>ClassesOfCashReceiptsFromOperatingActivitiesAbstract</v>
      </c>
      <c r="L3341" t="str">
        <f t="shared" si="300"/>
        <v>insert into dbax_desc_conc (pref_conc, codi_conc, codi_lang, desc_conc) values ('ifrs-full','ClassesOfCashReceiptsFromOperatingActivitiesAbstract','es_ES','Clases de cobros por actividades de operación [sinopsis]')</v>
      </c>
      <c r="M3341" t="str">
        <f>CONCATENATE("Insert into dbax_taxo_conc (pref_conc, codi_conc, vers_taxo) values ('",H3341,"','",I3341,"','",Taxonomia!$B$5,"')")</f>
        <v>Insert into dbax_taxo_conc (pref_conc, codi_conc, vers_taxo) values ('ifrs-full','ClassesOfCashReceiptsFromOperatingActivitiesAbstract','svs-cl-ci-2015-01-05')</v>
      </c>
    </row>
    <row r="3342" spans="1:13" x14ac:dyDescent="0.25">
      <c r="A3342" t="s">
        <v>971</v>
      </c>
      <c r="B3342" t="s">
        <v>16</v>
      </c>
      <c r="C3342" t="s">
        <v>3601</v>
      </c>
      <c r="G3342" s="1" t="str">
        <f t="shared" si="297"/>
        <v>ifrs-full_ClassesOfContingentLiabilitiesAxis</v>
      </c>
      <c r="H3342" t="str">
        <f t="shared" si="298"/>
        <v>ifrs-full</v>
      </c>
      <c r="I3342" t="str">
        <f t="shared" si="299"/>
        <v>ClassesOfContingentLiabilitiesAxis</v>
      </c>
      <c r="L3342" t="str">
        <f t="shared" si="300"/>
        <v>insert into dbax_desc_conc (pref_conc, codi_conc, codi_lang, desc_conc) values ('ifrs-full','ClassesOfContingentLiabilitiesAxis','es_ES','Clases de pasivos contingentes [eje]')</v>
      </c>
      <c r="M3342" t="str">
        <f>CONCATENATE("Insert into dbax_taxo_conc (pref_conc, codi_conc, vers_taxo) values ('",H3342,"','",I3342,"','",Taxonomia!$B$5,"')")</f>
        <v>Insert into dbax_taxo_conc (pref_conc, codi_conc, vers_taxo) values ('ifrs-full','ClassesOfContingentLiabilitiesAxis','svs-cl-ci-2015-01-05')</v>
      </c>
    </row>
    <row r="3343" spans="1:13" x14ac:dyDescent="0.25">
      <c r="A3343" t="s">
        <v>972</v>
      </c>
      <c r="B3343" t="s">
        <v>16</v>
      </c>
      <c r="C3343" t="s">
        <v>3602</v>
      </c>
      <c r="G3343" s="1" t="str">
        <f t="shared" si="297"/>
        <v>ifrs-full_ClassesOfEmployeeBenefitsExpenseAbstract</v>
      </c>
      <c r="H3343" t="str">
        <f t="shared" si="298"/>
        <v>ifrs-full</v>
      </c>
      <c r="I3343" t="str">
        <f t="shared" si="299"/>
        <v>ClassesOfEmployeeBenefitsExpenseAbstract</v>
      </c>
      <c r="L3343" t="str">
        <f t="shared" si="300"/>
        <v>insert into dbax_desc_conc (pref_conc, codi_conc, codi_lang, desc_conc) values ('ifrs-full','ClassesOfEmployeeBenefitsExpenseAbstract','es_ES','Clases de gasto de beneficios a los empleados')</v>
      </c>
      <c r="M3343" t="str">
        <f>CONCATENATE("Insert into dbax_taxo_conc (pref_conc, codi_conc, vers_taxo) values ('",H3343,"','",I3343,"','",Taxonomia!$B$5,"')")</f>
        <v>Insert into dbax_taxo_conc (pref_conc, codi_conc, vers_taxo) values ('ifrs-full','ClassesOfEmployeeBenefitsExpenseAbstract','svs-cl-ci-2015-01-05')</v>
      </c>
    </row>
    <row r="3344" spans="1:13" x14ac:dyDescent="0.25">
      <c r="A3344" t="s">
        <v>973</v>
      </c>
      <c r="B3344" t="s">
        <v>16</v>
      </c>
      <c r="C3344" t="s">
        <v>3603</v>
      </c>
      <c r="G3344" s="1" t="str">
        <f t="shared" si="297"/>
        <v>ifrs-full_ClassesOfIntangibleAssetsOtherThanGoodwillAxis</v>
      </c>
      <c r="H3344" t="str">
        <f t="shared" si="298"/>
        <v>ifrs-full</v>
      </c>
      <c r="I3344" t="str">
        <f t="shared" si="299"/>
        <v>ClassesOfIntangibleAssetsOtherThanGoodwillAxis</v>
      </c>
      <c r="L3344" t="str">
        <f t="shared" si="300"/>
        <v>insert into dbax_desc_conc (pref_conc, codi_conc, codi_lang, desc_conc) values ('ifrs-full','ClassesOfIntangibleAssetsOtherThanGoodwillAxis','es_ES','Clases de activos intangibles distintos de la plusvalía [eje]')</v>
      </c>
      <c r="M3344" t="str">
        <f>CONCATENATE("Insert into dbax_taxo_conc (pref_conc, codi_conc, vers_taxo) values ('",H3344,"','",I3344,"','",Taxonomia!$B$5,"')")</f>
        <v>Insert into dbax_taxo_conc (pref_conc, codi_conc, vers_taxo) values ('ifrs-full','ClassesOfIntangibleAssetsOtherThanGoodwillAxis','svs-cl-ci-2015-01-05')</v>
      </c>
    </row>
    <row r="3345" spans="1:13" x14ac:dyDescent="0.25">
      <c r="A3345" t="s">
        <v>974</v>
      </c>
      <c r="B3345" t="s">
        <v>16</v>
      </c>
      <c r="C3345" t="s">
        <v>3604</v>
      </c>
      <c r="G3345" s="1" t="str">
        <f t="shared" si="297"/>
        <v>ifrs-full_ClassesOfInventoriesAbstract</v>
      </c>
      <c r="H3345" t="str">
        <f t="shared" si="298"/>
        <v>ifrs-full</v>
      </c>
      <c r="I3345" t="str">
        <f t="shared" si="299"/>
        <v>ClassesOfInventoriesAbstract</v>
      </c>
      <c r="L3345" t="str">
        <f t="shared" si="300"/>
        <v>insert into dbax_desc_conc (pref_conc, codi_conc, codi_lang, desc_conc) values ('ifrs-full','ClassesOfInventoriesAbstract','es_ES','Clases de inventarios corrientes [resumen]')</v>
      </c>
      <c r="M3345" t="str">
        <f>CONCATENATE("Insert into dbax_taxo_conc (pref_conc, codi_conc, vers_taxo) values ('",H3345,"','",I3345,"','",Taxonomia!$B$5,"')")</f>
        <v>Insert into dbax_taxo_conc (pref_conc, codi_conc, vers_taxo) values ('ifrs-full','ClassesOfInventoriesAbstract','svs-cl-ci-2015-01-05')</v>
      </c>
    </row>
    <row r="3346" spans="1:13" x14ac:dyDescent="0.25">
      <c r="A3346" t="s">
        <v>975</v>
      </c>
      <c r="B3346" t="s">
        <v>16</v>
      </c>
      <c r="C3346" t="s">
        <v>3605</v>
      </c>
      <c r="G3346" s="1" t="str">
        <f t="shared" si="297"/>
        <v>ifrs-full_ClassesOfOtherProvisionsAbstract</v>
      </c>
      <c r="H3346" t="str">
        <f t="shared" si="298"/>
        <v>ifrs-full</v>
      </c>
      <c r="I3346" t="str">
        <f t="shared" si="299"/>
        <v>ClassesOfOtherProvisionsAbstract</v>
      </c>
      <c r="L3346" t="str">
        <f t="shared" si="300"/>
        <v>insert into dbax_desc_conc (pref_conc, codi_conc, codi_lang, desc_conc) values ('ifrs-full','ClassesOfOtherProvisionsAbstract','es_ES','Clases de otras provisiones [sinopsis]')</v>
      </c>
      <c r="M3346" t="str">
        <f>CONCATENATE("Insert into dbax_taxo_conc (pref_conc, codi_conc, vers_taxo) values ('",H3346,"','",I3346,"','",Taxonomia!$B$5,"')")</f>
        <v>Insert into dbax_taxo_conc (pref_conc, codi_conc, vers_taxo) values ('ifrs-full','ClassesOfOtherProvisionsAbstract','svs-cl-ci-2015-01-05')</v>
      </c>
    </row>
    <row r="3347" spans="1:13" x14ac:dyDescent="0.25">
      <c r="A3347" t="s">
        <v>976</v>
      </c>
      <c r="B3347" t="s">
        <v>16</v>
      </c>
      <c r="C3347" t="s">
        <v>3606</v>
      </c>
      <c r="G3347" s="1" t="str">
        <f t="shared" si="297"/>
        <v>ifrs-full_ClassesOfPropertyPlantAndEquipmentAxis</v>
      </c>
      <c r="H3347" t="str">
        <f t="shared" si="298"/>
        <v>ifrs-full</v>
      </c>
      <c r="I3347" t="str">
        <f t="shared" si="299"/>
        <v>ClassesOfPropertyPlantAndEquipmentAxis</v>
      </c>
      <c r="L3347" t="str">
        <f t="shared" si="300"/>
        <v>insert into dbax_desc_conc (pref_conc, codi_conc, codi_lang, desc_conc) values ('ifrs-full','ClassesOfPropertyPlantAndEquipmentAxis','es_ES','Clases de las propiedades, planta y equipo [eje]')</v>
      </c>
      <c r="M3347" t="str">
        <f>CONCATENATE("Insert into dbax_taxo_conc (pref_conc, codi_conc, vers_taxo) values ('",H3347,"','",I3347,"','",Taxonomia!$B$5,"')")</f>
        <v>Insert into dbax_taxo_conc (pref_conc, codi_conc, vers_taxo) values ('ifrs-full','ClassesOfPropertyPlantAndEquipmentAxis','svs-cl-ci-2015-01-05')</v>
      </c>
    </row>
    <row r="3348" spans="1:13" x14ac:dyDescent="0.25">
      <c r="A3348" t="s">
        <v>977</v>
      </c>
      <c r="B3348" t="s">
        <v>16</v>
      </c>
      <c r="C3348" t="s">
        <v>3607</v>
      </c>
      <c r="G3348" s="1" t="str">
        <f t="shared" si="297"/>
        <v>ifrs-full_ClassesOfProvisionsAxis</v>
      </c>
      <c r="H3348" t="str">
        <f t="shared" si="298"/>
        <v>ifrs-full</v>
      </c>
      <c r="I3348" t="str">
        <f t="shared" si="299"/>
        <v>ClassesOfProvisionsAxis</v>
      </c>
      <c r="L3348" t="str">
        <f t="shared" si="300"/>
        <v>insert into dbax_desc_conc (pref_conc, codi_conc, codi_lang, desc_conc) values ('ifrs-full','ClassesOfProvisionsAxis','es_ES','Clases de otras provisiones [eje]')</v>
      </c>
      <c r="M3348" t="str">
        <f>CONCATENATE("Insert into dbax_taxo_conc (pref_conc, codi_conc, vers_taxo) values ('",H3348,"','",I3348,"','",Taxonomia!$B$5,"')")</f>
        <v>Insert into dbax_taxo_conc (pref_conc, codi_conc, vers_taxo) values ('ifrs-full','ClassesOfProvisionsAxis','svs-cl-ci-2015-01-05')</v>
      </c>
    </row>
    <row r="3349" spans="1:13" x14ac:dyDescent="0.25">
      <c r="A3349" t="s">
        <v>978</v>
      </c>
      <c r="B3349" t="s">
        <v>16</v>
      </c>
      <c r="C3349" t="s">
        <v>3608</v>
      </c>
      <c r="G3349" s="1" t="str">
        <f t="shared" si="297"/>
        <v>ifrs-full_ClassesOfShareCapitalAxis</v>
      </c>
      <c r="H3349" t="str">
        <f t="shared" si="298"/>
        <v>ifrs-full</v>
      </c>
      <c r="I3349" t="str">
        <f t="shared" si="299"/>
        <v>ClassesOfShareCapitalAxis</v>
      </c>
      <c r="L3349" t="str">
        <f t="shared" si="300"/>
        <v>insert into dbax_desc_conc (pref_conc, codi_conc, codi_lang, desc_conc) values ('ifrs-full','ClassesOfShareCapitalAxis','es_ES','Clases de capital en acciones [eje]')</v>
      </c>
      <c r="M3349" t="str">
        <f>CONCATENATE("Insert into dbax_taxo_conc (pref_conc, codi_conc, vers_taxo) values ('",H3349,"','",I3349,"','",Taxonomia!$B$5,"')")</f>
        <v>Insert into dbax_taxo_conc (pref_conc, codi_conc, vers_taxo) values ('ifrs-full','ClassesOfShareCapitalAxis','svs-cl-ci-2015-01-05')</v>
      </c>
    </row>
    <row r="3350" spans="1:13" x14ac:dyDescent="0.25">
      <c r="A3350" t="s">
        <v>979</v>
      </c>
      <c r="B3350" t="s">
        <v>16</v>
      </c>
      <c r="C3350" t="s">
        <v>3609</v>
      </c>
      <c r="G3350" s="1" t="str">
        <f t="shared" si="297"/>
        <v>ifrs-full_ClassesOfShareCapitalMember</v>
      </c>
      <c r="H3350" t="str">
        <f t="shared" si="298"/>
        <v>ifrs-full</v>
      </c>
      <c r="I3350" t="str">
        <f t="shared" si="299"/>
        <v>ClassesOfShareCapitalMember</v>
      </c>
      <c r="L3350" t="str">
        <f t="shared" si="300"/>
        <v>insert into dbax_desc_conc (pref_conc, codi_conc, codi_lang, desc_conc) values ('ifrs-full','ClassesOfShareCapitalMember','es_ES','Capital en acciones [miembro]')</v>
      </c>
      <c r="M3350" t="str">
        <f>CONCATENATE("Insert into dbax_taxo_conc (pref_conc, codi_conc, vers_taxo) values ('",H3350,"','",I3350,"','",Taxonomia!$B$5,"')")</f>
        <v>Insert into dbax_taxo_conc (pref_conc, codi_conc, vers_taxo) values ('ifrs-full','ClassesOfShareCapitalMember','svs-cl-ci-2015-01-05')</v>
      </c>
    </row>
    <row r="3351" spans="1:13" x14ac:dyDescent="0.25">
      <c r="A3351" t="s">
        <v>980</v>
      </c>
      <c r="B3351" t="s">
        <v>16</v>
      </c>
      <c r="C3351" t="s">
        <v>3610</v>
      </c>
      <c r="G3351" s="1" t="str">
        <f t="shared" si="297"/>
        <v>ifrs-full_CommitmentsForDevelopmentOrAcquisitionOfBiologicalAssets</v>
      </c>
      <c r="H3351" t="str">
        <f t="shared" si="298"/>
        <v>ifrs-full</v>
      </c>
      <c r="I3351" t="str">
        <f t="shared" si="299"/>
        <v>CommitmentsForDevelopmentOrAcquisitionOfBiologicalAssets</v>
      </c>
      <c r="L3351" t="str">
        <f t="shared" si="300"/>
        <v>insert into dbax_desc_conc (pref_conc, codi_conc, codi_lang, desc_conc) values ('ifrs-full','CommitmentsForDevelopmentOrAcquisitionOfBiologicalAssets','es_ES','Compromisos para el desarrollo o adquisición de activos biológicos')</v>
      </c>
      <c r="M3351" t="str">
        <f>CONCATENATE("Insert into dbax_taxo_conc (pref_conc, codi_conc, vers_taxo) values ('",H3351,"','",I3351,"','",Taxonomia!$B$5,"')")</f>
        <v>Insert into dbax_taxo_conc (pref_conc, codi_conc, vers_taxo) values ('ifrs-full','CommitmentsForDevelopmentOrAcquisitionOfBiologicalAssets','svs-cl-ci-2015-01-05')</v>
      </c>
    </row>
    <row r="3352" spans="1:13" x14ac:dyDescent="0.25">
      <c r="A3352" t="s">
        <v>981</v>
      </c>
      <c r="B3352" t="s">
        <v>16</v>
      </c>
      <c r="C3352" t="s">
        <v>3611</v>
      </c>
      <c r="G3352" s="1" t="str">
        <f t="shared" si="297"/>
        <v>ifrs-full_CommitmentsInRelationToJointVentures</v>
      </c>
      <c r="H3352" t="str">
        <f t="shared" si="298"/>
        <v>ifrs-full</v>
      </c>
      <c r="I3352" t="str">
        <f t="shared" si="299"/>
        <v>CommitmentsInRelationToJointVentures</v>
      </c>
      <c r="L3352" t="str">
        <f t="shared" si="300"/>
        <v>insert into dbax_desc_conc (pref_conc, codi_conc, codi_lang, desc_conc) values ('ifrs-full','CommitmentsInRelationToJointVentures','es_ES','Compromisos en relación con negocios conjuntos')</v>
      </c>
      <c r="M3352" t="str">
        <f>CONCATENATE("Insert into dbax_taxo_conc (pref_conc, codi_conc, vers_taxo) values ('",H3352,"','",I3352,"','",Taxonomia!$B$5,"')")</f>
        <v>Insert into dbax_taxo_conc (pref_conc, codi_conc, vers_taxo) values ('ifrs-full','CommitmentsInRelationToJointVentures','svs-cl-ci-2015-01-05')</v>
      </c>
    </row>
    <row r="3353" spans="1:13" x14ac:dyDescent="0.25">
      <c r="A3353" t="s">
        <v>982</v>
      </c>
      <c r="B3353" t="s">
        <v>16</v>
      </c>
      <c r="C3353" t="s">
        <v>3612</v>
      </c>
      <c r="G3353" s="1" t="str">
        <f t="shared" si="297"/>
        <v>ifrs-full_CommitmentsMadeByEntityRelatedPartyTransactions</v>
      </c>
      <c r="H3353" t="str">
        <f t="shared" si="298"/>
        <v>ifrs-full</v>
      </c>
      <c r="I3353" t="str">
        <f t="shared" si="299"/>
        <v>CommitmentsMadeByEntityRelatedPartyTransactions</v>
      </c>
      <c r="L3353" t="str">
        <f t="shared" si="300"/>
        <v>insert into dbax_desc_conc (pref_conc, codi_conc, codi_lang, desc_conc) values ('ifrs-full','CommitmentsMadeByEntityRelatedPartyTransactions','es_ES','Compromisos realizados por la entidad, transacciones con partes relacionadas')</v>
      </c>
      <c r="M3353" t="str">
        <f>CONCATENATE("Insert into dbax_taxo_conc (pref_conc, codi_conc, vers_taxo) values ('",H3353,"','",I3353,"','",Taxonomia!$B$5,"')")</f>
        <v>Insert into dbax_taxo_conc (pref_conc, codi_conc, vers_taxo) values ('ifrs-full','CommitmentsMadeByEntityRelatedPartyTransactions','svs-cl-ci-2015-01-05')</v>
      </c>
    </row>
    <row r="3354" spans="1:13" x14ac:dyDescent="0.25">
      <c r="A3354" t="s">
        <v>983</v>
      </c>
      <c r="B3354" t="s">
        <v>16</v>
      </c>
      <c r="C3354" t="s">
        <v>3613</v>
      </c>
      <c r="G3354" s="1" t="str">
        <f t="shared" si="297"/>
        <v>ifrs-full_CommitmentsMadeOnBehalfOfEntityRelatedPartyTransactions</v>
      </c>
      <c r="H3354" t="str">
        <f t="shared" si="298"/>
        <v>ifrs-full</v>
      </c>
      <c r="I3354" t="str">
        <f t="shared" si="299"/>
        <v>CommitmentsMadeOnBehalfOfEntityRelatedPartyTransactions</v>
      </c>
      <c r="L3354" t="str">
        <f t="shared" si="300"/>
        <v>insert into dbax_desc_conc (pref_conc, codi_conc, codi_lang, desc_conc) values ('ifrs-full','CommitmentsMadeOnBehalfOfEntityRelatedPartyTransactions','es_ES','Compromisos realizados en nombre de la entidad, transacciones con partes relacionadas')</v>
      </c>
      <c r="M3354" t="str">
        <f>CONCATENATE("Insert into dbax_taxo_conc (pref_conc, codi_conc, vers_taxo) values ('",H3354,"','",I3354,"','",Taxonomia!$B$5,"')")</f>
        <v>Insert into dbax_taxo_conc (pref_conc, codi_conc, vers_taxo) values ('ifrs-full','CommitmentsMadeOnBehalfOfEntityRelatedPartyTransactions','svs-cl-ci-2015-01-05')</v>
      </c>
    </row>
    <row r="3355" spans="1:13" x14ac:dyDescent="0.25">
      <c r="A3355" t="s">
        <v>984</v>
      </c>
      <c r="B3355" t="s">
        <v>16</v>
      </c>
      <c r="C3355" t="s">
        <v>3614</v>
      </c>
      <c r="G3355" s="1" t="str">
        <f t="shared" si="297"/>
        <v>ifrs-full_CommunicationAndNetworkEquipmentMember</v>
      </c>
      <c r="H3355" t="str">
        <f t="shared" si="298"/>
        <v>ifrs-full</v>
      </c>
      <c r="I3355" t="str">
        <f t="shared" si="299"/>
        <v>CommunicationAndNetworkEquipmentMember</v>
      </c>
      <c r="L3355" t="str">
        <f t="shared" si="300"/>
        <v>insert into dbax_desc_conc (pref_conc, codi_conc, codi_lang, desc_conc) values ('ifrs-full','CommunicationAndNetworkEquipmentMember','es_ES','Equipos de redes y comunicación [miembro]')</v>
      </c>
      <c r="M3355" t="str">
        <f>CONCATENATE("Insert into dbax_taxo_conc (pref_conc, codi_conc, vers_taxo) values ('",H3355,"','",I3355,"','",Taxonomia!$B$5,"')")</f>
        <v>Insert into dbax_taxo_conc (pref_conc, codi_conc, vers_taxo) values ('ifrs-full','CommunicationAndNetworkEquipmentMember','svs-cl-ci-2015-01-05')</v>
      </c>
    </row>
    <row r="3356" spans="1:13" x14ac:dyDescent="0.25">
      <c r="A3356" t="s">
        <v>985</v>
      </c>
      <c r="B3356" t="s">
        <v>16</v>
      </c>
      <c r="C3356" t="s">
        <v>3615</v>
      </c>
      <c r="G3356" s="1" t="str">
        <f t="shared" si="297"/>
        <v>ifrs-full_CompensationFromThirdPartiesForItemsOfPropertyPlantAndEquipment</v>
      </c>
      <c r="H3356" t="str">
        <f t="shared" si="298"/>
        <v>ifrs-full</v>
      </c>
      <c r="I3356" t="str">
        <f t="shared" si="299"/>
        <v>CompensationFromThirdPartiesForItemsOfPropertyPlantAndEquipment</v>
      </c>
      <c r="L3356" t="str">
        <f t="shared" si="300"/>
        <v>insert into dbax_desc_conc (pref_conc, codi_conc, codi_lang, desc_conc) values ('ifrs-full','CompensationFromThirdPartiesForItemsOfPropertyPlantAndEquipment','es_ES','Compensación por parte de terceros por partidas de propiedades, planta y equipo que estaban deteriorados de valor, perdidos o abandonados')</v>
      </c>
      <c r="M3356" t="str">
        <f>CONCATENATE("Insert into dbax_taxo_conc (pref_conc, codi_conc, vers_taxo) values ('",H3356,"','",I3356,"','",Taxonomia!$B$5,"')")</f>
        <v>Insert into dbax_taxo_conc (pref_conc, codi_conc, vers_taxo) values ('ifrs-full','CompensationFromThirdPartiesForItemsOfPropertyPlantAndEquipment','svs-cl-ci-2015-01-05')</v>
      </c>
    </row>
    <row r="3357" spans="1:13" x14ac:dyDescent="0.25">
      <c r="A3357" t="s">
        <v>986</v>
      </c>
      <c r="B3357" t="s">
        <v>16</v>
      </c>
      <c r="C3357" t="s">
        <v>35</v>
      </c>
      <c r="G3357" s="1" t="str">
        <f t="shared" si="297"/>
        <v>ifrs-full_ComponentsOfEquityAxis</v>
      </c>
      <c r="H3357" t="str">
        <f t="shared" si="298"/>
        <v>ifrs-full</v>
      </c>
      <c r="I3357" t="str">
        <f t="shared" si="299"/>
        <v>ComponentsOfEquityAxis</v>
      </c>
      <c r="L3357" t="str">
        <f t="shared" si="300"/>
        <v>insert into dbax_desc_conc (pref_conc, codi_conc, codi_lang, desc_conc) values ('ifrs-full','ComponentsOfEquityAxis','es_ES','Componentes del patrimonio [eje]')</v>
      </c>
      <c r="M3357" t="str">
        <f>CONCATENATE("Insert into dbax_taxo_conc (pref_conc, codi_conc, vers_taxo) values ('",H3357,"','",I3357,"','",Taxonomia!$B$5,"')")</f>
        <v>Insert into dbax_taxo_conc (pref_conc, codi_conc, vers_taxo) values ('ifrs-full','ComponentsOfEquityAxis','svs-cl-ci-2015-01-05')</v>
      </c>
    </row>
    <row r="3358" spans="1:13" x14ac:dyDescent="0.25">
      <c r="A3358" t="s">
        <v>987</v>
      </c>
      <c r="B3358" t="s">
        <v>16</v>
      </c>
      <c r="C3358" t="s">
        <v>3616</v>
      </c>
      <c r="G3358" s="1" t="str">
        <f t="shared" si="297"/>
        <v>ifrs-full_ComponentsOfOtherComprehensiveIncomeThatWillBeReclassifiedToProfitOrLossBeforeTaxAbstract</v>
      </c>
      <c r="H3358" t="str">
        <f t="shared" si="298"/>
        <v>ifrs-full</v>
      </c>
      <c r="I3358" t="str">
        <f t="shared" si="299"/>
        <v>ComponentsOfOtherComprehensiveIncomeThatWillBeReclassifiedToProfitOrLossBeforeTaxAbstract</v>
      </c>
      <c r="L3358" t="str">
        <f t="shared" si="300"/>
        <v>insert into dbax_desc_conc (pref_conc, codi_conc, codi_lang, desc_conc) values ('ifrs-full','ComponentsOfOtherComprehensiveIncomeThatWillBeReclassifiedToProfitOrLossBeforeTaxAbstract','es_ES','Componentes de otro resultado integral que se reclasificarán al resultado del periodo, antes de impuestos [resumen]')</v>
      </c>
      <c r="M3358" t="str">
        <f>CONCATENATE("Insert into dbax_taxo_conc (pref_conc, codi_conc, vers_taxo) values ('",H3358,"','",I3358,"','",Taxonomia!$B$5,"')")</f>
        <v>Insert into dbax_taxo_conc (pref_conc, codi_conc, vers_taxo) values ('ifrs-full','ComponentsOfOtherComprehensiveIncomeThatWillBeReclassifiedToProfitOrLossBeforeTaxAbstract','svs-cl-ci-2015-01-05')</v>
      </c>
    </row>
    <row r="3359" spans="1:13" x14ac:dyDescent="0.25">
      <c r="A3359" t="s">
        <v>988</v>
      </c>
      <c r="B3359" t="s">
        <v>16</v>
      </c>
      <c r="C3359" t="s">
        <v>3617</v>
      </c>
      <c r="G3359" s="1" t="str">
        <f t="shared" si="297"/>
        <v>ifrs-full_ComponentsOfOtherComprehensiveIncomeThatWillNotBeReclassifiedToProfitOrLossBeforeTaxAbstract</v>
      </c>
      <c r="H3359" t="str">
        <f t="shared" si="298"/>
        <v>ifrs-full</v>
      </c>
      <c r="I3359" t="str">
        <f t="shared" si="299"/>
        <v>ComponentsOfOtherComprehensiveIncomeThatWillNotBeReclassifiedToProfitOrLossBeforeTaxAbstract</v>
      </c>
      <c r="L3359" t="str">
        <f t="shared" si="300"/>
        <v>insert into dbax_desc_conc (pref_conc, codi_conc, codi_lang, desc_conc) values ('ifrs-full','ComponentsOfOtherComprehensiveIncomeThatWillNotBeReclassifiedToProfitOrLossBeforeTaxAbstract','es_ES','Componentes de otro resultado integral que no se reclasificarán al resultado del periodo, antes de impuestos [resumen]')</v>
      </c>
      <c r="M3359" t="str">
        <f>CONCATENATE("Insert into dbax_taxo_conc (pref_conc, codi_conc, vers_taxo) values ('",H3359,"','",I3359,"','",Taxonomia!$B$5,"')")</f>
        <v>Insert into dbax_taxo_conc (pref_conc, codi_conc, vers_taxo) values ('ifrs-full','ComponentsOfOtherComprehensiveIncomeThatWillNotBeReclassifiedToProfitOrLossBeforeTaxAbstract','svs-cl-ci-2015-01-05')</v>
      </c>
    </row>
    <row r="3360" spans="1:13" x14ac:dyDescent="0.25">
      <c r="A3360" t="s">
        <v>989</v>
      </c>
      <c r="B3360" t="s">
        <v>16</v>
      </c>
      <c r="C3360" t="s">
        <v>65</v>
      </c>
      <c r="G3360" s="1" t="str">
        <f t="shared" si="297"/>
        <v>ifrs-full_ComprehensiveIncome</v>
      </c>
      <c r="H3360" t="str">
        <f t="shared" si="298"/>
        <v>ifrs-full</v>
      </c>
      <c r="I3360" t="str">
        <f t="shared" si="299"/>
        <v>ComprehensiveIncome</v>
      </c>
      <c r="L3360" t="str">
        <f t="shared" si="300"/>
        <v>insert into dbax_desc_conc (pref_conc, codi_conc, codi_lang, desc_conc) values ('ifrs-full','ComprehensiveIncome','es_ES','Resultado integral')</v>
      </c>
      <c r="M3360" t="str">
        <f>CONCATENATE("Insert into dbax_taxo_conc (pref_conc, codi_conc, vers_taxo) values ('",H3360,"','",I3360,"','",Taxonomia!$B$5,"')")</f>
        <v>Insert into dbax_taxo_conc (pref_conc, codi_conc, vers_taxo) values ('ifrs-full','ComprehensiveIncome','svs-cl-ci-2015-01-05')</v>
      </c>
    </row>
    <row r="3361" spans="1:13" x14ac:dyDescent="0.25">
      <c r="A3361" t="s">
        <v>990</v>
      </c>
      <c r="B3361" t="s">
        <v>16</v>
      </c>
      <c r="C3361" t="s">
        <v>3618</v>
      </c>
      <c r="G3361" s="1" t="str">
        <f t="shared" si="297"/>
        <v>ifrs-full_ComprehensiveIncomeAbstract</v>
      </c>
      <c r="H3361" t="str">
        <f t="shared" si="298"/>
        <v>ifrs-full</v>
      </c>
      <c r="I3361" t="str">
        <f t="shared" si="299"/>
        <v>ComprehensiveIncomeAbstract</v>
      </c>
      <c r="L3361" t="str">
        <f t="shared" si="300"/>
        <v>insert into dbax_desc_conc (pref_conc, codi_conc, codi_lang, desc_conc) values ('ifrs-full','ComprehensiveIncomeAbstract','es_ES','Resultado integral [sinopsis]')</v>
      </c>
      <c r="M3361" t="str">
        <f>CONCATENATE("Insert into dbax_taxo_conc (pref_conc, codi_conc, vers_taxo) values ('",H3361,"','",I3361,"','",Taxonomia!$B$5,"')")</f>
        <v>Insert into dbax_taxo_conc (pref_conc, codi_conc, vers_taxo) values ('ifrs-full','ComprehensiveIncomeAbstract','svs-cl-ci-2015-01-05')</v>
      </c>
    </row>
    <row r="3362" spans="1:13" x14ac:dyDescent="0.25">
      <c r="A3362" t="s">
        <v>991</v>
      </c>
      <c r="B3362" t="s">
        <v>16</v>
      </c>
      <c r="C3362" t="s">
        <v>3619</v>
      </c>
      <c r="G3362" s="1" t="str">
        <f t="shared" si="297"/>
        <v>ifrs-full_ComprehensiveIncomeAttributableToAbstract</v>
      </c>
      <c r="H3362" t="str">
        <f t="shared" si="298"/>
        <v>ifrs-full</v>
      </c>
      <c r="I3362" t="str">
        <f t="shared" si="299"/>
        <v>ComprehensiveIncomeAttributableToAbstract</v>
      </c>
      <c r="L3362" t="str">
        <f t="shared" si="300"/>
        <v>insert into dbax_desc_conc (pref_conc, codi_conc, codi_lang, desc_conc) values ('ifrs-full','ComprehensiveIncomeAttributableToAbstract','es_ES','Resultado integral atribuible a [sinopsis]')</v>
      </c>
      <c r="M3362" t="str">
        <f>CONCATENATE("Insert into dbax_taxo_conc (pref_conc, codi_conc, vers_taxo) values ('",H3362,"','",I3362,"','",Taxonomia!$B$5,"')")</f>
        <v>Insert into dbax_taxo_conc (pref_conc, codi_conc, vers_taxo) values ('ifrs-full','ComprehensiveIncomeAttributableToAbstract','svs-cl-ci-2015-01-05')</v>
      </c>
    </row>
    <row r="3363" spans="1:13" x14ac:dyDescent="0.25">
      <c r="A3363" t="s">
        <v>992</v>
      </c>
      <c r="B3363" t="s">
        <v>16</v>
      </c>
      <c r="C3363" t="s">
        <v>3620</v>
      </c>
      <c r="G3363" s="1" t="str">
        <f t="shared" si="297"/>
        <v>ifrs-full_ComprehensiveIncomeAttributableToNoncontrollingInterests</v>
      </c>
      <c r="H3363" t="str">
        <f t="shared" si="298"/>
        <v>ifrs-full</v>
      </c>
      <c r="I3363" t="str">
        <f t="shared" si="299"/>
        <v>ComprehensiveIncomeAttributableToNoncontrollingInterests</v>
      </c>
      <c r="L3363" t="str">
        <f t="shared" si="300"/>
        <v>insert into dbax_desc_conc (pref_conc, codi_conc, codi_lang, desc_conc) values ('ifrs-full','ComprehensiveIncomeAttributableToNoncontrollingInterests','es_ES','Resultado integral atribuible a participaciones no controladoras')</v>
      </c>
      <c r="M3363" t="str">
        <f>CONCATENATE("Insert into dbax_taxo_conc (pref_conc, codi_conc, vers_taxo) values ('",H3363,"','",I3363,"','",Taxonomia!$B$5,"')")</f>
        <v>Insert into dbax_taxo_conc (pref_conc, codi_conc, vers_taxo) values ('ifrs-full','ComprehensiveIncomeAttributableToNoncontrollingInterests','svs-cl-ci-2015-01-05')</v>
      </c>
    </row>
    <row r="3364" spans="1:13" x14ac:dyDescent="0.25">
      <c r="A3364" t="s">
        <v>993</v>
      </c>
      <c r="B3364" t="s">
        <v>16</v>
      </c>
      <c r="C3364" t="s">
        <v>3621</v>
      </c>
      <c r="G3364" s="1" t="str">
        <f t="shared" si="297"/>
        <v>ifrs-full_ComprehensiveIncomeAttributableToOwnersOfParent</v>
      </c>
      <c r="H3364" t="str">
        <f t="shared" si="298"/>
        <v>ifrs-full</v>
      </c>
      <c r="I3364" t="str">
        <f t="shared" si="299"/>
        <v>ComprehensiveIncomeAttributableToOwnersOfParent</v>
      </c>
      <c r="L3364" t="str">
        <f t="shared" si="300"/>
        <v>insert into dbax_desc_conc (pref_conc, codi_conc, codi_lang, desc_conc) values ('ifrs-full','ComprehensiveIncomeAttributableToOwnersOfParent','es_ES','Resultado integral atribuible a los propietarios de la controladora')</v>
      </c>
      <c r="M3364" t="str">
        <f>CONCATENATE("Insert into dbax_taxo_conc (pref_conc, codi_conc, vers_taxo) values ('",H3364,"','",I3364,"','",Taxonomia!$B$5,"')")</f>
        <v>Insert into dbax_taxo_conc (pref_conc, codi_conc, vers_taxo) values ('ifrs-full','ComprehensiveIncomeAttributableToOwnersOfParent','svs-cl-ci-2015-01-05')</v>
      </c>
    </row>
    <row r="3365" spans="1:13" x14ac:dyDescent="0.25">
      <c r="A3365" t="s">
        <v>994</v>
      </c>
      <c r="B3365" t="s">
        <v>16</v>
      </c>
      <c r="C3365" t="s">
        <v>3622</v>
      </c>
      <c r="G3365" s="1" t="str">
        <f t="shared" si="297"/>
        <v>ifrs-full_ComputerEquipmentMember</v>
      </c>
      <c r="H3365" t="str">
        <f t="shared" si="298"/>
        <v>ifrs-full</v>
      </c>
      <c r="I3365" t="str">
        <f t="shared" si="299"/>
        <v>ComputerEquipmentMember</v>
      </c>
      <c r="L3365" t="str">
        <f t="shared" si="300"/>
        <v>insert into dbax_desc_conc (pref_conc, codi_conc, codi_lang, desc_conc) values ('ifrs-full','ComputerEquipmentMember','es_ES','Equipos informáticos [miembro]')</v>
      </c>
      <c r="M3365" t="str">
        <f>CONCATENATE("Insert into dbax_taxo_conc (pref_conc, codi_conc, vers_taxo) values ('",H3365,"','",I3365,"','",Taxonomia!$B$5,"')")</f>
        <v>Insert into dbax_taxo_conc (pref_conc, codi_conc, vers_taxo) values ('ifrs-full','ComputerEquipmentMember','svs-cl-ci-2015-01-05')</v>
      </c>
    </row>
    <row r="3366" spans="1:13" x14ac:dyDescent="0.25">
      <c r="A3366" t="s">
        <v>995</v>
      </c>
      <c r="B3366" t="s">
        <v>16</v>
      </c>
      <c r="C3366" t="s">
        <v>3623</v>
      </c>
      <c r="G3366" s="1" t="str">
        <f t="shared" si="297"/>
        <v>ifrs-full_ComputerSoftware</v>
      </c>
      <c r="H3366" t="str">
        <f t="shared" si="298"/>
        <v>ifrs-full</v>
      </c>
      <c r="I3366" t="str">
        <f t="shared" si="299"/>
        <v>ComputerSoftware</v>
      </c>
      <c r="L3366" t="str">
        <f t="shared" si="300"/>
        <v>insert into dbax_desc_conc (pref_conc, codi_conc, codi_lang, desc_conc) values ('ifrs-full','ComputerSoftware','es_ES','Programas de computador')</v>
      </c>
      <c r="M3366" t="str">
        <f>CONCATENATE("Insert into dbax_taxo_conc (pref_conc, codi_conc, vers_taxo) values ('",H3366,"','",I3366,"','",Taxonomia!$B$5,"')")</f>
        <v>Insert into dbax_taxo_conc (pref_conc, codi_conc, vers_taxo) values ('ifrs-full','ComputerSoftware','svs-cl-ci-2015-01-05')</v>
      </c>
    </row>
    <row r="3367" spans="1:13" x14ac:dyDescent="0.25">
      <c r="A3367" t="s">
        <v>996</v>
      </c>
      <c r="B3367" t="s">
        <v>16</v>
      </c>
      <c r="C3367" t="s">
        <v>3624</v>
      </c>
      <c r="G3367" s="1" t="str">
        <f t="shared" ref="G3367:G3430" si="301">MID(A3367,FIND("#",A3367)+1,10000)</f>
        <v>ifrs-full_ComputerSoftwareMember</v>
      </c>
      <c r="H3367" t="str">
        <f t="shared" ref="H3367:H3430" si="302">MID(G3367,1,FIND("_",G3367)-1)</f>
        <v>ifrs-full</v>
      </c>
      <c r="I3367" t="str">
        <f t="shared" ref="I3367:I3430" si="303">MID(G3367,FIND("_",G3367)+1,10000)</f>
        <v>ComputerSoftwareMember</v>
      </c>
      <c r="L3367" t="str">
        <f t="shared" ref="L3367:L3430" si="304">CONCATENATE("insert into dbax_desc_conc (pref_conc, codi_conc, codi_lang, desc_conc) values ('",H3367,"','",I3367,"','",B3367,"','",C3367,"')")</f>
        <v>insert into dbax_desc_conc (pref_conc, codi_conc, codi_lang, desc_conc) values ('ifrs-full','ComputerSoftwareMember','es_ES','Programas de computador [miembro]')</v>
      </c>
      <c r="M3367" t="str">
        <f>CONCATENATE("Insert into dbax_taxo_conc (pref_conc, codi_conc, vers_taxo) values ('",H3367,"','",I3367,"','",Taxonomia!$B$5,"')")</f>
        <v>Insert into dbax_taxo_conc (pref_conc, codi_conc, vers_taxo) values ('ifrs-full','ComputerSoftwareMember','svs-cl-ci-2015-01-05')</v>
      </c>
    </row>
    <row r="3368" spans="1:13" x14ac:dyDescent="0.25">
      <c r="A3368" t="s">
        <v>997</v>
      </c>
      <c r="B3368" t="s">
        <v>16</v>
      </c>
      <c r="C3368" t="s">
        <v>3625</v>
      </c>
      <c r="G3368" s="1" t="str">
        <f t="shared" si="301"/>
        <v>ifrs-full_ConsolidatedStructuredEntitiesAxis</v>
      </c>
      <c r="H3368" t="str">
        <f t="shared" si="302"/>
        <v>ifrs-full</v>
      </c>
      <c r="I3368" t="str">
        <f t="shared" si="303"/>
        <v>ConsolidatedStructuredEntitiesAxis</v>
      </c>
      <c r="L3368" t="str">
        <f t="shared" si="304"/>
        <v>insert into dbax_desc_conc (pref_conc, codi_conc, codi_lang, desc_conc) values ('ifrs-full','ConsolidatedStructuredEntitiesAxis','es_ES','Entidades estructuradas consolidadas [eje]')</v>
      </c>
      <c r="M3368" t="str">
        <f>CONCATENATE("Insert into dbax_taxo_conc (pref_conc, codi_conc, vers_taxo) values ('",H3368,"','",I3368,"','",Taxonomia!$B$5,"')")</f>
        <v>Insert into dbax_taxo_conc (pref_conc, codi_conc, vers_taxo) values ('ifrs-full','ConsolidatedStructuredEntitiesAxis','svs-cl-ci-2015-01-05')</v>
      </c>
    </row>
    <row r="3369" spans="1:13" x14ac:dyDescent="0.25">
      <c r="A3369" t="s">
        <v>998</v>
      </c>
      <c r="B3369" t="s">
        <v>16</v>
      </c>
      <c r="C3369" t="s">
        <v>3626</v>
      </c>
      <c r="G3369" s="1" t="str">
        <f t="shared" si="301"/>
        <v>ifrs-full_ConsolidatedStructuredEntitiesMember</v>
      </c>
      <c r="H3369" t="str">
        <f t="shared" si="302"/>
        <v>ifrs-full</v>
      </c>
      <c r="I3369" t="str">
        <f t="shared" si="303"/>
        <v>ConsolidatedStructuredEntitiesMember</v>
      </c>
      <c r="L3369" t="str">
        <f t="shared" si="304"/>
        <v>insert into dbax_desc_conc (pref_conc, codi_conc, codi_lang, desc_conc) values ('ifrs-full','ConsolidatedStructuredEntitiesMember','es_ES','Entidades estructuradas consolidadas [miembro]')</v>
      </c>
      <c r="M3369" t="str">
        <f>CONCATENATE("Insert into dbax_taxo_conc (pref_conc, codi_conc, vers_taxo) values ('",H3369,"','",I3369,"','",Taxonomia!$B$5,"')")</f>
        <v>Insert into dbax_taxo_conc (pref_conc, codi_conc, vers_taxo) values ('ifrs-full','ConsolidatedStructuredEntitiesMember','svs-cl-ci-2015-01-05')</v>
      </c>
    </row>
    <row r="3370" spans="1:13" x14ac:dyDescent="0.25">
      <c r="A3370" t="s">
        <v>999</v>
      </c>
      <c r="B3370" t="s">
        <v>16</v>
      </c>
      <c r="C3370" t="s">
        <v>3627</v>
      </c>
      <c r="G3370" s="1" t="str">
        <f t="shared" si="301"/>
        <v>ifrs-full_ConstructionInProgress</v>
      </c>
      <c r="H3370" t="str">
        <f t="shared" si="302"/>
        <v>ifrs-full</v>
      </c>
      <c r="I3370" t="str">
        <f t="shared" si="303"/>
        <v>ConstructionInProgress</v>
      </c>
      <c r="L3370" t="str">
        <f t="shared" si="304"/>
        <v>insert into dbax_desc_conc (pref_conc, codi_conc, codi_lang, desc_conc) values ('ifrs-full','ConstructionInProgress','es_ES','Construcciones en proceso')</v>
      </c>
      <c r="M3370" t="str">
        <f>CONCATENATE("Insert into dbax_taxo_conc (pref_conc, codi_conc, vers_taxo) values ('",H3370,"','",I3370,"','",Taxonomia!$B$5,"')")</f>
        <v>Insert into dbax_taxo_conc (pref_conc, codi_conc, vers_taxo) values ('ifrs-full','ConstructionInProgress','svs-cl-ci-2015-01-05')</v>
      </c>
    </row>
    <row r="3371" spans="1:13" x14ac:dyDescent="0.25">
      <c r="A3371" t="s">
        <v>1000</v>
      </c>
      <c r="B3371" t="s">
        <v>16</v>
      </c>
      <c r="C3371" t="s">
        <v>3628</v>
      </c>
      <c r="G3371" s="1" t="str">
        <f t="shared" si="301"/>
        <v>ifrs-full_ConstructionInProgressMember</v>
      </c>
      <c r="H3371" t="str">
        <f t="shared" si="302"/>
        <v>ifrs-full</v>
      </c>
      <c r="I3371" t="str">
        <f t="shared" si="303"/>
        <v>ConstructionInProgressMember</v>
      </c>
      <c r="L3371" t="str">
        <f t="shared" si="304"/>
        <v>insert into dbax_desc_conc (pref_conc, codi_conc, codi_lang, desc_conc) values ('ifrs-full','ConstructionInProgressMember','es_ES','Construcciones en proceso [miembro]')</v>
      </c>
      <c r="M3371" t="str">
        <f>CONCATENATE("Insert into dbax_taxo_conc (pref_conc, codi_conc, vers_taxo) values ('",H3371,"','",I3371,"','",Taxonomia!$B$5,"')")</f>
        <v>Insert into dbax_taxo_conc (pref_conc, codi_conc, vers_taxo) values ('ifrs-full','ConstructionInProgressMember','svs-cl-ci-2015-01-05')</v>
      </c>
    </row>
    <row r="3372" spans="1:13" x14ac:dyDescent="0.25">
      <c r="A3372" t="s">
        <v>1001</v>
      </c>
      <c r="B3372" t="s">
        <v>16</v>
      </c>
      <c r="C3372" t="s">
        <v>3629</v>
      </c>
      <c r="G3372" s="1" t="str">
        <f t="shared" si="301"/>
        <v>ifrs-full_ConsumableBiologicalAssetsMember</v>
      </c>
      <c r="H3372" t="str">
        <f t="shared" si="302"/>
        <v>ifrs-full</v>
      </c>
      <c r="I3372" t="str">
        <f t="shared" si="303"/>
        <v>ConsumableBiologicalAssetsMember</v>
      </c>
      <c r="L3372" t="str">
        <f t="shared" si="304"/>
        <v>insert into dbax_desc_conc (pref_conc, codi_conc, codi_lang, desc_conc) values ('ifrs-full','ConsumableBiologicalAssetsMember','es_ES','Activos biológicos consumibles [miembro]')</v>
      </c>
      <c r="M3372" t="str">
        <f>CONCATENATE("Insert into dbax_taxo_conc (pref_conc, codi_conc, vers_taxo) values ('",H3372,"','",I3372,"','",Taxonomia!$B$5,"')")</f>
        <v>Insert into dbax_taxo_conc (pref_conc, codi_conc, vers_taxo) values ('ifrs-full','ConsumableBiologicalAssetsMember','svs-cl-ci-2015-01-05')</v>
      </c>
    </row>
    <row r="3373" spans="1:13" x14ac:dyDescent="0.25">
      <c r="A3373" t="s">
        <v>1002</v>
      </c>
      <c r="B3373" t="s">
        <v>16</v>
      </c>
      <c r="C3373" t="s">
        <v>3630</v>
      </c>
      <c r="G3373" s="1" t="str">
        <f t="shared" si="301"/>
        <v>ifrs-full_ContingentConsiderationArrangementsAndIndemnificationAssetsRecognisedAsOfAcquisitionDate</v>
      </c>
      <c r="H3373" t="str">
        <f t="shared" si="302"/>
        <v>ifrs-full</v>
      </c>
      <c r="I3373" t="str">
        <f t="shared" si="303"/>
        <v>ContingentConsiderationArrangementsAndIndemnificationAssetsRecognisedAsOfAcquisitionDate</v>
      </c>
      <c r="L3373" t="str">
        <f t="shared" si="304"/>
        <v>insert into dbax_desc_conc (pref_conc, codi_conc, codi_lang, desc_conc) values ('ifrs-full','ContingentConsiderationArrangementsAndIndemnificationAssetsRecognisedAsOfAcquisitionDate','es_ES','Acuerdos de contraprestación contingente y activos de indemnización reconocidos en la fecha de la adquisición')</v>
      </c>
      <c r="M3373" t="str">
        <f>CONCATENATE("Insert into dbax_taxo_conc (pref_conc, codi_conc, vers_taxo) values ('",H3373,"','",I3373,"','",Taxonomia!$B$5,"')")</f>
        <v>Insert into dbax_taxo_conc (pref_conc, codi_conc, vers_taxo) values ('ifrs-full','ContingentConsiderationArrangementsAndIndemnificationAssetsRecognisedAsOfAcquisitionDate','svs-cl-ci-2015-01-05')</v>
      </c>
    </row>
    <row r="3374" spans="1:13" x14ac:dyDescent="0.25">
      <c r="A3374" t="s">
        <v>1003</v>
      </c>
      <c r="B3374" t="s">
        <v>16</v>
      </c>
      <c r="C3374" t="s">
        <v>3631</v>
      </c>
      <c r="G3374" s="1" t="str">
        <f t="shared" si="301"/>
        <v>ifrs-full_ContingentLiabilitiesIncurredByVenturerInRelationToInterestsInJointVentures</v>
      </c>
      <c r="H3374" t="str">
        <f t="shared" si="302"/>
        <v>ifrs-full</v>
      </c>
      <c r="I3374" t="str">
        <f t="shared" si="303"/>
        <v>ContingentLiabilitiesIncurredByVenturerInRelationToInterestsInJointVentures</v>
      </c>
      <c r="L3374" t="str">
        <f t="shared" si="304"/>
        <v>insert into dbax_desc_conc (pref_conc, codi_conc, codi_lang, desc_conc) values ('ifrs-full','ContingentLiabilitiesIncurredByVenturerInRelationToInterestsInJointVentures','es_ES','Pasivos contingentes incurridos en relación con participaciones en negocios conjuntos')</v>
      </c>
      <c r="M3374" t="str">
        <f>CONCATENATE("Insert into dbax_taxo_conc (pref_conc, codi_conc, vers_taxo) values ('",H3374,"','",I3374,"','",Taxonomia!$B$5,"')")</f>
        <v>Insert into dbax_taxo_conc (pref_conc, codi_conc, vers_taxo) values ('ifrs-full','ContingentLiabilitiesIncurredByVenturerInRelationToInterestsInJointVentures','svs-cl-ci-2015-01-05')</v>
      </c>
    </row>
    <row r="3375" spans="1:13" x14ac:dyDescent="0.25">
      <c r="A3375" t="s">
        <v>1004</v>
      </c>
      <c r="B3375" t="s">
        <v>16</v>
      </c>
      <c r="C3375" t="s">
        <v>3632</v>
      </c>
      <c r="G3375" s="1" t="str">
        <f t="shared" si="301"/>
        <v>ifrs-full_ContingentLiabilitiesIncurredInRelationToInterestsInAssociates</v>
      </c>
      <c r="H3375" t="str">
        <f t="shared" si="302"/>
        <v>ifrs-full</v>
      </c>
      <c r="I3375" t="str">
        <f t="shared" si="303"/>
        <v>ContingentLiabilitiesIncurredInRelationToInterestsInAssociates</v>
      </c>
      <c r="L3375" t="str">
        <f t="shared" si="304"/>
        <v>insert into dbax_desc_conc (pref_conc, codi_conc, codi_lang, desc_conc) values ('ifrs-full','ContingentLiabilitiesIncurredInRelationToInterestsInAssociates','es_ES','Pasivos contingentes incurridos en relación con participaciones en asociadas')</v>
      </c>
      <c r="M3375" t="str">
        <f>CONCATENATE("Insert into dbax_taxo_conc (pref_conc, codi_conc, vers_taxo) values ('",H3375,"','",I3375,"','",Taxonomia!$B$5,"')")</f>
        <v>Insert into dbax_taxo_conc (pref_conc, codi_conc, vers_taxo) values ('ifrs-full','ContingentLiabilitiesIncurredInRelationToInterestsInAssociates','svs-cl-ci-2015-01-05')</v>
      </c>
    </row>
    <row r="3376" spans="1:13" x14ac:dyDescent="0.25">
      <c r="A3376" t="s">
        <v>1005</v>
      </c>
      <c r="B3376" t="s">
        <v>16</v>
      </c>
      <c r="C3376" t="s">
        <v>3633</v>
      </c>
      <c r="G3376" s="1" t="str">
        <f t="shared" si="301"/>
        <v>ifrs-full_ContingentLiabilitiesMember</v>
      </c>
      <c r="H3376" t="str">
        <f t="shared" si="302"/>
        <v>ifrs-full</v>
      </c>
      <c r="I3376" t="str">
        <f t="shared" si="303"/>
        <v>ContingentLiabilitiesMember</v>
      </c>
      <c r="L3376" t="str">
        <f t="shared" si="304"/>
        <v>insert into dbax_desc_conc (pref_conc, codi_conc, codi_lang, desc_conc) values ('ifrs-full','ContingentLiabilitiesMember','es_ES','Pasivos contingentes [miembro]')</v>
      </c>
      <c r="M3376" t="str">
        <f>CONCATENATE("Insert into dbax_taxo_conc (pref_conc, codi_conc, vers_taxo) values ('",H3376,"','",I3376,"','",Taxonomia!$B$5,"')")</f>
        <v>Insert into dbax_taxo_conc (pref_conc, codi_conc, vers_taxo) values ('ifrs-full','ContingentLiabilitiesMember','svs-cl-ci-2015-01-05')</v>
      </c>
    </row>
    <row r="3377" spans="1:13" x14ac:dyDescent="0.25">
      <c r="A3377" t="s">
        <v>1006</v>
      </c>
      <c r="B3377" t="s">
        <v>16</v>
      </c>
      <c r="C3377" t="s">
        <v>3634</v>
      </c>
      <c r="G3377" s="1" t="str">
        <f t="shared" si="301"/>
        <v>ifrs-full_ContingentLiabilitiesOfJointVentureMember</v>
      </c>
      <c r="H3377" t="str">
        <f t="shared" si="302"/>
        <v>ifrs-full</v>
      </c>
      <c r="I3377" t="str">
        <f t="shared" si="303"/>
        <v>ContingentLiabilitiesOfJointVentureMember</v>
      </c>
      <c r="L3377" t="str">
        <f t="shared" si="304"/>
        <v>insert into dbax_desc_conc (pref_conc, codi_conc, codi_lang, desc_conc) values ('ifrs-full','ContingentLiabilitiesOfJointVentureMember','es_ES','Pasivos contingentes relacionados con negocios conjuntos [miembro]')</v>
      </c>
      <c r="M3377" t="str">
        <f>CONCATENATE("Insert into dbax_taxo_conc (pref_conc, codi_conc, vers_taxo) values ('",H3377,"','",I3377,"','",Taxonomia!$B$5,"')")</f>
        <v>Insert into dbax_taxo_conc (pref_conc, codi_conc, vers_taxo) values ('ifrs-full','ContingentLiabilitiesOfJointVentureMember','svs-cl-ci-2015-01-05')</v>
      </c>
    </row>
    <row r="3378" spans="1:13" x14ac:dyDescent="0.25">
      <c r="A3378" t="s">
        <v>1007</v>
      </c>
      <c r="B3378" t="s">
        <v>16</v>
      </c>
      <c r="C3378" t="s">
        <v>3635</v>
      </c>
      <c r="G3378" s="1" t="str">
        <f t="shared" si="301"/>
        <v>ifrs-full_ContingentLiabilitiesRecognisedAsOfAcquisitionDate</v>
      </c>
      <c r="H3378" t="str">
        <f t="shared" si="302"/>
        <v>ifrs-full</v>
      </c>
      <c r="I3378" t="str">
        <f t="shared" si="303"/>
        <v>ContingentLiabilitiesRecognisedAsOfAcquisitionDate</v>
      </c>
      <c r="L3378" t="str">
        <f t="shared" si="304"/>
        <v>insert into dbax_desc_conc (pref_conc, codi_conc, codi_lang, desc_conc) values ('ifrs-full','ContingentLiabilitiesRecognisedAsOfAcquisitionDate','es_ES','Pasivos contingentes reconocidos en la fecha de la adquisición')</v>
      </c>
      <c r="M3378" t="str">
        <f>CONCATENATE("Insert into dbax_taxo_conc (pref_conc, codi_conc, vers_taxo) values ('",H3378,"','",I3378,"','",Taxonomia!$B$5,"')")</f>
        <v>Insert into dbax_taxo_conc (pref_conc, codi_conc, vers_taxo) values ('ifrs-full','ContingentLiabilitiesRecognisedAsOfAcquisitionDate','svs-cl-ci-2015-01-05')</v>
      </c>
    </row>
    <row r="3379" spans="1:13" x14ac:dyDescent="0.25">
      <c r="A3379" t="s">
        <v>1008</v>
      </c>
      <c r="B3379" t="s">
        <v>16</v>
      </c>
      <c r="C3379" t="s">
        <v>3636</v>
      </c>
      <c r="G3379" s="1" t="str">
        <f t="shared" si="301"/>
        <v>ifrs-full_ContingentLiabilitiesRecognisedInBusinessCombination</v>
      </c>
      <c r="H3379" t="str">
        <f t="shared" si="302"/>
        <v>ifrs-full</v>
      </c>
      <c r="I3379" t="str">
        <f t="shared" si="303"/>
        <v>ContingentLiabilitiesRecognisedInBusinessCombination</v>
      </c>
      <c r="L3379" t="str">
        <f t="shared" si="304"/>
        <v>insert into dbax_desc_conc (pref_conc, codi_conc, codi_lang, desc_conc) values ('ifrs-full','ContingentLiabilitiesRecognisedInBusinessCombination','es_ES','Pasivos contingentes reconocidos en combinaciones de negocios')</v>
      </c>
      <c r="M3379" t="str">
        <f>CONCATENATE("Insert into dbax_taxo_conc (pref_conc, codi_conc, vers_taxo) values ('",H3379,"','",I3379,"','",Taxonomia!$B$5,"')")</f>
        <v>Insert into dbax_taxo_conc (pref_conc, codi_conc, vers_taxo) values ('ifrs-full','ContingentLiabilitiesRecognisedInBusinessCombination','svs-cl-ci-2015-01-05')</v>
      </c>
    </row>
    <row r="3380" spans="1:13" x14ac:dyDescent="0.25">
      <c r="A3380" t="s">
        <v>1009</v>
      </c>
      <c r="B3380" t="s">
        <v>16</v>
      </c>
      <c r="C3380" t="s">
        <v>3637</v>
      </c>
      <c r="G3380" s="1" t="str">
        <f t="shared" si="301"/>
        <v>ifrs-full_ContingentLiabilityArisingFromPostemploymentBenefitObligationsMember</v>
      </c>
      <c r="H3380" t="str">
        <f t="shared" si="302"/>
        <v>ifrs-full</v>
      </c>
      <c r="I3380" t="str">
        <f t="shared" si="303"/>
        <v>ContingentLiabilityArisingFromPostemploymentBenefitObligationsMember</v>
      </c>
      <c r="L3380" t="str">
        <f t="shared" si="304"/>
        <v>insert into dbax_desc_conc (pref_conc, codi_conc, codi_lang, desc_conc) values ('ifrs-full','ContingentLiabilityArisingFromPostemploymentBenefitObligationsMember','es_ES','Pasivo contingente que surge de obligaciones por beneficios post-empleo [miembro]')</v>
      </c>
      <c r="M3380" t="str">
        <f>CONCATENATE("Insert into dbax_taxo_conc (pref_conc, codi_conc, vers_taxo) values ('",H3380,"','",I3380,"','",Taxonomia!$B$5,"')")</f>
        <v>Insert into dbax_taxo_conc (pref_conc, codi_conc, vers_taxo) values ('ifrs-full','ContingentLiabilityArisingFromPostemploymentBenefitObligationsMember','svs-cl-ci-2015-01-05')</v>
      </c>
    </row>
    <row r="3381" spans="1:13" x14ac:dyDescent="0.25">
      <c r="A3381" t="s">
        <v>1010</v>
      </c>
      <c r="B3381" t="s">
        <v>16</v>
      </c>
      <c r="C3381" t="s">
        <v>3638</v>
      </c>
      <c r="G3381" s="1" t="str">
        <f t="shared" si="301"/>
        <v>ifrs-full_ContingentLiabilityForDecommissioningRestorationAndRehabilitationCostsMember</v>
      </c>
      <c r="H3381" t="str">
        <f t="shared" si="302"/>
        <v>ifrs-full</v>
      </c>
      <c r="I3381" t="str">
        <f t="shared" si="303"/>
        <v>ContingentLiabilityForDecommissioningRestorationAndRehabilitationCostsMember</v>
      </c>
      <c r="L3381" t="str">
        <f t="shared" si="304"/>
        <v>insert into dbax_desc_conc (pref_conc, codi_conc, codi_lang, desc_conc) values ('ifrs-full','ContingentLiabilityForDecommissioningRestorationAndRehabilitationCostsMember','es_ES','Pasivos contingentes por costos de retiro del servicio, restauración y rehabilitación [miembro]')</v>
      </c>
      <c r="M3381" t="str">
        <f>CONCATENATE("Insert into dbax_taxo_conc (pref_conc, codi_conc, vers_taxo) values ('",H3381,"','",I3381,"','",Taxonomia!$B$5,"')")</f>
        <v>Insert into dbax_taxo_conc (pref_conc, codi_conc, vers_taxo) values ('ifrs-full','ContingentLiabilityForDecommissioningRestorationAndRehabilitationCostsMember','svs-cl-ci-2015-01-05')</v>
      </c>
    </row>
    <row r="3382" spans="1:13" x14ac:dyDescent="0.25">
      <c r="A3382" t="s">
        <v>1011</v>
      </c>
      <c r="B3382" t="s">
        <v>16</v>
      </c>
      <c r="C3382" t="s">
        <v>3639</v>
      </c>
      <c r="G3382" s="1" t="str">
        <f t="shared" si="301"/>
        <v>ifrs-full_ContingentLiabilityForGuaranteesMember</v>
      </c>
      <c r="H3382" t="str">
        <f t="shared" si="302"/>
        <v>ifrs-full</v>
      </c>
      <c r="I3382" t="str">
        <f t="shared" si="303"/>
        <v>ContingentLiabilityForGuaranteesMember</v>
      </c>
      <c r="L3382" t="str">
        <f t="shared" si="304"/>
        <v>insert into dbax_desc_conc (pref_conc, codi_conc, codi_lang, desc_conc) values ('ifrs-full','ContingentLiabilityForGuaranteesMember','es_ES','Pasivo contingente por garantías [miembro]')</v>
      </c>
      <c r="M3382" t="str">
        <f>CONCATENATE("Insert into dbax_taxo_conc (pref_conc, codi_conc, vers_taxo) values ('",H3382,"','",I3382,"','",Taxonomia!$B$5,"')")</f>
        <v>Insert into dbax_taxo_conc (pref_conc, codi_conc, vers_taxo) values ('ifrs-full','ContingentLiabilityForGuaranteesMember','svs-cl-ci-2015-01-05')</v>
      </c>
    </row>
    <row r="3383" spans="1:13" x14ac:dyDescent="0.25">
      <c r="A3383" t="s">
        <v>1012</v>
      </c>
      <c r="B3383" t="s">
        <v>16</v>
      </c>
      <c r="C3383" t="s">
        <v>3640</v>
      </c>
      <c r="G3383" s="1" t="str">
        <f t="shared" si="301"/>
        <v>ifrs-full_ContingentRentsRecognisedAsExpense</v>
      </c>
      <c r="H3383" t="str">
        <f t="shared" si="302"/>
        <v>ifrs-full</v>
      </c>
      <c r="I3383" t="str">
        <f t="shared" si="303"/>
        <v>ContingentRentsRecognisedAsExpense</v>
      </c>
      <c r="L3383" t="str">
        <f t="shared" si="304"/>
        <v>insert into dbax_desc_conc (pref_conc, codi_conc, codi_lang, desc_conc) values ('ifrs-full','ContingentRentsRecognisedAsExpense','es_ES','Cuotas contingentes reconocidas como gasto')</v>
      </c>
      <c r="M3383" t="str">
        <f>CONCATENATE("Insert into dbax_taxo_conc (pref_conc, codi_conc, vers_taxo) values ('",H3383,"','",I3383,"','",Taxonomia!$B$5,"')")</f>
        <v>Insert into dbax_taxo_conc (pref_conc, codi_conc, vers_taxo) values ('ifrs-full','ContingentRentsRecognisedAsExpense','svs-cl-ci-2015-01-05')</v>
      </c>
    </row>
    <row r="3384" spans="1:13" x14ac:dyDescent="0.25">
      <c r="A3384" t="s">
        <v>1013</v>
      </c>
      <c r="B3384" t="s">
        <v>16</v>
      </c>
      <c r="C3384" t="s">
        <v>3641</v>
      </c>
      <c r="G3384" s="1" t="str">
        <f t="shared" si="301"/>
        <v>ifrs-full_ContingentRentsRecognisedAsExpenseClassifiedAsFinanceLease</v>
      </c>
      <c r="H3384" t="str">
        <f t="shared" si="302"/>
        <v>ifrs-full</v>
      </c>
      <c r="I3384" t="str">
        <f t="shared" si="303"/>
        <v>ContingentRentsRecognisedAsExpenseClassifiedAsFinanceLease</v>
      </c>
      <c r="L3384" t="str">
        <f t="shared" si="304"/>
        <v>insert into dbax_desc_conc (pref_conc, codi_conc, codi_lang, desc_conc) values ('ifrs-full','ContingentRentsRecognisedAsExpenseClassifiedAsFinanceLease','es_ES','Cuotas contingentes reconocidas como gasto, clasificadas como arrendamiento financiero')</v>
      </c>
      <c r="M3384" t="str">
        <f>CONCATENATE("Insert into dbax_taxo_conc (pref_conc, codi_conc, vers_taxo) values ('",H3384,"','",I3384,"','",Taxonomia!$B$5,"')")</f>
        <v>Insert into dbax_taxo_conc (pref_conc, codi_conc, vers_taxo) values ('ifrs-full','ContingentRentsRecognisedAsExpenseClassifiedAsFinanceLease','svs-cl-ci-2015-01-05')</v>
      </c>
    </row>
    <row r="3385" spans="1:13" x14ac:dyDescent="0.25">
      <c r="A3385" t="s">
        <v>1014</v>
      </c>
      <c r="B3385" t="s">
        <v>16</v>
      </c>
      <c r="C3385" t="s">
        <v>3642</v>
      </c>
      <c r="G3385" s="1" t="str">
        <f t="shared" si="301"/>
        <v>ifrs-full_ContingentRentsRecognisedAsExpenseClassifiedAsOperatingLease</v>
      </c>
      <c r="H3385" t="str">
        <f t="shared" si="302"/>
        <v>ifrs-full</v>
      </c>
      <c r="I3385" t="str">
        <f t="shared" si="303"/>
        <v>ContingentRentsRecognisedAsExpenseClassifiedAsOperatingLease</v>
      </c>
      <c r="L3385" t="str">
        <f t="shared" si="304"/>
        <v>insert into dbax_desc_conc (pref_conc, codi_conc, codi_lang, desc_conc) values ('ifrs-full','ContingentRentsRecognisedAsExpenseClassifiedAsOperatingLease','es_ES','Cuotas contingentes reconocidas como gasto, clasificadas como arrendamiento operativo')</v>
      </c>
      <c r="M3385" t="str">
        <f>CONCATENATE("Insert into dbax_taxo_conc (pref_conc, codi_conc, vers_taxo) values ('",H3385,"','",I3385,"','",Taxonomia!$B$5,"')")</f>
        <v>Insert into dbax_taxo_conc (pref_conc, codi_conc, vers_taxo) values ('ifrs-full','ContingentRentsRecognisedAsExpenseClassifiedAsOperatingLease','svs-cl-ci-2015-01-05')</v>
      </c>
    </row>
    <row r="3386" spans="1:13" x14ac:dyDescent="0.25">
      <c r="A3386" t="s">
        <v>1015</v>
      </c>
      <c r="B3386" t="s">
        <v>16</v>
      </c>
      <c r="C3386" t="s">
        <v>3643</v>
      </c>
      <c r="G3386" s="1" t="str">
        <f t="shared" si="301"/>
        <v>ifrs-full_ContingentRentsRecognisedAsIncome</v>
      </c>
      <c r="H3386" t="str">
        <f t="shared" si="302"/>
        <v>ifrs-full</v>
      </c>
      <c r="I3386" t="str">
        <f t="shared" si="303"/>
        <v>ContingentRentsRecognisedAsIncome</v>
      </c>
      <c r="L3386" t="str">
        <f t="shared" si="304"/>
        <v>insert into dbax_desc_conc (pref_conc, codi_conc, codi_lang, desc_conc) values ('ifrs-full','ContingentRentsRecognisedAsIncome','es_ES','Cuotas contingentes reconocidas como ingreso')</v>
      </c>
      <c r="M3386" t="str">
        <f>CONCATENATE("Insert into dbax_taxo_conc (pref_conc, codi_conc, vers_taxo) values ('",H3386,"','",I3386,"','",Taxonomia!$B$5,"')")</f>
        <v>Insert into dbax_taxo_conc (pref_conc, codi_conc, vers_taxo) values ('ifrs-full','ContingentRentsRecognisedAsIncome','svs-cl-ci-2015-01-05')</v>
      </c>
    </row>
    <row r="3387" spans="1:13" x14ac:dyDescent="0.25">
      <c r="A3387" t="s">
        <v>1016</v>
      </c>
      <c r="B3387" t="s">
        <v>16</v>
      </c>
      <c r="C3387" t="s">
        <v>3644</v>
      </c>
      <c r="G3387" s="1" t="str">
        <f t="shared" si="301"/>
        <v>ifrs-full_ContingentRentsRecognisedAsIncomeAbstract</v>
      </c>
      <c r="H3387" t="str">
        <f t="shared" si="302"/>
        <v>ifrs-full</v>
      </c>
      <c r="I3387" t="str">
        <f t="shared" si="303"/>
        <v>ContingentRentsRecognisedAsIncomeAbstract</v>
      </c>
      <c r="L3387" t="str">
        <f t="shared" si="304"/>
        <v>insert into dbax_desc_conc (pref_conc, codi_conc, codi_lang, desc_conc) values ('ifrs-full','ContingentRentsRecognisedAsIncomeAbstract','es_ES','Cuotas contingentes reconocidas como ingreso [sinopsis]')</v>
      </c>
      <c r="M3387" t="str">
        <f>CONCATENATE("Insert into dbax_taxo_conc (pref_conc, codi_conc, vers_taxo) values ('",H3387,"','",I3387,"','",Taxonomia!$B$5,"')")</f>
        <v>Insert into dbax_taxo_conc (pref_conc, codi_conc, vers_taxo) values ('ifrs-full','ContingentRentsRecognisedAsIncomeAbstract','svs-cl-ci-2015-01-05')</v>
      </c>
    </row>
    <row r="3388" spans="1:13" x14ac:dyDescent="0.25">
      <c r="A3388" t="s">
        <v>1017</v>
      </c>
      <c r="B3388" t="s">
        <v>16</v>
      </c>
      <c r="C3388" t="s">
        <v>3645</v>
      </c>
      <c r="G3388" s="1" t="str">
        <f t="shared" si="301"/>
        <v>ifrs-full_ContingentRentsRecognisedAsIncomeClassifiedAsFinanceLease</v>
      </c>
      <c r="H3388" t="str">
        <f t="shared" si="302"/>
        <v>ifrs-full</v>
      </c>
      <c r="I3388" t="str">
        <f t="shared" si="303"/>
        <v>ContingentRentsRecognisedAsIncomeClassifiedAsFinanceLease</v>
      </c>
      <c r="L3388" t="str">
        <f t="shared" si="304"/>
        <v>insert into dbax_desc_conc (pref_conc, codi_conc, codi_lang, desc_conc) values ('ifrs-full','ContingentRentsRecognisedAsIncomeClassifiedAsFinanceLease','es_ES','Cuotas contingentes reconocidas como ingreso, clasificadas como arrendamiento financiero')</v>
      </c>
      <c r="M3388" t="str">
        <f>CONCATENATE("Insert into dbax_taxo_conc (pref_conc, codi_conc, vers_taxo) values ('",H3388,"','",I3388,"','",Taxonomia!$B$5,"')")</f>
        <v>Insert into dbax_taxo_conc (pref_conc, codi_conc, vers_taxo) values ('ifrs-full','ContingentRentsRecognisedAsIncomeClassifiedAsFinanceLease','svs-cl-ci-2015-01-05')</v>
      </c>
    </row>
    <row r="3389" spans="1:13" x14ac:dyDescent="0.25">
      <c r="A3389" t="s">
        <v>1018</v>
      </c>
      <c r="B3389" t="s">
        <v>16</v>
      </c>
      <c r="C3389" t="s">
        <v>3646</v>
      </c>
      <c r="G3389" s="1" t="str">
        <f t="shared" si="301"/>
        <v>ifrs-full_ContingentRentsRecognisedAsIncomeClassifiedAsOperatingLease</v>
      </c>
      <c r="H3389" t="str">
        <f t="shared" si="302"/>
        <v>ifrs-full</v>
      </c>
      <c r="I3389" t="str">
        <f t="shared" si="303"/>
        <v>ContingentRentsRecognisedAsIncomeClassifiedAsOperatingLease</v>
      </c>
      <c r="L3389" t="str">
        <f t="shared" si="304"/>
        <v>insert into dbax_desc_conc (pref_conc, codi_conc, codi_lang, desc_conc) values ('ifrs-full','ContingentRentsRecognisedAsIncomeClassifiedAsOperatingLease','es_ES','Cuotas contingentes reconocidas como ingreso, clasificadas como arrendamiento operativo')</v>
      </c>
      <c r="M3389" t="str">
        <f>CONCATENATE("Insert into dbax_taxo_conc (pref_conc, codi_conc, vers_taxo) values ('",H3389,"','",I3389,"','",Taxonomia!$B$5,"')")</f>
        <v>Insert into dbax_taxo_conc (pref_conc, codi_conc, vers_taxo) values ('ifrs-full','ContingentRentsRecognisedAsIncomeClassifiedAsOperatingLease','svs-cl-ci-2015-01-05')</v>
      </c>
    </row>
    <row r="3390" spans="1:13" x14ac:dyDescent="0.25">
      <c r="A3390" t="s">
        <v>1019</v>
      </c>
      <c r="B3390" t="s">
        <v>16</v>
      </c>
      <c r="C3390" t="s">
        <v>3647</v>
      </c>
      <c r="G3390" s="1" t="str">
        <f t="shared" si="301"/>
        <v>ifrs-full_ContractualCapitalCommitments</v>
      </c>
      <c r="H3390" t="str">
        <f t="shared" si="302"/>
        <v>ifrs-full</v>
      </c>
      <c r="I3390" t="str">
        <f t="shared" si="303"/>
        <v>ContractualCapitalCommitments</v>
      </c>
      <c r="L3390" t="str">
        <f t="shared" si="304"/>
        <v>insert into dbax_desc_conc (pref_conc, codi_conc, codi_lang, desc_conc) values ('ifrs-full','ContractualCapitalCommitments','es_ES','Compromisos de inversión en capital contractuales')</v>
      </c>
      <c r="M3390" t="str">
        <f>CONCATENATE("Insert into dbax_taxo_conc (pref_conc, codi_conc, vers_taxo) values ('",H3390,"','",I3390,"','",Taxonomia!$B$5,"')")</f>
        <v>Insert into dbax_taxo_conc (pref_conc, codi_conc, vers_taxo) values ('ifrs-full','ContractualCapitalCommitments','svs-cl-ci-2015-01-05')</v>
      </c>
    </row>
    <row r="3391" spans="1:13" x14ac:dyDescent="0.25">
      <c r="A3391" t="s">
        <v>1020</v>
      </c>
      <c r="B3391" t="s">
        <v>16</v>
      </c>
      <c r="C3391" t="s">
        <v>3648</v>
      </c>
      <c r="G3391" s="1" t="str">
        <f t="shared" si="301"/>
        <v>ifrs-full_ContractualCommitmentsForAcquisitionOfIntangibleAssets</v>
      </c>
      <c r="H3391" t="str">
        <f t="shared" si="302"/>
        <v>ifrs-full</v>
      </c>
      <c r="I3391" t="str">
        <f t="shared" si="303"/>
        <v>ContractualCommitmentsForAcquisitionOfIntangibleAssets</v>
      </c>
      <c r="L3391" t="str">
        <f t="shared" si="304"/>
        <v>insert into dbax_desc_conc (pref_conc, codi_conc, codi_lang, desc_conc) values ('ifrs-full','ContractualCommitmentsForAcquisitionOfIntangibleAssets','es_ES','Compromisos contractuales para la adquisición de activos intangibles')</v>
      </c>
      <c r="M3391" t="str">
        <f>CONCATENATE("Insert into dbax_taxo_conc (pref_conc, codi_conc, vers_taxo) values ('",H3391,"','",I3391,"','",Taxonomia!$B$5,"')")</f>
        <v>Insert into dbax_taxo_conc (pref_conc, codi_conc, vers_taxo) values ('ifrs-full','ContractualCommitmentsForAcquisitionOfIntangibleAssets','svs-cl-ci-2015-01-05')</v>
      </c>
    </row>
    <row r="3392" spans="1:13" x14ac:dyDescent="0.25">
      <c r="A3392" t="s">
        <v>1021</v>
      </c>
      <c r="B3392" t="s">
        <v>16</v>
      </c>
      <c r="C3392" t="s">
        <v>3649</v>
      </c>
      <c r="G3392" s="1" t="str">
        <f t="shared" si="301"/>
        <v>ifrs-full_ContractualCommitmentsForAcquisitionOfPropertyPlantAndEquipment</v>
      </c>
      <c r="H3392" t="str">
        <f t="shared" si="302"/>
        <v>ifrs-full</v>
      </c>
      <c r="I3392" t="str">
        <f t="shared" si="303"/>
        <v>ContractualCommitmentsForAcquisitionOfPropertyPlantAndEquipment</v>
      </c>
      <c r="L3392" t="str">
        <f t="shared" si="304"/>
        <v>insert into dbax_desc_conc (pref_conc, codi_conc, codi_lang, desc_conc) values ('ifrs-full','ContractualCommitmentsForAcquisitionOfPropertyPlantAndEquipment','es_ES','Compromisos contractuales para la adquisición de propiedades, planta y equipo')</v>
      </c>
      <c r="M3392" t="str">
        <f>CONCATENATE("Insert into dbax_taxo_conc (pref_conc, codi_conc, vers_taxo) values ('",H3392,"','",I3392,"','",Taxonomia!$B$5,"')")</f>
        <v>Insert into dbax_taxo_conc (pref_conc, codi_conc, vers_taxo) values ('ifrs-full','ContractualCommitmentsForAcquisitionOfPropertyPlantAndEquipment','svs-cl-ci-2015-01-05')</v>
      </c>
    </row>
    <row r="3393" spans="1:13" x14ac:dyDescent="0.25">
      <c r="A3393" t="s">
        <v>1022</v>
      </c>
      <c r="B3393" t="s">
        <v>16</v>
      </c>
      <c r="C3393" t="s">
        <v>3650</v>
      </c>
      <c r="G3393" s="1" t="str">
        <f t="shared" si="301"/>
        <v>ifrs-full_CopyrightsPatentsAndOtherIndustrialPropertyRightsServiceAndOperatingRights</v>
      </c>
      <c r="H3393" t="str">
        <f t="shared" si="302"/>
        <v>ifrs-full</v>
      </c>
      <c r="I3393" t="str">
        <f t="shared" si="303"/>
        <v>CopyrightsPatentsAndOtherIndustrialPropertyRightsServiceAndOperatingRights</v>
      </c>
      <c r="L3393" t="str">
        <f t="shared" si="304"/>
        <v>insert into dbax_desc_conc (pref_conc, codi_conc, codi_lang, desc_conc) values ('ifrs-full','CopyrightsPatentsAndOtherIndustrialPropertyRightsServiceAndOperatingRights','es_ES','Derechos de propiedad intelectual, patentes y otros derechos de propiedad industrial, servicio y derechos de explotación')</v>
      </c>
      <c r="M3393" t="str">
        <f>CONCATENATE("Insert into dbax_taxo_conc (pref_conc, codi_conc, vers_taxo) values ('",H3393,"','",I3393,"','",Taxonomia!$B$5,"')")</f>
        <v>Insert into dbax_taxo_conc (pref_conc, codi_conc, vers_taxo) values ('ifrs-full','CopyrightsPatentsAndOtherIndustrialPropertyRightsServiceAndOperatingRights','svs-cl-ci-2015-01-05')</v>
      </c>
    </row>
    <row r="3394" spans="1:13" x14ac:dyDescent="0.25">
      <c r="A3394" t="s">
        <v>1023</v>
      </c>
      <c r="B3394" t="s">
        <v>16</v>
      </c>
      <c r="C3394" t="s">
        <v>3651</v>
      </c>
      <c r="G3394" s="1" t="str">
        <f t="shared" si="301"/>
        <v>ifrs-full_CopyrightsPatentsAndOtherIndustrialPropertyRightsServiceAndOperatingRightsMember</v>
      </c>
      <c r="H3394" t="str">
        <f t="shared" si="302"/>
        <v>ifrs-full</v>
      </c>
      <c r="I3394" t="str">
        <f t="shared" si="303"/>
        <v>CopyrightsPatentsAndOtherIndustrialPropertyRightsServiceAndOperatingRightsMember</v>
      </c>
      <c r="L3394" t="str">
        <f t="shared" si="304"/>
        <v>insert into dbax_desc_conc (pref_conc, codi_conc, codi_lang, desc_conc) values ('ifrs-full','CopyrightsPatentsAndOtherIndustrialPropertyRightsServiceAndOperatingRightsMember','es_ES','Derechos de propiedad intelectual, patentes y otros derechos de propiedad industrial, servicio y derechos de operación [miembro]')</v>
      </c>
      <c r="M3394" t="str">
        <f>CONCATENATE("Insert into dbax_taxo_conc (pref_conc, codi_conc, vers_taxo) values ('",H3394,"','",I3394,"','",Taxonomia!$B$5,"')")</f>
        <v>Insert into dbax_taxo_conc (pref_conc, codi_conc, vers_taxo) values ('ifrs-full','CopyrightsPatentsAndOtherIndustrialPropertyRightsServiceAndOperatingRightsMember','svs-cl-ci-2015-01-05')</v>
      </c>
    </row>
    <row r="3395" spans="1:13" x14ac:dyDescent="0.25">
      <c r="A3395" t="s">
        <v>1024</v>
      </c>
      <c r="B3395" t="s">
        <v>16</v>
      </c>
      <c r="C3395" t="s">
        <v>3652</v>
      </c>
      <c r="G3395" s="1" t="str">
        <f t="shared" si="301"/>
        <v>ifrs-full_CostOfInventoriesRecognisedAsExpenseDuringPeriod</v>
      </c>
      <c r="H3395" t="str">
        <f t="shared" si="302"/>
        <v>ifrs-full</v>
      </c>
      <c r="I3395" t="str">
        <f t="shared" si="303"/>
        <v>CostOfInventoriesRecognisedAsExpenseDuringPeriod</v>
      </c>
      <c r="L3395" t="str">
        <f t="shared" si="304"/>
        <v>insert into dbax_desc_conc (pref_conc, codi_conc, codi_lang, desc_conc) values ('ifrs-full','CostOfInventoriesRecognisedAsExpenseDuringPeriod','es_ES','Costo de inventarios reconocidos como gasto durante el periodo')</v>
      </c>
      <c r="M3395" t="str">
        <f>CONCATENATE("Insert into dbax_taxo_conc (pref_conc, codi_conc, vers_taxo) values ('",H3395,"','",I3395,"','",Taxonomia!$B$5,"')")</f>
        <v>Insert into dbax_taxo_conc (pref_conc, codi_conc, vers_taxo) values ('ifrs-full','CostOfInventoriesRecognisedAsExpenseDuringPeriod','svs-cl-ci-2015-01-05')</v>
      </c>
    </row>
    <row r="3396" spans="1:13" x14ac:dyDescent="0.25">
      <c r="A3396" t="s">
        <v>1025</v>
      </c>
      <c r="B3396" t="s">
        <v>16</v>
      </c>
      <c r="C3396" t="s">
        <v>3653</v>
      </c>
      <c r="G3396" s="1" t="str">
        <f t="shared" si="301"/>
        <v>ifrs-full_CostOfSales</v>
      </c>
      <c r="H3396" t="str">
        <f t="shared" si="302"/>
        <v>ifrs-full</v>
      </c>
      <c r="I3396" t="str">
        <f t="shared" si="303"/>
        <v>CostOfSales</v>
      </c>
      <c r="L3396" t="str">
        <f t="shared" si="304"/>
        <v>insert into dbax_desc_conc (pref_conc, codi_conc, codi_lang, desc_conc) values ('ifrs-full','CostOfSales','es_ES','Costo de ventas')</v>
      </c>
      <c r="M3396" t="str">
        <f>CONCATENATE("Insert into dbax_taxo_conc (pref_conc, codi_conc, vers_taxo) values ('",H3396,"','",I3396,"','",Taxonomia!$B$5,"')")</f>
        <v>Insert into dbax_taxo_conc (pref_conc, codi_conc, vers_taxo) values ('ifrs-full','CostOfSales','svs-cl-ci-2015-01-05')</v>
      </c>
    </row>
    <row r="3397" spans="1:13" x14ac:dyDescent="0.25">
      <c r="A3397" t="s">
        <v>1026</v>
      </c>
      <c r="B3397" t="s">
        <v>16</v>
      </c>
      <c r="C3397" t="s">
        <v>3654</v>
      </c>
      <c r="G3397" s="1" t="str">
        <f t="shared" si="301"/>
        <v>ifrs-full_CostsIncurredAndRecognisedProfitsLessRecognisedLosses</v>
      </c>
      <c r="H3397" t="str">
        <f t="shared" si="302"/>
        <v>ifrs-full</v>
      </c>
      <c r="I3397" t="str">
        <f t="shared" si="303"/>
        <v>CostsIncurredAndRecognisedProfitsLessRecognisedLosses</v>
      </c>
      <c r="L3397" t="str">
        <f t="shared" si="304"/>
        <v>insert into dbax_desc_conc (pref_conc, codi_conc, codi_lang, desc_conc) values ('ifrs-full','CostsIncurredAndRecognisedProfitsLessRecognisedLosses','es_ES','Costos incurridos y ganancias reconocidas (menos pérdidas reconocidas)')</v>
      </c>
      <c r="M3397" t="str">
        <f>CONCATENATE("Insert into dbax_taxo_conc (pref_conc, codi_conc, vers_taxo) values ('",H3397,"','",I3397,"','",Taxonomia!$B$5,"')")</f>
        <v>Insert into dbax_taxo_conc (pref_conc, codi_conc, vers_taxo) values ('ifrs-full','CostsIncurredAndRecognisedProfitsLessRecognisedLosses','svs-cl-ci-2015-01-05')</v>
      </c>
    </row>
    <row r="3398" spans="1:13" x14ac:dyDescent="0.25">
      <c r="A3398" t="s">
        <v>1027</v>
      </c>
      <c r="B3398" t="s">
        <v>16</v>
      </c>
      <c r="C3398" t="s">
        <v>3655</v>
      </c>
      <c r="G3398" s="1" t="str">
        <f t="shared" si="301"/>
        <v>ifrs-full_CountryOfDomicileMember</v>
      </c>
      <c r="H3398" t="str">
        <f t="shared" si="302"/>
        <v>ifrs-full</v>
      </c>
      <c r="I3398" t="str">
        <f t="shared" si="303"/>
        <v>CountryOfDomicileMember</v>
      </c>
      <c r="L3398" t="str">
        <f t="shared" si="304"/>
        <v>insert into dbax_desc_conc (pref_conc, codi_conc, codi_lang, desc_conc) values ('ifrs-full','CountryOfDomicileMember','es_ES','País de domicilio [miembro]')</v>
      </c>
      <c r="M3398" t="str">
        <f>CONCATENATE("Insert into dbax_taxo_conc (pref_conc, codi_conc, vers_taxo) values ('",H3398,"','",I3398,"','",Taxonomia!$B$5,"')")</f>
        <v>Insert into dbax_taxo_conc (pref_conc, codi_conc, vers_taxo) values ('ifrs-full','CountryOfDomicileMember','svs-cl-ci-2015-01-05')</v>
      </c>
    </row>
    <row r="3399" spans="1:13" x14ac:dyDescent="0.25">
      <c r="A3399" t="s">
        <v>1028</v>
      </c>
      <c r="B3399" t="s">
        <v>16</v>
      </c>
      <c r="C3399" t="s">
        <v>3656</v>
      </c>
      <c r="G3399" s="1" t="str">
        <f t="shared" si="301"/>
        <v>ifrs-full_CreditrelatedFeeAndCommissionIncome</v>
      </c>
      <c r="H3399" t="str">
        <f t="shared" si="302"/>
        <v>ifrs-full</v>
      </c>
      <c r="I3399" t="str">
        <f t="shared" si="303"/>
        <v>CreditrelatedFeeAndCommissionIncome</v>
      </c>
      <c r="L3399" t="str">
        <f t="shared" si="304"/>
        <v>insert into dbax_desc_conc (pref_conc, codi_conc, codi_lang, desc_conc) values ('ifrs-full','CreditrelatedFeeAndCommissionIncome','es_ES','Primas relacionadas con créditos e ingresos por comisiones')</v>
      </c>
      <c r="M3399" t="str">
        <f>CONCATENATE("Insert into dbax_taxo_conc (pref_conc, codi_conc, vers_taxo) values ('",H3399,"','",I3399,"','",Taxonomia!$B$5,"')")</f>
        <v>Insert into dbax_taxo_conc (pref_conc, codi_conc, vers_taxo) values ('ifrs-full','CreditrelatedFeeAndCommissionIncome','svs-cl-ci-2015-01-05')</v>
      </c>
    </row>
    <row r="3400" spans="1:13" x14ac:dyDescent="0.25">
      <c r="A3400" t="s">
        <v>1029</v>
      </c>
      <c r="B3400" t="s">
        <v>16</v>
      </c>
      <c r="C3400" t="s">
        <v>3657</v>
      </c>
      <c r="G3400" s="1" t="str">
        <f t="shared" si="301"/>
        <v>ifrs-full_CumulativeChangeInFairValueRecognisedInProfitOrLossOnSalesOfInvestmentPropertyBetweenPoolsOfAssetsMeasuredUsingDifferentModels</v>
      </c>
      <c r="H3400" t="str">
        <f t="shared" si="302"/>
        <v>ifrs-full</v>
      </c>
      <c r="I3400" t="str">
        <f t="shared" si="303"/>
        <v>CumulativeChangeInFairValueRecognisedInProfitOrLossOnSalesOfInvestmentPropertyBetweenPoolsOfAssetsMeasuredUsingDifferentModels</v>
      </c>
      <c r="L3400" t="str">
        <f t="shared" si="304"/>
        <v>insert into dbax_desc_conc (pref_conc, codi_conc, codi_lang, desc_conc) values ('ifrs-full','CumulativeChangeInFairValueRecognisedInProfitOrLossOnSalesOfInvestmentPropertyBetweenPoolsOfAssetsMeasuredUsingDifferentModels','es_ES','Cambio acumulado en el valor razonable reconocido en el resultado del periodo por la venta de propiedades de inversión entre conjuntos de activos medidos usando diferentes modelos')</v>
      </c>
      <c r="M3400" t="str">
        <f>CONCATENATE("Insert into dbax_taxo_conc (pref_conc, codi_conc, vers_taxo) values ('",H3400,"','",I3400,"','",Taxonomia!$B$5,"')")</f>
        <v>Insert into dbax_taxo_conc (pref_conc, codi_conc, vers_taxo) values ('ifrs-full','CumulativeChangeInFairValueRecognisedInProfitOrLossOnSalesOfInvestmentPropertyBetweenPoolsOfAssetsMeasuredUsingDifferentModels','svs-cl-ci-2015-01-05')</v>
      </c>
    </row>
    <row r="3401" spans="1:13" x14ac:dyDescent="0.25">
      <c r="A3401" t="s">
        <v>1030</v>
      </c>
      <c r="B3401" t="s">
        <v>16</v>
      </c>
      <c r="C3401" t="s">
        <v>3658</v>
      </c>
      <c r="G3401" s="1" t="str">
        <f t="shared" si="301"/>
        <v>ifrs-full_CumulativeUnrecognisedShareOfLossesOfAssociates</v>
      </c>
      <c r="H3401" t="str">
        <f t="shared" si="302"/>
        <v>ifrs-full</v>
      </c>
      <c r="I3401" t="str">
        <f t="shared" si="303"/>
        <v>CumulativeUnrecognisedShareOfLossesOfAssociates</v>
      </c>
      <c r="L3401" t="str">
        <f t="shared" si="304"/>
        <v>insert into dbax_desc_conc (pref_conc, codi_conc, codi_lang, desc_conc) values ('ifrs-full','CumulativeUnrecognisedShareOfLossesOfAssociates','es_ES','Porción de pérdidas de la asociada acumuladas no reconocidas')</v>
      </c>
      <c r="M3401" t="str">
        <f>CONCATENATE("Insert into dbax_taxo_conc (pref_conc, codi_conc, vers_taxo) values ('",H3401,"','",I3401,"','",Taxonomia!$B$5,"')")</f>
        <v>Insert into dbax_taxo_conc (pref_conc, codi_conc, vers_taxo) values ('ifrs-full','CumulativeUnrecognisedShareOfLossesOfAssociates','svs-cl-ci-2015-01-05')</v>
      </c>
    </row>
    <row r="3402" spans="1:13" x14ac:dyDescent="0.25">
      <c r="A3402" t="s">
        <v>1031</v>
      </c>
      <c r="B3402" t="s">
        <v>16</v>
      </c>
      <c r="C3402" t="s">
        <v>3659</v>
      </c>
      <c r="G3402" s="1" t="str">
        <f t="shared" si="301"/>
        <v>ifrs-full_CumulativeUnrecognisedShareOfLossesOfJointVentures</v>
      </c>
      <c r="H3402" t="str">
        <f t="shared" si="302"/>
        <v>ifrs-full</v>
      </c>
      <c r="I3402" t="str">
        <f t="shared" si="303"/>
        <v>CumulativeUnrecognisedShareOfLossesOfJointVentures</v>
      </c>
      <c r="L3402" t="str">
        <f t="shared" si="304"/>
        <v>insert into dbax_desc_conc (pref_conc, codi_conc, codi_lang, desc_conc) values ('ifrs-full','CumulativeUnrecognisedShareOfLossesOfJointVentures','es_ES','Participación no reconocida acumulada en pérdidas de negocios conjuntos')</v>
      </c>
      <c r="M3402" t="str">
        <f>CONCATENATE("Insert into dbax_taxo_conc (pref_conc, codi_conc, vers_taxo) values ('",H3402,"','",I3402,"','",Taxonomia!$B$5,"')")</f>
        <v>Insert into dbax_taxo_conc (pref_conc, codi_conc, vers_taxo) values ('ifrs-full','CumulativeUnrecognisedShareOfLossesOfJointVentures','svs-cl-ci-2015-01-05')</v>
      </c>
    </row>
    <row r="3403" spans="1:13" x14ac:dyDescent="0.25">
      <c r="A3403" t="s">
        <v>1032</v>
      </c>
      <c r="B3403" t="s">
        <v>16</v>
      </c>
      <c r="C3403" t="s">
        <v>3660</v>
      </c>
      <c r="G3403" s="1" t="str">
        <f t="shared" si="301"/>
        <v>ifrs-full_CumulativeUnrecognisedShareOfLossesOfJointVenturesTransitionFromProportionateConsolidationToEquityMethod</v>
      </c>
      <c r="H3403" t="str">
        <f t="shared" si="302"/>
        <v>ifrs-full</v>
      </c>
      <c r="I3403" t="str">
        <f t="shared" si="303"/>
        <v>CumulativeUnrecognisedShareOfLossesOfJointVenturesTransitionFromProportionateConsolidationToEquityMethod</v>
      </c>
      <c r="L3403" t="str">
        <f t="shared" si="304"/>
        <v>insert into dbax_desc_conc (pref_conc, codi_conc, codi_lang, desc_conc) values ('ifrs-full','CumulativeUnrecognisedShareOfLossesOfJointVenturesTransitionFromProportionateConsolidationToEquityMethod','es_ES','Participación no reconocida acumulada en pérdidas de negocios conjuntos, transición de la consolidación proporcional al método de la participación')</v>
      </c>
      <c r="M3403" t="str">
        <f>CONCATENATE("Insert into dbax_taxo_conc (pref_conc, codi_conc, vers_taxo) values ('",H3403,"','",I3403,"','",Taxonomia!$B$5,"')")</f>
        <v>Insert into dbax_taxo_conc (pref_conc, codi_conc, vers_taxo) values ('ifrs-full','CumulativeUnrecognisedShareOfLossesOfJointVenturesTransitionFromProportionateConsolidationToEquityMethod','svs-cl-ci-2015-01-05')</v>
      </c>
    </row>
    <row r="3404" spans="1:13" x14ac:dyDescent="0.25">
      <c r="A3404" t="s">
        <v>1033</v>
      </c>
      <c r="B3404" t="s">
        <v>16</v>
      </c>
      <c r="C3404" t="s">
        <v>3661</v>
      </c>
      <c r="G3404" s="1" t="str">
        <f t="shared" si="301"/>
        <v>ifrs-full_CurrentAccruedExpensesAndOtherCurrentLiabilities</v>
      </c>
      <c r="H3404" t="str">
        <f t="shared" si="302"/>
        <v>ifrs-full</v>
      </c>
      <c r="I3404" t="str">
        <f t="shared" si="303"/>
        <v>CurrentAccruedExpensesAndOtherCurrentLiabilities</v>
      </c>
      <c r="L3404" t="str">
        <f t="shared" si="304"/>
        <v>insert into dbax_desc_conc (pref_conc, codi_conc, codi_lang, desc_conc) values ('ifrs-full','CurrentAccruedExpensesAndOtherCurrentLiabilities','es_ES','Gastos acumulados (o devengados) corrientes y otros pasivos corrientes')</v>
      </c>
      <c r="M3404" t="str">
        <f>CONCATENATE("Insert into dbax_taxo_conc (pref_conc, codi_conc, vers_taxo) values ('",H3404,"','",I3404,"','",Taxonomia!$B$5,"')")</f>
        <v>Insert into dbax_taxo_conc (pref_conc, codi_conc, vers_taxo) values ('ifrs-full','CurrentAccruedExpensesAndOtherCurrentLiabilities','svs-cl-ci-2015-01-05')</v>
      </c>
    </row>
    <row r="3405" spans="1:13" x14ac:dyDescent="0.25">
      <c r="A3405" t="s">
        <v>1034</v>
      </c>
      <c r="B3405" t="s">
        <v>16</v>
      </c>
      <c r="C3405" t="s">
        <v>3662</v>
      </c>
      <c r="G3405" s="1" t="str">
        <f t="shared" si="301"/>
        <v>ifrs-full_CurrentAdvances</v>
      </c>
      <c r="H3405" t="str">
        <f t="shared" si="302"/>
        <v>ifrs-full</v>
      </c>
      <c r="I3405" t="str">
        <f t="shared" si="303"/>
        <v>CurrentAdvances</v>
      </c>
      <c r="L3405" t="str">
        <f t="shared" si="304"/>
        <v>insert into dbax_desc_conc (pref_conc, codi_conc, codi_lang, desc_conc) values ('ifrs-full','CurrentAdvances','es_ES','Anticipos recibidos corrientes')</v>
      </c>
      <c r="M3405" t="str">
        <f>CONCATENATE("Insert into dbax_taxo_conc (pref_conc, codi_conc, vers_taxo) values ('",H3405,"','",I3405,"','",Taxonomia!$B$5,"')")</f>
        <v>Insert into dbax_taxo_conc (pref_conc, codi_conc, vers_taxo) values ('ifrs-full','CurrentAdvances','svs-cl-ci-2015-01-05')</v>
      </c>
    </row>
    <row r="3406" spans="1:13" x14ac:dyDescent="0.25">
      <c r="A3406" t="s">
        <v>1035</v>
      </c>
      <c r="B3406" t="s">
        <v>16</v>
      </c>
      <c r="C3406" t="s">
        <v>3663</v>
      </c>
      <c r="G3406" s="1" t="str">
        <f t="shared" si="301"/>
        <v>ifrs-full_CurrentAdvancesToSuppliers</v>
      </c>
      <c r="H3406" t="str">
        <f t="shared" si="302"/>
        <v>ifrs-full</v>
      </c>
      <c r="I3406" t="str">
        <f t="shared" si="303"/>
        <v>CurrentAdvancesToSuppliers</v>
      </c>
      <c r="L3406" t="str">
        <f t="shared" si="304"/>
        <v>insert into dbax_desc_conc (pref_conc, codi_conc, codi_lang, desc_conc) values ('ifrs-full','CurrentAdvancesToSuppliers','es_ES','Anticipos corrientes a proveedores')</v>
      </c>
      <c r="M3406" t="str">
        <f>CONCATENATE("Insert into dbax_taxo_conc (pref_conc, codi_conc, vers_taxo) values ('",H3406,"','",I3406,"','",Taxonomia!$B$5,"')")</f>
        <v>Insert into dbax_taxo_conc (pref_conc, codi_conc, vers_taxo) values ('ifrs-full','CurrentAdvancesToSuppliers','svs-cl-ci-2015-01-05')</v>
      </c>
    </row>
    <row r="3407" spans="1:13" x14ac:dyDescent="0.25">
      <c r="A3407" t="s">
        <v>1036</v>
      </c>
      <c r="B3407" t="s">
        <v>16</v>
      </c>
      <c r="C3407" t="s">
        <v>3664</v>
      </c>
      <c r="G3407" s="1" t="str">
        <f t="shared" si="301"/>
        <v>ifrs-full_CurrentAndDeferredTaxRelatingToItemsChargedOrCreditedDirectlyToEquity</v>
      </c>
      <c r="H3407" t="str">
        <f t="shared" si="302"/>
        <v>ifrs-full</v>
      </c>
      <c r="I3407" t="str">
        <f t="shared" si="303"/>
        <v>CurrentAndDeferredTaxRelatingToItemsChargedOrCreditedDirectlyToEquity</v>
      </c>
      <c r="L3407" t="str">
        <f t="shared" si="304"/>
        <v>insert into dbax_desc_conc (pref_conc, codi_conc, codi_lang, desc_conc) values ('ifrs-full','CurrentAndDeferredTaxRelatingToItemsChargedOrCreditedDirectlyToEquity','es_ES','Impuestos corrientes y diferidos relacionados con partidas acreditadas (cargadas) directamente a patrimonio')</v>
      </c>
      <c r="M3407" t="str">
        <f>CONCATENATE("Insert into dbax_taxo_conc (pref_conc, codi_conc, vers_taxo) values ('",H3407,"','",I3407,"','",Taxonomia!$B$5,"')")</f>
        <v>Insert into dbax_taxo_conc (pref_conc, codi_conc, vers_taxo) values ('ifrs-full','CurrentAndDeferredTaxRelatingToItemsChargedOrCreditedDirectlyToEquity','svs-cl-ci-2015-01-05')</v>
      </c>
    </row>
    <row r="3408" spans="1:13" x14ac:dyDescent="0.25">
      <c r="A3408" t="s">
        <v>1037</v>
      </c>
      <c r="B3408" t="s">
        <v>16</v>
      </c>
      <c r="C3408" t="s">
        <v>3665</v>
      </c>
      <c r="G3408" s="1" t="str">
        <f t="shared" si="301"/>
        <v>ifrs-full_CurrentAndDeferredTaxRelatingToItemsChargedOrCreditedDirectlyToEquityAbstract</v>
      </c>
      <c r="H3408" t="str">
        <f t="shared" si="302"/>
        <v>ifrs-full</v>
      </c>
      <c r="I3408" t="str">
        <f t="shared" si="303"/>
        <v>CurrentAndDeferredTaxRelatingToItemsChargedOrCreditedDirectlyToEquityAbstract</v>
      </c>
      <c r="L3408" t="str">
        <f t="shared" si="304"/>
        <v>insert into dbax_desc_conc (pref_conc, codi_conc, codi_lang, desc_conc) values ('ifrs-full','CurrentAndDeferredTaxRelatingToItemsChargedOrCreditedDirectlyToEquityAbstract','es_ES','Impuestos corrientes y diferidos, relativos a partidas cargadas o acreditadas directamente a patrimonio [sinopsis]')</v>
      </c>
      <c r="M3408" t="str">
        <f>CONCATENATE("Insert into dbax_taxo_conc (pref_conc, codi_conc, vers_taxo) values ('",H3408,"','",I3408,"','",Taxonomia!$B$5,"')")</f>
        <v>Insert into dbax_taxo_conc (pref_conc, codi_conc, vers_taxo) values ('ifrs-full','CurrentAndDeferredTaxRelatingToItemsChargedOrCreditedDirectlyToEquityAbstract','svs-cl-ci-2015-01-05')</v>
      </c>
    </row>
    <row r="3409" spans="1:13" x14ac:dyDescent="0.25">
      <c r="A3409" t="s">
        <v>1038</v>
      </c>
      <c r="B3409" t="s">
        <v>16</v>
      </c>
      <c r="C3409" t="s">
        <v>3070</v>
      </c>
      <c r="G3409" s="1" t="str">
        <f t="shared" si="301"/>
        <v>ifrs-full_CurrentAssets</v>
      </c>
      <c r="H3409" t="str">
        <f t="shared" si="302"/>
        <v>ifrs-full</v>
      </c>
      <c r="I3409" t="str">
        <f t="shared" si="303"/>
        <v>CurrentAssets</v>
      </c>
      <c r="L3409" t="str">
        <f t="shared" si="304"/>
        <v>insert into dbax_desc_conc (pref_conc, codi_conc, codi_lang, desc_conc) values ('ifrs-full','CurrentAssets','es_ES','Activos corrientes')</v>
      </c>
      <c r="M3409" t="str">
        <f>CONCATENATE("Insert into dbax_taxo_conc (pref_conc, codi_conc, vers_taxo) values ('",H3409,"','",I3409,"','",Taxonomia!$B$5,"')")</f>
        <v>Insert into dbax_taxo_conc (pref_conc, codi_conc, vers_taxo) values ('ifrs-full','CurrentAssets','svs-cl-ci-2015-01-05')</v>
      </c>
    </row>
    <row r="3410" spans="1:13" x14ac:dyDescent="0.25">
      <c r="A3410" t="s">
        <v>1039</v>
      </c>
      <c r="B3410" t="s">
        <v>16</v>
      </c>
      <c r="C3410" t="s">
        <v>3666</v>
      </c>
      <c r="G3410" s="1" t="str">
        <f t="shared" si="301"/>
        <v>ifrs-full_CurrentAssetsAbstract</v>
      </c>
      <c r="H3410" t="str">
        <f t="shared" si="302"/>
        <v>ifrs-full</v>
      </c>
      <c r="I3410" t="str">
        <f t="shared" si="303"/>
        <v>CurrentAssetsAbstract</v>
      </c>
      <c r="L3410" t="str">
        <f t="shared" si="304"/>
        <v>insert into dbax_desc_conc (pref_conc, codi_conc, codi_lang, desc_conc) values ('ifrs-full','CurrentAssetsAbstract','es_ES','Activos corrientes [sinopsis]')</v>
      </c>
      <c r="M3410" t="str">
        <f>CONCATENATE("Insert into dbax_taxo_conc (pref_conc, codi_conc, vers_taxo) values ('",H3410,"','",I3410,"','",Taxonomia!$B$5,"')")</f>
        <v>Insert into dbax_taxo_conc (pref_conc, codi_conc, vers_taxo) values ('ifrs-full','CurrentAssetsAbstract','svs-cl-ci-2015-01-05')</v>
      </c>
    </row>
    <row r="3411" spans="1:13" x14ac:dyDescent="0.25">
      <c r="A3411" t="s">
        <v>1040</v>
      </c>
      <c r="B3411" t="s">
        <v>16</v>
      </c>
      <c r="C3411" t="s">
        <v>3667</v>
      </c>
      <c r="G3411" s="1" t="str">
        <f t="shared" si="301"/>
        <v>ifrs-full_CurrentAssetsLiabilities</v>
      </c>
      <c r="H3411" t="str">
        <f t="shared" si="302"/>
        <v>ifrs-full</v>
      </c>
      <c r="I3411" t="str">
        <f t="shared" si="303"/>
        <v>CurrentAssetsLiabilities</v>
      </c>
      <c r="L3411" t="str">
        <f t="shared" si="304"/>
        <v>insert into dbax_desc_conc (pref_conc, codi_conc, codi_lang, desc_conc) values ('ifrs-full','CurrentAssetsLiabilities','es_ES','Activos (pasivos) corrientes')</v>
      </c>
      <c r="M3411" t="str">
        <f>CONCATENATE("Insert into dbax_taxo_conc (pref_conc, codi_conc, vers_taxo) values ('",H3411,"','",I3411,"','",Taxonomia!$B$5,"')")</f>
        <v>Insert into dbax_taxo_conc (pref_conc, codi_conc, vers_taxo) values ('ifrs-full','CurrentAssetsLiabilities','svs-cl-ci-2015-01-05')</v>
      </c>
    </row>
    <row r="3412" spans="1:13" x14ac:dyDescent="0.25">
      <c r="A3412" t="s">
        <v>1041</v>
      </c>
      <c r="B3412" t="s">
        <v>16</v>
      </c>
      <c r="C3412" t="s">
        <v>3668</v>
      </c>
      <c r="G3412" s="1" t="str">
        <f t="shared" si="301"/>
        <v>ifrs-full_CurrentAssetsOtherThanAssetsOrDisposalGroupsClassifiedAsHeldForSaleOrAsHeldForDistributionToOwners</v>
      </c>
      <c r="H3412" t="str">
        <f t="shared" si="302"/>
        <v>ifrs-full</v>
      </c>
      <c r="I3412" t="str">
        <f t="shared" si="303"/>
        <v>CurrentAssetsOtherThanAssetsOrDisposalGroupsClassifiedAsHeldForSaleOrAsHeldForDistributionToOwners</v>
      </c>
      <c r="L3412" t="str">
        <f t="shared" si="304"/>
        <v>insert into dbax_desc_conc (pref_conc, codi_conc, codi_lang, desc_conc) values ('ifrs-full','CurrentAssetsOtherThanAssetsOrDisposalGroupsClassifiedAsHeldForSaleOrAsHeldForDistributionToOwners','es_ES','Activos corrientes distintos de los activos no corrientes o grupo de activos para su disposición clasificados como mantenidos para la venta o como mantenidos para distribuir a los propietarios')</v>
      </c>
      <c r="M3412" t="str">
        <f>CONCATENATE("Insert into dbax_taxo_conc (pref_conc, codi_conc, vers_taxo) values ('",H3412,"','",I3412,"','",Taxonomia!$B$5,"')")</f>
        <v>Insert into dbax_taxo_conc (pref_conc, codi_conc, vers_taxo) values ('ifrs-full','CurrentAssetsOtherThanAssetsOrDisposalGroupsClassifiedAsHeldForSaleOrAsHeldForDistributionToOwners','svs-cl-ci-2015-01-05')</v>
      </c>
    </row>
    <row r="3413" spans="1:13" x14ac:dyDescent="0.25">
      <c r="A3413" t="s">
        <v>1042</v>
      </c>
      <c r="B3413" t="s">
        <v>16</v>
      </c>
      <c r="C3413" t="s">
        <v>3669</v>
      </c>
      <c r="G3413" s="1" t="str">
        <f t="shared" si="301"/>
        <v>ifrs-full_CurrentAssetsRecognisedAsOfAcquisitionDate</v>
      </c>
      <c r="H3413" t="str">
        <f t="shared" si="302"/>
        <v>ifrs-full</v>
      </c>
      <c r="I3413" t="str">
        <f t="shared" si="303"/>
        <v>CurrentAssetsRecognisedAsOfAcquisitionDate</v>
      </c>
      <c r="L3413" t="str">
        <f t="shared" si="304"/>
        <v>insert into dbax_desc_conc (pref_conc, codi_conc, codi_lang, desc_conc) values ('ifrs-full','CurrentAssetsRecognisedAsOfAcquisitionDate','es_ES','Activos corrientes reconocidos en la fecha de la adquisición')</v>
      </c>
      <c r="M3413" t="str">
        <f>CONCATENATE("Insert into dbax_taxo_conc (pref_conc, codi_conc, vers_taxo) values ('",H3413,"','",I3413,"','",Taxonomia!$B$5,"')")</f>
        <v>Insert into dbax_taxo_conc (pref_conc, codi_conc, vers_taxo) values ('ifrs-full','CurrentAssetsRecognisedAsOfAcquisitionDate','svs-cl-ci-2015-01-05')</v>
      </c>
    </row>
    <row r="3414" spans="1:13" x14ac:dyDescent="0.25">
      <c r="A3414" t="s">
        <v>1043</v>
      </c>
      <c r="B3414" t="s">
        <v>16</v>
      </c>
      <c r="C3414" t="s">
        <v>3670</v>
      </c>
      <c r="G3414" s="1" t="str">
        <f t="shared" si="301"/>
        <v>ifrs-full_CurrentBiologicalAssets</v>
      </c>
      <c r="H3414" t="str">
        <f t="shared" si="302"/>
        <v>ifrs-full</v>
      </c>
      <c r="I3414" t="str">
        <f t="shared" si="303"/>
        <v>CurrentBiologicalAssets</v>
      </c>
      <c r="L3414" t="str">
        <f t="shared" si="304"/>
        <v>insert into dbax_desc_conc (pref_conc, codi_conc, codi_lang, desc_conc) values ('ifrs-full','CurrentBiologicalAssets','es_ES','Activos biológicos corrientes')</v>
      </c>
      <c r="M3414" t="str">
        <f>CONCATENATE("Insert into dbax_taxo_conc (pref_conc, codi_conc, vers_taxo) values ('",H3414,"','",I3414,"','",Taxonomia!$B$5,"')")</f>
        <v>Insert into dbax_taxo_conc (pref_conc, codi_conc, vers_taxo) values ('ifrs-full','CurrentBiologicalAssets','svs-cl-ci-2015-01-05')</v>
      </c>
    </row>
    <row r="3415" spans="1:13" x14ac:dyDescent="0.25">
      <c r="A3415" t="s">
        <v>1044</v>
      </c>
      <c r="B3415" t="s">
        <v>16</v>
      </c>
      <c r="C3415" t="s">
        <v>3671</v>
      </c>
      <c r="G3415" s="1" t="str">
        <f t="shared" si="301"/>
        <v>ifrs-full_CurrentBorrowingsAndCurrentPortionOfNoncurrentBorrowings</v>
      </c>
      <c r="H3415" t="str">
        <f t="shared" si="302"/>
        <v>ifrs-full</v>
      </c>
      <c r="I3415" t="str">
        <f t="shared" si="303"/>
        <v>CurrentBorrowingsAndCurrentPortionOfNoncurrentBorrowings</v>
      </c>
      <c r="L3415" t="str">
        <f t="shared" si="304"/>
        <v>insert into dbax_desc_conc (pref_conc, codi_conc, codi_lang, desc_conc) values ('ifrs-full','CurrentBorrowingsAndCurrentPortionOfNoncurrentBorrowings','es_ES','Préstamos corrientes y parte corriente de préstamos no corrientes')</v>
      </c>
      <c r="M3415" t="str">
        <f>CONCATENATE("Insert into dbax_taxo_conc (pref_conc, codi_conc, vers_taxo) values ('",H3415,"','",I3415,"','",Taxonomia!$B$5,"')")</f>
        <v>Insert into dbax_taxo_conc (pref_conc, codi_conc, vers_taxo) values ('ifrs-full','CurrentBorrowingsAndCurrentPortionOfNoncurrentBorrowings','svs-cl-ci-2015-01-05')</v>
      </c>
    </row>
    <row r="3416" spans="1:13" x14ac:dyDescent="0.25">
      <c r="A3416" t="s">
        <v>1045</v>
      </c>
      <c r="B3416" t="s">
        <v>16</v>
      </c>
      <c r="C3416" t="s">
        <v>3672</v>
      </c>
      <c r="G3416" s="1" t="str">
        <f t="shared" si="301"/>
        <v>ifrs-full_CurrentBorrowingsAndCurrentPortionOfNoncurrentBorrowingsAbstract</v>
      </c>
      <c r="H3416" t="str">
        <f t="shared" si="302"/>
        <v>ifrs-full</v>
      </c>
      <c r="I3416" t="str">
        <f t="shared" si="303"/>
        <v>CurrentBorrowingsAndCurrentPortionOfNoncurrentBorrowingsAbstract</v>
      </c>
      <c r="L3416" t="str">
        <f t="shared" si="304"/>
        <v>insert into dbax_desc_conc (pref_conc, codi_conc, codi_lang, desc_conc) values ('ifrs-full','CurrentBorrowingsAndCurrentPortionOfNoncurrentBorrowingsAbstract','es_ES','Préstamos corrientes y parte corriente de préstamos no corrientes [resumen]')</v>
      </c>
      <c r="M3416" t="str">
        <f>CONCATENATE("Insert into dbax_taxo_conc (pref_conc, codi_conc, vers_taxo) values ('",H3416,"','",I3416,"','",Taxonomia!$B$5,"')")</f>
        <v>Insert into dbax_taxo_conc (pref_conc, codi_conc, vers_taxo) values ('ifrs-full','CurrentBorrowingsAndCurrentPortionOfNoncurrentBorrowingsAbstract','svs-cl-ci-2015-01-05')</v>
      </c>
    </row>
    <row r="3417" spans="1:13" x14ac:dyDescent="0.25">
      <c r="A3417" t="s">
        <v>1046</v>
      </c>
      <c r="B3417" t="s">
        <v>16</v>
      </c>
      <c r="C3417" t="s">
        <v>3673</v>
      </c>
      <c r="G3417" s="1" t="str">
        <f t="shared" si="301"/>
        <v>ifrs-full_CurrentCrudeOil</v>
      </c>
      <c r="H3417" t="str">
        <f t="shared" si="302"/>
        <v>ifrs-full</v>
      </c>
      <c r="I3417" t="str">
        <f t="shared" si="303"/>
        <v>CurrentCrudeOil</v>
      </c>
      <c r="L3417" t="str">
        <f t="shared" si="304"/>
        <v>insert into dbax_desc_conc (pref_conc, codi_conc, codi_lang, desc_conc) values ('ifrs-full','CurrentCrudeOil','es_ES','Petróleo crudo corriente')</v>
      </c>
      <c r="M3417" t="str">
        <f>CONCATENATE("Insert into dbax_taxo_conc (pref_conc, codi_conc, vers_taxo) values ('",H3417,"','",I3417,"','",Taxonomia!$B$5,"')")</f>
        <v>Insert into dbax_taxo_conc (pref_conc, codi_conc, vers_taxo) values ('ifrs-full','CurrentCrudeOil','svs-cl-ci-2015-01-05')</v>
      </c>
    </row>
    <row r="3418" spans="1:13" x14ac:dyDescent="0.25">
      <c r="A3418" t="s">
        <v>1047</v>
      </c>
      <c r="B3418" t="s">
        <v>16</v>
      </c>
      <c r="C3418" t="s">
        <v>3674</v>
      </c>
      <c r="G3418" s="1" t="str">
        <f t="shared" si="301"/>
        <v>ifrs-full_CurrentDepositsFromCustomers</v>
      </c>
      <c r="H3418" t="str">
        <f t="shared" si="302"/>
        <v>ifrs-full</v>
      </c>
      <c r="I3418" t="str">
        <f t="shared" si="303"/>
        <v>CurrentDepositsFromCustomers</v>
      </c>
      <c r="L3418" t="str">
        <f t="shared" si="304"/>
        <v>insert into dbax_desc_conc (pref_conc, codi_conc, codi_lang, desc_conc) values ('ifrs-full','CurrentDepositsFromCustomers','es_ES','Depósitos corrientes de clientes')</v>
      </c>
      <c r="M3418" t="str">
        <f>CONCATENATE("Insert into dbax_taxo_conc (pref_conc, codi_conc, vers_taxo) values ('",H3418,"','",I3418,"','",Taxonomia!$B$5,"')")</f>
        <v>Insert into dbax_taxo_conc (pref_conc, codi_conc, vers_taxo) values ('ifrs-full','CurrentDepositsFromCustomers','svs-cl-ci-2015-01-05')</v>
      </c>
    </row>
    <row r="3419" spans="1:13" x14ac:dyDescent="0.25">
      <c r="A3419" t="s">
        <v>1048</v>
      </c>
      <c r="B3419" t="s">
        <v>16</v>
      </c>
      <c r="C3419" t="s">
        <v>3675</v>
      </c>
      <c r="G3419" s="1" t="str">
        <f t="shared" si="301"/>
        <v>ifrs-full_CurrentDerivativeFinancialAssets</v>
      </c>
      <c r="H3419" t="str">
        <f t="shared" si="302"/>
        <v>ifrs-full</v>
      </c>
      <c r="I3419" t="str">
        <f t="shared" si="303"/>
        <v>CurrentDerivativeFinancialAssets</v>
      </c>
      <c r="L3419" t="str">
        <f t="shared" si="304"/>
        <v>insert into dbax_desc_conc (pref_conc, codi_conc, codi_lang, desc_conc) values ('ifrs-full','CurrentDerivativeFinancialAssets','es_ES','Activos financieros derivados corrientes')</v>
      </c>
      <c r="M3419" t="str">
        <f>CONCATENATE("Insert into dbax_taxo_conc (pref_conc, codi_conc, vers_taxo) values ('",H3419,"','",I3419,"','",Taxonomia!$B$5,"')")</f>
        <v>Insert into dbax_taxo_conc (pref_conc, codi_conc, vers_taxo) values ('ifrs-full','CurrentDerivativeFinancialAssets','svs-cl-ci-2015-01-05')</v>
      </c>
    </row>
    <row r="3420" spans="1:13" x14ac:dyDescent="0.25">
      <c r="A3420" t="s">
        <v>1049</v>
      </c>
      <c r="B3420" t="s">
        <v>16</v>
      </c>
      <c r="C3420" t="s">
        <v>3676</v>
      </c>
      <c r="G3420" s="1" t="str">
        <f t="shared" si="301"/>
        <v>ifrs-full_CurrentDerivativeFinancialLiabilities</v>
      </c>
      <c r="H3420" t="str">
        <f t="shared" si="302"/>
        <v>ifrs-full</v>
      </c>
      <c r="I3420" t="str">
        <f t="shared" si="303"/>
        <v>CurrentDerivativeFinancialLiabilities</v>
      </c>
      <c r="L3420" t="str">
        <f t="shared" si="304"/>
        <v>insert into dbax_desc_conc (pref_conc, codi_conc, codi_lang, desc_conc) values ('ifrs-full','CurrentDerivativeFinancialLiabilities','es_ES','Pasivos financieros derivados corrientes')</v>
      </c>
      <c r="M3420" t="str">
        <f>CONCATENATE("Insert into dbax_taxo_conc (pref_conc, codi_conc, vers_taxo) values ('",H3420,"','",I3420,"','",Taxonomia!$B$5,"')")</f>
        <v>Insert into dbax_taxo_conc (pref_conc, codi_conc, vers_taxo) values ('ifrs-full','CurrentDerivativeFinancialLiabilities','svs-cl-ci-2015-01-05')</v>
      </c>
    </row>
    <row r="3421" spans="1:13" x14ac:dyDescent="0.25">
      <c r="A3421" t="s">
        <v>1050</v>
      </c>
      <c r="B3421" t="s">
        <v>16</v>
      </c>
      <c r="C3421" t="s">
        <v>3677</v>
      </c>
      <c r="G3421" s="1" t="str">
        <f t="shared" si="301"/>
        <v>ifrs-full_CurrentDividendPayables</v>
      </c>
      <c r="H3421" t="str">
        <f t="shared" si="302"/>
        <v>ifrs-full</v>
      </c>
      <c r="I3421" t="str">
        <f t="shared" si="303"/>
        <v>CurrentDividendPayables</v>
      </c>
      <c r="L3421" t="str">
        <f t="shared" si="304"/>
        <v>insert into dbax_desc_conc (pref_conc, codi_conc, codi_lang, desc_conc) values ('ifrs-full','CurrentDividendPayables','es_ES','Dividendos por pagar corrientes')</v>
      </c>
      <c r="M3421" t="str">
        <f>CONCATENATE("Insert into dbax_taxo_conc (pref_conc, codi_conc, vers_taxo) values ('",H3421,"','",I3421,"','",Taxonomia!$B$5,"')")</f>
        <v>Insert into dbax_taxo_conc (pref_conc, codi_conc, vers_taxo) values ('ifrs-full','CurrentDividendPayables','svs-cl-ci-2015-01-05')</v>
      </c>
    </row>
    <row r="3422" spans="1:13" x14ac:dyDescent="0.25">
      <c r="A3422" t="s">
        <v>1051</v>
      </c>
      <c r="B3422" t="s">
        <v>16</v>
      </c>
      <c r="C3422" t="s">
        <v>3678</v>
      </c>
      <c r="G3422" s="1" t="str">
        <f t="shared" si="301"/>
        <v>ifrs-full_CurrentFinanceLeaseLiabilities</v>
      </c>
      <c r="H3422" t="str">
        <f t="shared" si="302"/>
        <v>ifrs-full</v>
      </c>
      <c r="I3422" t="str">
        <f t="shared" si="303"/>
        <v>CurrentFinanceLeaseLiabilities</v>
      </c>
      <c r="L3422" t="str">
        <f t="shared" si="304"/>
        <v>insert into dbax_desc_conc (pref_conc, codi_conc, codi_lang, desc_conc) values ('ifrs-full','CurrentFinanceLeaseLiabilities','es_ES','Pasivos por arrendamientos financieros corrientes')</v>
      </c>
      <c r="M3422" t="str">
        <f>CONCATENATE("Insert into dbax_taxo_conc (pref_conc, codi_conc, vers_taxo) values ('",H3422,"','",I3422,"','",Taxonomia!$B$5,"')")</f>
        <v>Insert into dbax_taxo_conc (pref_conc, codi_conc, vers_taxo) values ('ifrs-full','CurrentFinanceLeaseLiabilities','svs-cl-ci-2015-01-05')</v>
      </c>
    </row>
    <row r="3423" spans="1:13" x14ac:dyDescent="0.25">
      <c r="A3423" t="s">
        <v>1052</v>
      </c>
      <c r="B3423" t="s">
        <v>16</v>
      </c>
      <c r="C3423" t="s">
        <v>3679</v>
      </c>
      <c r="G3423" s="1" t="str">
        <f t="shared" si="301"/>
        <v>ifrs-full_CurrentFinanceLeaseReceivables</v>
      </c>
      <c r="H3423" t="str">
        <f t="shared" si="302"/>
        <v>ifrs-full</v>
      </c>
      <c r="I3423" t="str">
        <f t="shared" si="303"/>
        <v>CurrentFinanceLeaseReceivables</v>
      </c>
      <c r="L3423" t="str">
        <f t="shared" si="304"/>
        <v>insert into dbax_desc_conc (pref_conc, codi_conc, codi_lang, desc_conc) values ('ifrs-full','CurrentFinanceLeaseReceivables','es_ES','Cuentas por cobrar corrientes de arrendamientos financieros')</v>
      </c>
      <c r="M3423" t="str">
        <f>CONCATENATE("Insert into dbax_taxo_conc (pref_conc, codi_conc, vers_taxo) values ('",H3423,"','",I3423,"','",Taxonomia!$B$5,"')")</f>
        <v>Insert into dbax_taxo_conc (pref_conc, codi_conc, vers_taxo) values ('ifrs-full','CurrentFinanceLeaseReceivables','svs-cl-ci-2015-01-05')</v>
      </c>
    </row>
    <row r="3424" spans="1:13" x14ac:dyDescent="0.25">
      <c r="A3424" t="s">
        <v>1053</v>
      </c>
      <c r="B3424" t="s">
        <v>16</v>
      </c>
      <c r="C3424" t="s">
        <v>3680</v>
      </c>
      <c r="G3424" s="1" t="str">
        <f t="shared" si="301"/>
        <v>ifrs-full_CurrentFinancialAssets</v>
      </c>
      <c r="H3424" t="str">
        <f t="shared" si="302"/>
        <v>ifrs-full</v>
      </c>
      <c r="I3424" t="str">
        <f t="shared" si="303"/>
        <v>CurrentFinancialAssets</v>
      </c>
      <c r="L3424" t="str">
        <f t="shared" si="304"/>
        <v>insert into dbax_desc_conc (pref_conc, codi_conc, codi_lang, desc_conc) values ('ifrs-full','CurrentFinancialAssets','es_ES','Activos financieros corrientes')</v>
      </c>
      <c r="M3424" t="str">
        <f>CONCATENATE("Insert into dbax_taxo_conc (pref_conc, codi_conc, vers_taxo) values ('",H3424,"','",I3424,"','",Taxonomia!$B$5,"')")</f>
        <v>Insert into dbax_taxo_conc (pref_conc, codi_conc, vers_taxo) values ('ifrs-full','CurrentFinancialAssets','svs-cl-ci-2015-01-05')</v>
      </c>
    </row>
    <row r="3425" spans="1:13" x14ac:dyDescent="0.25">
      <c r="A3425" t="s">
        <v>1054</v>
      </c>
      <c r="B3425" t="s">
        <v>16</v>
      </c>
      <c r="C3425" t="s">
        <v>3681</v>
      </c>
      <c r="G3425" s="1" t="str">
        <f t="shared" si="301"/>
        <v>ifrs-full_CurrentFinancialAssetsAtAmortisedCost</v>
      </c>
      <c r="H3425" t="str">
        <f t="shared" si="302"/>
        <v>ifrs-full</v>
      </c>
      <c r="I3425" t="str">
        <f t="shared" si="303"/>
        <v>CurrentFinancialAssetsAtAmortisedCost</v>
      </c>
      <c r="L3425" t="str">
        <f t="shared" si="304"/>
        <v>insert into dbax_desc_conc (pref_conc, codi_conc, codi_lang, desc_conc) values ('ifrs-full','CurrentFinancialAssetsAtAmortisedCost','es_ES','Activos financieros corrientes al costo amortizado')</v>
      </c>
      <c r="M3425" t="str">
        <f>CONCATENATE("Insert into dbax_taxo_conc (pref_conc, codi_conc, vers_taxo) values ('",H3425,"','",I3425,"','",Taxonomia!$B$5,"')")</f>
        <v>Insert into dbax_taxo_conc (pref_conc, codi_conc, vers_taxo) values ('ifrs-full','CurrentFinancialAssetsAtAmortisedCost','svs-cl-ci-2015-01-05')</v>
      </c>
    </row>
    <row r="3426" spans="1:13" x14ac:dyDescent="0.25">
      <c r="A3426" t="s">
        <v>1055</v>
      </c>
      <c r="B3426" t="s">
        <v>16</v>
      </c>
      <c r="C3426" t="s">
        <v>3682</v>
      </c>
      <c r="G3426" s="1" t="str">
        <f t="shared" si="301"/>
        <v>ifrs-full_CurrentFinancialAssetsAtFairValueThroughOtherComprehensiveIncome</v>
      </c>
      <c r="H3426" t="str">
        <f t="shared" si="302"/>
        <v>ifrs-full</v>
      </c>
      <c r="I3426" t="str">
        <f t="shared" si="303"/>
        <v>CurrentFinancialAssetsAtFairValueThroughOtherComprehensiveIncome</v>
      </c>
      <c r="L3426" t="str">
        <f t="shared" si="304"/>
        <v>insert into dbax_desc_conc (pref_conc, codi_conc, codi_lang, desc_conc) values ('ifrs-full','CurrentFinancialAssetsAtFairValueThroughOtherComprehensiveIncome','es_ES','Activos financieros corrientes al valor razonable con cambios en otro resultado integral')</v>
      </c>
      <c r="M3426" t="str">
        <f>CONCATENATE("Insert into dbax_taxo_conc (pref_conc, codi_conc, vers_taxo) values ('",H3426,"','",I3426,"','",Taxonomia!$B$5,"')")</f>
        <v>Insert into dbax_taxo_conc (pref_conc, codi_conc, vers_taxo) values ('ifrs-full','CurrentFinancialAssetsAtFairValueThroughOtherComprehensiveIncome','svs-cl-ci-2015-01-05')</v>
      </c>
    </row>
    <row r="3427" spans="1:13" x14ac:dyDescent="0.25">
      <c r="A3427" t="s">
        <v>1056</v>
      </c>
      <c r="B3427" t="s">
        <v>16</v>
      </c>
      <c r="C3427" t="s">
        <v>3683</v>
      </c>
      <c r="G3427" s="1" t="str">
        <f t="shared" si="301"/>
        <v>ifrs-full_CurrentFinancialAssetsAtFairValueThroughProfitOrLoss</v>
      </c>
      <c r="H3427" t="str">
        <f t="shared" si="302"/>
        <v>ifrs-full</v>
      </c>
      <c r="I3427" t="str">
        <f t="shared" si="303"/>
        <v>CurrentFinancialAssetsAtFairValueThroughProfitOrLoss</v>
      </c>
      <c r="L3427" t="str">
        <f t="shared" si="304"/>
        <v>insert into dbax_desc_conc (pref_conc, codi_conc, codi_lang, desc_conc) values ('ifrs-full','CurrentFinancialAssetsAtFairValueThroughProfitOrLoss','es_ES','Activos financieros corrientes al valor razonable con cambios en resultados')</v>
      </c>
      <c r="M3427" t="str">
        <f>CONCATENATE("Insert into dbax_taxo_conc (pref_conc, codi_conc, vers_taxo) values ('",H3427,"','",I3427,"','",Taxonomia!$B$5,"')")</f>
        <v>Insert into dbax_taxo_conc (pref_conc, codi_conc, vers_taxo) values ('ifrs-full','CurrentFinancialAssetsAtFairValueThroughProfitOrLoss','svs-cl-ci-2015-01-05')</v>
      </c>
    </row>
    <row r="3428" spans="1:13" x14ac:dyDescent="0.25">
      <c r="A3428" t="s">
        <v>1057</v>
      </c>
      <c r="B3428" t="s">
        <v>16</v>
      </c>
      <c r="C3428" t="s">
        <v>3684</v>
      </c>
      <c r="G3428" s="1" t="str">
        <f t="shared" si="301"/>
        <v>ifrs-full_CurrentFinancialAssetsAtFairValueThroughProfitOrLossAbstract</v>
      </c>
      <c r="H3428" t="str">
        <f t="shared" si="302"/>
        <v>ifrs-full</v>
      </c>
      <c r="I3428" t="str">
        <f t="shared" si="303"/>
        <v>CurrentFinancialAssetsAtFairValueThroughProfitOrLossAbstract</v>
      </c>
      <c r="L3428" t="str">
        <f t="shared" si="304"/>
        <v>insert into dbax_desc_conc (pref_conc, codi_conc, codi_lang, desc_conc) values ('ifrs-full','CurrentFinancialAssetsAtFairValueThroughProfitOrLossAbstract','es_ES','Activos financieros corrientes al valor razonable con cambios en resultados [resumen]')</v>
      </c>
      <c r="M3428" t="str">
        <f>CONCATENATE("Insert into dbax_taxo_conc (pref_conc, codi_conc, vers_taxo) values ('",H3428,"','",I3428,"','",Taxonomia!$B$5,"')")</f>
        <v>Insert into dbax_taxo_conc (pref_conc, codi_conc, vers_taxo) values ('ifrs-full','CurrentFinancialAssetsAtFairValueThroughProfitOrLossAbstract','svs-cl-ci-2015-01-05')</v>
      </c>
    </row>
    <row r="3429" spans="1:13" x14ac:dyDescent="0.25">
      <c r="A3429" t="s">
        <v>1058</v>
      </c>
      <c r="B3429" t="s">
        <v>16</v>
      </c>
      <c r="C3429" t="s">
        <v>3685</v>
      </c>
      <c r="G3429" s="1" t="str">
        <f t="shared" si="301"/>
        <v>ifrs-full_CurrentFinancialAssetsAtFairValueThroughProfitOrLossClassifiedAsHeldForTrading</v>
      </c>
      <c r="H3429" t="str">
        <f t="shared" si="302"/>
        <v>ifrs-full</v>
      </c>
      <c r="I3429" t="str">
        <f t="shared" si="303"/>
        <v>CurrentFinancialAssetsAtFairValueThroughProfitOrLossClassifiedAsHeldForTrading</v>
      </c>
      <c r="L3429" t="str">
        <f t="shared" si="304"/>
        <v>insert into dbax_desc_conc (pref_conc, codi_conc, codi_lang, desc_conc) values ('ifrs-full','CurrentFinancialAssetsAtFairValueThroughProfitOrLossClassifiedAsHeldForTrading','es_ES','Activos financieros corrientes al valor razonable con cambios en resultados, clasificados como mantenidos para negociar')</v>
      </c>
      <c r="M3429" t="str">
        <f>CONCATENATE("Insert into dbax_taxo_conc (pref_conc, codi_conc, vers_taxo) values ('",H3429,"','",I3429,"','",Taxonomia!$B$5,"')")</f>
        <v>Insert into dbax_taxo_conc (pref_conc, codi_conc, vers_taxo) values ('ifrs-full','CurrentFinancialAssetsAtFairValueThroughProfitOrLossClassifiedAsHeldForTrading','svs-cl-ci-2015-01-05')</v>
      </c>
    </row>
    <row r="3430" spans="1:13" x14ac:dyDescent="0.25">
      <c r="A3430" t="s">
        <v>1059</v>
      </c>
      <c r="B3430" t="s">
        <v>16</v>
      </c>
      <c r="C3430" t="s">
        <v>3686</v>
      </c>
      <c r="G3430" s="1" t="str">
        <f t="shared" si="301"/>
        <v>ifrs-full_CurrentFinancialAssetsAtFairValueThroughProfitOrLossDesignatedUponInitialRecognition</v>
      </c>
      <c r="H3430" t="str">
        <f t="shared" si="302"/>
        <v>ifrs-full</v>
      </c>
      <c r="I3430" t="str">
        <f t="shared" si="303"/>
        <v>CurrentFinancialAssetsAtFairValueThroughProfitOrLossDesignatedUponInitialRecognition</v>
      </c>
      <c r="L3430" t="str">
        <f t="shared" si="304"/>
        <v>insert into dbax_desc_conc (pref_conc, codi_conc, codi_lang, desc_conc) values ('ifrs-full','CurrentFinancialAssetsAtFairValueThroughProfitOrLossDesignatedUponInitialRecognition','es_ES','Activos financieros corrientes a valor razonable con cambios en resultados, designados en el reconocimiento inicial o posteriormente')</v>
      </c>
      <c r="M3430" t="str">
        <f>CONCATENATE("Insert into dbax_taxo_conc (pref_conc, codi_conc, vers_taxo) values ('",H3430,"','",I3430,"','",Taxonomia!$B$5,"')")</f>
        <v>Insert into dbax_taxo_conc (pref_conc, codi_conc, vers_taxo) values ('ifrs-full','CurrentFinancialAssetsAtFairValueThroughProfitOrLossDesignatedUponInitialRecognition','svs-cl-ci-2015-01-05')</v>
      </c>
    </row>
    <row r="3431" spans="1:13" x14ac:dyDescent="0.25">
      <c r="A3431" t="s">
        <v>1060</v>
      </c>
      <c r="B3431" t="s">
        <v>16</v>
      </c>
      <c r="C3431" t="s">
        <v>3687</v>
      </c>
      <c r="G3431" s="1" t="str">
        <f t="shared" ref="G3431:G3494" si="305">MID(A3431,FIND("#",A3431)+1,10000)</f>
        <v>ifrs-full_CurrentFinancialAssetsAtFairValueThroughProfitOrLossMandatorilyMeasuredAtFairValue</v>
      </c>
      <c r="H3431" t="str">
        <f t="shared" ref="H3431:H3494" si="306">MID(G3431,1,FIND("_",G3431)-1)</f>
        <v>ifrs-full</v>
      </c>
      <c r="I3431" t="str">
        <f t="shared" ref="I3431:I3494" si="307">MID(G3431,FIND("_",G3431)+1,10000)</f>
        <v>CurrentFinancialAssetsAtFairValueThroughProfitOrLossMandatorilyMeasuredAtFairValue</v>
      </c>
      <c r="L3431" t="str">
        <f t="shared" ref="L3431:L3494" si="308">CONCATENATE("insert into dbax_desc_conc (pref_conc, codi_conc, codi_lang, desc_conc) values ('",H3431,"','",I3431,"','",B3431,"','",C3431,"')")</f>
        <v>insert into dbax_desc_conc (pref_conc, codi_conc, codi_lang, desc_conc) values ('ifrs-full','CurrentFinancialAssetsAtFairValueThroughProfitOrLossMandatorilyMeasuredAtFairValue','es_ES','Activos financieros corrientes a valor razonable con cambios en resultados, medidos obligatoriamente a valor razonable')</v>
      </c>
      <c r="M3431" t="str">
        <f>CONCATENATE("Insert into dbax_taxo_conc (pref_conc, codi_conc, vers_taxo) values ('",H3431,"','",I3431,"','",Taxonomia!$B$5,"')")</f>
        <v>Insert into dbax_taxo_conc (pref_conc, codi_conc, vers_taxo) values ('ifrs-full','CurrentFinancialAssetsAtFairValueThroughProfitOrLossMandatorilyMeasuredAtFairValue','svs-cl-ci-2015-01-05')</v>
      </c>
    </row>
    <row r="3432" spans="1:13" x14ac:dyDescent="0.25">
      <c r="A3432" t="s">
        <v>1061</v>
      </c>
      <c r="B3432" t="s">
        <v>16</v>
      </c>
      <c r="C3432" t="s">
        <v>3688</v>
      </c>
      <c r="G3432" s="1" t="str">
        <f t="shared" si="305"/>
        <v>ifrs-full_CurrentFinancialAssetsAvailableforsale</v>
      </c>
      <c r="H3432" t="str">
        <f t="shared" si="306"/>
        <v>ifrs-full</v>
      </c>
      <c r="I3432" t="str">
        <f t="shared" si="307"/>
        <v>CurrentFinancialAssetsAvailableforsale</v>
      </c>
      <c r="L3432" t="str">
        <f t="shared" si="308"/>
        <v>insert into dbax_desc_conc (pref_conc, codi_conc, codi_lang, desc_conc) values ('ifrs-full','CurrentFinancialAssetsAvailableforsale','es_ES','Activos financieros corrientes disponibles para la venta')</v>
      </c>
      <c r="M3432" t="str">
        <f>CONCATENATE("Insert into dbax_taxo_conc (pref_conc, codi_conc, vers_taxo) values ('",H3432,"','",I3432,"','",Taxonomia!$B$5,"')")</f>
        <v>Insert into dbax_taxo_conc (pref_conc, codi_conc, vers_taxo) values ('ifrs-full','CurrentFinancialAssetsAvailableforsale','svs-cl-ci-2015-01-05')</v>
      </c>
    </row>
    <row r="3433" spans="1:13" x14ac:dyDescent="0.25">
      <c r="A3433" t="s">
        <v>1062</v>
      </c>
      <c r="B3433" t="s">
        <v>16</v>
      </c>
      <c r="C3433" t="s">
        <v>3689</v>
      </c>
      <c r="G3433" s="1" t="str">
        <f t="shared" si="305"/>
        <v>ifrs-full_CurrentFinancialLiabilities</v>
      </c>
      <c r="H3433" t="str">
        <f t="shared" si="306"/>
        <v>ifrs-full</v>
      </c>
      <c r="I3433" t="str">
        <f t="shared" si="307"/>
        <v>CurrentFinancialLiabilities</v>
      </c>
      <c r="L3433" t="str">
        <f t="shared" si="308"/>
        <v>insert into dbax_desc_conc (pref_conc, codi_conc, codi_lang, desc_conc) values ('ifrs-full','CurrentFinancialLiabilities','es_ES','Pasivos financieros corrientes')</v>
      </c>
      <c r="M3433" t="str">
        <f>CONCATENATE("Insert into dbax_taxo_conc (pref_conc, codi_conc, vers_taxo) values ('",H3433,"','",I3433,"','",Taxonomia!$B$5,"')")</f>
        <v>Insert into dbax_taxo_conc (pref_conc, codi_conc, vers_taxo) values ('ifrs-full','CurrentFinancialLiabilities','svs-cl-ci-2015-01-05')</v>
      </c>
    </row>
    <row r="3434" spans="1:13" x14ac:dyDescent="0.25">
      <c r="A3434" t="s">
        <v>1063</v>
      </c>
      <c r="B3434" t="s">
        <v>16</v>
      </c>
      <c r="C3434" t="s">
        <v>3690</v>
      </c>
      <c r="G3434" s="1" t="str">
        <f t="shared" si="305"/>
        <v>ifrs-full_CurrentFinancialLiabilitiesAtAmortisedCost</v>
      </c>
      <c r="H3434" t="str">
        <f t="shared" si="306"/>
        <v>ifrs-full</v>
      </c>
      <c r="I3434" t="str">
        <f t="shared" si="307"/>
        <v>CurrentFinancialLiabilitiesAtAmortisedCost</v>
      </c>
      <c r="L3434" t="str">
        <f t="shared" si="308"/>
        <v>insert into dbax_desc_conc (pref_conc, codi_conc, codi_lang, desc_conc) values ('ifrs-full','CurrentFinancialLiabilitiesAtAmortisedCost','es_ES','Pasivos financieros corrientes al costo amortizado')</v>
      </c>
      <c r="M3434" t="str">
        <f>CONCATENATE("Insert into dbax_taxo_conc (pref_conc, codi_conc, vers_taxo) values ('",H3434,"','",I3434,"','",Taxonomia!$B$5,"')")</f>
        <v>Insert into dbax_taxo_conc (pref_conc, codi_conc, vers_taxo) values ('ifrs-full','CurrentFinancialLiabilitiesAtAmortisedCost','svs-cl-ci-2015-01-05')</v>
      </c>
    </row>
    <row r="3435" spans="1:13" x14ac:dyDescent="0.25">
      <c r="A3435" t="s">
        <v>1064</v>
      </c>
      <c r="B3435" t="s">
        <v>16</v>
      </c>
      <c r="C3435" t="s">
        <v>3691</v>
      </c>
      <c r="G3435" s="1" t="str">
        <f t="shared" si="305"/>
        <v>ifrs-full_CurrentFinancialLiabilitiesAtFairValueThroughProfitOrLoss</v>
      </c>
      <c r="H3435" t="str">
        <f t="shared" si="306"/>
        <v>ifrs-full</v>
      </c>
      <c r="I3435" t="str">
        <f t="shared" si="307"/>
        <v>CurrentFinancialLiabilitiesAtFairValueThroughProfitOrLoss</v>
      </c>
      <c r="L3435" t="str">
        <f t="shared" si="308"/>
        <v>insert into dbax_desc_conc (pref_conc, codi_conc, codi_lang, desc_conc) values ('ifrs-full','CurrentFinancialLiabilitiesAtFairValueThroughProfitOrLoss','es_ES','Pasivos financieros corrientes al valor razonable con cambios en resultados')</v>
      </c>
      <c r="M3435" t="str">
        <f>CONCATENATE("Insert into dbax_taxo_conc (pref_conc, codi_conc, vers_taxo) values ('",H3435,"','",I3435,"','",Taxonomia!$B$5,"')")</f>
        <v>Insert into dbax_taxo_conc (pref_conc, codi_conc, vers_taxo) values ('ifrs-full','CurrentFinancialLiabilitiesAtFairValueThroughProfitOrLoss','svs-cl-ci-2015-01-05')</v>
      </c>
    </row>
    <row r="3436" spans="1:13" x14ac:dyDescent="0.25">
      <c r="A3436" t="s">
        <v>1065</v>
      </c>
      <c r="B3436" t="s">
        <v>16</v>
      </c>
      <c r="C3436" t="s">
        <v>3692</v>
      </c>
      <c r="G3436" s="1" t="str">
        <f t="shared" si="305"/>
        <v>ifrs-full_CurrentFinancialLiabilitiesAtFairValueThroughProfitOrLossAbstract</v>
      </c>
      <c r="H3436" t="str">
        <f t="shared" si="306"/>
        <v>ifrs-full</v>
      </c>
      <c r="I3436" t="str">
        <f t="shared" si="307"/>
        <v>CurrentFinancialLiabilitiesAtFairValueThroughProfitOrLossAbstract</v>
      </c>
      <c r="L3436" t="str">
        <f t="shared" si="308"/>
        <v>insert into dbax_desc_conc (pref_conc, codi_conc, codi_lang, desc_conc) values ('ifrs-full','CurrentFinancialLiabilitiesAtFairValueThroughProfitOrLossAbstract','es_ES','Pasivos financieros corrientes al valor razonable con cambios en resultados [resumen]')</v>
      </c>
      <c r="M3436" t="str">
        <f>CONCATENATE("Insert into dbax_taxo_conc (pref_conc, codi_conc, vers_taxo) values ('",H3436,"','",I3436,"','",Taxonomia!$B$5,"')")</f>
        <v>Insert into dbax_taxo_conc (pref_conc, codi_conc, vers_taxo) values ('ifrs-full','CurrentFinancialLiabilitiesAtFairValueThroughProfitOrLossAbstract','svs-cl-ci-2015-01-05')</v>
      </c>
    </row>
    <row r="3437" spans="1:13" x14ac:dyDescent="0.25">
      <c r="A3437" t="s">
        <v>1066</v>
      </c>
      <c r="B3437" t="s">
        <v>16</v>
      </c>
      <c r="C3437" t="s">
        <v>3693</v>
      </c>
      <c r="G3437" s="1" t="str">
        <f t="shared" si="305"/>
        <v>ifrs-full_CurrentFinancialLiabilitiesAtFairValueThroughProfitOrLossClassifiedAsHeldForTrading</v>
      </c>
      <c r="H3437" t="str">
        <f t="shared" si="306"/>
        <v>ifrs-full</v>
      </c>
      <c r="I3437" t="str">
        <f t="shared" si="307"/>
        <v>CurrentFinancialLiabilitiesAtFairValueThroughProfitOrLossClassifiedAsHeldForTrading</v>
      </c>
      <c r="L3437" t="str">
        <f t="shared" si="308"/>
        <v>insert into dbax_desc_conc (pref_conc, codi_conc, codi_lang, desc_conc) values ('ifrs-full','CurrentFinancialLiabilitiesAtFairValueThroughProfitOrLossClassifiedAsHeldForTrading','es_ES','Pasivos financieros corrientes al valor razonable con cambios en resultados, clasificados como mantenidos para negociar')</v>
      </c>
      <c r="M3437" t="str">
        <f>CONCATENATE("Insert into dbax_taxo_conc (pref_conc, codi_conc, vers_taxo) values ('",H3437,"','",I3437,"','",Taxonomia!$B$5,"')")</f>
        <v>Insert into dbax_taxo_conc (pref_conc, codi_conc, vers_taxo) values ('ifrs-full','CurrentFinancialLiabilitiesAtFairValueThroughProfitOrLossClassifiedAsHeldForTrading','svs-cl-ci-2015-01-05')</v>
      </c>
    </row>
    <row r="3438" spans="1:13" x14ac:dyDescent="0.25">
      <c r="A3438" t="s">
        <v>1067</v>
      </c>
      <c r="B3438" t="s">
        <v>16</v>
      </c>
      <c r="C3438" t="s">
        <v>3694</v>
      </c>
      <c r="G3438" s="1" t="str">
        <f t="shared" si="305"/>
        <v>ifrs-full_CurrentFinancialLiabilitiesAtFairValueThroughProfitOrLossDesignatedUponInitialRecognition</v>
      </c>
      <c r="H3438" t="str">
        <f t="shared" si="306"/>
        <v>ifrs-full</v>
      </c>
      <c r="I3438" t="str">
        <f t="shared" si="307"/>
        <v>CurrentFinancialLiabilitiesAtFairValueThroughProfitOrLossDesignatedUponInitialRecognition</v>
      </c>
      <c r="L3438" t="str">
        <f t="shared" si="308"/>
        <v>insert into dbax_desc_conc (pref_conc, codi_conc, codi_lang, desc_conc) values ('ifrs-full','CurrentFinancialLiabilitiesAtFairValueThroughProfitOrLossDesignatedUponInitialRecognition','es_ES','Pasivos financieros corrientes a valor razonable con cambios en resultados, designados en el reconocimiento inicial o posteriormente')</v>
      </c>
      <c r="M3438" t="str">
        <f>CONCATENATE("Insert into dbax_taxo_conc (pref_conc, codi_conc, vers_taxo) values ('",H3438,"','",I3438,"','",Taxonomia!$B$5,"')")</f>
        <v>Insert into dbax_taxo_conc (pref_conc, codi_conc, vers_taxo) values ('ifrs-full','CurrentFinancialLiabilitiesAtFairValueThroughProfitOrLossDesignatedUponInitialRecognition','svs-cl-ci-2015-01-05')</v>
      </c>
    </row>
    <row r="3439" spans="1:13" x14ac:dyDescent="0.25">
      <c r="A3439" t="s">
        <v>1068</v>
      </c>
      <c r="B3439" t="s">
        <v>16</v>
      </c>
      <c r="C3439" t="s">
        <v>3695</v>
      </c>
      <c r="G3439" s="1" t="str">
        <f t="shared" si="305"/>
        <v>ifrs-full_CurrentGovernmentGrants</v>
      </c>
      <c r="H3439" t="str">
        <f t="shared" si="306"/>
        <v>ifrs-full</v>
      </c>
      <c r="I3439" t="str">
        <f t="shared" si="307"/>
        <v>CurrentGovernmentGrants</v>
      </c>
      <c r="L3439" t="str">
        <f t="shared" si="308"/>
        <v>insert into dbax_desc_conc (pref_conc, codi_conc, codi_lang, desc_conc) values ('ifrs-full','CurrentGovernmentGrants','es_ES','Subvenciones del gobierno corrientes')</v>
      </c>
      <c r="M3439" t="str">
        <f>CONCATENATE("Insert into dbax_taxo_conc (pref_conc, codi_conc, vers_taxo) values ('",H3439,"','",I3439,"','",Taxonomia!$B$5,"')")</f>
        <v>Insert into dbax_taxo_conc (pref_conc, codi_conc, vers_taxo) values ('ifrs-full','CurrentGovernmentGrants','svs-cl-ci-2015-01-05')</v>
      </c>
    </row>
    <row r="3440" spans="1:13" x14ac:dyDescent="0.25">
      <c r="A3440" t="s">
        <v>1069</v>
      </c>
      <c r="B3440" t="s">
        <v>16</v>
      </c>
      <c r="C3440" t="s">
        <v>3696</v>
      </c>
      <c r="G3440" s="1" t="str">
        <f t="shared" si="305"/>
        <v>ifrs-full_CurrentHeldtomaturityInvestments</v>
      </c>
      <c r="H3440" t="str">
        <f t="shared" si="306"/>
        <v>ifrs-full</v>
      </c>
      <c r="I3440" t="str">
        <f t="shared" si="307"/>
        <v>CurrentHeldtomaturityInvestments</v>
      </c>
      <c r="L3440" t="str">
        <f t="shared" si="308"/>
        <v>insert into dbax_desc_conc (pref_conc, codi_conc, codi_lang, desc_conc) values ('ifrs-full','CurrentHeldtomaturityInvestments','es_ES','Inversiones corrientes mantenidas hasta el vencimiento')</v>
      </c>
      <c r="M3440" t="str">
        <f>CONCATENATE("Insert into dbax_taxo_conc (pref_conc, codi_conc, vers_taxo) values ('",H3440,"','",I3440,"','",Taxonomia!$B$5,"')")</f>
        <v>Insert into dbax_taxo_conc (pref_conc, codi_conc, vers_taxo) values ('ifrs-full','CurrentHeldtomaturityInvestments','svs-cl-ci-2015-01-05')</v>
      </c>
    </row>
    <row r="3441" spans="1:13" x14ac:dyDescent="0.25">
      <c r="A3441" t="s">
        <v>1070</v>
      </c>
      <c r="B3441" t="s">
        <v>16</v>
      </c>
      <c r="C3441" t="s">
        <v>3697</v>
      </c>
      <c r="G3441" s="1" t="str">
        <f t="shared" si="305"/>
        <v>ifrs-full_CurrentInterestPayable</v>
      </c>
      <c r="H3441" t="str">
        <f t="shared" si="306"/>
        <v>ifrs-full</v>
      </c>
      <c r="I3441" t="str">
        <f t="shared" si="307"/>
        <v>CurrentInterestPayable</v>
      </c>
      <c r="L3441" t="str">
        <f t="shared" si="308"/>
        <v>insert into dbax_desc_conc (pref_conc, codi_conc, codi_lang, desc_conc) values ('ifrs-full','CurrentInterestPayable','es_ES','Intereses por pagar corrientes')</v>
      </c>
      <c r="M3441" t="str">
        <f>CONCATENATE("Insert into dbax_taxo_conc (pref_conc, codi_conc, vers_taxo) values ('",H3441,"','",I3441,"','",Taxonomia!$B$5,"')")</f>
        <v>Insert into dbax_taxo_conc (pref_conc, codi_conc, vers_taxo) values ('ifrs-full','CurrentInterestPayable','svs-cl-ci-2015-01-05')</v>
      </c>
    </row>
    <row r="3442" spans="1:13" x14ac:dyDescent="0.25">
      <c r="A3442" t="s">
        <v>1071</v>
      </c>
      <c r="B3442" t="s">
        <v>16</v>
      </c>
      <c r="C3442" t="s">
        <v>3698</v>
      </c>
      <c r="G3442" s="1" t="str">
        <f t="shared" si="305"/>
        <v>ifrs-full_CurrentInterestReceivable</v>
      </c>
      <c r="H3442" t="str">
        <f t="shared" si="306"/>
        <v>ifrs-full</v>
      </c>
      <c r="I3442" t="str">
        <f t="shared" si="307"/>
        <v>CurrentInterestReceivable</v>
      </c>
      <c r="L3442" t="str">
        <f t="shared" si="308"/>
        <v>insert into dbax_desc_conc (pref_conc, codi_conc, codi_lang, desc_conc) values ('ifrs-full','CurrentInterestReceivable','es_ES','Intereses por cobrar corrientes')</v>
      </c>
      <c r="M3442" t="str">
        <f>CONCATENATE("Insert into dbax_taxo_conc (pref_conc, codi_conc, vers_taxo) values ('",H3442,"','",I3442,"','",Taxonomia!$B$5,"')")</f>
        <v>Insert into dbax_taxo_conc (pref_conc, codi_conc, vers_taxo) values ('ifrs-full','CurrentInterestReceivable','svs-cl-ci-2015-01-05')</v>
      </c>
    </row>
    <row r="3443" spans="1:13" x14ac:dyDescent="0.25">
      <c r="A3443" t="s">
        <v>1072</v>
      </c>
      <c r="B3443" t="s">
        <v>16</v>
      </c>
      <c r="C3443" t="s">
        <v>3699</v>
      </c>
      <c r="G3443" s="1" t="str">
        <f t="shared" si="305"/>
        <v>ifrs-full_CurrentInventoriesArisingFromExtractiveActivitiesAbstract</v>
      </c>
      <c r="H3443" t="str">
        <f t="shared" si="306"/>
        <v>ifrs-full</v>
      </c>
      <c r="I3443" t="str">
        <f t="shared" si="307"/>
        <v>CurrentInventoriesArisingFromExtractiveActivitiesAbstract</v>
      </c>
      <c r="L3443" t="str">
        <f t="shared" si="308"/>
        <v>insert into dbax_desc_conc (pref_conc, codi_conc, codi_lang, desc_conc) values ('ifrs-full','CurrentInventoriesArisingFromExtractiveActivitiesAbstract','es_ES','Inventarios corrientes que surgen de actividades de extracción [resumen]')</v>
      </c>
      <c r="M3443" t="str">
        <f>CONCATENATE("Insert into dbax_taxo_conc (pref_conc, codi_conc, vers_taxo) values ('",H3443,"','",I3443,"','",Taxonomia!$B$5,"')")</f>
        <v>Insert into dbax_taxo_conc (pref_conc, codi_conc, vers_taxo) values ('ifrs-full','CurrentInventoriesArisingFromExtractiveActivitiesAbstract','svs-cl-ci-2015-01-05')</v>
      </c>
    </row>
    <row r="3444" spans="1:13" x14ac:dyDescent="0.25">
      <c r="A3444" t="s">
        <v>1073</v>
      </c>
      <c r="B3444" t="s">
        <v>16</v>
      </c>
      <c r="C3444" t="s">
        <v>3700</v>
      </c>
      <c r="G3444" s="1" t="str">
        <f t="shared" si="305"/>
        <v>ifrs-full_CurrentInvestments</v>
      </c>
      <c r="H3444" t="str">
        <f t="shared" si="306"/>
        <v>ifrs-full</v>
      </c>
      <c r="I3444" t="str">
        <f t="shared" si="307"/>
        <v>CurrentInvestments</v>
      </c>
      <c r="L3444" t="str">
        <f t="shared" si="308"/>
        <v>insert into dbax_desc_conc (pref_conc, codi_conc, codi_lang, desc_conc) values ('ifrs-full','CurrentInvestments','es_ES','Inversiones corrientes')</v>
      </c>
      <c r="M3444" t="str">
        <f>CONCATENATE("Insert into dbax_taxo_conc (pref_conc, codi_conc, vers_taxo) values ('",H3444,"','",I3444,"','",Taxonomia!$B$5,"')")</f>
        <v>Insert into dbax_taxo_conc (pref_conc, codi_conc, vers_taxo) values ('ifrs-full','CurrentInvestments','svs-cl-ci-2015-01-05')</v>
      </c>
    </row>
    <row r="3445" spans="1:13" x14ac:dyDescent="0.25">
      <c r="A3445" t="s">
        <v>1074</v>
      </c>
      <c r="B3445" t="s">
        <v>16</v>
      </c>
      <c r="C3445" t="s">
        <v>3302</v>
      </c>
      <c r="G3445" s="1" t="str">
        <f t="shared" si="305"/>
        <v>ifrs-full_CurrentLiabilities</v>
      </c>
      <c r="H3445" t="str">
        <f t="shared" si="306"/>
        <v>ifrs-full</v>
      </c>
      <c r="I3445" t="str">
        <f t="shared" si="307"/>
        <v>CurrentLiabilities</v>
      </c>
      <c r="L3445" t="str">
        <f t="shared" si="308"/>
        <v>insert into dbax_desc_conc (pref_conc, codi_conc, codi_lang, desc_conc) values ('ifrs-full','CurrentLiabilities','es_ES','Pasivos corrientes')</v>
      </c>
      <c r="M3445" t="str">
        <f>CONCATENATE("Insert into dbax_taxo_conc (pref_conc, codi_conc, vers_taxo) values ('",H3445,"','",I3445,"','",Taxonomia!$B$5,"')")</f>
        <v>Insert into dbax_taxo_conc (pref_conc, codi_conc, vers_taxo) values ('ifrs-full','CurrentLiabilities','svs-cl-ci-2015-01-05')</v>
      </c>
    </row>
    <row r="3446" spans="1:13" x14ac:dyDescent="0.25">
      <c r="A3446" t="s">
        <v>1075</v>
      </c>
      <c r="B3446" t="s">
        <v>16</v>
      </c>
      <c r="C3446" t="s">
        <v>3701</v>
      </c>
      <c r="G3446" s="1" t="str">
        <f t="shared" si="305"/>
        <v>ifrs-full_CurrentLiabilitiesAbstract</v>
      </c>
      <c r="H3446" t="str">
        <f t="shared" si="306"/>
        <v>ifrs-full</v>
      </c>
      <c r="I3446" t="str">
        <f t="shared" si="307"/>
        <v>CurrentLiabilitiesAbstract</v>
      </c>
      <c r="L3446" t="str">
        <f t="shared" si="308"/>
        <v>insert into dbax_desc_conc (pref_conc, codi_conc, codi_lang, desc_conc) values ('ifrs-full','CurrentLiabilitiesAbstract','es_ES','Pasivos corrientes [sinopsis]')</v>
      </c>
      <c r="M3446" t="str">
        <f>CONCATENATE("Insert into dbax_taxo_conc (pref_conc, codi_conc, vers_taxo) values ('",H3446,"','",I3446,"','",Taxonomia!$B$5,"')")</f>
        <v>Insert into dbax_taxo_conc (pref_conc, codi_conc, vers_taxo) values ('ifrs-full','CurrentLiabilitiesAbstract','svs-cl-ci-2015-01-05')</v>
      </c>
    </row>
    <row r="3447" spans="1:13" x14ac:dyDescent="0.25">
      <c r="A3447" t="s">
        <v>1076</v>
      </c>
      <c r="B3447" t="s">
        <v>16</v>
      </c>
      <c r="C3447" t="s">
        <v>3702</v>
      </c>
      <c r="G3447" s="1" t="str">
        <f t="shared" si="305"/>
        <v>ifrs-full_CurrentLiabilitiesOtherThanLiabilitiesIncludedInDisposalGroupsClassifiedAsHeldForSale</v>
      </c>
      <c r="H3447" t="str">
        <f t="shared" si="306"/>
        <v>ifrs-full</v>
      </c>
      <c r="I3447" t="str">
        <f t="shared" si="307"/>
        <v>CurrentLiabilitiesOtherThanLiabilitiesIncludedInDisposalGroupsClassifiedAsHeldForSale</v>
      </c>
      <c r="L3447" t="str">
        <f t="shared" si="308"/>
        <v>insert into dbax_desc_conc (pref_conc, codi_conc, codi_lang, desc_conc) values ('ifrs-full','CurrentLiabilitiesOtherThanLiabilitiesIncludedInDisposalGroupsClassifiedAsHeldForSale','es_ES','Pasivos corrientes distintos de los pasivos incluidos en grupos de activos para su disposición clasificados como mantenidos para la venta')</v>
      </c>
      <c r="M3447" t="str">
        <f>CONCATENATE("Insert into dbax_taxo_conc (pref_conc, codi_conc, vers_taxo) values ('",H3447,"','",I3447,"','",Taxonomia!$B$5,"')")</f>
        <v>Insert into dbax_taxo_conc (pref_conc, codi_conc, vers_taxo) values ('ifrs-full','CurrentLiabilitiesOtherThanLiabilitiesIncludedInDisposalGroupsClassifiedAsHeldForSale','svs-cl-ci-2015-01-05')</v>
      </c>
    </row>
    <row r="3448" spans="1:13" x14ac:dyDescent="0.25">
      <c r="A3448" t="s">
        <v>1077</v>
      </c>
      <c r="B3448" t="s">
        <v>16</v>
      </c>
      <c r="C3448" t="s">
        <v>3703</v>
      </c>
      <c r="G3448" s="1" t="str">
        <f t="shared" si="305"/>
        <v>ifrs-full_CurrentLiabilitiesRecognisedAsOfAcquisitionDate</v>
      </c>
      <c r="H3448" t="str">
        <f t="shared" si="306"/>
        <v>ifrs-full</v>
      </c>
      <c r="I3448" t="str">
        <f t="shared" si="307"/>
        <v>CurrentLiabilitiesRecognisedAsOfAcquisitionDate</v>
      </c>
      <c r="L3448" t="str">
        <f t="shared" si="308"/>
        <v>insert into dbax_desc_conc (pref_conc, codi_conc, codi_lang, desc_conc) values ('ifrs-full','CurrentLiabilitiesRecognisedAsOfAcquisitionDate','es_ES','Pasivos corrientes reconocidos en la fecha de la adquisición')</v>
      </c>
      <c r="M3448" t="str">
        <f>CONCATENATE("Insert into dbax_taxo_conc (pref_conc, codi_conc, vers_taxo) values ('",H3448,"','",I3448,"','",Taxonomia!$B$5,"')")</f>
        <v>Insert into dbax_taxo_conc (pref_conc, codi_conc, vers_taxo) values ('ifrs-full','CurrentLiabilitiesRecognisedAsOfAcquisitionDate','svs-cl-ci-2015-01-05')</v>
      </c>
    </row>
    <row r="3449" spans="1:13" x14ac:dyDescent="0.25">
      <c r="A3449" t="s">
        <v>1078</v>
      </c>
      <c r="B3449" t="s">
        <v>16</v>
      </c>
      <c r="C3449" t="s">
        <v>3704</v>
      </c>
      <c r="G3449" s="1" t="str">
        <f t="shared" si="305"/>
        <v>ifrs-full_CurrentLoansAndReceivables</v>
      </c>
      <c r="H3449" t="str">
        <f t="shared" si="306"/>
        <v>ifrs-full</v>
      </c>
      <c r="I3449" t="str">
        <f t="shared" si="307"/>
        <v>CurrentLoansAndReceivables</v>
      </c>
      <c r="L3449" t="str">
        <f t="shared" si="308"/>
        <v>insert into dbax_desc_conc (pref_conc, codi_conc, codi_lang, desc_conc) values ('ifrs-full','CurrentLoansAndReceivables','es_ES','Préstamos y cuentas por cobrar corrientes')</v>
      </c>
      <c r="M3449" t="str">
        <f>CONCATENATE("Insert into dbax_taxo_conc (pref_conc, codi_conc, vers_taxo) values ('",H3449,"','",I3449,"','",Taxonomia!$B$5,"')")</f>
        <v>Insert into dbax_taxo_conc (pref_conc, codi_conc, vers_taxo) values ('ifrs-full','CurrentLoansAndReceivables','svs-cl-ci-2015-01-05')</v>
      </c>
    </row>
    <row r="3450" spans="1:13" x14ac:dyDescent="0.25">
      <c r="A3450" t="s">
        <v>1079</v>
      </c>
      <c r="B3450" t="s">
        <v>16</v>
      </c>
      <c r="C3450" t="s">
        <v>3705</v>
      </c>
      <c r="G3450" s="1" t="str">
        <f t="shared" si="305"/>
        <v>ifrs-full_CurrentNaturalGas</v>
      </c>
      <c r="H3450" t="str">
        <f t="shared" si="306"/>
        <v>ifrs-full</v>
      </c>
      <c r="I3450" t="str">
        <f t="shared" si="307"/>
        <v>CurrentNaturalGas</v>
      </c>
      <c r="L3450" t="str">
        <f t="shared" si="308"/>
        <v>insert into dbax_desc_conc (pref_conc, codi_conc, codi_lang, desc_conc) values ('ifrs-full','CurrentNaturalGas','es_ES','Gas natural corriente')</v>
      </c>
      <c r="M3450" t="str">
        <f>CONCATENATE("Insert into dbax_taxo_conc (pref_conc, codi_conc, vers_taxo) values ('",H3450,"','",I3450,"','",Taxonomia!$B$5,"')")</f>
        <v>Insert into dbax_taxo_conc (pref_conc, codi_conc, vers_taxo) values ('ifrs-full','CurrentNaturalGas','svs-cl-ci-2015-01-05')</v>
      </c>
    </row>
    <row r="3451" spans="1:13" x14ac:dyDescent="0.25">
      <c r="A3451" t="s">
        <v>1080</v>
      </c>
      <c r="B3451" t="s">
        <v>16</v>
      </c>
      <c r="C3451" t="s">
        <v>3706</v>
      </c>
      <c r="G3451" s="1" t="str">
        <f t="shared" si="305"/>
        <v>ifrs-full_CurrentOreStockpiles</v>
      </c>
      <c r="H3451" t="str">
        <f t="shared" si="306"/>
        <v>ifrs-full</v>
      </c>
      <c r="I3451" t="str">
        <f t="shared" si="307"/>
        <v>CurrentOreStockpiles</v>
      </c>
      <c r="L3451" t="str">
        <f t="shared" si="308"/>
        <v>insert into dbax_desc_conc (pref_conc, codi_conc, codi_lang, desc_conc) values ('ifrs-full','CurrentOreStockpiles','es_ES','Reservas de mineral corrientes')</v>
      </c>
      <c r="M3451" t="str">
        <f>CONCATENATE("Insert into dbax_taxo_conc (pref_conc, codi_conc, vers_taxo) values ('",H3451,"','",I3451,"','",Taxonomia!$B$5,"')")</f>
        <v>Insert into dbax_taxo_conc (pref_conc, codi_conc, vers_taxo) values ('ifrs-full','CurrentOreStockpiles','svs-cl-ci-2015-01-05')</v>
      </c>
    </row>
    <row r="3452" spans="1:13" x14ac:dyDescent="0.25">
      <c r="A3452" t="s">
        <v>1081</v>
      </c>
      <c r="B3452" t="s">
        <v>16</v>
      </c>
      <c r="C3452" t="s">
        <v>3707</v>
      </c>
      <c r="G3452" s="1" t="str">
        <f t="shared" si="305"/>
        <v>ifrs-full_CurrentPayablesOnSocialSecurityAndTaxesOtherThanIncomeTax</v>
      </c>
      <c r="H3452" t="str">
        <f t="shared" si="306"/>
        <v>ifrs-full</v>
      </c>
      <c r="I3452" t="str">
        <f t="shared" si="307"/>
        <v>CurrentPayablesOnSocialSecurityAndTaxesOtherThanIncomeTax</v>
      </c>
      <c r="L3452" t="str">
        <f t="shared" si="308"/>
        <v>insert into dbax_desc_conc (pref_conc, codi_conc, codi_lang, desc_conc) values ('ifrs-full','CurrentPayablesOnSocialSecurityAndTaxesOtherThanIncomeTax','es_ES','Cuentas por pagar corrientes de la seguridad social e impuestos distintos de los impuestos a las ganancias')</v>
      </c>
      <c r="M3452" t="str">
        <f>CONCATENATE("Insert into dbax_taxo_conc (pref_conc, codi_conc, vers_taxo) values ('",H3452,"','",I3452,"','",Taxonomia!$B$5,"')")</f>
        <v>Insert into dbax_taxo_conc (pref_conc, codi_conc, vers_taxo) values ('ifrs-full','CurrentPayablesOnSocialSecurityAndTaxesOtherThanIncomeTax','svs-cl-ci-2015-01-05')</v>
      </c>
    </row>
    <row r="3453" spans="1:13" x14ac:dyDescent="0.25">
      <c r="A3453" t="s">
        <v>1082</v>
      </c>
      <c r="B3453" t="s">
        <v>16</v>
      </c>
      <c r="C3453" t="s">
        <v>3708</v>
      </c>
      <c r="G3453" s="1" t="str">
        <f t="shared" si="305"/>
        <v>ifrs-full_CurrentPetroleumAndPetrochemicalProducts</v>
      </c>
      <c r="H3453" t="str">
        <f t="shared" si="306"/>
        <v>ifrs-full</v>
      </c>
      <c r="I3453" t="str">
        <f t="shared" si="307"/>
        <v>CurrentPetroleumAndPetrochemicalProducts</v>
      </c>
      <c r="L3453" t="str">
        <f t="shared" si="308"/>
        <v>insert into dbax_desc_conc (pref_conc, codi_conc, codi_lang, desc_conc) values ('ifrs-full','CurrentPetroleumAndPetrochemicalProducts','es_ES','Petróleo y productos petroquímicos corrientes')</v>
      </c>
      <c r="M3453" t="str">
        <f>CONCATENATE("Insert into dbax_taxo_conc (pref_conc, codi_conc, vers_taxo) values ('",H3453,"','",I3453,"','",Taxonomia!$B$5,"')")</f>
        <v>Insert into dbax_taxo_conc (pref_conc, codi_conc, vers_taxo) values ('ifrs-full','CurrentPetroleumAndPetrochemicalProducts','svs-cl-ci-2015-01-05')</v>
      </c>
    </row>
    <row r="3454" spans="1:13" x14ac:dyDescent="0.25">
      <c r="A3454" t="s">
        <v>1083</v>
      </c>
      <c r="B3454" t="s">
        <v>16</v>
      </c>
      <c r="C3454" t="s">
        <v>3709</v>
      </c>
      <c r="G3454" s="1" t="str">
        <f t="shared" si="305"/>
        <v>ifrs-full_CurrentPortionOfLongtermBorrowings</v>
      </c>
      <c r="H3454" t="str">
        <f t="shared" si="306"/>
        <v>ifrs-full</v>
      </c>
      <c r="I3454" t="str">
        <f t="shared" si="307"/>
        <v>CurrentPortionOfLongtermBorrowings</v>
      </c>
      <c r="L3454" t="str">
        <f t="shared" si="308"/>
        <v>insert into dbax_desc_conc (pref_conc, codi_conc, codi_lang, desc_conc) values ('ifrs-full','CurrentPortionOfLongtermBorrowings','es_ES','Parte corriente de préstamos no corrientes')</v>
      </c>
      <c r="M3454" t="str">
        <f>CONCATENATE("Insert into dbax_taxo_conc (pref_conc, codi_conc, vers_taxo) values ('",H3454,"','",I3454,"','",Taxonomia!$B$5,"')")</f>
        <v>Insert into dbax_taxo_conc (pref_conc, codi_conc, vers_taxo) values ('ifrs-full','CurrentPortionOfLongtermBorrowings','svs-cl-ci-2015-01-05')</v>
      </c>
    </row>
    <row r="3455" spans="1:13" x14ac:dyDescent="0.25">
      <c r="A3455" t="s">
        <v>1084</v>
      </c>
      <c r="B3455" t="s">
        <v>16</v>
      </c>
      <c r="C3455" t="s">
        <v>3710</v>
      </c>
      <c r="G3455" s="1" t="str">
        <f t="shared" si="305"/>
        <v>ifrs-full_CurrentPrepaidExpenses</v>
      </c>
      <c r="H3455" t="str">
        <f t="shared" si="306"/>
        <v>ifrs-full</v>
      </c>
      <c r="I3455" t="str">
        <f t="shared" si="307"/>
        <v>CurrentPrepaidExpenses</v>
      </c>
      <c r="L3455" t="str">
        <f t="shared" si="308"/>
        <v>insert into dbax_desc_conc (pref_conc, codi_conc, codi_lang, desc_conc) values ('ifrs-full','CurrentPrepaidExpenses','es_ES','Gastos anticipados corrientes')</v>
      </c>
      <c r="M3455" t="str">
        <f>CONCATENATE("Insert into dbax_taxo_conc (pref_conc, codi_conc, vers_taxo) values ('",H3455,"','",I3455,"','",Taxonomia!$B$5,"')")</f>
        <v>Insert into dbax_taxo_conc (pref_conc, codi_conc, vers_taxo) values ('ifrs-full','CurrentPrepaidExpenses','svs-cl-ci-2015-01-05')</v>
      </c>
    </row>
    <row r="3456" spans="1:13" x14ac:dyDescent="0.25">
      <c r="A3456" t="s">
        <v>1085</v>
      </c>
      <c r="B3456" t="s">
        <v>16</v>
      </c>
      <c r="C3456" t="s">
        <v>3711</v>
      </c>
      <c r="G3456" s="1" t="str">
        <f t="shared" si="305"/>
        <v>ifrs-full_CurrentPrepayments</v>
      </c>
      <c r="H3456" t="str">
        <f t="shared" si="306"/>
        <v>ifrs-full</v>
      </c>
      <c r="I3456" t="str">
        <f t="shared" si="307"/>
        <v>CurrentPrepayments</v>
      </c>
      <c r="L3456" t="str">
        <f t="shared" si="308"/>
        <v>insert into dbax_desc_conc (pref_conc, codi_conc, codi_lang, desc_conc) values ('ifrs-full','CurrentPrepayments','es_ES','Pagos anticipados corrientes')</v>
      </c>
      <c r="M3456" t="str">
        <f>CONCATENATE("Insert into dbax_taxo_conc (pref_conc, codi_conc, vers_taxo) values ('",H3456,"','",I3456,"','",Taxonomia!$B$5,"')")</f>
        <v>Insert into dbax_taxo_conc (pref_conc, codi_conc, vers_taxo) values ('ifrs-full','CurrentPrepayments','svs-cl-ci-2015-01-05')</v>
      </c>
    </row>
    <row r="3457" spans="1:13" x14ac:dyDescent="0.25">
      <c r="A3457" t="s">
        <v>1086</v>
      </c>
      <c r="B3457" t="s">
        <v>16</v>
      </c>
      <c r="C3457" t="s">
        <v>3712</v>
      </c>
      <c r="G3457" s="1" t="str">
        <f t="shared" si="305"/>
        <v>ifrs-full_CurrentPrepaymentsAbstract</v>
      </c>
      <c r="H3457" t="str">
        <f t="shared" si="306"/>
        <v>ifrs-full</v>
      </c>
      <c r="I3457" t="str">
        <f t="shared" si="307"/>
        <v>CurrentPrepaymentsAbstract</v>
      </c>
      <c r="L3457" t="str">
        <f t="shared" si="308"/>
        <v>insert into dbax_desc_conc (pref_conc, codi_conc, codi_lang, desc_conc) values ('ifrs-full','CurrentPrepaymentsAbstract','es_ES','Anticipos corrientes [resumen]')</v>
      </c>
      <c r="M3457" t="str">
        <f>CONCATENATE("Insert into dbax_taxo_conc (pref_conc, codi_conc, vers_taxo) values ('",H3457,"','",I3457,"','",Taxonomia!$B$5,"')")</f>
        <v>Insert into dbax_taxo_conc (pref_conc, codi_conc, vers_taxo) values ('ifrs-full','CurrentPrepaymentsAbstract','svs-cl-ci-2015-01-05')</v>
      </c>
    </row>
    <row r="3458" spans="1:13" x14ac:dyDescent="0.25">
      <c r="A3458" t="s">
        <v>1087</v>
      </c>
      <c r="B3458" t="s">
        <v>16</v>
      </c>
      <c r="C3458" t="s">
        <v>3713</v>
      </c>
      <c r="G3458" s="1" t="str">
        <f t="shared" si="305"/>
        <v>ifrs-full_CurrentPrepaymentsAndOtherCurrentAssets</v>
      </c>
      <c r="H3458" t="str">
        <f t="shared" si="306"/>
        <v>ifrs-full</v>
      </c>
      <c r="I3458" t="str">
        <f t="shared" si="307"/>
        <v>CurrentPrepaymentsAndOtherCurrentAssets</v>
      </c>
      <c r="L3458" t="str">
        <f t="shared" si="308"/>
        <v>insert into dbax_desc_conc (pref_conc, codi_conc, codi_lang, desc_conc) values ('ifrs-full','CurrentPrepaymentsAndOtherCurrentAssets','es_ES','Anticipos corrientes y otros activos corrientes')</v>
      </c>
      <c r="M3458" t="str">
        <f>CONCATENATE("Insert into dbax_taxo_conc (pref_conc, codi_conc, vers_taxo) values ('",H3458,"','",I3458,"','",Taxonomia!$B$5,"')")</f>
        <v>Insert into dbax_taxo_conc (pref_conc, codi_conc, vers_taxo) values ('ifrs-full','CurrentPrepaymentsAndOtherCurrentAssets','svs-cl-ci-2015-01-05')</v>
      </c>
    </row>
    <row r="3459" spans="1:13" x14ac:dyDescent="0.25">
      <c r="A3459" t="s">
        <v>1088</v>
      </c>
      <c r="B3459" t="s">
        <v>16</v>
      </c>
      <c r="C3459" t="s">
        <v>3714</v>
      </c>
      <c r="G3459" s="1" t="str">
        <f t="shared" si="305"/>
        <v>ifrs-full_CurrentProvisionsForEmployeeBenefits</v>
      </c>
      <c r="H3459" t="str">
        <f t="shared" si="306"/>
        <v>ifrs-full</v>
      </c>
      <c r="I3459" t="str">
        <f t="shared" si="307"/>
        <v>CurrentProvisionsForEmployeeBenefits</v>
      </c>
      <c r="L3459" t="str">
        <f t="shared" si="308"/>
        <v>insert into dbax_desc_conc (pref_conc, codi_conc, codi_lang, desc_conc) values ('ifrs-full','CurrentProvisionsForEmployeeBenefits','es_ES','Provisiones corrientes por beneficios a los empleados')</v>
      </c>
      <c r="M3459" t="str">
        <f>CONCATENATE("Insert into dbax_taxo_conc (pref_conc, codi_conc, vers_taxo) values ('",H3459,"','",I3459,"','",Taxonomia!$B$5,"')")</f>
        <v>Insert into dbax_taxo_conc (pref_conc, codi_conc, vers_taxo) values ('ifrs-full','CurrentProvisionsForEmployeeBenefits','svs-cl-ci-2015-01-05')</v>
      </c>
    </row>
    <row r="3460" spans="1:13" x14ac:dyDescent="0.25">
      <c r="A3460" t="s">
        <v>1089</v>
      </c>
      <c r="B3460" t="s">
        <v>16</v>
      </c>
      <c r="C3460" t="s">
        <v>3715</v>
      </c>
      <c r="G3460" s="1" t="str">
        <f t="shared" si="305"/>
        <v>ifrs-full_CurrentReceivablesFromRentalOfProperties</v>
      </c>
      <c r="H3460" t="str">
        <f t="shared" si="306"/>
        <v>ifrs-full</v>
      </c>
      <c r="I3460" t="str">
        <f t="shared" si="307"/>
        <v>CurrentReceivablesFromRentalOfProperties</v>
      </c>
      <c r="L3460" t="str">
        <f t="shared" si="308"/>
        <v>insert into dbax_desc_conc (pref_conc, codi_conc, codi_lang, desc_conc) values ('ifrs-full','CurrentReceivablesFromRentalOfProperties','es_ES','Cuentas por cobrar corrientes por alquiler de propiedades')</v>
      </c>
      <c r="M3460" t="str">
        <f>CONCATENATE("Insert into dbax_taxo_conc (pref_conc, codi_conc, vers_taxo) values ('",H3460,"','",I3460,"','",Taxonomia!$B$5,"')")</f>
        <v>Insert into dbax_taxo_conc (pref_conc, codi_conc, vers_taxo) values ('ifrs-full','CurrentReceivablesFromRentalOfProperties','svs-cl-ci-2015-01-05')</v>
      </c>
    </row>
    <row r="3461" spans="1:13" x14ac:dyDescent="0.25">
      <c r="A3461" t="s">
        <v>1090</v>
      </c>
      <c r="B3461" t="s">
        <v>16</v>
      </c>
      <c r="C3461" t="s">
        <v>3716</v>
      </c>
      <c r="G3461" s="1" t="str">
        <f t="shared" si="305"/>
        <v>ifrs-full_CurrentReceivablesFromSaleOfProperties</v>
      </c>
      <c r="H3461" t="str">
        <f t="shared" si="306"/>
        <v>ifrs-full</v>
      </c>
      <c r="I3461" t="str">
        <f t="shared" si="307"/>
        <v>CurrentReceivablesFromSaleOfProperties</v>
      </c>
      <c r="L3461" t="str">
        <f t="shared" si="308"/>
        <v>insert into dbax_desc_conc (pref_conc, codi_conc, codi_lang, desc_conc) values ('ifrs-full','CurrentReceivablesFromSaleOfProperties','es_ES','Cuentas por cobrar corrientes por venta de propiedades')</v>
      </c>
      <c r="M3461" t="str">
        <f>CONCATENATE("Insert into dbax_taxo_conc (pref_conc, codi_conc, vers_taxo) values ('",H3461,"','",I3461,"','",Taxonomia!$B$5,"')")</f>
        <v>Insert into dbax_taxo_conc (pref_conc, codi_conc, vers_taxo) values ('ifrs-full','CurrentReceivablesFromSaleOfProperties','svs-cl-ci-2015-01-05')</v>
      </c>
    </row>
    <row r="3462" spans="1:13" x14ac:dyDescent="0.25">
      <c r="A3462" t="s">
        <v>1091</v>
      </c>
      <c r="B3462" t="s">
        <v>16</v>
      </c>
      <c r="C3462" t="s">
        <v>3717</v>
      </c>
      <c r="G3462" s="1" t="str">
        <f t="shared" si="305"/>
        <v>ifrs-full_CurrentReceivablesFromTaxesOtherThanIncomeTax</v>
      </c>
      <c r="H3462" t="str">
        <f t="shared" si="306"/>
        <v>ifrs-full</v>
      </c>
      <c r="I3462" t="str">
        <f t="shared" si="307"/>
        <v>CurrentReceivablesFromTaxesOtherThanIncomeTax</v>
      </c>
      <c r="L3462" t="str">
        <f t="shared" si="308"/>
        <v>insert into dbax_desc_conc (pref_conc, codi_conc, codi_lang, desc_conc) values ('ifrs-full','CurrentReceivablesFromTaxesOtherThanIncomeTax','es_ES','Cuentas por cobrar corrientes procedentes de impuestos distintos a los impuestos a las ganancias')</v>
      </c>
      <c r="M3462" t="str">
        <f>CONCATENATE("Insert into dbax_taxo_conc (pref_conc, codi_conc, vers_taxo) values ('",H3462,"','",I3462,"','",Taxonomia!$B$5,"')")</f>
        <v>Insert into dbax_taxo_conc (pref_conc, codi_conc, vers_taxo) values ('ifrs-full','CurrentReceivablesFromTaxesOtherThanIncomeTax','svs-cl-ci-2015-01-05')</v>
      </c>
    </row>
    <row r="3463" spans="1:13" x14ac:dyDescent="0.25">
      <c r="A3463" t="s">
        <v>1092</v>
      </c>
      <c r="B3463" t="s">
        <v>16</v>
      </c>
      <c r="C3463" t="s">
        <v>3718</v>
      </c>
      <c r="G3463" s="1" t="str">
        <f t="shared" si="305"/>
        <v>ifrs-full_CurrentRecognisedAssetsDefinedBenefitPlan</v>
      </c>
      <c r="H3463" t="str">
        <f t="shared" si="306"/>
        <v>ifrs-full</v>
      </c>
      <c r="I3463" t="str">
        <f t="shared" si="307"/>
        <v>CurrentRecognisedAssetsDefinedBenefitPlan</v>
      </c>
      <c r="L3463" t="str">
        <f t="shared" si="308"/>
        <v>insert into dbax_desc_conc (pref_conc, codi_conc, codi_lang, desc_conc) values ('ifrs-full','CurrentRecognisedAssetsDefinedBenefitPlan','es_ES','Activo corriente por beneficios definidos netos')</v>
      </c>
      <c r="M3463" t="str">
        <f>CONCATENATE("Insert into dbax_taxo_conc (pref_conc, codi_conc, vers_taxo) values ('",H3463,"','",I3463,"','",Taxonomia!$B$5,"')")</f>
        <v>Insert into dbax_taxo_conc (pref_conc, codi_conc, vers_taxo) values ('ifrs-full','CurrentRecognisedAssetsDefinedBenefitPlan','svs-cl-ci-2015-01-05')</v>
      </c>
    </row>
    <row r="3464" spans="1:13" x14ac:dyDescent="0.25">
      <c r="A3464" t="s">
        <v>1093</v>
      </c>
      <c r="B3464" t="s">
        <v>16</v>
      </c>
      <c r="C3464" t="s">
        <v>3719</v>
      </c>
      <c r="G3464" s="1" t="str">
        <f t="shared" si="305"/>
        <v>ifrs-full_CurrentRecognisedLiabilitiesDefinedBenefitPlan</v>
      </c>
      <c r="H3464" t="str">
        <f t="shared" si="306"/>
        <v>ifrs-full</v>
      </c>
      <c r="I3464" t="str">
        <f t="shared" si="307"/>
        <v>CurrentRecognisedLiabilitiesDefinedBenefitPlan</v>
      </c>
      <c r="L3464" t="str">
        <f t="shared" si="308"/>
        <v>insert into dbax_desc_conc (pref_conc, codi_conc, codi_lang, desc_conc) values ('ifrs-full','CurrentRecognisedLiabilitiesDefinedBenefitPlan','es_ES','Pasivo corriente por beneficios definidos netos')</v>
      </c>
      <c r="M3464" t="str">
        <f>CONCATENATE("Insert into dbax_taxo_conc (pref_conc, codi_conc, vers_taxo) values ('",H3464,"','",I3464,"','",Taxonomia!$B$5,"')")</f>
        <v>Insert into dbax_taxo_conc (pref_conc, codi_conc, vers_taxo) values ('ifrs-full','CurrentRecognisedLiabilitiesDefinedBenefitPlan','svs-cl-ci-2015-01-05')</v>
      </c>
    </row>
    <row r="3465" spans="1:13" x14ac:dyDescent="0.25">
      <c r="A3465" t="s">
        <v>1094</v>
      </c>
      <c r="B3465" t="s">
        <v>16</v>
      </c>
      <c r="C3465" t="s">
        <v>3720</v>
      </c>
      <c r="G3465" s="1" t="str">
        <f t="shared" si="305"/>
        <v>ifrs-full_CurrentRefundsProvision</v>
      </c>
      <c r="H3465" t="str">
        <f t="shared" si="306"/>
        <v>ifrs-full</v>
      </c>
      <c r="I3465" t="str">
        <f t="shared" si="307"/>
        <v>CurrentRefundsProvision</v>
      </c>
      <c r="L3465" t="str">
        <f t="shared" si="308"/>
        <v>insert into dbax_desc_conc (pref_conc, codi_conc, codi_lang, desc_conc) values ('ifrs-full','CurrentRefundsProvision','es_ES','Provisión por reembolsos corrientes')</v>
      </c>
      <c r="M3465" t="str">
        <f>CONCATENATE("Insert into dbax_taxo_conc (pref_conc, codi_conc, vers_taxo) values ('",H3465,"','",I3465,"','",Taxonomia!$B$5,"')")</f>
        <v>Insert into dbax_taxo_conc (pref_conc, codi_conc, vers_taxo) values ('ifrs-full','CurrentRefundsProvision','svs-cl-ci-2015-01-05')</v>
      </c>
    </row>
    <row r="3466" spans="1:13" x14ac:dyDescent="0.25">
      <c r="A3466" t="s">
        <v>1095</v>
      </c>
      <c r="B3466" t="s">
        <v>16</v>
      </c>
      <c r="C3466" t="s">
        <v>3721</v>
      </c>
      <c r="G3466" s="1" t="str">
        <f t="shared" si="305"/>
        <v>ifrs-full_CurrentRestrictedCashAndCashEquivalents</v>
      </c>
      <c r="H3466" t="str">
        <f t="shared" si="306"/>
        <v>ifrs-full</v>
      </c>
      <c r="I3466" t="str">
        <f t="shared" si="307"/>
        <v>CurrentRestrictedCashAndCashEquivalents</v>
      </c>
      <c r="L3466" t="str">
        <f t="shared" si="308"/>
        <v>insert into dbax_desc_conc (pref_conc, codi_conc, codi_lang, desc_conc) values ('ifrs-full','CurrentRestrictedCashAndCashEquivalents','es_ES','Efectivo y equivalentes al efectivo restringido corriente')</v>
      </c>
      <c r="M3466" t="str">
        <f>CONCATENATE("Insert into dbax_taxo_conc (pref_conc, codi_conc, vers_taxo) values ('",H3466,"','",I3466,"','",Taxonomia!$B$5,"')")</f>
        <v>Insert into dbax_taxo_conc (pref_conc, codi_conc, vers_taxo) values ('ifrs-full','CurrentRestrictedCashAndCashEquivalents','svs-cl-ci-2015-01-05')</v>
      </c>
    </row>
    <row r="3467" spans="1:13" x14ac:dyDescent="0.25">
      <c r="A3467" t="s">
        <v>1096</v>
      </c>
      <c r="B3467" t="s">
        <v>16</v>
      </c>
      <c r="C3467" t="s">
        <v>3722</v>
      </c>
      <c r="G3467" s="1" t="str">
        <f t="shared" si="305"/>
        <v>ifrs-full_CurrentRetentionPayables</v>
      </c>
      <c r="H3467" t="str">
        <f t="shared" si="306"/>
        <v>ifrs-full</v>
      </c>
      <c r="I3467" t="str">
        <f t="shared" si="307"/>
        <v>CurrentRetentionPayables</v>
      </c>
      <c r="L3467" t="str">
        <f t="shared" si="308"/>
        <v>insert into dbax_desc_conc (pref_conc, codi_conc, codi_lang, desc_conc) values ('ifrs-full','CurrentRetentionPayables','es_ES','Cuentas por pagar corrientes por retenciones')</v>
      </c>
      <c r="M3467" t="str">
        <f>CONCATENATE("Insert into dbax_taxo_conc (pref_conc, codi_conc, vers_taxo) values ('",H3467,"','",I3467,"','",Taxonomia!$B$5,"')")</f>
        <v>Insert into dbax_taxo_conc (pref_conc, codi_conc, vers_taxo) values ('ifrs-full','CurrentRetentionPayables','svs-cl-ci-2015-01-05')</v>
      </c>
    </row>
    <row r="3468" spans="1:13" x14ac:dyDescent="0.25">
      <c r="A3468" t="s">
        <v>1097</v>
      </c>
      <c r="B3468" t="s">
        <v>16</v>
      </c>
      <c r="C3468" t="s">
        <v>3723</v>
      </c>
      <c r="G3468" s="1" t="str">
        <f t="shared" si="305"/>
        <v>ifrs-full_CurrentTaxAssets</v>
      </c>
      <c r="H3468" t="str">
        <f t="shared" si="306"/>
        <v>ifrs-full</v>
      </c>
      <c r="I3468" t="str">
        <f t="shared" si="307"/>
        <v>CurrentTaxAssets</v>
      </c>
      <c r="L3468" t="str">
        <f t="shared" si="308"/>
        <v>insert into dbax_desc_conc (pref_conc, codi_conc, codi_lang, desc_conc) values ('ifrs-full','CurrentTaxAssets','es_ES','Activos por impuestos corrientes')</v>
      </c>
      <c r="M3468" t="str">
        <f>CONCATENATE("Insert into dbax_taxo_conc (pref_conc, codi_conc, vers_taxo) values ('",H3468,"','",I3468,"','",Taxonomia!$B$5,"')")</f>
        <v>Insert into dbax_taxo_conc (pref_conc, codi_conc, vers_taxo) values ('ifrs-full','CurrentTaxAssets','svs-cl-ci-2015-01-05')</v>
      </c>
    </row>
    <row r="3469" spans="1:13" x14ac:dyDescent="0.25">
      <c r="A3469" t="s">
        <v>1098</v>
      </c>
      <c r="B3469" t="s">
        <v>16</v>
      </c>
      <c r="C3469" t="s">
        <v>3724</v>
      </c>
      <c r="G3469" s="1" t="str">
        <f t="shared" si="305"/>
        <v>ifrs-full_CurrentTaxAssetsCurrent</v>
      </c>
      <c r="H3469" t="str">
        <f t="shared" si="306"/>
        <v>ifrs-full</v>
      </c>
      <c r="I3469" t="str">
        <f t="shared" si="307"/>
        <v>CurrentTaxAssetsCurrent</v>
      </c>
      <c r="L3469" t="str">
        <f t="shared" si="308"/>
        <v>insert into dbax_desc_conc (pref_conc, codi_conc, codi_lang, desc_conc) values ('ifrs-full','CurrentTaxAssetsCurrent','es_ES','Activos por impuestos corrientes, corriente')</v>
      </c>
      <c r="M3469" t="str">
        <f>CONCATENATE("Insert into dbax_taxo_conc (pref_conc, codi_conc, vers_taxo) values ('",H3469,"','",I3469,"','",Taxonomia!$B$5,"')")</f>
        <v>Insert into dbax_taxo_conc (pref_conc, codi_conc, vers_taxo) values ('ifrs-full','CurrentTaxAssetsCurrent','svs-cl-ci-2015-01-05')</v>
      </c>
    </row>
    <row r="3470" spans="1:13" x14ac:dyDescent="0.25">
      <c r="A3470" t="s">
        <v>1099</v>
      </c>
      <c r="B3470" t="s">
        <v>16</v>
      </c>
      <c r="C3470" t="s">
        <v>3725</v>
      </c>
      <c r="G3470" s="1" t="str">
        <f t="shared" si="305"/>
        <v>ifrs-full_CurrentTaxAssetsNoncurrent</v>
      </c>
      <c r="H3470" t="str">
        <f t="shared" si="306"/>
        <v>ifrs-full</v>
      </c>
      <c r="I3470" t="str">
        <f t="shared" si="307"/>
        <v>CurrentTaxAssetsNoncurrent</v>
      </c>
      <c r="L3470" t="str">
        <f t="shared" si="308"/>
        <v>insert into dbax_desc_conc (pref_conc, codi_conc, codi_lang, desc_conc) values ('ifrs-full','CurrentTaxAssetsNoncurrent','es_ES','Activos por impuestos corrientes, no corriente')</v>
      </c>
      <c r="M3470" t="str">
        <f>CONCATENATE("Insert into dbax_taxo_conc (pref_conc, codi_conc, vers_taxo) values ('",H3470,"','",I3470,"','",Taxonomia!$B$5,"')")</f>
        <v>Insert into dbax_taxo_conc (pref_conc, codi_conc, vers_taxo) values ('ifrs-full','CurrentTaxAssetsNoncurrent','svs-cl-ci-2015-01-05')</v>
      </c>
    </row>
    <row r="3471" spans="1:13" x14ac:dyDescent="0.25">
      <c r="A3471" t="s">
        <v>1100</v>
      </c>
      <c r="B3471" t="s">
        <v>16</v>
      </c>
      <c r="C3471" t="s">
        <v>3726</v>
      </c>
      <c r="G3471" s="1" t="str">
        <f t="shared" si="305"/>
        <v>ifrs-full_CurrentTaxExpenseIncome</v>
      </c>
      <c r="H3471" t="str">
        <f t="shared" si="306"/>
        <v>ifrs-full</v>
      </c>
      <c r="I3471" t="str">
        <f t="shared" si="307"/>
        <v>CurrentTaxExpenseIncome</v>
      </c>
      <c r="L3471" t="str">
        <f t="shared" si="308"/>
        <v>insert into dbax_desc_conc (pref_conc, codi_conc, codi_lang, desc_conc) values ('ifrs-full','CurrentTaxExpenseIncome','es_ES','Gasto (ingreso) por impuesto corriente')</v>
      </c>
      <c r="M3471" t="str">
        <f>CONCATENATE("Insert into dbax_taxo_conc (pref_conc, codi_conc, vers_taxo) values ('",H3471,"','",I3471,"','",Taxonomia!$B$5,"')")</f>
        <v>Insert into dbax_taxo_conc (pref_conc, codi_conc, vers_taxo) values ('ifrs-full','CurrentTaxExpenseIncome','svs-cl-ci-2015-01-05')</v>
      </c>
    </row>
    <row r="3472" spans="1:13" x14ac:dyDescent="0.25">
      <c r="A3472" t="s">
        <v>1101</v>
      </c>
      <c r="B3472" t="s">
        <v>16</v>
      </c>
      <c r="C3472" t="s">
        <v>3727</v>
      </c>
      <c r="G3472" s="1" t="str">
        <f t="shared" si="305"/>
        <v>ifrs-full_CurrentTaxExpenseIncomeAndAdjustmentsForCurrentTaxOfPriorPeriods</v>
      </c>
      <c r="H3472" t="str">
        <f t="shared" si="306"/>
        <v>ifrs-full</v>
      </c>
      <c r="I3472" t="str">
        <f t="shared" si="307"/>
        <v>CurrentTaxExpenseIncomeAndAdjustmentsForCurrentTaxOfPriorPeriods</v>
      </c>
      <c r="L3472" t="str">
        <f t="shared" si="308"/>
        <v>insert into dbax_desc_conc (pref_conc, codi_conc, codi_lang, desc_conc) values ('ifrs-full','CurrentTaxExpenseIncomeAndAdjustmentsForCurrentTaxOfPriorPeriods','es_ES','Gasto (ingreso) por impuestos corriente y ajustes por impuestos corrientes de periodos anteriores')</v>
      </c>
      <c r="M3472" t="str">
        <f>CONCATENATE("Insert into dbax_taxo_conc (pref_conc, codi_conc, vers_taxo) values ('",H3472,"','",I3472,"','",Taxonomia!$B$5,"')")</f>
        <v>Insert into dbax_taxo_conc (pref_conc, codi_conc, vers_taxo) values ('ifrs-full','CurrentTaxExpenseIncomeAndAdjustmentsForCurrentTaxOfPriorPeriods','svs-cl-ci-2015-01-05')</v>
      </c>
    </row>
    <row r="3473" spans="1:13" x14ac:dyDescent="0.25">
      <c r="A3473" t="s">
        <v>1102</v>
      </c>
      <c r="B3473" t="s">
        <v>16</v>
      </c>
      <c r="C3473" t="s">
        <v>3728</v>
      </c>
      <c r="G3473" s="1" t="str">
        <f t="shared" si="305"/>
        <v>ifrs-full_CurrentTaxExpenseIncomeAndAdjustmentsForCurrentTaxOfPriorPeriodsAbstract</v>
      </c>
      <c r="H3473" t="str">
        <f t="shared" si="306"/>
        <v>ifrs-full</v>
      </c>
      <c r="I3473" t="str">
        <f t="shared" si="307"/>
        <v>CurrentTaxExpenseIncomeAndAdjustmentsForCurrentTaxOfPriorPeriodsAbstract</v>
      </c>
      <c r="L3473" t="str">
        <f t="shared" si="308"/>
        <v>insert into dbax_desc_conc (pref_conc, codi_conc, codi_lang, desc_conc) values ('ifrs-full','CurrentTaxExpenseIncomeAndAdjustmentsForCurrentTaxOfPriorPeriodsAbstract','es_ES','Gasto (ingreso) por impuestos corriente y ajustes por impuestos corrientes de periodos anteriores [resumen]')</v>
      </c>
      <c r="M3473" t="str">
        <f>CONCATENATE("Insert into dbax_taxo_conc (pref_conc, codi_conc, vers_taxo) values ('",H3473,"','",I3473,"','",Taxonomia!$B$5,"')")</f>
        <v>Insert into dbax_taxo_conc (pref_conc, codi_conc, vers_taxo) values ('ifrs-full','CurrentTaxExpenseIncomeAndAdjustmentsForCurrentTaxOfPriorPeriodsAbstract','svs-cl-ci-2015-01-05')</v>
      </c>
    </row>
    <row r="3474" spans="1:13" x14ac:dyDescent="0.25">
      <c r="A3474" t="s">
        <v>1103</v>
      </c>
      <c r="B3474" t="s">
        <v>16</v>
      </c>
      <c r="C3474" t="s">
        <v>3729</v>
      </c>
      <c r="G3474" s="1" t="str">
        <f t="shared" si="305"/>
        <v>ifrs-full_CurrentTaxLiabilities</v>
      </c>
      <c r="H3474" t="str">
        <f t="shared" si="306"/>
        <v>ifrs-full</v>
      </c>
      <c r="I3474" t="str">
        <f t="shared" si="307"/>
        <v>CurrentTaxLiabilities</v>
      </c>
      <c r="L3474" t="str">
        <f t="shared" si="308"/>
        <v>insert into dbax_desc_conc (pref_conc, codi_conc, codi_lang, desc_conc) values ('ifrs-full','CurrentTaxLiabilities','es_ES','Pasivos por impuestos corrientes')</v>
      </c>
      <c r="M3474" t="str">
        <f>CONCATENATE("Insert into dbax_taxo_conc (pref_conc, codi_conc, vers_taxo) values ('",H3474,"','",I3474,"','",Taxonomia!$B$5,"')")</f>
        <v>Insert into dbax_taxo_conc (pref_conc, codi_conc, vers_taxo) values ('ifrs-full','CurrentTaxLiabilities','svs-cl-ci-2015-01-05')</v>
      </c>
    </row>
    <row r="3475" spans="1:13" x14ac:dyDescent="0.25">
      <c r="A3475" t="s">
        <v>1104</v>
      </c>
      <c r="B3475" t="s">
        <v>16</v>
      </c>
      <c r="C3475" t="s">
        <v>3730</v>
      </c>
      <c r="G3475" s="1" t="str">
        <f t="shared" si="305"/>
        <v>ifrs-full_CurrentTaxLiabilitiesCurrent</v>
      </c>
      <c r="H3475" t="str">
        <f t="shared" si="306"/>
        <v>ifrs-full</v>
      </c>
      <c r="I3475" t="str">
        <f t="shared" si="307"/>
        <v>CurrentTaxLiabilitiesCurrent</v>
      </c>
      <c r="L3475" t="str">
        <f t="shared" si="308"/>
        <v>insert into dbax_desc_conc (pref_conc, codi_conc, codi_lang, desc_conc) values ('ifrs-full','CurrentTaxLiabilitiesCurrent','es_ES','Pasivos por impuestos corrientes, corriente')</v>
      </c>
      <c r="M3475" t="str">
        <f>CONCATENATE("Insert into dbax_taxo_conc (pref_conc, codi_conc, vers_taxo) values ('",H3475,"','",I3475,"','",Taxonomia!$B$5,"')")</f>
        <v>Insert into dbax_taxo_conc (pref_conc, codi_conc, vers_taxo) values ('ifrs-full','CurrentTaxLiabilitiesCurrent','svs-cl-ci-2015-01-05')</v>
      </c>
    </row>
    <row r="3476" spans="1:13" x14ac:dyDescent="0.25">
      <c r="A3476" t="s">
        <v>1105</v>
      </c>
      <c r="B3476" t="s">
        <v>16</v>
      </c>
      <c r="C3476" t="s">
        <v>3731</v>
      </c>
      <c r="G3476" s="1" t="str">
        <f t="shared" si="305"/>
        <v>ifrs-full_CurrentTaxLiabilitiesNoncurrent</v>
      </c>
      <c r="H3476" t="str">
        <f t="shared" si="306"/>
        <v>ifrs-full</v>
      </c>
      <c r="I3476" t="str">
        <f t="shared" si="307"/>
        <v>CurrentTaxLiabilitiesNoncurrent</v>
      </c>
      <c r="L3476" t="str">
        <f t="shared" si="308"/>
        <v>insert into dbax_desc_conc (pref_conc, codi_conc, codi_lang, desc_conc) values ('ifrs-full','CurrentTaxLiabilitiesNoncurrent','es_ES','Pasivos por impuestos corrientes, no corriente')</v>
      </c>
      <c r="M3476" t="str">
        <f>CONCATENATE("Insert into dbax_taxo_conc (pref_conc, codi_conc, vers_taxo) values ('",H3476,"','",I3476,"','",Taxonomia!$B$5,"')")</f>
        <v>Insert into dbax_taxo_conc (pref_conc, codi_conc, vers_taxo) values ('ifrs-full','CurrentTaxLiabilitiesNoncurrent','svs-cl-ci-2015-01-05')</v>
      </c>
    </row>
    <row r="3477" spans="1:13" x14ac:dyDescent="0.25">
      <c r="A3477" t="s">
        <v>1106</v>
      </c>
      <c r="B3477" t="s">
        <v>16</v>
      </c>
      <c r="C3477" t="s">
        <v>3732</v>
      </c>
      <c r="G3477" s="1" t="str">
        <f t="shared" si="305"/>
        <v>ifrs-full_CurrentTaxRelatingToItemsChargedOrCreditedDirectlyToEquity</v>
      </c>
      <c r="H3477" t="str">
        <f t="shared" si="306"/>
        <v>ifrs-full</v>
      </c>
      <c r="I3477" t="str">
        <f t="shared" si="307"/>
        <v>CurrentTaxRelatingToItemsChargedOrCreditedDirectlyToEquity</v>
      </c>
      <c r="L3477" t="str">
        <f t="shared" si="308"/>
        <v>insert into dbax_desc_conc (pref_conc, codi_conc, codi_lang, desc_conc) values ('ifrs-full','CurrentTaxRelatingToItemsChargedOrCreditedDirectlyToEquity','es_ES','Impuestos corrientes relacionados con partidas acreditadas (cargadas) directamente a patrimonio')</v>
      </c>
      <c r="M3477" t="str">
        <f>CONCATENATE("Insert into dbax_taxo_conc (pref_conc, codi_conc, vers_taxo) values ('",H3477,"','",I3477,"','",Taxonomia!$B$5,"')")</f>
        <v>Insert into dbax_taxo_conc (pref_conc, codi_conc, vers_taxo) values ('ifrs-full','CurrentTaxRelatingToItemsChargedOrCreditedDirectlyToEquity','svs-cl-ci-2015-01-05')</v>
      </c>
    </row>
    <row r="3478" spans="1:13" x14ac:dyDescent="0.25">
      <c r="A3478" t="s">
        <v>1107</v>
      </c>
      <c r="B3478" t="s">
        <v>16</v>
      </c>
      <c r="C3478" t="s">
        <v>3733</v>
      </c>
      <c r="G3478" s="1" t="str">
        <f t="shared" si="305"/>
        <v>ifrs-full_CurrentTradeReceivables</v>
      </c>
      <c r="H3478" t="str">
        <f t="shared" si="306"/>
        <v>ifrs-full</v>
      </c>
      <c r="I3478" t="str">
        <f t="shared" si="307"/>
        <v>CurrentTradeReceivables</v>
      </c>
      <c r="L3478" t="str">
        <f t="shared" si="308"/>
        <v>insert into dbax_desc_conc (pref_conc, codi_conc, codi_lang, desc_conc) values ('ifrs-full','CurrentTradeReceivables','es_ES','Cuentas comerciales por cobrar corrientes')</v>
      </c>
      <c r="M3478" t="str">
        <f>CONCATENATE("Insert into dbax_taxo_conc (pref_conc, codi_conc, vers_taxo) values ('",H3478,"','",I3478,"','",Taxonomia!$B$5,"')")</f>
        <v>Insert into dbax_taxo_conc (pref_conc, codi_conc, vers_taxo) values ('ifrs-full','CurrentTradeReceivables','svs-cl-ci-2015-01-05')</v>
      </c>
    </row>
    <row r="3479" spans="1:13" x14ac:dyDescent="0.25">
      <c r="A3479" t="s">
        <v>1108</v>
      </c>
      <c r="B3479" t="s">
        <v>16</v>
      </c>
      <c r="C3479" t="s">
        <v>3734</v>
      </c>
      <c r="G3479" s="1" t="str">
        <f t="shared" si="305"/>
        <v>ifrs-full_CurrentValueAddedTaxPayables</v>
      </c>
      <c r="H3479" t="str">
        <f t="shared" si="306"/>
        <v>ifrs-full</v>
      </c>
      <c r="I3479" t="str">
        <f t="shared" si="307"/>
        <v>CurrentValueAddedTaxPayables</v>
      </c>
      <c r="L3479" t="str">
        <f t="shared" si="308"/>
        <v>insert into dbax_desc_conc (pref_conc, codi_conc, codi_lang, desc_conc) values ('ifrs-full','CurrentValueAddedTaxPayables','es_ES','Impuesto al valor agregado por pagar corriente')</v>
      </c>
      <c r="M3479" t="str">
        <f>CONCATENATE("Insert into dbax_taxo_conc (pref_conc, codi_conc, vers_taxo) values ('",H3479,"','",I3479,"','",Taxonomia!$B$5,"')")</f>
        <v>Insert into dbax_taxo_conc (pref_conc, codi_conc, vers_taxo) values ('ifrs-full','CurrentValueAddedTaxPayables','svs-cl-ci-2015-01-05')</v>
      </c>
    </row>
    <row r="3480" spans="1:13" x14ac:dyDescent="0.25">
      <c r="A3480" t="s">
        <v>1109</v>
      </c>
      <c r="B3480" t="s">
        <v>16</v>
      </c>
      <c r="C3480" t="s">
        <v>3735</v>
      </c>
      <c r="G3480" s="1" t="str">
        <f t="shared" si="305"/>
        <v>ifrs-full_CurrentValueAddedTaxReceivables</v>
      </c>
      <c r="H3480" t="str">
        <f t="shared" si="306"/>
        <v>ifrs-full</v>
      </c>
      <c r="I3480" t="str">
        <f t="shared" si="307"/>
        <v>CurrentValueAddedTaxReceivables</v>
      </c>
      <c r="L3480" t="str">
        <f t="shared" si="308"/>
        <v>insert into dbax_desc_conc (pref_conc, codi_conc, codi_lang, desc_conc) values ('ifrs-full','CurrentValueAddedTaxReceivables','es_ES','Impuesto al valor agregado por cobrar corriente')</v>
      </c>
      <c r="M3480" t="str">
        <f>CONCATENATE("Insert into dbax_taxo_conc (pref_conc, codi_conc, vers_taxo) values ('",H3480,"','",I3480,"','",Taxonomia!$B$5,"')")</f>
        <v>Insert into dbax_taxo_conc (pref_conc, codi_conc, vers_taxo) values ('ifrs-full','CurrentValueAddedTaxReceivables','svs-cl-ci-2015-01-05')</v>
      </c>
    </row>
    <row r="3481" spans="1:13" x14ac:dyDescent="0.25">
      <c r="A3481" t="s">
        <v>1110</v>
      </c>
      <c r="B3481" t="s">
        <v>16</v>
      </c>
      <c r="C3481" t="s">
        <v>3736</v>
      </c>
      <c r="G3481" s="1" t="str">
        <f t="shared" si="305"/>
        <v>ifrs-full_CustomerrelatedIntangibleAssetsMember</v>
      </c>
      <c r="H3481" t="str">
        <f t="shared" si="306"/>
        <v>ifrs-full</v>
      </c>
      <c r="I3481" t="str">
        <f t="shared" si="307"/>
        <v>CustomerrelatedIntangibleAssetsMember</v>
      </c>
      <c r="L3481" t="str">
        <f t="shared" si="308"/>
        <v>insert into dbax_desc_conc (pref_conc, codi_conc, codi_lang, desc_conc) values ('ifrs-full','CustomerrelatedIntangibleAssetsMember','es_ES','Activos intangibles relacionados con clientes [miembro]')</v>
      </c>
      <c r="M3481" t="str">
        <f>CONCATENATE("Insert into dbax_taxo_conc (pref_conc, codi_conc, vers_taxo) values ('",H3481,"','",I3481,"','",Taxonomia!$B$5,"')")</f>
        <v>Insert into dbax_taxo_conc (pref_conc, codi_conc, vers_taxo) values ('ifrs-full','CustomerrelatedIntangibleAssetsMember','svs-cl-ci-2015-01-05')</v>
      </c>
    </row>
    <row r="3482" spans="1:13" x14ac:dyDescent="0.25">
      <c r="A3482" t="s">
        <v>1111</v>
      </c>
      <c r="B3482" t="s">
        <v>16</v>
      </c>
      <c r="C3482" t="s">
        <v>3737</v>
      </c>
      <c r="G3482" s="1" t="str">
        <f t="shared" si="305"/>
        <v>ifrs-full_DateOfEndOfReportingPeriodOfFinancialStatementsOfAssociate</v>
      </c>
      <c r="H3482" t="str">
        <f t="shared" si="306"/>
        <v>ifrs-full</v>
      </c>
      <c r="I3482" t="str">
        <f t="shared" si="307"/>
        <v>DateOfEndOfReportingPeriodOfFinancialStatementsOfAssociate</v>
      </c>
      <c r="L3482" t="str">
        <f t="shared" si="308"/>
        <v>insert into dbax_desc_conc (pref_conc, codi_conc, codi_lang, desc_conc) values ('ifrs-full','DateOfEndOfReportingPeriodOfFinancialStatementsOfAssociate','es_ES','Fecha de terminación del periodo sobre el que se informa de los estados financieros de la asociada')</v>
      </c>
      <c r="M3482" t="str">
        <f>CONCATENATE("Insert into dbax_taxo_conc (pref_conc, codi_conc, vers_taxo) values ('",H3482,"','",I3482,"','",Taxonomia!$B$5,"')")</f>
        <v>Insert into dbax_taxo_conc (pref_conc, codi_conc, vers_taxo) values ('ifrs-full','DateOfEndOfReportingPeriodOfFinancialStatementsOfAssociate','svs-cl-ci-2015-01-05')</v>
      </c>
    </row>
    <row r="3483" spans="1:13" x14ac:dyDescent="0.25">
      <c r="A3483" t="s">
        <v>1112</v>
      </c>
      <c r="B3483" t="s">
        <v>16</v>
      </c>
      <c r="C3483" t="s">
        <v>3738</v>
      </c>
      <c r="G3483" s="1" t="str">
        <f t="shared" si="305"/>
        <v>ifrs-full_DateOfEndOfReportingPeriodOfFinancialStatementsOfSubsidiary</v>
      </c>
      <c r="H3483" t="str">
        <f t="shared" si="306"/>
        <v>ifrs-full</v>
      </c>
      <c r="I3483" t="str">
        <f t="shared" si="307"/>
        <v>DateOfEndOfReportingPeriodOfFinancialStatementsOfSubsidiary</v>
      </c>
      <c r="L3483" t="str">
        <f t="shared" si="308"/>
        <v>insert into dbax_desc_conc (pref_conc, codi_conc, codi_lang, desc_conc) values ('ifrs-full','DateOfEndOfReportingPeriodOfFinancialStatementsOfSubsidiary','es_ES','Fecha de terminación del periodo sobre el que se informa de los estados financieros de la subsidiaria')</v>
      </c>
      <c r="M3483" t="str">
        <f>CONCATENATE("Insert into dbax_taxo_conc (pref_conc, codi_conc, vers_taxo) values ('",H3483,"','",I3483,"','",Taxonomia!$B$5,"')")</f>
        <v>Insert into dbax_taxo_conc (pref_conc, codi_conc, vers_taxo) values ('ifrs-full','DateOfEndOfReportingPeriodOfFinancialStatementsOfSubsidiary','svs-cl-ci-2015-01-05')</v>
      </c>
    </row>
    <row r="3484" spans="1:13" x14ac:dyDescent="0.25">
      <c r="A3484" t="s">
        <v>1113</v>
      </c>
      <c r="B3484" t="s">
        <v>16</v>
      </c>
      <c r="C3484" t="s">
        <v>3739</v>
      </c>
      <c r="G3484" s="1" t="str">
        <f t="shared" si="305"/>
        <v>ifrs-full_DateOfGrantOfSharebasedPaymentArrangement</v>
      </c>
      <c r="H3484" t="str">
        <f t="shared" si="306"/>
        <v>ifrs-full</v>
      </c>
      <c r="I3484" t="str">
        <f t="shared" si="307"/>
        <v>DateOfGrantOfSharebasedPaymentArrangement</v>
      </c>
      <c r="L3484" t="str">
        <f t="shared" si="308"/>
        <v>insert into dbax_desc_conc (pref_conc, codi_conc, codi_lang, desc_conc) values ('ifrs-full','DateOfGrantOfSharebasedPaymentArrangement','es_ES','Fecha de la concesión de acuerdos con pagos basados en acciones')</v>
      </c>
      <c r="M3484" t="str">
        <f>CONCATENATE("Insert into dbax_taxo_conc (pref_conc, codi_conc, vers_taxo) values ('",H3484,"','",I3484,"','",Taxonomia!$B$5,"')")</f>
        <v>Insert into dbax_taxo_conc (pref_conc, codi_conc, vers_taxo) values ('ifrs-full','DateOfGrantOfSharebasedPaymentArrangement','svs-cl-ci-2015-01-05')</v>
      </c>
    </row>
    <row r="3485" spans="1:13" x14ac:dyDescent="0.25">
      <c r="A3485" t="s">
        <v>1114</v>
      </c>
      <c r="B3485" t="s">
        <v>16</v>
      </c>
      <c r="C3485" t="s">
        <v>3740</v>
      </c>
      <c r="G3485" s="1" t="str">
        <f t="shared" si="305"/>
        <v>ifrs-full_DecreaseDueToHarvestBiologicalAssets</v>
      </c>
      <c r="H3485" t="str">
        <f t="shared" si="306"/>
        <v>ifrs-full</v>
      </c>
      <c r="I3485" t="str">
        <f t="shared" si="307"/>
        <v>DecreaseDueToHarvestBiologicalAssets</v>
      </c>
      <c r="L3485" t="str">
        <f t="shared" si="308"/>
        <v>insert into dbax_desc_conc (pref_conc, codi_conc, codi_lang, desc_conc) values ('ifrs-full','DecreaseDueToHarvestBiologicalAssets','es_ES','Disminuciones debidas a la cosecha o recolección, activos biológicos')</v>
      </c>
      <c r="M3485" t="str">
        <f>CONCATENATE("Insert into dbax_taxo_conc (pref_conc, codi_conc, vers_taxo) values ('",H3485,"','",I3485,"','",Taxonomia!$B$5,"')")</f>
        <v>Insert into dbax_taxo_conc (pref_conc, codi_conc, vers_taxo) values ('ifrs-full','DecreaseDueToHarvestBiologicalAssets','svs-cl-ci-2015-01-05')</v>
      </c>
    </row>
    <row r="3486" spans="1:13" x14ac:dyDescent="0.25">
      <c r="A3486" t="s">
        <v>1115</v>
      </c>
      <c r="B3486" t="s">
        <v>16</v>
      </c>
      <c r="C3486" t="s">
        <v>3741</v>
      </c>
      <c r="G3486" s="1" t="str">
        <f t="shared" si="305"/>
        <v>ifrs-full_DecreaseInFairValueMeasurementDueToChangeInOneOrMoreUnobservableInputsToReflectReasonablyPossibleAlternativeAssumptionsAssets</v>
      </c>
      <c r="H3486" t="str">
        <f t="shared" si="306"/>
        <v>ifrs-full</v>
      </c>
      <c r="I3486" t="str">
        <f t="shared" si="307"/>
        <v>DecreaseInFairValueMeasurementDueToChangeInOneOrMoreUnobservableInputsToReflectReasonablyPossibleAlternativeAssumptionsAssets</v>
      </c>
      <c r="L3486" t="str">
        <f t="shared" si="308"/>
        <v>insert into dbax_desc_conc (pref_conc, codi_conc, codi_lang, desc_conc) values ('ifrs-full','DecreaseInFairValueMeasurementDueToChangeInOneOrMoreUnobservableInputsToReflectReasonablyPossibleAlternativeAssumptionsAssets','es_ES','Disminución en la medición del valor razonable por cambio en uno o más datos de entrada no observables para reflejar suposiciones alternativas razonablemente posibles, activos')</v>
      </c>
      <c r="M3486" t="str">
        <f>CONCATENATE("Insert into dbax_taxo_conc (pref_conc, codi_conc, vers_taxo) values ('",H3486,"','",I3486,"','",Taxonomia!$B$5,"')")</f>
        <v>Insert into dbax_taxo_conc (pref_conc, codi_conc, vers_taxo) values ('ifrs-full','DecreaseInFairValueMeasurementDueToChangeInOneOrMoreUnobservableInputsToReflectReasonablyPossibleAlternativeAssumptionsAssets','svs-cl-ci-2015-01-05')</v>
      </c>
    </row>
    <row r="3487" spans="1:13" x14ac:dyDescent="0.25">
      <c r="A3487" t="s">
        <v>1116</v>
      </c>
      <c r="B3487" t="s">
        <v>16</v>
      </c>
      <c r="C3487" t="s">
        <v>3742</v>
      </c>
      <c r="G3487" s="1" t="str">
        <f t="shared" si="305"/>
        <v>ifrs-full_DecreaseInFairValueMeasurementDueToChangeInOneOrMoreUnobservableInputsToReflectReasonablyPossibleAlternativeAssumptionsEntitysOwnEquityInstruments</v>
      </c>
      <c r="H3487" t="str">
        <f t="shared" si="306"/>
        <v>ifrs-full</v>
      </c>
      <c r="I3487" t="str">
        <f t="shared" si="307"/>
        <v>DecreaseInFairValueMeasurementDueToChangeInOneOrMoreUnobservableInputsToReflectReasonablyPossibleAlternativeAssumptionsEntitysOwnEquityInstruments</v>
      </c>
      <c r="L3487" t="str">
        <f t="shared" si="308"/>
        <v>insert into dbax_desc_conc (pref_conc, codi_conc, codi_lang, desc_conc) values ('ifrs-full','DecreaseInFairValueMeasurementDueToChangeInOneOrMoreUnobservableInputsToReflectReasonablyPossibleAlternativeAssumptionsEntitysOwnEquityInstruments','es_ES','Disminución en la medición del valor razonable por cambio en uno o más datos de entrada no observables para reflejar suposiciones alternativas razonablemente posibles, instrumentos del patrimonio propio de la entidad')</v>
      </c>
      <c r="M3487" t="str">
        <f>CONCATENATE("Insert into dbax_taxo_conc (pref_conc, codi_conc, vers_taxo) values ('",H3487,"','",I3487,"','",Taxonomia!$B$5,"')")</f>
        <v>Insert into dbax_taxo_conc (pref_conc, codi_conc, vers_taxo) values ('ifrs-full','DecreaseInFairValueMeasurementDueToChangeInOneOrMoreUnobservableInputsToReflectReasonablyPossibleAlternativeAssumptionsEntitysOwnEquityInstruments','svs-cl-ci-2015-01-05')</v>
      </c>
    </row>
    <row r="3488" spans="1:13" x14ac:dyDescent="0.25">
      <c r="A3488" t="s">
        <v>1117</v>
      </c>
      <c r="B3488" t="s">
        <v>16</v>
      </c>
      <c r="C3488" t="s">
        <v>3743</v>
      </c>
      <c r="G3488" s="1" t="str">
        <f t="shared" si="305"/>
        <v>ifrs-full_DecreaseInFairValueMeasurementDueToChangeInOneOrMoreUnobservableInputsToReflectReasonablyPossibleAlternativeAssumptionsLiabilities</v>
      </c>
      <c r="H3488" t="str">
        <f t="shared" si="306"/>
        <v>ifrs-full</v>
      </c>
      <c r="I3488" t="str">
        <f t="shared" si="307"/>
        <v>DecreaseInFairValueMeasurementDueToChangeInOneOrMoreUnobservableInputsToReflectReasonablyPossibleAlternativeAssumptionsLiabilities</v>
      </c>
      <c r="L3488" t="str">
        <f t="shared" si="308"/>
        <v>insert into dbax_desc_conc (pref_conc, codi_conc, codi_lang, desc_conc) values ('ifrs-full','DecreaseInFairValueMeasurementDueToChangeInOneOrMoreUnobservableInputsToReflectReasonablyPossibleAlternativeAssumptionsLiabilities','es_ES','Disminución en la medición del valor razonable por cambio en uno o más datos de entrada no observables para reflejar suposiciones alternativas razonablemente posibles, pasivos')</v>
      </c>
      <c r="M3488" t="str">
        <f>CONCATENATE("Insert into dbax_taxo_conc (pref_conc, codi_conc, vers_taxo) values ('",H3488,"','",I3488,"','",Taxonomia!$B$5,"')")</f>
        <v>Insert into dbax_taxo_conc (pref_conc, codi_conc, vers_taxo) values ('ifrs-full','DecreaseInFairValueMeasurementDueToChangeInOneOrMoreUnobservableInputsToReflectReasonablyPossibleAlternativeAssumptionsLiabilities','svs-cl-ci-2015-01-05')</v>
      </c>
    </row>
    <row r="3489" spans="1:13" x14ac:dyDescent="0.25">
      <c r="A3489" t="s">
        <v>1118</v>
      </c>
      <c r="B3489" t="s">
        <v>16</v>
      </c>
      <c r="C3489" t="s">
        <v>3744</v>
      </c>
      <c r="G3489" s="1" t="str">
        <f t="shared" si="305"/>
        <v>ifrs-full_DecreaseThroughClassifiedAsHeldForSaleBiologicalAssets</v>
      </c>
      <c r="H3489" t="str">
        <f t="shared" si="306"/>
        <v>ifrs-full</v>
      </c>
      <c r="I3489" t="str">
        <f t="shared" si="307"/>
        <v>DecreaseThroughClassifiedAsHeldForSaleBiologicalAssets</v>
      </c>
      <c r="L3489" t="str">
        <f t="shared" si="308"/>
        <v>insert into dbax_desc_conc (pref_conc, codi_conc, codi_lang, desc_conc) values ('ifrs-full','DecreaseThroughClassifiedAsHeldForSaleBiologicalAssets','es_ES','Disminuciones por clasificar como mantenidos para la venta, activos biológicos')</v>
      </c>
      <c r="M3489" t="str">
        <f>CONCATENATE("Insert into dbax_taxo_conc (pref_conc, codi_conc, vers_taxo) values ('",H3489,"','",I3489,"','",Taxonomia!$B$5,"')")</f>
        <v>Insert into dbax_taxo_conc (pref_conc, codi_conc, vers_taxo) values ('ifrs-full','DecreaseThroughClassifiedAsHeldForSaleBiologicalAssets','svs-cl-ci-2015-01-05')</v>
      </c>
    </row>
    <row r="3490" spans="1:13" x14ac:dyDescent="0.25">
      <c r="A3490" t="s">
        <v>1119</v>
      </c>
      <c r="B3490" t="s">
        <v>16</v>
      </c>
      <c r="C3490" t="s">
        <v>3745</v>
      </c>
      <c r="G3490" s="1" t="str">
        <f t="shared" si="305"/>
        <v>ifrs-full_DecreaseThroughClassifiedAsHeldForSaleGoodwill</v>
      </c>
      <c r="H3490" t="str">
        <f t="shared" si="306"/>
        <v>ifrs-full</v>
      </c>
      <c r="I3490" t="str">
        <f t="shared" si="307"/>
        <v>DecreaseThroughClassifiedAsHeldForSaleGoodwill</v>
      </c>
      <c r="L3490" t="str">
        <f t="shared" si="308"/>
        <v>insert into dbax_desc_conc (pref_conc, codi_conc, codi_lang, desc_conc) values ('ifrs-full','DecreaseThroughClassifiedAsHeldForSaleGoodwill','es_ES','Disminuciones por clasificar como mantenidos para la venta, plusvalía')</v>
      </c>
      <c r="M3490" t="str">
        <f>CONCATENATE("Insert into dbax_taxo_conc (pref_conc, codi_conc, vers_taxo) values ('",H3490,"','",I3490,"','",Taxonomia!$B$5,"')")</f>
        <v>Insert into dbax_taxo_conc (pref_conc, codi_conc, vers_taxo) values ('ifrs-full','DecreaseThroughClassifiedAsHeldForSaleGoodwill','svs-cl-ci-2015-01-05')</v>
      </c>
    </row>
    <row r="3491" spans="1:13" x14ac:dyDescent="0.25">
      <c r="A3491" t="s">
        <v>1120</v>
      </c>
      <c r="B3491" t="s">
        <v>16</v>
      </c>
      <c r="C3491" t="s">
        <v>3746</v>
      </c>
      <c r="G3491" s="1" t="str">
        <f t="shared" si="305"/>
        <v>ifrs-full_DecreaseThroughClassifiedAsHeldForSaleIntangibleAssetsOtherThanGoodwill</v>
      </c>
      <c r="H3491" t="str">
        <f t="shared" si="306"/>
        <v>ifrs-full</v>
      </c>
      <c r="I3491" t="str">
        <f t="shared" si="307"/>
        <v>DecreaseThroughClassifiedAsHeldForSaleIntangibleAssetsOtherThanGoodwill</v>
      </c>
      <c r="L3491" t="str">
        <f t="shared" si="308"/>
        <v>insert into dbax_desc_conc (pref_conc, codi_conc, codi_lang, desc_conc) values ('ifrs-full','DecreaseThroughClassifiedAsHeldForSaleIntangibleAssetsOtherThanGoodwill','es_ES','Disminuciones por clasificar como mantenidos para la venta, activos intangibles distintos de la plusvalía')</v>
      </c>
      <c r="M3491" t="str">
        <f>CONCATENATE("Insert into dbax_taxo_conc (pref_conc, codi_conc, vers_taxo) values ('",H3491,"','",I3491,"','",Taxonomia!$B$5,"')")</f>
        <v>Insert into dbax_taxo_conc (pref_conc, codi_conc, vers_taxo) values ('ifrs-full','DecreaseThroughClassifiedAsHeldForSaleIntangibleAssetsOtherThanGoodwill','svs-cl-ci-2015-01-05')</v>
      </c>
    </row>
    <row r="3492" spans="1:13" x14ac:dyDescent="0.25">
      <c r="A3492" t="s">
        <v>1121</v>
      </c>
      <c r="B3492" t="s">
        <v>16</v>
      </c>
      <c r="C3492" t="s">
        <v>3747</v>
      </c>
      <c r="G3492" s="1" t="str">
        <f t="shared" si="305"/>
        <v>ifrs-full_DecreaseThroughClassifiedAsHeldForSaleInvestmentProperty</v>
      </c>
      <c r="H3492" t="str">
        <f t="shared" si="306"/>
        <v>ifrs-full</v>
      </c>
      <c r="I3492" t="str">
        <f t="shared" si="307"/>
        <v>DecreaseThroughClassifiedAsHeldForSaleInvestmentProperty</v>
      </c>
      <c r="L3492" t="str">
        <f t="shared" si="308"/>
        <v>insert into dbax_desc_conc (pref_conc, codi_conc, codi_lang, desc_conc) values ('ifrs-full','DecreaseThroughClassifiedAsHeldForSaleInvestmentProperty','es_ES','Disminuciones mediante la clasificación de mantenidos para la venta, propiedades de inversión')</v>
      </c>
      <c r="M3492" t="str">
        <f>CONCATENATE("Insert into dbax_taxo_conc (pref_conc, codi_conc, vers_taxo) values ('",H3492,"','",I3492,"','",Taxonomia!$B$5,"')")</f>
        <v>Insert into dbax_taxo_conc (pref_conc, codi_conc, vers_taxo) values ('ifrs-full','DecreaseThroughClassifiedAsHeldForSaleInvestmentProperty','svs-cl-ci-2015-01-05')</v>
      </c>
    </row>
    <row r="3493" spans="1:13" x14ac:dyDescent="0.25">
      <c r="A3493" t="s">
        <v>1122</v>
      </c>
      <c r="B3493" t="s">
        <v>16</v>
      </c>
      <c r="C3493" t="s">
        <v>3748</v>
      </c>
      <c r="G3493" s="1" t="str">
        <f t="shared" si="305"/>
        <v>ifrs-full_DecreaseThroughClassifiedAsHeldForSalePropertyPlantAndEquipment</v>
      </c>
      <c r="H3493" t="str">
        <f t="shared" si="306"/>
        <v>ifrs-full</v>
      </c>
      <c r="I3493" t="str">
        <f t="shared" si="307"/>
        <v>DecreaseThroughClassifiedAsHeldForSalePropertyPlantAndEquipment</v>
      </c>
      <c r="L3493" t="str">
        <f t="shared" si="308"/>
        <v>insert into dbax_desc_conc (pref_conc, codi_conc, codi_lang, desc_conc) values ('ifrs-full','DecreaseThroughClassifiedAsHeldForSalePropertyPlantAndEquipment','es_ES','Disminuciones por clasificar como mantenidos para la venta, propiedades, planta y equipo')</v>
      </c>
      <c r="M3493" t="str">
        <f>CONCATENATE("Insert into dbax_taxo_conc (pref_conc, codi_conc, vers_taxo) values ('",H3493,"','",I3493,"','",Taxonomia!$B$5,"')")</f>
        <v>Insert into dbax_taxo_conc (pref_conc, codi_conc, vers_taxo) values ('ifrs-full','DecreaseThroughClassifiedAsHeldForSalePropertyPlantAndEquipment','svs-cl-ci-2015-01-05')</v>
      </c>
    </row>
    <row r="3494" spans="1:13" x14ac:dyDescent="0.25">
      <c r="A3494" t="s">
        <v>1123</v>
      </c>
      <c r="B3494" t="s">
        <v>16</v>
      </c>
      <c r="C3494" t="s">
        <v>3749</v>
      </c>
      <c r="G3494" s="1" t="str">
        <f t="shared" si="305"/>
        <v>ifrs-full_DecreaseThroughLossOfControlOfSubsidiaryIntangibleAssetsOtherThanGoodwill</v>
      </c>
      <c r="H3494" t="str">
        <f t="shared" si="306"/>
        <v>ifrs-full</v>
      </c>
      <c r="I3494" t="str">
        <f t="shared" si="307"/>
        <v>DecreaseThroughLossOfControlOfSubsidiaryIntangibleAssetsOtherThanGoodwill</v>
      </c>
      <c r="L3494" t="str">
        <f t="shared" si="308"/>
        <v>insert into dbax_desc_conc (pref_conc, codi_conc, codi_lang, desc_conc) values ('ifrs-full','DecreaseThroughLossOfControlOfSubsidiaryIntangibleAssetsOtherThanGoodwill','es_ES','Disminución por la pérdida de control de una subsidiaria, activos intangibles distintos de la plusvalía')</v>
      </c>
      <c r="M3494" t="str">
        <f>CONCATENATE("Insert into dbax_taxo_conc (pref_conc, codi_conc, vers_taxo) values ('",H3494,"','",I3494,"','",Taxonomia!$B$5,"')")</f>
        <v>Insert into dbax_taxo_conc (pref_conc, codi_conc, vers_taxo) values ('ifrs-full','DecreaseThroughLossOfControlOfSubsidiaryIntangibleAssetsOtherThanGoodwill','svs-cl-ci-2015-01-05')</v>
      </c>
    </row>
    <row r="3495" spans="1:13" x14ac:dyDescent="0.25">
      <c r="A3495" t="s">
        <v>1124</v>
      </c>
      <c r="B3495" t="s">
        <v>16</v>
      </c>
      <c r="C3495" t="s">
        <v>3750</v>
      </c>
      <c r="G3495" s="1" t="str">
        <f t="shared" ref="G3495:G3558" si="309">MID(A3495,FIND("#",A3495)+1,10000)</f>
        <v>ifrs-full_DecreaseThroughLossOfControlOfSubsidiaryOtherProvisions</v>
      </c>
      <c r="H3495" t="str">
        <f t="shared" ref="H3495:H3558" si="310">MID(G3495,1,FIND("_",G3495)-1)</f>
        <v>ifrs-full</v>
      </c>
      <c r="I3495" t="str">
        <f t="shared" ref="I3495:I3558" si="311">MID(G3495,FIND("_",G3495)+1,10000)</f>
        <v>DecreaseThroughLossOfControlOfSubsidiaryOtherProvisions</v>
      </c>
      <c r="L3495" t="str">
        <f t="shared" ref="L3495:L3558" si="312">CONCATENATE("insert into dbax_desc_conc (pref_conc, codi_conc, codi_lang, desc_conc) values ('",H3495,"','",I3495,"','",B3495,"','",C3495,"')")</f>
        <v>insert into dbax_desc_conc (pref_conc, codi_conc, codi_lang, desc_conc) values ('ifrs-full','DecreaseThroughLossOfControlOfSubsidiaryOtherProvisions','es_ES','Disminución por la pérdida de control de una subsidiaria, otras provisiones')</v>
      </c>
      <c r="M3495" t="str">
        <f>CONCATENATE("Insert into dbax_taxo_conc (pref_conc, codi_conc, vers_taxo) values ('",H3495,"','",I3495,"','",Taxonomia!$B$5,"')")</f>
        <v>Insert into dbax_taxo_conc (pref_conc, codi_conc, vers_taxo) values ('ifrs-full','DecreaseThroughLossOfControlOfSubsidiaryOtherProvisions','svs-cl-ci-2015-01-05')</v>
      </c>
    </row>
    <row r="3496" spans="1:13" x14ac:dyDescent="0.25">
      <c r="A3496" t="s">
        <v>1125</v>
      </c>
      <c r="B3496" t="s">
        <v>16</v>
      </c>
      <c r="C3496" t="s">
        <v>3751</v>
      </c>
      <c r="G3496" s="1" t="str">
        <f t="shared" si="309"/>
        <v>ifrs-full_DecreaseThroughLossOfControlOfSubsidiaryPropertyPlantAndEquipment</v>
      </c>
      <c r="H3496" t="str">
        <f t="shared" si="310"/>
        <v>ifrs-full</v>
      </c>
      <c r="I3496" t="str">
        <f t="shared" si="311"/>
        <v>DecreaseThroughLossOfControlOfSubsidiaryPropertyPlantAndEquipment</v>
      </c>
      <c r="L3496" t="str">
        <f t="shared" si="312"/>
        <v>insert into dbax_desc_conc (pref_conc, codi_conc, codi_lang, desc_conc) values ('ifrs-full','DecreaseThroughLossOfControlOfSubsidiaryPropertyPlantAndEquipment','es_ES','Disminución por la pérdida de control de una subsidiaria, propiedades, planta y equipo')</v>
      </c>
      <c r="M3496" t="str">
        <f>CONCATENATE("Insert into dbax_taxo_conc (pref_conc, codi_conc, vers_taxo) values ('",H3496,"','",I3496,"','",Taxonomia!$B$5,"')")</f>
        <v>Insert into dbax_taxo_conc (pref_conc, codi_conc, vers_taxo) values ('ifrs-full','DecreaseThroughLossOfControlOfSubsidiaryPropertyPlantAndEquipment','svs-cl-ci-2015-01-05')</v>
      </c>
    </row>
    <row r="3497" spans="1:13" x14ac:dyDescent="0.25">
      <c r="A3497" t="s">
        <v>1126</v>
      </c>
      <c r="B3497" t="s">
        <v>16</v>
      </c>
      <c r="C3497" t="s">
        <v>3752</v>
      </c>
      <c r="G3497" s="1" t="str">
        <f t="shared" si="309"/>
        <v>ifrs-full_DecreaseThroughTransferToLiabilitiesIncludedInDisposalGroupsClassifiedAsHeldForSaleOtherProvisions</v>
      </c>
      <c r="H3497" t="str">
        <f t="shared" si="310"/>
        <v>ifrs-full</v>
      </c>
      <c r="I3497" t="str">
        <f t="shared" si="311"/>
        <v>DecreaseThroughTransferToLiabilitiesIncludedInDisposalGroupsClassifiedAsHeldForSaleOtherProvisions</v>
      </c>
      <c r="L3497" t="str">
        <f t="shared" si="312"/>
        <v>insert into dbax_desc_conc (pref_conc, codi_conc, codi_lang, desc_conc) values ('ifrs-full','DecreaseThroughTransferToLiabilitiesIncludedInDisposalGroupsClassifiedAsHeldForSaleOtherProvisions','es_ES','Disminución por transferencias a pasivos incluidos en grupos de activos para su disposición clasificados como mantenidos para la venta, otras provisiones')</v>
      </c>
      <c r="M3497" t="str">
        <f>CONCATENATE("Insert into dbax_taxo_conc (pref_conc, codi_conc, vers_taxo) values ('",H3497,"','",I3497,"','",Taxonomia!$B$5,"')")</f>
        <v>Insert into dbax_taxo_conc (pref_conc, codi_conc, vers_taxo) values ('ifrs-full','DecreaseThroughTransferToLiabilitiesIncludedInDisposalGroupsClassifiedAsHeldForSaleOtherProvisions','svs-cl-ci-2015-01-05')</v>
      </c>
    </row>
    <row r="3498" spans="1:13" x14ac:dyDescent="0.25">
      <c r="A3498" t="s">
        <v>1127</v>
      </c>
      <c r="B3498" t="s">
        <v>16</v>
      </c>
      <c r="C3498" t="s">
        <v>3753</v>
      </c>
      <c r="G3498" s="1" t="str">
        <f t="shared" si="309"/>
        <v>ifrs-full_DeductibleTemporaryDifferencesForWhichNoDeferredTaxAssetIsRecognised</v>
      </c>
      <c r="H3498" t="str">
        <f t="shared" si="310"/>
        <v>ifrs-full</v>
      </c>
      <c r="I3498" t="str">
        <f t="shared" si="311"/>
        <v>DeductibleTemporaryDifferencesForWhichNoDeferredTaxAssetIsRecognised</v>
      </c>
      <c r="L3498" t="str">
        <f t="shared" si="312"/>
        <v>insert into dbax_desc_conc (pref_conc, codi_conc, codi_lang, desc_conc) values ('ifrs-full','DeductibleTemporaryDifferencesForWhichNoDeferredTaxAssetIsRecognised','es_ES','Diferencias temporarias deducibles por las que no se reconoce activo por impuestos diferidos')</v>
      </c>
      <c r="M3498" t="str">
        <f>CONCATENATE("Insert into dbax_taxo_conc (pref_conc, codi_conc, vers_taxo) values ('",H3498,"','",I3498,"','",Taxonomia!$B$5,"')")</f>
        <v>Insert into dbax_taxo_conc (pref_conc, codi_conc, vers_taxo) values ('ifrs-full','DeductibleTemporaryDifferencesForWhichNoDeferredTaxAssetIsRecognised','svs-cl-ci-2015-01-05')</v>
      </c>
    </row>
    <row r="3499" spans="1:13" x14ac:dyDescent="0.25">
      <c r="A3499" t="s">
        <v>1128</v>
      </c>
      <c r="B3499" t="s">
        <v>16</v>
      </c>
      <c r="C3499" t="s">
        <v>3754</v>
      </c>
      <c r="G3499" s="1" t="str">
        <f t="shared" si="309"/>
        <v>ifrs-full_DeferredIncome</v>
      </c>
      <c r="H3499" t="str">
        <f t="shared" si="310"/>
        <v>ifrs-full</v>
      </c>
      <c r="I3499" t="str">
        <f t="shared" si="311"/>
        <v>DeferredIncome</v>
      </c>
      <c r="L3499" t="str">
        <f t="shared" si="312"/>
        <v>insert into dbax_desc_conc (pref_conc, codi_conc, codi_lang, desc_conc) values ('ifrs-full','DeferredIncome','es_ES','Ingresos diferidos')</v>
      </c>
      <c r="M3499" t="str">
        <f>CONCATENATE("Insert into dbax_taxo_conc (pref_conc, codi_conc, vers_taxo) values ('",H3499,"','",I3499,"','",Taxonomia!$B$5,"')")</f>
        <v>Insert into dbax_taxo_conc (pref_conc, codi_conc, vers_taxo) values ('ifrs-full','DeferredIncome','svs-cl-ci-2015-01-05')</v>
      </c>
    </row>
    <row r="3500" spans="1:13" x14ac:dyDescent="0.25">
      <c r="A3500" t="s">
        <v>1129</v>
      </c>
      <c r="B3500" t="s">
        <v>16</v>
      </c>
      <c r="C3500" t="s">
        <v>3755</v>
      </c>
      <c r="G3500" s="1" t="str">
        <f t="shared" si="309"/>
        <v>ifrs-full_DeferredIncomeClassifiedAsCurrent</v>
      </c>
      <c r="H3500" t="str">
        <f t="shared" si="310"/>
        <v>ifrs-full</v>
      </c>
      <c r="I3500" t="str">
        <f t="shared" si="311"/>
        <v>DeferredIncomeClassifiedAsCurrent</v>
      </c>
      <c r="L3500" t="str">
        <f t="shared" si="312"/>
        <v>insert into dbax_desc_conc (pref_conc, codi_conc, codi_lang, desc_conc) values ('ifrs-full','DeferredIncomeClassifiedAsCurrent','es_ES','Ingresos diferidos clasificados como corrientes')</v>
      </c>
      <c r="M3500" t="str">
        <f>CONCATENATE("Insert into dbax_taxo_conc (pref_conc, codi_conc, vers_taxo) values ('",H3500,"','",I3500,"','",Taxonomia!$B$5,"')")</f>
        <v>Insert into dbax_taxo_conc (pref_conc, codi_conc, vers_taxo) values ('ifrs-full','DeferredIncomeClassifiedAsCurrent','svs-cl-ci-2015-01-05')</v>
      </c>
    </row>
    <row r="3501" spans="1:13" x14ac:dyDescent="0.25">
      <c r="A3501" t="s">
        <v>1130</v>
      </c>
      <c r="B3501" t="s">
        <v>16</v>
      </c>
      <c r="C3501" t="s">
        <v>3756</v>
      </c>
      <c r="G3501" s="1" t="str">
        <f t="shared" si="309"/>
        <v>ifrs-full_DeferredIncomeClassifiedAsNoncurrent</v>
      </c>
      <c r="H3501" t="str">
        <f t="shared" si="310"/>
        <v>ifrs-full</v>
      </c>
      <c r="I3501" t="str">
        <f t="shared" si="311"/>
        <v>DeferredIncomeClassifiedAsNoncurrent</v>
      </c>
      <c r="L3501" t="str">
        <f t="shared" si="312"/>
        <v>insert into dbax_desc_conc (pref_conc, codi_conc, codi_lang, desc_conc) values ('ifrs-full','DeferredIncomeClassifiedAsNoncurrent','es_ES','Ingresos diferidos clasificados como no corrientes')</v>
      </c>
      <c r="M3501" t="str">
        <f>CONCATENATE("Insert into dbax_taxo_conc (pref_conc, codi_conc, vers_taxo) values ('",H3501,"','",I3501,"','",Taxonomia!$B$5,"')")</f>
        <v>Insert into dbax_taxo_conc (pref_conc, codi_conc, vers_taxo) values ('ifrs-full','DeferredIncomeClassifiedAsNoncurrent','svs-cl-ci-2015-01-05')</v>
      </c>
    </row>
    <row r="3502" spans="1:13" x14ac:dyDescent="0.25">
      <c r="A3502" t="s">
        <v>1131</v>
      </c>
      <c r="B3502" t="s">
        <v>16</v>
      </c>
      <c r="C3502" t="s">
        <v>3067</v>
      </c>
      <c r="G3502" s="1" t="str">
        <f t="shared" si="309"/>
        <v>ifrs-full_DeferredTaxAssets</v>
      </c>
      <c r="H3502" t="str">
        <f t="shared" si="310"/>
        <v>ifrs-full</v>
      </c>
      <c r="I3502" t="str">
        <f t="shared" si="311"/>
        <v>DeferredTaxAssets</v>
      </c>
      <c r="L3502" t="str">
        <f t="shared" si="312"/>
        <v>insert into dbax_desc_conc (pref_conc, codi_conc, codi_lang, desc_conc) values ('ifrs-full','DeferredTaxAssets','es_ES','Activos por impuestos diferidos')</v>
      </c>
      <c r="M3502" t="str">
        <f>CONCATENATE("Insert into dbax_taxo_conc (pref_conc, codi_conc, vers_taxo) values ('",H3502,"','",I3502,"','",Taxonomia!$B$5,"')")</f>
        <v>Insert into dbax_taxo_conc (pref_conc, codi_conc, vers_taxo) values ('ifrs-full','DeferredTaxAssets','svs-cl-ci-2015-01-05')</v>
      </c>
    </row>
    <row r="3503" spans="1:13" x14ac:dyDescent="0.25">
      <c r="A3503" t="s">
        <v>1132</v>
      </c>
      <c r="B3503" t="s">
        <v>16</v>
      </c>
      <c r="C3503" t="s">
        <v>3757</v>
      </c>
      <c r="G3503" s="1" t="str">
        <f t="shared" si="309"/>
        <v>ifrs-full_DeferredTaxAssetsAndLiabilitiesAbstract</v>
      </c>
      <c r="H3503" t="str">
        <f t="shared" si="310"/>
        <v>ifrs-full</v>
      </c>
      <c r="I3503" t="str">
        <f t="shared" si="311"/>
        <v>DeferredTaxAssetsAndLiabilitiesAbstract</v>
      </c>
      <c r="L3503" t="str">
        <f t="shared" si="312"/>
        <v>insert into dbax_desc_conc (pref_conc, codi_conc, codi_lang, desc_conc) values ('ifrs-full','DeferredTaxAssetsAndLiabilitiesAbstract','es_ES','Activos y pasivos por impuestos diferidos [sinopsis]')</v>
      </c>
      <c r="M3503" t="str">
        <f>CONCATENATE("Insert into dbax_taxo_conc (pref_conc, codi_conc, vers_taxo) values ('",H3503,"','",I3503,"','",Taxonomia!$B$5,"')")</f>
        <v>Insert into dbax_taxo_conc (pref_conc, codi_conc, vers_taxo) values ('ifrs-full','DeferredTaxAssetsAndLiabilitiesAbstract','svs-cl-ci-2015-01-05')</v>
      </c>
    </row>
    <row r="3504" spans="1:13" x14ac:dyDescent="0.25">
      <c r="A3504" t="s">
        <v>1133</v>
      </c>
      <c r="B3504" t="s">
        <v>16</v>
      </c>
      <c r="C3504" t="s">
        <v>3758</v>
      </c>
      <c r="G3504" s="1" t="str">
        <f t="shared" si="309"/>
        <v>ifrs-full_DeferredTaxAssetsRecognisedAsOfAcquisitionDate</v>
      </c>
      <c r="H3504" t="str">
        <f t="shared" si="310"/>
        <v>ifrs-full</v>
      </c>
      <c r="I3504" t="str">
        <f t="shared" si="311"/>
        <v>DeferredTaxAssetsRecognisedAsOfAcquisitionDate</v>
      </c>
      <c r="L3504" t="str">
        <f t="shared" si="312"/>
        <v>insert into dbax_desc_conc (pref_conc, codi_conc, codi_lang, desc_conc) values ('ifrs-full','DeferredTaxAssetsRecognisedAsOfAcquisitionDate','es_ES','Activos por impuestos diferidos reconocidos en la fecha de la adquisición')</v>
      </c>
      <c r="M3504" t="str">
        <f>CONCATENATE("Insert into dbax_taxo_conc (pref_conc, codi_conc, vers_taxo) values ('",H3504,"','",I3504,"','",Taxonomia!$B$5,"')")</f>
        <v>Insert into dbax_taxo_conc (pref_conc, codi_conc, vers_taxo) values ('ifrs-full','DeferredTaxAssetsRecognisedAsOfAcquisitionDate','svs-cl-ci-2015-01-05')</v>
      </c>
    </row>
    <row r="3505" spans="1:13" x14ac:dyDescent="0.25">
      <c r="A3505" t="s">
        <v>1134</v>
      </c>
      <c r="B3505" t="s">
        <v>16</v>
      </c>
      <c r="C3505" t="s">
        <v>3759</v>
      </c>
      <c r="G3505" s="1" t="str">
        <f t="shared" si="309"/>
        <v>ifrs-full_DeferredTaxAssetWhenUtilisationIsDependentOnFutureTaxableProfitsInExcessOfProfitsFromReversalOfTaxableTemporaryDifferencesAndEntityHasSufferedLossInJurisdictionToWhichDeferredTaxAssetRelates</v>
      </c>
      <c r="H3505" t="str">
        <f t="shared" si="310"/>
        <v>ifrs-full</v>
      </c>
      <c r="I3505" t="str">
        <f t="shared" si="311"/>
        <v>DeferredTaxAssetWhenUtilisationIsDependentOnFutureTaxableProfitsInExcessOfProfitsFromReversalOfTaxableTemporaryDifferencesAndEntityHasSufferedLossInJurisdictionToWhichDeferredTaxAssetRelates</v>
      </c>
      <c r="L3505" t="str">
        <f t="shared" si="312"/>
        <v>insert into dbax_desc_conc (pref_conc, codi_conc, codi_lang, desc_conc) values ('ifrs-full','DeferredTaxAssetWhenUtilisationIsDependentOnFutureTaxableProfitsInExcessOfProfitsFromReversalOfTaxableTemporaryDifferencesAndEntityHasSufferedLossInJurisdictionToWhichDeferredTaxAssetRelates','es_ES','Activo por impuestos diferidos cuando la utilización depende de que las ganancias gravables futuras superen las ganancias procedentes de la reversión de las diferencias temporarias gravables y la entidad ha sufrido pérdidas en la jurisdicción con la que se relaciona el activo por impuestos diferidos')</v>
      </c>
      <c r="M3505" t="str">
        <f>CONCATENATE("Insert into dbax_taxo_conc (pref_conc, codi_conc, vers_taxo) values ('",H3505,"','",I3505,"','",Taxonomia!$B$5,"')")</f>
        <v>Insert into dbax_taxo_conc (pref_conc, codi_conc, vers_taxo) values ('ifrs-full','DeferredTaxAssetWhenUtilisationIsDependentOnFutureTaxableProfitsInExcessOfProfitsFromReversalOfTaxableTemporaryDifferencesAndEntityHasSufferedLossInJurisdictionToWhichDeferredTaxAssetRelates','svs-cl-ci-2015-01-05')</v>
      </c>
    </row>
    <row r="3506" spans="1:13" x14ac:dyDescent="0.25">
      <c r="A3506" t="s">
        <v>1135</v>
      </c>
      <c r="B3506" t="s">
        <v>16</v>
      </c>
      <c r="C3506" t="s">
        <v>3760</v>
      </c>
      <c r="G3506" s="1" t="str">
        <f t="shared" si="309"/>
        <v>ifrs-full_DeferredTaxExpenseArisingFromWritedownOrReversalOfWritedownOfDeferredTaxAsset</v>
      </c>
      <c r="H3506" t="str">
        <f t="shared" si="310"/>
        <v>ifrs-full</v>
      </c>
      <c r="I3506" t="str">
        <f t="shared" si="311"/>
        <v>DeferredTaxExpenseArisingFromWritedownOrReversalOfWritedownOfDeferredTaxAsset</v>
      </c>
      <c r="L3506" t="str">
        <f t="shared" si="312"/>
        <v>insert into dbax_desc_conc (pref_conc, codi_conc, codi_lang, desc_conc) values ('ifrs-full','DeferredTaxExpenseArisingFromWritedownOrReversalOfWritedownOfDeferredTaxAsset','es_ES','Gasto por impuestos diferidos surgido de la baja o la reversión de la baja de activos por impuestos diferidos')</v>
      </c>
      <c r="M3506" t="str">
        <f>CONCATENATE("Insert into dbax_taxo_conc (pref_conc, codi_conc, vers_taxo) values ('",H3506,"','",I3506,"','",Taxonomia!$B$5,"')")</f>
        <v>Insert into dbax_taxo_conc (pref_conc, codi_conc, vers_taxo) values ('ifrs-full','DeferredTaxExpenseArisingFromWritedownOrReversalOfWritedownOfDeferredTaxAsset','svs-cl-ci-2015-01-05')</v>
      </c>
    </row>
    <row r="3507" spans="1:13" x14ac:dyDescent="0.25">
      <c r="A3507" t="s">
        <v>1136</v>
      </c>
      <c r="B3507" t="s">
        <v>16</v>
      </c>
      <c r="C3507" t="s">
        <v>3761</v>
      </c>
      <c r="G3507" s="1" t="str">
        <f t="shared" si="309"/>
        <v>ifrs-full_DeferredTaxExpenseIncome</v>
      </c>
      <c r="H3507" t="str">
        <f t="shared" si="310"/>
        <v>ifrs-full</v>
      </c>
      <c r="I3507" t="str">
        <f t="shared" si="311"/>
        <v>DeferredTaxExpenseIncome</v>
      </c>
      <c r="L3507" t="str">
        <f t="shared" si="312"/>
        <v>insert into dbax_desc_conc (pref_conc, codi_conc, codi_lang, desc_conc) values ('ifrs-full','DeferredTaxExpenseIncome','es_ES','Gasto (ingreso) por impuestos diferidos')</v>
      </c>
      <c r="M3507" t="str">
        <f>CONCATENATE("Insert into dbax_taxo_conc (pref_conc, codi_conc, vers_taxo) values ('",H3507,"','",I3507,"','",Taxonomia!$B$5,"')")</f>
        <v>Insert into dbax_taxo_conc (pref_conc, codi_conc, vers_taxo) values ('ifrs-full','DeferredTaxExpenseIncome','svs-cl-ci-2015-01-05')</v>
      </c>
    </row>
    <row r="3508" spans="1:13" x14ac:dyDescent="0.25">
      <c r="A3508" t="s">
        <v>1137</v>
      </c>
      <c r="B3508" t="s">
        <v>16</v>
      </c>
      <c r="C3508" t="s">
        <v>3762</v>
      </c>
      <c r="G3508" s="1" t="str">
        <f t="shared" si="309"/>
        <v>ifrs-full_DeferredTaxExpenseIncomeAbstract</v>
      </c>
      <c r="H3508" t="str">
        <f t="shared" si="310"/>
        <v>ifrs-full</v>
      </c>
      <c r="I3508" t="str">
        <f t="shared" si="311"/>
        <v>DeferredTaxExpenseIncomeAbstract</v>
      </c>
      <c r="L3508" t="str">
        <f t="shared" si="312"/>
        <v>insert into dbax_desc_conc (pref_conc, codi_conc, codi_lang, desc_conc) values ('ifrs-full','DeferredTaxExpenseIncomeAbstract','es_ES','Gasto (ingreso) por impuestos diferidos [sinopsis]')</v>
      </c>
      <c r="M3508" t="str">
        <f>CONCATENATE("Insert into dbax_taxo_conc (pref_conc, codi_conc, vers_taxo) values ('",H3508,"','",I3508,"','",Taxonomia!$B$5,"')")</f>
        <v>Insert into dbax_taxo_conc (pref_conc, codi_conc, vers_taxo) values ('ifrs-full','DeferredTaxExpenseIncomeAbstract','svs-cl-ci-2015-01-05')</v>
      </c>
    </row>
    <row r="3509" spans="1:13" x14ac:dyDescent="0.25">
      <c r="A3509" t="s">
        <v>1138</v>
      </c>
      <c r="B3509" t="s">
        <v>16</v>
      </c>
      <c r="C3509" t="s">
        <v>3763</v>
      </c>
      <c r="G3509" s="1" t="str">
        <f t="shared" si="309"/>
        <v>ifrs-full_DeferredTaxExpenseIncomeRecognisedInProfitOrLoss</v>
      </c>
      <c r="H3509" t="str">
        <f t="shared" si="310"/>
        <v>ifrs-full</v>
      </c>
      <c r="I3509" t="str">
        <f t="shared" si="311"/>
        <v>DeferredTaxExpenseIncomeRecognisedInProfitOrLoss</v>
      </c>
      <c r="L3509" t="str">
        <f t="shared" si="312"/>
        <v>insert into dbax_desc_conc (pref_conc, codi_conc, codi_lang, desc_conc) values ('ifrs-full','DeferredTaxExpenseIncomeRecognisedInProfitOrLoss','es_ES','Gasto (ingreso) por impuestos diferidos reconocidos como resultados')</v>
      </c>
      <c r="M3509" t="str">
        <f>CONCATENATE("Insert into dbax_taxo_conc (pref_conc, codi_conc, vers_taxo) values ('",H3509,"','",I3509,"','",Taxonomia!$B$5,"')")</f>
        <v>Insert into dbax_taxo_conc (pref_conc, codi_conc, vers_taxo) values ('ifrs-full','DeferredTaxExpenseIncomeRecognisedInProfitOrLoss','svs-cl-ci-2015-01-05')</v>
      </c>
    </row>
    <row r="3510" spans="1:13" x14ac:dyDescent="0.25">
      <c r="A3510" t="s">
        <v>1139</v>
      </c>
      <c r="B3510" t="s">
        <v>16</v>
      </c>
      <c r="C3510" t="s">
        <v>3764</v>
      </c>
      <c r="G3510" s="1" t="str">
        <f t="shared" si="309"/>
        <v>ifrs-full_DeferredTaxExpenseIncomeRelatingToOriginationAndReversalOfTemporaryDifferences</v>
      </c>
      <c r="H3510" t="str">
        <f t="shared" si="310"/>
        <v>ifrs-full</v>
      </c>
      <c r="I3510" t="str">
        <f t="shared" si="311"/>
        <v>DeferredTaxExpenseIncomeRelatingToOriginationAndReversalOfTemporaryDifferences</v>
      </c>
      <c r="L3510" t="str">
        <f t="shared" si="312"/>
        <v>insert into dbax_desc_conc (pref_conc, codi_conc, codi_lang, desc_conc) values ('ifrs-full','DeferredTaxExpenseIncomeRelatingToOriginationAndReversalOfTemporaryDifferences','es_ES','Gasto (ingreso) por impuestos diferidos relacionado con el nacimiento y reversión de diferencias temporarias')</v>
      </c>
      <c r="M3510" t="str">
        <f>CONCATENATE("Insert into dbax_taxo_conc (pref_conc, codi_conc, vers_taxo) values ('",H3510,"','",I3510,"','",Taxonomia!$B$5,"')")</f>
        <v>Insert into dbax_taxo_conc (pref_conc, codi_conc, vers_taxo) values ('ifrs-full','DeferredTaxExpenseIncomeRelatingToOriginationAndReversalOfTemporaryDifferences','svs-cl-ci-2015-01-05')</v>
      </c>
    </row>
    <row r="3511" spans="1:13" x14ac:dyDescent="0.25">
      <c r="A3511" t="s">
        <v>1140</v>
      </c>
      <c r="B3511" t="s">
        <v>16</v>
      </c>
      <c r="C3511" t="s">
        <v>3765</v>
      </c>
      <c r="G3511" s="1" t="str">
        <f t="shared" si="309"/>
        <v>ifrs-full_DeferredTaxExpenseIncomeRelatingToTaxRateChangesOrImpositionOfNewTaxes</v>
      </c>
      <c r="H3511" t="str">
        <f t="shared" si="310"/>
        <v>ifrs-full</v>
      </c>
      <c r="I3511" t="str">
        <f t="shared" si="311"/>
        <v>DeferredTaxExpenseIncomeRelatingToTaxRateChangesOrImpositionOfNewTaxes</v>
      </c>
      <c r="L3511" t="str">
        <f t="shared" si="312"/>
        <v>insert into dbax_desc_conc (pref_conc, codi_conc, codi_lang, desc_conc) values ('ifrs-full','DeferredTaxExpenseIncomeRelatingToTaxRateChangesOrImpositionOfNewTaxes','es_ES','Gasto (ingreso) por impuestos diferidos relacionado con cambios en las tasas fiscales o con la imposición de nuevos impuestos')</v>
      </c>
      <c r="M3511" t="str">
        <f>CONCATENATE("Insert into dbax_taxo_conc (pref_conc, codi_conc, vers_taxo) values ('",H3511,"','",I3511,"','",Taxonomia!$B$5,"')")</f>
        <v>Insert into dbax_taxo_conc (pref_conc, codi_conc, vers_taxo) values ('ifrs-full','DeferredTaxExpenseIncomeRelatingToTaxRateChangesOrImpositionOfNewTaxes','svs-cl-ci-2015-01-05')</v>
      </c>
    </row>
    <row r="3512" spans="1:13" x14ac:dyDescent="0.25">
      <c r="A3512" t="s">
        <v>1141</v>
      </c>
      <c r="B3512" t="s">
        <v>16</v>
      </c>
      <c r="C3512" t="s">
        <v>3301</v>
      </c>
      <c r="G3512" s="1" t="str">
        <f t="shared" si="309"/>
        <v>ifrs-full_DeferredTaxLiabilities</v>
      </c>
      <c r="H3512" t="str">
        <f t="shared" si="310"/>
        <v>ifrs-full</v>
      </c>
      <c r="I3512" t="str">
        <f t="shared" si="311"/>
        <v>DeferredTaxLiabilities</v>
      </c>
      <c r="L3512" t="str">
        <f t="shared" si="312"/>
        <v>insert into dbax_desc_conc (pref_conc, codi_conc, codi_lang, desc_conc) values ('ifrs-full','DeferredTaxLiabilities','es_ES','Pasivo por impuestos diferidos')</v>
      </c>
      <c r="M3512" t="str">
        <f>CONCATENATE("Insert into dbax_taxo_conc (pref_conc, codi_conc, vers_taxo) values ('",H3512,"','",I3512,"','",Taxonomia!$B$5,"')")</f>
        <v>Insert into dbax_taxo_conc (pref_conc, codi_conc, vers_taxo) values ('ifrs-full','DeferredTaxLiabilities','svs-cl-ci-2015-01-05')</v>
      </c>
    </row>
    <row r="3513" spans="1:13" x14ac:dyDescent="0.25">
      <c r="A3513" t="s">
        <v>1142</v>
      </c>
      <c r="B3513" t="s">
        <v>16</v>
      </c>
      <c r="C3513" t="s">
        <v>3766</v>
      </c>
      <c r="G3513" s="1" t="str">
        <f t="shared" si="309"/>
        <v>ifrs-full_DeferredTaxLiabilitiesRecognisedAsOfAcquisitionDate</v>
      </c>
      <c r="H3513" t="str">
        <f t="shared" si="310"/>
        <v>ifrs-full</v>
      </c>
      <c r="I3513" t="str">
        <f t="shared" si="311"/>
        <v>DeferredTaxLiabilitiesRecognisedAsOfAcquisitionDate</v>
      </c>
      <c r="L3513" t="str">
        <f t="shared" si="312"/>
        <v>insert into dbax_desc_conc (pref_conc, codi_conc, codi_lang, desc_conc) values ('ifrs-full','DeferredTaxLiabilitiesRecognisedAsOfAcquisitionDate','es_ES','Pasivos por impuestos diferidos reconocidos en la fecha de la adquisición')</v>
      </c>
      <c r="M3513" t="str">
        <f>CONCATENATE("Insert into dbax_taxo_conc (pref_conc, codi_conc, vers_taxo) values ('",H3513,"','",I3513,"','",Taxonomia!$B$5,"')")</f>
        <v>Insert into dbax_taxo_conc (pref_conc, codi_conc, vers_taxo) values ('ifrs-full','DeferredTaxLiabilitiesRecognisedAsOfAcquisitionDate','svs-cl-ci-2015-01-05')</v>
      </c>
    </row>
    <row r="3514" spans="1:13" x14ac:dyDescent="0.25">
      <c r="A3514" t="s">
        <v>1143</v>
      </c>
      <c r="B3514" t="s">
        <v>16</v>
      </c>
      <c r="C3514" t="s">
        <v>3767</v>
      </c>
      <c r="G3514" s="1" t="str">
        <f t="shared" si="309"/>
        <v>ifrs-full_DeferredTaxLiabilityAsset</v>
      </c>
      <c r="H3514" t="str">
        <f t="shared" si="310"/>
        <v>ifrs-full</v>
      </c>
      <c r="I3514" t="str">
        <f t="shared" si="311"/>
        <v>DeferredTaxLiabilityAsset</v>
      </c>
      <c r="L3514" t="str">
        <f t="shared" si="312"/>
        <v>insert into dbax_desc_conc (pref_conc, codi_conc, codi_lang, desc_conc) values ('ifrs-full','DeferredTaxLiabilityAsset','es_ES','Pasivo (activo) por impuestos diferidos')</v>
      </c>
      <c r="M3514" t="str">
        <f>CONCATENATE("Insert into dbax_taxo_conc (pref_conc, codi_conc, vers_taxo) values ('",H3514,"','",I3514,"','",Taxonomia!$B$5,"')")</f>
        <v>Insert into dbax_taxo_conc (pref_conc, codi_conc, vers_taxo) values ('ifrs-full','DeferredTaxLiabilityAsset','svs-cl-ci-2015-01-05')</v>
      </c>
    </row>
    <row r="3515" spans="1:13" x14ac:dyDescent="0.25">
      <c r="A3515" t="s">
        <v>1144</v>
      </c>
      <c r="B3515" t="s">
        <v>16</v>
      </c>
      <c r="C3515" t="s">
        <v>3768</v>
      </c>
      <c r="G3515" s="1" t="str">
        <f t="shared" si="309"/>
        <v>ifrs-full_DeferredTaxRelatingToItemsChargedOrCreditedDirectlyToEquity</v>
      </c>
      <c r="H3515" t="str">
        <f t="shared" si="310"/>
        <v>ifrs-full</v>
      </c>
      <c r="I3515" t="str">
        <f t="shared" si="311"/>
        <v>DeferredTaxRelatingToItemsChargedOrCreditedDirectlyToEquity</v>
      </c>
      <c r="L3515" t="str">
        <f t="shared" si="312"/>
        <v>insert into dbax_desc_conc (pref_conc, codi_conc, codi_lang, desc_conc) values ('ifrs-full','DeferredTaxRelatingToItemsChargedOrCreditedDirectlyToEquity','es_ES','Impuestos diferidos relacionados con partidas acreditadas (cargadas) directamente a patrimonio')</v>
      </c>
      <c r="M3515" t="str">
        <f>CONCATENATE("Insert into dbax_taxo_conc (pref_conc, codi_conc, vers_taxo) values ('",H3515,"','",I3515,"','",Taxonomia!$B$5,"')")</f>
        <v>Insert into dbax_taxo_conc (pref_conc, codi_conc, vers_taxo) values ('ifrs-full','DeferredTaxRelatingToItemsChargedOrCreditedDirectlyToEquity','svs-cl-ci-2015-01-05')</v>
      </c>
    </row>
    <row r="3516" spans="1:13" x14ac:dyDescent="0.25">
      <c r="A3516" t="s">
        <v>1145</v>
      </c>
      <c r="B3516" t="s">
        <v>16</v>
      </c>
      <c r="C3516" t="s">
        <v>3769</v>
      </c>
      <c r="G3516" s="1" t="str">
        <f t="shared" si="309"/>
        <v>ifrs-full_DepreciationAmortisationAndImpairmentLossReversalOfImpairmentLossRecognisedInProfitOrLoss</v>
      </c>
      <c r="H3516" t="str">
        <f t="shared" si="310"/>
        <v>ifrs-full</v>
      </c>
      <c r="I3516" t="str">
        <f t="shared" si="311"/>
        <v>DepreciationAmortisationAndImpairmentLossReversalOfImpairmentLossRecognisedInProfitOrLoss</v>
      </c>
      <c r="L3516" t="str">
        <f t="shared" si="312"/>
        <v>insert into dbax_desc_conc (pref_conc, codi_conc, codi_lang, desc_conc) values ('ifrs-full','DepreciationAmortisationAndImpairmentLossReversalOfImpairmentLossRecognisedInProfitOrLoss','es_ES','Depreciación, amortización y pérdidas por deterioro de valor (reversiones de pérdidas por deterioro de valor) reconocidas en el resultado del periodo')</v>
      </c>
      <c r="M3516" t="str">
        <f>CONCATENATE("Insert into dbax_taxo_conc (pref_conc, codi_conc, vers_taxo) values ('",H3516,"','",I3516,"','",Taxonomia!$B$5,"')")</f>
        <v>Insert into dbax_taxo_conc (pref_conc, codi_conc, vers_taxo) values ('ifrs-full','DepreciationAmortisationAndImpairmentLossReversalOfImpairmentLossRecognisedInProfitOrLoss','svs-cl-ci-2015-01-05')</v>
      </c>
    </row>
    <row r="3517" spans="1:13" x14ac:dyDescent="0.25">
      <c r="A3517" t="s">
        <v>1146</v>
      </c>
      <c r="B3517" t="s">
        <v>16</v>
      </c>
      <c r="C3517" t="s">
        <v>3770</v>
      </c>
      <c r="G3517" s="1" t="str">
        <f t="shared" si="309"/>
        <v>ifrs-full_DepreciationAmortisationAndImpairmentLossReversalOfImpairmentLossRecognisedInProfitOrLossAbstract</v>
      </c>
      <c r="H3517" t="str">
        <f t="shared" si="310"/>
        <v>ifrs-full</v>
      </c>
      <c r="I3517" t="str">
        <f t="shared" si="311"/>
        <v>DepreciationAmortisationAndImpairmentLossReversalOfImpairmentLossRecognisedInProfitOrLossAbstract</v>
      </c>
      <c r="L3517" t="str">
        <f t="shared" si="312"/>
        <v>insert into dbax_desc_conc (pref_conc, codi_conc, codi_lang, desc_conc) values ('ifrs-full','DepreciationAmortisationAndImpairmentLossReversalOfImpairmentLossRecognisedInProfitOrLossAbstract','es_ES','Depreciación, amortización y pérdidas por deterioro de valor (reversiones de pérdidas por deterioro de valor) reconocidas en el resultado del periodo [resumen]')</v>
      </c>
      <c r="M3517" t="str">
        <f>CONCATENATE("Insert into dbax_taxo_conc (pref_conc, codi_conc, vers_taxo) values ('",H3517,"','",I3517,"','",Taxonomia!$B$5,"')")</f>
        <v>Insert into dbax_taxo_conc (pref_conc, codi_conc, vers_taxo) values ('ifrs-full','DepreciationAmortisationAndImpairmentLossReversalOfImpairmentLossRecognisedInProfitOrLossAbstract','svs-cl-ci-2015-01-05')</v>
      </c>
    </row>
    <row r="3518" spans="1:13" x14ac:dyDescent="0.25">
      <c r="A3518" t="s">
        <v>1147</v>
      </c>
      <c r="B3518" t="s">
        <v>16</v>
      </c>
      <c r="C3518" t="s">
        <v>3189</v>
      </c>
      <c r="G3518" s="1" t="str">
        <f t="shared" si="309"/>
        <v>ifrs-full_DepreciationAndAmortisationExpense</v>
      </c>
      <c r="H3518" t="str">
        <f t="shared" si="310"/>
        <v>ifrs-full</v>
      </c>
      <c r="I3518" t="str">
        <f t="shared" si="311"/>
        <v>DepreciationAndAmortisationExpense</v>
      </c>
      <c r="L3518" t="str">
        <f t="shared" si="312"/>
        <v>insert into dbax_desc_conc (pref_conc, codi_conc, codi_lang, desc_conc) values ('ifrs-full','DepreciationAndAmortisationExpense','es_ES','Gasto por depreciación y amortización')</v>
      </c>
      <c r="M3518" t="str">
        <f>CONCATENATE("Insert into dbax_taxo_conc (pref_conc, codi_conc, vers_taxo) values ('",H3518,"','",I3518,"','",Taxonomia!$B$5,"')")</f>
        <v>Insert into dbax_taxo_conc (pref_conc, codi_conc, vers_taxo) values ('ifrs-full','DepreciationAndAmortisationExpense','svs-cl-ci-2015-01-05')</v>
      </c>
    </row>
    <row r="3519" spans="1:13" x14ac:dyDescent="0.25">
      <c r="A3519" t="s">
        <v>1148</v>
      </c>
      <c r="B3519" t="s">
        <v>16</v>
      </c>
      <c r="C3519" t="s">
        <v>3771</v>
      </c>
      <c r="G3519" s="1" t="str">
        <f t="shared" si="309"/>
        <v>ifrs-full_DepreciationAndAmortisationExpenseAbstract</v>
      </c>
      <c r="H3519" t="str">
        <f t="shared" si="310"/>
        <v>ifrs-full</v>
      </c>
      <c r="I3519" t="str">
        <f t="shared" si="311"/>
        <v>DepreciationAndAmortisationExpenseAbstract</v>
      </c>
      <c r="L3519" t="str">
        <f t="shared" si="312"/>
        <v>insert into dbax_desc_conc (pref_conc, codi_conc, codi_lang, desc_conc) values ('ifrs-full','DepreciationAndAmortisationExpenseAbstract','es_ES','Gastos por depreciación y amortización [resumen]')</v>
      </c>
      <c r="M3519" t="str">
        <f>CONCATENATE("Insert into dbax_taxo_conc (pref_conc, codi_conc, vers_taxo) values ('",H3519,"','",I3519,"','",Taxonomia!$B$5,"')")</f>
        <v>Insert into dbax_taxo_conc (pref_conc, codi_conc, vers_taxo) values ('ifrs-full','DepreciationAndAmortisationExpenseAbstract','svs-cl-ci-2015-01-05')</v>
      </c>
    </row>
    <row r="3520" spans="1:13" x14ac:dyDescent="0.25">
      <c r="A3520" t="s">
        <v>1149</v>
      </c>
      <c r="B3520" t="s">
        <v>16</v>
      </c>
      <c r="C3520" t="s">
        <v>3772</v>
      </c>
      <c r="G3520" s="1" t="str">
        <f t="shared" si="309"/>
        <v>ifrs-full_DepreciationBiologicalAssets</v>
      </c>
      <c r="H3520" t="str">
        <f t="shared" si="310"/>
        <v>ifrs-full</v>
      </c>
      <c r="I3520" t="str">
        <f t="shared" si="311"/>
        <v>DepreciationBiologicalAssets</v>
      </c>
      <c r="L3520" t="str">
        <f t="shared" si="312"/>
        <v>insert into dbax_desc_conc (pref_conc, codi_conc, codi_lang, desc_conc) values ('ifrs-full','DepreciationBiologicalAssets','es_ES','Depreciación, activos biológicos')</v>
      </c>
      <c r="M3520" t="str">
        <f>CONCATENATE("Insert into dbax_taxo_conc (pref_conc, codi_conc, vers_taxo) values ('",H3520,"','",I3520,"','",Taxonomia!$B$5,"')")</f>
        <v>Insert into dbax_taxo_conc (pref_conc, codi_conc, vers_taxo) values ('ifrs-full','DepreciationBiologicalAssets','svs-cl-ci-2015-01-05')</v>
      </c>
    </row>
    <row r="3521" spans="1:13" x14ac:dyDescent="0.25">
      <c r="A3521" t="s">
        <v>1150</v>
      </c>
      <c r="B3521" t="s">
        <v>16</v>
      </c>
      <c r="C3521" t="s">
        <v>3773</v>
      </c>
      <c r="G3521" s="1" t="str">
        <f t="shared" si="309"/>
        <v>ifrs-full_DepreciationExpense</v>
      </c>
      <c r="H3521" t="str">
        <f t="shared" si="310"/>
        <v>ifrs-full</v>
      </c>
      <c r="I3521" t="str">
        <f t="shared" si="311"/>
        <v>DepreciationExpense</v>
      </c>
      <c r="L3521" t="str">
        <f t="shared" si="312"/>
        <v>insert into dbax_desc_conc (pref_conc, codi_conc, codi_lang, desc_conc) values ('ifrs-full','DepreciationExpense','es_ES','Gastos por depreciación')</v>
      </c>
      <c r="M3521" t="str">
        <f>CONCATENATE("Insert into dbax_taxo_conc (pref_conc, codi_conc, vers_taxo) values ('",H3521,"','",I3521,"','",Taxonomia!$B$5,"')")</f>
        <v>Insert into dbax_taxo_conc (pref_conc, codi_conc, vers_taxo) values ('ifrs-full','DepreciationExpense','svs-cl-ci-2015-01-05')</v>
      </c>
    </row>
    <row r="3522" spans="1:13" x14ac:dyDescent="0.25">
      <c r="A3522" t="s">
        <v>1151</v>
      </c>
      <c r="B3522" t="s">
        <v>16</v>
      </c>
      <c r="C3522" t="s">
        <v>3774</v>
      </c>
      <c r="G3522" s="1" t="str">
        <f t="shared" si="309"/>
        <v>ifrs-full_DepreciationInvestmentProperty</v>
      </c>
      <c r="H3522" t="str">
        <f t="shared" si="310"/>
        <v>ifrs-full</v>
      </c>
      <c r="I3522" t="str">
        <f t="shared" si="311"/>
        <v>DepreciationInvestmentProperty</v>
      </c>
      <c r="L3522" t="str">
        <f t="shared" si="312"/>
        <v>insert into dbax_desc_conc (pref_conc, codi_conc, codi_lang, desc_conc) values ('ifrs-full','DepreciationInvestmentProperty','es_ES','Depreciación, propiedades de inversión')</v>
      </c>
      <c r="M3522" t="str">
        <f>CONCATENATE("Insert into dbax_taxo_conc (pref_conc, codi_conc, vers_taxo) values ('",H3522,"','",I3522,"','",Taxonomia!$B$5,"')")</f>
        <v>Insert into dbax_taxo_conc (pref_conc, codi_conc, vers_taxo) values ('ifrs-full','DepreciationInvestmentProperty','svs-cl-ci-2015-01-05')</v>
      </c>
    </row>
    <row r="3523" spans="1:13" x14ac:dyDescent="0.25">
      <c r="A3523" t="s">
        <v>1152</v>
      </c>
      <c r="B3523" t="s">
        <v>16</v>
      </c>
      <c r="C3523" t="s">
        <v>3775</v>
      </c>
      <c r="G3523" s="1" t="str">
        <f t="shared" si="309"/>
        <v>ifrs-full_DepreciationMethodBiologicalAssetsAtCost</v>
      </c>
      <c r="H3523" t="str">
        <f t="shared" si="310"/>
        <v>ifrs-full</v>
      </c>
      <c r="I3523" t="str">
        <f t="shared" si="311"/>
        <v>DepreciationMethodBiologicalAssetsAtCost</v>
      </c>
      <c r="L3523" t="str">
        <f t="shared" si="312"/>
        <v>insert into dbax_desc_conc (pref_conc, codi_conc, codi_lang, desc_conc) values ('ifrs-full','DepreciationMethodBiologicalAssetsAtCost','es_ES','Método de depreciación, activos biológicos, al costo')</v>
      </c>
      <c r="M3523" t="str">
        <f>CONCATENATE("Insert into dbax_taxo_conc (pref_conc, codi_conc, vers_taxo) values ('",H3523,"','",I3523,"','",Taxonomia!$B$5,"')")</f>
        <v>Insert into dbax_taxo_conc (pref_conc, codi_conc, vers_taxo) values ('ifrs-full','DepreciationMethodBiologicalAssetsAtCost','svs-cl-ci-2015-01-05')</v>
      </c>
    </row>
    <row r="3524" spans="1:13" x14ac:dyDescent="0.25">
      <c r="A3524" t="s">
        <v>1153</v>
      </c>
      <c r="B3524" t="s">
        <v>16</v>
      </c>
      <c r="C3524" t="s">
        <v>3776</v>
      </c>
      <c r="G3524" s="1" t="str">
        <f t="shared" si="309"/>
        <v>ifrs-full_DepreciationMethodInvestmentPropertyCostModel</v>
      </c>
      <c r="H3524" t="str">
        <f t="shared" si="310"/>
        <v>ifrs-full</v>
      </c>
      <c r="I3524" t="str">
        <f t="shared" si="311"/>
        <v>DepreciationMethodInvestmentPropertyCostModel</v>
      </c>
      <c r="L3524" t="str">
        <f t="shared" si="312"/>
        <v>insert into dbax_desc_conc (pref_conc, codi_conc, codi_lang, desc_conc) values ('ifrs-full','DepreciationMethodInvestmentPropertyCostModel','es_ES','Método de depreciación, propiedades de inversión, modelo del costo')</v>
      </c>
      <c r="M3524" t="str">
        <f>CONCATENATE("Insert into dbax_taxo_conc (pref_conc, codi_conc, vers_taxo) values ('",H3524,"','",I3524,"','",Taxonomia!$B$5,"')")</f>
        <v>Insert into dbax_taxo_conc (pref_conc, codi_conc, vers_taxo) values ('ifrs-full','DepreciationMethodInvestmentPropertyCostModel','svs-cl-ci-2015-01-05')</v>
      </c>
    </row>
    <row r="3525" spans="1:13" x14ac:dyDescent="0.25">
      <c r="A3525" t="s">
        <v>1154</v>
      </c>
      <c r="B3525" t="s">
        <v>16</v>
      </c>
      <c r="C3525" t="s">
        <v>3777</v>
      </c>
      <c r="G3525" s="1" t="str">
        <f t="shared" si="309"/>
        <v>ifrs-full_DepreciationMethodPropertyPlantAndEquipment</v>
      </c>
      <c r="H3525" t="str">
        <f t="shared" si="310"/>
        <v>ifrs-full</v>
      </c>
      <c r="I3525" t="str">
        <f t="shared" si="311"/>
        <v>DepreciationMethodPropertyPlantAndEquipment</v>
      </c>
      <c r="L3525" t="str">
        <f t="shared" si="312"/>
        <v>insert into dbax_desc_conc (pref_conc, codi_conc, codi_lang, desc_conc) values ('ifrs-full','DepreciationMethodPropertyPlantAndEquipment','es_ES','Método de depreciación, propiedades, planta y equipo')</v>
      </c>
      <c r="M3525" t="str">
        <f>CONCATENATE("Insert into dbax_taxo_conc (pref_conc, codi_conc, vers_taxo) values ('",H3525,"','",I3525,"','",Taxonomia!$B$5,"')")</f>
        <v>Insert into dbax_taxo_conc (pref_conc, codi_conc, vers_taxo) values ('ifrs-full','DepreciationMethodPropertyPlantAndEquipment','svs-cl-ci-2015-01-05')</v>
      </c>
    </row>
    <row r="3526" spans="1:13" x14ac:dyDescent="0.25">
      <c r="A3526" t="s">
        <v>1155</v>
      </c>
      <c r="B3526" t="s">
        <v>16</v>
      </c>
      <c r="C3526" t="s">
        <v>3778</v>
      </c>
      <c r="G3526" s="1" t="str">
        <f t="shared" si="309"/>
        <v>ifrs-full_DepreciationPropertyPlantAndEquipment</v>
      </c>
      <c r="H3526" t="str">
        <f t="shared" si="310"/>
        <v>ifrs-full</v>
      </c>
      <c r="I3526" t="str">
        <f t="shared" si="311"/>
        <v>DepreciationPropertyPlantAndEquipment</v>
      </c>
      <c r="L3526" t="str">
        <f t="shared" si="312"/>
        <v>insert into dbax_desc_conc (pref_conc, codi_conc, codi_lang, desc_conc) values ('ifrs-full','DepreciationPropertyPlantAndEquipment','es_ES','Depreciación, propiedades, planta y equipo')</v>
      </c>
      <c r="M3526" t="str">
        <f>CONCATENATE("Insert into dbax_taxo_conc (pref_conc, codi_conc, vers_taxo) values ('",H3526,"','",I3526,"','",Taxonomia!$B$5,"')")</f>
        <v>Insert into dbax_taxo_conc (pref_conc, codi_conc, vers_taxo) values ('ifrs-full','DepreciationPropertyPlantAndEquipment','svs-cl-ci-2015-01-05')</v>
      </c>
    </row>
    <row r="3527" spans="1:13" x14ac:dyDescent="0.25">
      <c r="A3527" t="s">
        <v>1156</v>
      </c>
      <c r="B3527" t="s">
        <v>16</v>
      </c>
      <c r="C3527" t="s">
        <v>3779</v>
      </c>
      <c r="G3527" s="1" t="str">
        <f t="shared" si="309"/>
        <v>ifrs-full_DescriptionAndCarryingAmountOfIntangibleAssetsMaterialToEntity</v>
      </c>
      <c r="H3527" t="str">
        <f t="shared" si="310"/>
        <v>ifrs-full</v>
      </c>
      <c r="I3527" t="str">
        <f t="shared" si="311"/>
        <v>DescriptionAndCarryingAmountOfIntangibleAssetsMaterialToEntity</v>
      </c>
      <c r="L3527" t="str">
        <f t="shared" si="312"/>
        <v>insert into dbax_desc_conc (pref_conc, codi_conc, codi_lang, desc_conc) values ('ifrs-full','DescriptionAndCarryingAmountOfIntangibleAssetsMaterialToEntity','es_ES','Descripción de los activos intangibles de importancia relativa para la entidad')</v>
      </c>
      <c r="M3527" t="str">
        <f>CONCATENATE("Insert into dbax_taxo_conc (pref_conc, codi_conc, vers_taxo) values ('",H3527,"','",I3527,"','",Taxonomia!$B$5,"')")</f>
        <v>Insert into dbax_taxo_conc (pref_conc, codi_conc, vers_taxo) values ('ifrs-full','DescriptionAndCarryingAmountOfIntangibleAssetsMaterialToEntity','svs-cl-ci-2015-01-05')</v>
      </c>
    </row>
    <row r="3528" spans="1:13" x14ac:dyDescent="0.25">
      <c r="A3528" t="s">
        <v>1157</v>
      </c>
      <c r="B3528" t="s">
        <v>16</v>
      </c>
      <c r="C3528" t="s">
        <v>3780</v>
      </c>
      <c r="G3528" s="1" t="str">
        <f t="shared" si="309"/>
        <v>ifrs-full_DescriptionAndCarryingAmountOfIntangibleAssetsWithIndefiniteUsefulLife</v>
      </c>
      <c r="H3528" t="str">
        <f t="shared" si="310"/>
        <v>ifrs-full</v>
      </c>
      <c r="I3528" t="str">
        <f t="shared" si="311"/>
        <v>DescriptionAndCarryingAmountOfIntangibleAssetsWithIndefiniteUsefulLife</v>
      </c>
      <c r="L3528" t="str">
        <f t="shared" si="312"/>
        <v>insert into dbax_desc_conc (pref_conc, codi_conc, codi_lang, desc_conc) values ('ifrs-full','DescriptionAndCarryingAmountOfIntangibleAssetsWithIndefiniteUsefulLife','es_ES','Descripción de los activos intangibles con vida útil indefinida que soportan la evaluación de vida útil indefinida')</v>
      </c>
      <c r="M3528" t="str">
        <f>CONCATENATE("Insert into dbax_taxo_conc (pref_conc, codi_conc, vers_taxo) values ('",H3528,"','",I3528,"','",Taxonomia!$B$5,"')")</f>
        <v>Insert into dbax_taxo_conc (pref_conc, codi_conc, vers_taxo) values ('ifrs-full','DescriptionAndCarryingAmountOfIntangibleAssetsWithIndefiniteUsefulLife','svs-cl-ci-2015-01-05')</v>
      </c>
    </row>
    <row r="3529" spans="1:13" x14ac:dyDescent="0.25">
      <c r="A3529" t="s">
        <v>1158</v>
      </c>
      <c r="B3529" t="s">
        <v>16</v>
      </c>
      <c r="C3529" t="s">
        <v>3781</v>
      </c>
      <c r="G3529" s="1" t="str">
        <f t="shared" si="309"/>
        <v>ifrs-full_DescriptionOfAccountingForTransactionRecognisedSeparatelyFromAcquisitionOfAssetsAndAssumptionOfLiabilitiesInBusinessCombination</v>
      </c>
      <c r="H3529" t="str">
        <f t="shared" si="310"/>
        <v>ifrs-full</v>
      </c>
      <c r="I3529" t="str">
        <f t="shared" si="311"/>
        <v>DescriptionOfAccountingForTransactionRecognisedSeparatelyFromAcquisitionOfAssetsAndAssumptionOfLiabilitiesInBusinessCombination</v>
      </c>
      <c r="L3529" t="str">
        <f t="shared" si="312"/>
        <v>insert into dbax_desc_conc (pref_conc, codi_conc, codi_lang, desc_conc) values ('ifrs-full','DescriptionOfAccountingForTransactionRecognisedSeparatelyFromAcquisitionOfAssetsAndAssumptionOfLiabilitiesInBusinessCombination','es_ES','Descripción de la contabilización de transacciones reconocidas por separado de la adquisición de activos y asunción de pasivos en combinación de negocios')</v>
      </c>
      <c r="M3529" t="str">
        <f>CONCATENATE("Insert into dbax_taxo_conc (pref_conc, codi_conc, vers_taxo) values ('",H3529,"','",I3529,"','",Taxonomia!$B$5,"')")</f>
        <v>Insert into dbax_taxo_conc (pref_conc, codi_conc, vers_taxo) values ('ifrs-full','DescriptionOfAccountingForTransactionRecognisedSeparatelyFromAcquisitionOfAssetsAndAssumptionOfLiabilitiesInBusinessCombination','svs-cl-ci-2015-01-05')</v>
      </c>
    </row>
    <row r="3530" spans="1:13" x14ac:dyDescent="0.25">
      <c r="A3530" t="s">
        <v>1159</v>
      </c>
      <c r="B3530" t="s">
        <v>16</v>
      </c>
      <c r="C3530" t="s">
        <v>3782</v>
      </c>
      <c r="G3530" s="1" t="str">
        <f t="shared" si="309"/>
        <v>ifrs-full_DescriptionOfAccountingPolicyDecisionToUseExceptionInIFRS1348Assets</v>
      </c>
      <c r="H3530" t="str">
        <f t="shared" si="310"/>
        <v>ifrs-full</v>
      </c>
      <c r="I3530" t="str">
        <f t="shared" si="311"/>
        <v>DescriptionOfAccountingPolicyDecisionToUseExceptionInIFRS1348Assets</v>
      </c>
      <c r="L3530" t="str">
        <f t="shared" si="312"/>
        <v>insert into dbax_desc_conc (pref_conc, codi_conc, codi_lang, desc_conc) values ('ifrs-full','DescriptionOfAccountingPolicyDecisionToUseExceptionInIFRS1348Assets','es_ES','Descripción de la decisión de política contable para utilizar la excepción de la NIIF 13.48, activos')</v>
      </c>
      <c r="M3530" t="str">
        <f>CONCATENATE("Insert into dbax_taxo_conc (pref_conc, codi_conc, vers_taxo) values ('",H3530,"','",I3530,"','",Taxonomia!$B$5,"')")</f>
        <v>Insert into dbax_taxo_conc (pref_conc, codi_conc, vers_taxo) values ('ifrs-full','DescriptionOfAccountingPolicyDecisionToUseExceptionInIFRS1348Assets','svs-cl-ci-2015-01-05')</v>
      </c>
    </row>
    <row r="3531" spans="1:13" x14ac:dyDescent="0.25">
      <c r="A3531" t="s">
        <v>1160</v>
      </c>
      <c r="B3531" t="s">
        <v>16</v>
      </c>
      <c r="C3531" t="s">
        <v>3783</v>
      </c>
      <c r="G3531" s="1" t="str">
        <f t="shared" si="309"/>
        <v>ifrs-full_DescriptionOfAccountingPolicyDecisionToUseExceptionInIFRS1348Liabilities</v>
      </c>
      <c r="H3531" t="str">
        <f t="shared" si="310"/>
        <v>ifrs-full</v>
      </c>
      <c r="I3531" t="str">
        <f t="shared" si="311"/>
        <v>DescriptionOfAccountingPolicyDecisionToUseExceptionInIFRS1348Liabilities</v>
      </c>
      <c r="L3531" t="str">
        <f t="shared" si="312"/>
        <v>insert into dbax_desc_conc (pref_conc, codi_conc, codi_lang, desc_conc) values ('ifrs-full','DescriptionOfAccountingPolicyDecisionToUseExceptionInIFRS1348Liabilities','es_ES','Descripción de la decisión de política contable para utilizar la excepción de la NIIF 13.48, pasivos')</v>
      </c>
      <c r="M3531" t="str">
        <f>CONCATENATE("Insert into dbax_taxo_conc (pref_conc, codi_conc, vers_taxo) values ('",H3531,"','",I3531,"','",Taxonomia!$B$5,"')")</f>
        <v>Insert into dbax_taxo_conc (pref_conc, codi_conc, vers_taxo) values ('ifrs-full','DescriptionOfAccountingPolicyDecisionToUseExceptionInIFRS1348Liabilities','svs-cl-ci-2015-01-05')</v>
      </c>
    </row>
    <row r="3532" spans="1:13" x14ac:dyDescent="0.25">
      <c r="A3532" t="s">
        <v>1161</v>
      </c>
      <c r="B3532" t="s">
        <v>16</v>
      </c>
      <c r="C3532" t="s">
        <v>3784</v>
      </c>
      <c r="G3532" s="1" t="str">
        <f t="shared" si="309"/>
        <v>ifrs-full_DescriptionOfAccountingPolicyForAvailableforsaleFinancialAssetsExplanatory</v>
      </c>
      <c r="H3532" t="str">
        <f t="shared" si="310"/>
        <v>ifrs-full</v>
      </c>
      <c r="I3532" t="str">
        <f t="shared" si="311"/>
        <v>DescriptionOfAccountingPolicyForAvailableforsaleFinancialAssetsExplanatory</v>
      </c>
      <c r="L3532" t="str">
        <f t="shared" si="312"/>
        <v>insert into dbax_desc_conc (pref_conc, codi_conc, codi_lang, desc_conc) values ('ifrs-full','DescriptionOfAccountingPolicyForAvailableforsaleFinancialAssetsExplanatory','es_ES','Descripción de la política contable de activos financieros disponibles para la venta [bloque de texto]')</v>
      </c>
      <c r="M3532" t="str">
        <f>CONCATENATE("Insert into dbax_taxo_conc (pref_conc, codi_conc, vers_taxo) values ('",H3532,"','",I3532,"','",Taxonomia!$B$5,"')")</f>
        <v>Insert into dbax_taxo_conc (pref_conc, codi_conc, vers_taxo) values ('ifrs-full','DescriptionOfAccountingPolicyForAvailableforsaleFinancialAssetsExplanatory','svs-cl-ci-2015-01-05')</v>
      </c>
    </row>
    <row r="3533" spans="1:13" x14ac:dyDescent="0.25">
      <c r="A3533" t="s">
        <v>1162</v>
      </c>
      <c r="B3533" t="s">
        <v>16</v>
      </c>
      <c r="C3533" t="s">
        <v>3785</v>
      </c>
      <c r="G3533" s="1" t="str">
        <f t="shared" si="309"/>
        <v>ifrs-full_DescriptionOfAccountingPolicyForBiologicalAssetsExplanatory</v>
      </c>
      <c r="H3533" t="str">
        <f t="shared" si="310"/>
        <v>ifrs-full</v>
      </c>
      <c r="I3533" t="str">
        <f t="shared" si="311"/>
        <v>DescriptionOfAccountingPolicyForBiologicalAssetsExplanatory</v>
      </c>
      <c r="L3533" t="str">
        <f t="shared" si="312"/>
        <v>insert into dbax_desc_conc (pref_conc, codi_conc, codi_lang, desc_conc) values ('ifrs-full','DescriptionOfAccountingPolicyForBiologicalAssetsExplanatory','es_ES','Descripción de la política contable para activos biológicos [bloque de texto]')</v>
      </c>
      <c r="M3533" t="str">
        <f>CONCATENATE("Insert into dbax_taxo_conc (pref_conc, codi_conc, vers_taxo) values ('",H3533,"','",I3533,"','",Taxonomia!$B$5,"')")</f>
        <v>Insert into dbax_taxo_conc (pref_conc, codi_conc, vers_taxo) values ('ifrs-full','DescriptionOfAccountingPolicyForBiologicalAssetsExplanatory','svs-cl-ci-2015-01-05')</v>
      </c>
    </row>
    <row r="3534" spans="1:13" x14ac:dyDescent="0.25">
      <c r="A3534" t="s">
        <v>1163</v>
      </c>
      <c r="B3534" t="s">
        <v>16</v>
      </c>
      <c r="C3534" t="s">
        <v>3786</v>
      </c>
      <c r="G3534" s="1" t="str">
        <f t="shared" si="309"/>
        <v>ifrs-full_DescriptionOfAccountingPolicyForBorrowingCostsExplanatory</v>
      </c>
      <c r="H3534" t="str">
        <f t="shared" si="310"/>
        <v>ifrs-full</v>
      </c>
      <c r="I3534" t="str">
        <f t="shared" si="311"/>
        <v>DescriptionOfAccountingPolicyForBorrowingCostsExplanatory</v>
      </c>
      <c r="L3534" t="str">
        <f t="shared" si="312"/>
        <v>insert into dbax_desc_conc (pref_conc, codi_conc, codi_lang, desc_conc) values ('ifrs-full','DescriptionOfAccountingPolicyForBorrowingCostsExplanatory','es_ES','Descripción de la política contable para costos de préstamos [bloque de texto]')</v>
      </c>
      <c r="M3534" t="str">
        <f>CONCATENATE("Insert into dbax_taxo_conc (pref_conc, codi_conc, vers_taxo) values ('",H3534,"','",I3534,"','",Taxonomia!$B$5,"')")</f>
        <v>Insert into dbax_taxo_conc (pref_conc, codi_conc, vers_taxo) values ('ifrs-full','DescriptionOfAccountingPolicyForBorrowingCostsExplanatory','svs-cl-ci-2015-01-05')</v>
      </c>
    </row>
    <row r="3535" spans="1:13" x14ac:dyDescent="0.25">
      <c r="A3535" t="s">
        <v>1164</v>
      </c>
      <c r="B3535" t="s">
        <v>16</v>
      </c>
      <c r="C3535" t="s">
        <v>3787</v>
      </c>
      <c r="G3535" s="1" t="str">
        <f t="shared" si="309"/>
        <v>ifrs-full_DescriptionOfAccountingPolicyForBorrowingsExplanatory</v>
      </c>
      <c r="H3535" t="str">
        <f t="shared" si="310"/>
        <v>ifrs-full</v>
      </c>
      <c r="I3535" t="str">
        <f t="shared" si="311"/>
        <v>DescriptionOfAccountingPolicyForBorrowingsExplanatory</v>
      </c>
      <c r="L3535" t="str">
        <f t="shared" si="312"/>
        <v>insert into dbax_desc_conc (pref_conc, codi_conc, codi_lang, desc_conc) values ('ifrs-full','DescriptionOfAccountingPolicyForBorrowingsExplanatory','es_ES','Descripción de la política contable para préstamos [bloque de texto]')</v>
      </c>
      <c r="M3535" t="str">
        <f>CONCATENATE("Insert into dbax_taxo_conc (pref_conc, codi_conc, vers_taxo) values ('",H3535,"','",I3535,"','",Taxonomia!$B$5,"')")</f>
        <v>Insert into dbax_taxo_conc (pref_conc, codi_conc, vers_taxo) values ('ifrs-full','DescriptionOfAccountingPolicyForBorrowingsExplanatory','svs-cl-ci-2015-01-05')</v>
      </c>
    </row>
    <row r="3536" spans="1:13" x14ac:dyDescent="0.25">
      <c r="A3536" t="s">
        <v>1165</v>
      </c>
      <c r="B3536" t="s">
        <v>16</v>
      </c>
      <c r="C3536" t="s">
        <v>3788</v>
      </c>
      <c r="G3536" s="1" t="str">
        <f t="shared" si="309"/>
        <v>ifrs-full_DescriptionOfAccountingPolicyForBusinessCombinationsAndGoodwillExplanatory</v>
      </c>
      <c r="H3536" t="str">
        <f t="shared" si="310"/>
        <v>ifrs-full</v>
      </c>
      <c r="I3536" t="str">
        <f t="shared" si="311"/>
        <v>DescriptionOfAccountingPolicyForBusinessCombinationsAndGoodwillExplanatory</v>
      </c>
      <c r="L3536" t="str">
        <f t="shared" si="312"/>
        <v>insert into dbax_desc_conc (pref_conc, codi_conc, codi_lang, desc_conc) values ('ifrs-full','DescriptionOfAccountingPolicyForBusinessCombinationsAndGoodwillExplanatory','es_ES','Descripción de la política contable para combinaciones de negocios y plusvalía [bloque de texto]')</v>
      </c>
      <c r="M3536" t="str">
        <f>CONCATENATE("Insert into dbax_taxo_conc (pref_conc, codi_conc, vers_taxo) values ('",H3536,"','",I3536,"','",Taxonomia!$B$5,"')")</f>
        <v>Insert into dbax_taxo_conc (pref_conc, codi_conc, vers_taxo) values ('ifrs-full','DescriptionOfAccountingPolicyForBusinessCombinationsAndGoodwillExplanatory','svs-cl-ci-2015-01-05')</v>
      </c>
    </row>
    <row r="3537" spans="1:13" x14ac:dyDescent="0.25">
      <c r="A3537" t="s">
        <v>1166</v>
      </c>
      <c r="B3537" t="s">
        <v>16</v>
      </c>
      <c r="C3537" t="s">
        <v>3789</v>
      </c>
      <c r="G3537" s="1" t="str">
        <f t="shared" si="309"/>
        <v>ifrs-full_DescriptionOfAccountingPolicyForBusinessCombinationsExplanatory</v>
      </c>
      <c r="H3537" t="str">
        <f t="shared" si="310"/>
        <v>ifrs-full</v>
      </c>
      <c r="I3537" t="str">
        <f t="shared" si="311"/>
        <v>DescriptionOfAccountingPolicyForBusinessCombinationsExplanatory</v>
      </c>
      <c r="L3537" t="str">
        <f t="shared" si="312"/>
        <v>insert into dbax_desc_conc (pref_conc, codi_conc, codi_lang, desc_conc) values ('ifrs-full','DescriptionOfAccountingPolicyForBusinessCombinationsExplanatory','es_ES','Descripción de la política contable para combinaciones de negocios [bloque de texto]')</v>
      </c>
      <c r="M3537" t="str">
        <f>CONCATENATE("Insert into dbax_taxo_conc (pref_conc, codi_conc, vers_taxo) values ('",H3537,"','",I3537,"','",Taxonomia!$B$5,"')")</f>
        <v>Insert into dbax_taxo_conc (pref_conc, codi_conc, vers_taxo) values ('ifrs-full','DescriptionOfAccountingPolicyForBusinessCombinationsExplanatory','svs-cl-ci-2015-01-05')</v>
      </c>
    </row>
    <row r="3538" spans="1:13" x14ac:dyDescent="0.25">
      <c r="A3538" t="s">
        <v>1167</v>
      </c>
      <c r="B3538" t="s">
        <v>16</v>
      </c>
      <c r="C3538" t="s">
        <v>3790</v>
      </c>
      <c r="G3538" s="1" t="str">
        <f t="shared" si="309"/>
        <v>ifrs-full_DescriptionOfAccountingPolicyForCashFlowsExplanatory</v>
      </c>
      <c r="H3538" t="str">
        <f t="shared" si="310"/>
        <v>ifrs-full</v>
      </c>
      <c r="I3538" t="str">
        <f t="shared" si="311"/>
        <v>DescriptionOfAccountingPolicyForCashFlowsExplanatory</v>
      </c>
      <c r="L3538" t="str">
        <f t="shared" si="312"/>
        <v>insert into dbax_desc_conc (pref_conc, codi_conc, codi_lang, desc_conc) values ('ifrs-full','DescriptionOfAccountingPolicyForCashFlowsExplanatory','es_ES','Descripción de la política contable para flujos de efectivo [bloque de texto]')</v>
      </c>
      <c r="M3538" t="str">
        <f>CONCATENATE("Insert into dbax_taxo_conc (pref_conc, codi_conc, vers_taxo) values ('",H3538,"','",I3538,"','",Taxonomia!$B$5,"')")</f>
        <v>Insert into dbax_taxo_conc (pref_conc, codi_conc, vers_taxo) values ('ifrs-full','DescriptionOfAccountingPolicyForCashFlowsExplanatory','svs-cl-ci-2015-01-05')</v>
      </c>
    </row>
    <row r="3539" spans="1:13" x14ac:dyDescent="0.25">
      <c r="A3539" t="s">
        <v>1168</v>
      </c>
      <c r="B3539" t="s">
        <v>16</v>
      </c>
      <c r="C3539" t="s">
        <v>3791</v>
      </c>
      <c r="G3539" s="1" t="str">
        <f t="shared" si="309"/>
        <v>ifrs-full_DescriptionOfAccountingPolicyForCollateralExplanatory</v>
      </c>
      <c r="H3539" t="str">
        <f t="shared" si="310"/>
        <v>ifrs-full</v>
      </c>
      <c r="I3539" t="str">
        <f t="shared" si="311"/>
        <v>DescriptionOfAccountingPolicyForCollateralExplanatory</v>
      </c>
      <c r="L3539" t="str">
        <f t="shared" si="312"/>
        <v>insert into dbax_desc_conc (pref_conc, codi_conc, codi_lang, desc_conc) values ('ifrs-full','DescriptionOfAccountingPolicyForCollateralExplanatory','es_ES','Descripción de la política contable para garantías colaterales [bloque de texto]')</v>
      </c>
      <c r="M3539" t="str">
        <f>CONCATENATE("Insert into dbax_taxo_conc (pref_conc, codi_conc, vers_taxo) values ('",H3539,"','",I3539,"','",Taxonomia!$B$5,"')")</f>
        <v>Insert into dbax_taxo_conc (pref_conc, codi_conc, vers_taxo) values ('ifrs-full','DescriptionOfAccountingPolicyForCollateralExplanatory','svs-cl-ci-2015-01-05')</v>
      </c>
    </row>
    <row r="3540" spans="1:13" x14ac:dyDescent="0.25">
      <c r="A3540" t="s">
        <v>1169</v>
      </c>
      <c r="B3540" t="s">
        <v>16</v>
      </c>
      <c r="C3540" t="s">
        <v>3792</v>
      </c>
      <c r="G3540" s="1" t="str">
        <f t="shared" si="309"/>
        <v>ifrs-full_DescriptionOfAccountingPolicyForConstructionInProgressExplanatory</v>
      </c>
      <c r="H3540" t="str">
        <f t="shared" si="310"/>
        <v>ifrs-full</v>
      </c>
      <c r="I3540" t="str">
        <f t="shared" si="311"/>
        <v>DescriptionOfAccountingPolicyForConstructionInProgressExplanatory</v>
      </c>
      <c r="L3540" t="str">
        <f t="shared" si="312"/>
        <v>insert into dbax_desc_conc (pref_conc, codi_conc, codi_lang, desc_conc) values ('ifrs-full','DescriptionOfAccountingPolicyForConstructionInProgressExplanatory','es_ES','Descripción de la política contable para construcciones en proceso [bloque de texto]')</v>
      </c>
      <c r="M3540" t="str">
        <f>CONCATENATE("Insert into dbax_taxo_conc (pref_conc, codi_conc, vers_taxo) values ('",H3540,"','",I3540,"','",Taxonomia!$B$5,"')")</f>
        <v>Insert into dbax_taxo_conc (pref_conc, codi_conc, vers_taxo) values ('ifrs-full','DescriptionOfAccountingPolicyForConstructionInProgressExplanatory','svs-cl-ci-2015-01-05')</v>
      </c>
    </row>
    <row r="3541" spans="1:13" x14ac:dyDescent="0.25">
      <c r="A3541" t="s">
        <v>1170</v>
      </c>
      <c r="B3541" t="s">
        <v>16</v>
      </c>
      <c r="C3541" t="s">
        <v>3793</v>
      </c>
      <c r="G3541" s="1" t="str">
        <f t="shared" si="309"/>
        <v>ifrs-full_DescriptionOfAccountingPolicyForCustomerAcquisitionCostsExplanatory</v>
      </c>
      <c r="H3541" t="str">
        <f t="shared" si="310"/>
        <v>ifrs-full</v>
      </c>
      <c r="I3541" t="str">
        <f t="shared" si="311"/>
        <v>DescriptionOfAccountingPolicyForCustomerAcquisitionCostsExplanatory</v>
      </c>
      <c r="L3541" t="str">
        <f t="shared" si="312"/>
        <v>insert into dbax_desc_conc (pref_conc, codi_conc, codi_lang, desc_conc) values ('ifrs-full','DescriptionOfAccountingPolicyForCustomerAcquisitionCostsExplanatory','es_ES','Descripción de la política contable para costos de adquisición de clientes [bloque de texto]')</v>
      </c>
      <c r="M3541" t="str">
        <f>CONCATENATE("Insert into dbax_taxo_conc (pref_conc, codi_conc, vers_taxo) values ('",H3541,"','",I3541,"','",Taxonomia!$B$5,"')")</f>
        <v>Insert into dbax_taxo_conc (pref_conc, codi_conc, vers_taxo) values ('ifrs-full','DescriptionOfAccountingPolicyForCustomerAcquisitionCostsExplanatory','svs-cl-ci-2015-01-05')</v>
      </c>
    </row>
    <row r="3542" spans="1:13" x14ac:dyDescent="0.25">
      <c r="A3542" t="s">
        <v>1171</v>
      </c>
      <c r="B3542" t="s">
        <v>16</v>
      </c>
      <c r="C3542" t="s">
        <v>3794</v>
      </c>
      <c r="G3542" s="1" t="str">
        <f t="shared" si="309"/>
        <v>ifrs-full_DescriptionOfAccountingPolicyForDecommissioningRestorationAndRehabilitationProvisionsExplanatory</v>
      </c>
      <c r="H3542" t="str">
        <f t="shared" si="310"/>
        <v>ifrs-full</v>
      </c>
      <c r="I3542" t="str">
        <f t="shared" si="311"/>
        <v>DescriptionOfAccountingPolicyForDecommissioningRestorationAndRehabilitationProvisionsExplanatory</v>
      </c>
      <c r="L3542" t="str">
        <f t="shared" si="312"/>
        <v>insert into dbax_desc_conc (pref_conc, codi_conc, codi_lang, desc_conc) values ('ifrs-full','DescriptionOfAccountingPolicyForDecommissioningRestorationAndRehabilitationProvisionsExplanatory','es_ES','Descripción de la política contable para provisiones para retiro del servicio, restauración y rehabilitación [bloque de texto]')</v>
      </c>
      <c r="M3542" t="str">
        <f>CONCATENATE("Insert into dbax_taxo_conc (pref_conc, codi_conc, vers_taxo) values ('",H3542,"','",I3542,"','",Taxonomia!$B$5,"')")</f>
        <v>Insert into dbax_taxo_conc (pref_conc, codi_conc, vers_taxo) values ('ifrs-full','DescriptionOfAccountingPolicyForDecommissioningRestorationAndRehabilitationProvisionsExplanatory','svs-cl-ci-2015-01-05')</v>
      </c>
    </row>
    <row r="3543" spans="1:13" x14ac:dyDescent="0.25">
      <c r="A3543" t="s">
        <v>1172</v>
      </c>
      <c r="B3543" t="s">
        <v>16</v>
      </c>
      <c r="C3543" t="s">
        <v>3795</v>
      </c>
      <c r="G3543" s="1" t="str">
        <f t="shared" si="309"/>
        <v>ifrs-full_DescriptionOfAccountingPolicyForDeferredAcquisitionCostsArisingFromInsuranceContractsExplanatory</v>
      </c>
      <c r="H3543" t="str">
        <f t="shared" si="310"/>
        <v>ifrs-full</v>
      </c>
      <c r="I3543" t="str">
        <f t="shared" si="311"/>
        <v>DescriptionOfAccountingPolicyForDeferredAcquisitionCostsArisingFromInsuranceContractsExplanatory</v>
      </c>
      <c r="L3543" t="str">
        <f t="shared" si="312"/>
        <v>insert into dbax_desc_conc (pref_conc, codi_conc, codi_lang, desc_conc) values ('ifrs-full','DescriptionOfAccountingPolicyForDeferredAcquisitionCostsArisingFromInsuranceContractsExplanatory','es_ES','Descripción de la política contable para costos de adquisición diferidos que surgen de contratos de seguro [bloque de texto]')</v>
      </c>
      <c r="M3543" t="str">
        <f>CONCATENATE("Insert into dbax_taxo_conc (pref_conc, codi_conc, vers_taxo) values ('",H3543,"','",I3543,"','",Taxonomia!$B$5,"')")</f>
        <v>Insert into dbax_taxo_conc (pref_conc, codi_conc, vers_taxo) values ('ifrs-full','DescriptionOfAccountingPolicyForDeferredAcquisitionCostsArisingFromInsuranceContractsExplanatory','svs-cl-ci-2015-01-05')</v>
      </c>
    </row>
    <row r="3544" spans="1:13" x14ac:dyDescent="0.25">
      <c r="A3544" t="s">
        <v>1173</v>
      </c>
      <c r="B3544" t="s">
        <v>16</v>
      </c>
      <c r="C3544" t="s">
        <v>3796</v>
      </c>
      <c r="G3544" s="1" t="str">
        <f t="shared" si="309"/>
        <v>ifrs-full_DescriptionOfAccountingPolicyForDepreciationExpenseExplanatory</v>
      </c>
      <c r="H3544" t="str">
        <f t="shared" si="310"/>
        <v>ifrs-full</v>
      </c>
      <c r="I3544" t="str">
        <f t="shared" si="311"/>
        <v>DescriptionOfAccountingPolicyForDepreciationExpenseExplanatory</v>
      </c>
      <c r="L3544" t="str">
        <f t="shared" si="312"/>
        <v>insert into dbax_desc_conc (pref_conc, codi_conc, codi_lang, desc_conc) values ('ifrs-full','DescriptionOfAccountingPolicyForDepreciationExpenseExplanatory','es_ES','Descripción de la política contable para gastos por depreciación [bloque de texto]')</v>
      </c>
      <c r="M3544" t="str">
        <f>CONCATENATE("Insert into dbax_taxo_conc (pref_conc, codi_conc, vers_taxo) values ('",H3544,"','",I3544,"','",Taxonomia!$B$5,"')")</f>
        <v>Insert into dbax_taxo_conc (pref_conc, codi_conc, vers_taxo) values ('ifrs-full','DescriptionOfAccountingPolicyForDepreciationExpenseExplanatory','svs-cl-ci-2015-01-05')</v>
      </c>
    </row>
    <row r="3545" spans="1:13" x14ac:dyDescent="0.25">
      <c r="A3545" t="s">
        <v>1174</v>
      </c>
      <c r="B3545" t="s">
        <v>16</v>
      </c>
      <c r="C3545" t="s">
        <v>3797</v>
      </c>
      <c r="G3545" s="1" t="str">
        <f t="shared" si="309"/>
        <v>ifrs-full_DescriptionOfAccountingPolicyForDerecognitionOfFinancialInstrumentsExplanatory</v>
      </c>
      <c r="H3545" t="str">
        <f t="shared" si="310"/>
        <v>ifrs-full</v>
      </c>
      <c r="I3545" t="str">
        <f t="shared" si="311"/>
        <v>DescriptionOfAccountingPolicyForDerecognitionOfFinancialInstrumentsExplanatory</v>
      </c>
      <c r="L3545" t="str">
        <f t="shared" si="312"/>
        <v>insert into dbax_desc_conc (pref_conc, codi_conc, codi_lang, desc_conc) values ('ifrs-full','DescriptionOfAccountingPolicyForDerecognitionOfFinancialInstrumentsExplanatory','es_ES','Descripción de la política contable para baja en cuentas de instrumentos financieros [bloque de texto]')</v>
      </c>
      <c r="M3545" t="str">
        <f>CONCATENATE("Insert into dbax_taxo_conc (pref_conc, codi_conc, vers_taxo) values ('",H3545,"','",I3545,"','",Taxonomia!$B$5,"')")</f>
        <v>Insert into dbax_taxo_conc (pref_conc, codi_conc, vers_taxo) values ('ifrs-full','DescriptionOfAccountingPolicyForDerecognitionOfFinancialInstrumentsExplanatory','svs-cl-ci-2015-01-05')</v>
      </c>
    </row>
    <row r="3546" spans="1:13" x14ac:dyDescent="0.25">
      <c r="A3546" t="s">
        <v>1175</v>
      </c>
      <c r="B3546" t="s">
        <v>16</v>
      </c>
      <c r="C3546" t="s">
        <v>3798</v>
      </c>
      <c r="G3546" s="1" t="str">
        <f t="shared" si="309"/>
        <v>ifrs-full_DescriptionOfAccountingPolicyForDerivativeFinancialInstrumentsAndHedgingExplanatory</v>
      </c>
      <c r="H3546" t="str">
        <f t="shared" si="310"/>
        <v>ifrs-full</v>
      </c>
      <c r="I3546" t="str">
        <f t="shared" si="311"/>
        <v>DescriptionOfAccountingPolicyForDerivativeFinancialInstrumentsAndHedgingExplanatory</v>
      </c>
      <c r="L3546" t="str">
        <f t="shared" si="312"/>
        <v>insert into dbax_desc_conc (pref_conc, codi_conc, codi_lang, desc_conc) values ('ifrs-full','DescriptionOfAccountingPolicyForDerivativeFinancialInstrumentsAndHedgingExplanatory','es_ES','Descripción de la política contable para instrumentos financieros derivados y coberturas [bloque de texto]')</v>
      </c>
      <c r="M3546" t="str">
        <f>CONCATENATE("Insert into dbax_taxo_conc (pref_conc, codi_conc, vers_taxo) values ('",H3546,"','",I3546,"','",Taxonomia!$B$5,"')")</f>
        <v>Insert into dbax_taxo_conc (pref_conc, codi_conc, vers_taxo) values ('ifrs-full','DescriptionOfAccountingPolicyForDerivativeFinancialInstrumentsAndHedgingExplanatory','svs-cl-ci-2015-01-05')</v>
      </c>
    </row>
    <row r="3547" spans="1:13" x14ac:dyDescent="0.25">
      <c r="A3547" t="s">
        <v>1176</v>
      </c>
      <c r="B3547" t="s">
        <v>16</v>
      </c>
      <c r="C3547" t="s">
        <v>3799</v>
      </c>
      <c r="G3547" s="1" t="str">
        <f t="shared" si="309"/>
        <v>ifrs-full_DescriptionOfAccountingPolicyForDerivativeFinancialInstrumentsExplanatory</v>
      </c>
      <c r="H3547" t="str">
        <f t="shared" si="310"/>
        <v>ifrs-full</v>
      </c>
      <c r="I3547" t="str">
        <f t="shared" si="311"/>
        <v>DescriptionOfAccountingPolicyForDerivativeFinancialInstrumentsExplanatory</v>
      </c>
      <c r="L3547" t="str">
        <f t="shared" si="312"/>
        <v>insert into dbax_desc_conc (pref_conc, codi_conc, codi_lang, desc_conc) values ('ifrs-full','DescriptionOfAccountingPolicyForDerivativeFinancialInstrumentsExplanatory','es_ES','Descripción de la política contable para instrumentos financieros derivados [bloque de texto]')</v>
      </c>
      <c r="M3547" t="str">
        <f>CONCATENATE("Insert into dbax_taxo_conc (pref_conc, codi_conc, vers_taxo) values ('",H3547,"','",I3547,"','",Taxonomia!$B$5,"')")</f>
        <v>Insert into dbax_taxo_conc (pref_conc, codi_conc, vers_taxo) values ('ifrs-full','DescriptionOfAccountingPolicyForDerivativeFinancialInstrumentsExplanatory','svs-cl-ci-2015-01-05')</v>
      </c>
    </row>
    <row r="3548" spans="1:13" x14ac:dyDescent="0.25">
      <c r="A3548" t="s">
        <v>1177</v>
      </c>
      <c r="B3548" t="s">
        <v>16</v>
      </c>
      <c r="C3548" t="s">
        <v>3800</v>
      </c>
      <c r="G3548" s="1" t="str">
        <f t="shared" si="309"/>
        <v>ifrs-full_DescriptionOfAccountingPolicyForDiscontinuedOperationsExplanatory</v>
      </c>
      <c r="H3548" t="str">
        <f t="shared" si="310"/>
        <v>ifrs-full</v>
      </c>
      <c r="I3548" t="str">
        <f t="shared" si="311"/>
        <v>DescriptionOfAccountingPolicyForDiscontinuedOperationsExplanatory</v>
      </c>
      <c r="L3548" t="str">
        <f t="shared" si="312"/>
        <v>insert into dbax_desc_conc (pref_conc, codi_conc, codi_lang, desc_conc) values ('ifrs-full','DescriptionOfAccountingPolicyForDiscontinuedOperationsExplanatory','es_ES','Descripción de la política contable para operaciones discontinuadas [bloque de texto]')</v>
      </c>
      <c r="M3548" t="str">
        <f>CONCATENATE("Insert into dbax_taxo_conc (pref_conc, codi_conc, vers_taxo) values ('",H3548,"','",I3548,"','",Taxonomia!$B$5,"')")</f>
        <v>Insert into dbax_taxo_conc (pref_conc, codi_conc, vers_taxo) values ('ifrs-full','DescriptionOfAccountingPolicyForDiscontinuedOperationsExplanatory','svs-cl-ci-2015-01-05')</v>
      </c>
    </row>
    <row r="3549" spans="1:13" x14ac:dyDescent="0.25">
      <c r="A3549" t="s">
        <v>1178</v>
      </c>
      <c r="B3549" t="s">
        <v>16</v>
      </c>
      <c r="C3549" t="s">
        <v>3801</v>
      </c>
      <c r="G3549" s="1" t="str">
        <f t="shared" si="309"/>
        <v>ifrs-full_DescriptionOfAccountingPolicyForDividendsExplanatory</v>
      </c>
      <c r="H3549" t="str">
        <f t="shared" si="310"/>
        <v>ifrs-full</v>
      </c>
      <c r="I3549" t="str">
        <f t="shared" si="311"/>
        <v>DescriptionOfAccountingPolicyForDividendsExplanatory</v>
      </c>
      <c r="L3549" t="str">
        <f t="shared" si="312"/>
        <v>insert into dbax_desc_conc (pref_conc, codi_conc, codi_lang, desc_conc) values ('ifrs-full','DescriptionOfAccountingPolicyForDividendsExplanatory','es_ES','Descripción de la política contable para dividendos [bloque de texto]')</v>
      </c>
      <c r="M3549" t="str">
        <f>CONCATENATE("Insert into dbax_taxo_conc (pref_conc, codi_conc, vers_taxo) values ('",H3549,"','",I3549,"','",Taxonomia!$B$5,"')")</f>
        <v>Insert into dbax_taxo_conc (pref_conc, codi_conc, vers_taxo) values ('ifrs-full','DescriptionOfAccountingPolicyForDividendsExplanatory','svs-cl-ci-2015-01-05')</v>
      </c>
    </row>
    <row r="3550" spans="1:13" x14ac:dyDescent="0.25">
      <c r="A3550" t="s">
        <v>1179</v>
      </c>
      <c r="B3550" t="s">
        <v>16</v>
      </c>
      <c r="C3550" t="s">
        <v>3802</v>
      </c>
      <c r="G3550" s="1" t="str">
        <f t="shared" si="309"/>
        <v>ifrs-full_DescriptionOfAccountingPolicyForEarningsPerShareExplanatory</v>
      </c>
      <c r="H3550" t="str">
        <f t="shared" si="310"/>
        <v>ifrs-full</v>
      </c>
      <c r="I3550" t="str">
        <f t="shared" si="311"/>
        <v>DescriptionOfAccountingPolicyForEarningsPerShareExplanatory</v>
      </c>
      <c r="L3550" t="str">
        <f t="shared" si="312"/>
        <v>insert into dbax_desc_conc (pref_conc, codi_conc, codi_lang, desc_conc) values ('ifrs-full','DescriptionOfAccountingPolicyForEarningsPerShareExplanatory','es_ES','Descripción de la política contable para las ganancias por acción [bloque de texto]')</v>
      </c>
      <c r="M3550" t="str">
        <f>CONCATENATE("Insert into dbax_taxo_conc (pref_conc, codi_conc, vers_taxo) values ('",H3550,"','",I3550,"','",Taxonomia!$B$5,"')")</f>
        <v>Insert into dbax_taxo_conc (pref_conc, codi_conc, vers_taxo) values ('ifrs-full','DescriptionOfAccountingPolicyForEarningsPerShareExplanatory','svs-cl-ci-2015-01-05')</v>
      </c>
    </row>
    <row r="3551" spans="1:13" x14ac:dyDescent="0.25">
      <c r="A3551" t="s">
        <v>1180</v>
      </c>
      <c r="B3551" t="s">
        <v>16</v>
      </c>
      <c r="C3551" t="s">
        <v>3803</v>
      </c>
      <c r="G3551" s="1" t="str">
        <f t="shared" si="309"/>
        <v>ifrs-full_DescriptionOfAccountingPolicyForEmployeeBenefitsExplanatory</v>
      </c>
      <c r="H3551" t="str">
        <f t="shared" si="310"/>
        <v>ifrs-full</v>
      </c>
      <c r="I3551" t="str">
        <f t="shared" si="311"/>
        <v>DescriptionOfAccountingPolicyForEmployeeBenefitsExplanatory</v>
      </c>
      <c r="L3551" t="str">
        <f t="shared" si="312"/>
        <v>insert into dbax_desc_conc (pref_conc, codi_conc, codi_lang, desc_conc) values ('ifrs-full','DescriptionOfAccountingPolicyForEmployeeBenefitsExplanatory','es_ES','Descripción de la política contable para beneficios a los empleados [bloque de texto]')</v>
      </c>
      <c r="M3551" t="str">
        <f>CONCATENATE("Insert into dbax_taxo_conc (pref_conc, codi_conc, vers_taxo) values ('",H3551,"','",I3551,"','",Taxonomia!$B$5,"')")</f>
        <v>Insert into dbax_taxo_conc (pref_conc, codi_conc, vers_taxo) values ('ifrs-full','DescriptionOfAccountingPolicyForEmployeeBenefitsExplanatory','svs-cl-ci-2015-01-05')</v>
      </c>
    </row>
    <row r="3552" spans="1:13" x14ac:dyDescent="0.25">
      <c r="A3552" t="s">
        <v>1181</v>
      </c>
      <c r="B3552" t="s">
        <v>16</v>
      </c>
      <c r="C3552" t="s">
        <v>3804</v>
      </c>
      <c r="G3552" s="1" t="str">
        <f t="shared" si="309"/>
        <v>ifrs-full_DescriptionOfAccountingPolicyForEnvironmentRelatedExpenseExplanatory</v>
      </c>
      <c r="H3552" t="str">
        <f t="shared" si="310"/>
        <v>ifrs-full</v>
      </c>
      <c r="I3552" t="str">
        <f t="shared" si="311"/>
        <v>DescriptionOfAccountingPolicyForEnvironmentRelatedExpenseExplanatory</v>
      </c>
      <c r="L3552" t="str">
        <f t="shared" si="312"/>
        <v>insert into dbax_desc_conc (pref_conc, codi_conc, codi_lang, desc_conc) values ('ifrs-full','DescriptionOfAccountingPolicyForEnvironmentRelatedExpenseExplanatory','es_ES','Descripción de la política contable para gastos relacionados con el medioambiente [bloque de texto]')</v>
      </c>
      <c r="M3552" t="str">
        <f>CONCATENATE("Insert into dbax_taxo_conc (pref_conc, codi_conc, vers_taxo) values ('",H3552,"','",I3552,"','",Taxonomia!$B$5,"')")</f>
        <v>Insert into dbax_taxo_conc (pref_conc, codi_conc, vers_taxo) values ('ifrs-full','DescriptionOfAccountingPolicyForEnvironmentRelatedExpenseExplanatory','svs-cl-ci-2015-01-05')</v>
      </c>
    </row>
    <row r="3553" spans="1:13" x14ac:dyDescent="0.25">
      <c r="A3553" t="s">
        <v>1182</v>
      </c>
      <c r="B3553" t="s">
        <v>16</v>
      </c>
      <c r="C3553" t="s">
        <v>3805</v>
      </c>
      <c r="G3553" s="1" t="str">
        <f t="shared" si="309"/>
        <v>ifrs-full_DescriptionOfAccountingPolicyForExpensesExplanatory</v>
      </c>
      <c r="H3553" t="str">
        <f t="shared" si="310"/>
        <v>ifrs-full</v>
      </c>
      <c r="I3553" t="str">
        <f t="shared" si="311"/>
        <v>DescriptionOfAccountingPolicyForExpensesExplanatory</v>
      </c>
      <c r="L3553" t="str">
        <f t="shared" si="312"/>
        <v>insert into dbax_desc_conc (pref_conc, codi_conc, codi_lang, desc_conc) values ('ifrs-full','DescriptionOfAccountingPolicyForExpensesExplanatory','es_ES','Descripción de la política contable para gastos [bloque de texto]')</v>
      </c>
      <c r="M3553" t="str">
        <f>CONCATENATE("Insert into dbax_taxo_conc (pref_conc, codi_conc, vers_taxo) values ('",H3553,"','",I3553,"','",Taxonomia!$B$5,"')")</f>
        <v>Insert into dbax_taxo_conc (pref_conc, codi_conc, vers_taxo) values ('ifrs-full','DescriptionOfAccountingPolicyForExpensesExplanatory','svs-cl-ci-2015-01-05')</v>
      </c>
    </row>
    <row r="3554" spans="1:13" x14ac:dyDescent="0.25">
      <c r="A3554" t="s">
        <v>1183</v>
      </c>
      <c r="B3554" t="s">
        <v>16</v>
      </c>
      <c r="C3554" t="s">
        <v>3806</v>
      </c>
      <c r="G3554" s="1" t="str">
        <f t="shared" si="309"/>
        <v>ifrs-full_DescriptionOfAccountingPolicyForExplorationAndEvaluationExpenditures</v>
      </c>
      <c r="H3554" t="str">
        <f t="shared" si="310"/>
        <v>ifrs-full</v>
      </c>
      <c r="I3554" t="str">
        <f t="shared" si="311"/>
        <v>DescriptionOfAccountingPolicyForExplorationAndEvaluationExpenditures</v>
      </c>
      <c r="L3554" t="str">
        <f t="shared" si="312"/>
        <v>insert into dbax_desc_conc (pref_conc, codi_conc, codi_lang, desc_conc) values ('ifrs-full','DescriptionOfAccountingPolicyForExplorationAndEvaluationExpenditures','es_ES','Descripción de las políticas contables para desembolsos de exploración y evaluación [bloque de texto]')</v>
      </c>
      <c r="M3554" t="str">
        <f>CONCATENATE("Insert into dbax_taxo_conc (pref_conc, codi_conc, vers_taxo) values ('",H3554,"','",I3554,"','",Taxonomia!$B$5,"')")</f>
        <v>Insert into dbax_taxo_conc (pref_conc, codi_conc, vers_taxo) values ('ifrs-full','DescriptionOfAccountingPolicyForExplorationAndEvaluationExpenditures','svs-cl-ci-2015-01-05')</v>
      </c>
    </row>
    <row r="3555" spans="1:13" x14ac:dyDescent="0.25">
      <c r="A3555" t="s">
        <v>1184</v>
      </c>
      <c r="B3555" t="s">
        <v>16</v>
      </c>
      <c r="C3555" t="s">
        <v>3807</v>
      </c>
      <c r="G3555" s="1" t="str">
        <f t="shared" si="309"/>
        <v>ifrs-full_DescriptionOfAccountingPolicyForFairValueMeasurementExplanatory</v>
      </c>
      <c r="H3555" t="str">
        <f t="shared" si="310"/>
        <v>ifrs-full</v>
      </c>
      <c r="I3555" t="str">
        <f t="shared" si="311"/>
        <v>DescriptionOfAccountingPolicyForFairValueMeasurementExplanatory</v>
      </c>
      <c r="L3555" t="str">
        <f t="shared" si="312"/>
        <v>insert into dbax_desc_conc (pref_conc, codi_conc, codi_lang, desc_conc) values ('ifrs-full','DescriptionOfAccountingPolicyForFairValueMeasurementExplanatory','es_ES','Descripción de la política contable para mediciones al valor razonable [bloque de texto]')</v>
      </c>
      <c r="M3555" t="str">
        <f>CONCATENATE("Insert into dbax_taxo_conc (pref_conc, codi_conc, vers_taxo) values ('",H3555,"','",I3555,"','",Taxonomia!$B$5,"')")</f>
        <v>Insert into dbax_taxo_conc (pref_conc, codi_conc, vers_taxo) values ('ifrs-full','DescriptionOfAccountingPolicyForFairValueMeasurementExplanatory','svs-cl-ci-2015-01-05')</v>
      </c>
    </row>
    <row r="3556" spans="1:13" x14ac:dyDescent="0.25">
      <c r="A3556" t="s">
        <v>1185</v>
      </c>
      <c r="B3556" t="s">
        <v>16</v>
      </c>
      <c r="C3556" t="s">
        <v>3808</v>
      </c>
      <c r="G3556" s="1" t="str">
        <f t="shared" si="309"/>
        <v>ifrs-full_DescriptionOfAccountingPolicyForFeeAndCommissionIncomeAndExpenseExplanatory</v>
      </c>
      <c r="H3556" t="str">
        <f t="shared" si="310"/>
        <v>ifrs-full</v>
      </c>
      <c r="I3556" t="str">
        <f t="shared" si="311"/>
        <v>DescriptionOfAccountingPolicyForFeeAndCommissionIncomeAndExpenseExplanatory</v>
      </c>
      <c r="L3556" t="str">
        <f t="shared" si="312"/>
        <v>insert into dbax_desc_conc (pref_conc, codi_conc, codi_lang, desc_conc) values ('ifrs-full','DescriptionOfAccountingPolicyForFeeAndCommissionIncomeAndExpenseExplanatory','es_ES','Descripción de la política contable para primas e ingresos y gastos por comisiones [bloque de texto]')</v>
      </c>
      <c r="M3556" t="str">
        <f>CONCATENATE("Insert into dbax_taxo_conc (pref_conc, codi_conc, vers_taxo) values ('",H3556,"','",I3556,"','",Taxonomia!$B$5,"')")</f>
        <v>Insert into dbax_taxo_conc (pref_conc, codi_conc, vers_taxo) values ('ifrs-full','DescriptionOfAccountingPolicyForFeeAndCommissionIncomeAndExpenseExplanatory','svs-cl-ci-2015-01-05')</v>
      </c>
    </row>
    <row r="3557" spans="1:13" x14ac:dyDescent="0.25">
      <c r="A3557" t="s">
        <v>1186</v>
      </c>
      <c r="B3557" t="s">
        <v>16</v>
      </c>
      <c r="C3557" t="s">
        <v>3809</v>
      </c>
      <c r="G3557" s="1" t="str">
        <f t="shared" si="309"/>
        <v>ifrs-full_DescriptionOfAccountingPolicyForFinanceCostsExplanatory</v>
      </c>
      <c r="H3557" t="str">
        <f t="shared" si="310"/>
        <v>ifrs-full</v>
      </c>
      <c r="I3557" t="str">
        <f t="shared" si="311"/>
        <v>DescriptionOfAccountingPolicyForFinanceCostsExplanatory</v>
      </c>
      <c r="L3557" t="str">
        <f t="shared" si="312"/>
        <v>insert into dbax_desc_conc (pref_conc, codi_conc, codi_lang, desc_conc) values ('ifrs-full','DescriptionOfAccountingPolicyForFinanceCostsExplanatory','es_ES','Descripción de la política contable para costos financieros [bloque de texto]')</v>
      </c>
      <c r="M3557" t="str">
        <f>CONCATENATE("Insert into dbax_taxo_conc (pref_conc, codi_conc, vers_taxo) values ('",H3557,"','",I3557,"','",Taxonomia!$B$5,"')")</f>
        <v>Insert into dbax_taxo_conc (pref_conc, codi_conc, vers_taxo) values ('ifrs-full','DescriptionOfAccountingPolicyForFinanceCostsExplanatory','svs-cl-ci-2015-01-05')</v>
      </c>
    </row>
    <row r="3558" spans="1:13" x14ac:dyDescent="0.25">
      <c r="A3558" t="s">
        <v>1187</v>
      </c>
      <c r="B3558" t="s">
        <v>16</v>
      </c>
      <c r="C3558" t="s">
        <v>3810</v>
      </c>
      <c r="G3558" s="1" t="str">
        <f t="shared" si="309"/>
        <v>ifrs-full_DescriptionOfAccountingPolicyForFinanceIncomeAndCostsExplanatory</v>
      </c>
      <c r="H3558" t="str">
        <f t="shared" si="310"/>
        <v>ifrs-full</v>
      </c>
      <c r="I3558" t="str">
        <f t="shared" si="311"/>
        <v>DescriptionOfAccountingPolicyForFinanceIncomeAndCostsExplanatory</v>
      </c>
      <c r="L3558" t="str">
        <f t="shared" si="312"/>
        <v>insert into dbax_desc_conc (pref_conc, codi_conc, codi_lang, desc_conc) values ('ifrs-full','DescriptionOfAccountingPolicyForFinanceIncomeAndCostsExplanatory','es_ES','Descripción de la política contable para ingresos y costos financieros [bloque de texto]')</v>
      </c>
      <c r="M3558" t="str">
        <f>CONCATENATE("Insert into dbax_taxo_conc (pref_conc, codi_conc, vers_taxo) values ('",H3558,"','",I3558,"','",Taxonomia!$B$5,"')")</f>
        <v>Insert into dbax_taxo_conc (pref_conc, codi_conc, vers_taxo) values ('ifrs-full','DescriptionOfAccountingPolicyForFinanceIncomeAndCostsExplanatory','svs-cl-ci-2015-01-05')</v>
      </c>
    </row>
    <row r="3559" spans="1:13" x14ac:dyDescent="0.25">
      <c r="A3559" t="s">
        <v>1188</v>
      </c>
      <c r="B3559" t="s">
        <v>16</v>
      </c>
      <c r="C3559" t="s">
        <v>3811</v>
      </c>
      <c r="G3559" s="1" t="str">
        <f t="shared" ref="G3559:G3622" si="313">MID(A3559,FIND("#",A3559)+1,10000)</f>
        <v>ifrs-full_DescriptionOfAccountingPolicyForFinancialAssetsExplanatory</v>
      </c>
      <c r="H3559" t="str">
        <f t="shared" ref="H3559:H3622" si="314">MID(G3559,1,FIND("_",G3559)-1)</f>
        <v>ifrs-full</v>
      </c>
      <c r="I3559" t="str">
        <f t="shared" ref="I3559:I3622" si="315">MID(G3559,FIND("_",G3559)+1,10000)</f>
        <v>DescriptionOfAccountingPolicyForFinancialAssetsExplanatory</v>
      </c>
      <c r="L3559" t="str">
        <f t="shared" ref="L3559:L3622" si="316">CONCATENATE("insert into dbax_desc_conc (pref_conc, codi_conc, codi_lang, desc_conc) values ('",H3559,"','",I3559,"','",B3559,"','",C3559,"')")</f>
        <v>insert into dbax_desc_conc (pref_conc, codi_conc, codi_lang, desc_conc) values ('ifrs-full','DescriptionOfAccountingPolicyForFinancialAssetsExplanatory','es_ES','Descripción de la política contable para activos financieros [bloque de texto]')</v>
      </c>
      <c r="M3559" t="str">
        <f>CONCATENATE("Insert into dbax_taxo_conc (pref_conc, codi_conc, vers_taxo) values ('",H3559,"','",I3559,"','",Taxonomia!$B$5,"')")</f>
        <v>Insert into dbax_taxo_conc (pref_conc, codi_conc, vers_taxo) values ('ifrs-full','DescriptionOfAccountingPolicyForFinancialAssetsExplanatory','svs-cl-ci-2015-01-05')</v>
      </c>
    </row>
    <row r="3560" spans="1:13" x14ac:dyDescent="0.25">
      <c r="A3560" t="s">
        <v>1189</v>
      </c>
      <c r="B3560" t="s">
        <v>16</v>
      </c>
      <c r="C3560" t="s">
        <v>3812</v>
      </c>
      <c r="G3560" s="1" t="str">
        <f t="shared" si="313"/>
        <v>ifrs-full_DescriptionOfAccountingPolicyForFinancialGuaranteesExplanatory</v>
      </c>
      <c r="H3560" t="str">
        <f t="shared" si="314"/>
        <v>ifrs-full</v>
      </c>
      <c r="I3560" t="str">
        <f t="shared" si="315"/>
        <v>DescriptionOfAccountingPolicyForFinancialGuaranteesExplanatory</v>
      </c>
      <c r="L3560" t="str">
        <f t="shared" si="316"/>
        <v>insert into dbax_desc_conc (pref_conc, codi_conc, codi_lang, desc_conc) values ('ifrs-full','DescriptionOfAccountingPolicyForFinancialGuaranteesExplanatory','es_ES','Descripción de la política contable para garantías financieras [bloque de texto]')</v>
      </c>
      <c r="M3560" t="str">
        <f>CONCATENATE("Insert into dbax_taxo_conc (pref_conc, codi_conc, vers_taxo) values ('",H3560,"','",I3560,"','",Taxonomia!$B$5,"')")</f>
        <v>Insert into dbax_taxo_conc (pref_conc, codi_conc, vers_taxo) values ('ifrs-full','DescriptionOfAccountingPolicyForFinancialGuaranteesExplanatory','svs-cl-ci-2015-01-05')</v>
      </c>
    </row>
    <row r="3561" spans="1:13" x14ac:dyDescent="0.25">
      <c r="A3561" t="s">
        <v>1190</v>
      </c>
      <c r="B3561" t="s">
        <v>16</v>
      </c>
      <c r="C3561" t="s">
        <v>3813</v>
      </c>
      <c r="G3561" s="1" t="str">
        <f t="shared" si="313"/>
        <v>ifrs-full_DescriptionOfAccountingPolicyForFinancialInstrumentsAtFairValueThroughProfitOrLossExplanatory</v>
      </c>
      <c r="H3561" t="str">
        <f t="shared" si="314"/>
        <v>ifrs-full</v>
      </c>
      <c r="I3561" t="str">
        <f t="shared" si="315"/>
        <v>DescriptionOfAccountingPolicyForFinancialInstrumentsAtFairValueThroughProfitOrLossExplanatory</v>
      </c>
      <c r="L3561" t="str">
        <f t="shared" si="316"/>
        <v>insert into dbax_desc_conc (pref_conc, codi_conc, codi_lang, desc_conc) values ('ifrs-full','DescriptionOfAccountingPolicyForFinancialInstrumentsAtFairValueThroughProfitOrLossExplanatory','es_ES','Descripción de la política contable para instrumentos financieros a valor razonable con cambios en resultados [bloque de texto]')</v>
      </c>
      <c r="M3561" t="str">
        <f>CONCATENATE("Insert into dbax_taxo_conc (pref_conc, codi_conc, vers_taxo) values ('",H3561,"','",I3561,"','",Taxonomia!$B$5,"')")</f>
        <v>Insert into dbax_taxo_conc (pref_conc, codi_conc, vers_taxo) values ('ifrs-full','DescriptionOfAccountingPolicyForFinancialInstrumentsAtFairValueThroughProfitOrLossExplanatory','svs-cl-ci-2015-01-05')</v>
      </c>
    </row>
    <row r="3562" spans="1:13" x14ac:dyDescent="0.25">
      <c r="A3562" t="s">
        <v>1191</v>
      </c>
      <c r="B3562" t="s">
        <v>16</v>
      </c>
      <c r="C3562" t="s">
        <v>3814</v>
      </c>
      <c r="G3562" s="1" t="str">
        <f t="shared" si="313"/>
        <v>ifrs-full_DescriptionOfAccountingPolicyForFinancialInstrumentsExplanatory</v>
      </c>
      <c r="H3562" t="str">
        <f t="shared" si="314"/>
        <v>ifrs-full</v>
      </c>
      <c r="I3562" t="str">
        <f t="shared" si="315"/>
        <v>DescriptionOfAccountingPolicyForFinancialInstrumentsExplanatory</v>
      </c>
      <c r="L3562" t="str">
        <f t="shared" si="316"/>
        <v>insert into dbax_desc_conc (pref_conc, codi_conc, codi_lang, desc_conc) values ('ifrs-full','DescriptionOfAccountingPolicyForFinancialInstrumentsExplanatory','es_ES','Descripción de la política contable para instrumentos financieros [bloque de texto]')</v>
      </c>
      <c r="M3562" t="str">
        <f>CONCATENATE("Insert into dbax_taxo_conc (pref_conc, codi_conc, vers_taxo) values ('",H3562,"','",I3562,"','",Taxonomia!$B$5,"')")</f>
        <v>Insert into dbax_taxo_conc (pref_conc, codi_conc, vers_taxo) values ('ifrs-full','DescriptionOfAccountingPolicyForFinancialInstrumentsExplanatory','svs-cl-ci-2015-01-05')</v>
      </c>
    </row>
    <row r="3563" spans="1:13" x14ac:dyDescent="0.25">
      <c r="A3563" t="s">
        <v>1192</v>
      </c>
      <c r="B3563" t="s">
        <v>16</v>
      </c>
      <c r="C3563" t="s">
        <v>3815</v>
      </c>
      <c r="G3563" s="1" t="str">
        <f t="shared" si="313"/>
        <v>ifrs-full_DescriptionOfAccountingPolicyForFinancialLiabilitiesExplanatory</v>
      </c>
      <c r="H3563" t="str">
        <f t="shared" si="314"/>
        <v>ifrs-full</v>
      </c>
      <c r="I3563" t="str">
        <f t="shared" si="315"/>
        <v>DescriptionOfAccountingPolicyForFinancialLiabilitiesExplanatory</v>
      </c>
      <c r="L3563" t="str">
        <f t="shared" si="316"/>
        <v>insert into dbax_desc_conc (pref_conc, codi_conc, codi_lang, desc_conc) values ('ifrs-full','DescriptionOfAccountingPolicyForFinancialLiabilitiesExplanatory','es_ES','Descripción de la política contable para pasivos financieros [bloque de texto]')</v>
      </c>
      <c r="M3563" t="str">
        <f>CONCATENATE("Insert into dbax_taxo_conc (pref_conc, codi_conc, vers_taxo) values ('",H3563,"','",I3563,"','",Taxonomia!$B$5,"')")</f>
        <v>Insert into dbax_taxo_conc (pref_conc, codi_conc, vers_taxo) values ('ifrs-full','DescriptionOfAccountingPolicyForFinancialLiabilitiesExplanatory','svs-cl-ci-2015-01-05')</v>
      </c>
    </row>
    <row r="3564" spans="1:13" x14ac:dyDescent="0.25">
      <c r="A3564" t="s">
        <v>1193</v>
      </c>
      <c r="B3564" t="s">
        <v>16</v>
      </c>
      <c r="C3564" t="s">
        <v>3816</v>
      </c>
      <c r="G3564" s="1" t="str">
        <f t="shared" si="313"/>
        <v>ifrs-full_DescriptionOfAccountingPolicyForForeignCurrencyTranslationExplanatory</v>
      </c>
      <c r="H3564" t="str">
        <f t="shared" si="314"/>
        <v>ifrs-full</v>
      </c>
      <c r="I3564" t="str">
        <f t="shared" si="315"/>
        <v>DescriptionOfAccountingPolicyForForeignCurrencyTranslationExplanatory</v>
      </c>
      <c r="L3564" t="str">
        <f t="shared" si="316"/>
        <v>insert into dbax_desc_conc (pref_conc, codi_conc, codi_lang, desc_conc) values ('ifrs-full','DescriptionOfAccountingPolicyForForeignCurrencyTranslationExplanatory','es_ES','Descripción de la política contable para conversión de moneda extranjera [bloque de texto]')</v>
      </c>
      <c r="M3564" t="str">
        <f>CONCATENATE("Insert into dbax_taxo_conc (pref_conc, codi_conc, vers_taxo) values ('",H3564,"','",I3564,"','",Taxonomia!$B$5,"')")</f>
        <v>Insert into dbax_taxo_conc (pref_conc, codi_conc, vers_taxo) values ('ifrs-full','DescriptionOfAccountingPolicyForForeignCurrencyTranslationExplanatory','svs-cl-ci-2015-01-05')</v>
      </c>
    </row>
    <row r="3565" spans="1:13" x14ac:dyDescent="0.25">
      <c r="A3565" t="s">
        <v>1194</v>
      </c>
      <c r="B3565" t="s">
        <v>16</v>
      </c>
      <c r="C3565" t="s">
        <v>3817</v>
      </c>
      <c r="G3565" s="1" t="str">
        <f t="shared" si="313"/>
        <v>ifrs-full_DescriptionOfAccountingPolicyForFunctionalCurrencyExplanatory</v>
      </c>
      <c r="H3565" t="str">
        <f t="shared" si="314"/>
        <v>ifrs-full</v>
      </c>
      <c r="I3565" t="str">
        <f t="shared" si="315"/>
        <v>DescriptionOfAccountingPolicyForFunctionalCurrencyExplanatory</v>
      </c>
      <c r="L3565" t="str">
        <f t="shared" si="316"/>
        <v>insert into dbax_desc_conc (pref_conc, codi_conc, codi_lang, desc_conc) values ('ifrs-full','DescriptionOfAccountingPolicyForFunctionalCurrencyExplanatory','es_ES','Descripción de la política contable para la moneda funcional [bloque de texto]')</v>
      </c>
      <c r="M3565" t="str">
        <f>CONCATENATE("Insert into dbax_taxo_conc (pref_conc, codi_conc, vers_taxo) values ('",H3565,"','",I3565,"','",Taxonomia!$B$5,"')")</f>
        <v>Insert into dbax_taxo_conc (pref_conc, codi_conc, vers_taxo) values ('ifrs-full','DescriptionOfAccountingPolicyForFunctionalCurrencyExplanatory','svs-cl-ci-2015-01-05')</v>
      </c>
    </row>
    <row r="3566" spans="1:13" x14ac:dyDescent="0.25">
      <c r="A3566" t="s">
        <v>1195</v>
      </c>
      <c r="B3566" t="s">
        <v>16</v>
      </c>
      <c r="C3566" t="s">
        <v>3818</v>
      </c>
      <c r="G3566" s="1" t="str">
        <f t="shared" si="313"/>
        <v>ifrs-full_DescriptionOfAccountingPolicyForGoodwillExplanatory</v>
      </c>
      <c r="H3566" t="str">
        <f t="shared" si="314"/>
        <v>ifrs-full</v>
      </c>
      <c r="I3566" t="str">
        <f t="shared" si="315"/>
        <v>DescriptionOfAccountingPolicyForGoodwillExplanatory</v>
      </c>
      <c r="L3566" t="str">
        <f t="shared" si="316"/>
        <v>insert into dbax_desc_conc (pref_conc, codi_conc, codi_lang, desc_conc) values ('ifrs-full','DescriptionOfAccountingPolicyForGoodwillExplanatory','es_ES','Descripción de la política contable para la plusvalía [bloque de texto]')</v>
      </c>
      <c r="M3566" t="str">
        <f>CONCATENATE("Insert into dbax_taxo_conc (pref_conc, codi_conc, vers_taxo) values ('",H3566,"','",I3566,"','",Taxonomia!$B$5,"')")</f>
        <v>Insert into dbax_taxo_conc (pref_conc, codi_conc, vers_taxo) values ('ifrs-full','DescriptionOfAccountingPolicyForGoodwillExplanatory','svs-cl-ci-2015-01-05')</v>
      </c>
    </row>
    <row r="3567" spans="1:13" x14ac:dyDescent="0.25">
      <c r="A3567" t="s">
        <v>1196</v>
      </c>
      <c r="B3567" t="s">
        <v>16</v>
      </c>
      <c r="C3567" t="s">
        <v>3819</v>
      </c>
      <c r="G3567" s="1" t="str">
        <f t="shared" si="313"/>
        <v>ifrs-full_DescriptionOfAccountingPolicyForGovernmentGrants</v>
      </c>
      <c r="H3567" t="str">
        <f t="shared" si="314"/>
        <v>ifrs-full</v>
      </c>
      <c r="I3567" t="str">
        <f t="shared" si="315"/>
        <v>DescriptionOfAccountingPolicyForGovernmentGrants</v>
      </c>
      <c r="L3567" t="str">
        <f t="shared" si="316"/>
        <v>insert into dbax_desc_conc (pref_conc, codi_conc, codi_lang, desc_conc) values ('ifrs-full','DescriptionOfAccountingPolicyForGovernmentGrants','es_ES','Descripción de las políticas contables para subvenciones gubernamentales [bloque de texto]')</v>
      </c>
      <c r="M3567" t="str">
        <f>CONCATENATE("Insert into dbax_taxo_conc (pref_conc, codi_conc, vers_taxo) values ('",H3567,"','",I3567,"','",Taxonomia!$B$5,"')")</f>
        <v>Insert into dbax_taxo_conc (pref_conc, codi_conc, vers_taxo) values ('ifrs-full','DescriptionOfAccountingPolicyForGovernmentGrants','svs-cl-ci-2015-01-05')</v>
      </c>
    </row>
    <row r="3568" spans="1:13" x14ac:dyDescent="0.25">
      <c r="A3568" t="s">
        <v>1197</v>
      </c>
      <c r="B3568" t="s">
        <v>16</v>
      </c>
      <c r="C3568" t="s">
        <v>3820</v>
      </c>
      <c r="G3568" s="1" t="str">
        <f t="shared" si="313"/>
        <v>ifrs-full_DescriptionOfAccountingPolicyForHedgingExplanatory</v>
      </c>
      <c r="H3568" t="str">
        <f t="shared" si="314"/>
        <v>ifrs-full</v>
      </c>
      <c r="I3568" t="str">
        <f t="shared" si="315"/>
        <v>DescriptionOfAccountingPolicyForHedgingExplanatory</v>
      </c>
      <c r="L3568" t="str">
        <f t="shared" si="316"/>
        <v>insert into dbax_desc_conc (pref_conc, codi_conc, codi_lang, desc_conc) values ('ifrs-full','DescriptionOfAccountingPolicyForHedgingExplanatory','es_ES','Descripción de la política contable para coberturas [bloque de texto]')</v>
      </c>
      <c r="M3568" t="str">
        <f>CONCATENATE("Insert into dbax_taxo_conc (pref_conc, codi_conc, vers_taxo) values ('",H3568,"','",I3568,"','",Taxonomia!$B$5,"')")</f>
        <v>Insert into dbax_taxo_conc (pref_conc, codi_conc, vers_taxo) values ('ifrs-full','DescriptionOfAccountingPolicyForHedgingExplanatory','svs-cl-ci-2015-01-05')</v>
      </c>
    </row>
    <row r="3569" spans="1:13" x14ac:dyDescent="0.25">
      <c r="A3569" t="s">
        <v>1198</v>
      </c>
      <c r="B3569" t="s">
        <v>16</v>
      </c>
      <c r="C3569" t="s">
        <v>3821</v>
      </c>
      <c r="G3569" s="1" t="str">
        <f t="shared" si="313"/>
        <v>ifrs-full_DescriptionOfAccountingPolicyForHeldtomaturityInvestmentsExplanatory</v>
      </c>
      <c r="H3569" t="str">
        <f t="shared" si="314"/>
        <v>ifrs-full</v>
      </c>
      <c r="I3569" t="str">
        <f t="shared" si="315"/>
        <v>DescriptionOfAccountingPolicyForHeldtomaturityInvestmentsExplanatory</v>
      </c>
      <c r="L3569" t="str">
        <f t="shared" si="316"/>
        <v>insert into dbax_desc_conc (pref_conc, codi_conc, codi_lang, desc_conc) values ('ifrs-full','DescriptionOfAccountingPolicyForHeldtomaturityInvestmentsExplanatory','es_ES','Descripción de la política contable para inversiones mantenidas hasta el vencimiento [bloque de texto]')</v>
      </c>
      <c r="M3569" t="str">
        <f>CONCATENATE("Insert into dbax_taxo_conc (pref_conc, codi_conc, vers_taxo) values ('",H3569,"','",I3569,"','",Taxonomia!$B$5,"')")</f>
        <v>Insert into dbax_taxo_conc (pref_conc, codi_conc, vers_taxo) values ('ifrs-full','DescriptionOfAccountingPolicyForHeldtomaturityInvestmentsExplanatory','svs-cl-ci-2015-01-05')</v>
      </c>
    </row>
    <row r="3570" spans="1:13" x14ac:dyDescent="0.25">
      <c r="A3570" t="s">
        <v>1199</v>
      </c>
      <c r="B3570" t="s">
        <v>16</v>
      </c>
      <c r="C3570" t="s">
        <v>3822</v>
      </c>
      <c r="G3570" s="1" t="str">
        <f t="shared" si="313"/>
        <v>ifrs-full_DescriptionOfAccountingPolicyForImpairmentOfAssetsExplanatory</v>
      </c>
      <c r="H3570" t="str">
        <f t="shared" si="314"/>
        <v>ifrs-full</v>
      </c>
      <c r="I3570" t="str">
        <f t="shared" si="315"/>
        <v>DescriptionOfAccountingPolicyForImpairmentOfAssetsExplanatory</v>
      </c>
      <c r="L3570" t="str">
        <f t="shared" si="316"/>
        <v>insert into dbax_desc_conc (pref_conc, codi_conc, codi_lang, desc_conc) values ('ifrs-full','DescriptionOfAccountingPolicyForImpairmentOfAssetsExplanatory','es_ES','Descripción de la política contable para deterioro del valor de activos [bloque de texto]')</v>
      </c>
      <c r="M3570" t="str">
        <f>CONCATENATE("Insert into dbax_taxo_conc (pref_conc, codi_conc, vers_taxo) values ('",H3570,"','",I3570,"','",Taxonomia!$B$5,"')")</f>
        <v>Insert into dbax_taxo_conc (pref_conc, codi_conc, vers_taxo) values ('ifrs-full','DescriptionOfAccountingPolicyForImpairmentOfAssetsExplanatory','svs-cl-ci-2015-01-05')</v>
      </c>
    </row>
    <row r="3571" spans="1:13" x14ac:dyDescent="0.25">
      <c r="A3571" t="s">
        <v>1200</v>
      </c>
      <c r="B3571" t="s">
        <v>16</v>
      </c>
      <c r="C3571" t="s">
        <v>3823</v>
      </c>
      <c r="G3571" s="1" t="str">
        <f t="shared" si="313"/>
        <v>ifrs-full_DescriptionOfAccountingPolicyForImpairmentOfFinancialAssetsExplanatory</v>
      </c>
      <c r="H3571" t="str">
        <f t="shared" si="314"/>
        <v>ifrs-full</v>
      </c>
      <c r="I3571" t="str">
        <f t="shared" si="315"/>
        <v>DescriptionOfAccountingPolicyForImpairmentOfFinancialAssetsExplanatory</v>
      </c>
      <c r="L3571" t="str">
        <f t="shared" si="316"/>
        <v>insert into dbax_desc_conc (pref_conc, codi_conc, codi_lang, desc_conc) values ('ifrs-full','DescriptionOfAccountingPolicyForImpairmentOfFinancialAssetsExplanatory','es_ES','Descripción de la política contable para deterioro del valor de activos financieros [bloque de texto]')</v>
      </c>
      <c r="M3571" t="str">
        <f>CONCATENATE("Insert into dbax_taxo_conc (pref_conc, codi_conc, vers_taxo) values ('",H3571,"','",I3571,"','",Taxonomia!$B$5,"')")</f>
        <v>Insert into dbax_taxo_conc (pref_conc, codi_conc, vers_taxo) values ('ifrs-full','DescriptionOfAccountingPolicyForImpairmentOfFinancialAssetsExplanatory','svs-cl-ci-2015-01-05')</v>
      </c>
    </row>
    <row r="3572" spans="1:13" x14ac:dyDescent="0.25">
      <c r="A3572" t="s">
        <v>1201</v>
      </c>
      <c r="B3572" t="s">
        <v>16</v>
      </c>
      <c r="C3572" t="s">
        <v>3824</v>
      </c>
      <c r="G3572" s="1" t="str">
        <f t="shared" si="313"/>
        <v>ifrs-full_DescriptionOfAccountingPolicyForImpairmentOfNonfinancialAssetsExplanatory</v>
      </c>
      <c r="H3572" t="str">
        <f t="shared" si="314"/>
        <v>ifrs-full</v>
      </c>
      <c r="I3572" t="str">
        <f t="shared" si="315"/>
        <v>DescriptionOfAccountingPolicyForImpairmentOfNonfinancialAssetsExplanatory</v>
      </c>
      <c r="L3572" t="str">
        <f t="shared" si="316"/>
        <v>insert into dbax_desc_conc (pref_conc, codi_conc, codi_lang, desc_conc) values ('ifrs-full','DescriptionOfAccountingPolicyForImpairmentOfNonfinancialAssetsExplanatory','es_ES','Descripción de la política contable para deterioro del valor de activos no financieros [bloque de texto]')</v>
      </c>
      <c r="M3572" t="str">
        <f>CONCATENATE("Insert into dbax_taxo_conc (pref_conc, codi_conc, vers_taxo) values ('",H3572,"','",I3572,"','",Taxonomia!$B$5,"')")</f>
        <v>Insert into dbax_taxo_conc (pref_conc, codi_conc, vers_taxo) values ('ifrs-full','DescriptionOfAccountingPolicyForImpairmentOfNonfinancialAssetsExplanatory','svs-cl-ci-2015-01-05')</v>
      </c>
    </row>
    <row r="3573" spans="1:13" x14ac:dyDescent="0.25">
      <c r="A3573" t="s">
        <v>1202</v>
      </c>
      <c r="B3573" t="s">
        <v>16</v>
      </c>
      <c r="C3573" t="s">
        <v>3825</v>
      </c>
      <c r="G3573" s="1" t="str">
        <f t="shared" si="313"/>
        <v>ifrs-full_DescriptionOfAccountingPolicyForIncomeTaxExplanatory</v>
      </c>
      <c r="H3573" t="str">
        <f t="shared" si="314"/>
        <v>ifrs-full</v>
      </c>
      <c r="I3573" t="str">
        <f t="shared" si="315"/>
        <v>DescriptionOfAccountingPolicyForIncomeTaxExplanatory</v>
      </c>
      <c r="L3573" t="str">
        <f t="shared" si="316"/>
        <v>insert into dbax_desc_conc (pref_conc, codi_conc, codi_lang, desc_conc) values ('ifrs-full','DescriptionOfAccountingPolicyForIncomeTaxExplanatory','es_ES','Descripción de la política contable para impuestos a las ganancias [bloque de texto]')</v>
      </c>
      <c r="M3573" t="str">
        <f>CONCATENATE("Insert into dbax_taxo_conc (pref_conc, codi_conc, vers_taxo) values ('",H3573,"','",I3573,"','",Taxonomia!$B$5,"')")</f>
        <v>Insert into dbax_taxo_conc (pref_conc, codi_conc, vers_taxo) values ('ifrs-full','DescriptionOfAccountingPolicyForIncomeTaxExplanatory','svs-cl-ci-2015-01-05')</v>
      </c>
    </row>
    <row r="3574" spans="1:13" x14ac:dyDescent="0.25">
      <c r="A3574" t="s">
        <v>1203</v>
      </c>
      <c r="B3574" t="s">
        <v>16</v>
      </c>
      <c r="C3574" t="s">
        <v>3826</v>
      </c>
      <c r="G3574" s="1" t="str">
        <f t="shared" si="313"/>
        <v>ifrs-full_DescriptionOfAccountingPolicyForInsuranceContracts</v>
      </c>
      <c r="H3574" t="str">
        <f t="shared" si="314"/>
        <v>ifrs-full</v>
      </c>
      <c r="I3574" t="str">
        <f t="shared" si="315"/>
        <v>DescriptionOfAccountingPolicyForInsuranceContracts</v>
      </c>
      <c r="L3574" t="str">
        <f t="shared" si="316"/>
        <v>insert into dbax_desc_conc (pref_conc, codi_conc, codi_lang, desc_conc) values ('ifrs-full','DescriptionOfAccountingPolicyForInsuranceContracts','es_ES','Descripción de las políticas contables de contratos de seguro y de los activos, pasivos, ingresos y gastos relacionados [bloque de texto]')</v>
      </c>
      <c r="M3574" t="str">
        <f>CONCATENATE("Insert into dbax_taxo_conc (pref_conc, codi_conc, vers_taxo) values ('",H3574,"','",I3574,"','",Taxonomia!$B$5,"')")</f>
        <v>Insert into dbax_taxo_conc (pref_conc, codi_conc, vers_taxo) values ('ifrs-full','DescriptionOfAccountingPolicyForInsuranceContracts','svs-cl-ci-2015-01-05')</v>
      </c>
    </row>
    <row r="3575" spans="1:13" x14ac:dyDescent="0.25">
      <c r="A3575" t="s">
        <v>1204</v>
      </c>
      <c r="B3575" t="s">
        <v>16</v>
      </c>
      <c r="C3575" t="s">
        <v>3827</v>
      </c>
      <c r="G3575" s="1" t="str">
        <f t="shared" si="313"/>
        <v>ifrs-full_DescriptionOfAccountingPolicyForIntangibleAssetsAndGoodwillExplanatory</v>
      </c>
      <c r="H3575" t="str">
        <f t="shared" si="314"/>
        <v>ifrs-full</v>
      </c>
      <c r="I3575" t="str">
        <f t="shared" si="315"/>
        <v>DescriptionOfAccountingPolicyForIntangibleAssetsAndGoodwillExplanatory</v>
      </c>
      <c r="L3575" t="str">
        <f t="shared" si="316"/>
        <v>insert into dbax_desc_conc (pref_conc, codi_conc, codi_lang, desc_conc) values ('ifrs-full','DescriptionOfAccountingPolicyForIntangibleAssetsAndGoodwillExplanatory','es_ES','Descripción de la política contable para activos intangibles y plusvalía [bloque de texto]')</v>
      </c>
      <c r="M3575" t="str">
        <f>CONCATENATE("Insert into dbax_taxo_conc (pref_conc, codi_conc, vers_taxo) values ('",H3575,"','",I3575,"','",Taxonomia!$B$5,"')")</f>
        <v>Insert into dbax_taxo_conc (pref_conc, codi_conc, vers_taxo) values ('ifrs-full','DescriptionOfAccountingPolicyForIntangibleAssetsAndGoodwillExplanatory','svs-cl-ci-2015-01-05')</v>
      </c>
    </row>
    <row r="3576" spans="1:13" x14ac:dyDescent="0.25">
      <c r="A3576" t="s">
        <v>1205</v>
      </c>
      <c r="B3576" t="s">
        <v>16</v>
      </c>
      <c r="C3576" t="s">
        <v>3828</v>
      </c>
      <c r="G3576" s="1" t="str">
        <f t="shared" si="313"/>
        <v>ifrs-full_DescriptionOfAccountingPolicyForIntangibleAssetsOtherThanGoodwillExplanatory</v>
      </c>
      <c r="H3576" t="str">
        <f t="shared" si="314"/>
        <v>ifrs-full</v>
      </c>
      <c r="I3576" t="str">
        <f t="shared" si="315"/>
        <v>DescriptionOfAccountingPolicyForIntangibleAssetsOtherThanGoodwillExplanatory</v>
      </c>
      <c r="L3576" t="str">
        <f t="shared" si="316"/>
        <v>insert into dbax_desc_conc (pref_conc, codi_conc, codi_lang, desc_conc) values ('ifrs-full','DescriptionOfAccountingPolicyForIntangibleAssetsOtherThanGoodwillExplanatory','es_ES','Descripción de la política contable para activos intangibles distintos a la plusvalía [bloque de texto]')</v>
      </c>
      <c r="M3576" t="str">
        <f>CONCATENATE("Insert into dbax_taxo_conc (pref_conc, codi_conc, vers_taxo) values ('",H3576,"','",I3576,"','",Taxonomia!$B$5,"')")</f>
        <v>Insert into dbax_taxo_conc (pref_conc, codi_conc, vers_taxo) values ('ifrs-full','DescriptionOfAccountingPolicyForIntangibleAssetsOtherThanGoodwillExplanatory','svs-cl-ci-2015-01-05')</v>
      </c>
    </row>
    <row r="3577" spans="1:13" x14ac:dyDescent="0.25">
      <c r="A3577" t="s">
        <v>1206</v>
      </c>
      <c r="B3577" t="s">
        <v>16</v>
      </c>
      <c r="C3577" t="s">
        <v>3829</v>
      </c>
      <c r="G3577" s="1" t="str">
        <f t="shared" si="313"/>
        <v>ifrs-full_DescriptionOfAccountingPolicyForInterestIncomeAndExpenseExplanatory</v>
      </c>
      <c r="H3577" t="str">
        <f t="shared" si="314"/>
        <v>ifrs-full</v>
      </c>
      <c r="I3577" t="str">
        <f t="shared" si="315"/>
        <v>DescriptionOfAccountingPolicyForInterestIncomeAndExpenseExplanatory</v>
      </c>
      <c r="L3577" t="str">
        <f t="shared" si="316"/>
        <v>insert into dbax_desc_conc (pref_conc, codi_conc, codi_lang, desc_conc) values ('ifrs-full','DescriptionOfAccountingPolicyForInterestIncomeAndExpenseExplanatory','es_ES','Descripción de la política contable para ingresos y gastos por intereses [bloque de texto]')</v>
      </c>
      <c r="M3577" t="str">
        <f>CONCATENATE("Insert into dbax_taxo_conc (pref_conc, codi_conc, vers_taxo) values ('",H3577,"','",I3577,"','",Taxonomia!$B$5,"')")</f>
        <v>Insert into dbax_taxo_conc (pref_conc, codi_conc, vers_taxo) values ('ifrs-full','DescriptionOfAccountingPolicyForInterestIncomeAndExpenseExplanatory','svs-cl-ci-2015-01-05')</v>
      </c>
    </row>
    <row r="3578" spans="1:13" x14ac:dyDescent="0.25">
      <c r="A3578" t="s">
        <v>1207</v>
      </c>
      <c r="B3578" t="s">
        <v>16</v>
      </c>
      <c r="C3578" t="s">
        <v>3830</v>
      </c>
      <c r="G3578" s="1" t="str">
        <f t="shared" si="313"/>
        <v>ifrs-full_DescriptionOfAccountingPolicyForInvestmentInAssociates</v>
      </c>
      <c r="H3578" t="str">
        <f t="shared" si="314"/>
        <v>ifrs-full</v>
      </c>
      <c r="I3578" t="str">
        <f t="shared" si="315"/>
        <v>DescriptionOfAccountingPolicyForInvestmentInAssociates</v>
      </c>
      <c r="L3578" t="str">
        <f t="shared" si="316"/>
        <v>insert into dbax_desc_conc (pref_conc, codi_conc, codi_lang, desc_conc) values ('ifrs-full','DescriptionOfAccountingPolicyForInvestmentInAssociates','es_ES','Descripción de las políticas contables para inversiones en asociadas [bloque de texto]')</v>
      </c>
      <c r="M3578" t="str">
        <f>CONCATENATE("Insert into dbax_taxo_conc (pref_conc, codi_conc, vers_taxo) values ('",H3578,"','",I3578,"','",Taxonomia!$B$5,"')")</f>
        <v>Insert into dbax_taxo_conc (pref_conc, codi_conc, vers_taxo) values ('ifrs-full','DescriptionOfAccountingPolicyForInvestmentInAssociates','svs-cl-ci-2015-01-05')</v>
      </c>
    </row>
    <row r="3579" spans="1:13" x14ac:dyDescent="0.25">
      <c r="A3579" t="s">
        <v>1208</v>
      </c>
      <c r="B3579" t="s">
        <v>16</v>
      </c>
      <c r="C3579" t="s">
        <v>3831</v>
      </c>
      <c r="G3579" s="1" t="str">
        <f t="shared" si="313"/>
        <v>ifrs-full_DescriptionOfAccountingPolicyForInvestmentInAssociatesAndJointVenturesExplanatory</v>
      </c>
      <c r="H3579" t="str">
        <f t="shared" si="314"/>
        <v>ifrs-full</v>
      </c>
      <c r="I3579" t="str">
        <f t="shared" si="315"/>
        <v>DescriptionOfAccountingPolicyForInvestmentInAssociatesAndJointVenturesExplanatory</v>
      </c>
      <c r="L3579" t="str">
        <f t="shared" si="316"/>
        <v>insert into dbax_desc_conc (pref_conc, codi_conc, codi_lang, desc_conc) values ('ifrs-full','DescriptionOfAccountingPolicyForInvestmentInAssociatesAndJointVenturesExplanatory','es_ES','Descripción de la política contable para inversiones en asociadas y negocios conjuntos [bloque de texto]')</v>
      </c>
      <c r="M3579" t="str">
        <f>CONCATENATE("Insert into dbax_taxo_conc (pref_conc, codi_conc, vers_taxo) values ('",H3579,"','",I3579,"','",Taxonomia!$B$5,"')")</f>
        <v>Insert into dbax_taxo_conc (pref_conc, codi_conc, vers_taxo) values ('ifrs-full','DescriptionOfAccountingPolicyForInvestmentInAssociatesAndJointVenturesExplanatory','svs-cl-ci-2015-01-05')</v>
      </c>
    </row>
    <row r="3580" spans="1:13" x14ac:dyDescent="0.25">
      <c r="A3580" t="s">
        <v>1209</v>
      </c>
      <c r="B3580" t="s">
        <v>16</v>
      </c>
      <c r="C3580" t="s">
        <v>3832</v>
      </c>
      <c r="G3580" s="1" t="str">
        <f t="shared" si="313"/>
        <v>ifrs-full_DescriptionOfAccountingPolicyForInvestmentPropertyExplanatory</v>
      </c>
      <c r="H3580" t="str">
        <f t="shared" si="314"/>
        <v>ifrs-full</v>
      </c>
      <c r="I3580" t="str">
        <f t="shared" si="315"/>
        <v>DescriptionOfAccountingPolicyForInvestmentPropertyExplanatory</v>
      </c>
      <c r="L3580" t="str">
        <f t="shared" si="316"/>
        <v>insert into dbax_desc_conc (pref_conc, codi_conc, codi_lang, desc_conc) values ('ifrs-full','DescriptionOfAccountingPolicyForInvestmentPropertyExplanatory','es_ES','Descripción de la política contable para propiedades de inversión [bloque de texto]')</v>
      </c>
      <c r="M3580" t="str">
        <f>CONCATENATE("Insert into dbax_taxo_conc (pref_conc, codi_conc, vers_taxo) values ('",H3580,"','",I3580,"','",Taxonomia!$B$5,"')")</f>
        <v>Insert into dbax_taxo_conc (pref_conc, codi_conc, vers_taxo) values ('ifrs-full','DescriptionOfAccountingPolicyForInvestmentPropertyExplanatory','svs-cl-ci-2015-01-05')</v>
      </c>
    </row>
    <row r="3581" spans="1:13" x14ac:dyDescent="0.25">
      <c r="A3581" t="s">
        <v>1210</v>
      </c>
      <c r="B3581" t="s">
        <v>16</v>
      </c>
      <c r="C3581" t="s">
        <v>3833</v>
      </c>
      <c r="G3581" s="1" t="str">
        <f t="shared" si="313"/>
        <v>ifrs-full_DescriptionOfAccountingPolicyForInvestmentsInJointVentures</v>
      </c>
      <c r="H3581" t="str">
        <f t="shared" si="314"/>
        <v>ifrs-full</v>
      </c>
      <c r="I3581" t="str">
        <f t="shared" si="315"/>
        <v>DescriptionOfAccountingPolicyForInvestmentsInJointVentures</v>
      </c>
      <c r="L3581" t="str">
        <f t="shared" si="316"/>
        <v>insert into dbax_desc_conc (pref_conc, codi_conc, codi_lang, desc_conc) values ('ifrs-full','DescriptionOfAccountingPolicyForInvestmentsInJointVentures','es_ES','Descripción de las políticas contables para inversiones en negocios conjuntos [bloque de texto]')</v>
      </c>
      <c r="M3581" t="str">
        <f>CONCATENATE("Insert into dbax_taxo_conc (pref_conc, codi_conc, vers_taxo) values ('",H3581,"','",I3581,"','",Taxonomia!$B$5,"')")</f>
        <v>Insert into dbax_taxo_conc (pref_conc, codi_conc, vers_taxo) values ('ifrs-full','DescriptionOfAccountingPolicyForInvestmentsInJointVentures','svs-cl-ci-2015-01-05')</v>
      </c>
    </row>
    <row r="3582" spans="1:13" x14ac:dyDescent="0.25">
      <c r="A3582" t="s">
        <v>1211</v>
      </c>
      <c r="B3582" t="s">
        <v>16</v>
      </c>
      <c r="C3582" t="s">
        <v>3834</v>
      </c>
      <c r="G3582" s="1" t="str">
        <f t="shared" si="313"/>
        <v>ifrs-full_DescriptionOfAccountingPolicyForInvestmentsOtherThanInvestmentsAccountedForUsingEquityMethodExplanatory</v>
      </c>
      <c r="H3582" t="str">
        <f t="shared" si="314"/>
        <v>ifrs-full</v>
      </c>
      <c r="I3582" t="str">
        <f t="shared" si="315"/>
        <v>DescriptionOfAccountingPolicyForInvestmentsOtherThanInvestmentsAccountedForUsingEquityMethodExplanatory</v>
      </c>
      <c r="L3582" t="str">
        <f t="shared" si="316"/>
        <v>insert into dbax_desc_conc (pref_conc, codi_conc, codi_lang, desc_conc) values ('ifrs-full','DescriptionOfAccountingPolicyForInvestmentsOtherThanInvestmentsAccountedForUsingEquityMethodExplanatory','es_ES','Descripción de la política contable para inversiones distintas de las inversiones contabilizadas utilizando el método de la participación [bloque de texto]')</v>
      </c>
      <c r="M3582" t="str">
        <f>CONCATENATE("Insert into dbax_taxo_conc (pref_conc, codi_conc, vers_taxo) values ('",H3582,"','",I3582,"','",Taxonomia!$B$5,"')")</f>
        <v>Insert into dbax_taxo_conc (pref_conc, codi_conc, vers_taxo) values ('ifrs-full','DescriptionOfAccountingPolicyForInvestmentsOtherThanInvestmentsAccountedForUsingEquityMethodExplanatory','svs-cl-ci-2015-01-05')</v>
      </c>
    </row>
    <row r="3583" spans="1:13" x14ac:dyDescent="0.25">
      <c r="A3583" t="s">
        <v>1212</v>
      </c>
      <c r="B3583" t="s">
        <v>16</v>
      </c>
      <c r="C3583" t="s">
        <v>3835</v>
      </c>
      <c r="G3583" s="1" t="str">
        <f t="shared" si="313"/>
        <v>ifrs-full_DescriptionOfAccountingPolicyForIssuedCapitalExplanatory</v>
      </c>
      <c r="H3583" t="str">
        <f t="shared" si="314"/>
        <v>ifrs-full</v>
      </c>
      <c r="I3583" t="str">
        <f t="shared" si="315"/>
        <v>DescriptionOfAccountingPolicyForIssuedCapitalExplanatory</v>
      </c>
      <c r="L3583" t="str">
        <f t="shared" si="316"/>
        <v>insert into dbax_desc_conc (pref_conc, codi_conc, codi_lang, desc_conc) values ('ifrs-full','DescriptionOfAccountingPolicyForIssuedCapitalExplanatory','es_ES','Descripción de la política contable para el capital emitido [bloque de texto]')</v>
      </c>
      <c r="M3583" t="str">
        <f>CONCATENATE("Insert into dbax_taxo_conc (pref_conc, codi_conc, vers_taxo) values ('",H3583,"','",I3583,"','",Taxonomia!$B$5,"')")</f>
        <v>Insert into dbax_taxo_conc (pref_conc, codi_conc, vers_taxo) values ('ifrs-full','DescriptionOfAccountingPolicyForIssuedCapitalExplanatory','svs-cl-ci-2015-01-05')</v>
      </c>
    </row>
    <row r="3584" spans="1:13" x14ac:dyDescent="0.25">
      <c r="A3584" t="s">
        <v>1213</v>
      </c>
      <c r="B3584" t="s">
        <v>16</v>
      </c>
      <c r="C3584" t="s">
        <v>3836</v>
      </c>
      <c r="G3584" s="1" t="str">
        <f t="shared" si="313"/>
        <v>ifrs-full_DescriptionOfAccountingPolicyForLeasesExplanatory</v>
      </c>
      <c r="H3584" t="str">
        <f t="shared" si="314"/>
        <v>ifrs-full</v>
      </c>
      <c r="I3584" t="str">
        <f t="shared" si="315"/>
        <v>DescriptionOfAccountingPolicyForLeasesExplanatory</v>
      </c>
      <c r="L3584" t="str">
        <f t="shared" si="316"/>
        <v>insert into dbax_desc_conc (pref_conc, codi_conc, codi_lang, desc_conc) values ('ifrs-full','DescriptionOfAccountingPolicyForLeasesExplanatory','es_ES','Descripción de la política contable para arrendamientos [bloque de texto]')</v>
      </c>
      <c r="M3584" t="str">
        <f>CONCATENATE("Insert into dbax_taxo_conc (pref_conc, codi_conc, vers_taxo) values ('",H3584,"','",I3584,"','",Taxonomia!$B$5,"')")</f>
        <v>Insert into dbax_taxo_conc (pref_conc, codi_conc, vers_taxo) values ('ifrs-full','DescriptionOfAccountingPolicyForLeasesExplanatory','svs-cl-ci-2015-01-05')</v>
      </c>
    </row>
    <row r="3585" spans="1:13" x14ac:dyDescent="0.25">
      <c r="A3585" t="s">
        <v>1214</v>
      </c>
      <c r="B3585" t="s">
        <v>16</v>
      </c>
      <c r="C3585" t="s">
        <v>3837</v>
      </c>
      <c r="G3585" s="1" t="str">
        <f t="shared" si="313"/>
        <v>ifrs-full_DescriptionOfAccountingPolicyForLoansAndReceivablesExplanatory</v>
      </c>
      <c r="H3585" t="str">
        <f t="shared" si="314"/>
        <v>ifrs-full</v>
      </c>
      <c r="I3585" t="str">
        <f t="shared" si="315"/>
        <v>DescriptionOfAccountingPolicyForLoansAndReceivablesExplanatory</v>
      </c>
      <c r="L3585" t="str">
        <f t="shared" si="316"/>
        <v>insert into dbax_desc_conc (pref_conc, codi_conc, codi_lang, desc_conc) values ('ifrs-full','DescriptionOfAccountingPolicyForLoansAndReceivablesExplanatory','es_ES','Descripción de la política contable para préstamos y cuentas por cobrar [bloque de texto]')</v>
      </c>
      <c r="M3585" t="str">
        <f>CONCATENATE("Insert into dbax_taxo_conc (pref_conc, codi_conc, vers_taxo) values ('",H3585,"','",I3585,"','",Taxonomia!$B$5,"')")</f>
        <v>Insert into dbax_taxo_conc (pref_conc, codi_conc, vers_taxo) values ('ifrs-full','DescriptionOfAccountingPolicyForLoansAndReceivablesExplanatory','svs-cl-ci-2015-01-05')</v>
      </c>
    </row>
    <row r="3586" spans="1:13" x14ac:dyDescent="0.25">
      <c r="A3586" t="s">
        <v>1215</v>
      </c>
      <c r="B3586" t="s">
        <v>16</v>
      </c>
      <c r="C3586" t="s">
        <v>3838</v>
      </c>
      <c r="G3586" s="1" t="str">
        <f t="shared" si="313"/>
        <v>ifrs-full_DescriptionOfAccountingPolicyForMeasuringInventories</v>
      </c>
      <c r="H3586" t="str">
        <f t="shared" si="314"/>
        <v>ifrs-full</v>
      </c>
      <c r="I3586" t="str">
        <f t="shared" si="315"/>
        <v>DescriptionOfAccountingPolicyForMeasuringInventories</v>
      </c>
      <c r="L3586" t="str">
        <f t="shared" si="316"/>
        <v>insert into dbax_desc_conc (pref_conc, codi_conc, codi_lang, desc_conc) values ('ifrs-full','DescriptionOfAccountingPolicyForMeasuringInventories','es_ES','Descripción de las políticas contables para la medición de inventarios [bloque de texto]')</v>
      </c>
      <c r="M3586" t="str">
        <f>CONCATENATE("Insert into dbax_taxo_conc (pref_conc, codi_conc, vers_taxo) values ('",H3586,"','",I3586,"','",Taxonomia!$B$5,"')")</f>
        <v>Insert into dbax_taxo_conc (pref_conc, codi_conc, vers_taxo) values ('ifrs-full','DescriptionOfAccountingPolicyForMeasuringInventories','svs-cl-ci-2015-01-05')</v>
      </c>
    </row>
    <row r="3587" spans="1:13" x14ac:dyDescent="0.25">
      <c r="A3587" t="s">
        <v>1216</v>
      </c>
      <c r="B3587" t="s">
        <v>16</v>
      </c>
      <c r="C3587" t="s">
        <v>3839</v>
      </c>
      <c r="G3587" s="1" t="str">
        <f t="shared" si="313"/>
        <v>ifrs-full_DescriptionOfAccountingPolicyForMiningAssetsExplanatory</v>
      </c>
      <c r="H3587" t="str">
        <f t="shared" si="314"/>
        <v>ifrs-full</v>
      </c>
      <c r="I3587" t="str">
        <f t="shared" si="315"/>
        <v>DescriptionOfAccountingPolicyForMiningAssetsExplanatory</v>
      </c>
      <c r="L3587" t="str">
        <f t="shared" si="316"/>
        <v>insert into dbax_desc_conc (pref_conc, codi_conc, codi_lang, desc_conc) values ('ifrs-full','DescriptionOfAccountingPolicyForMiningAssetsExplanatory','es_ES','Descripción de la política contable para activos de minería [bloque de texto]')</v>
      </c>
      <c r="M3587" t="str">
        <f>CONCATENATE("Insert into dbax_taxo_conc (pref_conc, codi_conc, vers_taxo) values ('",H3587,"','",I3587,"','",Taxonomia!$B$5,"')")</f>
        <v>Insert into dbax_taxo_conc (pref_conc, codi_conc, vers_taxo) values ('ifrs-full','DescriptionOfAccountingPolicyForMiningAssetsExplanatory','svs-cl-ci-2015-01-05')</v>
      </c>
    </row>
    <row r="3588" spans="1:13" x14ac:dyDescent="0.25">
      <c r="A3588" t="s">
        <v>1217</v>
      </c>
      <c r="B3588" t="s">
        <v>16</v>
      </c>
      <c r="C3588" t="s">
        <v>3840</v>
      </c>
      <c r="G3588" s="1" t="str">
        <f t="shared" si="313"/>
        <v>ifrs-full_DescriptionOfAccountingPolicyForMiningRightsExplanatory</v>
      </c>
      <c r="H3588" t="str">
        <f t="shared" si="314"/>
        <v>ifrs-full</v>
      </c>
      <c r="I3588" t="str">
        <f t="shared" si="315"/>
        <v>DescriptionOfAccountingPolicyForMiningRightsExplanatory</v>
      </c>
      <c r="L3588" t="str">
        <f t="shared" si="316"/>
        <v>insert into dbax_desc_conc (pref_conc, codi_conc, codi_lang, desc_conc) values ('ifrs-full','DescriptionOfAccountingPolicyForMiningRightsExplanatory','es_ES','Descripción de la política contable para derechos de minería [bloque de texto]')</v>
      </c>
      <c r="M3588" t="str">
        <f>CONCATENATE("Insert into dbax_taxo_conc (pref_conc, codi_conc, vers_taxo) values ('",H3588,"','",I3588,"','",Taxonomia!$B$5,"')")</f>
        <v>Insert into dbax_taxo_conc (pref_conc, codi_conc, vers_taxo) values ('ifrs-full','DescriptionOfAccountingPolicyForMiningRightsExplanatory','svs-cl-ci-2015-01-05')</v>
      </c>
    </row>
    <row r="3589" spans="1:13" x14ac:dyDescent="0.25">
      <c r="A3589" t="s">
        <v>1218</v>
      </c>
      <c r="B3589" t="s">
        <v>16</v>
      </c>
      <c r="C3589" t="s">
        <v>3841</v>
      </c>
      <c r="G3589" s="1" t="str">
        <f t="shared" si="313"/>
        <v>ifrs-full_DescriptionOfAccountingPolicyForNoncurrentAssetsOrDisposalGroupsClassifiedAsHeldForSaleAndDiscontinuedOperationsExplanatory</v>
      </c>
      <c r="H3589" t="str">
        <f t="shared" si="314"/>
        <v>ifrs-full</v>
      </c>
      <c r="I3589" t="str">
        <f t="shared" si="315"/>
        <v>DescriptionOfAccountingPolicyForNoncurrentAssetsOrDisposalGroupsClassifiedAsHeldForSaleAndDiscontinuedOperationsExplanatory</v>
      </c>
      <c r="L3589" t="str">
        <f t="shared" si="316"/>
        <v>insert into dbax_desc_conc (pref_conc, codi_conc, codi_lang, desc_conc) values ('ifrs-full','DescriptionOfAccountingPolicyForNoncurrentAssetsOrDisposalGroupsClassifiedAsHeldForSaleAndDiscontinuedOperationsExplanatory','es_ES','Descripción de la política contable para activos no corrientes o grupos de activos para su disposición clasificados como mantenidos para la venta y operaciones discontinuadas [bloque de texto]')</v>
      </c>
      <c r="M3589" t="str">
        <f>CONCATENATE("Insert into dbax_taxo_conc (pref_conc, codi_conc, vers_taxo) values ('",H3589,"','",I3589,"','",Taxonomia!$B$5,"')")</f>
        <v>Insert into dbax_taxo_conc (pref_conc, codi_conc, vers_taxo) values ('ifrs-full','DescriptionOfAccountingPolicyForNoncurrentAssetsOrDisposalGroupsClassifiedAsHeldForSaleAndDiscontinuedOperationsExplanatory','svs-cl-ci-2015-01-05')</v>
      </c>
    </row>
    <row r="3590" spans="1:13" x14ac:dyDescent="0.25">
      <c r="A3590" t="s">
        <v>1219</v>
      </c>
      <c r="B3590" t="s">
        <v>16</v>
      </c>
      <c r="C3590" t="s">
        <v>3842</v>
      </c>
      <c r="G3590" s="1" t="str">
        <f t="shared" si="313"/>
        <v>ifrs-full_DescriptionOfAccountingPolicyForNoncurrentAssetsOrDisposalGroupsClassifiedAsHeldForSaleExplanatory</v>
      </c>
      <c r="H3590" t="str">
        <f t="shared" si="314"/>
        <v>ifrs-full</v>
      </c>
      <c r="I3590" t="str">
        <f t="shared" si="315"/>
        <v>DescriptionOfAccountingPolicyForNoncurrentAssetsOrDisposalGroupsClassifiedAsHeldForSaleExplanatory</v>
      </c>
      <c r="L3590" t="str">
        <f t="shared" si="316"/>
        <v>insert into dbax_desc_conc (pref_conc, codi_conc, codi_lang, desc_conc) values ('ifrs-full','DescriptionOfAccountingPolicyForNoncurrentAssetsOrDisposalGroupsClassifiedAsHeldForSaleExplanatory','es_ES','Descripción de la política contable para activos no corrientes o grupos de activos para su disposición clasificados como mantenidos para la venta [bloque de texto]')</v>
      </c>
      <c r="M3590" t="str">
        <f>CONCATENATE("Insert into dbax_taxo_conc (pref_conc, codi_conc, vers_taxo) values ('",H3590,"','",I3590,"','",Taxonomia!$B$5,"')")</f>
        <v>Insert into dbax_taxo_conc (pref_conc, codi_conc, vers_taxo) values ('ifrs-full','DescriptionOfAccountingPolicyForNoncurrentAssetsOrDisposalGroupsClassifiedAsHeldForSaleExplanatory','svs-cl-ci-2015-01-05')</v>
      </c>
    </row>
    <row r="3591" spans="1:13" x14ac:dyDescent="0.25">
      <c r="A3591" t="s">
        <v>1220</v>
      </c>
      <c r="B3591" t="s">
        <v>16</v>
      </c>
      <c r="C3591" t="s">
        <v>3843</v>
      </c>
      <c r="G3591" s="1" t="str">
        <f t="shared" si="313"/>
        <v>ifrs-full_DescriptionOfAccountingPolicyForOffsettingOfFinancialInstrumentsExplanatory</v>
      </c>
      <c r="H3591" t="str">
        <f t="shared" si="314"/>
        <v>ifrs-full</v>
      </c>
      <c r="I3591" t="str">
        <f t="shared" si="315"/>
        <v>DescriptionOfAccountingPolicyForOffsettingOfFinancialInstrumentsExplanatory</v>
      </c>
      <c r="L3591" t="str">
        <f t="shared" si="316"/>
        <v>insert into dbax_desc_conc (pref_conc, codi_conc, codi_lang, desc_conc) values ('ifrs-full','DescriptionOfAccountingPolicyForOffsettingOfFinancialInstrumentsExplanatory','es_ES','Descripción de la política contable para la compensación de instrumentos financieros [bloque de texto]')</v>
      </c>
      <c r="M3591" t="str">
        <f>CONCATENATE("Insert into dbax_taxo_conc (pref_conc, codi_conc, vers_taxo) values ('",H3591,"','",I3591,"','",Taxonomia!$B$5,"')")</f>
        <v>Insert into dbax_taxo_conc (pref_conc, codi_conc, vers_taxo) values ('ifrs-full','DescriptionOfAccountingPolicyForOffsettingOfFinancialInstrumentsExplanatory','svs-cl-ci-2015-01-05')</v>
      </c>
    </row>
    <row r="3592" spans="1:13" x14ac:dyDescent="0.25">
      <c r="A3592" t="s">
        <v>1221</v>
      </c>
      <c r="B3592" t="s">
        <v>16</v>
      </c>
      <c r="C3592" t="s">
        <v>3844</v>
      </c>
      <c r="G3592" s="1" t="str">
        <f t="shared" si="313"/>
        <v>ifrs-full_DescriptionOfAccountingPolicyForOilAndGasAssetsExplanatory</v>
      </c>
      <c r="H3592" t="str">
        <f t="shared" si="314"/>
        <v>ifrs-full</v>
      </c>
      <c r="I3592" t="str">
        <f t="shared" si="315"/>
        <v>DescriptionOfAccountingPolicyForOilAndGasAssetsExplanatory</v>
      </c>
      <c r="L3592" t="str">
        <f t="shared" si="316"/>
        <v>insert into dbax_desc_conc (pref_conc, codi_conc, codi_lang, desc_conc) values ('ifrs-full','DescriptionOfAccountingPolicyForOilAndGasAssetsExplanatory','es_ES','Descripción de la política contable para activos de petróleo y gas [bloque de texto]')</v>
      </c>
      <c r="M3592" t="str">
        <f>CONCATENATE("Insert into dbax_taxo_conc (pref_conc, codi_conc, vers_taxo) values ('",H3592,"','",I3592,"','",Taxonomia!$B$5,"')")</f>
        <v>Insert into dbax_taxo_conc (pref_conc, codi_conc, vers_taxo) values ('ifrs-full','DescriptionOfAccountingPolicyForOilAndGasAssetsExplanatory','svs-cl-ci-2015-01-05')</v>
      </c>
    </row>
    <row r="3593" spans="1:13" x14ac:dyDescent="0.25">
      <c r="A3593" t="s">
        <v>1222</v>
      </c>
      <c r="B3593" t="s">
        <v>16</v>
      </c>
      <c r="C3593" t="s">
        <v>3845</v>
      </c>
      <c r="G3593" s="1" t="str">
        <f t="shared" si="313"/>
        <v>ifrs-full_DescriptionOfAccountingPolicyForPropertyPlantAndEquipmentExplanatory</v>
      </c>
      <c r="H3593" t="str">
        <f t="shared" si="314"/>
        <v>ifrs-full</v>
      </c>
      <c r="I3593" t="str">
        <f t="shared" si="315"/>
        <v>DescriptionOfAccountingPolicyForPropertyPlantAndEquipmentExplanatory</v>
      </c>
      <c r="L3593" t="str">
        <f t="shared" si="316"/>
        <v>insert into dbax_desc_conc (pref_conc, codi_conc, codi_lang, desc_conc) values ('ifrs-full','DescriptionOfAccountingPolicyForPropertyPlantAndEquipmentExplanatory','es_ES','Descripción de la política contable para propiedades, planta y equipo [bloque de texto]')</v>
      </c>
      <c r="M3593" t="str">
        <f>CONCATENATE("Insert into dbax_taxo_conc (pref_conc, codi_conc, vers_taxo) values ('",H3593,"','",I3593,"','",Taxonomia!$B$5,"')")</f>
        <v>Insert into dbax_taxo_conc (pref_conc, codi_conc, vers_taxo) values ('ifrs-full','DescriptionOfAccountingPolicyForPropertyPlantAndEquipmentExplanatory','svs-cl-ci-2015-01-05')</v>
      </c>
    </row>
    <row r="3594" spans="1:13" x14ac:dyDescent="0.25">
      <c r="A3594" t="s">
        <v>1223</v>
      </c>
      <c r="B3594" t="s">
        <v>16</v>
      </c>
      <c r="C3594" t="s">
        <v>3846</v>
      </c>
      <c r="G3594" s="1" t="str">
        <f t="shared" si="313"/>
        <v>ifrs-full_DescriptionOfAccountingPolicyForProvisionsExplanatory</v>
      </c>
      <c r="H3594" t="str">
        <f t="shared" si="314"/>
        <v>ifrs-full</v>
      </c>
      <c r="I3594" t="str">
        <f t="shared" si="315"/>
        <v>DescriptionOfAccountingPolicyForProvisionsExplanatory</v>
      </c>
      <c r="L3594" t="str">
        <f t="shared" si="316"/>
        <v>insert into dbax_desc_conc (pref_conc, codi_conc, codi_lang, desc_conc) values ('ifrs-full','DescriptionOfAccountingPolicyForProvisionsExplanatory','es_ES','Descripción de la política contable para provisiones [bloque de texto]')</v>
      </c>
      <c r="M3594" t="str">
        <f>CONCATENATE("Insert into dbax_taxo_conc (pref_conc, codi_conc, vers_taxo) values ('",H3594,"','",I3594,"','",Taxonomia!$B$5,"')")</f>
        <v>Insert into dbax_taxo_conc (pref_conc, codi_conc, vers_taxo) values ('ifrs-full','DescriptionOfAccountingPolicyForProvisionsExplanatory','svs-cl-ci-2015-01-05')</v>
      </c>
    </row>
    <row r="3595" spans="1:13" x14ac:dyDescent="0.25">
      <c r="A3595" t="s">
        <v>1224</v>
      </c>
      <c r="B3595" t="s">
        <v>16</v>
      </c>
      <c r="C3595" t="s">
        <v>3847</v>
      </c>
      <c r="G3595" s="1" t="str">
        <f t="shared" si="313"/>
        <v>ifrs-full_DescriptionOfAccountingPolicyForReclassificationOfFinancialInstrumentsExplanatory</v>
      </c>
      <c r="H3595" t="str">
        <f t="shared" si="314"/>
        <v>ifrs-full</v>
      </c>
      <c r="I3595" t="str">
        <f t="shared" si="315"/>
        <v>DescriptionOfAccountingPolicyForReclassificationOfFinancialInstrumentsExplanatory</v>
      </c>
      <c r="L3595" t="str">
        <f t="shared" si="316"/>
        <v>insert into dbax_desc_conc (pref_conc, codi_conc, codi_lang, desc_conc) values ('ifrs-full','DescriptionOfAccountingPolicyForReclassificationOfFinancialInstrumentsExplanatory','es_ES','Descripción de la política contable para la reclasificación de instrumentos financieros [bloque de texto]')</v>
      </c>
      <c r="M3595" t="str">
        <f>CONCATENATE("Insert into dbax_taxo_conc (pref_conc, codi_conc, vers_taxo) values ('",H3595,"','",I3595,"','",Taxonomia!$B$5,"')")</f>
        <v>Insert into dbax_taxo_conc (pref_conc, codi_conc, vers_taxo) values ('ifrs-full','DescriptionOfAccountingPolicyForReclassificationOfFinancialInstrumentsExplanatory','svs-cl-ci-2015-01-05')</v>
      </c>
    </row>
    <row r="3596" spans="1:13" x14ac:dyDescent="0.25">
      <c r="A3596" t="s">
        <v>1225</v>
      </c>
      <c r="B3596" t="s">
        <v>16</v>
      </c>
      <c r="C3596" t="s">
        <v>3848</v>
      </c>
      <c r="G3596" s="1" t="str">
        <f t="shared" si="313"/>
        <v>ifrs-full_DescriptionOfAccountingPolicyForRecognisingDifferenceBetweenFairValueAtInitialRecognitionAndAmountDeterminedUsingValuationTechniqueExplanatory</v>
      </c>
      <c r="H3596" t="str">
        <f t="shared" si="314"/>
        <v>ifrs-full</v>
      </c>
      <c r="I3596" t="str">
        <f t="shared" si="315"/>
        <v>DescriptionOfAccountingPolicyForRecognisingDifferenceBetweenFairValueAtInitialRecognitionAndAmountDeterminedUsingValuationTechniqueExplanatory</v>
      </c>
      <c r="L3596" t="str">
        <f t="shared" si="316"/>
        <v>insert into dbax_desc_conc (pref_conc, codi_conc, codi_lang, desc_conc) values ('ifrs-full','DescriptionOfAccountingPolicyForRecognisingDifferenceBetweenFairValueAtInitialRecognitionAndAmountDeterminedUsingValuationTechniqueExplanatory','es_ES','Descripción de la política contable para el reconocimiento en el resultado del periodo de la diferencia entre el valor razonable en el reconocimiento inicial y el precio de transacción [bloque de texto]')</v>
      </c>
      <c r="M3596" t="str">
        <f>CONCATENATE("Insert into dbax_taxo_conc (pref_conc, codi_conc, vers_taxo) values ('",H3596,"','",I3596,"','",Taxonomia!$B$5,"')")</f>
        <v>Insert into dbax_taxo_conc (pref_conc, codi_conc, vers_taxo) values ('ifrs-full','DescriptionOfAccountingPolicyForRecognisingDifferenceBetweenFairValueAtInitialRecognitionAndAmountDeterminedUsingValuationTechniqueExplanatory','svs-cl-ci-2015-01-05')</v>
      </c>
    </row>
    <row r="3597" spans="1:13" x14ac:dyDescent="0.25">
      <c r="A3597" t="s">
        <v>1226</v>
      </c>
      <c r="B3597" t="s">
        <v>16</v>
      </c>
      <c r="C3597" t="s">
        <v>3849</v>
      </c>
      <c r="G3597" s="1" t="str">
        <f t="shared" si="313"/>
        <v>ifrs-full_DescriptionOfAccountingPolicyForRecognitionOfRevenue</v>
      </c>
      <c r="H3597" t="str">
        <f t="shared" si="314"/>
        <v>ifrs-full</v>
      </c>
      <c r="I3597" t="str">
        <f t="shared" si="315"/>
        <v>DescriptionOfAccountingPolicyForRecognitionOfRevenue</v>
      </c>
      <c r="L3597" t="str">
        <f t="shared" si="316"/>
        <v>insert into dbax_desc_conc (pref_conc, codi_conc, codi_lang, desc_conc) values ('ifrs-full','DescriptionOfAccountingPolicyForRecognitionOfRevenue','es_ES','Descripción de las políticas contables para el reconocimiento de ingresos de actividades ordinarias [bloque de texto]')</v>
      </c>
      <c r="M3597" t="str">
        <f>CONCATENATE("Insert into dbax_taxo_conc (pref_conc, codi_conc, vers_taxo) values ('",H3597,"','",I3597,"','",Taxonomia!$B$5,"')")</f>
        <v>Insert into dbax_taxo_conc (pref_conc, codi_conc, vers_taxo) values ('ifrs-full','DescriptionOfAccountingPolicyForRecognitionOfRevenue','svs-cl-ci-2015-01-05')</v>
      </c>
    </row>
    <row r="3598" spans="1:13" x14ac:dyDescent="0.25">
      <c r="A3598" t="s">
        <v>1227</v>
      </c>
      <c r="B3598" t="s">
        <v>16</v>
      </c>
      <c r="C3598" t="s">
        <v>3850</v>
      </c>
      <c r="G3598" s="1" t="str">
        <f t="shared" si="313"/>
        <v>ifrs-full_DescriptionOfAccountingPolicyForReinsuranceExplanatory</v>
      </c>
      <c r="H3598" t="str">
        <f t="shared" si="314"/>
        <v>ifrs-full</v>
      </c>
      <c r="I3598" t="str">
        <f t="shared" si="315"/>
        <v>DescriptionOfAccountingPolicyForReinsuranceExplanatory</v>
      </c>
      <c r="L3598" t="str">
        <f t="shared" si="316"/>
        <v>insert into dbax_desc_conc (pref_conc, codi_conc, codi_lang, desc_conc) values ('ifrs-full','DescriptionOfAccountingPolicyForReinsuranceExplanatory','es_ES','Descripción de la política contable para reaseguros [bloque de texto]')</v>
      </c>
      <c r="M3598" t="str">
        <f>CONCATENATE("Insert into dbax_taxo_conc (pref_conc, codi_conc, vers_taxo) values ('",H3598,"','",I3598,"','",Taxonomia!$B$5,"')")</f>
        <v>Insert into dbax_taxo_conc (pref_conc, codi_conc, vers_taxo) values ('ifrs-full','DescriptionOfAccountingPolicyForReinsuranceExplanatory','svs-cl-ci-2015-01-05')</v>
      </c>
    </row>
    <row r="3599" spans="1:13" x14ac:dyDescent="0.25">
      <c r="A3599" t="s">
        <v>1228</v>
      </c>
      <c r="B3599" t="s">
        <v>16</v>
      </c>
      <c r="C3599" t="s">
        <v>3851</v>
      </c>
      <c r="G3599" s="1" t="str">
        <f t="shared" si="313"/>
        <v>ifrs-full_DescriptionOfAccountingPolicyForRepurchaseAndReverseRepurchaseAgreementsExplanatory</v>
      </c>
      <c r="H3599" t="str">
        <f t="shared" si="314"/>
        <v>ifrs-full</v>
      </c>
      <c r="I3599" t="str">
        <f t="shared" si="315"/>
        <v>DescriptionOfAccountingPolicyForRepurchaseAndReverseRepurchaseAgreementsExplanatory</v>
      </c>
      <c r="L3599" t="str">
        <f t="shared" si="316"/>
        <v>insert into dbax_desc_conc (pref_conc, codi_conc, codi_lang, desc_conc) values ('ifrs-full','DescriptionOfAccountingPolicyForRepurchaseAndReverseRepurchaseAgreementsExplanatory','es_ES','Descripción de la política contable para acuerdos de recompra y de recompra inversa [bloque de texto]')</v>
      </c>
      <c r="M3599" t="str">
        <f>CONCATENATE("Insert into dbax_taxo_conc (pref_conc, codi_conc, vers_taxo) values ('",H3599,"','",I3599,"','",Taxonomia!$B$5,"')")</f>
        <v>Insert into dbax_taxo_conc (pref_conc, codi_conc, vers_taxo) values ('ifrs-full','DescriptionOfAccountingPolicyForRepurchaseAndReverseRepurchaseAgreementsExplanatory','svs-cl-ci-2015-01-05')</v>
      </c>
    </row>
    <row r="3600" spans="1:13" x14ac:dyDescent="0.25">
      <c r="A3600" t="s">
        <v>1229</v>
      </c>
      <c r="B3600" t="s">
        <v>16</v>
      </c>
      <c r="C3600" t="s">
        <v>3852</v>
      </c>
      <c r="G3600" s="1" t="str">
        <f t="shared" si="313"/>
        <v>ifrs-full_DescriptionOfAccountingPolicyForResearchAndDevelopmentExpenseExplanatory</v>
      </c>
      <c r="H3600" t="str">
        <f t="shared" si="314"/>
        <v>ifrs-full</v>
      </c>
      <c r="I3600" t="str">
        <f t="shared" si="315"/>
        <v>DescriptionOfAccountingPolicyForResearchAndDevelopmentExpenseExplanatory</v>
      </c>
      <c r="L3600" t="str">
        <f t="shared" si="316"/>
        <v>insert into dbax_desc_conc (pref_conc, codi_conc, codi_lang, desc_conc) values ('ifrs-full','DescriptionOfAccountingPolicyForResearchAndDevelopmentExpenseExplanatory','es_ES','Descripción de la política contable para gastos de investigación y desarrollo [bloque de texto]')</v>
      </c>
      <c r="M3600" t="str">
        <f>CONCATENATE("Insert into dbax_taxo_conc (pref_conc, codi_conc, vers_taxo) values ('",H3600,"','",I3600,"','",Taxonomia!$B$5,"')")</f>
        <v>Insert into dbax_taxo_conc (pref_conc, codi_conc, vers_taxo) values ('ifrs-full','DescriptionOfAccountingPolicyForResearchAndDevelopmentExpenseExplanatory','svs-cl-ci-2015-01-05')</v>
      </c>
    </row>
    <row r="3601" spans="1:13" x14ac:dyDescent="0.25">
      <c r="A3601" t="s">
        <v>1230</v>
      </c>
      <c r="B3601" t="s">
        <v>16</v>
      </c>
      <c r="C3601" t="s">
        <v>3853</v>
      </c>
      <c r="G3601" s="1" t="str">
        <f t="shared" si="313"/>
        <v>ifrs-full_DescriptionOfAccountingPolicyForRestrictedCashAndCashEquivalentsExplanatory</v>
      </c>
      <c r="H3601" t="str">
        <f t="shared" si="314"/>
        <v>ifrs-full</v>
      </c>
      <c r="I3601" t="str">
        <f t="shared" si="315"/>
        <v>DescriptionOfAccountingPolicyForRestrictedCashAndCashEquivalentsExplanatory</v>
      </c>
      <c r="L3601" t="str">
        <f t="shared" si="316"/>
        <v>insert into dbax_desc_conc (pref_conc, codi_conc, codi_lang, desc_conc) values ('ifrs-full','DescriptionOfAccountingPolicyForRestrictedCashAndCashEquivalentsExplanatory','es_ES','Descripción de la política contable para el efectivo y equivalentes al efectivo restringido [bloque de texto]')</v>
      </c>
      <c r="M3601" t="str">
        <f>CONCATENATE("Insert into dbax_taxo_conc (pref_conc, codi_conc, vers_taxo) values ('",H3601,"','",I3601,"','",Taxonomia!$B$5,"')")</f>
        <v>Insert into dbax_taxo_conc (pref_conc, codi_conc, vers_taxo) values ('ifrs-full','DescriptionOfAccountingPolicyForRestrictedCashAndCashEquivalentsExplanatory','svs-cl-ci-2015-01-05')</v>
      </c>
    </row>
    <row r="3602" spans="1:13" x14ac:dyDescent="0.25">
      <c r="A3602" t="s">
        <v>1231</v>
      </c>
      <c r="B3602" t="s">
        <v>16</v>
      </c>
      <c r="C3602" t="s">
        <v>3854</v>
      </c>
      <c r="G3602" s="1" t="str">
        <f t="shared" si="313"/>
        <v>ifrs-full_DescriptionOfAccountingPolicyForSegmentReportingExplanatory</v>
      </c>
      <c r="H3602" t="str">
        <f t="shared" si="314"/>
        <v>ifrs-full</v>
      </c>
      <c r="I3602" t="str">
        <f t="shared" si="315"/>
        <v>DescriptionOfAccountingPolicyForSegmentReportingExplanatory</v>
      </c>
      <c r="L3602" t="str">
        <f t="shared" si="316"/>
        <v>insert into dbax_desc_conc (pref_conc, codi_conc, codi_lang, desc_conc) values ('ifrs-full','DescriptionOfAccountingPolicyForSegmentReportingExplanatory','es_ES','Descripción de la política contable para la información financiera por segmentos [bloque de texto]')</v>
      </c>
      <c r="M3602" t="str">
        <f>CONCATENATE("Insert into dbax_taxo_conc (pref_conc, codi_conc, vers_taxo) values ('",H3602,"','",I3602,"','",Taxonomia!$B$5,"')")</f>
        <v>Insert into dbax_taxo_conc (pref_conc, codi_conc, vers_taxo) values ('ifrs-full','DescriptionOfAccountingPolicyForSegmentReportingExplanatory','svs-cl-ci-2015-01-05')</v>
      </c>
    </row>
    <row r="3603" spans="1:13" x14ac:dyDescent="0.25">
      <c r="A3603" t="s">
        <v>1232</v>
      </c>
      <c r="B3603" t="s">
        <v>16</v>
      </c>
      <c r="C3603" t="s">
        <v>3855</v>
      </c>
      <c r="G3603" s="1" t="str">
        <f t="shared" si="313"/>
        <v>ifrs-full_DescriptionOfAccountingPolicyForSharebasedPaymentTransactionsExplanatory</v>
      </c>
      <c r="H3603" t="str">
        <f t="shared" si="314"/>
        <v>ifrs-full</v>
      </c>
      <c r="I3603" t="str">
        <f t="shared" si="315"/>
        <v>DescriptionOfAccountingPolicyForSharebasedPaymentTransactionsExplanatory</v>
      </c>
      <c r="L3603" t="str">
        <f t="shared" si="316"/>
        <v>insert into dbax_desc_conc (pref_conc, codi_conc, codi_lang, desc_conc) values ('ifrs-full','DescriptionOfAccountingPolicyForSharebasedPaymentTransactionsExplanatory','es_ES','Descripción de la política contable para las transacciones con pagos basados en acciones [bloque de texto]')</v>
      </c>
      <c r="M3603" t="str">
        <f>CONCATENATE("Insert into dbax_taxo_conc (pref_conc, codi_conc, vers_taxo) values ('",H3603,"','",I3603,"','",Taxonomia!$B$5,"')")</f>
        <v>Insert into dbax_taxo_conc (pref_conc, codi_conc, vers_taxo) values ('ifrs-full','DescriptionOfAccountingPolicyForSharebasedPaymentTransactionsExplanatory','svs-cl-ci-2015-01-05')</v>
      </c>
    </row>
    <row r="3604" spans="1:13" x14ac:dyDescent="0.25">
      <c r="A3604" t="s">
        <v>1233</v>
      </c>
      <c r="B3604" t="s">
        <v>16</v>
      </c>
      <c r="C3604" t="s">
        <v>3856</v>
      </c>
      <c r="G3604" s="1" t="str">
        <f t="shared" si="313"/>
        <v>ifrs-full_DescriptionOfAccountingPolicyForStrippingCostsExplanatory</v>
      </c>
      <c r="H3604" t="str">
        <f t="shared" si="314"/>
        <v>ifrs-full</v>
      </c>
      <c r="I3604" t="str">
        <f t="shared" si="315"/>
        <v>DescriptionOfAccountingPolicyForStrippingCostsExplanatory</v>
      </c>
      <c r="L3604" t="str">
        <f t="shared" si="316"/>
        <v>insert into dbax_desc_conc (pref_conc, codi_conc, codi_lang, desc_conc) values ('ifrs-full','DescriptionOfAccountingPolicyForStrippingCostsExplanatory','es_ES','Descripción de la política contable para costos de desmonte [bloque de texto]')</v>
      </c>
      <c r="M3604" t="str">
        <f>CONCATENATE("Insert into dbax_taxo_conc (pref_conc, codi_conc, vers_taxo) values ('",H3604,"','",I3604,"','",Taxonomia!$B$5,"')")</f>
        <v>Insert into dbax_taxo_conc (pref_conc, codi_conc, vers_taxo) values ('ifrs-full','DescriptionOfAccountingPolicyForStrippingCostsExplanatory','svs-cl-ci-2015-01-05')</v>
      </c>
    </row>
    <row r="3605" spans="1:13" x14ac:dyDescent="0.25">
      <c r="A3605" t="s">
        <v>1234</v>
      </c>
      <c r="B3605" t="s">
        <v>16</v>
      </c>
      <c r="C3605" t="s">
        <v>3857</v>
      </c>
      <c r="G3605" s="1" t="str">
        <f t="shared" si="313"/>
        <v>ifrs-full_DescriptionOfAccountingPolicyForSubsidiariesExplanatory</v>
      </c>
      <c r="H3605" t="str">
        <f t="shared" si="314"/>
        <v>ifrs-full</v>
      </c>
      <c r="I3605" t="str">
        <f t="shared" si="315"/>
        <v>DescriptionOfAccountingPolicyForSubsidiariesExplanatory</v>
      </c>
      <c r="L3605" t="str">
        <f t="shared" si="316"/>
        <v>insert into dbax_desc_conc (pref_conc, codi_conc, codi_lang, desc_conc) values ('ifrs-full','DescriptionOfAccountingPolicyForSubsidiariesExplanatory','es_ES','Descripción de la política contable para subsidiarias [bloque de texto]')</v>
      </c>
      <c r="M3605" t="str">
        <f>CONCATENATE("Insert into dbax_taxo_conc (pref_conc, codi_conc, vers_taxo) values ('",H3605,"','",I3605,"','",Taxonomia!$B$5,"')")</f>
        <v>Insert into dbax_taxo_conc (pref_conc, codi_conc, vers_taxo) values ('ifrs-full','DescriptionOfAccountingPolicyForSubsidiariesExplanatory','svs-cl-ci-2015-01-05')</v>
      </c>
    </row>
    <row r="3606" spans="1:13" x14ac:dyDescent="0.25">
      <c r="A3606" t="s">
        <v>1235</v>
      </c>
      <c r="B3606" t="s">
        <v>16</v>
      </c>
      <c r="C3606" t="s">
        <v>3858</v>
      </c>
      <c r="G3606" s="1" t="str">
        <f t="shared" si="313"/>
        <v>ifrs-full_DescriptionOfAccountingPolicyForTerminationBenefits</v>
      </c>
      <c r="H3606" t="str">
        <f t="shared" si="314"/>
        <v>ifrs-full</v>
      </c>
      <c r="I3606" t="str">
        <f t="shared" si="315"/>
        <v>DescriptionOfAccountingPolicyForTerminationBenefits</v>
      </c>
      <c r="L3606" t="str">
        <f t="shared" si="316"/>
        <v>insert into dbax_desc_conc (pref_conc, codi_conc, codi_lang, desc_conc) values ('ifrs-full','DescriptionOfAccountingPolicyForTerminationBenefits','es_ES','Descripción de las políticas contables para los beneficios por terminación [bloque de texto]')</v>
      </c>
      <c r="M3606" t="str">
        <f>CONCATENATE("Insert into dbax_taxo_conc (pref_conc, codi_conc, vers_taxo) values ('",H3606,"','",I3606,"','",Taxonomia!$B$5,"')")</f>
        <v>Insert into dbax_taxo_conc (pref_conc, codi_conc, vers_taxo) values ('ifrs-full','DescriptionOfAccountingPolicyForTerminationBenefits','svs-cl-ci-2015-01-05')</v>
      </c>
    </row>
    <row r="3607" spans="1:13" x14ac:dyDescent="0.25">
      <c r="A3607" t="s">
        <v>1236</v>
      </c>
      <c r="B3607" t="s">
        <v>16</v>
      </c>
      <c r="C3607" t="s">
        <v>3859</v>
      </c>
      <c r="G3607" s="1" t="str">
        <f t="shared" si="313"/>
        <v>ifrs-full_DescriptionOfAccountingPolicyForTradeAndOtherPayablesExplanatory</v>
      </c>
      <c r="H3607" t="str">
        <f t="shared" si="314"/>
        <v>ifrs-full</v>
      </c>
      <c r="I3607" t="str">
        <f t="shared" si="315"/>
        <v>DescriptionOfAccountingPolicyForTradeAndOtherPayablesExplanatory</v>
      </c>
      <c r="L3607" t="str">
        <f t="shared" si="316"/>
        <v>insert into dbax_desc_conc (pref_conc, codi_conc, codi_lang, desc_conc) values ('ifrs-full','DescriptionOfAccountingPolicyForTradeAndOtherPayablesExplanatory','es_ES','Descripción de la política contable para acreedores comerciales y otras cuentas por pagar [bloque de texto]')</v>
      </c>
      <c r="M3607" t="str">
        <f>CONCATENATE("Insert into dbax_taxo_conc (pref_conc, codi_conc, vers_taxo) values ('",H3607,"','",I3607,"','",Taxonomia!$B$5,"')")</f>
        <v>Insert into dbax_taxo_conc (pref_conc, codi_conc, vers_taxo) values ('ifrs-full','DescriptionOfAccountingPolicyForTradeAndOtherPayablesExplanatory','svs-cl-ci-2015-01-05')</v>
      </c>
    </row>
    <row r="3608" spans="1:13" x14ac:dyDescent="0.25">
      <c r="A3608" t="s">
        <v>1237</v>
      </c>
      <c r="B3608" t="s">
        <v>16</v>
      </c>
      <c r="C3608" t="s">
        <v>3860</v>
      </c>
      <c r="G3608" s="1" t="str">
        <f t="shared" si="313"/>
        <v>ifrs-full_DescriptionOfAccountingPolicyForTradeAndOtherReceivablesExplanatory</v>
      </c>
      <c r="H3608" t="str">
        <f t="shared" si="314"/>
        <v>ifrs-full</v>
      </c>
      <c r="I3608" t="str">
        <f t="shared" si="315"/>
        <v>DescriptionOfAccountingPolicyForTradeAndOtherReceivablesExplanatory</v>
      </c>
      <c r="L3608" t="str">
        <f t="shared" si="316"/>
        <v>insert into dbax_desc_conc (pref_conc, codi_conc, codi_lang, desc_conc) values ('ifrs-full','DescriptionOfAccountingPolicyForTradeAndOtherReceivablesExplanatory','es_ES','Descripción de la política contable para deudores comerciales y otras cuentas por cobrar [bloque de texto]')</v>
      </c>
      <c r="M3608" t="str">
        <f>CONCATENATE("Insert into dbax_taxo_conc (pref_conc, codi_conc, vers_taxo) values ('",H3608,"','",I3608,"','",Taxonomia!$B$5,"')")</f>
        <v>Insert into dbax_taxo_conc (pref_conc, codi_conc, vers_taxo) values ('ifrs-full','DescriptionOfAccountingPolicyForTradeAndOtherReceivablesExplanatory','svs-cl-ci-2015-01-05')</v>
      </c>
    </row>
    <row r="3609" spans="1:13" x14ac:dyDescent="0.25">
      <c r="A3609" t="s">
        <v>1238</v>
      </c>
      <c r="B3609" t="s">
        <v>16</v>
      </c>
      <c r="C3609" t="s">
        <v>3861</v>
      </c>
      <c r="G3609" s="1" t="str">
        <f t="shared" si="313"/>
        <v>ifrs-full_DescriptionOfAccountingPolicyForTradingIncomeAndExpenseExplanatory</v>
      </c>
      <c r="H3609" t="str">
        <f t="shared" si="314"/>
        <v>ifrs-full</v>
      </c>
      <c r="I3609" t="str">
        <f t="shared" si="315"/>
        <v>DescriptionOfAccountingPolicyForTradingIncomeAndExpenseExplanatory</v>
      </c>
      <c r="L3609" t="str">
        <f t="shared" si="316"/>
        <v>insert into dbax_desc_conc (pref_conc, codi_conc, codi_lang, desc_conc) values ('ifrs-full','DescriptionOfAccountingPolicyForTradingIncomeAndExpenseExplanatory','es_ES','Descripción de la política contable para ingresos y gastos comerciales [bloque de texto]')</v>
      </c>
      <c r="M3609" t="str">
        <f>CONCATENATE("Insert into dbax_taxo_conc (pref_conc, codi_conc, vers_taxo) values ('",H3609,"','",I3609,"','",Taxonomia!$B$5,"')")</f>
        <v>Insert into dbax_taxo_conc (pref_conc, codi_conc, vers_taxo) values ('ifrs-full','DescriptionOfAccountingPolicyForTradingIncomeAndExpenseExplanatory','svs-cl-ci-2015-01-05')</v>
      </c>
    </row>
    <row r="3610" spans="1:13" x14ac:dyDescent="0.25">
      <c r="A3610" t="s">
        <v>1239</v>
      </c>
      <c r="B3610" t="s">
        <v>16</v>
      </c>
      <c r="C3610" t="s">
        <v>3862</v>
      </c>
      <c r="G3610" s="1" t="str">
        <f t="shared" si="313"/>
        <v>ifrs-full_DescriptionOfAccountingPolicyForTransactionsWithNoncontrollingInterestsExplanatory</v>
      </c>
      <c r="H3610" t="str">
        <f t="shared" si="314"/>
        <v>ifrs-full</v>
      </c>
      <c r="I3610" t="str">
        <f t="shared" si="315"/>
        <v>DescriptionOfAccountingPolicyForTransactionsWithNoncontrollingInterestsExplanatory</v>
      </c>
      <c r="L3610" t="str">
        <f t="shared" si="316"/>
        <v>insert into dbax_desc_conc (pref_conc, codi_conc, codi_lang, desc_conc) values ('ifrs-full','DescriptionOfAccountingPolicyForTransactionsWithNoncontrollingInterestsExplanatory','es_ES','Descripción de la política contable para transacciones con participaciones no controladoras [bloque de texto]')</v>
      </c>
      <c r="M3610" t="str">
        <f>CONCATENATE("Insert into dbax_taxo_conc (pref_conc, codi_conc, vers_taxo) values ('",H3610,"','",I3610,"','",Taxonomia!$B$5,"')")</f>
        <v>Insert into dbax_taxo_conc (pref_conc, codi_conc, vers_taxo) values ('ifrs-full','DescriptionOfAccountingPolicyForTransactionsWithNoncontrollingInterestsExplanatory','svs-cl-ci-2015-01-05')</v>
      </c>
    </row>
    <row r="3611" spans="1:13" x14ac:dyDescent="0.25">
      <c r="A3611" t="s">
        <v>1240</v>
      </c>
      <c r="B3611" t="s">
        <v>16</v>
      </c>
      <c r="C3611" t="s">
        <v>3863</v>
      </c>
      <c r="G3611" s="1" t="str">
        <f t="shared" si="313"/>
        <v>ifrs-full_DescriptionOfAccountingPolicyForTransactionsWithRelatedPartiesExplanatory</v>
      </c>
      <c r="H3611" t="str">
        <f t="shared" si="314"/>
        <v>ifrs-full</v>
      </c>
      <c r="I3611" t="str">
        <f t="shared" si="315"/>
        <v>DescriptionOfAccountingPolicyForTransactionsWithRelatedPartiesExplanatory</v>
      </c>
      <c r="L3611" t="str">
        <f t="shared" si="316"/>
        <v>insert into dbax_desc_conc (pref_conc, codi_conc, codi_lang, desc_conc) values ('ifrs-full','DescriptionOfAccountingPolicyForTransactionsWithRelatedPartiesExplanatory','es_ES','Descripción de la política contable para transacciones con partes relacionadas [bloque de texto]')</v>
      </c>
      <c r="M3611" t="str">
        <f>CONCATENATE("Insert into dbax_taxo_conc (pref_conc, codi_conc, vers_taxo) values ('",H3611,"','",I3611,"','",Taxonomia!$B$5,"')")</f>
        <v>Insert into dbax_taxo_conc (pref_conc, codi_conc, vers_taxo) values ('ifrs-full','DescriptionOfAccountingPolicyForTransactionsWithRelatedPartiesExplanatory','svs-cl-ci-2015-01-05')</v>
      </c>
    </row>
    <row r="3612" spans="1:13" x14ac:dyDescent="0.25">
      <c r="A3612" t="s">
        <v>1241</v>
      </c>
      <c r="B3612" t="s">
        <v>16</v>
      </c>
      <c r="C3612" t="s">
        <v>3864</v>
      </c>
      <c r="G3612" s="1" t="str">
        <f t="shared" si="313"/>
        <v>ifrs-full_DescriptionOfAccountingPolicyForTreasurySharesExplanatory</v>
      </c>
      <c r="H3612" t="str">
        <f t="shared" si="314"/>
        <v>ifrs-full</v>
      </c>
      <c r="I3612" t="str">
        <f t="shared" si="315"/>
        <v>DescriptionOfAccountingPolicyForTreasurySharesExplanatory</v>
      </c>
      <c r="L3612" t="str">
        <f t="shared" si="316"/>
        <v>insert into dbax_desc_conc (pref_conc, codi_conc, codi_lang, desc_conc) values ('ifrs-full','DescriptionOfAccountingPolicyForTreasurySharesExplanatory','es_ES','Descripción de la política contable para acciones propias [bloque de texto]')</v>
      </c>
      <c r="M3612" t="str">
        <f>CONCATENATE("Insert into dbax_taxo_conc (pref_conc, codi_conc, vers_taxo) values ('",H3612,"','",I3612,"','",Taxonomia!$B$5,"')")</f>
        <v>Insert into dbax_taxo_conc (pref_conc, codi_conc, vers_taxo) values ('ifrs-full','DescriptionOfAccountingPolicyForTreasurySharesExplanatory','svs-cl-ci-2015-01-05')</v>
      </c>
    </row>
    <row r="3613" spans="1:13" x14ac:dyDescent="0.25">
      <c r="A3613" t="s">
        <v>1242</v>
      </c>
      <c r="B3613" t="s">
        <v>16</v>
      </c>
      <c r="C3613" t="s">
        <v>3865</v>
      </c>
      <c r="G3613" s="1" t="str">
        <f t="shared" si="313"/>
        <v>ifrs-full_DescriptionOfAccountingPolicyToDetermineComponentsOfCashAndCashEquivalents</v>
      </c>
      <c r="H3613" t="str">
        <f t="shared" si="314"/>
        <v>ifrs-full</v>
      </c>
      <c r="I3613" t="str">
        <f t="shared" si="315"/>
        <v>DescriptionOfAccountingPolicyToDetermineComponentsOfCashAndCashEquivalents</v>
      </c>
      <c r="L3613" t="str">
        <f t="shared" si="316"/>
        <v>insert into dbax_desc_conc (pref_conc, codi_conc, codi_lang, desc_conc) values ('ifrs-full','DescriptionOfAccountingPolicyToDetermineComponentsOfCashAndCashEquivalents','es_ES','Descripción de la política contable para la determinación de los componentes del efectivo y equivalentes al efectivo [bloque de texto]')</v>
      </c>
      <c r="M3613" t="str">
        <f>CONCATENATE("Insert into dbax_taxo_conc (pref_conc, codi_conc, vers_taxo) values ('",H3613,"','",I3613,"','",Taxonomia!$B$5,"')")</f>
        <v>Insert into dbax_taxo_conc (pref_conc, codi_conc, vers_taxo) values ('ifrs-full','DescriptionOfAccountingPolicyToDetermineComponentsOfCashAndCashEquivalents','svs-cl-ci-2015-01-05')</v>
      </c>
    </row>
    <row r="3614" spans="1:13" x14ac:dyDescent="0.25">
      <c r="A3614" t="s">
        <v>1243</v>
      </c>
      <c r="B3614" t="s">
        <v>16</v>
      </c>
      <c r="C3614" t="s">
        <v>3866</v>
      </c>
      <c r="G3614" s="1" t="str">
        <f t="shared" si="313"/>
        <v>ifrs-full_DescriptionOfAcquiree</v>
      </c>
      <c r="H3614" t="str">
        <f t="shared" si="314"/>
        <v>ifrs-full</v>
      </c>
      <c r="I3614" t="str">
        <f t="shared" si="315"/>
        <v>DescriptionOfAcquiree</v>
      </c>
      <c r="L3614" t="str">
        <f t="shared" si="316"/>
        <v>insert into dbax_desc_conc (pref_conc, codi_conc, codi_lang, desc_conc) values ('ifrs-full','DescriptionOfAcquiree','es_ES','Descripción de la adquirida')</v>
      </c>
      <c r="M3614" t="str">
        <f>CONCATENATE("Insert into dbax_taxo_conc (pref_conc, codi_conc, vers_taxo) values ('",H3614,"','",I3614,"','",Taxonomia!$B$5,"')")</f>
        <v>Insert into dbax_taxo_conc (pref_conc, codi_conc, vers_taxo) values ('ifrs-full','DescriptionOfAcquiree','svs-cl-ci-2015-01-05')</v>
      </c>
    </row>
    <row r="3615" spans="1:13" x14ac:dyDescent="0.25">
      <c r="A3615" t="s">
        <v>1244</v>
      </c>
      <c r="B3615" t="s">
        <v>16</v>
      </c>
      <c r="C3615" t="s">
        <v>3867</v>
      </c>
      <c r="G3615" s="1" t="str">
        <f t="shared" si="313"/>
        <v>ifrs-full_DescriptionOfAmountsOfAssetsLiabilitiesEquityInterestsOrItemsOfConsiderationForWhichInitialAccountingIsIncomplete</v>
      </c>
      <c r="H3615" t="str">
        <f t="shared" si="314"/>
        <v>ifrs-full</v>
      </c>
      <c r="I3615" t="str">
        <f t="shared" si="315"/>
        <v>DescriptionOfAmountsOfAssetsLiabilitiesEquityInterestsOrItemsOfConsiderationForWhichInitialAccountingIsIncomplete</v>
      </c>
      <c r="L3615" t="str">
        <f t="shared" si="316"/>
        <v>insert into dbax_desc_conc (pref_conc, codi_conc, codi_lang, desc_conc) values ('ifrs-full','DescriptionOfAmountsOfAssetsLiabilitiesEquityInterestsOrItemsOfConsiderationForWhichInitialAccountingIsIncomplete','es_ES','Descripción de los activos, pasivos, participaciones en el patrimonio o partidas de contraprestación cuya contabilización inicial es incompleta')</v>
      </c>
      <c r="M3615" t="str">
        <f>CONCATENATE("Insert into dbax_taxo_conc (pref_conc, codi_conc, vers_taxo) values ('",H3615,"','",I3615,"','",Taxonomia!$B$5,"')")</f>
        <v>Insert into dbax_taxo_conc (pref_conc, codi_conc, vers_taxo) values ('ifrs-full','DescriptionOfAmountsOfAssetsLiabilitiesEquityInterestsOrItemsOfConsiderationForWhichInitialAccountingIsIncomplete','svs-cl-ci-2015-01-05')</v>
      </c>
    </row>
    <row r="3616" spans="1:13" x14ac:dyDescent="0.25">
      <c r="A3616" t="s">
        <v>1245</v>
      </c>
      <c r="B3616" t="s">
        <v>16</v>
      </c>
      <c r="C3616" t="s">
        <v>3868</v>
      </c>
      <c r="G3616" s="1" t="str">
        <f t="shared" si="313"/>
        <v>ifrs-full_DescriptionOfArrangementForContingentConsiderationArrangementsAndIndemnificationAssets</v>
      </c>
      <c r="H3616" t="str">
        <f t="shared" si="314"/>
        <v>ifrs-full</v>
      </c>
      <c r="I3616" t="str">
        <f t="shared" si="315"/>
        <v>DescriptionOfArrangementForContingentConsiderationArrangementsAndIndemnificationAssets</v>
      </c>
      <c r="L3616" t="str">
        <f t="shared" si="316"/>
        <v>insert into dbax_desc_conc (pref_conc, codi_conc, codi_lang, desc_conc) values ('ifrs-full','DescriptionOfArrangementForContingentConsiderationArrangementsAndIndemnificationAssets','es_ES','Descripción de los acuerdos por contraprestaciones contingentes y los activos de indemnización')</v>
      </c>
      <c r="M3616" t="str">
        <f>CONCATENATE("Insert into dbax_taxo_conc (pref_conc, codi_conc, vers_taxo) values ('",H3616,"','",I3616,"','",Taxonomia!$B$5,"')")</f>
        <v>Insert into dbax_taxo_conc (pref_conc, codi_conc, vers_taxo) values ('ifrs-full','DescriptionOfArrangementForContingentConsiderationArrangementsAndIndemnificationAssets','svs-cl-ci-2015-01-05')</v>
      </c>
    </row>
    <row r="3617" spans="1:13" x14ac:dyDescent="0.25">
      <c r="A3617" t="s">
        <v>1246</v>
      </c>
      <c r="B3617" t="s">
        <v>16</v>
      </c>
      <c r="C3617" t="s">
        <v>3869</v>
      </c>
      <c r="G3617" s="1" t="str">
        <f t="shared" si="313"/>
        <v>ifrs-full_DescriptionOfBasisForDeterminingAmountOfPaymentForContingentConsiderationArrangementsAndIndemnificationAssets</v>
      </c>
      <c r="H3617" t="str">
        <f t="shared" si="314"/>
        <v>ifrs-full</v>
      </c>
      <c r="I3617" t="str">
        <f t="shared" si="315"/>
        <v>DescriptionOfBasisForDeterminingAmountOfPaymentForContingentConsiderationArrangementsAndIndemnificationAssets</v>
      </c>
      <c r="L3617" t="str">
        <f t="shared" si="316"/>
        <v>insert into dbax_desc_conc (pref_conc, codi_conc, codi_lang, desc_conc) values ('ifrs-full','DescriptionOfBasisForDeterminingAmountOfPaymentForContingentConsiderationArrangementsAndIndemnificationAssets','es_ES','Descripción de los criterios para determinar el importe de pagos por acuerdos de contraprestaciones contingentes y los activos de indemnización')</v>
      </c>
      <c r="M3617" t="str">
        <f>CONCATENATE("Insert into dbax_taxo_conc (pref_conc, codi_conc, vers_taxo) values ('",H3617,"','",I3617,"','",Taxonomia!$B$5,"')")</f>
        <v>Insert into dbax_taxo_conc (pref_conc, codi_conc, vers_taxo) values ('ifrs-full','DescriptionOfBasisForDeterminingAmountOfPaymentForContingentConsiderationArrangementsAndIndemnificationAssets','svs-cl-ci-2015-01-05')</v>
      </c>
    </row>
    <row r="3618" spans="1:13" x14ac:dyDescent="0.25">
      <c r="A3618" t="s">
        <v>1247</v>
      </c>
      <c r="B3618" t="s">
        <v>16</v>
      </c>
      <c r="C3618" t="s">
        <v>3870</v>
      </c>
      <c r="G3618" s="1" t="str">
        <f t="shared" si="313"/>
        <v>ifrs-full_DescriptionOfBasisOfAccountingForTransactionsBetweenReportableSegments</v>
      </c>
      <c r="H3618" t="str">
        <f t="shared" si="314"/>
        <v>ifrs-full</v>
      </c>
      <c r="I3618" t="str">
        <f t="shared" si="315"/>
        <v>DescriptionOfBasisOfAccountingForTransactionsBetweenReportableSegments</v>
      </c>
      <c r="L3618" t="str">
        <f t="shared" si="316"/>
        <v>insert into dbax_desc_conc (pref_conc, codi_conc, codi_lang, desc_conc) values ('ifrs-full','DescriptionOfBasisOfAccountingForTransactionsBetweenReportableSegments','es_ES','Descripción de los criterios de contabilización de transacciones entre los segmentos sobre los que deba informar')</v>
      </c>
      <c r="M3618" t="str">
        <f>CONCATENATE("Insert into dbax_taxo_conc (pref_conc, codi_conc, vers_taxo) values ('",H3618,"','",I3618,"','",Taxonomia!$B$5,"')")</f>
        <v>Insert into dbax_taxo_conc (pref_conc, codi_conc, vers_taxo) values ('ifrs-full','DescriptionOfBasisOfAccountingForTransactionsBetweenReportableSegments','svs-cl-ci-2015-01-05')</v>
      </c>
    </row>
    <row r="3619" spans="1:13" x14ac:dyDescent="0.25">
      <c r="A3619" t="s">
        <v>1248</v>
      </c>
      <c r="B3619" t="s">
        <v>16</v>
      </c>
      <c r="C3619" t="s">
        <v>3871</v>
      </c>
      <c r="G3619" s="1" t="str">
        <f t="shared" si="313"/>
        <v>ifrs-full_DescriptionOfBasisOfPreparationOfSummarisedFinancialInformationOfAssociate</v>
      </c>
      <c r="H3619" t="str">
        <f t="shared" si="314"/>
        <v>ifrs-full</v>
      </c>
      <c r="I3619" t="str">
        <f t="shared" si="315"/>
        <v>DescriptionOfBasisOfPreparationOfSummarisedFinancialInformationOfAssociate</v>
      </c>
      <c r="L3619" t="str">
        <f t="shared" si="316"/>
        <v>insert into dbax_desc_conc (pref_conc, codi_conc, codi_lang, desc_conc) values ('ifrs-full','DescriptionOfBasisOfPreparationOfSummarisedFinancialInformationOfAssociate','es_ES','Descripción de la base de preparación de la información financiera resumida de asociadas')</v>
      </c>
      <c r="M3619" t="str">
        <f>CONCATENATE("Insert into dbax_taxo_conc (pref_conc, codi_conc, vers_taxo) values ('",H3619,"','",I3619,"','",Taxonomia!$B$5,"')")</f>
        <v>Insert into dbax_taxo_conc (pref_conc, codi_conc, vers_taxo) values ('ifrs-full','DescriptionOfBasisOfPreparationOfSummarisedFinancialInformationOfAssociate','svs-cl-ci-2015-01-05')</v>
      </c>
    </row>
    <row r="3620" spans="1:13" x14ac:dyDescent="0.25">
      <c r="A3620" t="s">
        <v>1249</v>
      </c>
      <c r="B3620" t="s">
        <v>16</v>
      </c>
      <c r="C3620" t="s">
        <v>3872</v>
      </c>
      <c r="G3620" s="1" t="str">
        <f t="shared" si="313"/>
        <v>ifrs-full_DescriptionOfBasisOfPreparationOfSummarisedFinancialInformationOfJointVenture</v>
      </c>
      <c r="H3620" t="str">
        <f t="shared" si="314"/>
        <v>ifrs-full</v>
      </c>
      <c r="I3620" t="str">
        <f t="shared" si="315"/>
        <v>DescriptionOfBasisOfPreparationOfSummarisedFinancialInformationOfJointVenture</v>
      </c>
      <c r="L3620" t="str">
        <f t="shared" si="316"/>
        <v>insert into dbax_desc_conc (pref_conc, codi_conc, codi_lang, desc_conc) values ('ifrs-full','DescriptionOfBasisOfPreparationOfSummarisedFinancialInformationOfJointVenture','es_ES','Descripción de la base de preparación de la información financiera resumida de negocios conjuntos')</v>
      </c>
      <c r="M3620" t="str">
        <f>CONCATENATE("Insert into dbax_taxo_conc (pref_conc, codi_conc, vers_taxo) values ('",H3620,"','",I3620,"','",Taxonomia!$B$5,"')")</f>
        <v>Insert into dbax_taxo_conc (pref_conc, codi_conc, vers_taxo) values ('ifrs-full','DescriptionOfBasisOfPreparationOfSummarisedFinancialInformationOfJointVenture','svs-cl-ci-2015-01-05')</v>
      </c>
    </row>
    <row r="3621" spans="1:13" x14ac:dyDescent="0.25">
      <c r="A3621" t="s">
        <v>1250</v>
      </c>
      <c r="B3621" t="s">
        <v>16</v>
      </c>
      <c r="C3621" t="s">
        <v>3873</v>
      </c>
      <c r="G3621" s="1" t="str">
        <f t="shared" si="313"/>
        <v>ifrs-full_DescriptionOfBasisOnWhichUnitsRecoverableAmountHasBeenDetermined</v>
      </c>
      <c r="H3621" t="str">
        <f t="shared" si="314"/>
        <v>ifrs-full</v>
      </c>
      <c r="I3621" t="str">
        <f t="shared" si="315"/>
        <v>DescriptionOfBasisOnWhichUnitsRecoverableAmountHasBeenDetermined</v>
      </c>
      <c r="L3621" t="str">
        <f t="shared" si="316"/>
        <v>insert into dbax_desc_conc (pref_conc, codi_conc, codi_lang, desc_conc) values ('ifrs-full','DescriptionOfBasisOnWhichUnitsRecoverableAmountHasBeenDetermined','es_ES','Descripción de la base sobre la que se ha determinado el importe recuperable de la unidad')</v>
      </c>
      <c r="M3621" t="str">
        <f>CONCATENATE("Insert into dbax_taxo_conc (pref_conc, codi_conc, vers_taxo) values ('",H3621,"','",I3621,"','",Taxonomia!$B$5,"')")</f>
        <v>Insert into dbax_taxo_conc (pref_conc, codi_conc, vers_taxo) values ('ifrs-full','DescriptionOfBasisOnWhichUnitsRecoverableAmountHasBeenDetermined','svs-cl-ci-2015-01-05')</v>
      </c>
    </row>
    <row r="3622" spans="1:13" x14ac:dyDescent="0.25">
      <c r="A3622" t="s">
        <v>1251</v>
      </c>
      <c r="B3622" t="s">
        <v>16</v>
      </c>
      <c r="C3622" t="s">
        <v>3874</v>
      </c>
      <c r="G3622" s="1" t="str">
        <f t="shared" si="313"/>
        <v>ifrs-full_DescriptionOfBiologicalAssets</v>
      </c>
      <c r="H3622" t="str">
        <f t="shared" si="314"/>
        <v>ifrs-full</v>
      </c>
      <c r="I3622" t="str">
        <f t="shared" si="315"/>
        <v>DescriptionOfBiologicalAssets</v>
      </c>
      <c r="L3622" t="str">
        <f t="shared" si="316"/>
        <v>insert into dbax_desc_conc (pref_conc, codi_conc, codi_lang, desc_conc) values ('ifrs-full','DescriptionOfBiologicalAssets','es_ES','Descripción de activos biológicos')</v>
      </c>
      <c r="M3622" t="str">
        <f>CONCATENATE("Insert into dbax_taxo_conc (pref_conc, codi_conc, vers_taxo) values ('",H3622,"','",I3622,"','",Taxonomia!$B$5,"')")</f>
        <v>Insert into dbax_taxo_conc (pref_conc, codi_conc, vers_taxo) values ('ifrs-full','DescriptionOfBiologicalAssets','svs-cl-ci-2015-01-05')</v>
      </c>
    </row>
    <row r="3623" spans="1:13" x14ac:dyDescent="0.25">
      <c r="A3623" t="s">
        <v>1252</v>
      </c>
      <c r="B3623" t="s">
        <v>16</v>
      </c>
      <c r="C3623" t="s">
        <v>3875</v>
      </c>
      <c r="G3623" s="1" t="str">
        <f t="shared" ref="G3623:G3686" si="317">MID(A3623,FIND("#",A3623)+1,10000)</f>
        <v>ifrs-full_DescriptionOfBiologicalAssetsPreviouslyMeasuredAtCost</v>
      </c>
      <c r="H3623" t="str">
        <f t="shared" ref="H3623:H3686" si="318">MID(G3623,1,FIND("_",G3623)-1)</f>
        <v>ifrs-full</v>
      </c>
      <c r="I3623" t="str">
        <f t="shared" ref="I3623:I3686" si="319">MID(G3623,FIND("_",G3623)+1,10000)</f>
        <v>DescriptionOfBiologicalAssetsPreviouslyMeasuredAtCost</v>
      </c>
      <c r="L3623" t="str">
        <f t="shared" ref="L3623:L3686" si="320">CONCATENATE("insert into dbax_desc_conc (pref_conc, codi_conc, codi_lang, desc_conc) values ('",H3623,"','",I3623,"','",B3623,"','",C3623,"')")</f>
        <v>insert into dbax_desc_conc (pref_conc, codi_conc, codi_lang, desc_conc) values ('ifrs-full','DescriptionOfBiologicalAssetsPreviouslyMeasuredAtCost','es_ES','Descripción de los activos biológicos anteriormente medidos al costo')</v>
      </c>
      <c r="M3623" t="str">
        <f>CONCATENATE("Insert into dbax_taxo_conc (pref_conc, codi_conc, vers_taxo) values ('",H3623,"','",I3623,"','",Taxonomia!$B$5,"')")</f>
        <v>Insert into dbax_taxo_conc (pref_conc, codi_conc, vers_taxo) values ('ifrs-full','DescriptionOfBiologicalAssetsPreviouslyMeasuredAtCost','svs-cl-ci-2015-01-05')</v>
      </c>
    </row>
    <row r="3624" spans="1:13" x14ac:dyDescent="0.25">
      <c r="A3624" t="s">
        <v>1253</v>
      </c>
      <c r="B3624" t="s">
        <v>16</v>
      </c>
      <c r="C3624" t="s">
        <v>3876</v>
      </c>
      <c r="G3624" s="1" t="str">
        <f t="shared" si="317"/>
        <v>ifrs-full_DescriptionOfBiologicalAssetsWhereFairValueInformationIsUnreliable</v>
      </c>
      <c r="H3624" t="str">
        <f t="shared" si="318"/>
        <v>ifrs-full</v>
      </c>
      <c r="I3624" t="str">
        <f t="shared" si="319"/>
        <v>DescriptionOfBiologicalAssetsWhereFairValueInformationIsUnreliable</v>
      </c>
      <c r="L3624" t="str">
        <f t="shared" si="320"/>
        <v>insert into dbax_desc_conc (pref_conc, codi_conc, codi_lang, desc_conc) values ('ifrs-full','DescriptionOfBiologicalAssetsWhereFairValueInformationIsUnreliable','es_ES','Descripción de los activos biológicos en los que la información sobre el valor razonable es poco fiable')</v>
      </c>
      <c r="M3624" t="str">
        <f>CONCATENATE("Insert into dbax_taxo_conc (pref_conc, codi_conc, vers_taxo) values ('",H3624,"','",I3624,"','",Taxonomia!$B$5,"')")</f>
        <v>Insert into dbax_taxo_conc (pref_conc, codi_conc, vers_taxo) values ('ifrs-full','DescriptionOfBiologicalAssetsWhereFairValueInformationIsUnreliable','svs-cl-ci-2015-01-05')</v>
      </c>
    </row>
    <row r="3625" spans="1:13" x14ac:dyDescent="0.25">
      <c r="A3625" t="s">
        <v>1254</v>
      </c>
      <c r="B3625" t="s">
        <v>16</v>
      </c>
      <c r="C3625" t="s">
        <v>3877</v>
      </c>
      <c r="G3625" s="1" t="str">
        <f t="shared" si="317"/>
        <v>ifrs-full_DescriptionOfCashgeneratingUnit</v>
      </c>
      <c r="H3625" t="str">
        <f t="shared" si="318"/>
        <v>ifrs-full</v>
      </c>
      <c r="I3625" t="str">
        <f t="shared" si="319"/>
        <v>DescriptionOfCashgeneratingUnit</v>
      </c>
      <c r="L3625" t="str">
        <f t="shared" si="320"/>
        <v>insert into dbax_desc_conc (pref_conc, codi_conc, codi_lang, desc_conc) values ('ifrs-full','DescriptionOfCashgeneratingUnit','es_ES','Descripción de la unidad generadora de efectivo')</v>
      </c>
      <c r="M3625" t="str">
        <f>CONCATENATE("Insert into dbax_taxo_conc (pref_conc, codi_conc, vers_taxo) values ('",H3625,"','",I3625,"','",Taxonomia!$B$5,"')")</f>
        <v>Insert into dbax_taxo_conc (pref_conc, codi_conc, vers_taxo) values ('ifrs-full','DescriptionOfCashgeneratingUnit','svs-cl-ci-2015-01-05')</v>
      </c>
    </row>
    <row r="3626" spans="1:13" x14ac:dyDescent="0.25">
      <c r="A3626" t="s">
        <v>1255</v>
      </c>
      <c r="B3626" t="s">
        <v>16</v>
      </c>
      <c r="C3626" t="s">
        <v>3878</v>
      </c>
      <c r="G3626" s="1" t="str">
        <f t="shared" si="317"/>
        <v>ifrs-full_DescriptionOfChangeInValuationTechniqueUsedInFairValueMeasurementAssets</v>
      </c>
      <c r="H3626" t="str">
        <f t="shared" si="318"/>
        <v>ifrs-full</v>
      </c>
      <c r="I3626" t="str">
        <f t="shared" si="319"/>
        <v>DescriptionOfChangeInValuationTechniqueUsedInFairValueMeasurementAssets</v>
      </c>
      <c r="L3626" t="str">
        <f t="shared" si="320"/>
        <v>insert into dbax_desc_conc (pref_conc, codi_conc, codi_lang, desc_conc) values ('ifrs-full','DescriptionOfChangeInValuationTechniqueUsedInFairValueMeasurementAssets','es_ES','Descripción del cambio en la técnica de valoración utilizada para la medición del valor razonable, activos')</v>
      </c>
      <c r="M3626" t="str">
        <f>CONCATENATE("Insert into dbax_taxo_conc (pref_conc, codi_conc, vers_taxo) values ('",H3626,"','",I3626,"','",Taxonomia!$B$5,"')")</f>
        <v>Insert into dbax_taxo_conc (pref_conc, codi_conc, vers_taxo) values ('ifrs-full','DescriptionOfChangeInValuationTechniqueUsedInFairValueMeasurementAssets','svs-cl-ci-2015-01-05')</v>
      </c>
    </row>
    <row r="3627" spans="1:13" x14ac:dyDescent="0.25">
      <c r="A3627" t="s">
        <v>1256</v>
      </c>
      <c r="B3627" t="s">
        <v>16</v>
      </c>
      <c r="C3627" t="s">
        <v>3879</v>
      </c>
      <c r="G3627" s="1" t="str">
        <f t="shared" si="317"/>
        <v>ifrs-full_DescriptionOfChangeInValuationTechniqueUsedInFairValueMeasurementEntitysOwnEquityInstruments</v>
      </c>
      <c r="H3627" t="str">
        <f t="shared" si="318"/>
        <v>ifrs-full</v>
      </c>
      <c r="I3627" t="str">
        <f t="shared" si="319"/>
        <v>DescriptionOfChangeInValuationTechniqueUsedInFairValueMeasurementEntitysOwnEquityInstruments</v>
      </c>
      <c r="L3627" t="str">
        <f t="shared" si="320"/>
        <v>insert into dbax_desc_conc (pref_conc, codi_conc, codi_lang, desc_conc) values ('ifrs-full','DescriptionOfChangeInValuationTechniqueUsedInFairValueMeasurementEntitysOwnEquityInstruments','es_ES','Descripción del cambio en la técnica de valoración utilizada para la medición del valor razonable, instrumentos de patrimonio propio de la entidad')</v>
      </c>
      <c r="M3627" t="str">
        <f>CONCATENATE("Insert into dbax_taxo_conc (pref_conc, codi_conc, vers_taxo) values ('",H3627,"','",I3627,"','",Taxonomia!$B$5,"')")</f>
        <v>Insert into dbax_taxo_conc (pref_conc, codi_conc, vers_taxo) values ('ifrs-full','DescriptionOfChangeInValuationTechniqueUsedInFairValueMeasurementEntitysOwnEquityInstruments','svs-cl-ci-2015-01-05')</v>
      </c>
    </row>
    <row r="3628" spans="1:13" x14ac:dyDescent="0.25">
      <c r="A3628" t="s">
        <v>1257</v>
      </c>
      <c r="B3628" t="s">
        <v>16</v>
      </c>
      <c r="C3628" t="s">
        <v>3880</v>
      </c>
      <c r="G3628" s="1" t="str">
        <f t="shared" si="317"/>
        <v>ifrs-full_DescriptionOfChangeInValuationTechniqueUsedInFairValueMeasurementLiabilities</v>
      </c>
      <c r="H3628" t="str">
        <f t="shared" si="318"/>
        <v>ifrs-full</v>
      </c>
      <c r="I3628" t="str">
        <f t="shared" si="319"/>
        <v>DescriptionOfChangeInValuationTechniqueUsedInFairValueMeasurementLiabilities</v>
      </c>
      <c r="L3628" t="str">
        <f t="shared" si="320"/>
        <v>insert into dbax_desc_conc (pref_conc, codi_conc, codi_lang, desc_conc) values ('ifrs-full','DescriptionOfChangeInValuationTechniqueUsedInFairValueMeasurementLiabilities','es_ES','Descripción del cambio en la técnica de valoración utilizada para la medición del valor razonable, pasivos')</v>
      </c>
      <c r="M3628" t="str">
        <f>CONCATENATE("Insert into dbax_taxo_conc (pref_conc, codi_conc, vers_taxo) values ('",H3628,"','",I3628,"','",Taxonomia!$B$5,"')")</f>
        <v>Insert into dbax_taxo_conc (pref_conc, codi_conc, vers_taxo) values ('ifrs-full','DescriptionOfChangeInValuationTechniqueUsedInFairValueMeasurementLiabilities','svs-cl-ci-2015-01-05')</v>
      </c>
    </row>
    <row r="3629" spans="1:13" x14ac:dyDescent="0.25">
      <c r="A3629" t="s">
        <v>1258</v>
      </c>
      <c r="B3629" t="s">
        <v>16</v>
      </c>
      <c r="C3629" t="s">
        <v>3881</v>
      </c>
      <c r="G3629" s="1" t="str">
        <f t="shared" si="317"/>
        <v>ifrs-full_DescriptionOfChangeInValuationTechniqueUsedToMeasureFairValueLessCostsOfDisposal</v>
      </c>
      <c r="H3629" t="str">
        <f t="shared" si="318"/>
        <v>ifrs-full</v>
      </c>
      <c r="I3629" t="str">
        <f t="shared" si="319"/>
        <v>DescriptionOfChangeInValuationTechniqueUsedToMeasureFairValueLessCostsOfDisposal</v>
      </c>
      <c r="L3629" t="str">
        <f t="shared" si="320"/>
        <v>insert into dbax_desc_conc (pref_conc, codi_conc, codi_lang, desc_conc) values ('ifrs-full','DescriptionOfChangeInValuationTechniqueUsedToMeasureFairValueLessCostsOfDisposal','es_ES','Descripción de cambios en la técnica de valoración utilizada para medir el valor razonable menos los costos de disposición')</v>
      </c>
      <c r="M3629" t="str">
        <f>CONCATENATE("Insert into dbax_taxo_conc (pref_conc, codi_conc, vers_taxo) values ('",H3629,"','",I3629,"','",Taxonomia!$B$5,"')")</f>
        <v>Insert into dbax_taxo_conc (pref_conc, codi_conc, vers_taxo) values ('ifrs-full','DescriptionOfChangeInValuationTechniqueUsedToMeasureFairValueLessCostsOfDisposal','svs-cl-ci-2015-01-05')</v>
      </c>
    </row>
    <row r="3630" spans="1:13" x14ac:dyDescent="0.25">
      <c r="A3630" t="s">
        <v>1259</v>
      </c>
      <c r="B3630" t="s">
        <v>16</v>
      </c>
      <c r="C3630" t="s">
        <v>3882</v>
      </c>
      <c r="G3630" s="1" t="str">
        <f t="shared" si="317"/>
        <v>ifrs-full_DescriptionOfChangeOfInvestmentEntityStatus</v>
      </c>
      <c r="H3630" t="str">
        <f t="shared" si="318"/>
        <v>ifrs-full</v>
      </c>
      <c r="I3630" t="str">
        <f t="shared" si="319"/>
        <v>DescriptionOfChangeOfInvestmentEntityStatus</v>
      </c>
      <c r="L3630" t="str">
        <f t="shared" si="320"/>
        <v>insert into dbax_desc_conc (pref_conc, codi_conc, codi_lang, desc_conc) values ('ifrs-full','DescriptionOfChangeOfInvestmentEntityStatus','es_ES','Descripción de cambios en el estatus de la entidad de inversión')</v>
      </c>
      <c r="M3630" t="str">
        <f>CONCATENATE("Insert into dbax_taxo_conc (pref_conc, codi_conc, vers_taxo) values ('",H3630,"','",I3630,"','",Taxonomia!$B$5,"')")</f>
        <v>Insert into dbax_taxo_conc (pref_conc, codi_conc, vers_taxo) values ('ifrs-full','DescriptionOfChangeOfInvestmentEntityStatus','svs-cl-ci-2015-01-05')</v>
      </c>
    </row>
    <row r="3631" spans="1:13" x14ac:dyDescent="0.25">
      <c r="A3631" t="s">
        <v>1260</v>
      </c>
      <c r="B3631" t="s">
        <v>16</v>
      </c>
      <c r="C3631" t="s">
        <v>3883</v>
      </c>
      <c r="G3631" s="1" t="str">
        <f t="shared" si="317"/>
        <v>ifrs-full_DescriptionOfChangesInEntitysObjectivesPoliciesAndProcessesForManagingCapitalAndWhatEntityManagesAsCapital</v>
      </c>
      <c r="H3631" t="str">
        <f t="shared" si="318"/>
        <v>ifrs-full</v>
      </c>
      <c r="I3631" t="str">
        <f t="shared" si="319"/>
        <v>DescriptionOfChangesInEntitysObjectivesPoliciesAndProcessesForManagingCapitalAndWhatEntityManagesAsCapital</v>
      </c>
      <c r="L3631" t="str">
        <f t="shared" si="320"/>
        <v>insert into dbax_desc_conc (pref_conc, codi_conc, codi_lang, desc_conc) values ('ifrs-full','DescriptionOfChangesInEntitysObjectivesPoliciesAndProcessesForManagingCapitalAndWhatEntityManagesAsCapital','es_ES','Descripción de los cambios en los objetivos, políticas y procesos de la entidad para gestionar el capital y lo que la entidad gestiona como capital')</v>
      </c>
      <c r="M3631" t="str">
        <f>CONCATENATE("Insert into dbax_taxo_conc (pref_conc, codi_conc, vers_taxo) values ('",H3631,"','",I3631,"','",Taxonomia!$B$5,"')")</f>
        <v>Insert into dbax_taxo_conc (pref_conc, codi_conc, vers_taxo) values ('ifrs-full','DescriptionOfChangesInEntitysObjectivesPoliciesAndProcessesForManagingCapitalAndWhatEntityManagesAsCapital','svs-cl-ci-2015-01-05')</v>
      </c>
    </row>
    <row r="3632" spans="1:13" x14ac:dyDescent="0.25">
      <c r="A3632" t="s">
        <v>1261</v>
      </c>
      <c r="B3632" t="s">
        <v>16</v>
      </c>
      <c r="C3632" t="s">
        <v>3884</v>
      </c>
      <c r="G3632" s="1" t="str">
        <f t="shared" si="317"/>
        <v>ifrs-full_DescriptionOfChangesInPlanToSellNoncurrentAssetOrDisposalGroupHeldForSale</v>
      </c>
      <c r="H3632" t="str">
        <f t="shared" si="318"/>
        <v>ifrs-full</v>
      </c>
      <c r="I3632" t="str">
        <f t="shared" si="319"/>
        <v>DescriptionOfChangesInPlanToSellNoncurrentAssetOrDisposalGroupHeldForSale</v>
      </c>
      <c r="L3632" t="str">
        <f t="shared" si="320"/>
        <v>insert into dbax_desc_conc (pref_conc, codi_conc, codi_lang, desc_conc) values ('ifrs-full','DescriptionOfChangesInPlanToSellNoncurrentAssetOrDisposalGroupHeldForSale','es_ES','Descripción de cambios en el plan de venta de activos no corrientes o grupos de activos para su disposición mantenidos para la venta')</v>
      </c>
      <c r="M3632" t="str">
        <f>CONCATENATE("Insert into dbax_taxo_conc (pref_conc, codi_conc, vers_taxo) values ('",H3632,"','",I3632,"','",Taxonomia!$B$5,"')")</f>
        <v>Insert into dbax_taxo_conc (pref_conc, codi_conc, vers_taxo) values ('ifrs-full','DescriptionOfChangesInPlanToSellNoncurrentAssetOrDisposalGroupHeldForSale','svs-cl-ci-2015-01-05')</v>
      </c>
    </row>
    <row r="3633" spans="1:13" x14ac:dyDescent="0.25">
      <c r="A3633" t="s">
        <v>1262</v>
      </c>
      <c r="B3633" t="s">
        <v>16</v>
      </c>
      <c r="C3633" t="s">
        <v>3885</v>
      </c>
      <c r="G3633" s="1" t="str">
        <f t="shared" si="317"/>
        <v>ifrs-full_DescriptionOfComparisonBetweenAssetsAndLiabilitiesRecognisedInRelationToStructuredEntitiesAndMaximumExposureToLossFromInterestsInStructuredEntities</v>
      </c>
      <c r="H3633" t="str">
        <f t="shared" si="318"/>
        <v>ifrs-full</v>
      </c>
      <c r="I3633" t="str">
        <f t="shared" si="319"/>
        <v>DescriptionOfComparisonBetweenAssetsAndLiabilitiesRecognisedInRelationToStructuredEntitiesAndMaximumExposureToLossFromInterestsInStructuredEntities</v>
      </c>
      <c r="L3633" t="str">
        <f t="shared" si="320"/>
        <v>insert into dbax_desc_conc (pref_conc, codi_conc, codi_lang, desc_conc) values ('ifrs-full','DescriptionOfComparisonBetweenAssetsAndLiabilitiesRecognisedInRelationToStructuredEntitiesAndMaximumExposureToLossFromInterestsInStructuredEntities','es_ES','Descripción de la comparación entre activos y pasivos reconocidos en relación con entidades estructuradas y la exposición máxima a pérdidas por participaciones en entidades estructuradas')</v>
      </c>
      <c r="M3633" t="str">
        <f>CONCATENATE("Insert into dbax_taxo_conc (pref_conc, codi_conc, vers_taxo) values ('",H3633,"','",I3633,"','",Taxonomia!$B$5,"')")</f>
        <v>Insert into dbax_taxo_conc (pref_conc, codi_conc, vers_taxo) values ('ifrs-full','DescriptionOfComparisonBetweenAssetsAndLiabilitiesRecognisedInRelationToStructuredEntitiesAndMaximumExposureToLossFromInterestsInStructuredEntities','svs-cl-ci-2015-01-05')</v>
      </c>
    </row>
    <row r="3634" spans="1:13" x14ac:dyDescent="0.25">
      <c r="A3634" t="s">
        <v>1263</v>
      </c>
      <c r="B3634" t="s">
        <v>16</v>
      </c>
      <c r="C3634" t="s">
        <v>3886</v>
      </c>
      <c r="G3634" s="1" t="str">
        <f t="shared" si="317"/>
        <v>ifrs-full_DescriptionOfCriteriaUsedToDistinguishInvestmentPropertyFromOwneroccupiedPropertyAndFromPropertyHeldSaleInOrdinaryCourseOfBusiness</v>
      </c>
      <c r="H3634" t="str">
        <f t="shared" si="318"/>
        <v>ifrs-full</v>
      </c>
      <c r="I3634" t="str">
        <f t="shared" si="319"/>
        <v>DescriptionOfCriteriaUsedToDistinguishInvestmentPropertyFromOwneroccupiedPropertyAndFromPropertyHeldSaleInOrdinaryCourseOfBusiness</v>
      </c>
      <c r="L3634" t="str">
        <f t="shared" si="320"/>
        <v>insert into dbax_desc_conc (pref_conc, codi_conc, codi_lang, desc_conc) values ('ifrs-full','DescriptionOfCriteriaUsedToDistinguishInvestmentPropertyFromOwneroccupiedPropertyAndFromPropertyHeldSaleInOrdinaryCourseOfBusiness','es_ES','Descripción de los criterios utilizados para distinguir entre propiedades de inversión de las propiedades ocupadas por el propietario y de las propiedades mantenidas para la venta en el curso ordinario del negocio')</v>
      </c>
      <c r="M3634" t="str">
        <f>CONCATENATE("Insert into dbax_taxo_conc (pref_conc, codi_conc, vers_taxo) values ('",H3634,"','",I3634,"','",Taxonomia!$B$5,"')")</f>
        <v>Insert into dbax_taxo_conc (pref_conc, codi_conc, vers_taxo) values ('ifrs-full','DescriptionOfCriteriaUsedToDistinguishInvestmentPropertyFromOwneroccupiedPropertyAndFromPropertyHeldSaleInOrdinaryCourseOfBusiness','svs-cl-ci-2015-01-05')</v>
      </c>
    </row>
    <row r="3635" spans="1:13" x14ac:dyDescent="0.25">
      <c r="A3635" t="s">
        <v>1264</v>
      </c>
      <c r="B3635" t="s">
        <v>16</v>
      </c>
      <c r="C3635" t="s">
        <v>3887</v>
      </c>
      <c r="G3635" s="1" t="str">
        <f t="shared" si="317"/>
        <v>ifrs-full_DescriptionOfCurrentAndFormerWayOfAggregatingAssets</v>
      </c>
      <c r="H3635" t="str">
        <f t="shared" si="318"/>
        <v>ifrs-full</v>
      </c>
      <c r="I3635" t="str">
        <f t="shared" si="319"/>
        <v>DescriptionOfCurrentAndFormerWayOfAggregatingAssets</v>
      </c>
      <c r="L3635" t="str">
        <f t="shared" si="320"/>
        <v>insert into dbax_desc_conc (pref_conc, codi_conc, codi_lang, desc_conc) values ('ifrs-full','DescriptionOfCurrentAndFormerWayOfAggregatingAssets','es_ES','Descripción de las formas actuales y anteriores de agregar activos')</v>
      </c>
      <c r="M3635" t="str">
        <f>CONCATENATE("Insert into dbax_taxo_conc (pref_conc, codi_conc, vers_taxo) values ('",H3635,"','",I3635,"','",Taxonomia!$B$5,"')")</f>
        <v>Insert into dbax_taxo_conc (pref_conc, codi_conc, vers_taxo) values ('ifrs-full','DescriptionOfCurrentAndFormerWayOfAggregatingAssets','svs-cl-ci-2015-01-05')</v>
      </c>
    </row>
    <row r="3636" spans="1:13" x14ac:dyDescent="0.25">
      <c r="A3636" t="s">
        <v>1265</v>
      </c>
      <c r="B3636" t="s">
        <v>16</v>
      </c>
      <c r="C3636" t="s">
        <v>3888</v>
      </c>
      <c r="G3636" s="1" t="str">
        <f t="shared" si="317"/>
        <v>ifrs-full_DescriptionOfCurrentCommitmentsOrIntentionsToProvideSupportToSubsidiary</v>
      </c>
      <c r="H3636" t="str">
        <f t="shared" si="318"/>
        <v>ifrs-full</v>
      </c>
      <c r="I3636" t="str">
        <f t="shared" si="319"/>
        <v>DescriptionOfCurrentCommitmentsOrIntentionsToProvideSupportToSubsidiary</v>
      </c>
      <c r="L3636" t="str">
        <f t="shared" si="320"/>
        <v>insert into dbax_desc_conc (pref_conc, codi_conc, codi_lang, desc_conc) values ('ifrs-full','DescriptionOfCurrentCommitmentsOrIntentionsToProvideSupportToSubsidiary','es_ES','Descripción de los compromisos actuales o intenciones de proporcionar apoyo a una subsidiaria')</v>
      </c>
      <c r="M3636" t="str">
        <f>CONCATENATE("Insert into dbax_taxo_conc (pref_conc, codi_conc, vers_taxo) values ('",H3636,"','",I3636,"','",Taxonomia!$B$5,"')")</f>
        <v>Insert into dbax_taxo_conc (pref_conc, codi_conc, vers_taxo) values ('ifrs-full','DescriptionOfCurrentCommitmentsOrIntentionsToProvideSupportToSubsidiary','svs-cl-ci-2015-01-05')</v>
      </c>
    </row>
    <row r="3637" spans="1:13" x14ac:dyDescent="0.25">
      <c r="A3637" t="s">
        <v>1266</v>
      </c>
      <c r="B3637" t="s">
        <v>16</v>
      </c>
      <c r="C3637" t="s">
        <v>3889</v>
      </c>
      <c r="G3637" s="1" t="str">
        <f t="shared" si="317"/>
        <v>ifrs-full_DescriptionOfDifficultiesStructuredEntityExperiencedInFinancingItsActivities</v>
      </c>
      <c r="H3637" t="str">
        <f t="shared" si="318"/>
        <v>ifrs-full</v>
      </c>
      <c r="I3637" t="str">
        <f t="shared" si="319"/>
        <v>DescriptionOfDifficultiesStructuredEntityExperiencedInFinancingItsActivities</v>
      </c>
      <c r="L3637" t="str">
        <f t="shared" si="320"/>
        <v>insert into dbax_desc_conc (pref_conc, codi_conc, codi_lang, desc_conc) values ('ifrs-full','DescriptionOfDifficultiesStructuredEntityExperiencedInFinancingItsActivities','es_ES','Descripción de dificultades experimentadas por entidades estructuradas en la financiación de sus actividades')</v>
      </c>
      <c r="M3637" t="str">
        <f>CONCATENATE("Insert into dbax_taxo_conc (pref_conc, codi_conc, vers_taxo) values ('",H3637,"','",I3637,"','",Taxonomia!$B$5,"')")</f>
        <v>Insert into dbax_taxo_conc (pref_conc, codi_conc, vers_taxo) values ('ifrs-full','DescriptionOfDifficultiesStructuredEntityExperiencedInFinancingItsActivities','svs-cl-ci-2015-01-05')</v>
      </c>
    </row>
    <row r="3638" spans="1:13" x14ac:dyDescent="0.25">
      <c r="A3638" t="s">
        <v>1267</v>
      </c>
      <c r="B3638" t="s">
        <v>16</v>
      </c>
      <c r="C3638" t="s">
        <v>3890</v>
      </c>
      <c r="G3638" s="1" t="str">
        <f t="shared" si="317"/>
        <v>ifrs-full_DescriptionOfDiscountRatesAppliedToCashFlowProjections</v>
      </c>
      <c r="H3638" t="str">
        <f t="shared" si="318"/>
        <v>ifrs-full</v>
      </c>
      <c r="I3638" t="str">
        <f t="shared" si="319"/>
        <v>DescriptionOfDiscountRatesAppliedToCashFlowProjections</v>
      </c>
      <c r="L3638" t="str">
        <f t="shared" si="320"/>
        <v>insert into dbax_desc_conc (pref_conc, codi_conc, codi_lang, desc_conc) values ('ifrs-full','DescriptionOfDiscountRatesAppliedToCashFlowProjections','es_ES','Tasa de descuento aplicada a proyecciones de flujos de efectivo')</v>
      </c>
      <c r="M3638" t="str">
        <f>CONCATENATE("Insert into dbax_taxo_conc (pref_conc, codi_conc, vers_taxo) values ('",H3638,"','",I3638,"','",Taxonomia!$B$5,"')")</f>
        <v>Insert into dbax_taxo_conc (pref_conc, codi_conc, vers_taxo) values ('ifrs-full','DescriptionOfDiscountRatesAppliedToCashFlowProjections','svs-cl-ci-2015-01-05')</v>
      </c>
    </row>
    <row r="3639" spans="1:13" x14ac:dyDescent="0.25">
      <c r="A3639" t="s">
        <v>1268</v>
      </c>
      <c r="B3639" t="s">
        <v>16</v>
      </c>
      <c r="C3639" t="s">
        <v>3891</v>
      </c>
      <c r="G3639" s="1" t="str">
        <f t="shared" si="317"/>
        <v>ifrs-full_DescriptionOfDiscountRatesUsedInCurrentEstimateOfValueInUse</v>
      </c>
      <c r="H3639" t="str">
        <f t="shared" si="318"/>
        <v>ifrs-full</v>
      </c>
      <c r="I3639" t="str">
        <f t="shared" si="319"/>
        <v>DescriptionOfDiscountRatesUsedInCurrentEstimateOfValueInUse</v>
      </c>
      <c r="L3639" t="str">
        <f t="shared" si="320"/>
        <v>insert into dbax_desc_conc (pref_conc, codi_conc, codi_lang, desc_conc) values ('ifrs-full','DescriptionOfDiscountRatesUsedInCurrentEstimateOfValueInUse','es_ES','Tasa de descuento utilizada en estimaciones actuales del valor en uso')</v>
      </c>
      <c r="M3639" t="str">
        <f>CONCATENATE("Insert into dbax_taxo_conc (pref_conc, codi_conc, vers_taxo) values ('",H3639,"','",I3639,"','",Taxonomia!$B$5,"')")</f>
        <v>Insert into dbax_taxo_conc (pref_conc, codi_conc, vers_taxo) values ('ifrs-full','DescriptionOfDiscountRatesUsedInCurrentEstimateOfValueInUse','svs-cl-ci-2015-01-05')</v>
      </c>
    </row>
    <row r="3640" spans="1:13" x14ac:dyDescent="0.25">
      <c r="A3640" t="s">
        <v>1269</v>
      </c>
      <c r="B3640" t="s">
        <v>16</v>
      </c>
      <c r="C3640" t="s">
        <v>3892</v>
      </c>
      <c r="G3640" s="1" t="str">
        <f t="shared" si="317"/>
        <v>ifrs-full_DescriptionOfDiscountRatesUsedInPreviousEstimateOfValueInUse</v>
      </c>
      <c r="H3640" t="str">
        <f t="shared" si="318"/>
        <v>ifrs-full</v>
      </c>
      <c r="I3640" t="str">
        <f t="shared" si="319"/>
        <v>DescriptionOfDiscountRatesUsedInPreviousEstimateOfValueInUse</v>
      </c>
      <c r="L3640" t="str">
        <f t="shared" si="320"/>
        <v>insert into dbax_desc_conc (pref_conc, codi_conc, codi_lang, desc_conc) values ('ifrs-full','DescriptionOfDiscountRatesUsedInPreviousEstimateOfValueInUse','es_ES','Tasa de descuento utilizada en estimaciones anteriores del valor en uso')</v>
      </c>
      <c r="M3640" t="str">
        <f>CONCATENATE("Insert into dbax_taxo_conc (pref_conc, codi_conc, vers_taxo) values ('",H3640,"','",I3640,"','",Taxonomia!$B$5,"')")</f>
        <v>Insert into dbax_taxo_conc (pref_conc, codi_conc, vers_taxo) values ('ifrs-full','DescriptionOfDiscountRatesUsedInPreviousEstimateOfValueInUse','svs-cl-ci-2015-01-05')</v>
      </c>
    </row>
    <row r="3641" spans="1:13" x14ac:dyDescent="0.25">
      <c r="A3641" t="s">
        <v>1270</v>
      </c>
      <c r="B3641" t="s">
        <v>16</v>
      </c>
      <c r="C3641" t="s">
        <v>3893</v>
      </c>
      <c r="G3641" s="1" t="str">
        <f t="shared" si="317"/>
        <v>ifrs-full_DescriptionOfEstimateOfRangeOfOutcomesFromContingentConsiderationArrangementsAndIndemnificationAssets</v>
      </c>
      <c r="H3641" t="str">
        <f t="shared" si="318"/>
        <v>ifrs-full</v>
      </c>
      <c r="I3641" t="str">
        <f t="shared" si="319"/>
        <v>DescriptionOfEstimateOfRangeOfOutcomesFromContingentConsiderationArrangementsAndIndemnificationAssets</v>
      </c>
      <c r="L3641" t="str">
        <f t="shared" si="320"/>
        <v>insert into dbax_desc_conc (pref_conc, codi_conc, codi_lang, desc_conc) values ('ifrs-full','DescriptionOfEstimateOfRangeOfOutcomesFromContingentConsiderationArrangementsAndIndemnificationAssets','es_ES','Descripción de las estimaciones del rango de acontecimientos no descontados procedentes de acuerdos de contraprestación contingente y activos de indemnización')</v>
      </c>
      <c r="M3641" t="str">
        <f>CONCATENATE("Insert into dbax_taxo_conc (pref_conc, codi_conc, vers_taxo) values ('",H3641,"','",I3641,"','",Taxonomia!$B$5,"')")</f>
        <v>Insert into dbax_taxo_conc (pref_conc, codi_conc, vers_taxo) values ('ifrs-full','DescriptionOfEstimateOfRangeOfOutcomesFromContingentConsiderationArrangementsAndIndemnificationAssets','svs-cl-ci-2015-01-05')</v>
      </c>
    </row>
    <row r="3642" spans="1:13" x14ac:dyDescent="0.25">
      <c r="A3642" t="s">
        <v>1271</v>
      </c>
      <c r="B3642" t="s">
        <v>16</v>
      </c>
      <c r="C3642" t="s">
        <v>3894</v>
      </c>
      <c r="G3642" s="1" t="str">
        <f t="shared" si="317"/>
        <v>ifrs-full_DescriptionOfEventOrChangeInCircumstancesThatCausedRecognitionOfDeferredTaxBenefitsAcquiredInBusinessCombinationAfterAcquisitionDate</v>
      </c>
      <c r="H3642" t="str">
        <f t="shared" si="318"/>
        <v>ifrs-full</v>
      </c>
      <c r="I3642" t="str">
        <f t="shared" si="319"/>
        <v>DescriptionOfEventOrChangeInCircumstancesThatCausedRecognitionOfDeferredTaxBenefitsAcquiredInBusinessCombinationAfterAcquisitionDate</v>
      </c>
      <c r="L3642" t="str">
        <f t="shared" si="320"/>
        <v>insert into dbax_desc_conc (pref_conc, codi_conc, codi_lang, desc_conc) values ('ifrs-full','DescriptionOfEventOrChangeInCircumstancesThatCausedRecognitionOfDeferredTaxBenefitsAcquiredInBusinessCombinationAfterAcquisitionDate','es_ES','Descripción de hechos o cambios en circunstancias que ocasionaron el reconocimiento de beneficios por impuestos diferidos adquiridos en combinaciones de negocios después de la fecha de adquisición')</v>
      </c>
      <c r="M3642" t="str">
        <f>CONCATENATE("Insert into dbax_taxo_conc (pref_conc, codi_conc, vers_taxo) values ('",H3642,"','",I3642,"','",Taxonomia!$B$5,"')")</f>
        <v>Insert into dbax_taxo_conc (pref_conc, codi_conc, vers_taxo) values ('ifrs-full','DescriptionOfEventOrChangeInCircumstancesThatCausedRecognitionOfDeferredTaxBenefitsAcquiredInBusinessCombinationAfterAcquisitionDate','svs-cl-ci-2015-01-05')</v>
      </c>
    </row>
    <row r="3643" spans="1:13" x14ac:dyDescent="0.25">
      <c r="A3643" t="s">
        <v>1272</v>
      </c>
      <c r="B3643" t="s">
        <v>16</v>
      </c>
      <c r="C3643" t="s">
        <v>3895</v>
      </c>
      <c r="G3643" s="1" t="str">
        <f t="shared" si="317"/>
        <v>ifrs-full_DescriptionOfExistenceOfRestrictionsOnTitlePropertyPlantAndEquipment</v>
      </c>
      <c r="H3643" t="str">
        <f t="shared" si="318"/>
        <v>ifrs-full</v>
      </c>
      <c r="I3643" t="str">
        <f t="shared" si="319"/>
        <v>DescriptionOfExistenceOfRestrictionsOnTitlePropertyPlantAndEquipment</v>
      </c>
      <c r="L3643" t="str">
        <f t="shared" si="320"/>
        <v>insert into dbax_desc_conc (pref_conc, codi_conc, codi_lang, desc_conc) values ('ifrs-full','DescriptionOfExistenceOfRestrictionsOnTitlePropertyPlantAndEquipment','es_ES','Descripción de la existencia de restricciones en la titularidad, propiedades, planta y equipo')</v>
      </c>
      <c r="M3643" t="str">
        <f>CONCATENATE("Insert into dbax_taxo_conc (pref_conc, codi_conc, vers_taxo) values ('",H3643,"','",I3643,"','",Taxonomia!$B$5,"')")</f>
        <v>Insert into dbax_taxo_conc (pref_conc, codi_conc, vers_taxo) values ('ifrs-full','DescriptionOfExistenceOfRestrictionsOnTitlePropertyPlantAndEquipment','svs-cl-ci-2015-01-05')</v>
      </c>
    </row>
    <row r="3644" spans="1:13" x14ac:dyDescent="0.25">
      <c r="A3644" t="s">
        <v>1273</v>
      </c>
      <c r="B3644" t="s">
        <v>16</v>
      </c>
      <c r="C3644" t="s">
        <v>3896</v>
      </c>
      <c r="G3644" s="1" t="str">
        <f t="shared" si="317"/>
        <v>ifrs-full_DescriptionOfExistenceOfThirdpartyCreditEnhancement</v>
      </c>
      <c r="H3644" t="str">
        <f t="shared" si="318"/>
        <v>ifrs-full</v>
      </c>
      <c r="I3644" t="str">
        <f t="shared" si="319"/>
        <v>DescriptionOfExistenceOfThirdpartyCreditEnhancement</v>
      </c>
      <c r="L3644" t="str">
        <f t="shared" si="320"/>
        <v>insert into dbax_desc_conc (pref_conc, codi_conc, codi_lang, desc_conc) values ('ifrs-full','DescriptionOfExistenceOfThirdpartyCreditEnhancement','es_ES','Descripción de la existencia de la mejora crediticia de terceros')</v>
      </c>
      <c r="M3644" t="str">
        <f>CONCATENATE("Insert into dbax_taxo_conc (pref_conc, codi_conc, vers_taxo) values ('",H3644,"','",I3644,"','",Taxonomia!$B$5,"')")</f>
        <v>Insert into dbax_taxo_conc (pref_conc, codi_conc, vers_taxo) values ('ifrs-full','DescriptionOfExistenceOfThirdpartyCreditEnhancement','svs-cl-ci-2015-01-05')</v>
      </c>
    </row>
    <row r="3645" spans="1:13" x14ac:dyDescent="0.25">
      <c r="A3645" t="s">
        <v>1274</v>
      </c>
      <c r="B3645" t="s">
        <v>16</v>
      </c>
      <c r="C3645" t="s">
        <v>3897</v>
      </c>
      <c r="G3645" s="1" t="str">
        <f t="shared" si="317"/>
        <v>ifrs-full_DescriptionOfExpectedTimingOfOutflowsContingentLiabilitiesInBusinessCombination</v>
      </c>
      <c r="H3645" t="str">
        <f t="shared" si="318"/>
        <v>ifrs-full</v>
      </c>
      <c r="I3645" t="str">
        <f t="shared" si="319"/>
        <v>DescriptionOfExpectedTimingOfOutflowsContingentLiabilitiesInBusinessCombination</v>
      </c>
      <c r="L3645" t="str">
        <f t="shared" si="320"/>
        <v>insert into dbax_desc_conc (pref_conc, codi_conc, codi_lang, desc_conc) values ('ifrs-full','DescriptionOfExpectedTimingOfOutflowsContingentLiabilitiesInBusinessCombination','es_ES','Descripción del calendario esperado de salidas de efectivo, pasivos contingentes en combinaciones de negocios')</v>
      </c>
      <c r="M3645" t="str">
        <f>CONCATENATE("Insert into dbax_taxo_conc (pref_conc, codi_conc, vers_taxo) values ('",H3645,"','",I3645,"','",Taxonomia!$B$5,"')")</f>
        <v>Insert into dbax_taxo_conc (pref_conc, codi_conc, vers_taxo) values ('ifrs-full','DescriptionOfExpectedTimingOfOutflowsContingentLiabilitiesInBusinessCombination','svs-cl-ci-2015-01-05')</v>
      </c>
    </row>
    <row r="3646" spans="1:13" x14ac:dyDescent="0.25">
      <c r="A3646" t="s">
        <v>1275</v>
      </c>
      <c r="B3646" t="s">
        <v>16</v>
      </c>
      <c r="C3646" t="s">
        <v>3898</v>
      </c>
      <c r="G3646" s="1" t="str">
        <f t="shared" si="317"/>
        <v>ifrs-full_DescriptionOfExpectedTimingOfOutflowsOtherProvisions</v>
      </c>
      <c r="H3646" t="str">
        <f t="shared" si="318"/>
        <v>ifrs-full</v>
      </c>
      <c r="I3646" t="str">
        <f t="shared" si="319"/>
        <v>DescriptionOfExpectedTimingOfOutflowsOtherProvisions</v>
      </c>
      <c r="L3646" t="str">
        <f t="shared" si="320"/>
        <v>insert into dbax_desc_conc (pref_conc, codi_conc, codi_lang, desc_conc) values ('ifrs-full','DescriptionOfExpectedTimingOfOutflowsOtherProvisions','es_ES','Descripción del calendario esperado de flujos de salida, otras provisiones')</v>
      </c>
      <c r="M3646" t="str">
        <f>CONCATENATE("Insert into dbax_taxo_conc (pref_conc, codi_conc, vers_taxo) values ('",H3646,"','",I3646,"','",Taxonomia!$B$5,"')")</f>
        <v>Insert into dbax_taxo_conc (pref_conc, codi_conc, vers_taxo) values ('ifrs-full','DescriptionOfExpectedTimingOfOutflowsOtherProvisions','svs-cl-ci-2015-01-05')</v>
      </c>
    </row>
    <row r="3647" spans="1:13" x14ac:dyDescent="0.25">
      <c r="A3647" t="s">
        <v>1276</v>
      </c>
      <c r="B3647" t="s">
        <v>16</v>
      </c>
      <c r="C3647" t="s">
        <v>3899</v>
      </c>
      <c r="G3647" s="1" t="str">
        <f t="shared" si="317"/>
        <v>ifrs-full_DescriptionOfExpectedVolatilityShareOptionsGranted</v>
      </c>
      <c r="H3647" t="str">
        <f t="shared" si="318"/>
        <v>ifrs-full</v>
      </c>
      <c r="I3647" t="str">
        <f t="shared" si="319"/>
        <v>DescriptionOfExpectedVolatilityShareOptionsGranted</v>
      </c>
      <c r="L3647" t="str">
        <f t="shared" si="320"/>
        <v>insert into dbax_desc_conc (pref_conc, codi_conc, codi_lang, desc_conc) values ('ifrs-full','DescriptionOfExpectedVolatilityShareOptionsGranted','es_ES','Volatilidad esperada, opciones sobre acciones concedidas')</v>
      </c>
      <c r="M3647" t="str">
        <f>CONCATENATE("Insert into dbax_taxo_conc (pref_conc, codi_conc, vers_taxo) values ('",H3647,"','",I3647,"','",Taxonomia!$B$5,"')")</f>
        <v>Insert into dbax_taxo_conc (pref_conc, codi_conc, vers_taxo) values ('ifrs-full','DescriptionOfExpectedVolatilityShareOptionsGranted','svs-cl-ci-2015-01-05')</v>
      </c>
    </row>
    <row r="3648" spans="1:13" x14ac:dyDescent="0.25">
      <c r="A3648" t="s">
        <v>1277</v>
      </c>
      <c r="B3648" t="s">
        <v>16</v>
      </c>
      <c r="C3648" t="s">
        <v>3900</v>
      </c>
      <c r="G3648" s="1" t="str">
        <f t="shared" si="317"/>
        <v>ifrs-full_DescriptionOfExpiryDateOfTemporaryDifferencesUnusedTaxLossesAndUnusedTaxCredits</v>
      </c>
      <c r="H3648" t="str">
        <f t="shared" si="318"/>
        <v>ifrs-full</v>
      </c>
      <c r="I3648" t="str">
        <f t="shared" si="319"/>
        <v>DescriptionOfExpiryDateOfTemporaryDifferencesUnusedTaxLossesAndUnusedTaxCredits</v>
      </c>
      <c r="L3648" t="str">
        <f t="shared" si="320"/>
        <v>insert into dbax_desc_conc (pref_conc, codi_conc, codi_lang, desc_conc) values ('ifrs-full','DescriptionOfExpiryDateOfTemporaryDifferencesUnusedTaxLossesAndUnusedTaxCredits','es_ES','Descripción de la fecha de caducidad de las diferencias temporarias deducibles, pérdidas fiscales no utilizadas y créditos fiscales no utilizados')</v>
      </c>
      <c r="M3648" t="str">
        <f>CONCATENATE("Insert into dbax_taxo_conc (pref_conc, codi_conc, vers_taxo) values ('",H3648,"','",I3648,"','",Taxonomia!$B$5,"')")</f>
        <v>Insert into dbax_taxo_conc (pref_conc, codi_conc, vers_taxo) values ('ifrs-full','DescriptionOfExpiryDateOfTemporaryDifferencesUnusedTaxLossesAndUnusedTaxCredits','svs-cl-ci-2015-01-05')</v>
      </c>
    </row>
    <row r="3649" spans="1:13" x14ac:dyDescent="0.25">
      <c r="A3649" t="s">
        <v>1278</v>
      </c>
      <c r="B3649" t="s">
        <v>16</v>
      </c>
      <c r="C3649" t="s">
        <v>3901</v>
      </c>
      <c r="G3649" s="1" t="str">
        <f t="shared" si="317"/>
        <v>ifrs-full_DescriptionOfExplanationOfFactAndReasonsWhyRangeOfOutcomesFromContingentConsiderationArrangementsAndIndemnificationAssetsCannotBeEstimated</v>
      </c>
      <c r="H3649" t="str">
        <f t="shared" si="318"/>
        <v>ifrs-full</v>
      </c>
      <c r="I3649" t="str">
        <f t="shared" si="319"/>
        <v>DescriptionOfExplanationOfFactAndReasonsWhyRangeOfOutcomesFromContingentConsiderationArrangementsAndIndemnificationAssetsCannotBeEstimated</v>
      </c>
      <c r="L3649" t="str">
        <f t="shared" si="320"/>
        <v>insert into dbax_desc_conc (pref_conc, codi_conc, codi_lang, desc_conc) values ('ifrs-full','DescriptionOfExplanationOfFactAndReasonsWhyRangeOfOutcomesFromContingentConsiderationArrangementsAndIndemnificationAssetsCannotBeEstimated','es_ES','Descripción de la explicación de hechos y razones por las que no puede estimarse el rango de resultados procedentes de acuerdos de contraprestaciones contingentes y los activos de indemnización')</v>
      </c>
      <c r="M3649" t="str">
        <f>CONCATENATE("Insert into dbax_taxo_conc (pref_conc, codi_conc, vers_taxo) values ('",H3649,"','",I3649,"','",Taxonomia!$B$5,"')")</f>
        <v>Insert into dbax_taxo_conc (pref_conc, codi_conc, vers_taxo) values ('ifrs-full','DescriptionOfExplanationOfFactAndReasonsWhyRangeOfOutcomesFromContingentConsiderationArrangementsAndIndemnificationAssetsCannotBeEstimated','svs-cl-ci-2015-01-05')</v>
      </c>
    </row>
    <row r="3650" spans="1:13" x14ac:dyDescent="0.25">
      <c r="A3650" t="s">
        <v>1279</v>
      </c>
      <c r="B3650" t="s">
        <v>16</v>
      </c>
      <c r="C3650" t="s">
        <v>3902</v>
      </c>
      <c r="G3650" s="1" t="str">
        <f t="shared" si="317"/>
        <v>ifrs-full_DescriptionOfExtentToWhichFairValueOfInvestmentPropertyIsBasedOnValuationByIndependentValuer</v>
      </c>
      <c r="H3650" t="str">
        <f t="shared" si="318"/>
        <v>ifrs-full</v>
      </c>
      <c r="I3650" t="str">
        <f t="shared" si="319"/>
        <v>DescriptionOfExtentToWhichFairValueOfInvestmentPropertyIsBasedOnValuationByIndependentValuer</v>
      </c>
      <c r="L3650" t="str">
        <f t="shared" si="320"/>
        <v>insert into dbax_desc_conc (pref_conc, codi_conc, codi_lang, desc_conc) values ('ifrs-full','DescriptionOfExtentToWhichFairValueOfInvestmentPropertyIsBasedOnValuationByIndependentValuer','es_ES','Descripción de la medida en que el valor razonable de las propiedades de inversión se basan en la valoración por un tasador independiente')</v>
      </c>
      <c r="M3650" t="str">
        <f>CONCATENATE("Insert into dbax_taxo_conc (pref_conc, codi_conc, vers_taxo) values ('",H3650,"','",I3650,"','",Taxonomia!$B$5,"')")</f>
        <v>Insert into dbax_taxo_conc (pref_conc, codi_conc, vers_taxo) values ('ifrs-full','DescriptionOfExtentToWhichFairValueOfInvestmentPropertyIsBasedOnValuationByIndependentValuer','svs-cl-ci-2015-01-05')</v>
      </c>
    </row>
    <row r="3651" spans="1:13" x14ac:dyDescent="0.25">
      <c r="A3651" t="s">
        <v>1280</v>
      </c>
      <c r="B3651" t="s">
        <v>16</v>
      </c>
      <c r="C3651" t="s">
        <v>3903</v>
      </c>
      <c r="G3651" s="1" t="str">
        <f t="shared" si="317"/>
        <v>ifrs-full_DescriptionOfFactAndReasonsWhyMaximumExposureToLossFromInterestsInStructuredEntitiesCannotBeQuantified</v>
      </c>
      <c r="H3651" t="str">
        <f t="shared" si="318"/>
        <v>ifrs-full</v>
      </c>
      <c r="I3651" t="str">
        <f t="shared" si="319"/>
        <v>DescriptionOfFactAndReasonsWhyMaximumExposureToLossFromInterestsInStructuredEntitiesCannotBeQuantified</v>
      </c>
      <c r="L3651" t="str">
        <f t="shared" si="320"/>
        <v>insert into dbax_desc_conc (pref_conc, codi_conc, codi_lang, desc_conc) values ('ifrs-full','DescriptionOfFactAndReasonsWhyMaximumExposureToLossFromInterestsInStructuredEntitiesCannotBeQuantified','es_ES','Descripción del hecho y razón por la que la exposición máxima a pérdidas procedentes de participaciones en entidades estructuradas no puede cuantificarse')</v>
      </c>
      <c r="M3651" t="str">
        <f>CONCATENATE("Insert into dbax_taxo_conc (pref_conc, codi_conc, vers_taxo) values ('",H3651,"','",I3651,"','",Taxonomia!$B$5,"')")</f>
        <v>Insert into dbax_taxo_conc (pref_conc, codi_conc, vers_taxo) values ('ifrs-full','DescriptionOfFactAndReasonsWhyMaximumExposureToLossFromInterestsInStructuredEntitiesCannotBeQuantified','svs-cl-ci-2015-01-05')</v>
      </c>
    </row>
    <row r="3652" spans="1:13" x14ac:dyDescent="0.25">
      <c r="A3652" t="s">
        <v>1281</v>
      </c>
      <c r="B3652" t="s">
        <v>16</v>
      </c>
      <c r="C3652" t="s">
        <v>3904</v>
      </c>
      <c r="G3652" s="1" t="str">
        <f t="shared" si="317"/>
        <v>ifrs-full_DescriptionOfFactorsThatMakeUpGoodwillRecognised</v>
      </c>
      <c r="H3652" t="str">
        <f t="shared" si="318"/>
        <v>ifrs-full</v>
      </c>
      <c r="I3652" t="str">
        <f t="shared" si="319"/>
        <v>DescriptionOfFactorsThatMakeUpGoodwillRecognised</v>
      </c>
      <c r="L3652" t="str">
        <f t="shared" si="320"/>
        <v>insert into dbax_desc_conc (pref_conc, codi_conc, codi_lang, desc_conc) values ('ifrs-full','DescriptionOfFactorsThatMakeUpGoodwillRecognised','es_ES','Descripción de los factores que constituyen la plusvalía reconocida')</v>
      </c>
      <c r="M3652" t="str">
        <f>CONCATENATE("Insert into dbax_taxo_conc (pref_conc, codi_conc, vers_taxo) values ('",H3652,"','",I3652,"','",Taxonomia!$B$5,"')")</f>
        <v>Insert into dbax_taxo_conc (pref_conc, codi_conc, vers_taxo) values ('ifrs-full','DescriptionOfFactorsThatMakeUpGoodwillRecognised','svs-cl-ci-2015-01-05')</v>
      </c>
    </row>
    <row r="3653" spans="1:13" x14ac:dyDescent="0.25">
      <c r="A3653" t="s">
        <v>1282</v>
      </c>
      <c r="B3653" t="s">
        <v>16</v>
      </c>
      <c r="C3653" t="s">
        <v>3905</v>
      </c>
      <c r="G3653" s="1" t="str">
        <f t="shared" si="317"/>
        <v>ifrs-full_DescriptionOfFactThatChangingOneOrMoreUnobservableInputsToReflectReasonablyPossibleAlternativeAssumptionsWouldChangeFairValueSignificantlyAssets</v>
      </c>
      <c r="H3653" t="str">
        <f t="shared" si="318"/>
        <v>ifrs-full</v>
      </c>
      <c r="I3653" t="str">
        <f t="shared" si="319"/>
        <v>DescriptionOfFactThatChangingOneOrMoreUnobservableInputsToReflectReasonablyPossibleAlternativeAssumptionsWouldChangeFairValueSignificantlyAssets</v>
      </c>
      <c r="L3653" t="str">
        <f t="shared" si="320"/>
        <v>insert into dbax_desc_conc (pref_conc, codi_conc, codi_lang, desc_conc) values ('ifrs-full','DescriptionOfFactThatChangingOneOrMoreUnobservableInputsToReflectReasonablyPossibleAlternativeAssumptionsWouldChangeFairValueSignificantlyAssets','es_ES','Descripción del hecho de que cambiar uno o más datos de entrada no observables para reflejar las suposiciones alternativas razonablemente posibles cambiaría el valor razonable de forma significativa, activos')</v>
      </c>
      <c r="M3653" t="str">
        <f>CONCATENATE("Insert into dbax_taxo_conc (pref_conc, codi_conc, vers_taxo) values ('",H3653,"','",I3653,"','",Taxonomia!$B$5,"')")</f>
        <v>Insert into dbax_taxo_conc (pref_conc, codi_conc, vers_taxo) values ('ifrs-full','DescriptionOfFactThatChangingOneOrMoreUnobservableInputsToReflectReasonablyPossibleAlternativeAssumptionsWouldChangeFairValueSignificantlyAssets','svs-cl-ci-2015-01-05')</v>
      </c>
    </row>
    <row r="3654" spans="1:13" x14ac:dyDescent="0.25">
      <c r="A3654" t="s">
        <v>1283</v>
      </c>
      <c r="B3654" t="s">
        <v>16</v>
      </c>
      <c r="C3654" t="s">
        <v>3906</v>
      </c>
      <c r="G3654" s="1" t="str">
        <f t="shared" si="317"/>
        <v>ifrs-full_DescriptionOfFactThatChangingOneOrMoreUnobservableInputsToReflectReasonablyPossibleAlternativeAssumptionsWouldChangeFairValueSignificantlyEntitysOwnEquityInstruments</v>
      </c>
      <c r="H3654" t="str">
        <f t="shared" si="318"/>
        <v>ifrs-full</v>
      </c>
      <c r="I3654" t="str">
        <f t="shared" si="319"/>
        <v>DescriptionOfFactThatChangingOneOrMoreUnobservableInputsToReflectReasonablyPossibleAlternativeAssumptionsWouldChangeFairValueSignificantlyEntitysOwnEquityInstruments</v>
      </c>
      <c r="L3654" t="str">
        <f t="shared" si="320"/>
        <v>insert into dbax_desc_conc (pref_conc, codi_conc, codi_lang, desc_conc) values ('ifrs-full','DescriptionOfFactThatChangingOneOrMoreUnobservableInputsToReflectReasonablyPossibleAlternativeAssumptionsWouldChangeFairValueSignificantlyEntitysOwnEquityInstruments','es_ES','Descripción del hecho de que cambiar uno o más datos de entrada no observables para reflejar las suposiciones alternativas razonablemente posibles cambiaría el valor razonable de forma significativa, instrumentos de capital propio de la entidad')</v>
      </c>
      <c r="M3654" t="str">
        <f>CONCATENATE("Insert into dbax_taxo_conc (pref_conc, codi_conc, vers_taxo) values ('",H3654,"','",I3654,"','",Taxonomia!$B$5,"')")</f>
        <v>Insert into dbax_taxo_conc (pref_conc, codi_conc, vers_taxo) values ('ifrs-full','DescriptionOfFactThatChangingOneOrMoreUnobservableInputsToReflectReasonablyPossibleAlternativeAssumptionsWouldChangeFairValueSignificantlyEntitysOwnEquityInstruments','svs-cl-ci-2015-01-05')</v>
      </c>
    </row>
    <row r="3655" spans="1:13" x14ac:dyDescent="0.25">
      <c r="A3655" t="s">
        <v>1284</v>
      </c>
      <c r="B3655" t="s">
        <v>16</v>
      </c>
      <c r="C3655" t="s">
        <v>3907</v>
      </c>
      <c r="G3655" s="1" t="str">
        <f t="shared" si="317"/>
        <v>ifrs-full_DescriptionOfFactThatChangingOneOrMoreUnobservableInputsToReflectReasonablyPossibleAlternativeAssumptionsWouldChangeFairValueSignificantlyLiabilities</v>
      </c>
      <c r="H3655" t="str">
        <f t="shared" si="318"/>
        <v>ifrs-full</v>
      </c>
      <c r="I3655" t="str">
        <f t="shared" si="319"/>
        <v>DescriptionOfFactThatChangingOneOrMoreUnobservableInputsToReflectReasonablyPossibleAlternativeAssumptionsWouldChangeFairValueSignificantlyLiabilities</v>
      </c>
      <c r="L3655" t="str">
        <f t="shared" si="320"/>
        <v>insert into dbax_desc_conc (pref_conc, codi_conc, codi_lang, desc_conc) values ('ifrs-full','DescriptionOfFactThatChangingOneOrMoreUnobservableInputsToReflectReasonablyPossibleAlternativeAssumptionsWouldChangeFairValueSignificantlyLiabilities','es_ES','Descripción del hecho de que cambiar uno o más datos de entrada no observables para reflejar las suposiciones alternativas razonablemente posibles cambiaría el valor razonable de forma significativa, pasivos')</v>
      </c>
      <c r="M3655" t="str">
        <f>CONCATENATE("Insert into dbax_taxo_conc (pref_conc, codi_conc, vers_taxo) values ('",H3655,"','",I3655,"','",Taxonomia!$B$5,"')")</f>
        <v>Insert into dbax_taxo_conc (pref_conc, codi_conc, vers_taxo) values ('ifrs-full','DescriptionOfFactThatChangingOneOrMoreUnobservableInputsToReflectReasonablyPossibleAlternativeAssumptionsWouldChangeFairValueSignificantlyLiabilities','svs-cl-ci-2015-01-05')</v>
      </c>
    </row>
    <row r="3656" spans="1:13" x14ac:dyDescent="0.25">
      <c r="A3656" t="s">
        <v>1285</v>
      </c>
      <c r="B3656" t="s">
        <v>16</v>
      </c>
      <c r="C3656" t="s">
        <v>3908</v>
      </c>
      <c r="G3656" s="1" t="str">
        <f t="shared" si="317"/>
        <v>ifrs-full_DescriptionOfFactThatEntityDoesNotHaveLegalOrConstructiveObligationToNegativeNetAssetsTransitionFromProportionateConsolidationToEquityMethod</v>
      </c>
      <c r="H3656" t="str">
        <f t="shared" si="318"/>
        <v>ifrs-full</v>
      </c>
      <c r="I3656" t="str">
        <f t="shared" si="319"/>
        <v>DescriptionOfFactThatEntityDoesNotHaveLegalOrConstructiveObligationToNegativeNetAssetsTransitionFromProportionateConsolidationToEquityMethod</v>
      </c>
      <c r="L3656" t="str">
        <f t="shared" si="320"/>
        <v>insert into dbax_desc_conc (pref_conc, codi_conc, codi_lang, desc_conc) values ('ifrs-full','DescriptionOfFactThatEntityDoesNotHaveLegalOrConstructiveObligationToNegativeNetAssetsTransitionFromProportionateConsolidationToEquityMethod','es_ES','Descripción del hecho de que la entidad no tiene obligación legal o implícita sobre activos netos negativos, transición de la consolidación proporcional al método de la participación')</v>
      </c>
      <c r="M3656" t="str">
        <f>CONCATENATE("Insert into dbax_taxo_conc (pref_conc, codi_conc, vers_taxo) values ('",H3656,"','",I3656,"','",Taxonomia!$B$5,"')")</f>
        <v>Insert into dbax_taxo_conc (pref_conc, codi_conc, vers_taxo) values ('ifrs-full','DescriptionOfFactThatEntityDoesNotHaveLegalOrConstructiveObligationToNegativeNetAssetsTransitionFromProportionateConsolidationToEquityMethod','svs-cl-ci-2015-01-05')</v>
      </c>
    </row>
    <row r="3657" spans="1:13" x14ac:dyDescent="0.25">
      <c r="A3657" t="s">
        <v>1286</v>
      </c>
      <c r="B3657" t="s">
        <v>16</v>
      </c>
      <c r="C3657" t="s">
        <v>3909</v>
      </c>
      <c r="G3657" s="1" t="str">
        <f t="shared" si="317"/>
        <v>ifrs-full_DescriptionOfFactThatHighestAndBestUseOfNonfinancialAssetDiffersFromCurrentUse</v>
      </c>
      <c r="H3657" t="str">
        <f t="shared" si="318"/>
        <v>ifrs-full</v>
      </c>
      <c r="I3657" t="str">
        <f t="shared" si="319"/>
        <v>DescriptionOfFactThatHighestAndBestUseOfNonfinancialAssetDiffersFromCurrentUse</v>
      </c>
      <c r="L3657" t="str">
        <f t="shared" si="320"/>
        <v>insert into dbax_desc_conc (pref_conc, codi_conc, codi_lang, desc_conc) values ('ifrs-full','DescriptionOfFactThatHighestAndBestUseOfNonfinancialAssetDiffersFromCurrentUse','es_ES','Descripción del hecho de que el mayor y mejor uso de un activo no financiero difiere del uso actual')</v>
      </c>
      <c r="M3657" t="str">
        <f>CONCATENATE("Insert into dbax_taxo_conc (pref_conc, codi_conc, vers_taxo) values ('",H3657,"','",I3657,"','",Taxonomia!$B$5,"')")</f>
        <v>Insert into dbax_taxo_conc (pref_conc, codi_conc, vers_taxo) values ('ifrs-full','DescriptionOfFactThatHighestAndBestUseOfNonfinancialAssetDiffersFromCurrentUse','svs-cl-ci-2015-01-05')</v>
      </c>
    </row>
    <row r="3658" spans="1:13" x14ac:dyDescent="0.25">
      <c r="A3658" t="s">
        <v>1287</v>
      </c>
      <c r="B3658" t="s">
        <v>16</v>
      </c>
      <c r="C3658" t="s">
        <v>3910</v>
      </c>
      <c r="G3658" s="1" t="str">
        <f t="shared" si="317"/>
        <v>ifrs-full_DescriptionOfFinancialInstrumentsDesignatedAsHedgingInstrument</v>
      </c>
      <c r="H3658" t="str">
        <f t="shared" si="318"/>
        <v>ifrs-full</v>
      </c>
      <c r="I3658" t="str">
        <f t="shared" si="319"/>
        <v>DescriptionOfFinancialInstrumentsDesignatedAsHedgingInstrument</v>
      </c>
      <c r="L3658" t="str">
        <f t="shared" si="320"/>
        <v>insert into dbax_desc_conc (pref_conc, codi_conc, codi_lang, desc_conc) values ('ifrs-full','DescriptionOfFinancialInstrumentsDesignatedAsHedgingInstrument','es_ES','Descripción de instrumentos financieros designados como instrumentos de cobertura')</v>
      </c>
      <c r="M3658" t="str">
        <f>CONCATENATE("Insert into dbax_taxo_conc (pref_conc, codi_conc, vers_taxo) values ('",H3658,"','",I3658,"','",Taxonomia!$B$5,"')")</f>
        <v>Insert into dbax_taxo_conc (pref_conc, codi_conc, vers_taxo) values ('ifrs-full','DescriptionOfFinancialInstrumentsDesignatedAsHedgingInstrument','svs-cl-ci-2015-01-05')</v>
      </c>
    </row>
    <row r="3659" spans="1:13" x14ac:dyDescent="0.25">
      <c r="A3659" t="s">
        <v>1288</v>
      </c>
      <c r="B3659" t="s">
        <v>16</v>
      </c>
      <c r="C3659" t="s">
        <v>3911</v>
      </c>
      <c r="G3659" s="1" t="str">
        <f t="shared" si="317"/>
        <v>ifrs-full_DescriptionOfFinancialRiskManagementRelatedToAgriculturalActivity</v>
      </c>
      <c r="H3659" t="str">
        <f t="shared" si="318"/>
        <v>ifrs-full</v>
      </c>
      <c r="I3659" t="str">
        <f t="shared" si="319"/>
        <v>DescriptionOfFinancialRiskManagementRelatedToAgriculturalActivity</v>
      </c>
      <c r="L3659" t="str">
        <f t="shared" si="320"/>
        <v>insert into dbax_desc_conc (pref_conc, codi_conc, codi_lang, desc_conc) values ('ifrs-full','DescriptionOfFinancialRiskManagementRelatedToAgriculturalActivity','es_ES','Descripción de la gestión del riesgo financiero relacionado con la actividad agrícola')</v>
      </c>
      <c r="M3659" t="str">
        <f>CONCATENATE("Insert into dbax_taxo_conc (pref_conc, codi_conc, vers_taxo) values ('",H3659,"','",I3659,"','",Taxonomia!$B$5,"')")</f>
        <v>Insert into dbax_taxo_conc (pref_conc, codi_conc, vers_taxo) values ('ifrs-full','DescriptionOfFinancialRiskManagementRelatedToAgriculturalActivity','svs-cl-ci-2015-01-05')</v>
      </c>
    </row>
    <row r="3660" spans="1:13" x14ac:dyDescent="0.25">
      <c r="A3660" t="s">
        <v>1289</v>
      </c>
      <c r="B3660" t="s">
        <v>16</v>
      </c>
      <c r="C3660" t="s">
        <v>3912</v>
      </c>
      <c r="G3660" s="1" t="str">
        <f t="shared" si="317"/>
        <v>ifrs-full_DescriptionOfForecastTransactionHedgeAccountingPreviouslyUsedButNoLongerExpectedToOccur</v>
      </c>
      <c r="H3660" t="str">
        <f t="shared" si="318"/>
        <v>ifrs-full</v>
      </c>
      <c r="I3660" t="str">
        <f t="shared" si="319"/>
        <v>DescriptionOfForecastTransactionHedgeAccountingPreviouslyUsedButNoLongerExpectedToOccur</v>
      </c>
      <c r="L3660" t="str">
        <f t="shared" si="320"/>
        <v>insert into dbax_desc_conc (pref_conc, codi_conc, codi_lang, desc_conc) values ('ifrs-full','DescriptionOfForecastTransactionHedgeAccountingPreviouslyUsedButNoLongerExpectedToOccur','es_ES','Descripción de las transacciones previstas para las que se haya utilizado contabilidad de coberturas en periodos anteriores , pero que ya no se espera que ocurran')</v>
      </c>
      <c r="M3660" t="str">
        <f>CONCATENATE("Insert into dbax_taxo_conc (pref_conc, codi_conc, vers_taxo) values ('",H3660,"','",I3660,"','",Taxonomia!$B$5,"')")</f>
        <v>Insert into dbax_taxo_conc (pref_conc, codi_conc, vers_taxo) values ('ifrs-full','DescriptionOfForecastTransactionHedgeAccountingPreviouslyUsedButNoLongerExpectedToOccur','svs-cl-ci-2015-01-05')</v>
      </c>
    </row>
    <row r="3661" spans="1:13" x14ac:dyDescent="0.25">
      <c r="A3661" t="s">
        <v>1290</v>
      </c>
      <c r="B3661" t="s">
        <v>16</v>
      </c>
      <c r="C3661" t="s">
        <v>3913</v>
      </c>
      <c r="G3661" s="1" t="str">
        <f t="shared" si="317"/>
        <v>ifrs-full_DescriptionOfFrequencyAndMethodsForTestingProceduresOfPricingModelsAssets</v>
      </c>
      <c r="H3661" t="str">
        <f t="shared" si="318"/>
        <v>ifrs-full</v>
      </c>
      <c r="I3661" t="str">
        <f t="shared" si="319"/>
        <v>DescriptionOfFrequencyAndMethodsForTestingProceduresOfPricingModelsAssets</v>
      </c>
      <c r="L3661" t="str">
        <f t="shared" si="320"/>
        <v>insert into dbax_desc_conc (pref_conc, codi_conc, codi_lang, desc_conc) values ('ifrs-full','DescriptionOfFrequencyAndMethodsForTestingProceduresOfPricingModelsAssets','es_ES','Descripción de la frecuencia y métodos para comprobar procedimientos de modelos de fijación de precios, activos')</v>
      </c>
      <c r="M3661" t="str">
        <f>CONCATENATE("Insert into dbax_taxo_conc (pref_conc, codi_conc, vers_taxo) values ('",H3661,"','",I3661,"','",Taxonomia!$B$5,"')")</f>
        <v>Insert into dbax_taxo_conc (pref_conc, codi_conc, vers_taxo) values ('ifrs-full','DescriptionOfFrequencyAndMethodsForTestingProceduresOfPricingModelsAssets','svs-cl-ci-2015-01-05')</v>
      </c>
    </row>
    <row r="3662" spans="1:13" x14ac:dyDescent="0.25">
      <c r="A3662" t="s">
        <v>1291</v>
      </c>
      <c r="B3662" t="s">
        <v>16</v>
      </c>
      <c r="C3662" t="s">
        <v>3914</v>
      </c>
      <c r="G3662" s="1" t="str">
        <f t="shared" si="317"/>
        <v>ifrs-full_DescriptionOfFrequencyAndMethodsForTestingProceduresOfPricingModelsEntitysOwnEquityInstruments</v>
      </c>
      <c r="H3662" t="str">
        <f t="shared" si="318"/>
        <v>ifrs-full</v>
      </c>
      <c r="I3662" t="str">
        <f t="shared" si="319"/>
        <v>DescriptionOfFrequencyAndMethodsForTestingProceduresOfPricingModelsEntitysOwnEquityInstruments</v>
      </c>
      <c r="L3662" t="str">
        <f t="shared" si="320"/>
        <v>insert into dbax_desc_conc (pref_conc, codi_conc, codi_lang, desc_conc) values ('ifrs-full','DescriptionOfFrequencyAndMethodsForTestingProceduresOfPricingModelsEntitysOwnEquityInstruments','es_ES','Descripción de la frecuencia y métodos para comprobar procedimientos de modelos de fijación de precios, instrumentos de patrimonio propio de la entidad')</v>
      </c>
      <c r="M3662" t="str">
        <f>CONCATENATE("Insert into dbax_taxo_conc (pref_conc, codi_conc, vers_taxo) values ('",H3662,"','",I3662,"','",Taxonomia!$B$5,"')")</f>
        <v>Insert into dbax_taxo_conc (pref_conc, codi_conc, vers_taxo) values ('ifrs-full','DescriptionOfFrequencyAndMethodsForTestingProceduresOfPricingModelsEntitysOwnEquityInstruments','svs-cl-ci-2015-01-05')</v>
      </c>
    </row>
    <row r="3663" spans="1:13" x14ac:dyDescent="0.25">
      <c r="A3663" t="s">
        <v>1292</v>
      </c>
      <c r="B3663" t="s">
        <v>16</v>
      </c>
      <c r="C3663" t="s">
        <v>3915</v>
      </c>
      <c r="G3663" s="1" t="str">
        <f t="shared" si="317"/>
        <v>ifrs-full_DescriptionOfFrequencyAndMethodsForTestingProceduresOfPricingModelsLiabilities</v>
      </c>
      <c r="H3663" t="str">
        <f t="shared" si="318"/>
        <v>ifrs-full</v>
      </c>
      <c r="I3663" t="str">
        <f t="shared" si="319"/>
        <v>DescriptionOfFrequencyAndMethodsForTestingProceduresOfPricingModelsLiabilities</v>
      </c>
      <c r="L3663" t="str">
        <f t="shared" si="320"/>
        <v>insert into dbax_desc_conc (pref_conc, codi_conc, codi_lang, desc_conc) values ('ifrs-full','DescriptionOfFrequencyAndMethodsForTestingProceduresOfPricingModelsLiabilities','es_ES','Descripción de la frecuencia y métodos para comprobar procedimientos de modelos de fijación de precios, pasivos')</v>
      </c>
      <c r="M3663" t="str">
        <f>CONCATENATE("Insert into dbax_taxo_conc (pref_conc, codi_conc, vers_taxo) values ('",H3663,"','",I3663,"','",Taxonomia!$B$5,"')")</f>
        <v>Insert into dbax_taxo_conc (pref_conc, codi_conc, vers_taxo) values ('ifrs-full','DescriptionOfFrequencyAndMethodsForTestingProceduresOfPricingModelsLiabilities','svs-cl-ci-2015-01-05')</v>
      </c>
    </row>
    <row r="3664" spans="1:13" x14ac:dyDescent="0.25">
      <c r="A3664" t="s">
        <v>1293</v>
      </c>
      <c r="B3664" t="s">
        <v>16</v>
      </c>
      <c r="C3664" t="s">
        <v>3916</v>
      </c>
      <c r="G3664" s="1" t="str">
        <f t="shared" si="317"/>
        <v>ifrs-full_DescriptionOfFullyAmortisedIntangibleAssets</v>
      </c>
      <c r="H3664" t="str">
        <f t="shared" si="318"/>
        <v>ifrs-full</v>
      </c>
      <c r="I3664" t="str">
        <f t="shared" si="319"/>
        <v>DescriptionOfFullyAmortisedIntangibleAssets</v>
      </c>
      <c r="L3664" t="str">
        <f t="shared" si="320"/>
        <v>insert into dbax_desc_conc (pref_conc, codi_conc, codi_lang, desc_conc) values ('ifrs-full','DescriptionOfFullyAmortisedIntangibleAssets','es_ES','Descripción de los activos intangibles totalmente amortizados')</v>
      </c>
      <c r="M3664" t="str">
        <f>CONCATENATE("Insert into dbax_taxo_conc (pref_conc, codi_conc, vers_taxo) values ('",H3664,"','",I3664,"','",Taxonomia!$B$5,"')")</f>
        <v>Insert into dbax_taxo_conc (pref_conc, codi_conc, vers_taxo) values ('ifrs-full','DescriptionOfFullyAmortisedIntangibleAssets','svs-cl-ci-2015-01-05')</v>
      </c>
    </row>
    <row r="3665" spans="1:13" x14ac:dyDescent="0.25">
      <c r="A3665" t="s">
        <v>1294</v>
      </c>
      <c r="B3665" t="s">
        <v>16</v>
      </c>
      <c r="C3665" t="s">
        <v>3917</v>
      </c>
      <c r="G3665" s="1" t="str">
        <f t="shared" si="317"/>
        <v>ifrs-full_DescriptionOfGroupWithinEntityThatDecidesEntitysValuationPoliciesAndProceduresAssets</v>
      </c>
      <c r="H3665" t="str">
        <f t="shared" si="318"/>
        <v>ifrs-full</v>
      </c>
      <c r="I3665" t="str">
        <f t="shared" si="319"/>
        <v>DescriptionOfGroupWithinEntityThatDecidesEntitysValuationPoliciesAndProceduresAssets</v>
      </c>
      <c r="L3665" t="str">
        <f t="shared" si="320"/>
        <v>insert into dbax_desc_conc (pref_conc, codi_conc, codi_lang, desc_conc) values ('ifrs-full','DescriptionOfGroupWithinEntityThatDecidesEntitysValuationPoliciesAndProceduresAssets','es_ES','Descripción del grupo dentro de la entidad que decide las políticas de valoración y procedimientos de la entidad, activos')</v>
      </c>
      <c r="M3665" t="str">
        <f>CONCATENATE("Insert into dbax_taxo_conc (pref_conc, codi_conc, vers_taxo) values ('",H3665,"','",I3665,"','",Taxonomia!$B$5,"')")</f>
        <v>Insert into dbax_taxo_conc (pref_conc, codi_conc, vers_taxo) values ('ifrs-full','DescriptionOfGroupWithinEntityThatDecidesEntitysValuationPoliciesAndProceduresAssets','svs-cl-ci-2015-01-05')</v>
      </c>
    </row>
    <row r="3666" spans="1:13" x14ac:dyDescent="0.25">
      <c r="A3666" t="s">
        <v>1295</v>
      </c>
      <c r="B3666" t="s">
        <v>16</v>
      </c>
      <c r="C3666" t="s">
        <v>3918</v>
      </c>
      <c r="G3666" s="1" t="str">
        <f t="shared" si="317"/>
        <v>ifrs-full_DescriptionOfGroupWithinEntityThatDecidesEntitysValuationPoliciesAndProceduresEntitysOwnEquityInstruments</v>
      </c>
      <c r="H3666" t="str">
        <f t="shared" si="318"/>
        <v>ifrs-full</v>
      </c>
      <c r="I3666" t="str">
        <f t="shared" si="319"/>
        <v>DescriptionOfGroupWithinEntityThatDecidesEntitysValuationPoliciesAndProceduresEntitysOwnEquityInstruments</v>
      </c>
      <c r="L3666" t="str">
        <f t="shared" si="320"/>
        <v>insert into dbax_desc_conc (pref_conc, codi_conc, codi_lang, desc_conc) values ('ifrs-full','DescriptionOfGroupWithinEntityThatDecidesEntitysValuationPoliciesAndProceduresEntitysOwnEquityInstruments','es_ES','Descripción del grupo dentro de la entidad que decide las políticas de valoración y procedimientos de la entidad, instrumentos de patrimonio propio de la entidad')</v>
      </c>
      <c r="M3666" t="str">
        <f>CONCATENATE("Insert into dbax_taxo_conc (pref_conc, codi_conc, vers_taxo) values ('",H3666,"','",I3666,"','",Taxonomia!$B$5,"')")</f>
        <v>Insert into dbax_taxo_conc (pref_conc, codi_conc, vers_taxo) values ('ifrs-full','DescriptionOfGroupWithinEntityThatDecidesEntitysValuationPoliciesAndProceduresEntitysOwnEquityInstruments','svs-cl-ci-2015-01-05')</v>
      </c>
    </row>
    <row r="3667" spans="1:13" x14ac:dyDescent="0.25">
      <c r="A3667" t="s">
        <v>1296</v>
      </c>
      <c r="B3667" t="s">
        <v>16</v>
      </c>
      <c r="C3667" t="s">
        <v>3919</v>
      </c>
      <c r="G3667" s="1" t="str">
        <f t="shared" si="317"/>
        <v>ifrs-full_DescriptionOfGroupWithinEntityThatDecidesEntitysValuationPoliciesAndProceduresLiabilities</v>
      </c>
      <c r="H3667" t="str">
        <f t="shared" si="318"/>
        <v>ifrs-full</v>
      </c>
      <c r="I3667" t="str">
        <f t="shared" si="319"/>
        <v>DescriptionOfGroupWithinEntityThatDecidesEntitysValuationPoliciesAndProceduresLiabilities</v>
      </c>
      <c r="L3667" t="str">
        <f t="shared" si="320"/>
        <v>insert into dbax_desc_conc (pref_conc, codi_conc, codi_lang, desc_conc) values ('ifrs-full','DescriptionOfGroupWithinEntityThatDecidesEntitysValuationPoliciesAndProceduresLiabilities','es_ES','Descripción del grupo dentro de la entidad que decide las políticas de valoración y procedimientos de la entidad, pasivos')</v>
      </c>
      <c r="M3667" t="str">
        <f>CONCATENATE("Insert into dbax_taxo_conc (pref_conc, codi_conc, vers_taxo) values ('",H3667,"','",I3667,"','",Taxonomia!$B$5,"')")</f>
        <v>Insert into dbax_taxo_conc (pref_conc, codi_conc, vers_taxo) values ('ifrs-full','DescriptionOfGroupWithinEntityThatDecidesEntitysValuationPoliciesAndProceduresLiabilities','svs-cl-ci-2015-01-05')</v>
      </c>
    </row>
    <row r="3668" spans="1:13" x14ac:dyDescent="0.25">
      <c r="A3668" t="s">
        <v>1297</v>
      </c>
      <c r="B3668" t="s">
        <v>16</v>
      </c>
      <c r="C3668" t="s">
        <v>3920</v>
      </c>
      <c r="G3668" s="1" t="str">
        <f t="shared" si="317"/>
        <v>ifrs-full_DescriptionOfGrowthRateUsedToExtrapolateCashFlowProjections</v>
      </c>
      <c r="H3668" t="str">
        <f t="shared" si="318"/>
        <v>ifrs-full</v>
      </c>
      <c r="I3668" t="str">
        <f t="shared" si="319"/>
        <v>DescriptionOfGrowthRateUsedToExtrapolateCashFlowProjections</v>
      </c>
      <c r="L3668" t="str">
        <f t="shared" si="320"/>
        <v>insert into dbax_desc_conc (pref_conc, codi_conc, codi_lang, desc_conc) values ('ifrs-full','DescriptionOfGrowthRateUsedToExtrapolateCashFlowProjections','es_ES','La tasa de crecimiento utilizada para extrapolar las proyecciones de flujo de efectivo.')</v>
      </c>
      <c r="M3668" t="str">
        <f>CONCATENATE("Insert into dbax_taxo_conc (pref_conc, codi_conc, vers_taxo) values ('",H3668,"','",I3668,"','",Taxonomia!$B$5,"')")</f>
        <v>Insert into dbax_taxo_conc (pref_conc, codi_conc, vers_taxo) values ('ifrs-full','DescriptionOfGrowthRateUsedToExtrapolateCashFlowProjections','svs-cl-ci-2015-01-05')</v>
      </c>
    </row>
    <row r="3669" spans="1:13" x14ac:dyDescent="0.25">
      <c r="A3669" t="s">
        <v>1298</v>
      </c>
      <c r="B3669" t="s">
        <v>16</v>
      </c>
      <c r="C3669" t="s">
        <v>3921</v>
      </c>
      <c r="G3669" s="1" t="str">
        <f t="shared" si="317"/>
        <v>ifrs-full_DescriptionOfHowAcquirerObtainedControlOfAcquiree</v>
      </c>
      <c r="H3669" t="str">
        <f t="shared" si="318"/>
        <v>ifrs-full</v>
      </c>
      <c r="I3669" t="str">
        <f t="shared" si="319"/>
        <v>DescriptionOfHowAcquirerObtainedControlOfAcquiree</v>
      </c>
      <c r="L3669" t="str">
        <f t="shared" si="320"/>
        <v>insert into dbax_desc_conc (pref_conc, codi_conc, codi_lang, desc_conc) values ('ifrs-full','DescriptionOfHowAcquirerObtainedControlOfAcquiree','es_ES','Descripción de cómo la adquirente obtuvo el control de la adquirida')</v>
      </c>
      <c r="M3669" t="str">
        <f>CONCATENATE("Insert into dbax_taxo_conc (pref_conc, codi_conc, vers_taxo) values ('",H3669,"','",I3669,"','",Taxonomia!$B$5,"')")</f>
        <v>Insert into dbax_taxo_conc (pref_conc, codi_conc, vers_taxo) values ('ifrs-full','DescriptionOfHowAcquirerObtainedControlOfAcquiree','svs-cl-ci-2015-01-05')</v>
      </c>
    </row>
    <row r="3670" spans="1:13" x14ac:dyDescent="0.25">
      <c r="A3670" t="s">
        <v>1299</v>
      </c>
      <c r="B3670" t="s">
        <v>16</v>
      </c>
      <c r="C3670" t="s">
        <v>3922</v>
      </c>
      <c r="G3670" s="1" t="str">
        <f t="shared" si="317"/>
        <v>ifrs-full_DescriptionOfHowEffectOnFairValueMeasurementDueToChangeInOneOrMoreUnobservableInputsToReflectReasonablyPossibleAlternativeAssumptionsWasCalculatedAssets</v>
      </c>
      <c r="H3670" t="str">
        <f t="shared" si="318"/>
        <v>ifrs-full</v>
      </c>
      <c r="I3670" t="str">
        <f t="shared" si="319"/>
        <v>DescriptionOfHowEffectOnFairValueMeasurementDueToChangeInOneOrMoreUnobservableInputsToReflectReasonablyPossibleAlternativeAssumptionsWasCalculatedAssets</v>
      </c>
      <c r="L3670" t="str">
        <f t="shared" si="320"/>
        <v>insert into dbax_desc_conc (pref_conc, codi_conc, codi_lang, desc_conc) values ('ifrs-full','DescriptionOfHowEffectOnFairValueMeasurementDueToChangeInOneOrMoreUnobservableInputsToReflectReasonablyPossibleAlternativeAssumptionsWasCalculatedAssets','es_ES','Descripción de la forma en que se calculó el efecto sobre la medición del valor razonable debido al cambio en uno o más datos de entrada no observables para reflejar suposiciones alternativas razonablemente posibles, activos')</v>
      </c>
      <c r="M3670" t="str">
        <f>CONCATENATE("Insert into dbax_taxo_conc (pref_conc, codi_conc, vers_taxo) values ('",H3670,"','",I3670,"','",Taxonomia!$B$5,"')")</f>
        <v>Insert into dbax_taxo_conc (pref_conc, codi_conc, vers_taxo) values ('ifrs-full','DescriptionOfHowEffectOnFairValueMeasurementDueToChangeInOneOrMoreUnobservableInputsToReflectReasonablyPossibleAlternativeAssumptionsWasCalculatedAssets','svs-cl-ci-2015-01-05')</v>
      </c>
    </row>
    <row r="3671" spans="1:13" x14ac:dyDescent="0.25">
      <c r="A3671" t="s">
        <v>1300</v>
      </c>
      <c r="B3671" t="s">
        <v>16</v>
      </c>
      <c r="C3671" t="s">
        <v>3923</v>
      </c>
      <c r="G3671" s="1" t="str">
        <f t="shared" si="317"/>
        <v>ifrs-full_DescriptionOfHowEffectOnFairValueMeasurementDueToChangeInOneOrMoreUnobservableInputsToReflectReasonablyPossibleAlternativeAssumptionsWasCalculatedEntitysOwnEquityInstruments</v>
      </c>
      <c r="H3671" t="str">
        <f t="shared" si="318"/>
        <v>ifrs-full</v>
      </c>
      <c r="I3671" t="str">
        <f t="shared" si="319"/>
        <v>DescriptionOfHowEffectOnFairValueMeasurementDueToChangeInOneOrMoreUnobservableInputsToReflectReasonablyPossibleAlternativeAssumptionsWasCalculatedEntitysOwnEquityInstruments</v>
      </c>
      <c r="L3671" t="str">
        <f t="shared" si="320"/>
        <v>insert into dbax_desc_conc (pref_conc, codi_conc, codi_lang, desc_conc) values ('ifrs-full','DescriptionOfHowEffectOnFairValueMeasurementDueToChangeInOneOrMoreUnobservableInputsToReflectReasonablyPossibleAlternativeAssumptionsWasCalculatedEntitysOwnEquityInstruments','es_ES','Descripción de la forma en que se calculó el efecto sobre la medición del valor razonable debido al cambio en uno o más datos de entrada no observables para reflejar suposiciones alternativas razonablemente posibles, instrumentos de patrimonio propio de la entidad')</v>
      </c>
      <c r="M3671" t="str">
        <f>CONCATENATE("Insert into dbax_taxo_conc (pref_conc, codi_conc, vers_taxo) values ('",H3671,"','",I3671,"','",Taxonomia!$B$5,"')")</f>
        <v>Insert into dbax_taxo_conc (pref_conc, codi_conc, vers_taxo) values ('ifrs-full','DescriptionOfHowEffectOnFairValueMeasurementDueToChangeInOneOrMoreUnobservableInputsToReflectReasonablyPossibleAlternativeAssumptionsWasCalculatedEntitysOwnEquityInstruments','svs-cl-ci-2015-01-05')</v>
      </c>
    </row>
    <row r="3672" spans="1:13" x14ac:dyDescent="0.25">
      <c r="A3672" t="s">
        <v>1301</v>
      </c>
      <c r="B3672" t="s">
        <v>16</v>
      </c>
      <c r="C3672" t="s">
        <v>3924</v>
      </c>
      <c r="G3672" s="1" t="str">
        <f t="shared" si="317"/>
        <v>ifrs-full_DescriptionOfHowEffectOnFairValueMeasurementDueToChangeInOneOrMoreUnobservableInputsToReflectReasonablyPossibleAlternativeAssumptionsWasCalculatedLiabilities</v>
      </c>
      <c r="H3672" t="str">
        <f t="shared" si="318"/>
        <v>ifrs-full</v>
      </c>
      <c r="I3672" t="str">
        <f t="shared" si="319"/>
        <v>DescriptionOfHowEffectOnFairValueMeasurementDueToChangeInOneOrMoreUnobservableInputsToReflectReasonablyPossibleAlternativeAssumptionsWasCalculatedLiabilities</v>
      </c>
      <c r="L3672" t="str">
        <f t="shared" si="320"/>
        <v>insert into dbax_desc_conc (pref_conc, codi_conc, codi_lang, desc_conc) values ('ifrs-full','DescriptionOfHowEffectOnFairValueMeasurementDueToChangeInOneOrMoreUnobservableInputsToReflectReasonablyPossibleAlternativeAssumptionsWasCalculatedLiabilities','es_ES','Descripción de la forma en que se calculó el efecto sobre la medición del valor razonable debido al cambio en uno o más datos de entrada no observables para reflejar suposiciones alternativas razonablemente posibles, pasivos')</v>
      </c>
      <c r="M3672" t="str">
        <f>CONCATENATE("Insert into dbax_taxo_conc (pref_conc, codi_conc, vers_taxo) values ('",H3672,"','",I3672,"','",Taxonomia!$B$5,"')")</f>
        <v>Insert into dbax_taxo_conc (pref_conc, codi_conc, vers_taxo) values ('ifrs-full','DescriptionOfHowEffectOnFairValueMeasurementDueToChangeInOneOrMoreUnobservableInputsToReflectReasonablyPossibleAlternativeAssumptionsWasCalculatedLiabilities','svs-cl-ci-2015-01-05')</v>
      </c>
    </row>
    <row r="3673" spans="1:13" x14ac:dyDescent="0.25">
      <c r="A3673" t="s">
        <v>1302</v>
      </c>
      <c r="B3673" t="s">
        <v>16</v>
      </c>
      <c r="C3673" t="s">
        <v>3925</v>
      </c>
      <c r="G3673" s="1" t="str">
        <f t="shared" si="317"/>
        <v>ifrs-full_DescriptionOfHowEntityDeterminedThatThirdpartyInformationUsedInFairValueMeasurementWasDevelopedInAccordanceWithIFRS13Assets</v>
      </c>
      <c r="H3673" t="str">
        <f t="shared" si="318"/>
        <v>ifrs-full</v>
      </c>
      <c r="I3673" t="str">
        <f t="shared" si="319"/>
        <v>DescriptionOfHowEntityDeterminedThatThirdpartyInformationUsedInFairValueMeasurementWasDevelopedInAccordanceWithIFRS13Assets</v>
      </c>
      <c r="L3673" t="str">
        <f t="shared" si="320"/>
        <v>insert into dbax_desc_conc (pref_conc, codi_conc, codi_lang, desc_conc) values ('ifrs-full','DescriptionOfHowEntityDeterminedThatThirdpartyInformationUsedInFairValueMeasurementWasDevelopedInAccordanceWithIFRS13Assets','es_ES','Descripción de la forma en que la entidad determinó que la información de terceros utilizada en la medición del valor razonable se desarrolló de acuerdo con la NIIF 13, activos')</v>
      </c>
      <c r="M3673" t="str">
        <f>CONCATENATE("Insert into dbax_taxo_conc (pref_conc, codi_conc, vers_taxo) values ('",H3673,"','",I3673,"','",Taxonomia!$B$5,"')")</f>
        <v>Insert into dbax_taxo_conc (pref_conc, codi_conc, vers_taxo) values ('ifrs-full','DescriptionOfHowEntityDeterminedThatThirdpartyInformationUsedInFairValueMeasurementWasDevelopedInAccordanceWithIFRS13Assets','svs-cl-ci-2015-01-05')</v>
      </c>
    </row>
    <row r="3674" spans="1:13" x14ac:dyDescent="0.25">
      <c r="A3674" t="s">
        <v>1303</v>
      </c>
      <c r="B3674" t="s">
        <v>16</v>
      </c>
      <c r="C3674" t="s">
        <v>3926</v>
      </c>
      <c r="G3674" s="1" t="str">
        <f t="shared" si="317"/>
        <v>ifrs-full_DescriptionOfHowEntityDeterminedThatThirdpartyInformationUsedInFairValueMeasurementWasDevelopedInAccordanceWithIFRS13EntitysOwnEquityInstruments</v>
      </c>
      <c r="H3674" t="str">
        <f t="shared" si="318"/>
        <v>ifrs-full</v>
      </c>
      <c r="I3674" t="str">
        <f t="shared" si="319"/>
        <v>DescriptionOfHowEntityDeterminedThatThirdpartyInformationUsedInFairValueMeasurementWasDevelopedInAccordanceWithIFRS13EntitysOwnEquityInstruments</v>
      </c>
      <c r="L3674" t="str">
        <f t="shared" si="320"/>
        <v>insert into dbax_desc_conc (pref_conc, codi_conc, codi_lang, desc_conc) values ('ifrs-full','DescriptionOfHowEntityDeterminedThatThirdpartyInformationUsedInFairValueMeasurementWasDevelopedInAccordanceWithIFRS13EntitysOwnEquityInstruments','es_ES','Descripción de la forma en que la entidad determinó que la información de terceros utilizada en la medición del valor razonable se desarrolló de acuerdo con la NIIF 13, instrumentos de patrimonio propio de la entidad')</v>
      </c>
      <c r="M3674" t="str">
        <f>CONCATENATE("Insert into dbax_taxo_conc (pref_conc, codi_conc, vers_taxo) values ('",H3674,"','",I3674,"','",Taxonomia!$B$5,"')")</f>
        <v>Insert into dbax_taxo_conc (pref_conc, codi_conc, vers_taxo) values ('ifrs-full','DescriptionOfHowEntityDeterminedThatThirdpartyInformationUsedInFairValueMeasurementWasDevelopedInAccordanceWithIFRS13EntitysOwnEquityInstruments','svs-cl-ci-2015-01-05')</v>
      </c>
    </row>
    <row r="3675" spans="1:13" x14ac:dyDescent="0.25">
      <c r="A3675" t="s">
        <v>1304</v>
      </c>
      <c r="B3675" t="s">
        <v>16</v>
      </c>
      <c r="C3675" t="s">
        <v>3927</v>
      </c>
      <c r="G3675" s="1" t="str">
        <f t="shared" si="317"/>
        <v>ifrs-full_DescriptionOfHowEntityDeterminedThatThirdpartyInformationUsedInFairValueMeasurementWasDevelopedInAccordanceWithIFRS13Liabilities</v>
      </c>
      <c r="H3675" t="str">
        <f t="shared" si="318"/>
        <v>ifrs-full</v>
      </c>
      <c r="I3675" t="str">
        <f t="shared" si="319"/>
        <v>DescriptionOfHowEntityDeterminedThatThirdpartyInformationUsedInFairValueMeasurementWasDevelopedInAccordanceWithIFRS13Liabilities</v>
      </c>
      <c r="L3675" t="str">
        <f t="shared" si="320"/>
        <v>insert into dbax_desc_conc (pref_conc, codi_conc, codi_lang, desc_conc) values ('ifrs-full','DescriptionOfHowEntityDeterminedThatThirdpartyInformationUsedInFairValueMeasurementWasDevelopedInAccordanceWithIFRS13Liabilities','es_ES','Descripción de la forma en que la entidad determinó que la información de terceros utilizada en la medición del valor razonable se desarrolló de acuerdo con la NIIF 13, pasivos')</v>
      </c>
      <c r="M3675" t="str">
        <f>CONCATENATE("Insert into dbax_taxo_conc (pref_conc, codi_conc, vers_taxo) values ('",H3675,"','",I3675,"','",Taxonomia!$B$5,"')")</f>
        <v>Insert into dbax_taxo_conc (pref_conc, codi_conc, vers_taxo) values ('ifrs-full','DescriptionOfHowEntityDeterminedThatThirdpartyInformationUsedInFairValueMeasurementWasDevelopedInAccordanceWithIFRS13Liabilities','svs-cl-ci-2015-01-05')</v>
      </c>
    </row>
    <row r="3676" spans="1:13" x14ac:dyDescent="0.25">
      <c r="A3676" t="s">
        <v>1305</v>
      </c>
      <c r="B3676" t="s">
        <v>16</v>
      </c>
      <c r="C3676" t="s">
        <v>3928</v>
      </c>
      <c r="G3676" s="1" t="str">
        <f t="shared" si="317"/>
        <v>ifrs-full_DescriptionOfHowEntityDeterminedWhichStructuredEntitiesItSponsored</v>
      </c>
      <c r="H3676" t="str">
        <f t="shared" si="318"/>
        <v>ifrs-full</v>
      </c>
      <c r="I3676" t="str">
        <f t="shared" si="319"/>
        <v>DescriptionOfHowEntityDeterminedWhichStructuredEntitiesItSponsored</v>
      </c>
      <c r="L3676" t="str">
        <f t="shared" si="320"/>
        <v>insert into dbax_desc_conc (pref_conc, codi_conc, codi_lang, desc_conc) values ('ifrs-full','DescriptionOfHowEntityDeterminedWhichStructuredEntitiesItSponsored','es_ES','Descripción de la forma en que la entidad determinó qué entidades estructuradas respaldó')</v>
      </c>
      <c r="M3676" t="str">
        <f>CONCATENATE("Insert into dbax_taxo_conc (pref_conc, codi_conc, vers_taxo) values ('",H3676,"','",I3676,"','",Taxonomia!$B$5,"')")</f>
        <v>Insert into dbax_taxo_conc (pref_conc, codi_conc, vers_taxo) values ('ifrs-full','DescriptionOfHowEntityDeterminedWhichStructuredEntitiesItSponsored','svs-cl-ci-2015-01-05')</v>
      </c>
    </row>
    <row r="3677" spans="1:13" x14ac:dyDescent="0.25">
      <c r="A3677" t="s">
        <v>1306</v>
      </c>
      <c r="B3677" t="s">
        <v>16</v>
      </c>
      <c r="C3677" t="s">
        <v>3929</v>
      </c>
      <c r="G3677" s="1" t="str">
        <f t="shared" si="317"/>
        <v>ifrs-full_DescriptionOfHowIssueCostsNotRecognisedAsExpenseWereRecognisedForTransactionRecognisedSeparatelyFromAcquisitionOfAssetsAndAssumptionOfLiabilitiesInBusinessCombination</v>
      </c>
      <c r="H3677" t="str">
        <f t="shared" si="318"/>
        <v>ifrs-full</v>
      </c>
      <c r="I3677" t="str">
        <f t="shared" si="319"/>
        <v>DescriptionOfHowIssueCostsNotRecognisedAsExpenseWereRecognisedForTransactionRecognisedSeparatelyFromAcquisitionOfAssetsAndAssumptionOfLiabilitiesInBusinessCombination</v>
      </c>
      <c r="L3677" t="str">
        <f t="shared" si="320"/>
        <v>insert into dbax_desc_conc (pref_conc, codi_conc, codi_lang, desc_conc) values ('ifrs-full','DescriptionOfHowIssueCostsNotRecognisedAsExpenseWereRecognisedForTransactionRecognisedSeparatelyFromAcquisitionOfAssetsAndAssumptionOfLiabilitiesInBusinessCombination','es_ES','Descripción de la forma en que se reconocieron los costos de emisión no reconocidos como gasto para transacciones registradas de forma separada de la adquisición de activos y asunción de pasivos en combinaciones de negocios')</v>
      </c>
      <c r="M3677" t="str">
        <f>CONCATENATE("Insert into dbax_taxo_conc (pref_conc, codi_conc, vers_taxo) values ('",H3677,"','",I3677,"','",Taxonomia!$B$5,"')")</f>
        <v>Insert into dbax_taxo_conc (pref_conc, codi_conc, vers_taxo) values ('ifrs-full','DescriptionOfHowIssueCostsNotRecognisedAsExpenseWereRecognisedForTransactionRecognisedSeparatelyFromAcquisitionOfAssetsAndAssumptionOfLiabilitiesInBusinessCombination','svs-cl-ci-2015-01-05')</v>
      </c>
    </row>
    <row r="3678" spans="1:13" x14ac:dyDescent="0.25">
      <c r="A3678" t="s">
        <v>1307</v>
      </c>
      <c r="B3678" t="s">
        <v>16</v>
      </c>
      <c r="C3678" t="s">
        <v>3930</v>
      </c>
      <c r="G3678" s="1" t="str">
        <f t="shared" si="317"/>
        <v>ifrs-full_DescriptionOfHowThirdpartyInformationWasTakenIntoAccountWhenMeasuringFairValueAssets</v>
      </c>
      <c r="H3678" t="str">
        <f t="shared" si="318"/>
        <v>ifrs-full</v>
      </c>
      <c r="I3678" t="str">
        <f t="shared" si="319"/>
        <v>DescriptionOfHowThirdpartyInformationWasTakenIntoAccountWhenMeasuringFairValueAssets</v>
      </c>
      <c r="L3678" t="str">
        <f t="shared" si="320"/>
        <v>insert into dbax_desc_conc (pref_conc, codi_conc, codi_lang, desc_conc) values ('ifrs-full','DescriptionOfHowThirdpartyInformationWasTakenIntoAccountWhenMeasuringFairValueAssets','es_ES','Descripción de la forma en que la información de terceros se tuvo en cuenta al medir el valor razonable, activos')</v>
      </c>
      <c r="M3678" t="str">
        <f>CONCATENATE("Insert into dbax_taxo_conc (pref_conc, codi_conc, vers_taxo) values ('",H3678,"','",I3678,"','",Taxonomia!$B$5,"')")</f>
        <v>Insert into dbax_taxo_conc (pref_conc, codi_conc, vers_taxo) values ('ifrs-full','DescriptionOfHowThirdpartyInformationWasTakenIntoAccountWhenMeasuringFairValueAssets','svs-cl-ci-2015-01-05')</v>
      </c>
    </row>
    <row r="3679" spans="1:13" x14ac:dyDescent="0.25">
      <c r="A3679" t="s">
        <v>1308</v>
      </c>
      <c r="B3679" t="s">
        <v>16</v>
      </c>
      <c r="C3679" t="s">
        <v>3931</v>
      </c>
      <c r="G3679" s="1" t="str">
        <f t="shared" si="317"/>
        <v>ifrs-full_DescriptionOfHowThirdpartyInformationWasTakenIntoAccountWhenMeasuringFairValueEntitysOwnEquityInstruments</v>
      </c>
      <c r="H3679" t="str">
        <f t="shared" si="318"/>
        <v>ifrs-full</v>
      </c>
      <c r="I3679" t="str">
        <f t="shared" si="319"/>
        <v>DescriptionOfHowThirdpartyInformationWasTakenIntoAccountWhenMeasuringFairValueEntitysOwnEquityInstruments</v>
      </c>
      <c r="L3679" t="str">
        <f t="shared" si="320"/>
        <v>insert into dbax_desc_conc (pref_conc, codi_conc, codi_lang, desc_conc) values ('ifrs-full','DescriptionOfHowThirdpartyInformationWasTakenIntoAccountWhenMeasuringFairValueEntitysOwnEquityInstruments','es_ES','Descripción de la forma en que la información de terceros se tuvo en cuenta al medir el valor razonable, instrumentos de patrimonio propio de la entidad')</v>
      </c>
      <c r="M3679" t="str">
        <f>CONCATENATE("Insert into dbax_taxo_conc (pref_conc, codi_conc, vers_taxo) values ('",H3679,"','",I3679,"','",Taxonomia!$B$5,"')")</f>
        <v>Insert into dbax_taxo_conc (pref_conc, codi_conc, vers_taxo) values ('ifrs-full','DescriptionOfHowThirdpartyInformationWasTakenIntoAccountWhenMeasuringFairValueEntitysOwnEquityInstruments','svs-cl-ci-2015-01-05')</v>
      </c>
    </row>
    <row r="3680" spans="1:13" x14ac:dyDescent="0.25">
      <c r="A3680" t="s">
        <v>1309</v>
      </c>
      <c r="B3680" t="s">
        <v>16</v>
      </c>
      <c r="C3680" t="s">
        <v>3932</v>
      </c>
      <c r="G3680" s="1" t="str">
        <f t="shared" si="317"/>
        <v>ifrs-full_DescriptionOfHowThirdpartyInformationWasTakenIntoAccountWhenMeasuringFairValueLiabilities</v>
      </c>
      <c r="H3680" t="str">
        <f t="shared" si="318"/>
        <v>ifrs-full</v>
      </c>
      <c r="I3680" t="str">
        <f t="shared" si="319"/>
        <v>DescriptionOfHowThirdpartyInformationWasTakenIntoAccountWhenMeasuringFairValueLiabilities</v>
      </c>
      <c r="L3680" t="str">
        <f t="shared" si="320"/>
        <v>insert into dbax_desc_conc (pref_conc, codi_conc, codi_lang, desc_conc) values ('ifrs-full','DescriptionOfHowThirdpartyInformationWasTakenIntoAccountWhenMeasuringFairValueLiabilities','es_ES','Descripción de la forma en que la información de terceros se tuvo en cuenta al medir el valor razonable, pasivos')</v>
      </c>
      <c r="M3680" t="str">
        <f>CONCATENATE("Insert into dbax_taxo_conc (pref_conc, codi_conc, vers_taxo) values ('",H3680,"','",I3680,"','",Taxonomia!$B$5,"')")</f>
        <v>Insert into dbax_taxo_conc (pref_conc, codi_conc, vers_taxo) values ('ifrs-full','DescriptionOfHowThirdpartyInformationWasTakenIntoAccountWhenMeasuringFairValueLiabilities','svs-cl-ci-2015-01-05')</v>
      </c>
    </row>
    <row r="3681" spans="1:13" x14ac:dyDescent="0.25">
      <c r="A3681" t="s">
        <v>1310</v>
      </c>
      <c r="B3681" t="s">
        <v>16</v>
      </c>
      <c r="C3681" t="s">
        <v>3933</v>
      </c>
      <c r="G3681" s="1" t="str">
        <f t="shared" si="317"/>
        <v>ifrs-full_DescriptionOfInputsToOptionPricingModelShareOptionsGranted</v>
      </c>
      <c r="H3681" t="str">
        <f t="shared" si="318"/>
        <v>ifrs-full</v>
      </c>
      <c r="I3681" t="str">
        <f t="shared" si="319"/>
        <v>DescriptionOfInputsToOptionPricingModelShareOptionsGranted</v>
      </c>
      <c r="L3681" t="str">
        <f t="shared" si="320"/>
        <v>insert into dbax_desc_conc (pref_conc, codi_conc, codi_lang, desc_conc) values ('ifrs-full','DescriptionOfInputsToOptionPricingModelShareOptionsGranted','es_ES','Descripción de los datos de entrada del modelo de valoración de opciones, opciones sobre acciones otorgadas')</v>
      </c>
      <c r="M3681" t="str">
        <f>CONCATENATE("Insert into dbax_taxo_conc (pref_conc, codi_conc, vers_taxo) values ('",H3681,"','",I3681,"','",Taxonomia!$B$5,"')")</f>
        <v>Insert into dbax_taxo_conc (pref_conc, codi_conc, vers_taxo) values ('ifrs-full','DescriptionOfInputsToOptionPricingModelShareOptionsGranted','svs-cl-ci-2015-01-05')</v>
      </c>
    </row>
    <row r="3682" spans="1:13" x14ac:dyDescent="0.25">
      <c r="A3682" t="s">
        <v>1311</v>
      </c>
      <c r="B3682" t="s">
        <v>16</v>
      </c>
      <c r="C3682" t="s">
        <v>3934</v>
      </c>
      <c r="G3682" s="1" t="str">
        <f t="shared" si="317"/>
        <v>ifrs-full_DescriptionOfInputsUsedInFairValueMeasurementAssets</v>
      </c>
      <c r="H3682" t="str">
        <f t="shared" si="318"/>
        <v>ifrs-full</v>
      </c>
      <c r="I3682" t="str">
        <f t="shared" si="319"/>
        <v>DescriptionOfInputsUsedInFairValueMeasurementAssets</v>
      </c>
      <c r="L3682" t="str">
        <f t="shared" si="320"/>
        <v>insert into dbax_desc_conc (pref_conc, codi_conc, codi_lang, desc_conc) values ('ifrs-full','DescriptionOfInputsUsedInFairValueMeasurementAssets','es_ES','Descripción de los datos de entrada utilizados en la medición del valor razonable, activos')</v>
      </c>
      <c r="M3682" t="str">
        <f>CONCATENATE("Insert into dbax_taxo_conc (pref_conc, codi_conc, vers_taxo) values ('",H3682,"','",I3682,"','",Taxonomia!$B$5,"')")</f>
        <v>Insert into dbax_taxo_conc (pref_conc, codi_conc, vers_taxo) values ('ifrs-full','DescriptionOfInputsUsedInFairValueMeasurementAssets','svs-cl-ci-2015-01-05')</v>
      </c>
    </row>
    <row r="3683" spans="1:13" x14ac:dyDescent="0.25">
      <c r="A3683" t="s">
        <v>1312</v>
      </c>
      <c r="B3683" t="s">
        <v>16</v>
      </c>
      <c r="C3683" t="s">
        <v>3935</v>
      </c>
      <c r="G3683" s="1" t="str">
        <f t="shared" si="317"/>
        <v>ifrs-full_DescriptionOfInputsUsedInFairValueMeasurementEntitysOwnEquityInstruments</v>
      </c>
      <c r="H3683" t="str">
        <f t="shared" si="318"/>
        <v>ifrs-full</v>
      </c>
      <c r="I3683" t="str">
        <f t="shared" si="319"/>
        <v>DescriptionOfInputsUsedInFairValueMeasurementEntitysOwnEquityInstruments</v>
      </c>
      <c r="L3683" t="str">
        <f t="shared" si="320"/>
        <v>insert into dbax_desc_conc (pref_conc, codi_conc, codi_lang, desc_conc) values ('ifrs-full','DescriptionOfInputsUsedInFairValueMeasurementEntitysOwnEquityInstruments','es_ES','Descripción de los datos de entrada utilizados en la medición del valor razonable, instrumentos de patrimonio propio de la entidad')</v>
      </c>
      <c r="M3683" t="str">
        <f>CONCATENATE("Insert into dbax_taxo_conc (pref_conc, codi_conc, vers_taxo) values ('",H3683,"','",I3683,"','",Taxonomia!$B$5,"')")</f>
        <v>Insert into dbax_taxo_conc (pref_conc, codi_conc, vers_taxo) values ('ifrs-full','DescriptionOfInputsUsedInFairValueMeasurementEntitysOwnEquityInstruments','svs-cl-ci-2015-01-05')</v>
      </c>
    </row>
    <row r="3684" spans="1:13" x14ac:dyDescent="0.25">
      <c r="A3684" t="s">
        <v>1313</v>
      </c>
      <c r="B3684" t="s">
        <v>16</v>
      </c>
      <c r="C3684" t="s">
        <v>3936</v>
      </c>
      <c r="G3684" s="1" t="str">
        <f t="shared" si="317"/>
        <v>ifrs-full_DescriptionOfInputsUsedInFairValueMeasurementLiabilities</v>
      </c>
      <c r="H3684" t="str">
        <f t="shared" si="318"/>
        <v>ifrs-full</v>
      </c>
      <c r="I3684" t="str">
        <f t="shared" si="319"/>
        <v>DescriptionOfInputsUsedInFairValueMeasurementLiabilities</v>
      </c>
      <c r="L3684" t="str">
        <f t="shared" si="320"/>
        <v>insert into dbax_desc_conc (pref_conc, codi_conc, codi_lang, desc_conc) values ('ifrs-full','DescriptionOfInputsUsedInFairValueMeasurementLiabilities','es_ES','Descripción de los datos de entrada utilizados en la medición del valor razonable, pasivos')</v>
      </c>
      <c r="M3684" t="str">
        <f>CONCATENATE("Insert into dbax_taxo_conc (pref_conc, codi_conc, vers_taxo) values ('",H3684,"','",I3684,"','",Taxonomia!$B$5,"')")</f>
        <v>Insert into dbax_taxo_conc (pref_conc, codi_conc, vers_taxo) values ('ifrs-full','DescriptionOfInputsUsedInFairValueMeasurementLiabilities','svs-cl-ci-2015-01-05')</v>
      </c>
    </row>
    <row r="3685" spans="1:13" x14ac:dyDescent="0.25">
      <c r="A3685" t="s">
        <v>1314</v>
      </c>
      <c r="B3685" t="s">
        <v>16</v>
      </c>
      <c r="C3685" t="s">
        <v>3937</v>
      </c>
      <c r="G3685" s="1" t="str">
        <f t="shared" si="317"/>
        <v>ifrs-full_DescriptionOfIntentionsToProvideSupportToStructuredEntity</v>
      </c>
      <c r="H3685" t="str">
        <f t="shared" si="318"/>
        <v>ifrs-full</v>
      </c>
      <c r="I3685" t="str">
        <f t="shared" si="319"/>
        <v>DescriptionOfIntentionsToProvideSupportToStructuredEntity</v>
      </c>
      <c r="L3685" t="str">
        <f t="shared" si="320"/>
        <v>insert into dbax_desc_conc (pref_conc, codi_conc, codi_lang, desc_conc) values ('ifrs-full','DescriptionOfIntentionsToProvideSupportToStructuredEntity','es_ES','Descripción de las intenciones de proporcionar apoyo a una entidad estructurada')</v>
      </c>
      <c r="M3685" t="str">
        <f>CONCATENATE("Insert into dbax_taxo_conc (pref_conc, codi_conc, vers_taxo) values ('",H3685,"','",I3685,"','",Taxonomia!$B$5,"')")</f>
        <v>Insert into dbax_taxo_conc (pref_conc, codi_conc, vers_taxo) values ('ifrs-full','DescriptionOfIntentionsToProvideSupportToStructuredEntity','svs-cl-ci-2015-01-05')</v>
      </c>
    </row>
    <row r="3686" spans="1:13" x14ac:dyDescent="0.25">
      <c r="A3686" t="s">
        <v>1315</v>
      </c>
      <c r="B3686" t="s">
        <v>16</v>
      </c>
      <c r="C3686" t="s">
        <v>3938</v>
      </c>
      <c r="G3686" s="1" t="str">
        <f t="shared" si="317"/>
        <v>ifrs-full_DescriptionOfInternalReportingProceduresForDiscussingAndAssessingFairValueMeasurementsAssets</v>
      </c>
      <c r="H3686" t="str">
        <f t="shared" si="318"/>
        <v>ifrs-full</v>
      </c>
      <c r="I3686" t="str">
        <f t="shared" si="319"/>
        <v>DescriptionOfInternalReportingProceduresForDiscussingAndAssessingFairValueMeasurementsAssets</v>
      </c>
      <c r="L3686" t="str">
        <f t="shared" si="320"/>
        <v>insert into dbax_desc_conc (pref_conc, codi_conc, codi_lang, desc_conc) values ('ifrs-full','DescriptionOfInternalReportingProceduresForDiscussingAndAssessingFairValueMeasurementsAssets','es_ES','Descripción de los procedimientos de información interna para tratar y evaluar las mediciones del valor razonable, activos')</v>
      </c>
      <c r="M3686" t="str">
        <f>CONCATENATE("Insert into dbax_taxo_conc (pref_conc, codi_conc, vers_taxo) values ('",H3686,"','",I3686,"','",Taxonomia!$B$5,"')")</f>
        <v>Insert into dbax_taxo_conc (pref_conc, codi_conc, vers_taxo) values ('ifrs-full','DescriptionOfInternalReportingProceduresForDiscussingAndAssessingFairValueMeasurementsAssets','svs-cl-ci-2015-01-05')</v>
      </c>
    </row>
    <row r="3687" spans="1:13" x14ac:dyDescent="0.25">
      <c r="A3687" t="s">
        <v>1316</v>
      </c>
      <c r="B3687" t="s">
        <v>16</v>
      </c>
      <c r="C3687" t="s">
        <v>3939</v>
      </c>
      <c r="G3687" s="1" t="str">
        <f t="shared" ref="G3687:G3750" si="321">MID(A3687,FIND("#",A3687)+1,10000)</f>
        <v>ifrs-full_DescriptionOfInternalReportingProceduresForDiscussingAndAssessingFairValueMeasurementsEntitysOwnEquityInstruments</v>
      </c>
      <c r="H3687" t="str">
        <f t="shared" ref="H3687:H3750" si="322">MID(G3687,1,FIND("_",G3687)-1)</f>
        <v>ifrs-full</v>
      </c>
      <c r="I3687" t="str">
        <f t="shared" ref="I3687:I3750" si="323">MID(G3687,FIND("_",G3687)+1,10000)</f>
        <v>DescriptionOfInternalReportingProceduresForDiscussingAndAssessingFairValueMeasurementsEntitysOwnEquityInstruments</v>
      </c>
      <c r="L3687" t="str">
        <f t="shared" ref="L3687:L3750" si="324">CONCATENATE("insert into dbax_desc_conc (pref_conc, codi_conc, codi_lang, desc_conc) values ('",H3687,"','",I3687,"','",B3687,"','",C3687,"')")</f>
        <v>insert into dbax_desc_conc (pref_conc, codi_conc, codi_lang, desc_conc) values ('ifrs-full','DescriptionOfInternalReportingProceduresForDiscussingAndAssessingFairValueMeasurementsEntitysOwnEquityInstruments','es_ES','Descripción de los procedimientos de información interna para tratar y evaluar las mediciones del valor razonable, instrumentos de patrimonio propio de la entidad')</v>
      </c>
      <c r="M3687" t="str">
        <f>CONCATENATE("Insert into dbax_taxo_conc (pref_conc, codi_conc, vers_taxo) values ('",H3687,"','",I3687,"','",Taxonomia!$B$5,"')")</f>
        <v>Insert into dbax_taxo_conc (pref_conc, codi_conc, vers_taxo) values ('ifrs-full','DescriptionOfInternalReportingProceduresForDiscussingAndAssessingFairValueMeasurementsEntitysOwnEquityInstruments','svs-cl-ci-2015-01-05')</v>
      </c>
    </row>
    <row r="3688" spans="1:13" x14ac:dyDescent="0.25">
      <c r="A3688" t="s">
        <v>1317</v>
      </c>
      <c r="B3688" t="s">
        <v>16</v>
      </c>
      <c r="C3688" t="s">
        <v>3940</v>
      </c>
      <c r="G3688" s="1" t="str">
        <f t="shared" si="321"/>
        <v>ifrs-full_DescriptionOfInternalReportingProceduresForDiscussingAndAssessingFairValueMeasurementsLiabilities</v>
      </c>
      <c r="H3688" t="str">
        <f t="shared" si="322"/>
        <v>ifrs-full</v>
      </c>
      <c r="I3688" t="str">
        <f t="shared" si="323"/>
        <v>DescriptionOfInternalReportingProceduresForDiscussingAndAssessingFairValueMeasurementsLiabilities</v>
      </c>
      <c r="L3688" t="str">
        <f t="shared" si="324"/>
        <v>insert into dbax_desc_conc (pref_conc, codi_conc, codi_lang, desc_conc) values ('ifrs-full','DescriptionOfInternalReportingProceduresForDiscussingAndAssessingFairValueMeasurementsLiabilities','es_ES','Descripción de los procedimientos de información interna para tratar y evaluar las mediciones del valor razonable, pasivos')</v>
      </c>
      <c r="M3688" t="str">
        <f>CONCATENATE("Insert into dbax_taxo_conc (pref_conc, codi_conc, vers_taxo) values ('",H3688,"','",I3688,"','",Taxonomia!$B$5,"')")</f>
        <v>Insert into dbax_taxo_conc (pref_conc, codi_conc, vers_taxo) values ('ifrs-full','DescriptionOfInternalReportingProceduresForDiscussingAndAssessingFairValueMeasurementsLiabilities','svs-cl-ci-2015-01-05')</v>
      </c>
    </row>
    <row r="3689" spans="1:13" x14ac:dyDescent="0.25">
      <c r="A3689" t="s">
        <v>1318</v>
      </c>
      <c r="B3689" t="s">
        <v>16</v>
      </c>
      <c r="C3689" t="s">
        <v>3941</v>
      </c>
      <c r="G3689" s="1" t="str">
        <f t="shared" si="321"/>
        <v>ifrs-full_DescriptionOfInterrelationshipsBetweenUnobservableInputsAndOfHowTheyMightMagnifyOrMitigateEffectOfChangesInUnobservableInputsOnFairValueMeasurementAssets</v>
      </c>
      <c r="H3689" t="str">
        <f t="shared" si="322"/>
        <v>ifrs-full</v>
      </c>
      <c r="I3689" t="str">
        <f t="shared" si="323"/>
        <v>DescriptionOfInterrelationshipsBetweenUnobservableInputsAndOfHowTheyMightMagnifyOrMitigateEffectOfChangesInUnobservableInputsOnFairValueMeasurementAssets</v>
      </c>
      <c r="L3689" t="str">
        <f t="shared" si="324"/>
        <v>insert into dbax_desc_conc (pref_conc, codi_conc, codi_lang, desc_conc) values ('ifrs-full','DescriptionOfInterrelationshipsBetweenUnobservableInputsAndOfHowTheyMightMagnifyOrMitigateEffectOfChangesInUnobservableInputsOnFairValueMeasurementAssets','es_ES','Descripción de las interrelaciones entre datos de entrada no observables y la forma en que pueden magnificar o mitigar el efecto de cambios en datos de entrada no observables sobre la medición del valor razonable, activos')</v>
      </c>
      <c r="M3689" t="str">
        <f>CONCATENATE("Insert into dbax_taxo_conc (pref_conc, codi_conc, vers_taxo) values ('",H3689,"','",I3689,"','",Taxonomia!$B$5,"')")</f>
        <v>Insert into dbax_taxo_conc (pref_conc, codi_conc, vers_taxo) values ('ifrs-full','DescriptionOfInterrelationshipsBetweenUnobservableInputsAndOfHowTheyMightMagnifyOrMitigateEffectOfChangesInUnobservableInputsOnFairValueMeasurementAssets','svs-cl-ci-2015-01-05')</v>
      </c>
    </row>
    <row r="3690" spans="1:13" x14ac:dyDescent="0.25">
      <c r="A3690" t="s">
        <v>1319</v>
      </c>
      <c r="B3690" t="s">
        <v>16</v>
      </c>
      <c r="C3690" t="s">
        <v>3942</v>
      </c>
      <c r="G3690" s="1" t="str">
        <f t="shared" si="321"/>
        <v>ifrs-full_DescriptionOfInterrelationshipsBetweenUnobservableInputsAndOfHowTheyMightMagnifyOrMitigateEffectOfChangesInUnobservableInputsOnFairValueMeasurementEntitysOwnEquityInstruments</v>
      </c>
      <c r="H3690" t="str">
        <f t="shared" si="322"/>
        <v>ifrs-full</v>
      </c>
      <c r="I3690" t="str">
        <f t="shared" si="323"/>
        <v>DescriptionOfInterrelationshipsBetweenUnobservableInputsAndOfHowTheyMightMagnifyOrMitigateEffectOfChangesInUnobservableInputsOnFairValueMeasurementEntitysOwnEquityInstruments</v>
      </c>
      <c r="L3690" t="str">
        <f t="shared" si="324"/>
        <v>insert into dbax_desc_conc (pref_conc, codi_conc, codi_lang, desc_conc) values ('ifrs-full','DescriptionOfInterrelationshipsBetweenUnobservableInputsAndOfHowTheyMightMagnifyOrMitigateEffectOfChangesInUnobservableInputsOnFairValueMeasurementEntitysOwnEquityInstruments','es_ES','Descripción de la interrelaciones entre datos de entrada no observables y la forma en que pueden magnificar o mitigar el efecto de cambios en datos de entrada no observables sobre la medición del valor razonable, instrumentos de patrimonio propio de la entidad')</v>
      </c>
      <c r="M3690" t="str">
        <f>CONCATENATE("Insert into dbax_taxo_conc (pref_conc, codi_conc, vers_taxo) values ('",H3690,"','",I3690,"','",Taxonomia!$B$5,"')")</f>
        <v>Insert into dbax_taxo_conc (pref_conc, codi_conc, vers_taxo) values ('ifrs-full','DescriptionOfInterrelationshipsBetweenUnobservableInputsAndOfHowTheyMightMagnifyOrMitigateEffectOfChangesInUnobservableInputsOnFairValueMeasurementEntitysOwnEquityInstruments','svs-cl-ci-2015-01-05')</v>
      </c>
    </row>
    <row r="3691" spans="1:13" x14ac:dyDescent="0.25">
      <c r="A3691" t="s">
        <v>1320</v>
      </c>
      <c r="B3691" t="s">
        <v>16</v>
      </c>
      <c r="C3691" t="s">
        <v>3943</v>
      </c>
      <c r="G3691" s="1" t="str">
        <f t="shared" si="321"/>
        <v>ifrs-full_DescriptionOfInterrelationshipsBetweenUnobservableInputsAndOfHowTheyMightMagnifyOrMitigateEffectOfChangesInUnobservableInputsOnFairValueMeasurementLiabilities</v>
      </c>
      <c r="H3691" t="str">
        <f t="shared" si="322"/>
        <v>ifrs-full</v>
      </c>
      <c r="I3691" t="str">
        <f t="shared" si="323"/>
        <v>DescriptionOfInterrelationshipsBetweenUnobservableInputsAndOfHowTheyMightMagnifyOrMitigateEffectOfChangesInUnobservableInputsOnFairValueMeasurementLiabilities</v>
      </c>
      <c r="L3691" t="str">
        <f t="shared" si="324"/>
        <v>insert into dbax_desc_conc (pref_conc, codi_conc, codi_lang, desc_conc) values ('ifrs-full','DescriptionOfInterrelationshipsBetweenUnobservableInputsAndOfHowTheyMightMagnifyOrMitigateEffectOfChangesInUnobservableInputsOnFairValueMeasurementLiabilities','es_ES','Descripción de la interrelaciones entre datos de entrada no observables y la forma en que pueden magnificar o mitigar el efecto de cambios en datos de entrada no observables sobre la medición del valor razonable, pasivos')</v>
      </c>
      <c r="M3691" t="str">
        <f>CONCATENATE("Insert into dbax_taxo_conc (pref_conc, codi_conc, vers_taxo) values ('",H3691,"','",I3691,"','",Taxonomia!$B$5,"')")</f>
        <v>Insert into dbax_taxo_conc (pref_conc, codi_conc, vers_taxo) values ('ifrs-full','DescriptionOfInterrelationshipsBetweenUnobservableInputsAndOfHowTheyMightMagnifyOrMitigateEffectOfChangesInUnobservableInputsOnFairValueMeasurementLiabilities','svs-cl-ci-2015-01-05')</v>
      </c>
    </row>
    <row r="3692" spans="1:13" x14ac:dyDescent="0.25">
      <c r="A3692" t="s">
        <v>1321</v>
      </c>
      <c r="B3692" t="s">
        <v>16</v>
      </c>
      <c r="C3692" t="s">
        <v>3944</v>
      </c>
      <c r="G3692" s="1" t="str">
        <f t="shared" si="321"/>
        <v>ifrs-full_DescriptionOfInvestmentPropertyAtCostWithinFairValueModel</v>
      </c>
      <c r="H3692" t="str">
        <f t="shared" si="322"/>
        <v>ifrs-full</v>
      </c>
      <c r="I3692" t="str">
        <f t="shared" si="323"/>
        <v>DescriptionOfInvestmentPropertyAtCostWithinFairValueModel</v>
      </c>
      <c r="L3692" t="str">
        <f t="shared" si="324"/>
        <v>insert into dbax_desc_conc (pref_conc, codi_conc, codi_lang, desc_conc) values ('ifrs-full','DescriptionOfInvestmentPropertyAtCostWithinFairValueModel','es_ES','Descripción de propiedades de inversión, al costo dentro del modelo del valor razonable')</v>
      </c>
      <c r="M3692" t="str">
        <f>CONCATENATE("Insert into dbax_taxo_conc (pref_conc, codi_conc, vers_taxo) values ('",H3692,"','",I3692,"','",Taxonomia!$B$5,"')")</f>
        <v>Insert into dbax_taxo_conc (pref_conc, codi_conc, vers_taxo) values ('ifrs-full','DescriptionOfInvestmentPropertyAtCostWithinFairValueModel','svs-cl-ci-2015-01-05')</v>
      </c>
    </row>
    <row r="3693" spans="1:13" x14ac:dyDescent="0.25">
      <c r="A3693" t="s">
        <v>1322</v>
      </c>
      <c r="B3693" t="s">
        <v>16</v>
      </c>
      <c r="C3693" t="s">
        <v>3945</v>
      </c>
      <c r="G3693" s="1" t="str">
        <f t="shared" si="321"/>
        <v>ifrs-full_DescriptionOfInvestmentPropertyWhereFairValueInformationIsUnreliableCostModel</v>
      </c>
      <c r="H3693" t="str">
        <f t="shared" si="322"/>
        <v>ifrs-full</v>
      </c>
      <c r="I3693" t="str">
        <f t="shared" si="323"/>
        <v>DescriptionOfInvestmentPropertyWhereFairValueInformationIsUnreliableCostModel</v>
      </c>
      <c r="L3693" t="str">
        <f t="shared" si="324"/>
        <v>insert into dbax_desc_conc (pref_conc, codi_conc, codi_lang, desc_conc) values ('ifrs-full','DescriptionOfInvestmentPropertyWhereFairValueInformationIsUnreliableCostModel','es_ES','Descripción de propiedades de inversión en los que la información sobre el valor razonable es poco fiable, modelo del costo')</v>
      </c>
      <c r="M3693" t="str">
        <f>CONCATENATE("Insert into dbax_taxo_conc (pref_conc, codi_conc, vers_taxo) values ('",H3693,"','",I3693,"','",Taxonomia!$B$5,"')")</f>
        <v>Insert into dbax_taxo_conc (pref_conc, codi_conc, vers_taxo) values ('ifrs-full','DescriptionOfInvestmentPropertyWhereFairValueInformationIsUnreliableCostModel','svs-cl-ci-2015-01-05')</v>
      </c>
    </row>
    <row r="3694" spans="1:13" x14ac:dyDescent="0.25">
      <c r="A3694" t="s">
        <v>1323</v>
      </c>
      <c r="B3694" t="s">
        <v>16</v>
      </c>
      <c r="C3694" t="s">
        <v>3946</v>
      </c>
      <c r="G3694" s="1" t="str">
        <f t="shared" si="321"/>
        <v>ifrs-full_DescriptionOfJudgementsMadeByManagementInApplyingAggregationCriteriaForOperatingSegments</v>
      </c>
      <c r="H3694" t="str">
        <f t="shared" si="322"/>
        <v>ifrs-full</v>
      </c>
      <c r="I3694" t="str">
        <f t="shared" si="323"/>
        <v>DescriptionOfJudgementsMadeByManagementInApplyingAggregationCriteriaForOperatingSegments</v>
      </c>
      <c r="L3694" t="str">
        <f t="shared" si="324"/>
        <v>insert into dbax_desc_conc (pref_conc, codi_conc, codi_lang, desc_conc) values ('ifrs-full','DescriptionOfJudgementsMadeByManagementInApplyingAggregationCriteriaForOperatingSegments','es_ES','Descripción de los juicios realizados por la gerencia para aplicar los criterios de agregación de los segmentos de operación')</v>
      </c>
      <c r="M3694" t="str">
        <f>CONCATENATE("Insert into dbax_taxo_conc (pref_conc, codi_conc, vers_taxo) values ('",H3694,"','",I3694,"','",Taxonomia!$B$5,"')")</f>
        <v>Insert into dbax_taxo_conc (pref_conc, codi_conc, vers_taxo) values ('ifrs-full','DescriptionOfJudgementsMadeByManagementInApplyingAggregationCriteriaForOperatingSegments','svs-cl-ci-2015-01-05')</v>
      </c>
    </row>
    <row r="3695" spans="1:13" x14ac:dyDescent="0.25">
      <c r="A3695" t="s">
        <v>1324</v>
      </c>
      <c r="B3695" t="s">
        <v>16</v>
      </c>
      <c r="C3695" t="s">
        <v>3947</v>
      </c>
      <c r="G3695" s="1" t="str">
        <f t="shared" si="321"/>
        <v>ifrs-full_DescriptionOfJustificationForUsingGrowthRateThatExceedsLongtermAverageGrowthRate</v>
      </c>
      <c r="H3695" t="str">
        <f t="shared" si="322"/>
        <v>ifrs-full</v>
      </c>
      <c r="I3695" t="str">
        <f t="shared" si="323"/>
        <v>DescriptionOfJustificationForUsingGrowthRateThatExceedsLongtermAverageGrowthRate</v>
      </c>
      <c r="L3695" t="str">
        <f t="shared" si="324"/>
        <v>insert into dbax_desc_conc (pref_conc, codi_conc, codi_lang, desc_conc) values ('ifrs-full','DescriptionOfJustificationForUsingGrowthRateThatExceedsLongtermAverageGrowthRate','es_ES','Descripción de la justificación de utilizar una tasa de crecimiento que excede la tasa de crecimiento promedio a largo plazo')</v>
      </c>
      <c r="M3695" t="str">
        <f>CONCATENATE("Insert into dbax_taxo_conc (pref_conc, codi_conc, vers_taxo) values ('",H3695,"','",I3695,"','",Taxonomia!$B$5,"')")</f>
        <v>Insert into dbax_taxo_conc (pref_conc, codi_conc, vers_taxo) values ('ifrs-full','DescriptionOfJustificationForUsingGrowthRateThatExceedsLongtermAverageGrowthRate','svs-cl-ci-2015-01-05')</v>
      </c>
    </row>
    <row r="3696" spans="1:13" x14ac:dyDescent="0.25">
      <c r="A3696" t="s">
        <v>1325</v>
      </c>
      <c r="B3696" t="s">
        <v>16</v>
      </c>
      <c r="C3696" t="s">
        <v>3948</v>
      </c>
      <c r="G3696" s="1" t="str">
        <f t="shared" si="321"/>
        <v>ifrs-full_DescriptionOfKeyAssumptionsOnWhichManagementHasBasedCashFlowProjections</v>
      </c>
      <c r="H3696" t="str">
        <f t="shared" si="322"/>
        <v>ifrs-full</v>
      </c>
      <c r="I3696" t="str">
        <f t="shared" si="323"/>
        <v>DescriptionOfKeyAssumptionsOnWhichManagementHasBasedCashFlowProjections</v>
      </c>
      <c r="L3696" t="str">
        <f t="shared" si="324"/>
        <v>insert into dbax_desc_conc (pref_conc, codi_conc, codi_lang, desc_conc) values ('ifrs-full','DescriptionOfKeyAssumptionsOnWhichManagementHasBasedCashFlowProjections','es_ES','Descripción de las hipótesis clave sobre las que la gerencia ha basado las proyecciones de flujos de efectivo')</v>
      </c>
      <c r="M3696" t="str">
        <f>CONCATENATE("Insert into dbax_taxo_conc (pref_conc, codi_conc, vers_taxo) values ('",H3696,"','",I3696,"','",Taxonomia!$B$5,"')")</f>
        <v>Insert into dbax_taxo_conc (pref_conc, codi_conc, vers_taxo) values ('ifrs-full','DescriptionOfKeyAssumptionsOnWhichManagementHasBasedCashFlowProjections','svs-cl-ci-2015-01-05')</v>
      </c>
    </row>
    <row r="3697" spans="1:13" x14ac:dyDescent="0.25">
      <c r="A3697" t="s">
        <v>1326</v>
      </c>
      <c r="B3697" t="s">
        <v>16</v>
      </c>
      <c r="C3697" t="s">
        <v>3949</v>
      </c>
      <c r="G3697" s="1" t="str">
        <f t="shared" si="321"/>
        <v>ifrs-full_DescriptionOfKeyAssumptionsOnWhichManagementHasBasedDeterminationOfFairValueLessCostsOfDisposal</v>
      </c>
      <c r="H3697" t="str">
        <f t="shared" si="322"/>
        <v>ifrs-full</v>
      </c>
      <c r="I3697" t="str">
        <f t="shared" si="323"/>
        <v>DescriptionOfKeyAssumptionsOnWhichManagementHasBasedDeterminationOfFairValueLessCostsOfDisposal</v>
      </c>
      <c r="L3697" t="str">
        <f t="shared" si="324"/>
        <v>insert into dbax_desc_conc (pref_conc, codi_conc, codi_lang, desc_conc) values ('ifrs-full','DescriptionOfKeyAssumptionsOnWhichManagementHasBasedDeterminationOfFairValueLessCostsOfDisposal','es_ES','Descripción de las suposiciones clave sobre las cuales la gerencia ha basado la determinación del valor razonable menos los costos de disposición')</v>
      </c>
      <c r="M3697" t="str">
        <f>CONCATENATE("Insert into dbax_taxo_conc (pref_conc, codi_conc, vers_taxo) values ('",H3697,"','",I3697,"','",Taxonomia!$B$5,"')")</f>
        <v>Insert into dbax_taxo_conc (pref_conc, codi_conc, vers_taxo) values ('ifrs-full','DescriptionOfKeyAssumptionsOnWhichManagementHasBasedDeterminationOfFairValueLessCostsOfDisposal','svs-cl-ci-2015-01-05')</v>
      </c>
    </row>
    <row r="3698" spans="1:13" x14ac:dyDescent="0.25">
      <c r="A3698" t="s">
        <v>1327</v>
      </c>
      <c r="B3698" t="s">
        <v>16</v>
      </c>
      <c r="C3698" t="s">
        <v>3950</v>
      </c>
      <c r="G3698" s="1" t="str">
        <f t="shared" si="321"/>
        <v>ifrs-full_DescriptionOfLevelOfFairValueHierarchyWithinWhichFairValueMeasurementIsCategorised</v>
      </c>
      <c r="H3698" t="str">
        <f t="shared" si="322"/>
        <v>ifrs-full</v>
      </c>
      <c r="I3698" t="str">
        <f t="shared" si="323"/>
        <v>DescriptionOfLevelOfFairValueHierarchyWithinWhichFairValueMeasurementIsCategorised</v>
      </c>
      <c r="L3698" t="str">
        <f t="shared" si="324"/>
        <v>insert into dbax_desc_conc (pref_conc, codi_conc, codi_lang, desc_conc) values ('ifrs-full','DescriptionOfLevelOfFairValueHierarchyWithinWhichFairValueMeasurementIsCategorised','es_ES','Descripción del nivel de la jerarquía del valor razonable dentro del que se clasifica la medición del valor razonable')</v>
      </c>
      <c r="M3698" t="str">
        <f>CONCATENATE("Insert into dbax_taxo_conc (pref_conc, codi_conc, vers_taxo) values ('",H3698,"','",I3698,"','",Taxonomia!$B$5,"')")</f>
        <v>Insert into dbax_taxo_conc (pref_conc, codi_conc, vers_taxo) values ('ifrs-full','DescriptionOfLevelOfFairValueHierarchyWithinWhichFairValueMeasurementIsCategorised','svs-cl-ci-2015-01-05')</v>
      </c>
    </row>
    <row r="3699" spans="1:13" x14ac:dyDescent="0.25">
      <c r="A3699" t="s">
        <v>1328</v>
      </c>
      <c r="B3699" t="s">
        <v>16</v>
      </c>
      <c r="C3699" t="s">
        <v>3951</v>
      </c>
      <c r="G3699" s="1" t="str">
        <f t="shared" si="321"/>
        <v>ifrs-full_DescriptionOfLineItemInStatementOfComprehensiveIncomeInWhichGainOrLossAsResultOfRemeasuringToFairValueEquityInterestIsRecognised</v>
      </c>
      <c r="H3699" t="str">
        <f t="shared" si="322"/>
        <v>ifrs-full</v>
      </c>
      <c r="I3699" t="str">
        <f t="shared" si="323"/>
        <v>DescriptionOfLineItemInStatementOfComprehensiveIncomeInWhichGainOrLossAsResultOfRemeasuringToFairValueEquityInterestIsRecognised</v>
      </c>
      <c r="L3699" t="str">
        <f t="shared" si="324"/>
        <v>insert into dbax_desc_conc (pref_conc, codi_conc, codi_lang, desc_conc) values ('ifrs-full','DescriptionOfLineItemInStatementOfComprehensiveIncomeInWhichGainOrLossAsResultOfRemeasuringToFairValueEquityInterestIsRecognised','es_ES','Descripción de la partida en el estado del resultado integral en la que se reconoce la ganancia o pérdida como resultado de la nueva medición a valor razonable de la participación en el patrimonio')</v>
      </c>
      <c r="M3699" t="str">
        <f>CONCATENATE("Insert into dbax_taxo_conc (pref_conc, codi_conc, vers_taxo) values ('",H3699,"','",I3699,"','",Taxonomia!$B$5,"')")</f>
        <v>Insert into dbax_taxo_conc (pref_conc, codi_conc, vers_taxo) values ('ifrs-full','DescriptionOfLineItemInStatementOfComprehensiveIncomeInWhichGainOrLossAsResultOfRemeasuringToFairValueEquityInterestIsRecognised','svs-cl-ci-2015-01-05')</v>
      </c>
    </row>
    <row r="3700" spans="1:13" x14ac:dyDescent="0.25">
      <c r="A3700" t="s">
        <v>1329</v>
      </c>
      <c r="B3700" t="s">
        <v>16</v>
      </c>
      <c r="C3700" t="s">
        <v>3952</v>
      </c>
      <c r="G3700" s="1" t="str">
        <f t="shared" si="321"/>
        <v>ifrs-full_DescriptionOfLineItemsForAcquisitionRelatedCostsRecognisedAsExpenseForTransactionRecognisedSeparatelyFromAcquisitionOfAssetsAndAssumptionOfLiabilitiesInBusinessCombination</v>
      </c>
      <c r="H3700" t="str">
        <f t="shared" si="322"/>
        <v>ifrs-full</v>
      </c>
      <c r="I3700" t="str">
        <f t="shared" si="323"/>
        <v>DescriptionOfLineItemsForAcquisitionRelatedCostsRecognisedAsExpenseForTransactionRecognisedSeparatelyFromAcquisitionOfAssetsAndAssumptionOfLiabilitiesInBusinessCombination</v>
      </c>
      <c r="L3700" t="str">
        <f t="shared" si="324"/>
        <v>insert into dbax_desc_conc (pref_conc, codi_conc, codi_lang, desc_conc) values ('ifrs-full','DescriptionOfLineItemsForAcquisitionRelatedCostsRecognisedAsExpenseForTransactionRecognisedSeparatelyFromAcquisitionOfAssetsAndAssumptionOfLiabilitiesInBusinessCombination','es_ES','Descripción de partidas en el estado del resultado integral de importes de costos relacionados con la adquisición reconocidos como gasto por transacciones registradas por separado procedentes de la adquisición de activos y asunción de pasivos en combinaciones de negocios')</v>
      </c>
      <c r="M3700" t="str">
        <f>CONCATENATE("Insert into dbax_taxo_conc (pref_conc, codi_conc, vers_taxo) values ('",H3700,"','",I3700,"','",Taxonomia!$B$5,"')")</f>
        <v>Insert into dbax_taxo_conc (pref_conc, codi_conc, vers_taxo) values ('ifrs-full','DescriptionOfLineItemsForAcquisitionRelatedCostsRecognisedAsExpenseForTransactionRecognisedSeparatelyFromAcquisitionOfAssetsAndAssumptionOfLiabilitiesInBusinessCombination','svs-cl-ci-2015-01-05')</v>
      </c>
    </row>
    <row r="3701" spans="1:13" x14ac:dyDescent="0.25">
      <c r="A3701" t="s">
        <v>1330</v>
      </c>
      <c r="B3701" t="s">
        <v>16</v>
      </c>
      <c r="C3701" t="s">
        <v>3953</v>
      </c>
      <c r="G3701" s="1" t="str">
        <f t="shared" si="321"/>
        <v>ifrs-full_DescriptionOfLineItemsInFinancialStatementsForAmountsRecognisedForTransactionRecognisedSeparatelyFromAcquisitionOfAssetsAndAssumptionOfLiabilitiesInBusinessCombination</v>
      </c>
      <c r="H3701" t="str">
        <f t="shared" si="322"/>
        <v>ifrs-full</v>
      </c>
      <c r="I3701" t="str">
        <f t="shared" si="323"/>
        <v>DescriptionOfLineItemsInFinancialStatementsForAmountsRecognisedForTransactionRecognisedSeparatelyFromAcquisitionOfAssetsAndAssumptionOfLiabilitiesInBusinessCombination</v>
      </c>
      <c r="L3701" t="str">
        <f t="shared" si="324"/>
        <v>insert into dbax_desc_conc (pref_conc, codi_conc, codi_lang, desc_conc) values ('ifrs-full','DescriptionOfLineItemsInFinancialStatementsForAmountsRecognisedForTransactionRecognisedSeparatelyFromAcquisitionOfAssetsAndAssumptionOfLiabilitiesInBusinessCombination','es_ES','Descripción de partidas en los estados financieros de importes reconocidos por transacciones registradas por separado procedentes de la adquisición de activos y asunción de pasivos en combinaciones de negocios')</v>
      </c>
      <c r="M3701" t="str">
        <f>CONCATENATE("Insert into dbax_taxo_conc (pref_conc, codi_conc, vers_taxo) values ('",H3701,"','",I3701,"','",Taxonomia!$B$5,"')")</f>
        <v>Insert into dbax_taxo_conc (pref_conc, codi_conc, vers_taxo) values ('ifrs-full','DescriptionOfLineItemsInFinancialStatementsForAmountsRecognisedForTransactionRecognisedSeparatelyFromAcquisitionOfAssetsAndAssumptionOfLiabilitiesInBusinessCombination','svs-cl-ci-2015-01-05')</v>
      </c>
    </row>
    <row r="3702" spans="1:13" x14ac:dyDescent="0.25">
      <c r="A3702" t="s">
        <v>1331</v>
      </c>
      <c r="B3702" t="s">
        <v>16</v>
      </c>
      <c r="C3702" t="s">
        <v>3954</v>
      </c>
      <c r="G3702" s="1" t="str">
        <f t="shared" si="321"/>
        <v>ifrs-full_DescriptionOfLineItemsInOtherComprehensiveIncomeWhereGainsLossesAreRecognisedFairValueMeasurementAssets</v>
      </c>
      <c r="H3702" t="str">
        <f t="shared" si="322"/>
        <v>ifrs-full</v>
      </c>
      <c r="I3702" t="str">
        <f t="shared" si="323"/>
        <v>DescriptionOfLineItemsInOtherComprehensiveIncomeWhereGainsLossesAreRecognisedFairValueMeasurementAssets</v>
      </c>
      <c r="L3702" t="str">
        <f t="shared" si="324"/>
        <v>insert into dbax_desc_conc (pref_conc, codi_conc, codi_lang, desc_conc) values ('ifrs-full','DescriptionOfLineItemsInOtherComprehensiveIncomeWhereGainsLossesAreRecognisedFairValueMeasurementAssets','es_ES','Descripción de las partidas de otro resultado integral en las que se reconocen las ganancias (pérdidas), medición del valor razonable, activos')</v>
      </c>
      <c r="M3702" t="str">
        <f>CONCATENATE("Insert into dbax_taxo_conc (pref_conc, codi_conc, vers_taxo) values ('",H3702,"','",I3702,"','",Taxonomia!$B$5,"')")</f>
        <v>Insert into dbax_taxo_conc (pref_conc, codi_conc, vers_taxo) values ('ifrs-full','DescriptionOfLineItemsInOtherComprehensiveIncomeWhereGainsLossesAreRecognisedFairValueMeasurementAssets','svs-cl-ci-2015-01-05')</v>
      </c>
    </row>
    <row r="3703" spans="1:13" x14ac:dyDescent="0.25">
      <c r="A3703" t="s">
        <v>1332</v>
      </c>
      <c r="B3703" t="s">
        <v>16</v>
      </c>
      <c r="C3703" t="s">
        <v>3955</v>
      </c>
      <c r="G3703" s="1" t="str">
        <f t="shared" si="321"/>
        <v>ifrs-full_DescriptionOfLineItemsInOtherComprehensiveIncomeWhereGainsLossesAreRecognisedFairValueMeasurementEntitysOwnEquityInstruments</v>
      </c>
      <c r="H3703" t="str">
        <f t="shared" si="322"/>
        <v>ifrs-full</v>
      </c>
      <c r="I3703" t="str">
        <f t="shared" si="323"/>
        <v>DescriptionOfLineItemsInOtherComprehensiveIncomeWhereGainsLossesAreRecognisedFairValueMeasurementEntitysOwnEquityInstruments</v>
      </c>
      <c r="L3703" t="str">
        <f t="shared" si="324"/>
        <v>insert into dbax_desc_conc (pref_conc, codi_conc, codi_lang, desc_conc) values ('ifrs-full','DescriptionOfLineItemsInOtherComprehensiveIncomeWhereGainsLossesAreRecognisedFairValueMeasurementEntitysOwnEquityInstruments','es_ES','Descripción de las partidas otro resultado integral en las que se reconocen las ganancias (pérdidas), medición del valor razonable, instrumentos de patrimonio propio de la entidad')</v>
      </c>
      <c r="M3703" t="str">
        <f>CONCATENATE("Insert into dbax_taxo_conc (pref_conc, codi_conc, vers_taxo) values ('",H3703,"','",I3703,"','",Taxonomia!$B$5,"')")</f>
        <v>Insert into dbax_taxo_conc (pref_conc, codi_conc, vers_taxo) values ('ifrs-full','DescriptionOfLineItemsInOtherComprehensiveIncomeWhereGainsLossesAreRecognisedFairValueMeasurementEntitysOwnEquityInstruments','svs-cl-ci-2015-01-05')</v>
      </c>
    </row>
    <row r="3704" spans="1:13" x14ac:dyDescent="0.25">
      <c r="A3704" t="s">
        <v>1333</v>
      </c>
      <c r="B3704" t="s">
        <v>16</v>
      </c>
      <c r="C3704" t="s">
        <v>3956</v>
      </c>
      <c r="G3704" s="1" t="str">
        <f t="shared" si="321"/>
        <v>ifrs-full_DescriptionOfLineItemsInOtherComprehensiveIncomeWhereGainsLossesAreRecognisedFairValueMeasurementLiabilities</v>
      </c>
      <c r="H3704" t="str">
        <f t="shared" si="322"/>
        <v>ifrs-full</v>
      </c>
      <c r="I3704" t="str">
        <f t="shared" si="323"/>
        <v>DescriptionOfLineItemsInOtherComprehensiveIncomeWhereGainsLossesAreRecognisedFairValueMeasurementLiabilities</v>
      </c>
      <c r="L3704" t="str">
        <f t="shared" si="324"/>
        <v>insert into dbax_desc_conc (pref_conc, codi_conc, codi_lang, desc_conc) values ('ifrs-full','DescriptionOfLineItemsInOtherComprehensiveIncomeWhereGainsLossesAreRecognisedFairValueMeasurementLiabilities','es_ES','Descripción de las partidas de otro resultado integral en las que se reconocen las ganancias (pérdidas), medición del valor razonable, pasivos')</v>
      </c>
      <c r="M3704" t="str">
        <f>CONCATENATE("Insert into dbax_taxo_conc (pref_conc, codi_conc, vers_taxo) values ('",H3704,"','",I3704,"','",Taxonomia!$B$5,"')")</f>
        <v>Insert into dbax_taxo_conc (pref_conc, codi_conc, vers_taxo) values ('ifrs-full','DescriptionOfLineItemsInOtherComprehensiveIncomeWhereGainsLossesAreRecognisedFairValueMeasurementLiabilities','svs-cl-ci-2015-01-05')</v>
      </c>
    </row>
    <row r="3705" spans="1:13" x14ac:dyDescent="0.25">
      <c r="A3705" t="s">
        <v>1334</v>
      </c>
      <c r="B3705" t="s">
        <v>16</v>
      </c>
      <c r="C3705" t="s">
        <v>3957</v>
      </c>
      <c r="G3705" s="1" t="str">
        <f t="shared" si="321"/>
        <v>ifrs-full_DescriptionOfLineItemsInProfitOrLossInWhichGainLossOnCessationOfConsolidationOfSubsidiariesIsRecognised</v>
      </c>
      <c r="H3705" t="str">
        <f t="shared" si="322"/>
        <v>ifrs-full</v>
      </c>
      <c r="I3705" t="str">
        <f t="shared" si="323"/>
        <v>DescriptionOfLineItemsInProfitOrLossInWhichGainLossOnCessationOfConsolidationOfSubsidiariesIsRecognised</v>
      </c>
      <c r="L3705" t="str">
        <f t="shared" si="324"/>
        <v>insert into dbax_desc_conc (pref_conc, codi_conc, codi_lang, desc_conc) values ('ifrs-full','DescriptionOfLineItemsInProfitOrLossInWhichGainLossOnCessationOfConsolidationOfSubsidiariesIsRecognised','es_ES','Descripción de las partidas del resultado en las que se reconoce la ganancia (pérdida) por el cese de consolidación de subsidiarias')</v>
      </c>
      <c r="M3705" t="str">
        <f>CONCATENATE("Insert into dbax_taxo_conc (pref_conc, codi_conc, vers_taxo) values ('",H3705,"','",I3705,"','",Taxonomia!$B$5,"')")</f>
        <v>Insert into dbax_taxo_conc (pref_conc, codi_conc, vers_taxo) values ('ifrs-full','DescriptionOfLineItemsInProfitOrLossInWhichGainLossOnCessationOfConsolidationOfSubsidiariesIsRecognised','svs-cl-ci-2015-01-05')</v>
      </c>
    </row>
    <row r="3706" spans="1:13" x14ac:dyDescent="0.25">
      <c r="A3706" t="s">
        <v>1335</v>
      </c>
      <c r="B3706" t="s">
        <v>16</v>
      </c>
      <c r="C3706" t="s">
        <v>3958</v>
      </c>
      <c r="G3706" s="1" t="str">
        <f t="shared" si="321"/>
        <v>ifrs-full_DescriptionOfLineItemsInProfitOrLossWhereGainsLossesAreRecognisedFairValueMeasurementAssets</v>
      </c>
      <c r="H3706" t="str">
        <f t="shared" si="322"/>
        <v>ifrs-full</v>
      </c>
      <c r="I3706" t="str">
        <f t="shared" si="323"/>
        <v>DescriptionOfLineItemsInProfitOrLossWhereGainsLossesAreRecognisedFairValueMeasurementAssets</v>
      </c>
      <c r="L3706" t="str">
        <f t="shared" si="324"/>
        <v>insert into dbax_desc_conc (pref_conc, codi_conc, codi_lang, desc_conc) values ('ifrs-full','DescriptionOfLineItemsInProfitOrLossWhereGainsLossesAreRecognisedFairValueMeasurementAssets','es_ES','Descripción de las partidas del resultado del periodo en las que se reconocen las ganancias (pérdidas), medición del valor razonable, activos')</v>
      </c>
      <c r="M3706" t="str">
        <f>CONCATENATE("Insert into dbax_taxo_conc (pref_conc, codi_conc, vers_taxo) values ('",H3706,"','",I3706,"','",Taxonomia!$B$5,"')")</f>
        <v>Insert into dbax_taxo_conc (pref_conc, codi_conc, vers_taxo) values ('ifrs-full','DescriptionOfLineItemsInProfitOrLossWhereGainsLossesAreRecognisedFairValueMeasurementAssets','svs-cl-ci-2015-01-05')</v>
      </c>
    </row>
    <row r="3707" spans="1:13" x14ac:dyDescent="0.25">
      <c r="A3707" t="s">
        <v>1336</v>
      </c>
      <c r="B3707" t="s">
        <v>16</v>
      </c>
      <c r="C3707" t="s">
        <v>3959</v>
      </c>
      <c r="G3707" s="1" t="str">
        <f t="shared" si="321"/>
        <v>ifrs-full_DescriptionOfLineItemsInProfitOrLossWhereGainsLossesAreRecognisedFairValueMeasurementEntitysOwnEquityInstruments</v>
      </c>
      <c r="H3707" t="str">
        <f t="shared" si="322"/>
        <v>ifrs-full</v>
      </c>
      <c r="I3707" t="str">
        <f t="shared" si="323"/>
        <v>DescriptionOfLineItemsInProfitOrLossWhereGainsLossesAreRecognisedFairValueMeasurementEntitysOwnEquityInstruments</v>
      </c>
      <c r="L3707" t="str">
        <f t="shared" si="324"/>
        <v>insert into dbax_desc_conc (pref_conc, codi_conc, codi_lang, desc_conc) values ('ifrs-full','DescriptionOfLineItemsInProfitOrLossWhereGainsLossesAreRecognisedFairValueMeasurementEntitysOwnEquityInstruments','es_ES','Descripción de las partidas del resultado del periodo en las que se reconocen las ganancias (pérdidas), medición del valor razonable, instrumentos de patrimonio propio de la entidad')</v>
      </c>
      <c r="M3707" t="str">
        <f>CONCATENATE("Insert into dbax_taxo_conc (pref_conc, codi_conc, vers_taxo) values ('",H3707,"','",I3707,"','",Taxonomia!$B$5,"')")</f>
        <v>Insert into dbax_taxo_conc (pref_conc, codi_conc, vers_taxo) values ('ifrs-full','DescriptionOfLineItemsInProfitOrLossWhereGainsLossesAreRecognisedFairValueMeasurementEntitysOwnEquityInstruments','svs-cl-ci-2015-01-05')</v>
      </c>
    </row>
    <row r="3708" spans="1:13" x14ac:dyDescent="0.25">
      <c r="A3708" t="s">
        <v>1337</v>
      </c>
      <c r="B3708" t="s">
        <v>16</v>
      </c>
      <c r="C3708" t="s">
        <v>3960</v>
      </c>
      <c r="G3708" s="1" t="str">
        <f t="shared" si="321"/>
        <v>ifrs-full_DescriptionOfLineItemsInProfitOrLossWhereGainsLossesAreRecognisedFairValueMeasurementLiabilities</v>
      </c>
      <c r="H3708" t="str">
        <f t="shared" si="322"/>
        <v>ifrs-full</v>
      </c>
      <c r="I3708" t="str">
        <f t="shared" si="323"/>
        <v>DescriptionOfLineItemsInProfitOrLossWhereGainsLossesAreRecognisedFairValueMeasurementLiabilities</v>
      </c>
      <c r="L3708" t="str">
        <f t="shared" si="324"/>
        <v>insert into dbax_desc_conc (pref_conc, codi_conc, codi_lang, desc_conc) values ('ifrs-full','DescriptionOfLineItemsInProfitOrLossWhereGainsLossesAreRecognisedFairValueMeasurementLiabilities','es_ES','Descripción de las partidas del resultado del periodo en las que se reconocen las ganancias (pérdidas), medición del valor razonable, pasivos')</v>
      </c>
      <c r="M3708" t="str">
        <f>CONCATENATE("Insert into dbax_taxo_conc (pref_conc, codi_conc, vers_taxo) values ('",H3708,"','",I3708,"','",Taxonomia!$B$5,"')")</f>
        <v>Insert into dbax_taxo_conc (pref_conc, codi_conc, vers_taxo) values ('ifrs-full','DescriptionOfLineItemsInProfitOrLossWhereGainsLossesAreRecognisedFairValueMeasurementLiabilities','svs-cl-ci-2015-01-05')</v>
      </c>
    </row>
    <row r="3709" spans="1:13" x14ac:dyDescent="0.25">
      <c r="A3709" t="s">
        <v>1338</v>
      </c>
      <c r="B3709" t="s">
        <v>16</v>
      </c>
      <c r="C3709" t="s">
        <v>3961</v>
      </c>
      <c r="G3709" s="1" t="str">
        <f t="shared" si="321"/>
        <v>ifrs-full_DescriptionOfLineItemsInProfitOrLossWhereGainsLossesAttributableToChangeInUnrealisedGainsOrLossesForAssetsHeldAtEndOfPeriodAreRecognisedFairValueMeasurement</v>
      </c>
      <c r="H3709" t="str">
        <f t="shared" si="322"/>
        <v>ifrs-full</v>
      </c>
      <c r="I3709" t="str">
        <f t="shared" si="323"/>
        <v>DescriptionOfLineItemsInProfitOrLossWhereGainsLossesAttributableToChangeInUnrealisedGainsOrLossesForAssetsHeldAtEndOfPeriodAreRecognisedFairValueMeasurement</v>
      </c>
      <c r="L3709" t="str">
        <f t="shared" si="324"/>
        <v>insert into dbax_desc_conc (pref_conc, codi_conc, codi_lang, desc_conc) values ('ifrs-full','DescriptionOfLineItemsInProfitOrLossWhereGainsLossesAttributableToChangeInUnrealisedGainsOrLossesForAssetsHeldAtEndOfPeriodAreRecognisedFairValueMeasurement','es_ES','Descripción de las partidas del resultado del periodo en las que se reconocen las ganancias (pérdidas) atribuibles al cambio en ganancias o pérdidas no realizadas por activos mantenidos al final de periodo, medición del valor razonable')</v>
      </c>
      <c r="M3709" t="str">
        <f>CONCATENATE("Insert into dbax_taxo_conc (pref_conc, codi_conc, vers_taxo) values ('",H3709,"','",I3709,"','",Taxonomia!$B$5,"')")</f>
        <v>Insert into dbax_taxo_conc (pref_conc, codi_conc, vers_taxo) values ('ifrs-full','DescriptionOfLineItemsInProfitOrLossWhereGainsLossesAttributableToChangeInUnrealisedGainsOrLossesForAssetsHeldAtEndOfPeriodAreRecognisedFairValueMeasurement','svs-cl-ci-2015-01-05')</v>
      </c>
    </row>
    <row r="3710" spans="1:13" x14ac:dyDescent="0.25">
      <c r="A3710" t="s">
        <v>1339</v>
      </c>
      <c r="B3710" t="s">
        <v>16</v>
      </c>
      <c r="C3710" t="s">
        <v>3962</v>
      </c>
      <c r="G3710" s="1" t="str">
        <f t="shared" si="321"/>
        <v>ifrs-full_DescriptionOfLineItemsInProfitOrLossWhereGainsLossesAttributableToChangeInUnrealisedGainsOrLossesForEntitysOwnEquityInstrumentsHeldAtEndOfPeriodAreRecognisedFairValueMeasurement</v>
      </c>
      <c r="H3710" t="str">
        <f t="shared" si="322"/>
        <v>ifrs-full</v>
      </c>
      <c r="I3710" t="str">
        <f t="shared" si="323"/>
        <v>DescriptionOfLineItemsInProfitOrLossWhereGainsLossesAttributableToChangeInUnrealisedGainsOrLossesForEntitysOwnEquityInstrumentsHeldAtEndOfPeriodAreRecognisedFairValueMeasurement</v>
      </c>
      <c r="L3710" t="str">
        <f t="shared" si="324"/>
        <v>insert into dbax_desc_conc (pref_conc, codi_conc, codi_lang, desc_conc) values ('ifrs-full','DescriptionOfLineItemsInProfitOrLossWhereGainsLossesAttributableToChangeInUnrealisedGainsOrLossesForEntitysOwnEquityInstrumentsHeldAtEndOfPeriodAreRecognisedFairValueMeasurement','es_ES','Descripción de las partidas del resultado del periodo en las que se reconocen las ganancias (pérdidas) atribuibles al cambio en ganancias o pérdidas no realizadas por instrumentos de patrimonio propio de la entidad mantenidos al final de periodo, medición del valor razonable')</v>
      </c>
      <c r="M3710" t="str">
        <f>CONCATENATE("Insert into dbax_taxo_conc (pref_conc, codi_conc, vers_taxo) values ('",H3710,"','",I3710,"','",Taxonomia!$B$5,"')")</f>
        <v>Insert into dbax_taxo_conc (pref_conc, codi_conc, vers_taxo) values ('ifrs-full','DescriptionOfLineItemsInProfitOrLossWhereGainsLossesAttributableToChangeInUnrealisedGainsOrLossesForEntitysOwnEquityInstrumentsHeldAtEndOfPeriodAreRecognisedFairValueMeasurement','svs-cl-ci-2015-01-05')</v>
      </c>
    </row>
    <row r="3711" spans="1:13" x14ac:dyDescent="0.25">
      <c r="A3711" t="s">
        <v>1340</v>
      </c>
      <c r="B3711" t="s">
        <v>16</v>
      </c>
      <c r="C3711" t="s">
        <v>3963</v>
      </c>
      <c r="G3711" s="1" t="str">
        <f t="shared" si="321"/>
        <v>ifrs-full_DescriptionOfLineItemsInProfitOrLossWhereGainsLossesAttributableToChangeInUnrealisedGainsOrLossesForLiabilitiesHeldAtEndOfPeriodAreRecognisedFairValueMeasurement</v>
      </c>
      <c r="H3711" t="str">
        <f t="shared" si="322"/>
        <v>ifrs-full</v>
      </c>
      <c r="I3711" t="str">
        <f t="shared" si="323"/>
        <v>DescriptionOfLineItemsInProfitOrLossWhereGainsLossesAttributableToChangeInUnrealisedGainsOrLossesForLiabilitiesHeldAtEndOfPeriodAreRecognisedFairValueMeasurement</v>
      </c>
      <c r="L3711" t="str">
        <f t="shared" si="324"/>
        <v>insert into dbax_desc_conc (pref_conc, codi_conc, codi_lang, desc_conc) values ('ifrs-full','DescriptionOfLineItemsInProfitOrLossWhereGainsLossesAttributableToChangeInUnrealisedGainsOrLossesForLiabilitiesHeldAtEndOfPeriodAreRecognisedFairValueMeasurement','es_ES','Descripción de las partidas del resultado del periodo en las que se reconocen las ganancias (pérdidas) atribuibles al cambio en ganancias o pérdidas no realizadas por pasivos mantenidos al final de periodo, medición del valor razonable')</v>
      </c>
      <c r="M3711" t="str">
        <f>CONCATENATE("Insert into dbax_taxo_conc (pref_conc, codi_conc, vers_taxo) values ('",H3711,"','",I3711,"','",Taxonomia!$B$5,"')")</f>
        <v>Insert into dbax_taxo_conc (pref_conc, codi_conc, vers_taxo) values ('ifrs-full','DescriptionOfLineItemsInProfitOrLossWhereGainsLossesAttributableToChangeInUnrealisedGainsOrLossesForLiabilitiesHeldAtEndOfPeriodAreRecognisedFairValueMeasurement','svs-cl-ci-2015-01-05')</v>
      </c>
    </row>
    <row r="3712" spans="1:13" x14ac:dyDescent="0.25">
      <c r="A3712" t="s">
        <v>1341</v>
      </c>
      <c r="B3712" t="s">
        <v>16</v>
      </c>
      <c r="C3712" t="s">
        <v>3964</v>
      </c>
      <c r="G3712" s="1" t="str">
        <f t="shared" si="321"/>
        <v>ifrs-full_DescriptionOfLineItemsInStatementOfComprehensiveIncomeInWhichImpairmentLossesRecognisedInProfitOrLossAreIncluded</v>
      </c>
      <c r="H3712" t="str">
        <f t="shared" si="322"/>
        <v>ifrs-full</v>
      </c>
      <c r="I3712" t="str">
        <f t="shared" si="323"/>
        <v>DescriptionOfLineItemsInStatementOfComprehensiveIncomeInWhichImpairmentLossesRecognisedInProfitOrLossAreIncluded</v>
      </c>
      <c r="L3712" t="str">
        <f t="shared" si="324"/>
        <v>insert into dbax_desc_conc (pref_conc, codi_conc, codi_lang, desc_conc) values ('ifrs-full','DescriptionOfLineItemsInStatementOfComprehensiveIncomeInWhichImpairmentLossesRecognisedInProfitOrLossAreIncluded','es_ES','Descripción de la partida o partidas del estado del resultado integral en las que se incluyen las pérdidas por deterioro de valor reconocidas en el resultado del periodo')</v>
      </c>
      <c r="M3712" t="str">
        <f>CONCATENATE("Insert into dbax_taxo_conc (pref_conc, codi_conc, vers_taxo) values ('",H3712,"','",I3712,"','",Taxonomia!$B$5,"')")</f>
        <v>Insert into dbax_taxo_conc (pref_conc, codi_conc, vers_taxo) values ('ifrs-full','DescriptionOfLineItemsInStatementOfComprehensiveIncomeInWhichImpairmentLossesRecognisedInProfitOrLossAreIncluded','svs-cl-ci-2015-01-05')</v>
      </c>
    </row>
    <row r="3713" spans="1:13" x14ac:dyDescent="0.25">
      <c r="A3713" t="s">
        <v>1342</v>
      </c>
      <c r="B3713" t="s">
        <v>16</v>
      </c>
      <c r="C3713" t="s">
        <v>3965</v>
      </c>
      <c r="G3713" s="1" t="str">
        <f t="shared" si="321"/>
        <v>ifrs-full_DescriptionOfLineItemsInStatementOfComprehensiveIncomeInWhichImpairmentLossesRecognisedInProfitOrLossAreReversed</v>
      </c>
      <c r="H3713" t="str">
        <f t="shared" si="322"/>
        <v>ifrs-full</v>
      </c>
      <c r="I3713" t="str">
        <f t="shared" si="323"/>
        <v>DescriptionOfLineItemsInStatementOfComprehensiveIncomeInWhichImpairmentLossesRecognisedInProfitOrLossAreReversed</v>
      </c>
      <c r="L3713" t="str">
        <f t="shared" si="324"/>
        <v>insert into dbax_desc_conc (pref_conc, codi_conc, codi_lang, desc_conc) values ('ifrs-full','DescriptionOfLineItemsInStatementOfComprehensiveIncomeInWhichImpairmentLossesRecognisedInProfitOrLossAreReversed','es_ES','Descripción de la partida o partidas del estado del resultado integral en las que se revierten las pérdidas por deterioro de valor reconocidas en el resultado del periodo')</v>
      </c>
      <c r="M3713" t="str">
        <f>CONCATENATE("Insert into dbax_taxo_conc (pref_conc, codi_conc, vers_taxo) values ('",H3713,"','",I3713,"','",Taxonomia!$B$5,"')")</f>
        <v>Insert into dbax_taxo_conc (pref_conc, codi_conc, vers_taxo) values ('ifrs-full','DescriptionOfLineItemsInStatementOfComprehensiveIncomeInWhichImpairmentLossesRecognisedInProfitOrLossAreReversed','svs-cl-ci-2015-01-05')</v>
      </c>
    </row>
    <row r="3714" spans="1:13" x14ac:dyDescent="0.25">
      <c r="A3714" t="s">
        <v>1343</v>
      </c>
      <c r="B3714" t="s">
        <v>16</v>
      </c>
      <c r="C3714" t="s">
        <v>3966</v>
      </c>
      <c r="G3714" s="1" t="str">
        <f t="shared" si="321"/>
        <v>ifrs-full_DescriptionOfLineItemsInStatementOfFinancialPositionInWhichAssetsAndLiabilitiesRecognisedInRelationToStructuredEntitiesAreRecognised</v>
      </c>
      <c r="H3714" t="str">
        <f t="shared" si="322"/>
        <v>ifrs-full</v>
      </c>
      <c r="I3714" t="str">
        <f t="shared" si="323"/>
        <v>DescriptionOfLineItemsInStatementOfFinancialPositionInWhichAssetsAndLiabilitiesRecognisedInRelationToStructuredEntitiesAreRecognised</v>
      </c>
      <c r="L3714" t="str">
        <f t="shared" si="324"/>
        <v>insert into dbax_desc_conc (pref_conc, codi_conc, codi_lang, desc_conc) values ('ifrs-full','DescriptionOfLineItemsInStatementOfFinancialPositionInWhichAssetsAndLiabilitiesRecognisedInRelationToStructuredEntitiesAreRecognised','es_ES','Descripción de las partidas del estado de situación financiera en las que se reconocen los activos y pasivos reconocidos en relación con las entidades estructuradas')</v>
      </c>
      <c r="M3714" t="str">
        <f>CONCATENATE("Insert into dbax_taxo_conc (pref_conc, codi_conc, vers_taxo) values ('",H3714,"','",I3714,"','",Taxonomia!$B$5,"')")</f>
        <v>Insert into dbax_taxo_conc (pref_conc, codi_conc, vers_taxo) values ('ifrs-full','DescriptionOfLineItemsInStatementOfFinancialPositionInWhichAssetsAndLiabilitiesRecognisedInRelationToStructuredEntitiesAreRecognised','svs-cl-ci-2015-01-05')</v>
      </c>
    </row>
    <row r="3715" spans="1:13" x14ac:dyDescent="0.25">
      <c r="A3715" t="s">
        <v>1344</v>
      </c>
      <c r="B3715" t="s">
        <v>16</v>
      </c>
      <c r="C3715" t="s">
        <v>3967</v>
      </c>
      <c r="G3715" s="1" t="str">
        <f t="shared" si="321"/>
        <v>ifrs-full_DescriptionOfMajorAssumptionsMadeConcerningFutureEventsContingentLiabilitiesInBusinessCombination</v>
      </c>
      <c r="H3715" t="str">
        <f t="shared" si="322"/>
        <v>ifrs-full</v>
      </c>
      <c r="I3715" t="str">
        <f t="shared" si="323"/>
        <v>DescriptionOfMajorAssumptionsMadeConcerningFutureEventsContingentLiabilitiesInBusinessCombination</v>
      </c>
      <c r="L3715" t="str">
        <f t="shared" si="324"/>
        <v>insert into dbax_desc_conc (pref_conc, codi_conc, codi_lang, desc_conc) values ('ifrs-full','DescriptionOfMajorAssumptionsMadeConcerningFutureEventsContingentLiabilitiesInBusinessCombination','es_ES','Descripción de suposiciones importantes realizadas sobre sucesos futuros, pasivos contingentes en combinaciones de negocios')</v>
      </c>
      <c r="M3715" t="str">
        <f>CONCATENATE("Insert into dbax_taxo_conc (pref_conc, codi_conc, vers_taxo) values ('",H3715,"','",I3715,"','",Taxonomia!$B$5,"')")</f>
        <v>Insert into dbax_taxo_conc (pref_conc, codi_conc, vers_taxo) values ('ifrs-full','DescriptionOfMajorAssumptionsMadeConcerningFutureEventsContingentLiabilitiesInBusinessCombination','svs-cl-ci-2015-01-05')</v>
      </c>
    </row>
    <row r="3716" spans="1:13" x14ac:dyDescent="0.25">
      <c r="A3716" t="s">
        <v>1345</v>
      </c>
      <c r="B3716" t="s">
        <v>16</v>
      </c>
      <c r="C3716" t="s">
        <v>3968</v>
      </c>
      <c r="G3716" s="1" t="str">
        <f t="shared" si="321"/>
        <v>ifrs-full_DescriptionOfMajorAssumptionsMadeConcerningFutureEventsOtherProvisions</v>
      </c>
      <c r="H3716" t="str">
        <f t="shared" si="322"/>
        <v>ifrs-full</v>
      </c>
      <c r="I3716" t="str">
        <f t="shared" si="323"/>
        <v>DescriptionOfMajorAssumptionsMadeConcerningFutureEventsOtherProvisions</v>
      </c>
      <c r="L3716" t="str">
        <f t="shared" si="324"/>
        <v>insert into dbax_desc_conc (pref_conc, codi_conc, codi_lang, desc_conc) values ('ifrs-full','DescriptionOfMajorAssumptionsMadeConcerningFutureEventsOtherProvisions','es_ES','Descripción de las hipótesis más importantes realizadas sobre eventos futuros, otras provisiones')</v>
      </c>
      <c r="M3716" t="str">
        <f>CONCATENATE("Insert into dbax_taxo_conc (pref_conc, codi_conc, vers_taxo) values ('",H3716,"','",I3716,"','",Taxonomia!$B$5,"')")</f>
        <v>Insert into dbax_taxo_conc (pref_conc, codi_conc, vers_taxo) values ('ifrs-full','DescriptionOfMajorAssumptionsMadeConcerningFutureEventsOtherProvisions','svs-cl-ci-2015-01-05')</v>
      </c>
    </row>
    <row r="3717" spans="1:13" x14ac:dyDescent="0.25">
      <c r="A3717" t="s">
        <v>1346</v>
      </c>
      <c r="B3717" t="s">
        <v>16</v>
      </c>
      <c r="C3717" t="s">
        <v>3969</v>
      </c>
      <c r="G3717" s="1" t="str">
        <f t="shared" si="321"/>
        <v>ifrs-full_DescriptionOfManagementsApproachToDeterminingValuesAssignedToKeyAssumptions</v>
      </c>
      <c r="H3717" t="str">
        <f t="shared" si="322"/>
        <v>ifrs-full</v>
      </c>
      <c r="I3717" t="str">
        <f t="shared" si="323"/>
        <v>DescriptionOfManagementsApproachToDeterminingValuesAssignedToKeyAssumptions</v>
      </c>
      <c r="L3717" t="str">
        <f t="shared" si="324"/>
        <v>insert into dbax_desc_conc (pref_conc, codi_conc, codi_lang, desc_conc) values ('ifrs-full','DescriptionOfManagementsApproachToDeterminingValuesAssignedToKeyAssumptions','es_ES','Descripción del enfoque de la gerencia para determinar los valores asignados a las hipótesis clave')</v>
      </c>
      <c r="M3717" t="str">
        <f>CONCATENATE("Insert into dbax_taxo_conc (pref_conc, codi_conc, vers_taxo) values ('",H3717,"','",I3717,"','",Taxonomia!$B$5,"')")</f>
        <v>Insert into dbax_taxo_conc (pref_conc, codi_conc, vers_taxo) values ('ifrs-full','DescriptionOfManagementsApproachToDeterminingValuesAssignedToKeyAssumptions','svs-cl-ci-2015-01-05')</v>
      </c>
    </row>
    <row r="3718" spans="1:13" x14ac:dyDescent="0.25">
      <c r="A3718" t="s">
        <v>1347</v>
      </c>
      <c r="B3718" t="s">
        <v>16</v>
      </c>
      <c r="C3718" t="s">
        <v>3970</v>
      </c>
      <c r="G3718" s="1" t="str">
        <f t="shared" si="321"/>
        <v>ifrs-full_DescriptionOfMaterialLeasingArrangementsByLesseeClassifiedAsFinanceLease</v>
      </c>
      <c r="H3718" t="str">
        <f t="shared" si="322"/>
        <v>ifrs-full</v>
      </c>
      <c r="I3718" t="str">
        <f t="shared" si="323"/>
        <v>DescriptionOfMaterialLeasingArrangementsByLesseeClassifiedAsFinanceLease</v>
      </c>
      <c r="L3718" t="str">
        <f t="shared" si="324"/>
        <v>insert into dbax_desc_conc (pref_conc, codi_conc, codi_lang, desc_conc) values ('ifrs-full','DescriptionOfMaterialLeasingArrangementsByLesseeClassifiedAsFinanceLease','es_ES','Descripción de los acuerdos de arrendamiento significativos clasificados por los arrendatarios como arrendamientos financieros')</v>
      </c>
      <c r="M3718" t="str">
        <f>CONCATENATE("Insert into dbax_taxo_conc (pref_conc, codi_conc, vers_taxo) values ('",H3718,"','",I3718,"','",Taxonomia!$B$5,"')")</f>
        <v>Insert into dbax_taxo_conc (pref_conc, codi_conc, vers_taxo) values ('ifrs-full','DescriptionOfMaterialLeasingArrangementsByLesseeClassifiedAsFinanceLease','svs-cl-ci-2015-01-05')</v>
      </c>
    </row>
    <row r="3719" spans="1:13" x14ac:dyDescent="0.25">
      <c r="A3719" t="s">
        <v>1348</v>
      </c>
      <c r="B3719" t="s">
        <v>16</v>
      </c>
      <c r="C3719" t="s">
        <v>3971</v>
      </c>
      <c r="G3719" s="1" t="str">
        <f t="shared" si="321"/>
        <v>ifrs-full_DescriptionOfMaterialLeasingArrangementsByLesseeClassifiedAsOperatingLease</v>
      </c>
      <c r="H3719" t="str">
        <f t="shared" si="322"/>
        <v>ifrs-full</v>
      </c>
      <c r="I3719" t="str">
        <f t="shared" si="323"/>
        <v>DescriptionOfMaterialLeasingArrangementsByLesseeClassifiedAsOperatingLease</v>
      </c>
      <c r="L3719" t="str">
        <f t="shared" si="324"/>
        <v>insert into dbax_desc_conc (pref_conc, codi_conc, codi_lang, desc_conc) values ('ifrs-full','DescriptionOfMaterialLeasingArrangementsByLesseeClassifiedAsOperatingLease','es_ES','Descripción de los acuerdos de arrendamiento significativos clasificados por los arrendatarios como arrendamientos operativos')</v>
      </c>
      <c r="M3719" t="str">
        <f>CONCATENATE("Insert into dbax_taxo_conc (pref_conc, codi_conc, vers_taxo) values ('",H3719,"','",I3719,"','",Taxonomia!$B$5,"')")</f>
        <v>Insert into dbax_taxo_conc (pref_conc, codi_conc, vers_taxo) values ('ifrs-full','DescriptionOfMaterialLeasingArrangementsByLesseeClassifiedAsOperatingLease','svs-cl-ci-2015-01-05')</v>
      </c>
    </row>
    <row r="3720" spans="1:13" x14ac:dyDescent="0.25">
      <c r="A3720" t="s">
        <v>1349</v>
      </c>
      <c r="B3720" t="s">
        <v>16</v>
      </c>
      <c r="C3720" t="s">
        <v>3972</v>
      </c>
      <c r="G3720" s="1" t="str">
        <f t="shared" si="321"/>
        <v>ifrs-full_DescriptionOfMaterialLeasingArrangementsByLessorClassifiedAsFinanceLease</v>
      </c>
      <c r="H3720" t="str">
        <f t="shared" si="322"/>
        <v>ifrs-full</v>
      </c>
      <c r="I3720" t="str">
        <f t="shared" si="323"/>
        <v>DescriptionOfMaterialLeasingArrangementsByLessorClassifiedAsFinanceLease</v>
      </c>
      <c r="L3720" t="str">
        <f t="shared" si="324"/>
        <v>insert into dbax_desc_conc (pref_conc, codi_conc, codi_lang, desc_conc) values ('ifrs-full','DescriptionOfMaterialLeasingArrangementsByLessorClassifiedAsFinanceLease','es_ES','Descripción de los acuerdos de arrendamiento significativos clasificados por los arrendadores como arrendamientos financieros')</v>
      </c>
      <c r="M3720" t="str">
        <f>CONCATENATE("Insert into dbax_taxo_conc (pref_conc, codi_conc, vers_taxo) values ('",H3720,"','",I3720,"','",Taxonomia!$B$5,"')")</f>
        <v>Insert into dbax_taxo_conc (pref_conc, codi_conc, vers_taxo) values ('ifrs-full','DescriptionOfMaterialLeasingArrangementsByLessorClassifiedAsFinanceLease','svs-cl-ci-2015-01-05')</v>
      </c>
    </row>
    <row r="3721" spans="1:13" x14ac:dyDescent="0.25">
      <c r="A3721" t="s">
        <v>1350</v>
      </c>
      <c r="B3721" t="s">
        <v>16</v>
      </c>
      <c r="C3721" t="s">
        <v>3973</v>
      </c>
      <c r="G3721" s="1" t="str">
        <f t="shared" si="321"/>
        <v>ifrs-full_DescriptionOfMaterialLeasingArrangementsByLessorClassifiedAsOperatingLease</v>
      </c>
      <c r="H3721" t="str">
        <f t="shared" si="322"/>
        <v>ifrs-full</v>
      </c>
      <c r="I3721" t="str">
        <f t="shared" si="323"/>
        <v>DescriptionOfMaterialLeasingArrangementsByLessorClassifiedAsOperatingLease</v>
      </c>
      <c r="L3721" t="str">
        <f t="shared" si="324"/>
        <v>insert into dbax_desc_conc (pref_conc, codi_conc, codi_lang, desc_conc) values ('ifrs-full','DescriptionOfMaterialLeasingArrangementsByLessorClassifiedAsOperatingLease','es_ES','Descripción de los acuerdos de arrendamiento significativos clasificados por los arrendadores como arrendamientos operativos')</v>
      </c>
      <c r="M3721" t="str">
        <f>CONCATENATE("Insert into dbax_taxo_conc (pref_conc, codi_conc, vers_taxo) values ('",H3721,"','",I3721,"','",Taxonomia!$B$5,"')")</f>
        <v>Insert into dbax_taxo_conc (pref_conc, codi_conc, vers_taxo) values ('ifrs-full','DescriptionOfMaterialLeasingArrangementsByLessorClassifiedAsOperatingLease','svs-cl-ci-2015-01-05')</v>
      </c>
    </row>
    <row r="3722" spans="1:13" x14ac:dyDescent="0.25">
      <c r="A3722" t="s">
        <v>1351</v>
      </c>
      <c r="B3722" t="s">
        <v>16</v>
      </c>
      <c r="C3722" t="s">
        <v>3974</v>
      </c>
      <c r="G3722" s="1" t="str">
        <f t="shared" si="321"/>
        <v>ifrs-full_DescriptionOfMaterialReconcilingItems</v>
      </c>
      <c r="H3722" t="str">
        <f t="shared" si="322"/>
        <v>ifrs-full</v>
      </c>
      <c r="I3722" t="str">
        <f t="shared" si="323"/>
        <v>DescriptionOfMaterialReconcilingItems</v>
      </c>
      <c r="L3722" t="str">
        <f t="shared" si="324"/>
        <v>insert into dbax_desc_conc (pref_conc, codi_conc, codi_lang, desc_conc) values ('ifrs-full','DescriptionOfMaterialReconcilingItems','es_ES','Descripción de partidas de conciliación importantes')</v>
      </c>
      <c r="M3722" t="str">
        <f>CONCATENATE("Insert into dbax_taxo_conc (pref_conc, codi_conc, vers_taxo) values ('",H3722,"','",I3722,"','",Taxonomia!$B$5,"')")</f>
        <v>Insert into dbax_taxo_conc (pref_conc, codi_conc, vers_taxo) values ('ifrs-full','DescriptionOfMaterialReconcilingItems','svs-cl-ci-2015-01-05')</v>
      </c>
    </row>
    <row r="3723" spans="1:13" x14ac:dyDescent="0.25">
      <c r="A3723" t="s">
        <v>1352</v>
      </c>
      <c r="B3723" t="s">
        <v>16</v>
      </c>
      <c r="C3723" t="s">
        <v>3975</v>
      </c>
      <c r="G3723" s="1" t="str">
        <f t="shared" si="321"/>
        <v>ifrs-full_DescriptionOfMaximumTermOfOptionsGrantedForSharebasedPaymentArrangement</v>
      </c>
      <c r="H3723" t="str">
        <f t="shared" si="322"/>
        <v>ifrs-full</v>
      </c>
      <c r="I3723" t="str">
        <f t="shared" si="323"/>
        <v>DescriptionOfMaximumTermOfOptionsGrantedForSharebasedPaymentArrangement</v>
      </c>
      <c r="L3723" t="str">
        <f t="shared" si="324"/>
        <v>insert into dbax_desc_conc (pref_conc, codi_conc, codi_lang, desc_conc) values ('ifrs-full','DescriptionOfMaximumTermOfOptionsGrantedForSharebasedPaymentArrangement','es_ES','Descripción del plazo máximo de opciones concedidas para acuerdos con pagos basados en acciones')</v>
      </c>
      <c r="M3723" t="str">
        <f>CONCATENATE("Insert into dbax_taxo_conc (pref_conc, codi_conc, vers_taxo) values ('",H3723,"','",I3723,"','",Taxonomia!$B$5,"')")</f>
        <v>Insert into dbax_taxo_conc (pref_conc, codi_conc, vers_taxo) values ('ifrs-full','DescriptionOfMaximumTermOfOptionsGrantedForSharebasedPaymentArrangement','svs-cl-ci-2015-01-05')</v>
      </c>
    </row>
    <row r="3724" spans="1:13" x14ac:dyDescent="0.25">
      <c r="A3724" t="s">
        <v>1353</v>
      </c>
      <c r="B3724" t="s">
        <v>16</v>
      </c>
      <c r="C3724" t="s">
        <v>3976</v>
      </c>
      <c r="G3724" s="1" t="str">
        <f t="shared" si="321"/>
        <v>ifrs-full_DescriptionOfMeasurementBasisForNoncontrollingInterestInAcquireeRecognisedAtAcquisitionDate</v>
      </c>
      <c r="H3724" t="str">
        <f t="shared" si="322"/>
        <v>ifrs-full</v>
      </c>
      <c r="I3724" t="str">
        <f t="shared" si="323"/>
        <v>DescriptionOfMeasurementBasisForNoncontrollingInterestInAcquireeRecognisedAtAcquisitionDate</v>
      </c>
      <c r="L3724" t="str">
        <f t="shared" si="324"/>
        <v>insert into dbax_desc_conc (pref_conc, codi_conc, codi_lang, desc_conc) values ('ifrs-full','DescriptionOfMeasurementBasisForNoncontrollingInterestInAcquireeRecognisedAtAcquisitionDate','es_ES','Descripción de los criterios de medición de participaciones no controladoras en la adquirida reconocidas en la fecha de adquisición')</v>
      </c>
      <c r="M3724" t="str">
        <f>CONCATENATE("Insert into dbax_taxo_conc (pref_conc, codi_conc, vers_taxo) values ('",H3724,"','",I3724,"','",Taxonomia!$B$5,"')")</f>
        <v>Insert into dbax_taxo_conc (pref_conc, codi_conc, vers_taxo) values ('ifrs-full','DescriptionOfMeasurementBasisForNoncontrollingInterestInAcquireeRecognisedAtAcquisitionDate','svs-cl-ci-2015-01-05')</v>
      </c>
    </row>
    <row r="3725" spans="1:13" x14ac:dyDescent="0.25">
      <c r="A3725" t="s">
        <v>1354</v>
      </c>
      <c r="B3725" t="s">
        <v>16</v>
      </c>
      <c r="C3725" t="s">
        <v>3977</v>
      </c>
      <c r="G3725" s="1" t="str">
        <f t="shared" si="321"/>
        <v>ifrs-full_DescriptionOfMethodOfSettlementForSharebasedPaymentArrangement</v>
      </c>
      <c r="H3725" t="str">
        <f t="shared" si="322"/>
        <v>ifrs-full</v>
      </c>
      <c r="I3725" t="str">
        <f t="shared" si="323"/>
        <v>DescriptionOfMethodOfSettlementForSharebasedPaymentArrangement</v>
      </c>
      <c r="L3725" t="str">
        <f t="shared" si="324"/>
        <v>insert into dbax_desc_conc (pref_conc, codi_conc, codi_lang, desc_conc) values ('ifrs-full','DescriptionOfMethodOfSettlementForSharebasedPaymentArrangement','es_ES','Descripción del método de liquidación de acuerdos con pagos basados en acciones')</v>
      </c>
      <c r="M3725" t="str">
        <f>CONCATENATE("Insert into dbax_taxo_conc (pref_conc, codi_conc, vers_taxo) values ('",H3725,"','",I3725,"','",Taxonomia!$B$5,"')")</f>
        <v>Insert into dbax_taxo_conc (pref_conc, codi_conc, vers_taxo) values ('ifrs-full','DescriptionOfMethodOfSettlementForSharebasedPaymentArrangement','svs-cl-ci-2015-01-05')</v>
      </c>
    </row>
    <row r="3726" spans="1:13" x14ac:dyDescent="0.25">
      <c r="A3726" t="s">
        <v>1355</v>
      </c>
      <c r="B3726" t="s">
        <v>16</v>
      </c>
      <c r="C3726" t="s">
        <v>3978</v>
      </c>
      <c r="G3726" s="1" t="str">
        <f t="shared" si="321"/>
        <v>ifrs-full_DescriptionOfMethodsUsedToDevelopAndSubstantiateUnobservableInputsUsedInFairValueMeasurementAssets</v>
      </c>
      <c r="H3726" t="str">
        <f t="shared" si="322"/>
        <v>ifrs-full</v>
      </c>
      <c r="I3726" t="str">
        <f t="shared" si="323"/>
        <v>DescriptionOfMethodsUsedToDevelopAndSubstantiateUnobservableInputsUsedInFairValueMeasurementAssets</v>
      </c>
      <c r="L3726" t="str">
        <f t="shared" si="324"/>
        <v>insert into dbax_desc_conc (pref_conc, codi_conc, codi_lang, desc_conc) values ('ifrs-full','DescriptionOfMethodsUsedToDevelopAndSubstantiateUnobservableInputsUsedInFairValueMeasurementAssets','es_ES','Descripción de los métodos utilizados para desarrollar y corroborar datos de entrada no observables utilizados en la medición del valor razonable, activos')</v>
      </c>
      <c r="M3726" t="str">
        <f>CONCATENATE("Insert into dbax_taxo_conc (pref_conc, codi_conc, vers_taxo) values ('",H3726,"','",I3726,"','",Taxonomia!$B$5,"')")</f>
        <v>Insert into dbax_taxo_conc (pref_conc, codi_conc, vers_taxo) values ('ifrs-full','DescriptionOfMethodsUsedToDevelopAndSubstantiateUnobservableInputsUsedInFairValueMeasurementAssets','svs-cl-ci-2015-01-05')</v>
      </c>
    </row>
    <row r="3727" spans="1:13" x14ac:dyDescent="0.25">
      <c r="A3727" t="s">
        <v>1356</v>
      </c>
      <c r="B3727" t="s">
        <v>16</v>
      </c>
      <c r="C3727" t="s">
        <v>3979</v>
      </c>
      <c r="G3727" s="1" t="str">
        <f t="shared" si="321"/>
        <v>ifrs-full_DescriptionOfMethodsUsedToDevelopAndSubstantiateUnobservableInputsUsedInFairValueMeasurementEntitysOwnEquityInstruments</v>
      </c>
      <c r="H3727" t="str">
        <f t="shared" si="322"/>
        <v>ifrs-full</v>
      </c>
      <c r="I3727" t="str">
        <f t="shared" si="323"/>
        <v>DescriptionOfMethodsUsedToDevelopAndSubstantiateUnobservableInputsUsedInFairValueMeasurementEntitysOwnEquityInstruments</v>
      </c>
      <c r="L3727" t="str">
        <f t="shared" si="324"/>
        <v>insert into dbax_desc_conc (pref_conc, codi_conc, codi_lang, desc_conc) values ('ifrs-full','DescriptionOfMethodsUsedToDevelopAndSubstantiateUnobservableInputsUsedInFairValueMeasurementEntitysOwnEquityInstruments','es_ES','Descripción de los métodos utilizados para desarrollar y corroborar datos de entrada no observables utilizados en la medición del valor razonable, instrumentos de patrimonio propio de la entidad')</v>
      </c>
      <c r="M3727" t="str">
        <f>CONCATENATE("Insert into dbax_taxo_conc (pref_conc, codi_conc, vers_taxo) values ('",H3727,"','",I3727,"','",Taxonomia!$B$5,"')")</f>
        <v>Insert into dbax_taxo_conc (pref_conc, codi_conc, vers_taxo) values ('ifrs-full','DescriptionOfMethodsUsedToDevelopAndSubstantiateUnobservableInputsUsedInFairValueMeasurementEntitysOwnEquityInstruments','svs-cl-ci-2015-01-05')</v>
      </c>
    </row>
    <row r="3728" spans="1:13" x14ac:dyDescent="0.25">
      <c r="A3728" t="s">
        <v>1357</v>
      </c>
      <c r="B3728" t="s">
        <v>16</v>
      </c>
      <c r="C3728" t="s">
        <v>3980</v>
      </c>
      <c r="G3728" s="1" t="str">
        <f t="shared" si="321"/>
        <v>ifrs-full_DescriptionOfMethodsUsedToDevelopAndSubstantiateUnobservableInputsUsedInFairValueMeasurementLiabilities</v>
      </c>
      <c r="H3728" t="str">
        <f t="shared" si="322"/>
        <v>ifrs-full</v>
      </c>
      <c r="I3728" t="str">
        <f t="shared" si="323"/>
        <v>DescriptionOfMethodsUsedToDevelopAndSubstantiateUnobservableInputsUsedInFairValueMeasurementLiabilities</v>
      </c>
      <c r="L3728" t="str">
        <f t="shared" si="324"/>
        <v>insert into dbax_desc_conc (pref_conc, codi_conc, codi_lang, desc_conc) values ('ifrs-full','DescriptionOfMethodsUsedToDevelopAndSubstantiateUnobservableInputsUsedInFairValueMeasurementLiabilities','es_ES','Descripción de los métodos utilizados para desarrollar y corroborar datos de entrada no observables utilizados en la medición del valor razonable, pasivos')</v>
      </c>
      <c r="M3728" t="str">
        <f>CONCATENATE("Insert into dbax_taxo_conc (pref_conc, codi_conc, vers_taxo) values ('",H3728,"','",I3728,"','",Taxonomia!$B$5,"')")</f>
        <v>Insert into dbax_taxo_conc (pref_conc, codi_conc, vers_taxo) values ('ifrs-full','DescriptionOfMethodsUsedToDevelopAndSubstantiateUnobservableInputsUsedInFairValueMeasurementLiabilities','svs-cl-ci-2015-01-05')</v>
      </c>
    </row>
    <row r="3729" spans="1:13" x14ac:dyDescent="0.25">
      <c r="A3729" t="s">
        <v>1358</v>
      </c>
      <c r="B3729" t="s">
        <v>16</v>
      </c>
      <c r="C3729" t="s">
        <v>3981</v>
      </c>
      <c r="G3729" s="1" t="str">
        <f t="shared" si="321"/>
        <v>ifrs-full_DescriptionOfMethodsUsedToMeasureFairValueOfNoncashAssetsDeclaredForDistributionToOwnersBeforeFinancialStatementsAuthorisedForIssue</v>
      </c>
      <c r="H3729" t="str">
        <f t="shared" si="322"/>
        <v>ifrs-full</v>
      </c>
      <c r="I3729" t="str">
        <f t="shared" si="323"/>
        <v>DescriptionOfMethodsUsedToMeasureFairValueOfNoncashAssetsDeclaredForDistributionToOwnersBeforeFinancialStatementsAuthorisedForIssue</v>
      </c>
      <c r="L3729" t="str">
        <f t="shared" si="324"/>
        <v>insert into dbax_desc_conc (pref_conc, codi_conc, codi_lang, desc_conc) values ('ifrs-full','DescriptionOfMethodsUsedToMeasureFairValueOfNoncashAssetsDeclaredForDistributionToOwnersBeforeFinancialStatementsAuthorisedForIssue','es_ES','Descripción de los métodos utilizados para medir el valor razonable de activos distintos al efectivo declarados para distribuir a los propietarios antes de autorizar los estados financieros para su emisión')</v>
      </c>
      <c r="M3729" t="str">
        <f>CONCATENATE("Insert into dbax_taxo_conc (pref_conc, codi_conc, vers_taxo) values ('",H3729,"','",I3729,"','",Taxonomia!$B$5,"')")</f>
        <v>Insert into dbax_taxo_conc (pref_conc, codi_conc, vers_taxo) values ('ifrs-full','DescriptionOfMethodsUsedToMeasureFairValueOfNoncashAssetsDeclaredForDistributionToOwnersBeforeFinancialStatementsAuthorisedForIssue','svs-cl-ci-2015-01-05')</v>
      </c>
    </row>
    <row r="3730" spans="1:13" x14ac:dyDescent="0.25">
      <c r="A3730" t="s">
        <v>1359</v>
      </c>
      <c r="B3730" t="s">
        <v>16</v>
      </c>
      <c r="C3730" t="s">
        <v>3982</v>
      </c>
      <c r="G3730" s="1" t="str">
        <f t="shared" si="321"/>
        <v>ifrs-full_DescriptionOfMethodUsedAndAssumptionsMadeToIncorporateEffectsOfExpectedEarlyExerciseShareOptionsGranted</v>
      </c>
      <c r="H3730" t="str">
        <f t="shared" si="322"/>
        <v>ifrs-full</v>
      </c>
      <c r="I3730" t="str">
        <f t="shared" si="323"/>
        <v>DescriptionOfMethodUsedAndAssumptionsMadeToIncorporateEffectsOfExpectedEarlyExerciseShareOptionsGranted</v>
      </c>
      <c r="L3730" t="str">
        <f t="shared" si="324"/>
        <v>insert into dbax_desc_conc (pref_conc, codi_conc, codi_lang, desc_conc) values ('ifrs-full','DescriptionOfMethodUsedAndAssumptionsMadeToIncorporateEffectsOfExpectedEarlyExerciseShareOptionsGranted','es_ES','Descripción del método utilizado y suposiciones realizadas para incorporar los efectos del primer ejercicio esperado, opciones sobre acciones otorgadas')</v>
      </c>
      <c r="M3730" t="str">
        <f>CONCATENATE("Insert into dbax_taxo_conc (pref_conc, codi_conc, vers_taxo) values ('",H3730,"','",I3730,"','",Taxonomia!$B$5,"')")</f>
        <v>Insert into dbax_taxo_conc (pref_conc, codi_conc, vers_taxo) values ('ifrs-full','DescriptionOfMethodUsedAndAssumptionsMadeToIncorporateEffectsOfExpectedEarlyExerciseShareOptionsGranted','svs-cl-ci-2015-01-05')</v>
      </c>
    </row>
    <row r="3731" spans="1:13" x14ac:dyDescent="0.25">
      <c r="A3731" t="s">
        <v>1360</v>
      </c>
      <c r="B3731" t="s">
        <v>16</v>
      </c>
      <c r="C3731" t="s">
        <v>3983</v>
      </c>
      <c r="G3731" s="1" t="str">
        <f t="shared" si="321"/>
        <v>ifrs-full_DescriptionOfNatureAndAmountOfAnyMeasurementPeriodAdjustmentsRecognisedForParticularAssetsLiabilitiesNoncontrollingInterestsOrItemsOfConsideration</v>
      </c>
      <c r="H3731" t="str">
        <f t="shared" si="322"/>
        <v>ifrs-full</v>
      </c>
      <c r="I3731" t="str">
        <f t="shared" si="323"/>
        <v>DescriptionOfNatureAndAmountOfAnyMeasurementPeriodAdjustmentsRecognisedForParticularAssetsLiabilitiesNoncontrollingInterestsOrItemsOfConsideration</v>
      </c>
      <c r="L3731" t="str">
        <f t="shared" si="324"/>
        <v>insert into dbax_desc_conc (pref_conc, codi_conc, codi_lang, desc_conc) values ('ifrs-full','DescriptionOfNatureAndAmountOfAnyMeasurementPeriodAdjustmentsRecognisedForParticularAssetsLiabilitiesNoncontrollingInterestsOrItemsOfConsideration','es_ES','Descripción de la naturaleza de cualesquiera ajustes del periodo de medición reconocidos para activos, pasivos, participaciones no controladoras o partidas de contraprestación particulares')</v>
      </c>
      <c r="M3731" t="str">
        <f>CONCATENATE("Insert into dbax_taxo_conc (pref_conc, codi_conc, vers_taxo) values ('",H3731,"','",I3731,"','",Taxonomia!$B$5,"')")</f>
        <v>Insert into dbax_taxo_conc (pref_conc, codi_conc, vers_taxo) values ('ifrs-full','DescriptionOfNatureAndAmountOfAnyMeasurementPeriodAdjustmentsRecognisedForParticularAssetsLiabilitiesNoncontrollingInterestsOrItemsOfConsideration','svs-cl-ci-2015-01-05')</v>
      </c>
    </row>
    <row r="3732" spans="1:13" x14ac:dyDescent="0.25">
      <c r="A3732" t="s">
        <v>1361</v>
      </c>
      <c r="B3732" t="s">
        <v>16</v>
      </c>
      <c r="C3732" t="s">
        <v>3984</v>
      </c>
      <c r="G3732" s="1" t="str">
        <f t="shared" si="321"/>
        <v>ifrs-full_DescriptionOfNatureAndEffectOfAnyAsymmetricalAllocationsToReportableSegments</v>
      </c>
      <c r="H3732" t="str">
        <f t="shared" si="322"/>
        <v>ifrs-full</v>
      </c>
      <c r="I3732" t="str">
        <f t="shared" si="323"/>
        <v>DescriptionOfNatureAndEffectOfAnyAsymmetricalAllocationsToReportableSegments</v>
      </c>
      <c r="L3732" t="str">
        <f t="shared" si="324"/>
        <v>insert into dbax_desc_conc (pref_conc, codi_conc, codi_lang, desc_conc) values ('ifrs-full','DescriptionOfNatureAndEffectOfAnyAsymmetricalAllocationsToReportableSegments','es_ES','Descripción de la naturaleza y el efecto de cualesquiera asignaciones asimétricas a los segmentos sobre los que deba informar')</v>
      </c>
      <c r="M3732" t="str">
        <f>CONCATENATE("Insert into dbax_taxo_conc (pref_conc, codi_conc, vers_taxo) values ('",H3732,"','",I3732,"','",Taxonomia!$B$5,"')")</f>
        <v>Insert into dbax_taxo_conc (pref_conc, codi_conc, vers_taxo) values ('ifrs-full','DescriptionOfNatureAndEffectOfAnyAsymmetricalAllocationsToReportableSegments','svs-cl-ci-2015-01-05')</v>
      </c>
    </row>
    <row r="3733" spans="1:13" x14ac:dyDescent="0.25">
      <c r="A3733" t="s">
        <v>1362</v>
      </c>
      <c r="B3733" t="s">
        <v>16</v>
      </c>
      <c r="C3733" t="s">
        <v>3985</v>
      </c>
      <c r="G3733" s="1" t="str">
        <f t="shared" si="321"/>
        <v>ifrs-full_DescriptionOfNatureAndExtentOfGovernmentGrantsForAgriculturalActivityRecognisedInFinancialStatements</v>
      </c>
      <c r="H3733" t="str">
        <f t="shared" si="322"/>
        <v>ifrs-full</v>
      </c>
      <c r="I3733" t="str">
        <f t="shared" si="323"/>
        <v>DescriptionOfNatureAndExtentOfGovernmentGrantsForAgriculturalActivityRecognisedInFinancialStatements</v>
      </c>
      <c r="L3733" t="str">
        <f t="shared" si="324"/>
        <v>insert into dbax_desc_conc (pref_conc, codi_conc, codi_lang, desc_conc) values ('ifrs-full','DescriptionOfNatureAndExtentOfGovernmentGrantsForAgriculturalActivityRecognisedInFinancialStatements','es_ES','Descripción de la naturaleza y alcance de las subvenciones del gobierno por actividades agrícolas reconocidas en los estados financieros')</v>
      </c>
      <c r="M3733" t="str">
        <f>CONCATENATE("Insert into dbax_taxo_conc (pref_conc, codi_conc, vers_taxo) values ('",H3733,"','",I3733,"','",Taxonomia!$B$5,"')")</f>
        <v>Insert into dbax_taxo_conc (pref_conc, codi_conc, vers_taxo) values ('ifrs-full','DescriptionOfNatureAndExtentOfGovernmentGrantsForAgriculturalActivityRecognisedInFinancialStatements','svs-cl-ci-2015-01-05')</v>
      </c>
    </row>
    <row r="3734" spans="1:13" x14ac:dyDescent="0.25">
      <c r="A3734" t="s">
        <v>1363</v>
      </c>
      <c r="B3734" t="s">
        <v>16</v>
      </c>
      <c r="C3734" t="s">
        <v>3986</v>
      </c>
      <c r="G3734" s="1" t="str">
        <f t="shared" si="321"/>
        <v>ifrs-full_DescriptionOfNatureAndExtentOfSignificantRestrictionsOnTransferOfFundsToParent</v>
      </c>
      <c r="H3734" t="str">
        <f t="shared" si="322"/>
        <v>ifrs-full</v>
      </c>
      <c r="I3734" t="str">
        <f t="shared" si="323"/>
        <v>DescriptionOfNatureAndExtentOfSignificantRestrictionsOnTransferOfFundsToParent</v>
      </c>
      <c r="L3734" t="str">
        <f t="shared" si="324"/>
        <v>insert into dbax_desc_conc (pref_conc, codi_conc, codi_lang, desc_conc) values ('ifrs-full','DescriptionOfNatureAndExtentOfSignificantRestrictionsOnTransferOfFundsToParent','es_ES','Descripción de la naturaleza y alcance de restricciones significativas sobre transferencia de fondos a la entidad')</v>
      </c>
      <c r="M3734" t="str">
        <f>CONCATENATE("Insert into dbax_taxo_conc (pref_conc, codi_conc, vers_taxo) values ('",H3734,"','",I3734,"','",Taxonomia!$B$5,"')")</f>
        <v>Insert into dbax_taxo_conc (pref_conc, codi_conc, vers_taxo) values ('ifrs-full','DescriptionOfNatureAndExtentOfSignificantRestrictionsOnTransferOfFundsToParent','svs-cl-ci-2015-01-05')</v>
      </c>
    </row>
    <row r="3735" spans="1:13" x14ac:dyDescent="0.25">
      <c r="A3735" t="s">
        <v>1364</v>
      </c>
      <c r="B3735" t="s">
        <v>16</v>
      </c>
      <c r="C3735" t="s">
        <v>3987</v>
      </c>
      <c r="G3735" s="1" t="str">
        <f t="shared" si="321"/>
        <v>ifrs-full_DescriptionOfNatureAndExtentToWhichProtectiveRightsOfNoncontrollingInterestsCanSignificantlyRestrictEntitysAbilityToAccessOrUseAssetsAndSettleLiabilitiesOfGroup</v>
      </c>
      <c r="H3735" t="str">
        <f t="shared" si="322"/>
        <v>ifrs-full</v>
      </c>
      <c r="I3735" t="str">
        <f t="shared" si="323"/>
        <v>DescriptionOfNatureAndExtentToWhichProtectiveRightsOfNoncontrollingInterestsCanSignificantlyRestrictEntitysAbilityToAccessOrUseAssetsAndSettleLiabilitiesOfGroup</v>
      </c>
      <c r="L3735" t="str">
        <f t="shared" si="324"/>
        <v>insert into dbax_desc_conc (pref_conc, codi_conc, codi_lang, desc_conc) values ('ifrs-full','DescriptionOfNatureAndExtentToWhichProtectiveRightsOfNoncontrollingInterestsCanSignificantlyRestrictEntitysAbilityToAccessOrUseAssetsAndSettleLiabilitiesOfGroup','es_ES','Descripción de la naturaleza y medida en que derechos protectores de participaciones no controladoras pueden restringir de forma significativa la capacidad de la entidad para acceder o utilizar activos y liquidar pasivos del grupo')</v>
      </c>
      <c r="M3735" t="str">
        <f>CONCATENATE("Insert into dbax_taxo_conc (pref_conc, codi_conc, vers_taxo) values ('",H3735,"','",I3735,"','",Taxonomia!$B$5,"')")</f>
        <v>Insert into dbax_taxo_conc (pref_conc, codi_conc, vers_taxo) values ('ifrs-full','DescriptionOfNatureAndExtentToWhichProtectiveRightsOfNoncontrollingInterestsCanSignificantlyRestrictEntitysAbilityToAccessOrUseAssetsAndSettleLiabilitiesOfGroup','svs-cl-ci-2015-01-05')</v>
      </c>
    </row>
    <row r="3736" spans="1:13" x14ac:dyDescent="0.25">
      <c r="A3736" t="s">
        <v>1365</v>
      </c>
      <c r="B3736" t="s">
        <v>16</v>
      </c>
      <c r="C3736" t="s">
        <v>3988</v>
      </c>
      <c r="G3736" s="1" t="str">
        <f t="shared" si="321"/>
        <v>ifrs-full_DescriptionOfNatureAndFinancialEffectOfBusinessCombinationsAfterReportingPeriodBeforeStatementsAuthorisedForIssue</v>
      </c>
      <c r="H3736" t="str">
        <f t="shared" si="322"/>
        <v>ifrs-full</v>
      </c>
      <c r="I3736" t="str">
        <f t="shared" si="323"/>
        <v>DescriptionOfNatureAndFinancialEffectOfBusinessCombinationsAfterReportingPeriodBeforeStatementsAuthorisedForIssue</v>
      </c>
      <c r="L3736" t="str">
        <f t="shared" si="324"/>
        <v>insert into dbax_desc_conc (pref_conc, codi_conc, codi_lang, desc_conc) values ('ifrs-full','DescriptionOfNatureAndFinancialEffectOfBusinessCombinationsAfterReportingPeriodBeforeStatementsAuthorisedForIssue','es_ES','Descripción de la naturaleza y efectos financieros de combinaciones de negocios después del periodo sobre el que se informa antes de la autorización de los estados para su emisión')</v>
      </c>
      <c r="M3736" t="str">
        <f>CONCATENATE("Insert into dbax_taxo_conc (pref_conc, codi_conc, vers_taxo) values ('",H3736,"','",I3736,"','",Taxonomia!$B$5,"')")</f>
        <v>Insert into dbax_taxo_conc (pref_conc, codi_conc, vers_taxo) values ('ifrs-full','DescriptionOfNatureAndFinancialEffectOfBusinessCombinationsAfterReportingPeriodBeforeStatementsAuthorisedForIssue','svs-cl-ci-2015-01-05')</v>
      </c>
    </row>
    <row r="3737" spans="1:13" x14ac:dyDescent="0.25">
      <c r="A3737" t="s">
        <v>1366</v>
      </c>
      <c r="B3737" t="s">
        <v>16</v>
      </c>
      <c r="C3737" t="s">
        <v>3989</v>
      </c>
      <c r="G3737" s="1" t="str">
        <f t="shared" si="321"/>
        <v>ifrs-full_DescriptionOfNatureAndFinancialEffectOfBusinessCombinationsDuringPeriod</v>
      </c>
      <c r="H3737" t="str">
        <f t="shared" si="322"/>
        <v>ifrs-full</v>
      </c>
      <c r="I3737" t="str">
        <f t="shared" si="323"/>
        <v>DescriptionOfNatureAndFinancialEffectOfBusinessCombinationsDuringPeriod</v>
      </c>
      <c r="L3737" t="str">
        <f t="shared" si="324"/>
        <v>insert into dbax_desc_conc (pref_conc, codi_conc, codi_lang, desc_conc) values ('ifrs-full','DescriptionOfNatureAndFinancialEffectOfBusinessCombinationsDuringPeriod','es_ES','Descripción de la naturaleza y efectos financieros de combinaciones de negocios durante el periodo')</v>
      </c>
      <c r="M3737" t="str">
        <f>CONCATENATE("Insert into dbax_taxo_conc (pref_conc, codi_conc, vers_taxo) values ('",H3737,"','",I3737,"','",Taxonomia!$B$5,"')")</f>
        <v>Insert into dbax_taxo_conc (pref_conc, codi_conc, vers_taxo) values ('ifrs-full','DescriptionOfNatureAndFinancialEffectOfBusinessCombinationsDuringPeriod','svs-cl-ci-2015-01-05')</v>
      </c>
    </row>
    <row r="3738" spans="1:13" x14ac:dyDescent="0.25">
      <c r="A3738" t="s">
        <v>1367</v>
      </c>
      <c r="B3738" t="s">
        <v>16</v>
      </c>
      <c r="C3738" t="s">
        <v>3990</v>
      </c>
      <c r="G3738" s="1" t="str">
        <f t="shared" si="321"/>
        <v>ifrs-full_DescriptionOfNatureAndPurposeOfReservesWithinEquity</v>
      </c>
      <c r="H3738" t="str">
        <f t="shared" si="322"/>
        <v>ifrs-full</v>
      </c>
      <c r="I3738" t="str">
        <f t="shared" si="323"/>
        <v>DescriptionOfNatureAndPurposeOfReservesWithinEquity</v>
      </c>
      <c r="L3738" t="str">
        <f t="shared" si="324"/>
        <v>insert into dbax_desc_conc (pref_conc, codi_conc, codi_lang, desc_conc) values ('ifrs-full','DescriptionOfNatureAndPurposeOfReservesWithinEquity','es_ES','Descripción de la naturaleza y propósito de las reservas dentro del patrimonio')</v>
      </c>
      <c r="M3738" t="str">
        <f>CONCATENATE("Insert into dbax_taxo_conc (pref_conc, codi_conc, vers_taxo) values ('",H3738,"','",I3738,"','",Taxonomia!$B$5,"')")</f>
        <v>Insert into dbax_taxo_conc (pref_conc, codi_conc, vers_taxo) values ('ifrs-full','DescriptionOfNatureAndPurposeOfReservesWithinEquity','svs-cl-ci-2015-01-05')</v>
      </c>
    </row>
    <row r="3739" spans="1:13" x14ac:dyDescent="0.25">
      <c r="A3739" t="s">
        <v>1368</v>
      </c>
      <c r="B3739" t="s">
        <v>16</v>
      </c>
      <c r="C3739" t="s">
        <v>3991</v>
      </c>
      <c r="G3739" s="1" t="str">
        <f t="shared" si="321"/>
        <v>ifrs-full_DescriptionOfNatureOfActivitiesOfBiologicalAssets</v>
      </c>
      <c r="H3739" t="str">
        <f t="shared" si="322"/>
        <v>ifrs-full</v>
      </c>
      <c r="I3739" t="str">
        <f t="shared" si="323"/>
        <v>DescriptionOfNatureOfActivitiesOfBiologicalAssets</v>
      </c>
      <c r="L3739" t="str">
        <f t="shared" si="324"/>
        <v>insert into dbax_desc_conc (pref_conc, codi_conc, codi_lang, desc_conc) values ('ifrs-full','DescriptionOfNatureOfActivitiesOfBiologicalAssets','es_ES','Descripción de la naturaleza de actividades de activos biológicos')</v>
      </c>
      <c r="M3739" t="str">
        <f>CONCATENATE("Insert into dbax_taxo_conc (pref_conc, codi_conc, vers_taxo) values ('",H3739,"','",I3739,"','",Taxonomia!$B$5,"')")</f>
        <v>Insert into dbax_taxo_conc (pref_conc, codi_conc, vers_taxo) values ('ifrs-full','DescriptionOfNatureOfActivitiesOfBiologicalAssets','svs-cl-ci-2015-01-05')</v>
      </c>
    </row>
    <row r="3740" spans="1:13" x14ac:dyDescent="0.25">
      <c r="A3740" t="s">
        <v>1369</v>
      </c>
      <c r="B3740" t="s">
        <v>16</v>
      </c>
      <c r="C3740" t="s">
        <v>3992</v>
      </c>
      <c r="G3740" s="1" t="str">
        <f t="shared" si="321"/>
        <v>ifrs-full_DescriptionOfNatureOfAssetsWithSignificantRiskOfMaterialAdjustmentsWithinNextFinancialYear</v>
      </c>
      <c r="H3740" t="str">
        <f t="shared" si="322"/>
        <v>ifrs-full</v>
      </c>
      <c r="I3740" t="str">
        <f t="shared" si="323"/>
        <v>DescriptionOfNatureOfAssetsWithSignificantRiskOfMaterialAdjustmentsWithinNextFinancialYear</v>
      </c>
      <c r="L3740" t="str">
        <f t="shared" si="324"/>
        <v>insert into dbax_desc_conc (pref_conc, codi_conc, codi_lang, desc_conc) values ('ifrs-full','DescriptionOfNatureOfAssetsWithSignificantRiskOfMaterialAdjustmentsWithinNextFinancialYear','es_ES','Descripción de la naturaleza de activos con riesgo significativo de ajustes materiales dentro del ejercicio contable siguiente')</v>
      </c>
      <c r="M3740" t="str">
        <f>CONCATENATE("Insert into dbax_taxo_conc (pref_conc, codi_conc, vers_taxo) values ('",H3740,"','",I3740,"','",Taxonomia!$B$5,"')")</f>
        <v>Insert into dbax_taxo_conc (pref_conc, codi_conc, vers_taxo) values ('ifrs-full','DescriptionOfNatureOfAssetsWithSignificantRiskOfMaterialAdjustmentsWithinNextFinancialYear','svs-cl-ci-2015-01-05')</v>
      </c>
    </row>
    <row r="3741" spans="1:13" x14ac:dyDescent="0.25">
      <c r="A3741" t="s">
        <v>1370</v>
      </c>
      <c r="B3741" t="s">
        <v>16</v>
      </c>
      <c r="C3741" t="s">
        <v>3993</v>
      </c>
      <c r="G3741" s="1" t="str">
        <f t="shared" si="321"/>
        <v>ifrs-full_DescriptionOfNatureOfChangesFromPriorPeriodsInMeasurementMethodsUsedToDetermineReportedSegmentProfitOrLossAndEffectOfThoseChangesOnMeasureOfSegmentProfitOrLoss</v>
      </c>
      <c r="H3741" t="str">
        <f t="shared" si="322"/>
        <v>ifrs-full</v>
      </c>
      <c r="I3741" t="str">
        <f t="shared" si="323"/>
        <v>DescriptionOfNatureOfChangesFromPriorPeriodsInMeasurementMethodsUsedToDetermineReportedSegmentProfitOrLossAndEffectOfThoseChangesOnMeasureOfSegmentProfitOrLoss</v>
      </c>
      <c r="L3741" t="str">
        <f t="shared" si="324"/>
        <v>insert into dbax_desc_conc (pref_conc, codi_conc, codi_lang, desc_conc) values ('ifrs-full','DescriptionOfNatureOfChangesFromPriorPeriodsInMeasurementMethodsUsedToDetermineReportedSegmentProfitOrLossAndEffectOfThoseChangesOnMeasureOfSegmentProfitOrLoss','es_ES','Descripción de la naturaleza de cambios procedentes de períodos anteriores en los métodos de medición utilizados para determinar los resultados de los segmentos sobre los que deba informar y el efecto de tales cambios en la medida del resultado de los segmentos')</v>
      </c>
      <c r="M3741" t="str">
        <f>CONCATENATE("Insert into dbax_taxo_conc (pref_conc, codi_conc, vers_taxo) values ('",H3741,"','",I3741,"','",Taxonomia!$B$5,"')")</f>
        <v>Insert into dbax_taxo_conc (pref_conc, codi_conc, vers_taxo) values ('ifrs-full','DescriptionOfNatureOfChangesFromPriorPeriodsInMeasurementMethodsUsedToDetermineReportedSegmentProfitOrLossAndEffectOfThoseChangesOnMeasureOfSegmentProfitOrLoss','svs-cl-ci-2015-01-05')</v>
      </c>
    </row>
    <row r="3742" spans="1:13" x14ac:dyDescent="0.25">
      <c r="A3742" t="s">
        <v>1371</v>
      </c>
      <c r="B3742" t="s">
        <v>16</v>
      </c>
      <c r="C3742" t="s">
        <v>3994</v>
      </c>
      <c r="G3742" s="1" t="str">
        <f t="shared" si="321"/>
        <v>ifrs-full_DescriptionOfNatureOfClassOfAssetsMeasuredAtFairValue</v>
      </c>
      <c r="H3742" t="str">
        <f t="shared" si="322"/>
        <v>ifrs-full</v>
      </c>
      <c r="I3742" t="str">
        <f t="shared" si="323"/>
        <v>DescriptionOfNatureOfClassOfAssetsMeasuredAtFairValue</v>
      </c>
      <c r="L3742" t="str">
        <f t="shared" si="324"/>
        <v>insert into dbax_desc_conc (pref_conc, codi_conc, codi_lang, desc_conc) values ('ifrs-full','DescriptionOfNatureOfClassOfAssetsMeasuredAtFairValue','es_ES','Descripción de la naturaleza de clases de activos medidos al valor razonable')</v>
      </c>
      <c r="M3742" t="str">
        <f>CONCATENATE("Insert into dbax_taxo_conc (pref_conc, codi_conc, vers_taxo) values ('",H3742,"','",I3742,"','",Taxonomia!$B$5,"')")</f>
        <v>Insert into dbax_taxo_conc (pref_conc, codi_conc, vers_taxo) values ('ifrs-full','DescriptionOfNatureOfClassOfAssetsMeasuredAtFairValue','svs-cl-ci-2015-01-05')</v>
      </c>
    </row>
    <row r="3743" spans="1:13" x14ac:dyDescent="0.25">
      <c r="A3743" t="s">
        <v>1372</v>
      </c>
      <c r="B3743" t="s">
        <v>16</v>
      </c>
      <c r="C3743" t="s">
        <v>3995</v>
      </c>
      <c r="G3743" s="1" t="str">
        <f t="shared" si="321"/>
        <v>ifrs-full_DescriptionOfNatureOfClassOfEntitysOwnEquityInstrumentsMeasuredAtFairValue</v>
      </c>
      <c r="H3743" t="str">
        <f t="shared" si="322"/>
        <v>ifrs-full</v>
      </c>
      <c r="I3743" t="str">
        <f t="shared" si="323"/>
        <v>DescriptionOfNatureOfClassOfEntitysOwnEquityInstrumentsMeasuredAtFairValue</v>
      </c>
      <c r="L3743" t="str">
        <f t="shared" si="324"/>
        <v>insert into dbax_desc_conc (pref_conc, codi_conc, codi_lang, desc_conc) values ('ifrs-full','DescriptionOfNatureOfClassOfEntitysOwnEquityInstrumentsMeasuredAtFairValue','es_ES','Descripción de la naturaleza de clases de instrumentos de patrimonio propio de la entidad medidos a valor razonable')</v>
      </c>
      <c r="M3743" t="str">
        <f>CONCATENATE("Insert into dbax_taxo_conc (pref_conc, codi_conc, vers_taxo) values ('",H3743,"','",I3743,"','",Taxonomia!$B$5,"')")</f>
        <v>Insert into dbax_taxo_conc (pref_conc, codi_conc, vers_taxo) values ('ifrs-full','DescriptionOfNatureOfClassOfEntitysOwnEquityInstrumentsMeasuredAtFairValue','svs-cl-ci-2015-01-05')</v>
      </c>
    </row>
    <row r="3744" spans="1:13" x14ac:dyDescent="0.25">
      <c r="A3744" t="s">
        <v>1373</v>
      </c>
      <c r="B3744" t="s">
        <v>16</v>
      </c>
      <c r="C3744" t="s">
        <v>3996</v>
      </c>
      <c r="G3744" s="1" t="str">
        <f t="shared" si="321"/>
        <v>ifrs-full_DescriptionOfNatureOfClassOfLiabilitiesMeasuredAtFairValue</v>
      </c>
      <c r="H3744" t="str">
        <f t="shared" si="322"/>
        <v>ifrs-full</v>
      </c>
      <c r="I3744" t="str">
        <f t="shared" si="323"/>
        <v>DescriptionOfNatureOfClassOfLiabilitiesMeasuredAtFairValue</v>
      </c>
      <c r="L3744" t="str">
        <f t="shared" si="324"/>
        <v>insert into dbax_desc_conc (pref_conc, codi_conc, codi_lang, desc_conc) values ('ifrs-full','DescriptionOfNatureOfClassOfLiabilitiesMeasuredAtFairValue','es_ES','Descripción de la naturaleza de clases de pasivos medidos al valor razonable')</v>
      </c>
      <c r="M3744" t="str">
        <f>CONCATENATE("Insert into dbax_taxo_conc (pref_conc, codi_conc, vers_taxo) values ('",H3744,"','",I3744,"','",Taxonomia!$B$5,"')")</f>
        <v>Insert into dbax_taxo_conc (pref_conc, codi_conc, vers_taxo) values ('ifrs-full','DescriptionOfNatureOfClassOfLiabilitiesMeasuredAtFairValue','svs-cl-ci-2015-01-05')</v>
      </c>
    </row>
    <row r="3745" spans="1:13" x14ac:dyDescent="0.25">
      <c r="A3745" t="s">
        <v>1374</v>
      </c>
      <c r="B3745" t="s">
        <v>16</v>
      </c>
      <c r="C3745" t="s">
        <v>3997</v>
      </c>
      <c r="G3745" s="1" t="str">
        <f t="shared" si="321"/>
        <v>ifrs-full_DescriptionOfNatureOfContingentAssets</v>
      </c>
      <c r="H3745" t="str">
        <f t="shared" si="322"/>
        <v>ifrs-full</v>
      </c>
      <c r="I3745" t="str">
        <f t="shared" si="323"/>
        <v>DescriptionOfNatureOfContingentAssets</v>
      </c>
      <c r="L3745" t="str">
        <f t="shared" si="324"/>
        <v>insert into dbax_desc_conc (pref_conc, codi_conc, codi_lang, desc_conc) values ('ifrs-full','DescriptionOfNatureOfContingentAssets','es_ES','Descripción de la naturaleza de activos contingentes')</v>
      </c>
      <c r="M3745" t="str">
        <f>CONCATENATE("Insert into dbax_taxo_conc (pref_conc, codi_conc, vers_taxo) values ('",H3745,"','",I3745,"','",Taxonomia!$B$5,"')")</f>
        <v>Insert into dbax_taxo_conc (pref_conc, codi_conc, vers_taxo) values ('ifrs-full','DescriptionOfNatureOfContingentAssets','svs-cl-ci-2015-01-05')</v>
      </c>
    </row>
    <row r="3746" spans="1:13" x14ac:dyDescent="0.25">
      <c r="A3746" t="s">
        <v>1375</v>
      </c>
      <c r="B3746" t="s">
        <v>16</v>
      </c>
      <c r="C3746" t="s">
        <v>3998</v>
      </c>
      <c r="G3746" s="1" t="str">
        <f t="shared" si="321"/>
        <v>ifrs-full_DescriptionOfNatureOfDifferencesBetweenMeasurementsOfReportableSegmentsAssetsAndEntitysAssets</v>
      </c>
      <c r="H3746" t="str">
        <f t="shared" si="322"/>
        <v>ifrs-full</v>
      </c>
      <c r="I3746" t="str">
        <f t="shared" si="323"/>
        <v>DescriptionOfNatureOfDifferencesBetweenMeasurementsOfReportableSegmentsAssetsAndEntitysAssets</v>
      </c>
      <c r="L3746" t="str">
        <f t="shared" si="324"/>
        <v>insert into dbax_desc_conc (pref_conc, codi_conc, codi_lang, desc_conc) values ('ifrs-full','DescriptionOfNatureOfDifferencesBetweenMeasurementsOfReportableSegmentsAssetsAndEntitysAssets','es_ES','Descripción de la naturaleza de las diferencias entre las mediciones de los activos de segmentos sobre los que deba informar y los activos de la entidad')</v>
      </c>
      <c r="M3746" t="str">
        <f>CONCATENATE("Insert into dbax_taxo_conc (pref_conc, codi_conc, vers_taxo) values ('",H3746,"','",I3746,"','",Taxonomia!$B$5,"')")</f>
        <v>Insert into dbax_taxo_conc (pref_conc, codi_conc, vers_taxo) values ('ifrs-full','DescriptionOfNatureOfDifferencesBetweenMeasurementsOfReportableSegmentsAssetsAndEntitysAssets','svs-cl-ci-2015-01-05')</v>
      </c>
    </row>
    <row r="3747" spans="1:13" x14ac:dyDescent="0.25">
      <c r="A3747" t="s">
        <v>1376</v>
      </c>
      <c r="B3747" t="s">
        <v>16</v>
      </c>
      <c r="C3747" t="s">
        <v>3999</v>
      </c>
      <c r="G3747" s="1" t="str">
        <f t="shared" si="321"/>
        <v>ifrs-full_DescriptionOfNatureOfDifferencesBetweenMeasurementsOfReportableSegmentsLiabilitiesAndEntitysLiabilities</v>
      </c>
      <c r="H3747" t="str">
        <f t="shared" si="322"/>
        <v>ifrs-full</v>
      </c>
      <c r="I3747" t="str">
        <f t="shared" si="323"/>
        <v>DescriptionOfNatureOfDifferencesBetweenMeasurementsOfReportableSegmentsLiabilitiesAndEntitysLiabilities</v>
      </c>
      <c r="L3747" t="str">
        <f t="shared" si="324"/>
        <v>insert into dbax_desc_conc (pref_conc, codi_conc, codi_lang, desc_conc) values ('ifrs-full','DescriptionOfNatureOfDifferencesBetweenMeasurementsOfReportableSegmentsLiabilitiesAndEntitysLiabilities','es_ES','Descripción de la naturaleza de las diferencias entre las mediciones de los pasivos de segmentos sobre los que deba informar y los pasivos de la entidad')</v>
      </c>
      <c r="M3747" t="str">
        <f>CONCATENATE("Insert into dbax_taxo_conc (pref_conc, codi_conc, vers_taxo) values ('",H3747,"','",I3747,"','",Taxonomia!$B$5,"')")</f>
        <v>Insert into dbax_taxo_conc (pref_conc, codi_conc, vers_taxo) values ('ifrs-full','DescriptionOfNatureOfDifferencesBetweenMeasurementsOfReportableSegmentsLiabilitiesAndEntitysLiabilities','svs-cl-ci-2015-01-05')</v>
      </c>
    </row>
    <row r="3748" spans="1:13" x14ac:dyDescent="0.25">
      <c r="A3748" t="s">
        <v>1377</v>
      </c>
      <c r="B3748" t="s">
        <v>16</v>
      </c>
      <c r="C3748" t="s">
        <v>4000</v>
      </c>
      <c r="G3748" s="1" t="str">
        <f t="shared" si="321"/>
        <v>ifrs-full_DescriptionOfNatureOfDifferencesBetweenMeasurementsOfReportableSegmentsProfitsOrLossesAndEntitysProfitOrLossBeforeIncomeTaxExpenseOrIncomeAndDiscontinuedOperations</v>
      </c>
      <c r="H3748" t="str">
        <f t="shared" si="322"/>
        <v>ifrs-full</v>
      </c>
      <c r="I3748" t="str">
        <f t="shared" si="323"/>
        <v>DescriptionOfNatureOfDifferencesBetweenMeasurementsOfReportableSegmentsProfitsOrLossesAndEntitysProfitOrLossBeforeIncomeTaxExpenseOrIncomeAndDiscontinuedOperations</v>
      </c>
      <c r="L3748" t="str">
        <f t="shared" si="324"/>
        <v>insert into dbax_desc_conc (pref_conc, codi_conc, codi_lang, desc_conc) values ('ifrs-full','DescriptionOfNatureOfDifferencesBetweenMeasurementsOfReportableSegmentsProfitsOrLossesAndEntitysProfitOrLossBeforeIncomeTaxExpenseOrIncomeAndDiscontinuedOperations','es_ES','Descripción de la naturaleza de las diferencias entre las mediciones de los resultados de segmentos sobre los que deba informar y el resultado de la entidad antes del gasto o ingreso por impuestos a las ganancias y operaciones discontinuadas')</v>
      </c>
      <c r="M3748" t="str">
        <f>CONCATENATE("Insert into dbax_taxo_conc (pref_conc, codi_conc, vers_taxo) values ('",H3748,"','",I3748,"','",Taxonomia!$B$5,"')")</f>
        <v>Insert into dbax_taxo_conc (pref_conc, codi_conc, vers_taxo) values ('ifrs-full','DescriptionOfNatureOfDifferencesBetweenMeasurementsOfReportableSegmentsProfitsOrLossesAndEntitysProfitOrLossBeforeIncomeTaxExpenseOrIncomeAndDiscontinuedOperations','svs-cl-ci-2015-01-05')</v>
      </c>
    </row>
    <row r="3749" spans="1:13" x14ac:dyDescent="0.25">
      <c r="A3749" t="s">
        <v>1378</v>
      </c>
      <c r="B3749" t="s">
        <v>16</v>
      </c>
      <c r="C3749" t="s">
        <v>4001</v>
      </c>
      <c r="G3749" s="1" t="str">
        <f t="shared" si="321"/>
        <v>ifrs-full_DescriptionOfNatureOfEntitysOperationsAndPrincipalActivities</v>
      </c>
      <c r="H3749" t="str">
        <f t="shared" si="322"/>
        <v>ifrs-full</v>
      </c>
      <c r="I3749" t="str">
        <f t="shared" si="323"/>
        <v>DescriptionOfNatureOfEntitysOperationsAndPrincipalActivities</v>
      </c>
      <c r="L3749" t="str">
        <f t="shared" si="324"/>
        <v>insert into dbax_desc_conc (pref_conc, codi_conc, codi_lang, desc_conc) values ('ifrs-full','DescriptionOfNatureOfEntitysOperationsAndPrincipalActivities','es_ES','Descripción de la naturaleza de las operaciones de la entidad y actividades principales')</v>
      </c>
      <c r="M3749" t="str">
        <f>CONCATENATE("Insert into dbax_taxo_conc (pref_conc, codi_conc, vers_taxo) values ('",H3749,"','",I3749,"','",Taxonomia!$B$5,"')")</f>
        <v>Insert into dbax_taxo_conc (pref_conc, codi_conc, vers_taxo) values ('ifrs-full','DescriptionOfNatureOfEntitysOperationsAndPrincipalActivities','svs-cl-ci-2015-01-05')</v>
      </c>
    </row>
    <row r="3750" spans="1:13" x14ac:dyDescent="0.25">
      <c r="A3750" t="s">
        <v>1379</v>
      </c>
      <c r="B3750" t="s">
        <v>16</v>
      </c>
      <c r="C3750" t="s">
        <v>4002</v>
      </c>
      <c r="G3750" s="1" t="str">
        <f t="shared" si="321"/>
        <v>ifrs-full_DescriptionOfNatureOfEntitysRelationshipWithAssociate</v>
      </c>
      <c r="H3750" t="str">
        <f t="shared" si="322"/>
        <v>ifrs-full</v>
      </c>
      <c r="I3750" t="str">
        <f t="shared" si="323"/>
        <v>DescriptionOfNatureOfEntitysRelationshipWithAssociate</v>
      </c>
      <c r="L3750" t="str">
        <f t="shared" si="324"/>
        <v>insert into dbax_desc_conc (pref_conc, codi_conc, codi_lang, desc_conc) values ('ifrs-full','DescriptionOfNatureOfEntitysRelationshipWithAssociate','es_ES','Descripción de la naturaleza de la relación de la entidad con una asociada')</v>
      </c>
      <c r="M3750" t="str">
        <f>CONCATENATE("Insert into dbax_taxo_conc (pref_conc, codi_conc, vers_taxo) values ('",H3750,"','",I3750,"','",Taxonomia!$B$5,"')")</f>
        <v>Insert into dbax_taxo_conc (pref_conc, codi_conc, vers_taxo) values ('ifrs-full','DescriptionOfNatureOfEntitysRelationshipWithAssociate','svs-cl-ci-2015-01-05')</v>
      </c>
    </row>
    <row r="3751" spans="1:13" x14ac:dyDescent="0.25">
      <c r="A3751" t="s">
        <v>1380</v>
      </c>
      <c r="B3751" t="s">
        <v>16</v>
      </c>
      <c r="C3751" t="s">
        <v>4003</v>
      </c>
      <c r="G3751" s="1" t="str">
        <f t="shared" ref="G3751:G3814" si="325">MID(A3751,FIND("#",A3751)+1,10000)</f>
        <v>ifrs-full_DescriptionOfNatureOfEntitysRelationshipWithJointOperation</v>
      </c>
      <c r="H3751" t="str">
        <f t="shared" ref="H3751:H3814" si="326">MID(G3751,1,FIND("_",G3751)-1)</f>
        <v>ifrs-full</v>
      </c>
      <c r="I3751" t="str">
        <f t="shared" ref="I3751:I3814" si="327">MID(G3751,FIND("_",G3751)+1,10000)</f>
        <v>DescriptionOfNatureOfEntitysRelationshipWithJointOperation</v>
      </c>
      <c r="L3751" t="str">
        <f t="shared" ref="L3751:L3814" si="328">CONCATENATE("insert into dbax_desc_conc (pref_conc, codi_conc, codi_lang, desc_conc) values ('",H3751,"','",I3751,"','",B3751,"','",C3751,"')")</f>
        <v>insert into dbax_desc_conc (pref_conc, codi_conc, codi_lang, desc_conc) values ('ifrs-full','DescriptionOfNatureOfEntitysRelationshipWithJointOperation','es_ES','Descripción de la naturaleza de la relación de la entidad con una operación conjunta')</v>
      </c>
      <c r="M3751" t="str">
        <f>CONCATENATE("Insert into dbax_taxo_conc (pref_conc, codi_conc, vers_taxo) values ('",H3751,"','",I3751,"','",Taxonomia!$B$5,"')")</f>
        <v>Insert into dbax_taxo_conc (pref_conc, codi_conc, vers_taxo) values ('ifrs-full','DescriptionOfNatureOfEntitysRelationshipWithJointOperation','svs-cl-ci-2015-01-05')</v>
      </c>
    </row>
    <row r="3752" spans="1:13" x14ac:dyDescent="0.25">
      <c r="A3752" t="s">
        <v>1381</v>
      </c>
      <c r="B3752" t="s">
        <v>16</v>
      </c>
      <c r="C3752" t="s">
        <v>4004</v>
      </c>
      <c r="G3752" s="1" t="str">
        <f t="shared" si="325"/>
        <v>ifrs-full_DescriptionOfNatureOfEntitysRelationshipWithJointVenture</v>
      </c>
      <c r="H3752" t="str">
        <f t="shared" si="326"/>
        <v>ifrs-full</v>
      </c>
      <c r="I3752" t="str">
        <f t="shared" si="327"/>
        <v>DescriptionOfNatureOfEntitysRelationshipWithJointVenture</v>
      </c>
      <c r="L3752" t="str">
        <f t="shared" si="328"/>
        <v>insert into dbax_desc_conc (pref_conc, codi_conc, codi_lang, desc_conc) values ('ifrs-full','DescriptionOfNatureOfEntitysRelationshipWithJointVenture','es_ES','Descripción de la naturaleza de la relación de la entidad con un negocio conjunto')</v>
      </c>
      <c r="M3752" t="str">
        <f>CONCATENATE("Insert into dbax_taxo_conc (pref_conc, codi_conc, vers_taxo) values ('",H3752,"','",I3752,"','",Taxonomia!$B$5,"')")</f>
        <v>Insert into dbax_taxo_conc (pref_conc, codi_conc, vers_taxo) values ('ifrs-full','DescriptionOfNatureOfEntitysRelationshipWithJointVenture','svs-cl-ci-2015-01-05')</v>
      </c>
    </row>
    <row r="3753" spans="1:13" x14ac:dyDescent="0.25">
      <c r="A3753" t="s">
        <v>1382</v>
      </c>
      <c r="B3753" t="s">
        <v>16</v>
      </c>
      <c r="C3753" t="s">
        <v>4005</v>
      </c>
      <c r="G3753" s="1" t="str">
        <f t="shared" si="325"/>
        <v>ifrs-full_DescriptionOfNatureOfFinancialStatements</v>
      </c>
      <c r="H3753" t="str">
        <f t="shared" si="326"/>
        <v>ifrs-full</v>
      </c>
      <c r="I3753" t="str">
        <f t="shared" si="327"/>
        <v>DescriptionOfNatureOfFinancialStatements</v>
      </c>
      <c r="L3753" t="str">
        <f t="shared" si="328"/>
        <v>insert into dbax_desc_conc (pref_conc, codi_conc, codi_lang, desc_conc) values ('ifrs-full','DescriptionOfNatureOfFinancialStatements','es_ES','Descripción de la naturaleza de los estados financieros')</v>
      </c>
      <c r="M3753" t="str">
        <f>CONCATENATE("Insert into dbax_taxo_conc (pref_conc, codi_conc, vers_taxo) values ('",H3753,"','",I3753,"','",Taxonomia!$B$5,"')")</f>
        <v>Insert into dbax_taxo_conc (pref_conc, codi_conc, vers_taxo) values ('ifrs-full','DescriptionOfNatureOfFinancialStatements','svs-cl-ci-2015-01-05')</v>
      </c>
    </row>
    <row r="3754" spans="1:13" x14ac:dyDescent="0.25">
      <c r="A3754" t="s">
        <v>1383</v>
      </c>
      <c r="B3754" t="s">
        <v>16</v>
      </c>
      <c r="C3754" t="s">
        <v>4006</v>
      </c>
      <c r="G3754" s="1" t="str">
        <f t="shared" si="325"/>
        <v>ifrs-full_DescriptionOfNatureOfIndividualAsset</v>
      </c>
      <c r="H3754" t="str">
        <f t="shared" si="326"/>
        <v>ifrs-full</v>
      </c>
      <c r="I3754" t="str">
        <f t="shared" si="327"/>
        <v>DescriptionOfNatureOfIndividualAsset</v>
      </c>
      <c r="L3754" t="str">
        <f t="shared" si="328"/>
        <v>insert into dbax_desc_conc (pref_conc, codi_conc, codi_lang, desc_conc) values ('ifrs-full','DescriptionOfNatureOfIndividualAsset','es_ES','Descripción de la naturaleza de activos individuales')</v>
      </c>
      <c r="M3754" t="str">
        <f>CONCATENATE("Insert into dbax_taxo_conc (pref_conc, codi_conc, vers_taxo) values ('",H3754,"','",I3754,"','",Taxonomia!$B$5,"')")</f>
        <v>Insert into dbax_taxo_conc (pref_conc, codi_conc, vers_taxo) values ('ifrs-full','DescriptionOfNatureOfIndividualAsset','svs-cl-ci-2015-01-05')</v>
      </c>
    </row>
    <row r="3755" spans="1:13" x14ac:dyDescent="0.25">
      <c r="A3755" t="s">
        <v>1384</v>
      </c>
      <c r="B3755" t="s">
        <v>16</v>
      </c>
      <c r="C3755" t="s">
        <v>4007</v>
      </c>
      <c r="G3755" s="1" t="str">
        <f t="shared" si="325"/>
        <v>ifrs-full_DescriptionOfNatureOfLiabilitiesWithSignificantRiskOfMaterialAdjustmentsWithinNextFinancialYear</v>
      </c>
      <c r="H3755" t="str">
        <f t="shared" si="326"/>
        <v>ifrs-full</v>
      </c>
      <c r="I3755" t="str">
        <f t="shared" si="327"/>
        <v>DescriptionOfNatureOfLiabilitiesWithSignificantRiskOfMaterialAdjustmentsWithinNextFinancialYear</v>
      </c>
      <c r="L3755" t="str">
        <f t="shared" si="328"/>
        <v>insert into dbax_desc_conc (pref_conc, codi_conc, codi_lang, desc_conc) values ('ifrs-full','DescriptionOfNatureOfLiabilitiesWithSignificantRiskOfMaterialAdjustmentsWithinNextFinancialYear','es_ES','Descripción de la naturaleza de pasivos con riesgo significativo de ajustes materiales dentro del ejercicio contable siguiente')</v>
      </c>
      <c r="M3755" t="str">
        <f>CONCATENATE("Insert into dbax_taxo_conc (pref_conc, codi_conc, vers_taxo) values ('",H3755,"','",I3755,"','",Taxonomia!$B$5,"')")</f>
        <v>Insert into dbax_taxo_conc (pref_conc, codi_conc, vers_taxo) values ('ifrs-full','DescriptionOfNatureOfLiabilitiesWithSignificantRiskOfMaterialAdjustmentsWithinNextFinancialYear','svs-cl-ci-2015-01-05')</v>
      </c>
    </row>
    <row r="3756" spans="1:13" x14ac:dyDescent="0.25">
      <c r="A3756" t="s">
        <v>1385</v>
      </c>
      <c r="B3756" t="s">
        <v>16</v>
      </c>
      <c r="C3756" t="s">
        <v>4008</v>
      </c>
      <c r="G3756" s="1" t="str">
        <f t="shared" si="325"/>
        <v>ifrs-full_DescriptionOfNatureOfNecessaryAdjustmentToProvideComparativeInformation</v>
      </c>
      <c r="H3756" t="str">
        <f t="shared" si="326"/>
        <v>ifrs-full</v>
      </c>
      <c r="I3756" t="str">
        <f t="shared" si="327"/>
        <v>DescriptionOfNatureOfNecessaryAdjustmentToProvideComparativeInformation</v>
      </c>
      <c r="L3756" t="str">
        <f t="shared" si="328"/>
        <v>insert into dbax_desc_conc (pref_conc, codi_conc, codi_lang, desc_conc) values ('ifrs-full','DescriptionOfNatureOfNecessaryAdjustmentToProvideComparativeInformation','es_ES','Descripción de la naturaleza de los ajustes necesarios para proporcionar información comparativa')</v>
      </c>
      <c r="M3756" t="str">
        <f>CONCATENATE("Insert into dbax_taxo_conc (pref_conc, codi_conc, vers_taxo) values ('",H3756,"','",I3756,"','",Taxonomia!$B$5,"')")</f>
        <v>Insert into dbax_taxo_conc (pref_conc, codi_conc, vers_taxo) values ('ifrs-full','DescriptionOfNatureOfNecessaryAdjustmentToProvideComparativeInformation','svs-cl-ci-2015-01-05')</v>
      </c>
    </row>
    <row r="3757" spans="1:13" x14ac:dyDescent="0.25">
      <c r="A3757" t="s">
        <v>1386</v>
      </c>
      <c r="B3757" t="s">
        <v>16</v>
      </c>
      <c r="C3757" t="s">
        <v>4009</v>
      </c>
      <c r="G3757" s="1" t="str">
        <f t="shared" si="325"/>
        <v>ifrs-full_DescriptionOfNatureOfNoncashAssetsHeldForDistributionToOwnersDeclaredBeforeFinancialStatementsAuthorisedForIssue</v>
      </c>
      <c r="H3757" t="str">
        <f t="shared" si="326"/>
        <v>ifrs-full</v>
      </c>
      <c r="I3757" t="str">
        <f t="shared" si="327"/>
        <v>DescriptionOfNatureOfNoncashAssetsHeldForDistributionToOwnersDeclaredBeforeFinancialStatementsAuthorisedForIssue</v>
      </c>
      <c r="L3757" t="str">
        <f t="shared" si="328"/>
        <v>insert into dbax_desc_conc (pref_conc, codi_conc, codi_lang, desc_conc) values ('ifrs-full','DescriptionOfNatureOfNoncashAssetsHeldForDistributionToOwnersDeclaredBeforeFinancialStatementsAuthorisedForIssue','es_ES','Descripción de la naturaleza de los activos distintos al efectivo mantenidos para distribuir a los propietarios declarados antes de la autorización de los estados financieros para su publicación')</v>
      </c>
      <c r="M3757" t="str">
        <f>CONCATENATE("Insert into dbax_taxo_conc (pref_conc, codi_conc, vers_taxo) values ('",H3757,"','",I3757,"','",Taxonomia!$B$5,"')")</f>
        <v>Insert into dbax_taxo_conc (pref_conc, codi_conc, vers_taxo) values ('ifrs-full','DescriptionOfNatureOfNoncashAssetsHeldForDistributionToOwnersDeclaredBeforeFinancialStatementsAuthorisedForIssue','svs-cl-ci-2015-01-05')</v>
      </c>
    </row>
    <row r="3758" spans="1:13" x14ac:dyDescent="0.25">
      <c r="A3758" t="s">
        <v>1387</v>
      </c>
      <c r="B3758" t="s">
        <v>16</v>
      </c>
      <c r="C3758" t="s">
        <v>4010</v>
      </c>
      <c r="G3758" s="1" t="str">
        <f t="shared" si="325"/>
        <v>ifrs-full_DescriptionOfNatureOfObligationContingentLiabilities</v>
      </c>
      <c r="H3758" t="str">
        <f t="shared" si="326"/>
        <v>ifrs-full</v>
      </c>
      <c r="I3758" t="str">
        <f t="shared" si="327"/>
        <v>DescriptionOfNatureOfObligationContingentLiabilities</v>
      </c>
      <c r="L3758" t="str">
        <f t="shared" si="328"/>
        <v>insert into dbax_desc_conc (pref_conc, codi_conc, codi_lang, desc_conc) values ('ifrs-full','DescriptionOfNatureOfObligationContingentLiabilities','es_ES','Descripción de la naturaleza de obligaciones, pasivos contingentes')</v>
      </c>
      <c r="M3758" t="str">
        <f>CONCATENATE("Insert into dbax_taxo_conc (pref_conc, codi_conc, vers_taxo) values ('",H3758,"','",I3758,"','",Taxonomia!$B$5,"')")</f>
        <v>Insert into dbax_taxo_conc (pref_conc, codi_conc, vers_taxo) values ('ifrs-full','DescriptionOfNatureOfObligationContingentLiabilities','svs-cl-ci-2015-01-05')</v>
      </c>
    </row>
    <row r="3759" spans="1:13" x14ac:dyDescent="0.25">
      <c r="A3759" t="s">
        <v>1388</v>
      </c>
      <c r="B3759" t="s">
        <v>16</v>
      </c>
      <c r="C3759" t="s">
        <v>4011</v>
      </c>
      <c r="G3759" s="1" t="str">
        <f t="shared" si="325"/>
        <v>ifrs-full_DescriptionOfNatureOfObligationContingentLiabilitiesInBusinessCombination</v>
      </c>
      <c r="H3759" t="str">
        <f t="shared" si="326"/>
        <v>ifrs-full</v>
      </c>
      <c r="I3759" t="str">
        <f t="shared" si="327"/>
        <v>DescriptionOfNatureOfObligationContingentLiabilitiesInBusinessCombination</v>
      </c>
      <c r="L3759" t="str">
        <f t="shared" si="328"/>
        <v>insert into dbax_desc_conc (pref_conc, codi_conc, codi_lang, desc_conc) values ('ifrs-full','DescriptionOfNatureOfObligationContingentLiabilitiesInBusinessCombination','es_ES','Descripción de la naturaleza de la obligación, pasivos contingentes en combinaciones de negocios')</v>
      </c>
      <c r="M3759" t="str">
        <f>CONCATENATE("Insert into dbax_taxo_conc (pref_conc, codi_conc, vers_taxo) values ('",H3759,"','",I3759,"','",Taxonomia!$B$5,"')")</f>
        <v>Insert into dbax_taxo_conc (pref_conc, codi_conc, vers_taxo) values ('ifrs-full','DescriptionOfNatureOfObligationContingentLiabilitiesInBusinessCombination','svs-cl-ci-2015-01-05')</v>
      </c>
    </row>
    <row r="3760" spans="1:13" x14ac:dyDescent="0.25">
      <c r="A3760" t="s">
        <v>1389</v>
      </c>
      <c r="B3760" t="s">
        <v>16</v>
      </c>
      <c r="C3760" t="s">
        <v>4012</v>
      </c>
      <c r="G3760" s="1" t="str">
        <f t="shared" si="325"/>
        <v>ifrs-full_DescriptionOfNatureOfObligationOtherProvisions</v>
      </c>
      <c r="H3760" t="str">
        <f t="shared" si="326"/>
        <v>ifrs-full</v>
      </c>
      <c r="I3760" t="str">
        <f t="shared" si="327"/>
        <v>DescriptionOfNatureOfObligationOtherProvisions</v>
      </c>
      <c r="L3760" t="str">
        <f t="shared" si="328"/>
        <v>insert into dbax_desc_conc (pref_conc, codi_conc, codi_lang, desc_conc) values ('ifrs-full','DescriptionOfNatureOfObligationOtherProvisions','es_ES','Descripción de la naturaleza de obligaciones, otras provisiones')</v>
      </c>
      <c r="M3760" t="str">
        <f>CONCATENATE("Insert into dbax_taxo_conc (pref_conc, codi_conc, vers_taxo) values ('",H3760,"','",I3760,"','",Taxonomia!$B$5,"')")</f>
        <v>Insert into dbax_taxo_conc (pref_conc, codi_conc, vers_taxo) values ('ifrs-full','DescriptionOfNatureOfObligationOtherProvisions','svs-cl-ci-2015-01-05')</v>
      </c>
    </row>
    <row r="3761" spans="1:13" x14ac:dyDescent="0.25">
      <c r="A3761" t="s">
        <v>1390</v>
      </c>
      <c r="B3761" t="s">
        <v>16</v>
      </c>
      <c r="C3761" t="s">
        <v>4013</v>
      </c>
      <c r="G3761" s="1" t="str">
        <f t="shared" si="325"/>
        <v>ifrs-full_DescriptionOfNatureOfReclassificationOrChangesInPresentation</v>
      </c>
      <c r="H3761" t="str">
        <f t="shared" si="326"/>
        <v>ifrs-full</v>
      </c>
      <c r="I3761" t="str">
        <f t="shared" si="327"/>
        <v>DescriptionOfNatureOfReclassificationOrChangesInPresentation</v>
      </c>
      <c r="L3761" t="str">
        <f t="shared" si="328"/>
        <v>insert into dbax_desc_conc (pref_conc, codi_conc, codi_lang, desc_conc) values ('ifrs-full','DescriptionOfNatureOfReclassificationOrChangesInPresentation','es_ES','Descripción de la naturaleza de reclasificaciones o cambios en la presentación')</v>
      </c>
      <c r="M3761" t="str">
        <f>CONCATENATE("Insert into dbax_taxo_conc (pref_conc, codi_conc, vers_taxo) values ('",H3761,"','",I3761,"','",Taxonomia!$B$5,"')")</f>
        <v>Insert into dbax_taxo_conc (pref_conc, codi_conc, vers_taxo) values ('ifrs-full','DescriptionOfNatureOfReclassificationOrChangesInPresentation','svs-cl-ci-2015-01-05')</v>
      </c>
    </row>
    <row r="3762" spans="1:13" x14ac:dyDescent="0.25">
      <c r="A3762" t="s">
        <v>1391</v>
      </c>
      <c r="B3762" t="s">
        <v>16</v>
      </c>
      <c r="C3762" t="s">
        <v>4014</v>
      </c>
      <c r="G3762" s="1" t="str">
        <f t="shared" si="325"/>
        <v>ifrs-full_DescriptionOfNatureOfRelatedPartyRelationship</v>
      </c>
      <c r="H3762" t="str">
        <f t="shared" si="326"/>
        <v>ifrs-full</v>
      </c>
      <c r="I3762" t="str">
        <f t="shared" si="327"/>
        <v>DescriptionOfNatureOfRelatedPartyRelationship</v>
      </c>
      <c r="L3762" t="str">
        <f t="shared" si="328"/>
        <v>insert into dbax_desc_conc (pref_conc, codi_conc, codi_lang, desc_conc) values ('ifrs-full','DescriptionOfNatureOfRelatedPartyRelationship','es_ES','Descripción de la naturaleza de la relación entre partes relacionadas')</v>
      </c>
      <c r="M3762" t="str">
        <f>CONCATENATE("Insert into dbax_taxo_conc (pref_conc, codi_conc, vers_taxo) values ('",H3762,"','",I3762,"','",Taxonomia!$B$5,"')")</f>
        <v>Insert into dbax_taxo_conc (pref_conc, codi_conc, vers_taxo) values ('ifrs-full','DescriptionOfNatureOfRelatedPartyRelationship','svs-cl-ci-2015-01-05')</v>
      </c>
    </row>
    <row r="3763" spans="1:13" x14ac:dyDescent="0.25">
      <c r="A3763" t="s">
        <v>1392</v>
      </c>
      <c r="B3763" t="s">
        <v>16</v>
      </c>
      <c r="C3763" t="s">
        <v>4015</v>
      </c>
      <c r="G3763" s="1" t="str">
        <f t="shared" si="325"/>
        <v>ifrs-full_DescriptionOfNatureOfRelationshipWithSubsidiaryWhereParentHasDirectlyOrIndirectlyLessThanHalfOfVotingPower</v>
      </c>
      <c r="H3763" t="str">
        <f t="shared" si="326"/>
        <v>ifrs-full</v>
      </c>
      <c r="I3763" t="str">
        <f t="shared" si="327"/>
        <v>DescriptionOfNatureOfRelationshipWithSubsidiaryWhereParentHasDirectlyOrIndirectlyLessThanHalfOfVotingPower</v>
      </c>
      <c r="L3763" t="str">
        <f t="shared" si="328"/>
        <v>insert into dbax_desc_conc (pref_conc, codi_conc, codi_lang, desc_conc) values ('ifrs-full','DescriptionOfNatureOfRelationshipWithSubsidiaryWhereParentHasDirectlyOrIndirectlyLessThanHalfOfVotingPower','es_ES','Descripción de los juicios significativos y suposiciones realizadas para determinar que la entidad controla otra entidad aun cuando mantenga menos de la mitad de los derechos de voto')</v>
      </c>
      <c r="M3763" t="str">
        <f>CONCATENATE("Insert into dbax_taxo_conc (pref_conc, codi_conc, vers_taxo) values ('",H3763,"','",I3763,"','",Taxonomia!$B$5,"')")</f>
        <v>Insert into dbax_taxo_conc (pref_conc, codi_conc, vers_taxo) values ('ifrs-full','DescriptionOfNatureOfRelationshipWithSubsidiaryWhereParentHasDirectlyOrIndirectlyLessThanHalfOfVotingPower','svs-cl-ci-2015-01-05')</v>
      </c>
    </row>
    <row r="3764" spans="1:13" x14ac:dyDescent="0.25">
      <c r="A3764" t="s">
        <v>1393</v>
      </c>
      <c r="B3764" t="s">
        <v>16</v>
      </c>
      <c r="C3764" t="s">
        <v>4016</v>
      </c>
      <c r="G3764" s="1" t="str">
        <f t="shared" si="325"/>
        <v>ifrs-full_DescriptionOfNatureOfRisksBeingHedged</v>
      </c>
      <c r="H3764" t="str">
        <f t="shared" si="326"/>
        <v>ifrs-full</v>
      </c>
      <c r="I3764" t="str">
        <f t="shared" si="327"/>
        <v>DescriptionOfNatureOfRisksBeingHedged</v>
      </c>
      <c r="L3764" t="str">
        <f t="shared" si="328"/>
        <v>insert into dbax_desc_conc (pref_conc, codi_conc, codi_lang, desc_conc) values ('ifrs-full','DescriptionOfNatureOfRisksBeingHedged','es_ES','Descripción de la naturaleza de los riesgos que han sido cubiertos')</v>
      </c>
      <c r="M3764" t="str">
        <f>CONCATENATE("Insert into dbax_taxo_conc (pref_conc, codi_conc, vers_taxo) values ('",H3764,"','",I3764,"','",Taxonomia!$B$5,"')")</f>
        <v>Insert into dbax_taxo_conc (pref_conc, codi_conc, vers_taxo) values ('ifrs-full','DescriptionOfNatureOfRisksBeingHedged','svs-cl-ci-2015-01-05')</v>
      </c>
    </row>
    <row r="3765" spans="1:13" x14ac:dyDescent="0.25">
      <c r="A3765" t="s">
        <v>1394</v>
      </c>
      <c r="B3765" t="s">
        <v>16</v>
      </c>
      <c r="C3765" t="s">
        <v>4017</v>
      </c>
      <c r="G3765" s="1" t="str">
        <f t="shared" si="325"/>
        <v>ifrs-full_DescriptionOfNoncurrentAssetOrDisposalGroupHeldForSaleWhichWereSoldOrReclassified</v>
      </c>
      <c r="H3765" t="str">
        <f t="shared" si="326"/>
        <v>ifrs-full</v>
      </c>
      <c r="I3765" t="str">
        <f t="shared" si="327"/>
        <v>DescriptionOfNoncurrentAssetOrDisposalGroupHeldForSaleWhichWereSoldOrReclassified</v>
      </c>
      <c r="L3765" t="str">
        <f t="shared" si="328"/>
        <v>insert into dbax_desc_conc (pref_conc, codi_conc, codi_lang, desc_conc) values ('ifrs-full','DescriptionOfNoncurrentAssetOrDisposalGroupHeldForSaleWhichWereSoldOrReclassified','es_ES','Descripción de los activos no corrientes o grupos de activos para su disposición mantenidos para la venta que fueron vendido o reclasificados')</v>
      </c>
      <c r="M3765" t="str">
        <f>CONCATENATE("Insert into dbax_taxo_conc (pref_conc, codi_conc, vers_taxo) values ('",H3765,"','",I3765,"','",Taxonomia!$B$5,"')")</f>
        <v>Insert into dbax_taxo_conc (pref_conc, codi_conc, vers_taxo) values ('ifrs-full','DescriptionOfNoncurrentAssetOrDisposalGroupHeldForSaleWhichWereSoldOrReclassified','svs-cl-ci-2015-01-05')</v>
      </c>
    </row>
    <row r="3766" spans="1:13" x14ac:dyDescent="0.25">
      <c r="A3766" t="s">
        <v>1395</v>
      </c>
      <c r="B3766" t="s">
        <v>16</v>
      </c>
      <c r="C3766" t="s">
        <v>4018</v>
      </c>
      <c r="G3766" s="1" t="str">
        <f t="shared" si="325"/>
        <v>ifrs-full_DescriptionOfNonfinancialMeasuresOrEstimatesOfBiologicalAssets</v>
      </c>
      <c r="H3766" t="str">
        <f t="shared" si="326"/>
        <v>ifrs-full</v>
      </c>
      <c r="I3766" t="str">
        <f t="shared" si="327"/>
        <v>DescriptionOfNonfinancialMeasuresOrEstimatesOfBiologicalAssets</v>
      </c>
      <c r="L3766" t="str">
        <f t="shared" si="328"/>
        <v>insert into dbax_desc_conc (pref_conc, codi_conc, codi_lang, desc_conc) values ('ifrs-full','DescriptionOfNonfinancialMeasuresOrEstimatesOfBiologicalAssets','es_ES','Descripción de medidas o estimaciones no financieras de cantidades físicas de activos biológicos y producción de productos agrícolas')</v>
      </c>
      <c r="M3766" t="str">
        <f>CONCATENATE("Insert into dbax_taxo_conc (pref_conc, codi_conc, vers_taxo) values ('",H3766,"','",I3766,"','",Taxonomia!$B$5,"')")</f>
        <v>Insert into dbax_taxo_conc (pref_conc, codi_conc, vers_taxo) values ('ifrs-full','DescriptionOfNonfinancialMeasuresOrEstimatesOfBiologicalAssets','svs-cl-ci-2015-01-05')</v>
      </c>
    </row>
    <row r="3767" spans="1:13" x14ac:dyDescent="0.25">
      <c r="A3767" t="s">
        <v>1396</v>
      </c>
      <c r="B3767" t="s">
        <v>16</v>
      </c>
      <c r="C3767" t="s">
        <v>4019</v>
      </c>
      <c r="G3767" s="1" t="str">
        <f t="shared" si="325"/>
        <v>ifrs-full_DescriptionOfOptionLifeShareOptionsGranted</v>
      </c>
      <c r="H3767" t="str">
        <f t="shared" si="326"/>
        <v>ifrs-full</v>
      </c>
      <c r="I3767" t="str">
        <f t="shared" si="327"/>
        <v>DescriptionOfOptionLifeShareOptionsGranted</v>
      </c>
      <c r="L3767" t="str">
        <f t="shared" si="328"/>
        <v>insert into dbax_desc_conc (pref_conc, codi_conc, codi_lang, desc_conc) values ('ifrs-full','DescriptionOfOptionLifeShareOptionsGranted','es_ES','Vida de la opción, opciones de acciones concedidas')</v>
      </c>
      <c r="M3767" t="str">
        <f>CONCATENATE("Insert into dbax_taxo_conc (pref_conc, codi_conc, vers_taxo) values ('",H3767,"','",I3767,"','",Taxonomia!$B$5,"')")</f>
        <v>Insert into dbax_taxo_conc (pref_conc, codi_conc, vers_taxo) values ('ifrs-full','DescriptionOfOptionLifeShareOptionsGranted','svs-cl-ci-2015-01-05')</v>
      </c>
    </row>
    <row r="3768" spans="1:13" x14ac:dyDescent="0.25">
      <c r="A3768" t="s">
        <v>1397</v>
      </c>
      <c r="B3768" t="s">
        <v>16</v>
      </c>
      <c r="C3768" t="s">
        <v>4020</v>
      </c>
      <c r="G3768" s="1" t="str">
        <f t="shared" si="325"/>
        <v>ifrs-full_DescriptionOfOptionPricingModelShareOptionsGranted</v>
      </c>
      <c r="H3768" t="str">
        <f t="shared" si="326"/>
        <v>ifrs-full</v>
      </c>
      <c r="I3768" t="str">
        <f t="shared" si="327"/>
        <v>DescriptionOfOptionPricingModelShareOptionsGranted</v>
      </c>
      <c r="L3768" t="str">
        <f t="shared" si="328"/>
        <v>insert into dbax_desc_conc (pref_conc, codi_conc, codi_lang, desc_conc) values ('ifrs-full','DescriptionOfOptionPricingModelShareOptionsGranted','es_ES','Descripción del modelo de valoración de opciones, opciones sobre acciones concedidas')</v>
      </c>
      <c r="M3768" t="str">
        <f>CONCATENATE("Insert into dbax_taxo_conc (pref_conc, codi_conc, vers_taxo) values ('",H3768,"','",I3768,"','",Taxonomia!$B$5,"')")</f>
        <v>Insert into dbax_taxo_conc (pref_conc, codi_conc, vers_taxo) values ('ifrs-full','DescriptionOfOptionPricingModelShareOptionsGranted','svs-cl-ci-2015-01-05')</v>
      </c>
    </row>
    <row r="3769" spans="1:13" x14ac:dyDescent="0.25">
      <c r="A3769" t="s">
        <v>1398</v>
      </c>
      <c r="B3769" t="s">
        <v>16</v>
      </c>
      <c r="C3769" t="s">
        <v>4021</v>
      </c>
      <c r="G3769" s="1" t="str">
        <f t="shared" si="325"/>
        <v>ifrs-full_DescriptionOfOtherAccountingPoliciesRelevantToUnderstandingOfFinancialStatements</v>
      </c>
      <c r="H3769" t="str">
        <f t="shared" si="326"/>
        <v>ifrs-full</v>
      </c>
      <c r="I3769" t="str">
        <f t="shared" si="327"/>
        <v>DescriptionOfOtherAccountingPoliciesRelevantToUnderstandingOfFinancialStatements</v>
      </c>
      <c r="L3769" t="str">
        <f t="shared" si="328"/>
        <v>insert into dbax_desc_conc (pref_conc, codi_conc, codi_lang, desc_conc) values ('ifrs-full','DescriptionOfOtherAccountingPoliciesRelevantToUnderstandingOfFinancialStatements','es_ES','Descripción de otras políticas contables relevantes para comprender los estados financieros [bloque de texto]')</v>
      </c>
      <c r="M3769" t="str">
        <f>CONCATENATE("Insert into dbax_taxo_conc (pref_conc, codi_conc, vers_taxo) values ('",H3769,"','",I3769,"','",Taxonomia!$B$5,"')")</f>
        <v>Insert into dbax_taxo_conc (pref_conc, codi_conc, vers_taxo) values ('ifrs-full','DescriptionOfOtherAccountingPoliciesRelevantToUnderstandingOfFinancialStatements','svs-cl-ci-2015-01-05')</v>
      </c>
    </row>
    <row r="3770" spans="1:13" x14ac:dyDescent="0.25">
      <c r="A3770" t="s">
        <v>1399</v>
      </c>
      <c r="B3770" t="s">
        <v>16</v>
      </c>
      <c r="C3770" t="s">
        <v>4022</v>
      </c>
      <c r="G3770" s="1" t="str">
        <f t="shared" si="325"/>
        <v>ifrs-full_DescriptionOfOtherEquityInterest</v>
      </c>
      <c r="H3770" t="str">
        <f t="shared" si="326"/>
        <v>ifrs-full</v>
      </c>
      <c r="I3770" t="str">
        <f t="shared" si="327"/>
        <v>DescriptionOfOtherEquityInterest</v>
      </c>
      <c r="L3770" t="str">
        <f t="shared" si="328"/>
        <v>insert into dbax_desc_conc (pref_conc, codi_conc, codi_lang, desc_conc) values ('ifrs-full','DescriptionOfOtherEquityInterest','es_ES','Descripción de derechos, preferencias y restricciones asociadas a la categoría de participación en el patrimonio por entidades sin capital por acciones')</v>
      </c>
      <c r="M3770" t="str">
        <f>CONCATENATE("Insert into dbax_taxo_conc (pref_conc, codi_conc, vers_taxo) values ('",H3770,"','",I3770,"','",Taxonomia!$B$5,"')")</f>
        <v>Insert into dbax_taxo_conc (pref_conc, codi_conc, vers_taxo) values ('ifrs-full','DescriptionOfOtherEquityInterest','svs-cl-ci-2015-01-05')</v>
      </c>
    </row>
    <row r="3771" spans="1:13" x14ac:dyDescent="0.25">
      <c r="A3771" t="s">
        <v>1400</v>
      </c>
      <c r="B3771" t="s">
        <v>16</v>
      </c>
      <c r="C3771" t="s">
        <v>4023</v>
      </c>
      <c r="G3771" s="1" t="str">
        <f t="shared" si="325"/>
        <v>ifrs-full_DescriptionOfOtherInputsToOptionsPricingModelShareOptionsGranted</v>
      </c>
      <c r="H3771" t="str">
        <f t="shared" si="326"/>
        <v>ifrs-full</v>
      </c>
      <c r="I3771" t="str">
        <f t="shared" si="327"/>
        <v>DescriptionOfOtherInputsToOptionsPricingModelShareOptionsGranted</v>
      </c>
      <c r="L3771" t="str">
        <f t="shared" si="328"/>
        <v>insert into dbax_desc_conc (pref_conc, codi_conc, codi_lang, desc_conc) values ('ifrs-full','DescriptionOfOtherInputsToOptionsPricingModelShareOptionsGranted','es_ES','Descripción de otros datos de entrada del modelo de valoración de opciones, opciones sobre acciones concedidas')</v>
      </c>
      <c r="M3771" t="str">
        <f>CONCATENATE("Insert into dbax_taxo_conc (pref_conc, codi_conc, vers_taxo) values ('",H3771,"','",I3771,"','",Taxonomia!$B$5,"')")</f>
        <v>Insert into dbax_taxo_conc (pref_conc, codi_conc, vers_taxo) values ('ifrs-full','DescriptionOfOtherInputsToOptionsPricingModelShareOptionsGranted','svs-cl-ci-2015-01-05')</v>
      </c>
    </row>
    <row r="3772" spans="1:13" x14ac:dyDescent="0.25">
      <c r="A3772" t="s">
        <v>1401</v>
      </c>
      <c r="B3772" t="s">
        <v>16</v>
      </c>
      <c r="C3772" t="s">
        <v>4024</v>
      </c>
      <c r="G3772" s="1" t="str">
        <f t="shared" si="325"/>
        <v>ifrs-full_DescriptionOfOtherTransactionsThatAreCollectivelySignificant</v>
      </c>
      <c r="H3772" t="str">
        <f t="shared" si="326"/>
        <v>ifrs-full</v>
      </c>
      <c r="I3772" t="str">
        <f t="shared" si="327"/>
        <v>DescriptionOfOtherTransactionsThatAreCollectivelySignificant</v>
      </c>
      <c r="L3772" t="str">
        <f t="shared" si="328"/>
        <v>insert into dbax_desc_conc (pref_conc, codi_conc, codi_lang, desc_conc) values ('ifrs-full','DescriptionOfOtherTransactionsThatAreCollectivelySignificant','es_ES','Descripción de otras transacciones que son conjuntamente significativas')</v>
      </c>
      <c r="M3772" t="str">
        <f>CONCATENATE("Insert into dbax_taxo_conc (pref_conc, codi_conc, vers_taxo) values ('",H3772,"','",I3772,"','",Taxonomia!$B$5,"')")</f>
        <v>Insert into dbax_taxo_conc (pref_conc, codi_conc, vers_taxo) values ('ifrs-full','DescriptionOfOtherTransactionsThatAreCollectivelySignificant','svs-cl-ci-2015-01-05')</v>
      </c>
    </row>
    <row r="3773" spans="1:13" x14ac:dyDescent="0.25">
      <c r="A3773" t="s">
        <v>1402</v>
      </c>
      <c r="B3773" t="s">
        <v>16</v>
      </c>
      <c r="C3773" t="s">
        <v>4025</v>
      </c>
      <c r="G3773" s="1" t="str">
        <f t="shared" si="325"/>
        <v>ifrs-full_DescriptionOfPeriodsWhenCashFlowsAffectProfitOrLoss</v>
      </c>
      <c r="H3773" t="str">
        <f t="shared" si="326"/>
        <v>ifrs-full</v>
      </c>
      <c r="I3773" t="str">
        <f t="shared" si="327"/>
        <v>DescriptionOfPeriodsWhenCashFlowsAffectProfitOrLoss</v>
      </c>
      <c r="L3773" t="str">
        <f t="shared" si="328"/>
        <v>insert into dbax_desc_conc (pref_conc, codi_conc, codi_lang, desc_conc) values ('ifrs-full','DescriptionOfPeriodsWhenCashFlowsAffectProfitOrLoss','es_ES','Descripción de los periodos en los que los flujos de efectivo afectan al resultado')</v>
      </c>
      <c r="M3773" t="str">
        <f>CONCATENATE("Insert into dbax_taxo_conc (pref_conc, codi_conc, vers_taxo) values ('",H3773,"','",I3773,"','",Taxonomia!$B$5,"')")</f>
        <v>Insert into dbax_taxo_conc (pref_conc, codi_conc, vers_taxo) values ('ifrs-full','DescriptionOfPeriodsWhenCashFlowsAffectProfitOrLoss','svs-cl-ci-2015-01-05')</v>
      </c>
    </row>
    <row r="3774" spans="1:13" x14ac:dyDescent="0.25">
      <c r="A3774" t="s">
        <v>1403</v>
      </c>
      <c r="B3774" t="s">
        <v>16</v>
      </c>
      <c r="C3774" t="s">
        <v>4026</v>
      </c>
      <c r="G3774" s="1" t="str">
        <f t="shared" si="325"/>
        <v>ifrs-full_DescriptionOfPeriodsWhenCashFlowsExpectedToOccur</v>
      </c>
      <c r="H3774" t="str">
        <f t="shared" si="326"/>
        <v>ifrs-full</v>
      </c>
      <c r="I3774" t="str">
        <f t="shared" si="327"/>
        <v>DescriptionOfPeriodsWhenCashFlowsExpectedToOccur</v>
      </c>
      <c r="L3774" t="str">
        <f t="shared" si="328"/>
        <v>insert into dbax_desc_conc (pref_conc, codi_conc, codi_lang, desc_conc) values ('ifrs-full','DescriptionOfPeriodsWhenCashFlowsExpectedToOccur','es_ES','Descripción de los periodos en los que ocurren los flujos de efectivo esperados')</v>
      </c>
      <c r="M3774" t="str">
        <f>CONCATENATE("Insert into dbax_taxo_conc (pref_conc, codi_conc, vers_taxo) values ('",H3774,"','",I3774,"','",Taxonomia!$B$5,"')")</f>
        <v>Insert into dbax_taxo_conc (pref_conc, codi_conc, vers_taxo) values ('ifrs-full','DescriptionOfPeriodsWhenCashFlowsExpectedToOccur','svs-cl-ci-2015-01-05')</v>
      </c>
    </row>
    <row r="3775" spans="1:13" x14ac:dyDescent="0.25">
      <c r="A3775" t="s">
        <v>1404</v>
      </c>
      <c r="B3775" t="s">
        <v>16</v>
      </c>
      <c r="C3775" t="s">
        <v>4027</v>
      </c>
      <c r="G3775" s="1" t="str">
        <f t="shared" si="325"/>
        <v>ifrs-full_DescriptionOfPolicyForDeterminingWhenTransfersBetweenLevelsAreDeemedToHaveOccurredAssets</v>
      </c>
      <c r="H3775" t="str">
        <f t="shared" si="326"/>
        <v>ifrs-full</v>
      </c>
      <c r="I3775" t="str">
        <f t="shared" si="327"/>
        <v>DescriptionOfPolicyForDeterminingWhenTransfersBetweenLevelsAreDeemedToHaveOccurredAssets</v>
      </c>
      <c r="L3775" t="str">
        <f t="shared" si="328"/>
        <v>insert into dbax_desc_conc (pref_conc, codi_conc, codi_lang, desc_conc) values ('ifrs-full','DescriptionOfPolicyForDeterminingWhenTransfersBetweenLevelsAreDeemedToHaveOccurredAssets','es_ES','Descripción de la política para determinar cuándo se atribuye que han tenido lugar transferencias entre niveles, activos')</v>
      </c>
      <c r="M3775" t="str">
        <f>CONCATENATE("Insert into dbax_taxo_conc (pref_conc, codi_conc, vers_taxo) values ('",H3775,"','",I3775,"','",Taxonomia!$B$5,"')")</f>
        <v>Insert into dbax_taxo_conc (pref_conc, codi_conc, vers_taxo) values ('ifrs-full','DescriptionOfPolicyForDeterminingWhenTransfersBetweenLevelsAreDeemedToHaveOccurredAssets','svs-cl-ci-2015-01-05')</v>
      </c>
    </row>
    <row r="3776" spans="1:13" x14ac:dyDescent="0.25">
      <c r="A3776" t="s">
        <v>1405</v>
      </c>
      <c r="B3776" t="s">
        <v>16</v>
      </c>
      <c r="C3776" t="s">
        <v>4028</v>
      </c>
      <c r="G3776" s="1" t="str">
        <f t="shared" si="325"/>
        <v>ifrs-full_DescriptionOfPolicyForDeterminingWhenTransfersBetweenLevelsAreDeemedToHaveOccurredEntitysOwnEquityInstruments</v>
      </c>
      <c r="H3776" t="str">
        <f t="shared" si="326"/>
        <v>ifrs-full</v>
      </c>
      <c r="I3776" t="str">
        <f t="shared" si="327"/>
        <v>DescriptionOfPolicyForDeterminingWhenTransfersBetweenLevelsAreDeemedToHaveOccurredEntitysOwnEquityInstruments</v>
      </c>
      <c r="L3776" t="str">
        <f t="shared" si="328"/>
        <v>insert into dbax_desc_conc (pref_conc, codi_conc, codi_lang, desc_conc) values ('ifrs-full','DescriptionOfPolicyForDeterminingWhenTransfersBetweenLevelsAreDeemedToHaveOccurredEntitysOwnEquityInstruments','es_ES','Descripción de la política para determinar cuándo se atribuye que han tenido lugar transferencias entre niveles, instrumentos de patrimonio propio de la entidad')</v>
      </c>
      <c r="M3776" t="str">
        <f>CONCATENATE("Insert into dbax_taxo_conc (pref_conc, codi_conc, vers_taxo) values ('",H3776,"','",I3776,"','",Taxonomia!$B$5,"')")</f>
        <v>Insert into dbax_taxo_conc (pref_conc, codi_conc, vers_taxo) values ('ifrs-full','DescriptionOfPolicyForDeterminingWhenTransfersBetweenLevelsAreDeemedToHaveOccurredEntitysOwnEquityInstruments','svs-cl-ci-2015-01-05')</v>
      </c>
    </row>
    <row r="3777" spans="1:13" x14ac:dyDescent="0.25">
      <c r="A3777" t="s">
        <v>1406</v>
      </c>
      <c r="B3777" t="s">
        <v>16</v>
      </c>
      <c r="C3777" t="s">
        <v>4029</v>
      </c>
      <c r="G3777" s="1" t="str">
        <f t="shared" si="325"/>
        <v>ifrs-full_DescriptionOfPolicyForDeterminingWhenTransfersBetweenLevelsAreDeemedToHaveOccurredLiabilities</v>
      </c>
      <c r="H3777" t="str">
        <f t="shared" si="326"/>
        <v>ifrs-full</v>
      </c>
      <c r="I3777" t="str">
        <f t="shared" si="327"/>
        <v>DescriptionOfPolicyForDeterminingWhenTransfersBetweenLevelsAreDeemedToHaveOccurredLiabilities</v>
      </c>
      <c r="L3777" t="str">
        <f t="shared" si="328"/>
        <v>insert into dbax_desc_conc (pref_conc, codi_conc, codi_lang, desc_conc) values ('ifrs-full','DescriptionOfPolicyForDeterminingWhenTransfersBetweenLevelsAreDeemedToHaveOccurredLiabilities','es_ES','Descripción de la política para determinar cuándo se atribuye que han tenido lugar transferencias entre niveles, pasivos')</v>
      </c>
      <c r="M3777" t="str">
        <f>CONCATENATE("Insert into dbax_taxo_conc (pref_conc, codi_conc, vers_taxo) values ('",H3777,"','",I3777,"','",Taxonomia!$B$5,"')")</f>
        <v>Insert into dbax_taxo_conc (pref_conc, codi_conc, vers_taxo) values ('ifrs-full','DescriptionOfPolicyForDeterminingWhenTransfersBetweenLevelsAreDeemedToHaveOccurredLiabilities','svs-cl-ci-2015-01-05')</v>
      </c>
    </row>
    <row r="3778" spans="1:13" x14ac:dyDescent="0.25">
      <c r="A3778" t="s">
        <v>1407</v>
      </c>
      <c r="B3778" t="s">
        <v>16</v>
      </c>
      <c r="C3778" t="s">
        <v>4030</v>
      </c>
      <c r="G3778" s="1" t="str">
        <f t="shared" si="325"/>
        <v>ifrs-full_DescriptionOfPrimaryReasonsForBusinessCombination</v>
      </c>
      <c r="H3778" t="str">
        <f t="shared" si="326"/>
        <v>ifrs-full</v>
      </c>
      <c r="I3778" t="str">
        <f t="shared" si="327"/>
        <v>DescriptionOfPrimaryReasonsForBusinessCombination</v>
      </c>
      <c r="L3778" t="str">
        <f t="shared" si="328"/>
        <v>insert into dbax_desc_conc (pref_conc, codi_conc, codi_lang, desc_conc) values ('ifrs-full','DescriptionOfPrimaryReasonsForBusinessCombination','es_ES','Descripción de las razones principales para la combinación de negocios')</v>
      </c>
      <c r="M3778" t="str">
        <f>CONCATENATE("Insert into dbax_taxo_conc (pref_conc, codi_conc, vers_taxo) values ('",H3778,"','",I3778,"','",Taxonomia!$B$5,"')")</f>
        <v>Insert into dbax_taxo_conc (pref_conc, codi_conc, vers_taxo) values ('ifrs-full','DescriptionOfPrimaryReasonsForBusinessCombination','svs-cl-ci-2015-01-05')</v>
      </c>
    </row>
    <row r="3779" spans="1:13" x14ac:dyDescent="0.25">
      <c r="A3779" t="s">
        <v>1408</v>
      </c>
      <c r="B3779" t="s">
        <v>16</v>
      </c>
      <c r="C3779" t="s">
        <v>4031</v>
      </c>
      <c r="G3779" s="1" t="str">
        <f t="shared" si="325"/>
        <v>ifrs-full_DescriptionOfProcessForAnalysingChangesInFairValueMeasurementsAssets</v>
      </c>
      <c r="H3779" t="str">
        <f t="shared" si="326"/>
        <v>ifrs-full</v>
      </c>
      <c r="I3779" t="str">
        <f t="shared" si="327"/>
        <v>DescriptionOfProcessForAnalysingChangesInFairValueMeasurementsAssets</v>
      </c>
      <c r="L3779" t="str">
        <f t="shared" si="328"/>
        <v>insert into dbax_desc_conc (pref_conc, codi_conc, codi_lang, desc_conc) values ('ifrs-full','DescriptionOfProcessForAnalysingChangesInFairValueMeasurementsAssets','es_ES','Descripción del proceso para analizar cambios en las mediciones del valor razonable, activos')</v>
      </c>
      <c r="M3779" t="str">
        <f>CONCATENATE("Insert into dbax_taxo_conc (pref_conc, codi_conc, vers_taxo) values ('",H3779,"','",I3779,"','",Taxonomia!$B$5,"')")</f>
        <v>Insert into dbax_taxo_conc (pref_conc, codi_conc, vers_taxo) values ('ifrs-full','DescriptionOfProcessForAnalysingChangesInFairValueMeasurementsAssets','svs-cl-ci-2015-01-05')</v>
      </c>
    </row>
    <row r="3780" spans="1:13" x14ac:dyDescent="0.25">
      <c r="A3780" t="s">
        <v>1409</v>
      </c>
      <c r="B3780" t="s">
        <v>16</v>
      </c>
      <c r="C3780" t="s">
        <v>4032</v>
      </c>
      <c r="G3780" s="1" t="str">
        <f t="shared" si="325"/>
        <v>ifrs-full_DescriptionOfProcessForAnalysingChangesInFairValueMeasurementsEntitysOwnEquityInstruments</v>
      </c>
      <c r="H3780" t="str">
        <f t="shared" si="326"/>
        <v>ifrs-full</v>
      </c>
      <c r="I3780" t="str">
        <f t="shared" si="327"/>
        <v>DescriptionOfProcessForAnalysingChangesInFairValueMeasurementsEntitysOwnEquityInstruments</v>
      </c>
      <c r="L3780" t="str">
        <f t="shared" si="328"/>
        <v>insert into dbax_desc_conc (pref_conc, codi_conc, codi_lang, desc_conc) values ('ifrs-full','DescriptionOfProcessForAnalysingChangesInFairValueMeasurementsEntitysOwnEquityInstruments','es_ES','Descripción del proceso para analizar cambios en las mediciones del valor razonable, instrumentos de patrimonio propio de la entidad')</v>
      </c>
      <c r="M3780" t="str">
        <f>CONCATENATE("Insert into dbax_taxo_conc (pref_conc, codi_conc, vers_taxo) values ('",H3780,"','",I3780,"','",Taxonomia!$B$5,"')")</f>
        <v>Insert into dbax_taxo_conc (pref_conc, codi_conc, vers_taxo) values ('ifrs-full','DescriptionOfProcessForAnalysingChangesInFairValueMeasurementsEntitysOwnEquityInstruments','svs-cl-ci-2015-01-05')</v>
      </c>
    </row>
    <row r="3781" spans="1:13" x14ac:dyDescent="0.25">
      <c r="A3781" t="s">
        <v>1410</v>
      </c>
      <c r="B3781" t="s">
        <v>16</v>
      </c>
      <c r="C3781" t="s">
        <v>4033</v>
      </c>
      <c r="G3781" s="1" t="str">
        <f t="shared" si="325"/>
        <v>ifrs-full_DescriptionOfProcessForAnalysingChangesInFairValueMeasurementsLiabilities</v>
      </c>
      <c r="H3781" t="str">
        <f t="shared" si="326"/>
        <v>ifrs-full</v>
      </c>
      <c r="I3781" t="str">
        <f t="shared" si="327"/>
        <v>DescriptionOfProcessForAnalysingChangesInFairValueMeasurementsLiabilities</v>
      </c>
      <c r="L3781" t="str">
        <f t="shared" si="328"/>
        <v>insert into dbax_desc_conc (pref_conc, codi_conc, codi_lang, desc_conc) values ('ifrs-full','DescriptionOfProcessForAnalysingChangesInFairValueMeasurementsLiabilities','es_ES','Descripción del proceso para analizar cambios en las mediciones del valor razonable, pasivos')</v>
      </c>
      <c r="M3781" t="str">
        <f>CONCATENATE("Insert into dbax_taxo_conc (pref_conc, codi_conc, vers_taxo) values ('",H3781,"','",I3781,"','",Taxonomia!$B$5,"')")</f>
        <v>Insert into dbax_taxo_conc (pref_conc, codi_conc, vers_taxo) values ('ifrs-full','DescriptionOfProcessForAnalysingChangesInFairValueMeasurementsLiabilities','svs-cl-ci-2015-01-05')</v>
      </c>
    </row>
    <row r="3782" spans="1:13" x14ac:dyDescent="0.25">
      <c r="A3782" t="s">
        <v>1411</v>
      </c>
      <c r="B3782" t="s">
        <v>16</v>
      </c>
      <c r="C3782" t="s">
        <v>4034</v>
      </c>
      <c r="G3782" s="1" t="str">
        <f t="shared" si="325"/>
        <v>ifrs-full_DescriptionOfReasonForReclassificationOrChangesInPresentation</v>
      </c>
      <c r="H3782" t="str">
        <f t="shared" si="326"/>
        <v>ifrs-full</v>
      </c>
      <c r="I3782" t="str">
        <f t="shared" si="327"/>
        <v>DescriptionOfReasonForReclassificationOrChangesInPresentation</v>
      </c>
      <c r="L3782" t="str">
        <f t="shared" si="328"/>
        <v>insert into dbax_desc_conc (pref_conc, codi_conc, codi_lang, desc_conc) values ('ifrs-full','DescriptionOfReasonForReclassificationOrChangesInPresentation','es_ES','Descripción de la razón para reclasificaciones o cambios en la presentación')</v>
      </c>
      <c r="M3782" t="str">
        <f>CONCATENATE("Insert into dbax_taxo_conc (pref_conc, codi_conc, vers_taxo) values ('",H3782,"','",I3782,"','",Taxonomia!$B$5,"')")</f>
        <v>Insert into dbax_taxo_conc (pref_conc, codi_conc, vers_taxo) values ('ifrs-full','DescriptionOfReasonForReclassificationOrChangesInPresentation','svs-cl-ci-2015-01-05')</v>
      </c>
    </row>
    <row r="3783" spans="1:13" x14ac:dyDescent="0.25">
      <c r="A3783" t="s">
        <v>1412</v>
      </c>
      <c r="B3783" t="s">
        <v>16</v>
      </c>
      <c r="C3783" t="s">
        <v>4035</v>
      </c>
      <c r="G3783" s="1" t="str">
        <f t="shared" si="325"/>
        <v>ifrs-full_DescriptionOfReasonForUsingLongerOrShorterReportingPeriod</v>
      </c>
      <c r="H3783" t="str">
        <f t="shared" si="326"/>
        <v>ifrs-full</v>
      </c>
      <c r="I3783" t="str">
        <f t="shared" si="327"/>
        <v>DescriptionOfReasonForUsingLongerOrShorterReportingPeriod</v>
      </c>
      <c r="L3783" t="str">
        <f t="shared" si="328"/>
        <v>insert into dbax_desc_conc (pref_conc, codi_conc, codi_lang, desc_conc) values ('ifrs-full','DescriptionOfReasonForUsingLongerOrShorterReportingPeriod','es_ES','Descripción de la razón para utilizar un periodo sobre el que se informa de duración inferior o superior')</v>
      </c>
      <c r="M3783" t="str">
        <f>CONCATENATE("Insert into dbax_taxo_conc (pref_conc, codi_conc, vers_taxo) values ('",H3783,"','",I3783,"','",Taxonomia!$B$5,"')")</f>
        <v>Insert into dbax_taxo_conc (pref_conc, codi_conc, vers_taxo) values ('ifrs-full','DescriptionOfReasonForUsingLongerOrShorterReportingPeriod','svs-cl-ci-2015-01-05')</v>
      </c>
    </row>
    <row r="3784" spans="1:13" x14ac:dyDescent="0.25">
      <c r="A3784" t="s">
        <v>1413</v>
      </c>
      <c r="B3784" t="s">
        <v>16</v>
      </c>
      <c r="C3784" t="s">
        <v>4036</v>
      </c>
      <c r="G3784" s="1" t="str">
        <f t="shared" si="325"/>
        <v>ifrs-full_DescriptionOfReasonsForChangeInValuationTechniqueUsedInFairValueMeasurementAssets</v>
      </c>
      <c r="H3784" t="str">
        <f t="shared" si="326"/>
        <v>ifrs-full</v>
      </c>
      <c r="I3784" t="str">
        <f t="shared" si="327"/>
        <v>DescriptionOfReasonsForChangeInValuationTechniqueUsedInFairValueMeasurementAssets</v>
      </c>
      <c r="L3784" t="str">
        <f t="shared" si="328"/>
        <v>insert into dbax_desc_conc (pref_conc, codi_conc, codi_lang, desc_conc) values ('ifrs-full','DescriptionOfReasonsForChangeInValuationTechniqueUsedInFairValueMeasurementAssets','es_ES','Descripción de las razones del cambio en una técnica de valoración utilizada para la medición del valor razonable, activos')</v>
      </c>
      <c r="M3784" t="str">
        <f>CONCATENATE("Insert into dbax_taxo_conc (pref_conc, codi_conc, vers_taxo) values ('",H3784,"','",I3784,"','",Taxonomia!$B$5,"')")</f>
        <v>Insert into dbax_taxo_conc (pref_conc, codi_conc, vers_taxo) values ('ifrs-full','DescriptionOfReasonsForChangeInValuationTechniqueUsedInFairValueMeasurementAssets','svs-cl-ci-2015-01-05')</v>
      </c>
    </row>
    <row r="3785" spans="1:13" x14ac:dyDescent="0.25">
      <c r="A3785" t="s">
        <v>1414</v>
      </c>
      <c r="B3785" t="s">
        <v>16</v>
      </c>
      <c r="C3785" t="s">
        <v>4037</v>
      </c>
      <c r="G3785" s="1" t="str">
        <f t="shared" si="325"/>
        <v>ifrs-full_DescriptionOfReasonsForChangeInValuationTechniqueUsedInFairValueMeasurementEntitysOwnEquityInstruments</v>
      </c>
      <c r="H3785" t="str">
        <f t="shared" si="326"/>
        <v>ifrs-full</v>
      </c>
      <c r="I3785" t="str">
        <f t="shared" si="327"/>
        <v>DescriptionOfReasonsForChangeInValuationTechniqueUsedInFairValueMeasurementEntitysOwnEquityInstruments</v>
      </c>
      <c r="L3785" t="str">
        <f t="shared" si="328"/>
        <v>insert into dbax_desc_conc (pref_conc, codi_conc, codi_lang, desc_conc) values ('ifrs-full','DescriptionOfReasonsForChangeInValuationTechniqueUsedInFairValueMeasurementEntitysOwnEquityInstruments','es_ES','Descripción de las razones del cambio en una técnica de valoración utilizada para la medición del valor razonable, instrumentos de patrimonio propio de la entidad')</v>
      </c>
      <c r="M3785" t="str">
        <f>CONCATENATE("Insert into dbax_taxo_conc (pref_conc, codi_conc, vers_taxo) values ('",H3785,"','",I3785,"','",Taxonomia!$B$5,"')")</f>
        <v>Insert into dbax_taxo_conc (pref_conc, codi_conc, vers_taxo) values ('ifrs-full','DescriptionOfReasonsForChangeInValuationTechniqueUsedInFairValueMeasurementEntitysOwnEquityInstruments','svs-cl-ci-2015-01-05')</v>
      </c>
    </row>
    <row r="3786" spans="1:13" x14ac:dyDescent="0.25">
      <c r="A3786" t="s">
        <v>1415</v>
      </c>
      <c r="B3786" t="s">
        <v>16</v>
      </c>
      <c r="C3786" t="s">
        <v>4038</v>
      </c>
      <c r="G3786" s="1" t="str">
        <f t="shared" si="325"/>
        <v>ifrs-full_DescriptionOfReasonsForChangeInValuationTechniqueUsedInFairValueMeasurementLiabilities</v>
      </c>
      <c r="H3786" t="str">
        <f t="shared" si="326"/>
        <v>ifrs-full</v>
      </c>
      <c r="I3786" t="str">
        <f t="shared" si="327"/>
        <v>DescriptionOfReasonsForChangeInValuationTechniqueUsedInFairValueMeasurementLiabilities</v>
      </c>
      <c r="L3786" t="str">
        <f t="shared" si="328"/>
        <v>insert into dbax_desc_conc (pref_conc, codi_conc, codi_lang, desc_conc) values ('ifrs-full','DescriptionOfReasonsForChangeInValuationTechniqueUsedInFairValueMeasurementLiabilities','es_ES','Descripción de las razones del cambio en una técnica de valoración utilizada para la medición del valor razonable, pasivos')</v>
      </c>
      <c r="M3786" t="str">
        <f>CONCATENATE("Insert into dbax_taxo_conc (pref_conc, codi_conc, vers_taxo) values ('",H3786,"','",I3786,"','",Taxonomia!$B$5,"')")</f>
        <v>Insert into dbax_taxo_conc (pref_conc, codi_conc, vers_taxo) values ('ifrs-full','DescriptionOfReasonsForChangeInValuationTechniqueUsedInFairValueMeasurementLiabilities','svs-cl-ci-2015-01-05')</v>
      </c>
    </row>
    <row r="3787" spans="1:13" x14ac:dyDescent="0.25">
      <c r="A3787" t="s">
        <v>1416</v>
      </c>
      <c r="B3787" t="s">
        <v>16</v>
      </c>
      <c r="C3787" t="s">
        <v>4039</v>
      </c>
      <c r="G3787" s="1" t="str">
        <f t="shared" si="325"/>
        <v>ifrs-full_DescriptionOfReasonsForChangeInValuationTechniqueUsedToMeasureFairValueLessCostsOfDisposal</v>
      </c>
      <c r="H3787" t="str">
        <f t="shared" si="326"/>
        <v>ifrs-full</v>
      </c>
      <c r="I3787" t="str">
        <f t="shared" si="327"/>
        <v>DescriptionOfReasonsForChangeInValuationTechniqueUsedToMeasureFairValueLessCostsOfDisposal</v>
      </c>
      <c r="L3787" t="str">
        <f t="shared" si="328"/>
        <v>insert into dbax_desc_conc (pref_conc, codi_conc, codi_lang, desc_conc) values ('ifrs-full','DescriptionOfReasonsForChangeInValuationTechniqueUsedToMeasureFairValueLessCostsOfDisposal','es_ES','Descripción de las razones de los cambios en la técnica de valoración utilizada para medir el valor razonable menos los costos de disposición')</v>
      </c>
      <c r="M3787" t="str">
        <f>CONCATENATE("Insert into dbax_taxo_conc (pref_conc, codi_conc, vers_taxo) values ('",H3787,"','",I3787,"','",Taxonomia!$B$5,"')")</f>
        <v>Insert into dbax_taxo_conc (pref_conc, codi_conc, vers_taxo) values ('ifrs-full','DescriptionOfReasonsForChangeInValuationTechniqueUsedToMeasureFairValueLessCostsOfDisposal','svs-cl-ci-2015-01-05')</v>
      </c>
    </row>
    <row r="3788" spans="1:13" x14ac:dyDescent="0.25">
      <c r="A3788" t="s">
        <v>1417</v>
      </c>
      <c r="B3788" t="s">
        <v>16</v>
      </c>
      <c r="C3788" t="s">
        <v>4040</v>
      </c>
      <c r="G3788" s="1" t="str">
        <f t="shared" si="325"/>
        <v>ifrs-full_DescriptionOfReasonsForChangeOfInvestmentEntityStatus</v>
      </c>
      <c r="H3788" t="str">
        <f t="shared" si="326"/>
        <v>ifrs-full</v>
      </c>
      <c r="I3788" t="str">
        <f t="shared" si="327"/>
        <v>DescriptionOfReasonsForChangeOfInvestmentEntityStatus</v>
      </c>
      <c r="L3788" t="str">
        <f t="shared" si="328"/>
        <v>insert into dbax_desc_conc (pref_conc, codi_conc, codi_lang, desc_conc) values ('ifrs-full','DescriptionOfReasonsForChangeOfInvestmentEntityStatus','es_ES','Descripción de las razones de cambios en el estatus de la entidad de inversión')</v>
      </c>
      <c r="M3788" t="str">
        <f>CONCATENATE("Insert into dbax_taxo_conc (pref_conc, codi_conc, vers_taxo) values ('",H3788,"','",I3788,"','",Taxonomia!$B$5,"')")</f>
        <v>Insert into dbax_taxo_conc (pref_conc, codi_conc, vers_taxo) values ('ifrs-full','DescriptionOfReasonsForChangeOfInvestmentEntityStatus','svs-cl-ci-2015-01-05')</v>
      </c>
    </row>
    <row r="3789" spans="1:13" x14ac:dyDescent="0.25">
      <c r="A3789" t="s">
        <v>1418</v>
      </c>
      <c r="B3789" t="s">
        <v>16</v>
      </c>
      <c r="C3789" t="s">
        <v>4041</v>
      </c>
      <c r="G3789" s="1" t="str">
        <f t="shared" si="325"/>
        <v>ifrs-full_DescriptionOfReasonsForChangingWayCashgeneratingUnitIsIdentified</v>
      </c>
      <c r="H3789" t="str">
        <f t="shared" si="326"/>
        <v>ifrs-full</v>
      </c>
      <c r="I3789" t="str">
        <f t="shared" si="327"/>
        <v>DescriptionOfReasonsForChangingWayCashgeneratingUnitIsIdentified</v>
      </c>
      <c r="L3789" t="str">
        <f t="shared" si="328"/>
        <v>insert into dbax_desc_conc (pref_conc, codi_conc, codi_lang, desc_conc) values ('ifrs-full','DescriptionOfReasonsForChangingWayCashgeneratingUnitIsIdentified','es_ES','Descripción de las razones para cambiar la forma en que se identifica la unidad generadora de efectivo')</v>
      </c>
      <c r="M3789" t="str">
        <f>CONCATENATE("Insert into dbax_taxo_conc (pref_conc, codi_conc, vers_taxo) values ('",H3789,"','",I3789,"','",Taxonomia!$B$5,"')")</f>
        <v>Insert into dbax_taxo_conc (pref_conc, codi_conc, vers_taxo) values ('ifrs-full','DescriptionOfReasonsForChangingWayCashgeneratingUnitIsIdentified','svs-cl-ci-2015-01-05')</v>
      </c>
    </row>
    <row r="3790" spans="1:13" x14ac:dyDescent="0.25">
      <c r="A3790" t="s">
        <v>1419</v>
      </c>
      <c r="B3790" t="s">
        <v>16</v>
      </c>
      <c r="C3790" t="s">
        <v>4042</v>
      </c>
      <c r="G3790" s="1" t="str">
        <f t="shared" si="325"/>
        <v>ifrs-full_DescriptionOfReasonsForConcludingThatEntityIsInvestmentEntityIfItDoesNotHaveOneOrMoreTypicalCharacteristics</v>
      </c>
      <c r="H3790" t="str">
        <f t="shared" si="326"/>
        <v>ifrs-full</v>
      </c>
      <c r="I3790" t="str">
        <f t="shared" si="327"/>
        <v>DescriptionOfReasonsForConcludingThatEntityIsInvestmentEntityIfItDoesNotHaveOneOrMoreTypicalCharacteristics</v>
      </c>
      <c r="L3790" t="str">
        <f t="shared" si="328"/>
        <v>insert into dbax_desc_conc (pref_conc, codi_conc, codi_lang, desc_conc) values ('ifrs-full','DescriptionOfReasonsForConcludingThatEntityIsInvestmentEntityIfItDoesNotHaveOneOrMoreTypicalCharacteristics','es_ES','Descripción de las razones para concluir que la entidad es una entidad de inversión si no tiene una o más características típicas')</v>
      </c>
      <c r="M3790" t="str">
        <f>CONCATENATE("Insert into dbax_taxo_conc (pref_conc, codi_conc, vers_taxo) values ('",H3790,"','",I3790,"','",Taxonomia!$B$5,"')")</f>
        <v>Insert into dbax_taxo_conc (pref_conc, codi_conc, vers_taxo) values ('ifrs-full','DescriptionOfReasonsForConcludingThatEntityIsInvestmentEntityIfItDoesNotHaveOneOrMoreTypicalCharacteristics','svs-cl-ci-2015-01-05')</v>
      </c>
    </row>
    <row r="3791" spans="1:13" x14ac:dyDescent="0.25">
      <c r="A3791" t="s">
        <v>1420</v>
      </c>
      <c r="B3791" t="s">
        <v>16</v>
      </c>
      <c r="C3791" t="s">
        <v>4043</v>
      </c>
      <c r="G3791" s="1" t="str">
        <f t="shared" si="325"/>
        <v>ifrs-full_DescriptionOfReasonsForFairValueMeasurementAssets</v>
      </c>
      <c r="H3791" t="str">
        <f t="shared" si="326"/>
        <v>ifrs-full</v>
      </c>
      <c r="I3791" t="str">
        <f t="shared" si="327"/>
        <v>DescriptionOfReasonsForFairValueMeasurementAssets</v>
      </c>
      <c r="L3791" t="str">
        <f t="shared" si="328"/>
        <v>insert into dbax_desc_conc (pref_conc, codi_conc, codi_lang, desc_conc) values ('ifrs-full','DescriptionOfReasonsForFairValueMeasurementAssets','es_ES','Descripción de la razones para la medición del valor razonable, activos')</v>
      </c>
      <c r="M3791" t="str">
        <f>CONCATENATE("Insert into dbax_taxo_conc (pref_conc, codi_conc, vers_taxo) values ('",H3791,"','",I3791,"','",Taxonomia!$B$5,"')")</f>
        <v>Insert into dbax_taxo_conc (pref_conc, codi_conc, vers_taxo) values ('ifrs-full','DescriptionOfReasonsForFairValueMeasurementAssets','svs-cl-ci-2015-01-05')</v>
      </c>
    </row>
    <row r="3792" spans="1:13" x14ac:dyDescent="0.25">
      <c r="A3792" t="s">
        <v>1421</v>
      </c>
      <c r="B3792" t="s">
        <v>16</v>
      </c>
      <c r="C3792" t="s">
        <v>4044</v>
      </c>
      <c r="G3792" s="1" t="str">
        <f t="shared" si="325"/>
        <v>ifrs-full_DescriptionOfReasonsForFairValueMeasurementEntitysOwnEquityInstruments</v>
      </c>
      <c r="H3792" t="str">
        <f t="shared" si="326"/>
        <v>ifrs-full</v>
      </c>
      <c r="I3792" t="str">
        <f t="shared" si="327"/>
        <v>DescriptionOfReasonsForFairValueMeasurementEntitysOwnEquityInstruments</v>
      </c>
      <c r="L3792" t="str">
        <f t="shared" si="328"/>
        <v>insert into dbax_desc_conc (pref_conc, codi_conc, codi_lang, desc_conc) values ('ifrs-full','DescriptionOfReasonsForFairValueMeasurementEntitysOwnEquityInstruments','es_ES','Descripción de la razones para la medición del valor razonable, instrumentos de patrimonio propio de la entidad')</v>
      </c>
      <c r="M3792" t="str">
        <f>CONCATENATE("Insert into dbax_taxo_conc (pref_conc, codi_conc, vers_taxo) values ('",H3792,"','",I3792,"','",Taxonomia!$B$5,"')")</f>
        <v>Insert into dbax_taxo_conc (pref_conc, codi_conc, vers_taxo) values ('ifrs-full','DescriptionOfReasonsForFairValueMeasurementEntitysOwnEquityInstruments','svs-cl-ci-2015-01-05')</v>
      </c>
    </row>
    <row r="3793" spans="1:13" x14ac:dyDescent="0.25">
      <c r="A3793" t="s">
        <v>1422</v>
      </c>
      <c r="B3793" t="s">
        <v>16</v>
      </c>
      <c r="C3793" t="s">
        <v>4045</v>
      </c>
      <c r="G3793" s="1" t="str">
        <f t="shared" si="325"/>
        <v>ifrs-full_DescriptionOfReasonsForFairValueMeasurementLiabilities</v>
      </c>
      <c r="H3793" t="str">
        <f t="shared" si="326"/>
        <v>ifrs-full</v>
      </c>
      <c r="I3793" t="str">
        <f t="shared" si="327"/>
        <v>DescriptionOfReasonsForFairValueMeasurementLiabilities</v>
      </c>
      <c r="L3793" t="str">
        <f t="shared" si="328"/>
        <v>insert into dbax_desc_conc (pref_conc, codi_conc, codi_lang, desc_conc) values ('ifrs-full','DescriptionOfReasonsForFairValueMeasurementLiabilities','es_ES','Descripción de la razones para la medición del valor razonable, pasivos')</v>
      </c>
      <c r="M3793" t="str">
        <f>CONCATENATE("Insert into dbax_taxo_conc (pref_conc, codi_conc, vers_taxo) values ('",H3793,"','",I3793,"','",Taxonomia!$B$5,"')")</f>
        <v>Insert into dbax_taxo_conc (pref_conc, codi_conc, vers_taxo) values ('ifrs-full','DescriptionOfReasonsForFairValueMeasurementLiabilities','svs-cl-ci-2015-01-05')</v>
      </c>
    </row>
    <row r="3794" spans="1:13" x14ac:dyDescent="0.25">
      <c r="A3794" t="s">
        <v>1423</v>
      </c>
      <c r="B3794" t="s">
        <v>16</v>
      </c>
      <c r="C3794" t="s">
        <v>4046</v>
      </c>
      <c r="G3794" s="1" t="str">
        <f t="shared" si="325"/>
        <v>ifrs-full_DescriptionOfReasonsForProvidingSupportToStructuredEntityWithoutHavingContractualObligationToDoSo</v>
      </c>
      <c r="H3794" t="str">
        <f t="shared" si="326"/>
        <v>ifrs-full</v>
      </c>
      <c r="I3794" t="str">
        <f t="shared" si="327"/>
        <v>DescriptionOfReasonsForProvidingSupportToStructuredEntityWithoutHavingContractualObligationToDoSo</v>
      </c>
      <c r="L3794" t="str">
        <f t="shared" si="328"/>
        <v>insert into dbax_desc_conc (pref_conc, codi_conc, codi_lang, desc_conc) values ('ifrs-full','DescriptionOfReasonsForProvidingSupportToStructuredEntityWithoutHavingContractualObligationToDoSo','es_ES','Descripción de las razones para respaldar entidades estructuradas sin tener una obligación contractual para hacerlo')</v>
      </c>
      <c r="M3794" t="str">
        <f>CONCATENATE("Insert into dbax_taxo_conc (pref_conc, codi_conc, vers_taxo) values ('",H3794,"','",I3794,"','",Taxonomia!$B$5,"')")</f>
        <v>Insert into dbax_taxo_conc (pref_conc, codi_conc, vers_taxo) values ('ifrs-full','DescriptionOfReasonsForProvidingSupportToStructuredEntityWithoutHavingContractualObligationToDoSo','svs-cl-ci-2015-01-05')</v>
      </c>
    </row>
    <row r="3795" spans="1:13" x14ac:dyDescent="0.25">
      <c r="A3795" t="s">
        <v>1424</v>
      </c>
      <c r="B3795" t="s">
        <v>16</v>
      </c>
      <c r="C3795" t="s">
        <v>4047</v>
      </c>
      <c r="G3795" s="1" t="str">
        <f t="shared" si="325"/>
        <v>ifrs-full_DescriptionOfReasonsForProvidingSupportToSubsidiaryWithoutHavingContractualObligationToDoSo</v>
      </c>
      <c r="H3795" t="str">
        <f t="shared" si="326"/>
        <v>ifrs-full</v>
      </c>
      <c r="I3795" t="str">
        <f t="shared" si="327"/>
        <v>DescriptionOfReasonsForProvidingSupportToSubsidiaryWithoutHavingContractualObligationToDoSo</v>
      </c>
      <c r="L3795" t="str">
        <f t="shared" si="328"/>
        <v>insert into dbax_desc_conc (pref_conc, codi_conc, codi_lang, desc_conc) values ('ifrs-full','DescriptionOfReasonsForProvidingSupportToSubsidiaryWithoutHavingContractualObligationToDoSo','es_ES','Descripción de las razones para proporcionar apoyo a una subsidiaria por una entidad de inversión o sus subsidiarias sin tener obligación contractual de hacerlo')</v>
      </c>
      <c r="M3795" t="str">
        <f>CONCATENATE("Insert into dbax_taxo_conc (pref_conc, codi_conc, vers_taxo) values ('",H3795,"','",I3795,"','",Taxonomia!$B$5,"')")</f>
        <v>Insert into dbax_taxo_conc (pref_conc, codi_conc, vers_taxo) values ('ifrs-full','DescriptionOfReasonsForProvidingSupportToSubsidiaryWithoutHavingContractualObligationToDoSo','svs-cl-ci-2015-01-05')</v>
      </c>
    </row>
    <row r="3796" spans="1:13" x14ac:dyDescent="0.25">
      <c r="A3796" t="s">
        <v>1425</v>
      </c>
      <c r="B3796" t="s">
        <v>16</v>
      </c>
      <c r="C3796" t="s">
        <v>4048</v>
      </c>
      <c r="G3796" s="1" t="str">
        <f t="shared" si="325"/>
        <v>ifrs-full_DescriptionOfReasonsForTransfersIntoLevel3OfFairValueHierarchyAssets</v>
      </c>
      <c r="H3796" t="str">
        <f t="shared" si="326"/>
        <v>ifrs-full</v>
      </c>
      <c r="I3796" t="str">
        <f t="shared" si="327"/>
        <v>DescriptionOfReasonsForTransfersIntoLevel3OfFairValueHierarchyAssets</v>
      </c>
      <c r="L3796" t="str">
        <f t="shared" si="328"/>
        <v>insert into dbax_desc_conc (pref_conc, codi_conc, codi_lang, desc_conc) values ('ifrs-full','DescriptionOfReasonsForTransfersIntoLevel3OfFairValueHierarchyAssets','es_ES','Descripción de las razones para transferencias al Nivel 3 de la jerarquía del valor razonable, activos')</v>
      </c>
      <c r="M3796" t="str">
        <f>CONCATENATE("Insert into dbax_taxo_conc (pref_conc, codi_conc, vers_taxo) values ('",H3796,"','",I3796,"','",Taxonomia!$B$5,"')")</f>
        <v>Insert into dbax_taxo_conc (pref_conc, codi_conc, vers_taxo) values ('ifrs-full','DescriptionOfReasonsForTransfersIntoLevel3OfFairValueHierarchyAssets','svs-cl-ci-2015-01-05')</v>
      </c>
    </row>
    <row r="3797" spans="1:13" x14ac:dyDescent="0.25">
      <c r="A3797" t="s">
        <v>1426</v>
      </c>
      <c r="B3797" t="s">
        <v>16</v>
      </c>
      <c r="C3797" t="s">
        <v>4049</v>
      </c>
      <c r="G3797" s="1" t="str">
        <f t="shared" si="325"/>
        <v>ifrs-full_DescriptionOfReasonsForTransfersIntoLevel3OfFairValueHierarchyEntitysOwnEquityInstruments</v>
      </c>
      <c r="H3797" t="str">
        <f t="shared" si="326"/>
        <v>ifrs-full</v>
      </c>
      <c r="I3797" t="str">
        <f t="shared" si="327"/>
        <v>DescriptionOfReasonsForTransfersIntoLevel3OfFairValueHierarchyEntitysOwnEquityInstruments</v>
      </c>
      <c r="L3797" t="str">
        <f t="shared" si="328"/>
        <v>insert into dbax_desc_conc (pref_conc, codi_conc, codi_lang, desc_conc) values ('ifrs-full','DescriptionOfReasonsForTransfersIntoLevel3OfFairValueHierarchyEntitysOwnEquityInstruments','es_ES','Descripción de las razones para transferencias al Nivel 3 de la jerarquía del valor razonable, instrumentos de patrimonio propio de la entidad')</v>
      </c>
      <c r="M3797" t="str">
        <f>CONCATENATE("Insert into dbax_taxo_conc (pref_conc, codi_conc, vers_taxo) values ('",H3797,"','",I3797,"','",Taxonomia!$B$5,"')")</f>
        <v>Insert into dbax_taxo_conc (pref_conc, codi_conc, vers_taxo) values ('ifrs-full','DescriptionOfReasonsForTransfersIntoLevel3OfFairValueHierarchyEntitysOwnEquityInstruments','svs-cl-ci-2015-01-05')</v>
      </c>
    </row>
    <row r="3798" spans="1:13" x14ac:dyDescent="0.25">
      <c r="A3798" t="s">
        <v>1427</v>
      </c>
      <c r="B3798" t="s">
        <v>16</v>
      </c>
      <c r="C3798" t="s">
        <v>4050</v>
      </c>
      <c r="G3798" s="1" t="str">
        <f t="shared" si="325"/>
        <v>ifrs-full_DescriptionOfReasonsForTransfersIntoLevel3OfFairValueHierarchyLiabilities</v>
      </c>
      <c r="H3798" t="str">
        <f t="shared" si="326"/>
        <v>ifrs-full</v>
      </c>
      <c r="I3798" t="str">
        <f t="shared" si="327"/>
        <v>DescriptionOfReasonsForTransfersIntoLevel3OfFairValueHierarchyLiabilities</v>
      </c>
      <c r="L3798" t="str">
        <f t="shared" si="328"/>
        <v>insert into dbax_desc_conc (pref_conc, codi_conc, codi_lang, desc_conc) values ('ifrs-full','DescriptionOfReasonsForTransfersIntoLevel3OfFairValueHierarchyLiabilities','es_ES','Descripción de las razones para transferencias al Nivel 3 de la jerarquía del valor razonable, pasivos')</v>
      </c>
      <c r="M3798" t="str">
        <f>CONCATENATE("Insert into dbax_taxo_conc (pref_conc, codi_conc, vers_taxo) values ('",H3798,"','",I3798,"','",Taxonomia!$B$5,"')")</f>
        <v>Insert into dbax_taxo_conc (pref_conc, codi_conc, vers_taxo) values ('ifrs-full','DescriptionOfReasonsForTransfersIntoLevel3OfFairValueHierarchyLiabilities','svs-cl-ci-2015-01-05')</v>
      </c>
    </row>
    <row r="3799" spans="1:13" x14ac:dyDescent="0.25">
      <c r="A3799" t="s">
        <v>1428</v>
      </c>
      <c r="B3799" t="s">
        <v>16</v>
      </c>
      <c r="C3799" t="s">
        <v>4051</v>
      </c>
      <c r="G3799" s="1" t="str">
        <f t="shared" si="325"/>
        <v>ifrs-full_DescriptionOfReasonsForTransfersOutOfLevel1IntoLevel2OfFairValueHierarchyAssets</v>
      </c>
      <c r="H3799" t="str">
        <f t="shared" si="326"/>
        <v>ifrs-full</v>
      </c>
      <c r="I3799" t="str">
        <f t="shared" si="327"/>
        <v>DescriptionOfReasonsForTransfersOutOfLevel1IntoLevel2OfFairValueHierarchyAssets</v>
      </c>
      <c r="L3799" t="str">
        <f t="shared" si="328"/>
        <v>insert into dbax_desc_conc (pref_conc, codi_conc, codi_lang, desc_conc) values ('ifrs-full','DescriptionOfReasonsForTransfersOutOfLevel1IntoLevel2OfFairValueHierarchyAssets','es_ES','Descripción de las razones para transferencias desde el Nivel 1 al Nivel 2 de la jerarquía del valor razonable, activos')</v>
      </c>
      <c r="M3799" t="str">
        <f>CONCATENATE("Insert into dbax_taxo_conc (pref_conc, codi_conc, vers_taxo) values ('",H3799,"','",I3799,"','",Taxonomia!$B$5,"')")</f>
        <v>Insert into dbax_taxo_conc (pref_conc, codi_conc, vers_taxo) values ('ifrs-full','DescriptionOfReasonsForTransfersOutOfLevel1IntoLevel2OfFairValueHierarchyAssets','svs-cl-ci-2015-01-05')</v>
      </c>
    </row>
    <row r="3800" spans="1:13" x14ac:dyDescent="0.25">
      <c r="A3800" t="s">
        <v>1429</v>
      </c>
      <c r="B3800" t="s">
        <v>16</v>
      </c>
      <c r="C3800" t="s">
        <v>4052</v>
      </c>
      <c r="G3800" s="1" t="str">
        <f t="shared" si="325"/>
        <v>ifrs-full_DescriptionOfReasonsForTransfersOutOfLevel1IntoLevel2OfFairValueHierarchyEntitysOwnEquityInstruments</v>
      </c>
      <c r="H3800" t="str">
        <f t="shared" si="326"/>
        <v>ifrs-full</v>
      </c>
      <c r="I3800" t="str">
        <f t="shared" si="327"/>
        <v>DescriptionOfReasonsForTransfersOutOfLevel1IntoLevel2OfFairValueHierarchyEntitysOwnEquityInstruments</v>
      </c>
      <c r="L3800" t="str">
        <f t="shared" si="328"/>
        <v>insert into dbax_desc_conc (pref_conc, codi_conc, codi_lang, desc_conc) values ('ifrs-full','DescriptionOfReasonsForTransfersOutOfLevel1IntoLevel2OfFairValueHierarchyEntitysOwnEquityInstruments','es_ES','Descripción de las razones para transferencias desde el Nivel 1 al Nivel 2 de la jerarquía del valor razonable, instrumentos de patrimonio propio de la entidad')</v>
      </c>
      <c r="M3800" t="str">
        <f>CONCATENATE("Insert into dbax_taxo_conc (pref_conc, codi_conc, vers_taxo) values ('",H3800,"','",I3800,"','",Taxonomia!$B$5,"')")</f>
        <v>Insert into dbax_taxo_conc (pref_conc, codi_conc, vers_taxo) values ('ifrs-full','DescriptionOfReasonsForTransfersOutOfLevel1IntoLevel2OfFairValueHierarchyEntitysOwnEquityInstruments','svs-cl-ci-2015-01-05')</v>
      </c>
    </row>
    <row r="3801" spans="1:13" x14ac:dyDescent="0.25">
      <c r="A3801" t="s">
        <v>1430</v>
      </c>
      <c r="B3801" t="s">
        <v>16</v>
      </c>
      <c r="C3801" t="s">
        <v>4053</v>
      </c>
      <c r="G3801" s="1" t="str">
        <f t="shared" si="325"/>
        <v>ifrs-full_DescriptionOfReasonsForTransfersOutOfLevel1IntoLevel2OfFairValueHierarchyLiabilities</v>
      </c>
      <c r="H3801" t="str">
        <f t="shared" si="326"/>
        <v>ifrs-full</v>
      </c>
      <c r="I3801" t="str">
        <f t="shared" si="327"/>
        <v>DescriptionOfReasonsForTransfersOutOfLevel1IntoLevel2OfFairValueHierarchyLiabilities</v>
      </c>
      <c r="L3801" t="str">
        <f t="shared" si="328"/>
        <v>insert into dbax_desc_conc (pref_conc, codi_conc, codi_lang, desc_conc) values ('ifrs-full','DescriptionOfReasonsForTransfersOutOfLevel1IntoLevel2OfFairValueHierarchyLiabilities','es_ES','Descripción de las razones para transferencias desde el Nivel 1 al Nivel 2 de la jerarquía del valor razonable, pasivos')</v>
      </c>
      <c r="M3801" t="str">
        <f>CONCATENATE("Insert into dbax_taxo_conc (pref_conc, codi_conc, vers_taxo) values ('",H3801,"','",I3801,"','",Taxonomia!$B$5,"')")</f>
        <v>Insert into dbax_taxo_conc (pref_conc, codi_conc, vers_taxo) values ('ifrs-full','DescriptionOfReasonsForTransfersOutOfLevel1IntoLevel2OfFairValueHierarchyLiabilities','svs-cl-ci-2015-01-05')</v>
      </c>
    </row>
    <row r="3802" spans="1:13" x14ac:dyDescent="0.25">
      <c r="A3802" t="s">
        <v>1431</v>
      </c>
      <c r="B3802" t="s">
        <v>16</v>
      </c>
      <c r="C3802" t="s">
        <v>4054</v>
      </c>
      <c r="G3802" s="1" t="str">
        <f t="shared" si="325"/>
        <v>ifrs-full_DescriptionOfReasonsForTransfersOutOfLevel2IntoLevel1OfFairValueHierarchyAssets</v>
      </c>
      <c r="H3802" t="str">
        <f t="shared" si="326"/>
        <v>ifrs-full</v>
      </c>
      <c r="I3802" t="str">
        <f t="shared" si="327"/>
        <v>DescriptionOfReasonsForTransfersOutOfLevel2IntoLevel1OfFairValueHierarchyAssets</v>
      </c>
      <c r="L3802" t="str">
        <f t="shared" si="328"/>
        <v>insert into dbax_desc_conc (pref_conc, codi_conc, codi_lang, desc_conc) values ('ifrs-full','DescriptionOfReasonsForTransfersOutOfLevel2IntoLevel1OfFairValueHierarchyAssets','es_ES','Descripción de las razones para transferencias desde el Nivel 2 al Nivel 1 de la jerarquía del valor razonable, activos')</v>
      </c>
      <c r="M3802" t="str">
        <f>CONCATENATE("Insert into dbax_taxo_conc (pref_conc, codi_conc, vers_taxo) values ('",H3802,"','",I3802,"','",Taxonomia!$B$5,"')")</f>
        <v>Insert into dbax_taxo_conc (pref_conc, codi_conc, vers_taxo) values ('ifrs-full','DescriptionOfReasonsForTransfersOutOfLevel2IntoLevel1OfFairValueHierarchyAssets','svs-cl-ci-2015-01-05')</v>
      </c>
    </row>
    <row r="3803" spans="1:13" x14ac:dyDescent="0.25">
      <c r="A3803" t="s">
        <v>1432</v>
      </c>
      <c r="B3803" t="s">
        <v>16</v>
      </c>
      <c r="C3803" t="s">
        <v>4055</v>
      </c>
      <c r="G3803" s="1" t="str">
        <f t="shared" si="325"/>
        <v>ifrs-full_DescriptionOfReasonsForTransfersOutOfLevel2IntoLevel1OfFairValueHierarchyEntitysOwnEquityInstruments</v>
      </c>
      <c r="H3803" t="str">
        <f t="shared" si="326"/>
        <v>ifrs-full</v>
      </c>
      <c r="I3803" t="str">
        <f t="shared" si="327"/>
        <v>DescriptionOfReasonsForTransfersOutOfLevel2IntoLevel1OfFairValueHierarchyEntitysOwnEquityInstruments</v>
      </c>
      <c r="L3803" t="str">
        <f t="shared" si="328"/>
        <v>insert into dbax_desc_conc (pref_conc, codi_conc, codi_lang, desc_conc) values ('ifrs-full','DescriptionOfReasonsForTransfersOutOfLevel2IntoLevel1OfFairValueHierarchyEntitysOwnEquityInstruments','es_ES','Descripción de las razones para transferencias desde el Nivel 2 al Nivel 1 de la jerarquía del valor razonable, instrumentos de patrimonio propio de la entidad')</v>
      </c>
      <c r="M3803" t="str">
        <f>CONCATENATE("Insert into dbax_taxo_conc (pref_conc, codi_conc, vers_taxo) values ('",H3803,"','",I3803,"','",Taxonomia!$B$5,"')")</f>
        <v>Insert into dbax_taxo_conc (pref_conc, codi_conc, vers_taxo) values ('ifrs-full','DescriptionOfReasonsForTransfersOutOfLevel2IntoLevel1OfFairValueHierarchyEntitysOwnEquityInstruments','svs-cl-ci-2015-01-05')</v>
      </c>
    </row>
    <row r="3804" spans="1:13" x14ac:dyDescent="0.25">
      <c r="A3804" t="s">
        <v>1433</v>
      </c>
      <c r="B3804" t="s">
        <v>16</v>
      </c>
      <c r="C3804" t="s">
        <v>4056</v>
      </c>
      <c r="G3804" s="1" t="str">
        <f t="shared" si="325"/>
        <v>ifrs-full_DescriptionOfReasonsForTransfersOutOfLevel2IntoLevel1OfFairValueHierarchyLiabilities</v>
      </c>
      <c r="H3804" t="str">
        <f t="shared" si="326"/>
        <v>ifrs-full</v>
      </c>
      <c r="I3804" t="str">
        <f t="shared" si="327"/>
        <v>DescriptionOfReasonsForTransfersOutOfLevel2IntoLevel1OfFairValueHierarchyLiabilities</v>
      </c>
      <c r="L3804" t="str">
        <f t="shared" si="328"/>
        <v>insert into dbax_desc_conc (pref_conc, codi_conc, codi_lang, desc_conc) values ('ifrs-full','DescriptionOfReasonsForTransfersOutOfLevel2IntoLevel1OfFairValueHierarchyLiabilities','es_ES','Descripción de las razones para transferencias desde el Nivel 2 al Nivel 1 de la jerarquía del valor razonable, pasivos')</v>
      </c>
      <c r="M3804" t="str">
        <f>CONCATENATE("Insert into dbax_taxo_conc (pref_conc, codi_conc, vers_taxo) values ('",H3804,"','",I3804,"','",Taxonomia!$B$5,"')")</f>
        <v>Insert into dbax_taxo_conc (pref_conc, codi_conc, vers_taxo) values ('ifrs-full','DescriptionOfReasonsForTransfersOutOfLevel2IntoLevel1OfFairValueHierarchyLiabilities','svs-cl-ci-2015-01-05')</v>
      </c>
    </row>
    <row r="3805" spans="1:13" x14ac:dyDescent="0.25">
      <c r="A3805" t="s">
        <v>1434</v>
      </c>
      <c r="B3805" t="s">
        <v>16</v>
      </c>
      <c r="C3805" t="s">
        <v>4057</v>
      </c>
      <c r="G3805" s="1" t="str">
        <f t="shared" si="325"/>
        <v>ifrs-full_DescriptionOfReasonsForTransfersOutOfLevel3OfFairValueHierarchyAssets</v>
      </c>
      <c r="H3805" t="str">
        <f t="shared" si="326"/>
        <v>ifrs-full</v>
      </c>
      <c r="I3805" t="str">
        <f t="shared" si="327"/>
        <v>DescriptionOfReasonsForTransfersOutOfLevel3OfFairValueHierarchyAssets</v>
      </c>
      <c r="L3805" t="str">
        <f t="shared" si="328"/>
        <v>insert into dbax_desc_conc (pref_conc, codi_conc, codi_lang, desc_conc) values ('ifrs-full','DescriptionOfReasonsForTransfersOutOfLevel3OfFairValueHierarchyAssets','es_ES','Descripción de las razones para transferencias desde el Nivel 3 de la jerarquía del valor razonable, activos')</v>
      </c>
      <c r="M3805" t="str">
        <f>CONCATENATE("Insert into dbax_taxo_conc (pref_conc, codi_conc, vers_taxo) values ('",H3805,"','",I3805,"','",Taxonomia!$B$5,"')")</f>
        <v>Insert into dbax_taxo_conc (pref_conc, codi_conc, vers_taxo) values ('ifrs-full','DescriptionOfReasonsForTransfersOutOfLevel3OfFairValueHierarchyAssets','svs-cl-ci-2015-01-05')</v>
      </c>
    </row>
    <row r="3806" spans="1:13" x14ac:dyDescent="0.25">
      <c r="A3806" t="s">
        <v>1435</v>
      </c>
      <c r="B3806" t="s">
        <v>16</v>
      </c>
      <c r="C3806" t="s">
        <v>4058</v>
      </c>
      <c r="G3806" s="1" t="str">
        <f t="shared" si="325"/>
        <v>ifrs-full_DescriptionOfReasonsForTransfersOutOfLevel3OfFairValueHierarchyEntitysOwnEquityInstruments</v>
      </c>
      <c r="H3806" t="str">
        <f t="shared" si="326"/>
        <v>ifrs-full</v>
      </c>
      <c r="I3806" t="str">
        <f t="shared" si="327"/>
        <v>DescriptionOfReasonsForTransfersOutOfLevel3OfFairValueHierarchyEntitysOwnEquityInstruments</v>
      </c>
      <c r="L3806" t="str">
        <f t="shared" si="328"/>
        <v>insert into dbax_desc_conc (pref_conc, codi_conc, codi_lang, desc_conc) values ('ifrs-full','DescriptionOfReasonsForTransfersOutOfLevel3OfFairValueHierarchyEntitysOwnEquityInstruments','es_ES','Descripción de las razones para transferencias desde el Nivel 3 de la jerarquía del valor razonable, instrumentos de patrimonio propio de la entidad')</v>
      </c>
      <c r="M3806" t="str">
        <f>CONCATENATE("Insert into dbax_taxo_conc (pref_conc, codi_conc, vers_taxo) values ('",H3806,"','",I3806,"','",Taxonomia!$B$5,"')")</f>
        <v>Insert into dbax_taxo_conc (pref_conc, codi_conc, vers_taxo) values ('ifrs-full','DescriptionOfReasonsForTransfersOutOfLevel3OfFairValueHierarchyEntitysOwnEquityInstruments','svs-cl-ci-2015-01-05')</v>
      </c>
    </row>
    <row r="3807" spans="1:13" x14ac:dyDescent="0.25">
      <c r="A3807" t="s">
        <v>1436</v>
      </c>
      <c r="B3807" t="s">
        <v>16</v>
      </c>
      <c r="C3807" t="s">
        <v>4059</v>
      </c>
      <c r="G3807" s="1" t="str">
        <f t="shared" si="325"/>
        <v>ifrs-full_DescriptionOfReasonsForTransfersOutOfLevel3OfFairValueHierarchyLiabilities</v>
      </c>
      <c r="H3807" t="str">
        <f t="shared" si="326"/>
        <v>ifrs-full</v>
      </c>
      <c r="I3807" t="str">
        <f t="shared" si="327"/>
        <v>DescriptionOfReasonsForTransfersOutOfLevel3OfFairValueHierarchyLiabilities</v>
      </c>
      <c r="L3807" t="str">
        <f t="shared" si="328"/>
        <v>insert into dbax_desc_conc (pref_conc, codi_conc, codi_lang, desc_conc) values ('ifrs-full','DescriptionOfReasonsForTransfersOutOfLevel3OfFairValueHierarchyLiabilities','es_ES','Descripción de las razones para transferencias desde el Nivel 3 de la jerarquía del valor razonable, pasivos')</v>
      </c>
      <c r="M3807" t="str">
        <f>CONCATENATE("Insert into dbax_taxo_conc (pref_conc, codi_conc, vers_taxo) values ('",H3807,"','",I3807,"','",Taxonomia!$B$5,"')")</f>
        <v>Insert into dbax_taxo_conc (pref_conc, codi_conc, vers_taxo) values ('ifrs-full','DescriptionOfReasonsForTransfersOutOfLevel3OfFairValueHierarchyLiabilities','svs-cl-ci-2015-01-05')</v>
      </c>
    </row>
    <row r="3808" spans="1:13" x14ac:dyDescent="0.25">
      <c r="A3808" t="s">
        <v>1437</v>
      </c>
      <c r="B3808" t="s">
        <v>16</v>
      </c>
      <c r="C3808" t="s">
        <v>4060</v>
      </c>
      <c r="G3808" s="1" t="str">
        <f t="shared" si="325"/>
        <v>ifrs-full_DescriptionOfReasonsWhyInitialAccountingForBusinessCombinationIsIncomplete</v>
      </c>
      <c r="H3808" t="str">
        <f t="shared" si="326"/>
        <v>ifrs-full</v>
      </c>
      <c r="I3808" t="str">
        <f t="shared" si="327"/>
        <v>DescriptionOfReasonsWhyInitialAccountingForBusinessCombinationIsIncomplete</v>
      </c>
      <c r="L3808" t="str">
        <f t="shared" si="328"/>
        <v>insert into dbax_desc_conc (pref_conc, codi_conc, codi_lang, desc_conc) values ('ifrs-full','DescriptionOfReasonsWhyInitialAccountingForBusinessCombinationIsIncomplete','es_ES','Descripción de las razones por las que la contabilización inicial de la combinación de negocios está incompleta')</v>
      </c>
      <c r="M3808" t="str">
        <f>CONCATENATE("Insert into dbax_taxo_conc (pref_conc, codi_conc, vers_taxo) values ('",H3808,"','",I3808,"','",Taxonomia!$B$5,"')")</f>
        <v>Insert into dbax_taxo_conc (pref_conc, codi_conc, vers_taxo) values ('ifrs-full','DescriptionOfReasonsWhyInitialAccountingForBusinessCombinationIsIncomplete','svs-cl-ci-2015-01-05')</v>
      </c>
    </row>
    <row r="3809" spans="1:13" x14ac:dyDescent="0.25">
      <c r="A3809" t="s">
        <v>1438</v>
      </c>
      <c r="B3809" t="s">
        <v>16</v>
      </c>
      <c r="C3809" t="s">
        <v>4061</v>
      </c>
      <c r="G3809" s="1" t="str">
        <f t="shared" si="325"/>
        <v>ifrs-full_DescriptionOfReasonsWhyLiabilityCannotBeMeasuredReliably</v>
      </c>
      <c r="H3809" t="str">
        <f t="shared" si="326"/>
        <v>ifrs-full</v>
      </c>
      <c r="I3809" t="str">
        <f t="shared" si="327"/>
        <v>DescriptionOfReasonsWhyLiabilityCannotBeMeasuredReliably</v>
      </c>
      <c r="L3809" t="str">
        <f t="shared" si="328"/>
        <v>insert into dbax_desc_conc (pref_conc, codi_conc, codi_lang, desc_conc) values ('ifrs-full','DescriptionOfReasonsWhyLiabilityCannotBeMeasuredReliably','es_ES','Descripción de las razones por las que el pasivo no puede medirse con fiabilidad')</v>
      </c>
      <c r="M3809" t="str">
        <f>CONCATENATE("Insert into dbax_taxo_conc (pref_conc, codi_conc, vers_taxo) values ('",H3809,"','",I3809,"','",Taxonomia!$B$5,"')")</f>
        <v>Insert into dbax_taxo_conc (pref_conc, codi_conc, vers_taxo) values ('ifrs-full','DescriptionOfReasonsWhyLiabilityCannotBeMeasuredReliably','svs-cl-ci-2015-01-05')</v>
      </c>
    </row>
    <row r="3810" spans="1:13" x14ac:dyDescent="0.25">
      <c r="A3810" t="s">
        <v>1439</v>
      </c>
      <c r="B3810" t="s">
        <v>16</v>
      </c>
      <c r="C3810" t="s">
        <v>4062</v>
      </c>
      <c r="G3810" s="1" t="str">
        <f t="shared" si="325"/>
        <v>ifrs-full_DescriptionOfReasonsWhyPresumptionThatInterestOfLessThanTwentyPerCentInAssociateIsOvercome</v>
      </c>
      <c r="H3810" t="str">
        <f t="shared" si="326"/>
        <v>ifrs-full</v>
      </c>
      <c r="I3810" t="str">
        <f t="shared" si="327"/>
        <v>DescriptionOfReasonsWhyPresumptionThatInterestOfLessThanTwentyPerCentInAssociateIsOvercome</v>
      </c>
      <c r="L3810" t="str">
        <f t="shared" si="328"/>
        <v>insert into dbax_desc_conc (pref_conc, codi_conc, codi_lang, desc_conc) values ('ifrs-full','DescriptionOfReasonsWhyPresumptionThatInterestOfLessThanTwentyPerCentInAssociateIsOvercome','es_ES','Descripción de las razones por las que se rechaza la presunción de que un inversor no tiene influencia significativa cuando su participación en la entidad participada es inferior al veinte por ciento')</v>
      </c>
      <c r="M3810" t="str">
        <f>CONCATENATE("Insert into dbax_taxo_conc (pref_conc, codi_conc, vers_taxo) values ('",H3810,"','",I3810,"','",Taxonomia!$B$5,"')")</f>
        <v>Insert into dbax_taxo_conc (pref_conc, codi_conc, vers_taxo) values ('ifrs-full','DescriptionOfReasonsWhyPresumptionThatInterestOfLessThanTwentyPerCentInAssociateIsOvercome','svs-cl-ci-2015-01-05')</v>
      </c>
    </row>
    <row r="3811" spans="1:13" x14ac:dyDescent="0.25">
      <c r="A3811" t="s">
        <v>1440</v>
      </c>
      <c r="B3811" t="s">
        <v>16</v>
      </c>
      <c r="C3811" t="s">
        <v>4063</v>
      </c>
      <c r="G3811" s="1" t="str">
        <f t="shared" si="325"/>
        <v>ifrs-full_DescriptionOfReasonsWhyPresumptionThatInterestOfMoreThanTwentyPerCentInAssociateIsOvercome</v>
      </c>
      <c r="H3811" t="str">
        <f t="shared" si="326"/>
        <v>ifrs-full</v>
      </c>
      <c r="I3811" t="str">
        <f t="shared" si="327"/>
        <v>DescriptionOfReasonsWhyPresumptionThatInterestOfMoreThanTwentyPerCentInAssociateIsOvercome</v>
      </c>
      <c r="L3811" t="str">
        <f t="shared" si="328"/>
        <v>insert into dbax_desc_conc (pref_conc, codi_conc, codi_lang, desc_conc) values ('ifrs-full','DescriptionOfReasonsWhyPresumptionThatInterestOfMoreThanTwentyPerCentInAssociateIsOvercome','es_ES','Descripción de las razones por las que se rechaza la presunción de que un inversor no tiene influencia significativa cuando su participación en la entidad participada es superior al veinte por ciento')</v>
      </c>
      <c r="M3811" t="str">
        <f>CONCATENATE("Insert into dbax_taxo_conc (pref_conc, codi_conc, vers_taxo) values ('",H3811,"','",I3811,"','",Taxonomia!$B$5,"')")</f>
        <v>Insert into dbax_taxo_conc (pref_conc, codi_conc, vers_taxo) values ('ifrs-full','DescriptionOfReasonsWhyPresumptionThatInterestOfMoreThanTwentyPerCentInAssociateIsOvercome','svs-cl-ci-2015-01-05')</v>
      </c>
    </row>
    <row r="3812" spans="1:13" x14ac:dyDescent="0.25">
      <c r="A3812" t="s">
        <v>1441</v>
      </c>
      <c r="B3812" t="s">
        <v>16</v>
      </c>
      <c r="C3812" t="s">
        <v>4064</v>
      </c>
      <c r="G3812" s="1" t="str">
        <f t="shared" si="325"/>
        <v>ifrs-full_DescriptionOfReasonsWhyTransactionResultedInGainInBargainPurchase</v>
      </c>
      <c r="H3812" t="str">
        <f t="shared" si="326"/>
        <v>ifrs-full</v>
      </c>
      <c r="I3812" t="str">
        <f t="shared" si="327"/>
        <v>DescriptionOfReasonsWhyTransactionResultedInGainInBargainPurchase</v>
      </c>
      <c r="L3812" t="str">
        <f t="shared" si="328"/>
        <v>insert into dbax_desc_conc (pref_conc, codi_conc, codi_lang, desc_conc) values ('ifrs-full','DescriptionOfReasonsWhyTransactionResultedInGainInBargainPurchase','es_ES','Descripción de las razones por las que una transacción en condiciones muy ventajosas dio lugar a una ganancia')</v>
      </c>
      <c r="M3812" t="str">
        <f>CONCATENATE("Insert into dbax_taxo_conc (pref_conc, codi_conc, vers_taxo) values ('",H3812,"','",I3812,"','",Taxonomia!$B$5,"')")</f>
        <v>Insert into dbax_taxo_conc (pref_conc, codi_conc, vers_taxo) values ('ifrs-full','DescriptionOfReasonsWhyTransactionResultedInGainInBargainPurchase','svs-cl-ci-2015-01-05')</v>
      </c>
    </row>
    <row r="3813" spans="1:13" x14ac:dyDescent="0.25">
      <c r="A3813" t="s">
        <v>1442</v>
      </c>
      <c r="B3813" t="s">
        <v>16</v>
      </c>
      <c r="C3813" t="s">
        <v>4065</v>
      </c>
      <c r="G3813" s="1" t="str">
        <f t="shared" si="325"/>
        <v>ifrs-full_DescriptionOfReasonWhyEntityWithMoreThanHalfOfVotingPowerDirectlyOrIndirectlyOwnedWhichIsNotSubsidiaryDueToAbsenceOfControl</v>
      </c>
      <c r="H3813" t="str">
        <f t="shared" si="326"/>
        <v>ifrs-full</v>
      </c>
      <c r="I3813" t="str">
        <f t="shared" si="327"/>
        <v>DescriptionOfReasonWhyEntityWithMoreThanHalfOfVotingPowerDirectlyOrIndirectlyOwnedWhichIsNotSubsidiaryDueToAbsenceOfControl</v>
      </c>
      <c r="L3813" t="str">
        <f t="shared" si="328"/>
        <v>insert into dbax_desc_conc (pref_conc, codi_conc, codi_lang, desc_conc) values ('ifrs-full','DescriptionOfReasonWhyEntityWithMoreThanHalfOfVotingPowerDirectlyOrIndirectlyOwnedWhichIsNotSubsidiaryDueToAbsenceOfControl','es_ES','Descripción de los juicios significativos y suposiciones realizadas para determinar que la entidad no controla otra entidad aun cuando mantenga más de la mitad de los derechos de voto')</v>
      </c>
      <c r="M3813" t="str">
        <f>CONCATENATE("Insert into dbax_taxo_conc (pref_conc, codi_conc, vers_taxo) values ('",H3813,"','",I3813,"','",Taxonomia!$B$5,"')")</f>
        <v>Insert into dbax_taxo_conc (pref_conc, codi_conc, vers_taxo) values ('ifrs-full','DescriptionOfReasonWhyEntityWithMoreThanHalfOfVotingPowerDirectlyOrIndirectlyOwnedWhichIsNotSubsidiaryDueToAbsenceOfControl','svs-cl-ci-2015-01-05')</v>
      </c>
    </row>
    <row r="3814" spans="1:13" x14ac:dyDescent="0.25">
      <c r="A3814" t="s">
        <v>1443</v>
      </c>
      <c r="B3814" t="s">
        <v>16</v>
      </c>
      <c r="C3814" t="s">
        <v>4066</v>
      </c>
      <c r="G3814" s="1" t="str">
        <f t="shared" si="325"/>
        <v>ifrs-full_DescriptionOfReasonWhyFairValueOfGoodsOrServicesReceivedCannotEstimateReliable</v>
      </c>
      <c r="H3814" t="str">
        <f t="shared" si="326"/>
        <v>ifrs-full</v>
      </c>
      <c r="I3814" t="str">
        <f t="shared" si="327"/>
        <v>DescriptionOfReasonWhyFairValueOfGoodsOrServicesReceivedCannotEstimateReliable</v>
      </c>
      <c r="L3814" t="str">
        <f t="shared" si="328"/>
        <v>insert into dbax_desc_conc (pref_conc, codi_conc, codi_lang, desc_conc) values ('ifrs-full','DescriptionOfReasonWhyFairValueOfGoodsOrServicesReceivedCannotEstimateReliable','es_ES','Descripción de la razón por la que el valor razonable de bienes o servicios recibidos no pueden ser estimados de forma fiable')</v>
      </c>
      <c r="M3814" t="str">
        <f>CONCATENATE("Insert into dbax_taxo_conc (pref_conc, codi_conc, vers_taxo) values ('",H3814,"','",I3814,"','",Taxonomia!$B$5,"')")</f>
        <v>Insert into dbax_taxo_conc (pref_conc, codi_conc, vers_taxo) values ('ifrs-full','DescriptionOfReasonWhyFairValueOfGoodsOrServicesReceivedCannotEstimateReliable','svs-cl-ci-2015-01-05')</v>
      </c>
    </row>
    <row r="3815" spans="1:13" x14ac:dyDescent="0.25">
      <c r="A3815" t="s">
        <v>1444</v>
      </c>
      <c r="B3815" t="s">
        <v>16</v>
      </c>
      <c r="C3815" t="s">
        <v>4067</v>
      </c>
      <c r="G3815" s="1" t="str">
        <f t="shared" ref="G3815:G3878" si="329">MID(A3815,FIND("#",A3815)+1,10000)</f>
        <v>ifrs-full_DescriptionOfReasonWhyFinancialStatementsAreNotEntirelyComparable</v>
      </c>
      <c r="H3815" t="str">
        <f t="shared" ref="H3815:H3878" si="330">MID(G3815,1,FIND("_",G3815)-1)</f>
        <v>ifrs-full</v>
      </c>
      <c r="I3815" t="str">
        <f t="shared" ref="I3815:I3878" si="331">MID(G3815,FIND("_",G3815)+1,10000)</f>
        <v>DescriptionOfReasonWhyFinancialStatementsAreNotEntirelyComparable</v>
      </c>
      <c r="L3815" t="str">
        <f t="shared" ref="L3815:L3878" si="332">CONCATENATE("insert into dbax_desc_conc (pref_conc, codi_conc, codi_lang, desc_conc) values ('",H3815,"','",I3815,"','",B3815,"','",C3815,"')")</f>
        <v>insert into dbax_desc_conc (pref_conc, codi_conc, codi_lang, desc_conc) values ('ifrs-full','DescriptionOfReasonWhyFinancialStatementsAreNotEntirelyComparable','es_ES','Descripción del hecho de que los importes presentados en los estados financieros no son totalmente comparables')</v>
      </c>
      <c r="M3815" t="str">
        <f>CONCATENATE("Insert into dbax_taxo_conc (pref_conc, codi_conc, vers_taxo) values ('",H3815,"','",I3815,"','",Taxonomia!$B$5,"')")</f>
        <v>Insert into dbax_taxo_conc (pref_conc, codi_conc, vers_taxo) values ('ifrs-full','DescriptionOfReasonWhyFinancialStatementsAreNotEntirelyComparable','svs-cl-ci-2015-01-05')</v>
      </c>
    </row>
    <row r="3816" spans="1:13" x14ac:dyDescent="0.25">
      <c r="A3816" t="s">
        <v>1445</v>
      </c>
      <c r="B3816" t="s">
        <v>16</v>
      </c>
      <c r="C3816" t="s">
        <v>4068</v>
      </c>
      <c r="G3816" s="1" t="str">
        <f t="shared" si="329"/>
        <v>ifrs-full_DescriptionOfReasonWhyNonfinancialAssetIsBeingUsedInMannerDifferentFromHighestAndBestUse</v>
      </c>
      <c r="H3816" t="str">
        <f t="shared" si="330"/>
        <v>ifrs-full</v>
      </c>
      <c r="I3816" t="str">
        <f t="shared" si="331"/>
        <v>DescriptionOfReasonWhyNonfinancialAssetIsBeingUsedInMannerDifferentFromHighestAndBestUse</v>
      </c>
      <c r="L3816" t="str">
        <f t="shared" si="332"/>
        <v>insert into dbax_desc_conc (pref_conc, codi_conc, codi_lang, desc_conc) values ('ifrs-full','DescriptionOfReasonWhyNonfinancialAssetIsBeingUsedInMannerDifferentFromHighestAndBestUse','es_ES','Descripción de la razón por la que se están utilizando activos no financieros de forma diferente de su mayor y mejor uso')</v>
      </c>
      <c r="M3816" t="str">
        <f>CONCATENATE("Insert into dbax_taxo_conc (pref_conc, codi_conc, vers_taxo) values ('",H3816,"','",I3816,"','",Taxonomia!$B$5,"')")</f>
        <v>Insert into dbax_taxo_conc (pref_conc, codi_conc, vers_taxo) values ('ifrs-full','DescriptionOfReasonWhyNonfinancialAssetIsBeingUsedInMannerDifferentFromHighestAndBestUse','svs-cl-ci-2015-01-05')</v>
      </c>
    </row>
    <row r="3817" spans="1:13" x14ac:dyDescent="0.25">
      <c r="A3817" t="s">
        <v>1446</v>
      </c>
      <c r="B3817" t="s">
        <v>16</v>
      </c>
      <c r="C3817" t="s">
        <v>4069</v>
      </c>
      <c r="G3817" s="1" t="str">
        <f t="shared" si="329"/>
        <v>ifrs-full_DescriptionOfReasonWhyReclassificationOfComparativeAmountsIsImpracticable</v>
      </c>
      <c r="H3817" t="str">
        <f t="shared" si="330"/>
        <v>ifrs-full</v>
      </c>
      <c r="I3817" t="str">
        <f t="shared" si="331"/>
        <v>DescriptionOfReasonWhyReclassificationOfComparativeAmountsIsImpracticable</v>
      </c>
      <c r="L3817" t="str">
        <f t="shared" si="332"/>
        <v>insert into dbax_desc_conc (pref_conc, codi_conc, codi_lang, desc_conc) values ('ifrs-full','DescriptionOfReasonWhyReclassificationOfComparativeAmountsIsImpracticable','es_ES','Descripción de la razón por la que es impracticable la reclasificación de importes comparativos')</v>
      </c>
      <c r="M3817" t="str">
        <f>CONCATENATE("Insert into dbax_taxo_conc (pref_conc, codi_conc, vers_taxo) values ('",H3817,"','",I3817,"','",Taxonomia!$B$5,"')")</f>
        <v>Insert into dbax_taxo_conc (pref_conc, codi_conc, vers_taxo) values ('ifrs-full','DescriptionOfReasonWhyReclassificationOfComparativeAmountsIsImpracticable','svs-cl-ci-2015-01-05')</v>
      </c>
    </row>
    <row r="3818" spans="1:13" x14ac:dyDescent="0.25">
      <c r="A3818" t="s">
        <v>1447</v>
      </c>
      <c r="B3818" t="s">
        <v>16</v>
      </c>
      <c r="C3818" t="s">
        <v>4070</v>
      </c>
      <c r="G3818" s="1" t="str">
        <f t="shared" si="329"/>
        <v>ifrs-full_DescriptionOfReasonWhyUsingDifferentReportingDateOrPeriodForAssociate</v>
      </c>
      <c r="H3818" t="str">
        <f t="shared" si="330"/>
        <v>ifrs-full</v>
      </c>
      <c r="I3818" t="str">
        <f t="shared" si="331"/>
        <v>DescriptionOfReasonWhyUsingDifferentReportingDateOrPeriodForAssociate</v>
      </c>
      <c r="L3818" t="str">
        <f t="shared" si="332"/>
        <v>insert into dbax_desc_conc (pref_conc, codi_conc, codi_lang, desc_conc) values ('ifrs-full','DescriptionOfReasonWhyUsingDifferentReportingDateOrPeriodForAssociate','es_ES','Descripción de la razón para utilizar una fecha sobre la que se informa o un periodo diferente para una asociada')</v>
      </c>
      <c r="M3818" t="str">
        <f>CONCATENATE("Insert into dbax_taxo_conc (pref_conc, codi_conc, vers_taxo) values ('",H3818,"','",I3818,"','",Taxonomia!$B$5,"')")</f>
        <v>Insert into dbax_taxo_conc (pref_conc, codi_conc, vers_taxo) values ('ifrs-full','DescriptionOfReasonWhyUsingDifferentReportingDateOrPeriodForAssociate','svs-cl-ci-2015-01-05')</v>
      </c>
    </row>
    <row r="3819" spans="1:13" x14ac:dyDescent="0.25">
      <c r="A3819" t="s">
        <v>1448</v>
      </c>
      <c r="B3819" t="s">
        <v>16</v>
      </c>
      <c r="C3819" t="s">
        <v>4071</v>
      </c>
      <c r="G3819" s="1" t="str">
        <f t="shared" si="329"/>
        <v>ifrs-full_DescriptionOfReasonWhyUsingDifferentReportingDateOrPeriodForJointVenture</v>
      </c>
      <c r="H3819" t="str">
        <f t="shared" si="330"/>
        <v>ifrs-full</v>
      </c>
      <c r="I3819" t="str">
        <f t="shared" si="331"/>
        <v>DescriptionOfReasonWhyUsingDifferentReportingDateOrPeriodForJointVenture</v>
      </c>
      <c r="L3819" t="str">
        <f t="shared" si="332"/>
        <v>insert into dbax_desc_conc (pref_conc, codi_conc, codi_lang, desc_conc) values ('ifrs-full','DescriptionOfReasonWhyUsingDifferentReportingDateOrPeriodForJointVenture','es_ES','Descripción de la razón por la que se utiliza una fecha de presentación o un periodo sobre el que se informa diferente para negocios conjuntos')</v>
      </c>
      <c r="M3819" t="str">
        <f>CONCATENATE("Insert into dbax_taxo_conc (pref_conc, codi_conc, vers_taxo) values ('",H3819,"','",I3819,"','",Taxonomia!$B$5,"')")</f>
        <v>Insert into dbax_taxo_conc (pref_conc, codi_conc, vers_taxo) values ('ifrs-full','DescriptionOfReasonWhyUsingDifferentReportingDateOrPeriodForJointVenture','svs-cl-ci-2015-01-05')</v>
      </c>
    </row>
    <row r="3820" spans="1:13" x14ac:dyDescent="0.25">
      <c r="A3820" t="s">
        <v>1449</v>
      </c>
      <c r="B3820" t="s">
        <v>16</v>
      </c>
      <c r="C3820" t="s">
        <v>4072</v>
      </c>
      <c r="G3820" s="1" t="str">
        <f t="shared" si="329"/>
        <v>ifrs-full_DescriptionOfReasonWhyUsingDifferentReportingDateOrPeriodForSubsidiary</v>
      </c>
      <c r="H3820" t="str">
        <f t="shared" si="330"/>
        <v>ifrs-full</v>
      </c>
      <c r="I3820" t="str">
        <f t="shared" si="331"/>
        <v>DescriptionOfReasonWhyUsingDifferentReportingDateOrPeriodForSubsidiary</v>
      </c>
      <c r="L3820" t="str">
        <f t="shared" si="332"/>
        <v>insert into dbax_desc_conc (pref_conc, codi_conc, codi_lang, desc_conc) values ('ifrs-full','DescriptionOfReasonWhyUsingDifferentReportingDateOrPeriodForSubsidiary','es_ES','Descripción de las razones de utilizar diferentes fechas de presentación o periodos sobre los que se informa para subsidiarias')</v>
      </c>
      <c r="M3820" t="str">
        <f>CONCATENATE("Insert into dbax_taxo_conc (pref_conc, codi_conc, vers_taxo) values ('",H3820,"','",I3820,"','",Taxonomia!$B$5,"')")</f>
        <v>Insert into dbax_taxo_conc (pref_conc, codi_conc, vers_taxo) values ('ifrs-full','DescriptionOfReasonWhyUsingDifferentReportingDateOrPeriodForSubsidiary','svs-cl-ci-2015-01-05')</v>
      </c>
    </row>
    <row r="3821" spans="1:13" x14ac:dyDescent="0.25">
      <c r="A3821" t="s">
        <v>1450</v>
      </c>
      <c r="B3821" t="s">
        <v>16</v>
      </c>
      <c r="C3821" t="s">
        <v>4073</v>
      </c>
      <c r="G3821" s="1" t="str">
        <f t="shared" si="329"/>
        <v>ifrs-full_DescriptionOfReportableSegmentToWhichIndividualAssetBelongs</v>
      </c>
      <c r="H3821" t="str">
        <f t="shared" si="330"/>
        <v>ifrs-full</v>
      </c>
      <c r="I3821" t="str">
        <f t="shared" si="331"/>
        <v>DescriptionOfReportableSegmentToWhichIndividualAssetBelongs</v>
      </c>
      <c r="L3821" t="str">
        <f t="shared" si="332"/>
        <v>insert into dbax_desc_conc (pref_conc, codi_conc, codi_lang, desc_conc) values ('ifrs-full','DescriptionOfReportableSegmentToWhichIndividualAssetBelongs','es_ES','Descripción del segmento sobre el que se debe informar al que pertenece el activo individual')</v>
      </c>
      <c r="M3821" t="str">
        <f>CONCATENATE("Insert into dbax_taxo_conc (pref_conc, codi_conc, vers_taxo) values ('",H3821,"','",I3821,"','",Taxonomia!$B$5,"')")</f>
        <v>Insert into dbax_taxo_conc (pref_conc, codi_conc, vers_taxo) values ('ifrs-full','DescriptionOfReportableSegmentToWhichIndividualAssetBelongs','svs-cl-ci-2015-01-05')</v>
      </c>
    </row>
    <row r="3822" spans="1:13" x14ac:dyDescent="0.25">
      <c r="A3822" t="s">
        <v>1451</v>
      </c>
      <c r="B3822" t="s">
        <v>16</v>
      </c>
      <c r="C3822" t="s">
        <v>4074</v>
      </c>
      <c r="G3822" s="1" t="str">
        <f t="shared" si="329"/>
        <v>ifrs-full_DescriptionOfRestrictionsOnDistributionOfRevaluationSurplusToShareholdersPropertyPlantAndEquipment</v>
      </c>
      <c r="H3822" t="str">
        <f t="shared" si="330"/>
        <v>ifrs-full</v>
      </c>
      <c r="I3822" t="str">
        <f t="shared" si="331"/>
        <v>DescriptionOfRestrictionsOnDistributionOfRevaluationSurplusToShareholdersPropertyPlantAndEquipment</v>
      </c>
      <c r="L3822" t="str">
        <f t="shared" si="332"/>
        <v>insert into dbax_desc_conc (pref_conc, codi_conc, codi_lang, desc_conc) values ('ifrs-full','DescriptionOfRestrictionsOnDistributionOfRevaluationSurplusToShareholdersPropertyPlantAndEquipment','es_ES','Descripción de restricciones sobre la distribución del superávit de revaluación a los accionistas, propiedades, planta y equipo')</v>
      </c>
      <c r="M3822" t="str">
        <f>CONCATENATE("Insert into dbax_taxo_conc (pref_conc, codi_conc, vers_taxo) values ('",H3822,"','",I3822,"','",Taxonomia!$B$5,"')")</f>
        <v>Insert into dbax_taxo_conc (pref_conc, codi_conc, vers_taxo) values ('ifrs-full','DescriptionOfRestrictionsOnDistributionOfRevaluationSurplusToShareholdersPropertyPlantAndEquipment','svs-cl-ci-2015-01-05')</v>
      </c>
    </row>
    <row r="3823" spans="1:13" x14ac:dyDescent="0.25">
      <c r="A3823" t="s">
        <v>1452</v>
      </c>
      <c r="B3823" t="s">
        <v>16</v>
      </c>
      <c r="C3823" t="s">
        <v>4075</v>
      </c>
      <c r="G3823" s="1" t="str">
        <f t="shared" si="329"/>
        <v>ifrs-full_DescriptionOfRiskFreeInterestRateShareOptionsGranted</v>
      </c>
      <c r="H3823" t="str">
        <f t="shared" si="330"/>
        <v>ifrs-full</v>
      </c>
      <c r="I3823" t="str">
        <f t="shared" si="331"/>
        <v>DescriptionOfRiskFreeInterestRateShareOptionsGranted</v>
      </c>
      <c r="L3823" t="str">
        <f t="shared" si="332"/>
        <v>insert into dbax_desc_conc (pref_conc, codi_conc, codi_lang, desc_conc) values ('ifrs-full','DescriptionOfRiskFreeInterestRateShareOptionsGranted','es_ES','Tasa de interés libre de riesgo, opciones sobre acciones concedidas')</v>
      </c>
      <c r="M3823" t="str">
        <f>CONCATENATE("Insert into dbax_taxo_conc (pref_conc, codi_conc, vers_taxo) values ('",H3823,"','",I3823,"','",Taxonomia!$B$5,"')")</f>
        <v>Insert into dbax_taxo_conc (pref_conc, codi_conc, vers_taxo) values ('ifrs-full','DescriptionOfRiskFreeInterestRateShareOptionsGranted','svs-cl-ci-2015-01-05')</v>
      </c>
    </row>
    <row r="3824" spans="1:13" x14ac:dyDescent="0.25">
      <c r="A3824" t="s">
        <v>1453</v>
      </c>
      <c r="B3824" t="s">
        <v>16</v>
      </c>
      <c r="C3824" t="s">
        <v>4076</v>
      </c>
      <c r="G3824" s="1" t="str">
        <f t="shared" si="329"/>
        <v>ifrs-full_DescriptionOfSensitivityOfFairValueMeasurementToChangesInUnobservableInputsAssets</v>
      </c>
      <c r="H3824" t="str">
        <f t="shared" si="330"/>
        <v>ifrs-full</v>
      </c>
      <c r="I3824" t="str">
        <f t="shared" si="331"/>
        <v>DescriptionOfSensitivityOfFairValueMeasurementToChangesInUnobservableInputsAssets</v>
      </c>
      <c r="L3824" t="str">
        <f t="shared" si="332"/>
        <v>insert into dbax_desc_conc (pref_conc, codi_conc, codi_lang, desc_conc) values ('ifrs-full','DescriptionOfSensitivityOfFairValueMeasurementToChangesInUnobservableInputsAssets','es_ES','Descripción de la sensibilidad de la medición del valor razonable a cambios en datos de entrada no observables, activos')</v>
      </c>
      <c r="M3824" t="str">
        <f>CONCATENATE("Insert into dbax_taxo_conc (pref_conc, codi_conc, vers_taxo) values ('",H3824,"','",I3824,"','",Taxonomia!$B$5,"')")</f>
        <v>Insert into dbax_taxo_conc (pref_conc, codi_conc, vers_taxo) values ('ifrs-full','DescriptionOfSensitivityOfFairValueMeasurementToChangesInUnobservableInputsAssets','svs-cl-ci-2015-01-05')</v>
      </c>
    </row>
    <row r="3825" spans="1:13" x14ac:dyDescent="0.25">
      <c r="A3825" t="s">
        <v>1454</v>
      </c>
      <c r="B3825" t="s">
        <v>16</v>
      </c>
      <c r="C3825" t="s">
        <v>4077</v>
      </c>
      <c r="G3825" s="1" t="str">
        <f t="shared" si="329"/>
        <v>ifrs-full_DescriptionOfSensitivityOfFairValueMeasurementToChangesInUnobservableInputsEntitysOwnEquityInstruments</v>
      </c>
      <c r="H3825" t="str">
        <f t="shared" si="330"/>
        <v>ifrs-full</v>
      </c>
      <c r="I3825" t="str">
        <f t="shared" si="331"/>
        <v>DescriptionOfSensitivityOfFairValueMeasurementToChangesInUnobservableInputsEntitysOwnEquityInstruments</v>
      </c>
      <c r="L3825" t="str">
        <f t="shared" si="332"/>
        <v>insert into dbax_desc_conc (pref_conc, codi_conc, codi_lang, desc_conc) values ('ifrs-full','DescriptionOfSensitivityOfFairValueMeasurementToChangesInUnobservableInputsEntitysOwnEquityInstruments','es_ES','Descripción de la sensibilidad de la medición del valor razonable a cambios en datos de entrada no observables, instrumentos de patrimonio propio de la entidad')</v>
      </c>
      <c r="M3825" t="str">
        <f>CONCATENATE("Insert into dbax_taxo_conc (pref_conc, codi_conc, vers_taxo) values ('",H3825,"','",I3825,"','",Taxonomia!$B$5,"')")</f>
        <v>Insert into dbax_taxo_conc (pref_conc, codi_conc, vers_taxo) values ('ifrs-full','DescriptionOfSensitivityOfFairValueMeasurementToChangesInUnobservableInputsEntitysOwnEquityInstruments','svs-cl-ci-2015-01-05')</v>
      </c>
    </row>
    <row r="3826" spans="1:13" x14ac:dyDescent="0.25">
      <c r="A3826" t="s">
        <v>1455</v>
      </c>
      <c r="B3826" t="s">
        <v>16</v>
      </c>
      <c r="C3826" t="s">
        <v>4078</v>
      </c>
      <c r="G3826" s="1" t="str">
        <f t="shared" si="329"/>
        <v>ifrs-full_DescriptionOfSensitivityOfFairValueMeasurementToChangesInUnobservableInputsLiabilities</v>
      </c>
      <c r="H3826" t="str">
        <f t="shared" si="330"/>
        <v>ifrs-full</v>
      </c>
      <c r="I3826" t="str">
        <f t="shared" si="331"/>
        <v>DescriptionOfSensitivityOfFairValueMeasurementToChangesInUnobservableInputsLiabilities</v>
      </c>
      <c r="L3826" t="str">
        <f t="shared" si="332"/>
        <v>insert into dbax_desc_conc (pref_conc, codi_conc, codi_lang, desc_conc) values ('ifrs-full','DescriptionOfSensitivityOfFairValueMeasurementToChangesInUnobservableInputsLiabilities','es_ES','Descripción de la sensibilidad de la medición del valor razonable a cambios en datos de entrada no observables, pasivos')</v>
      </c>
      <c r="M3826" t="str">
        <f>CONCATENATE("Insert into dbax_taxo_conc (pref_conc, codi_conc, vers_taxo) values ('",H3826,"','",I3826,"','",Taxonomia!$B$5,"')")</f>
        <v>Insert into dbax_taxo_conc (pref_conc, codi_conc, vers_taxo) values ('ifrs-full','DescriptionOfSensitivityOfFairValueMeasurementToChangesInUnobservableInputsLiabilities','svs-cl-ci-2015-01-05')</v>
      </c>
    </row>
    <row r="3827" spans="1:13" x14ac:dyDescent="0.25">
      <c r="A3827" t="s">
        <v>1456</v>
      </c>
      <c r="B3827" t="s">
        <v>16</v>
      </c>
      <c r="C3827" t="s">
        <v>4079</v>
      </c>
      <c r="G3827" s="1" t="str">
        <f t="shared" si="329"/>
        <v>ifrs-full_DescriptionOfSignificantIntangibleAssetsControlledByEntityButNotRecognised</v>
      </c>
      <c r="H3827" t="str">
        <f t="shared" si="330"/>
        <v>ifrs-full</v>
      </c>
      <c r="I3827" t="str">
        <f t="shared" si="331"/>
        <v>DescriptionOfSignificantIntangibleAssetsControlledByEntityButNotRecognised</v>
      </c>
      <c r="L3827" t="str">
        <f t="shared" si="332"/>
        <v>insert into dbax_desc_conc (pref_conc, codi_conc, codi_lang, desc_conc) values ('ifrs-full','DescriptionOfSignificantIntangibleAssetsControlledByEntityButNotRecognised','es_ES','Descripción de activos intangibles significativos controlados por la entidad pero no reconocidos')</v>
      </c>
      <c r="M3827" t="str">
        <f>CONCATENATE("Insert into dbax_taxo_conc (pref_conc, codi_conc, vers_taxo) values ('",H3827,"','",I3827,"','",Taxonomia!$B$5,"')")</f>
        <v>Insert into dbax_taxo_conc (pref_conc, codi_conc, vers_taxo) values ('ifrs-full','DescriptionOfSignificantIntangibleAssetsControlledByEntityButNotRecognised','svs-cl-ci-2015-01-05')</v>
      </c>
    </row>
    <row r="3828" spans="1:13" x14ac:dyDescent="0.25">
      <c r="A3828" t="s">
        <v>1457</v>
      </c>
      <c r="B3828" t="s">
        <v>16</v>
      </c>
      <c r="C3828" t="s">
        <v>4080</v>
      </c>
      <c r="G3828" s="1" t="str">
        <f t="shared" si="329"/>
        <v>ifrs-full_DescriptionOfSignificantJudgementsAndAssumptionsMadeInDeterminingThatEntityIsAgentOrPrincipal</v>
      </c>
      <c r="H3828" t="str">
        <f t="shared" si="330"/>
        <v>ifrs-full</v>
      </c>
      <c r="I3828" t="str">
        <f t="shared" si="331"/>
        <v>DescriptionOfSignificantJudgementsAndAssumptionsMadeInDeterminingThatEntityIsAgentOrPrincipal</v>
      </c>
      <c r="L3828" t="str">
        <f t="shared" si="332"/>
        <v>insert into dbax_desc_conc (pref_conc, codi_conc, codi_lang, desc_conc) values ('ifrs-full','DescriptionOfSignificantJudgementsAndAssumptionsMadeInDeterminingThatEntityIsAgentOrPrincipal','es_ES','Descripción de juicios y suposiciones significativas realizadas para determinar que la entidad es un agente o un principal')</v>
      </c>
      <c r="M3828" t="str">
        <f>CONCATENATE("Insert into dbax_taxo_conc (pref_conc, codi_conc, vers_taxo) values ('",H3828,"','",I3828,"','",Taxonomia!$B$5,"')")</f>
        <v>Insert into dbax_taxo_conc (pref_conc, codi_conc, vers_taxo) values ('ifrs-full','DescriptionOfSignificantJudgementsAndAssumptionsMadeInDeterminingThatEntityIsAgentOrPrincipal','svs-cl-ci-2015-01-05')</v>
      </c>
    </row>
    <row r="3829" spans="1:13" x14ac:dyDescent="0.25">
      <c r="A3829" t="s">
        <v>1458</v>
      </c>
      <c r="B3829" t="s">
        <v>16</v>
      </c>
      <c r="C3829" t="s">
        <v>4081</v>
      </c>
      <c r="G3829" s="1" t="str">
        <f t="shared" si="329"/>
        <v>ifrs-full_DescriptionOfSignificantRestrictionsOnEntitysAbilityToAccessOrUseAssetsAndSettleLiabilitiesOfGroup</v>
      </c>
      <c r="H3829" t="str">
        <f t="shared" si="330"/>
        <v>ifrs-full</v>
      </c>
      <c r="I3829" t="str">
        <f t="shared" si="331"/>
        <v>DescriptionOfSignificantRestrictionsOnEntitysAbilityToAccessOrUseAssetsAndSettleLiabilitiesOfGroup</v>
      </c>
      <c r="L3829" t="str">
        <f t="shared" si="332"/>
        <v>insert into dbax_desc_conc (pref_conc, codi_conc, codi_lang, desc_conc) values ('ifrs-full','DescriptionOfSignificantRestrictionsOnEntitysAbilityToAccessOrUseAssetsAndSettleLiabilitiesOfGroup','es_ES','Descripción de restricciones significativas sobre la capacidad de la entidad para acceder o utilizar activos y liquidar pasivos del grupo')</v>
      </c>
      <c r="M3829" t="str">
        <f>CONCATENATE("Insert into dbax_taxo_conc (pref_conc, codi_conc, vers_taxo) values ('",H3829,"','",I3829,"','",Taxonomia!$B$5,"')")</f>
        <v>Insert into dbax_taxo_conc (pref_conc, codi_conc, vers_taxo) values ('ifrs-full','DescriptionOfSignificantRestrictionsOnEntitysAbilityToAccessOrUseAssetsAndSettleLiabilitiesOfGroup','svs-cl-ci-2015-01-05')</v>
      </c>
    </row>
    <row r="3830" spans="1:13" x14ac:dyDescent="0.25">
      <c r="A3830" t="s">
        <v>1459</v>
      </c>
      <c r="B3830" t="s">
        <v>16</v>
      </c>
      <c r="C3830" t="s">
        <v>4082</v>
      </c>
      <c r="G3830" s="1" t="str">
        <f t="shared" si="329"/>
        <v>ifrs-full_DescriptionOfSourcesOfRevenueForAllOtherSegments</v>
      </c>
      <c r="H3830" t="str">
        <f t="shared" si="330"/>
        <v>ifrs-full</v>
      </c>
      <c r="I3830" t="str">
        <f t="shared" si="331"/>
        <v>DescriptionOfSourcesOfRevenueForAllOtherSegments</v>
      </c>
      <c r="L3830" t="str">
        <f t="shared" si="332"/>
        <v>insert into dbax_desc_conc (pref_conc, codi_conc, codi_lang, desc_conc) values ('ifrs-full','DescriptionOfSourcesOfRevenueForAllOtherSegments','es_ES','Descripción de fuentes de ingresos de actividades ordinarias para todos los otros segmentos')</v>
      </c>
      <c r="M3830" t="str">
        <f>CONCATENATE("Insert into dbax_taxo_conc (pref_conc, codi_conc, vers_taxo) values ('",H3830,"','",I3830,"','",Taxonomia!$B$5,"')")</f>
        <v>Insert into dbax_taxo_conc (pref_conc, codi_conc, vers_taxo) values ('ifrs-full','DescriptionOfSourcesOfRevenueForAllOtherSegments','svs-cl-ci-2015-01-05')</v>
      </c>
    </row>
    <row r="3831" spans="1:13" x14ac:dyDescent="0.25">
      <c r="A3831" t="s">
        <v>1460</v>
      </c>
      <c r="B3831" t="s">
        <v>16</v>
      </c>
      <c r="C3831" t="s">
        <v>4083</v>
      </c>
      <c r="G3831" s="1" t="str">
        <f t="shared" si="329"/>
        <v>ifrs-full_DescriptionOfTermsOfContractualArrangementsThatCouldRequireInvestmentEntityOrItsSubsidiariesToProvideFinancialSupportToUnconsolidatedStructuredEntityControlledByInvestmentEntity</v>
      </c>
      <c r="H3831" t="str">
        <f t="shared" si="330"/>
        <v>ifrs-full</v>
      </c>
      <c r="I3831" t="str">
        <f t="shared" si="331"/>
        <v>DescriptionOfTermsOfContractualArrangementsThatCouldRequireInvestmentEntityOrItsSubsidiariesToProvideFinancialSupportToUnconsolidatedStructuredEntityControlledByInvestmentEntity</v>
      </c>
      <c r="L3831" t="str">
        <f t="shared" si="332"/>
        <v>insert into dbax_desc_conc (pref_conc, codi_conc, codi_lang, desc_conc) values ('ifrs-full','DescriptionOfTermsOfContractualArrangementsThatCouldRequireInvestmentEntityOrItsSubsidiariesToProvideFinancialSupportToUnconsolidatedStructuredEntityControlledByInvestmentEntity','es_ES','Descripción de los términos de acuerdos contractuales que podrían requerir que una entidad de inversión o sus subsidiarias proporcione apoyo financiero a una entidad estructurada no consolidada controlada por la entidad de inversión')</v>
      </c>
      <c r="M3831" t="str">
        <f>CONCATENATE("Insert into dbax_taxo_conc (pref_conc, codi_conc, vers_taxo) values ('",H3831,"','",I3831,"','",Taxonomia!$B$5,"')")</f>
        <v>Insert into dbax_taxo_conc (pref_conc, codi_conc, vers_taxo) values ('ifrs-full','DescriptionOfTermsOfContractualArrangementsThatCouldRequireInvestmentEntityOrItsSubsidiariesToProvideFinancialSupportToUnconsolidatedStructuredEntityControlledByInvestmentEntity','svs-cl-ci-2015-01-05')</v>
      </c>
    </row>
    <row r="3832" spans="1:13" x14ac:dyDescent="0.25">
      <c r="A3832" t="s">
        <v>1461</v>
      </c>
      <c r="B3832" t="s">
        <v>16</v>
      </c>
      <c r="C3832" t="s">
        <v>4084</v>
      </c>
      <c r="G3832" s="1" t="str">
        <f t="shared" si="329"/>
        <v>ifrs-full_DescriptionOfTermsOfContractualArrangementsThatCouldRequireParentOrSubsidiariesToProvideFinancialSupportToStructuredEntity</v>
      </c>
      <c r="H3832" t="str">
        <f t="shared" si="330"/>
        <v>ifrs-full</v>
      </c>
      <c r="I3832" t="str">
        <f t="shared" si="331"/>
        <v>DescriptionOfTermsOfContractualArrangementsThatCouldRequireParentOrSubsidiariesToProvideFinancialSupportToStructuredEntity</v>
      </c>
      <c r="L3832" t="str">
        <f t="shared" si="332"/>
        <v>insert into dbax_desc_conc (pref_conc, codi_conc, codi_lang, desc_conc) values ('ifrs-full','DescriptionOfTermsOfContractualArrangementsThatCouldRequireParentOrSubsidiariesToProvideFinancialSupportToStructuredEntity','es_ES','Descripción de las condiciones de acuerdos contractuales que podrían requerir que la controladora o subsidiarias proporcionen respaldo financiero a entidades estructuradas')</v>
      </c>
      <c r="M3832" t="str">
        <f>CONCATENATE("Insert into dbax_taxo_conc (pref_conc, codi_conc, vers_taxo) values ('",H3832,"','",I3832,"','",Taxonomia!$B$5,"')")</f>
        <v>Insert into dbax_taxo_conc (pref_conc, codi_conc, vers_taxo) values ('ifrs-full','DescriptionOfTermsOfContractualArrangementsThatCouldRequireParentOrSubsidiariesToProvideFinancialSupportToStructuredEntity','svs-cl-ci-2015-01-05')</v>
      </c>
    </row>
    <row r="3833" spans="1:13" x14ac:dyDescent="0.25">
      <c r="A3833" t="s">
        <v>1462</v>
      </c>
      <c r="B3833" t="s">
        <v>16</v>
      </c>
      <c r="C3833" t="s">
        <v>4085</v>
      </c>
      <c r="G3833" s="1" t="str">
        <f t="shared" si="329"/>
        <v>ifrs-full_DescriptionOfTermsOfSharesReservedForIssueUnderOptionsAndContractsForSaleOfShares</v>
      </c>
      <c r="H3833" t="str">
        <f t="shared" si="330"/>
        <v>ifrs-full</v>
      </c>
      <c r="I3833" t="str">
        <f t="shared" si="331"/>
        <v>DescriptionOfTermsOfSharesReservedForIssueUnderOptionsAndContractsForSaleOfShares</v>
      </c>
      <c r="L3833" t="str">
        <f t="shared" si="332"/>
        <v>insert into dbax_desc_conc (pref_conc, codi_conc, codi_lang, desc_conc) values ('ifrs-full','DescriptionOfTermsOfSharesReservedForIssueUnderOptionsAndContractsForSaleOfShares','es_ES','Descripción de los plazos de acciones cuya emisión está reservada como consecuencia de la existencia de opciones o contratos para la venta de acciones')</v>
      </c>
      <c r="M3833" t="str">
        <f>CONCATENATE("Insert into dbax_taxo_conc (pref_conc, codi_conc, vers_taxo) values ('",H3833,"','",I3833,"','",Taxonomia!$B$5,"')")</f>
        <v>Insert into dbax_taxo_conc (pref_conc, codi_conc, vers_taxo) values ('ifrs-full','DescriptionOfTermsOfSharesReservedForIssueUnderOptionsAndContractsForSaleOfShares','svs-cl-ci-2015-01-05')</v>
      </c>
    </row>
    <row r="3834" spans="1:13" x14ac:dyDescent="0.25">
      <c r="A3834" t="s">
        <v>1463</v>
      </c>
      <c r="B3834" t="s">
        <v>16</v>
      </c>
      <c r="C3834" t="s">
        <v>4086</v>
      </c>
      <c r="G3834" s="1" t="str">
        <f t="shared" si="329"/>
        <v>ifrs-full_DescriptionOfTimingAndReasonOfReclassificationBetweenFinancialLiabilitiesAndEquity</v>
      </c>
      <c r="H3834" t="str">
        <f t="shared" si="330"/>
        <v>ifrs-full</v>
      </c>
      <c r="I3834" t="str">
        <f t="shared" si="331"/>
        <v>DescriptionOfTimingAndReasonOfReclassificationBetweenFinancialLiabilitiesAndEquity</v>
      </c>
      <c r="L3834" t="str">
        <f t="shared" si="332"/>
        <v>insert into dbax_desc_conc (pref_conc, codi_conc, codi_lang, desc_conc) values ('ifrs-full','DescriptionOfTimingAndReasonOfReclassificationBetweenFinancialLiabilitiesAndEquity','es_ES','Descripción del calendario y razones para la reclasificación entre pasivos financieros y patrimonio')</v>
      </c>
      <c r="M3834" t="str">
        <f>CONCATENATE("Insert into dbax_taxo_conc (pref_conc, codi_conc, vers_taxo) values ('",H3834,"','",I3834,"','",Taxonomia!$B$5,"')")</f>
        <v>Insert into dbax_taxo_conc (pref_conc, codi_conc, vers_taxo) values ('ifrs-full','DescriptionOfTimingAndReasonOfReclassificationBetweenFinancialLiabilitiesAndEquity','svs-cl-ci-2015-01-05')</v>
      </c>
    </row>
    <row r="3835" spans="1:13" x14ac:dyDescent="0.25">
      <c r="A3835" t="s">
        <v>1464</v>
      </c>
      <c r="B3835" t="s">
        <v>16</v>
      </c>
      <c r="C3835" t="s">
        <v>4087</v>
      </c>
      <c r="G3835" s="1" t="str">
        <f t="shared" si="329"/>
        <v>ifrs-full_DescriptionOfToWhomGroupWithinEntityThatDecidesEntitysValuationPoliciesAndProceduresReportsAssets</v>
      </c>
      <c r="H3835" t="str">
        <f t="shared" si="330"/>
        <v>ifrs-full</v>
      </c>
      <c r="I3835" t="str">
        <f t="shared" si="331"/>
        <v>DescriptionOfToWhomGroupWithinEntityThatDecidesEntitysValuationPoliciesAndProceduresReportsAssets</v>
      </c>
      <c r="L3835" t="str">
        <f t="shared" si="332"/>
        <v>insert into dbax_desc_conc (pref_conc, codi_conc, codi_lang, desc_conc) values ('ifrs-full','DescriptionOfToWhomGroupWithinEntityThatDecidesEntitysValuationPoliciesAndProceduresReportsAssets','es_ES','Descripción de a qué grupo dentro de la entidad que decide las políticas de valoración e informes de procedimientos de la entidad, activos')</v>
      </c>
      <c r="M3835" t="str">
        <f>CONCATENATE("Insert into dbax_taxo_conc (pref_conc, codi_conc, vers_taxo) values ('",H3835,"','",I3835,"','",Taxonomia!$B$5,"')")</f>
        <v>Insert into dbax_taxo_conc (pref_conc, codi_conc, vers_taxo) values ('ifrs-full','DescriptionOfToWhomGroupWithinEntityThatDecidesEntitysValuationPoliciesAndProceduresReportsAssets','svs-cl-ci-2015-01-05')</v>
      </c>
    </row>
    <row r="3836" spans="1:13" x14ac:dyDescent="0.25">
      <c r="A3836" t="s">
        <v>1465</v>
      </c>
      <c r="B3836" t="s">
        <v>16</v>
      </c>
      <c r="C3836" t="s">
        <v>4088</v>
      </c>
      <c r="G3836" s="1" t="str">
        <f t="shared" si="329"/>
        <v>ifrs-full_DescriptionOfToWhomGroupWithinEntityThatDecidesEntitysValuationPoliciesAndProceduresReportsEntitysOwnEquityInstruments</v>
      </c>
      <c r="H3836" t="str">
        <f t="shared" si="330"/>
        <v>ifrs-full</v>
      </c>
      <c r="I3836" t="str">
        <f t="shared" si="331"/>
        <v>DescriptionOfToWhomGroupWithinEntityThatDecidesEntitysValuationPoliciesAndProceduresReportsEntitysOwnEquityInstruments</v>
      </c>
      <c r="L3836" t="str">
        <f t="shared" si="332"/>
        <v>insert into dbax_desc_conc (pref_conc, codi_conc, codi_lang, desc_conc) values ('ifrs-full','DescriptionOfToWhomGroupWithinEntityThatDecidesEntitysValuationPoliciesAndProceduresReportsEntitysOwnEquityInstruments','es_ES','Descripción de a qué grupo dentro de la entidad que decide las políticas de valoración e informes de procedimientos de la entidad, instrumentos de patrimonio propio de la entidad')</v>
      </c>
      <c r="M3836" t="str">
        <f>CONCATENATE("Insert into dbax_taxo_conc (pref_conc, codi_conc, vers_taxo) values ('",H3836,"','",I3836,"','",Taxonomia!$B$5,"')")</f>
        <v>Insert into dbax_taxo_conc (pref_conc, codi_conc, vers_taxo) values ('ifrs-full','DescriptionOfToWhomGroupWithinEntityThatDecidesEntitysValuationPoliciesAndProceduresReportsEntitysOwnEquityInstruments','svs-cl-ci-2015-01-05')</v>
      </c>
    </row>
    <row r="3837" spans="1:13" x14ac:dyDescent="0.25">
      <c r="A3837" t="s">
        <v>1466</v>
      </c>
      <c r="B3837" t="s">
        <v>16</v>
      </c>
      <c r="C3837" t="s">
        <v>4089</v>
      </c>
      <c r="G3837" s="1" t="str">
        <f t="shared" si="329"/>
        <v>ifrs-full_DescriptionOfToWhomGroupWithinEntityThatDecidesEntitysValuationPoliciesAndProceduresReportsLiabilities</v>
      </c>
      <c r="H3837" t="str">
        <f t="shared" si="330"/>
        <v>ifrs-full</v>
      </c>
      <c r="I3837" t="str">
        <f t="shared" si="331"/>
        <v>DescriptionOfToWhomGroupWithinEntityThatDecidesEntitysValuationPoliciesAndProceduresReportsLiabilities</v>
      </c>
      <c r="L3837" t="str">
        <f t="shared" si="332"/>
        <v>insert into dbax_desc_conc (pref_conc, codi_conc, codi_lang, desc_conc) values ('ifrs-full','DescriptionOfToWhomGroupWithinEntityThatDecidesEntitysValuationPoliciesAndProceduresReportsLiabilities','es_ES','Descripción de a qué grupo dentro de la entidad que decide las políticas de valoración e informes de procedimientos de la entidad, pasivos')</v>
      </c>
      <c r="M3837" t="str">
        <f>CONCATENATE("Insert into dbax_taxo_conc (pref_conc, codi_conc, vers_taxo) values ('",H3837,"','",I3837,"','",Taxonomia!$B$5,"')")</f>
        <v>Insert into dbax_taxo_conc (pref_conc, codi_conc, vers_taxo) values ('ifrs-full','DescriptionOfToWhomGroupWithinEntityThatDecidesEntitysValuationPoliciesAndProceduresReportsLiabilities','svs-cl-ci-2015-01-05')</v>
      </c>
    </row>
    <row r="3838" spans="1:13" x14ac:dyDescent="0.25">
      <c r="A3838" t="s">
        <v>1467</v>
      </c>
      <c r="B3838" t="s">
        <v>16</v>
      </c>
      <c r="C3838" t="s">
        <v>4090</v>
      </c>
      <c r="G3838" s="1" t="str">
        <f t="shared" si="329"/>
        <v>ifrs-full_DescriptionOfTransactionsWithRelatedParty</v>
      </c>
      <c r="H3838" t="str">
        <f t="shared" si="330"/>
        <v>ifrs-full</v>
      </c>
      <c r="I3838" t="str">
        <f t="shared" si="331"/>
        <v>DescriptionOfTransactionsWithRelatedParty</v>
      </c>
      <c r="L3838" t="str">
        <f t="shared" si="332"/>
        <v>insert into dbax_desc_conc (pref_conc, codi_conc, codi_lang, desc_conc) values ('ifrs-full','DescriptionOfTransactionsWithRelatedParty','es_ES','Descripción de transacciones con partes relacionadas')</v>
      </c>
      <c r="M3838" t="str">
        <f>CONCATENATE("Insert into dbax_taxo_conc (pref_conc, codi_conc, vers_taxo) values ('",H3838,"','",I3838,"','",Taxonomia!$B$5,"')")</f>
        <v>Insert into dbax_taxo_conc (pref_conc, codi_conc, vers_taxo) values ('ifrs-full','DescriptionOfTransactionsWithRelatedParty','svs-cl-ci-2015-01-05')</v>
      </c>
    </row>
    <row r="3839" spans="1:13" x14ac:dyDescent="0.25">
      <c r="A3839" t="s">
        <v>1468</v>
      </c>
      <c r="B3839" t="s">
        <v>16</v>
      </c>
      <c r="C3839" t="s">
        <v>4091</v>
      </c>
      <c r="G3839" s="1" t="str">
        <f t="shared" si="329"/>
        <v>ifrs-full_DescriptionOfTypeOfHedge</v>
      </c>
      <c r="H3839" t="str">
        <f t="shared" si="330"/>
        <v>ifrs-full</v>
      </c>
      <c r="I3839" t="str">
        <f t="shared" si="331"/>
        <v>DescriptionOfTypeOfHedge</v>
      </c>
      <c r="L3839" t="str">
        <f t="shared" si="332"/>
        <v>insert into dbax_desc_conc (pref_conc, codi_conc, codi_lang, desc_conc) values ('ifrs-full','DescriptionOfTypeOfHedge','es_ES','Descripción del tipo de cobertura')</v>
      </c>
      <c r="M3839" t="str">
        <f>CONCATENATE("Insert into dbax_taxo_conc (pref_conc, codi_conc, vers_taxo) values ('",H3839,"','",I3839,"','",Taxonomia!$B$5,"')")</f>
        <v>Insert into dbax_taxo_conc (pref_conc, codi_conc, vers_taxo) values ('ifrs-full','DescriptionOfTypeOfHedge','svs-cl-ci-2015-01-05')</v>
      </c>
    </row>
    <row r="3840" spans="1:13" x14ac:dyDescent="0.25">
      <c r="A3840" t="s">
        <v>1469</v>
      </c>
      <c r="B3840" t="s">
        <v>16</v>
      </c>
      <c r="C3840" t="s">
        <v>4092</v>
      </c>
      <c r="G3840" s="1" t="str">
        <f t="shared" si="329"/>
        <v>ifrs-full_DescriptionOfTypeOfSupportProvidedToStructuredEntityWithoutHavingContractualObligationToDoSo</v>
      </c>
      <c r="H3840" t="str">
        <f t="shared" si="330"/>
        <v>ifrs-full</v>
      </c>
      <c r="I3840" t="str">
        <f t="shared" si="331"/>
        <v>DescriptionOfTypeOfSupportProvidedToStructuredEntityWithoutHavingContractualObligationToDoSo</v>
      </c>
      <c r="L3840" t="str">
        <f t="shared" si="332"/>
        <v>insert into dbax_desc_conc (pref_conc, codi_conc, codi_lang, desc_conc) values ('ifrs-full','DescriptionOfTypeOfSupportProvidedToStructuredEntityWithoutHavingContractualObligationToDoSo','es_ES','Descripción del tipo de respaldo proporcionado a entidades estructuradas sin tener una obligación contractual para hacerlo')</v>
      </c>
      <c r="M3840" t="str">
        <f>CONCATENATE("Insert into dbax_taxo_conc (pref_conc, codi_conc, vers_taxo) values ('",H3840,"','",I3840,"','",Taxonomia!$B$5,"')")</f>
        <v>Insert into dbax_taxo_conc (pref_conc, codi_conc, vers_taxo) values ('ifrs-full','DescriptionOfTypeOfSupportProvidedToStructuredEntityWithoutHavingContractualObligationToDoSo','svs-cl-ci-2015-01-05')</v>
      </c>
    </row>
    <row r="3841" spans="1:13" x14ac:dyDescent="0.25">
      <c r="A3841" t="s">
        <v>1470</v>
      </c>
      <c r="B3841" t="s">
        <v>16</v>
      </c>
      <c r="C3841" t="s">
        <v>4093</v>
      </c>
      <c r="G3841" s="1" t="str">
        <f t="shared" si="329"/>
        <v>ifrs-full_DescriptionOfTypeOfSupportProvidedToSubsidiaryWithoutHavingContractualObligationToDoSo</v>
      </c>
      <c r="H3841" t="str">
        <f t="shared" si="330"/>
        <v>ifrs-full</v>
      </c>
      <c r="I3841" t="str">
        <f t="shared" si="331"/>
        <v>DescriptionOfTypeOfSupportProvidedToSubsidiaryWithoutHavingContractualObligationToDoSo</v>
      </c>
      <c r="L3841" t="str">
        <f t="shared" si="332"/>
        <v>insert into dbax_desc_conc (pref_conc, codi_conc, codi_lang, desc_conc) values ('ifrs-full','DescriptionOfTypeOfSupportProvidedToSubsidiaryWithoutHavingContractualObligationToDoSo','es_ES','Descripción del tipo de apoyo proporcionado a una subsidiaria por la entidad de inversión o sus subsidiarias sin tener obligación contractual de hacerlo')</v>
      </c>
      <c r="M3841" t="str">
        <f>CONCATENATE("Insert into dbax_taxo_conc (pref_conc, codi_conc, vers_taxo) values ('",H3841,"','",I3841,"','",Taxonomia!$B$5,"')")</f>
        <v>Insert into dbax_taxo_conc (pref_conc, codi_conc, vers_taxo) values ('ifrs-full','DescriptionOfTypeOfSupportProvidedToSubsidiaryWithoutHavingContractualObligationToDoSo','svs-cl-ci-2015-01-05')</v>
      </c>
    </row>
    <row r="3842" spans="1:13" x14ac:dyDescent="0.25">
      <c r="A3842" t="s">
        <v>1471</v>
      </c>
      <c r="B3842" t="s">
        <v>16</v>
      </c>
      <c r="C3842" t="s">
        <v>4094</v>
      </c>
      <c r="G3842" s="1" t="str">
        <f t="shared" si="329"/>
        <v>ifrs-full_DescriptionOfTypesOfIncomeFromStructuredEntities</v>
      </c>
      <c r="H3842" t="str">
        <f t="shared" si="330"/>
        <v>ifrs-full</v>
      </c>
      <c r="I3842" t="str">
        <f t="shared" si="331"/>
        <v>DescriptionOfTypesOfIncomeFromStructuredEntities</v>
      </c>
      <c r="L3842" t="str">
        <f t="shared" si="332"/>
        <v>insert into dbax_desc_conc (pref_conc, codi_conc, codi_lang, desc_conc) values ('ifrs-full','DescriptionOfTypesOfIncomeFromStructuredEntities','es_ES','Descripción de los tipos de ingreso procedentes de entidades estructuradas')</v>
      </c>
      <c r="M3842" t="str">
        <f>CONCATENATE("Insert into dbax_taxo_conc (pref_conc, codi_conc, vers_taxo) values ('",H3842,"','",I3842,"','",Taxonomia!$B$5,"')")</f>
        <v>Insert into dbax_taxo_conc (pref_conc, codi_conc, vers_taxo) values ('ifrs-full','DescriptionOfTypesOfIncomeFromStructuredEntities','svs-cl-ci-2015-01-05')</v>
      </c>
    </row>
    <row r="3843" spans="1:13" x14ac:dyDescent="0.25">
      <c r="A3843" t="s">
        <v>1472</v>
      </c>
      <c r="B3843" t="s">
        <v>16</v>
      </c>
      <c r="C3843" t="s">
        <v>4095</v>
      </c>
      <c r="G3843" s="1" t="str">
        <f t="shared" si="329"/>
        <v>ifrs-full_DescriptionOfTypesOfProductsAndServicesFromWhichEachReportableSegmentDerivesItsRevenues</v>
      </c>
      <c r="H3843" t="str">
        <f t="shared" si="330"/>
        <v>ifrs-full</v>
      </c>
      <c r="I3843" t="str">
        <f t="shared" si="331"/>
        <v>DescriptionOfTypesOfProductsAndServicesFromWhichEachReportableSegmentDerivesItsRevenues</v>
      </c>
      <c r="L3843" t="str">
        <f t="shared" si="332"/>
        <v>insert into dbax_desc_conc (pref_conc, codi_conc, codi_lang, desc_conc) values ('ifrs-full','DescriptionOfTypesOfProductsAndServicesFromWhichEachReportableSegmentDerivesItsRevenues','es_ES','Descripción de los tipos de productos y servicios de los que cada segmento sobre el que se debe informar obtiene sus ingresos de las actividades ordinarias')</v>
      </c>
      <c r="M3843" t="str">
        <f>CONCATENATE("Insert into dbax_taxo_conc (pref_conc, codi_conc, vers_taxo) values ('",H3843,"','",I3843,"','",Taxonomia!$B$5,"')")</f>
        <v>Insert into dbax_taxo_conc (pref_conc, codi_conc, vers_taxo) values ('ifrs-full','DescriptionOfTypesOfProductsAndServicesFromWhichEachReportableSegmentDerivesItsRevenues','svs-cl-ci-2015-01-05')</v>
      </c>
    </row>
    <row r="3844" spans="1:13" x14ac:dyDescent="0.25">
      <c r="A3844" t="s">
        <v>1473</v>
      </c>
      <c r="B3844" t="s">
        <v>16</v>
      </c>
      <c r="C3844" t="s">
        <v>4096</v>
      </c>
      <c r="G3844" s="1" t="str">
        <f t="shared" si="329"/>
        <v>ifrs-full_DescriptionOfUncertaintiesOfEntitysAbilityToContinueAsGoingConcern</v>
      </c>
      <c r="H3844" t="str">
        <f t="shared" si="330"/>
        <v>ifrs-full</v>
      </c>
      <c r="I3844" t="str">
        <f t="shared" si="331"/>
        <v>DescriptionOfUncertaintiesOfEntitysAbilityToContinueAsGoingConcern</v>
      </c>
      <c r="L3844" t="str">
        <f t="shared" si="332"/>
        <v>insert into dbax_desc_conc (pref_conc, codi_conc, codi_lang, desc_conc) values ('ifrs-full','DescriptionOfUncertaintiesOfEntitysAbilityToContinueAsGoingConcern','es_ES','Información a revelar sobre incertidumbres sobre la capacidad de la entidad para continuar como negocio en marcha [bloque de texto[')</v>
      </c>
      <c r="M3844" t="str">
        <f>CONCATENATE("Insert into dbax_taxo_conc (pref_conc, codi_conc, vers_taxo) values ('",H3844,"','",I3844,"','",Taxonomia!$B$5,"')")</f>
        <v>Insert into dbax_taxo_conc (pref_conc, codi_conc, vers_taxo) values ('ifrs-full','DescriptionOfUncertaintiesOfEntitysAbilityToContinueAsGoingConcern','svs-cl-ci-2015-01-05')</v>
      </c>
    </row>
    <row r="3845" spans="1:13" x14ac:dyDescent="0.25">
      <c r="A3845" t="s">
        <v>1474</v>
      </c>
      <c r="B3845" t="s">
        <v>16</v>
      </c>
      <c r="C3845" t="s">
        <v>4097</v>
      </c>
      <c r="G3845" s="1" t="str">
        <f t="shared" si="329"/>
        <v>ifrs-full_DescriptionOfUnfulfilledConditionsAndOtherContingenciesAttachedToGovernmentGrantForAgriculturalActivity</v>
      </c>
      <c r="H3845" t="str">
        <f t="shared" si="330"/>
        <v>ifrs-full</v>
      </c>
      <c r="I3845" t="str">
        <f t="shared" si="331"/>
        <v>DescriptionOfUnfulfilledConditionsAndOtherContingenciesAttachedToGovernmentGrantForAgriculturalActivity</v>
      </c>
      <c r="L3845" t="str">
        <f t="shared" si="332"/>
        <v>insert into dbax_desc_conc (pref_conc, codi_conc, codi_lang, desc_conc) values ('ifrs-full','DescriptionOfUnfulfilledConditionsAndOtherContingenciesAttachedToGovernmentGrantForAgriculturalActivity','es_ES','Descripción de las condiciones no cumplidas y otras contingencias anexas a las subvenciones del gobierno para actividades agrícolas')</v>
      </c>
      <c r="M3845" t="str">
        <f>CONCATENATE("Insert into dbax_taxo_conc (pref_conc, codi_conc, vers_taxo) values ('",H3845,"','",I3845,"','",Taxonomia!$B$5,"')")</f>
        <v>Insert into dbax_taxo_conc (pref_conc, codi_conc, vers_taxo) values ('ifrs-full','DescriptionOfUnfulfilledConditionsAndOtherContingenciesAttachedToGovernmentGrantForAgriculturalActivity','svs-cl-ci-2015-01-05')</v>
      </c>
    </row>
    <row r="3846" spans="1:13" x14ac:dyDescent="0.25">
      <c r="A3846" t="s">
        <v>1475</v>
      </c>
      <c r="B3846" t="s">
        <v>16</v>
      </c>
      <c r="C3846" t="s">
        <v>4098</v>
      </c>
      <c r="G3846" s="1" t="str">
        <f t="shared" si="329"/>
        <v>ifrs-full_DescriptionOfValuationProcessesUsedInFairValueMeasurementAssets</v>
      </c>
      <c r="H3846" t="str">
        <f t="shared" si="330"/>
        <v>ifrs-full</v>
      </c>
      <c r="I3846" t="str">
        <f t="shared" si="331"/>
        <v>DescriptionOfValuationProcessesUsedInFairValueMeasurementAssets</v>
      </c>
      <c r="L3846" t="str">
        <f t="shared" si="332"/>
        <v>insert into dbax_desc_conc (pref_conc, codi_conc, codi_lang, desc_conc) values ('ifrs-full','DescriptionOfValuationProcessesUsedInFairValueMeasurementAssets','es_ES','Descripción de los procesos de valoración utilizados en la medición del valor razonable, activos')</v>
      </c>
      <c r="M3846" t="str">
        <f>CONCATENATE("Insert into dbax_taxo_conc (pref_conc, codi_conc, vers_taxo) values ('",H3846,"','",I3846,"','",Taxonomia!$B$5,"')")</f>
        <v>Insert into dbax_taxo_conc (pref_conc, codi_conc, vers_taxo) values ('ifrs-full','DescriptionOfValuationProcessesUsedInFairValueMeasurementAssets','svs-cl-ci-2015-01-05')</v>
      </c>
    </row>
    <row r="3847" spans="1:13" x14ac:dyDescent="0.25">
      <c r="A3847" t="s">
        <v>1476</v>
      </c>
      <c r="B3847" t="s">
        <v>16</v>
      </c>
      <c r="C3847" t="s">
        <v>4099</v>
      </c>
      <c r="G3847" s="1" t="str">
        <f t="shared" si="329"/>
        <v>ifrs-full_DescriptionOfValuationProcessesUsedInFairValueMeasurementEntitysOwnEquityInstruments</v>
      </c>
      <c r="H3847" t="str">
        <f t="shared" si="330"/>
        <v>ifrs-full</v>
      </c>
      <c r="I3847" t="str">
        <f t="shared" si="331"/>
        <v>DescriptionOfValuationProcessesUsedInFairValueMeasurementEntitysOwnEquityInstruments</v>
      </c>
      <c r="L3847" t="str">
        <f t="shared" si="332"/>
        <v>insert into dbax_desc_conc (pref_conc, codi_conc, codi_lang, desc_conc) values ('ifrs-full','DescriptionOfValuationProcessesUsedInFairValueMeasurementEntitysOwnEquityInstruments','es_ES','Descripción de los procesos de valoración utilizados en la medición del valor razonable, instrumentos de patrimonio propio de la entidad')</v>
      </c>
      <c r="M3847" t="str">
        <f>CONCATENATE("Insert into dbax_taxo_conc (pref_conc, codi_conc, vers_taxo) values ('",H3847,"','",I3847,"','",Taxonomia!$B$5,"')")</f>
        <v>Insert into dbax_taxo_conc (pref_conc, codi_conc, vers_taxo) values ('ifrs-full','DescriptionOfValuationProcessesUsedInFairValueMeasurementEntitysOwnEquityInstruments','svs-cl-ci-2015-01-05')</v>
      </c>
    </row>
    <row r="3848" spans="1:13" x14ac:dyDescent="0.25">
      <c r="A3848" t="s">
        <v>1477</v>
      </c>
      <c r="B3848" t="s">
        <v>16</v>
      </c>
      <c r="C3848" t="s">
        <v>4100</v>
      </c>
      <c r="G3848" s="1" t="str">
        <f t="shared" si="329"/>
        <v>ifrs-full_DescriptionOfValuationProcessesUsedInFairValueMeasurementLiabilities</v>
      </c>
      <c r="H3848" t="str">
        <f t="shared" si="330"/>
        <v>ifrs-full</v>
      </c>
      <c r="I3848" t="str">
        <f t="shared" si="331"/>
        <v>DescriptionOfValuationProcessesUsedInFairValueMeasurementLiabilities</v>
      </c>
      <c r="L3848" t="str">
        <f t="shared" si="332"/>
        <v>insert into dbax_desc_conc (pref_conc, codi_conc, codi_lang, desc_conc) values ('ifrs-full','DescriptionOfValuationProcessesUsedInFairValueMeasurementLiabilities','es_ES','Descripción de los procesos de valoración utilizados en la medición del valor razonable, pasivos')</v>
      </c>
      <c r="M3848" t="str">
        <f>CONCATENATE("Insert into dbax_taxo_conc (pref_conc, codi_conc, vers_taxo) values ('",H3848,"','",I3848,"','",Taxonomia!$B$5,"')")</f>
        <v>Insert into dbax_taxo_conc (pref_conc, codi_conc, vers_taxo) values ('ifrs-full','DescriptionOfValuationProcessesUsedInFairValueMeasurementLiabilities','svs-cl-ci-2015-01-05')</v>
      </c>
    </row>
    <row r="3849" spans="1:13" x14ac:dyDescent="0.25">
      <c r="A3849" t="s">
        <v>1478</v>
      </c>
      <c r="B3849" t="s">
        <v>16</v>
      </c>
      <c r="C3849" t="s">
        <v>4101</v>
      </c>
      <c r="G3849" s="1" t="str">
        <f t="shared" si="329"/>
        <v>ifrs-full_DescriptionOfValuationTechniquesAndKeyModelInputsUsedForDeterminingNoncontrollingInterestInAnAcquireeMeasuredAtFairValue</v>
      </c>
      <c r="H3849" t="str">
        <f t="shared" si="330"/>
        <v>ifrs-full</v>
      </c>
      <c r="I3849" t="str">
        <f t="shared" si="331"/>
        <v>DescriptionOfValuationTechniquesAndKeyModelInputsUsedForDeterminingNoncontrollingInterestInAnAcquireeMeasuredAtFairValue</v>
      </c>
      <c r="L3849" t="str">
        <f t="shared" si="332"/>
        <v>insert into dbax_desc_conc (pref_conc, codi_conc, codi_lang, desc_conc) values ('ifrs-full','DescriptionOfValuationTechniquesAndKeyModelInputsUsedForDeterminingNoncontrollingInterestInAnAcquireeMeasuredAtFairValue','es_ES','Descripción de las técnicas de valoración y datos de entrada significativos utilizados para medir la participación no controladora en adquiridas medida al valor razonable')</v>
      </c>
      <c r="M3849" t="str">
        <f>CONCATENATE("Insert into dbax_taxo_conc (pref_conc, codi_conc, vers_taxo) values ('",H3849,"','",I3849,"','",Taxonomia!$B$5,"')")</f>
        <v>Insert into dbax_taxo_conc (pref_conc, codi_conc, vers_taxo) values ('ifrs-full','DescriptionOfValuationTechniquesAndKeyModelInputsUsedForDeterminingNoncontrollingInterestInAnAcquireeMeasuredAtFairValue','svs-cl-ci-2015-01-05')</v>
      </c>
    </row>
    <row r="3850" spans="1:13" x14ac:dyDescent="0.25">
      <c r="A3850" t="s">
        <v>1479</v>
      </c>
      <c r="B3850" t="s">
        <v>16</v>
      </c>
      <c r="C3850" t="s">
        <v>4102</v>
      </c>
      <c r="G3850" s="1" t="str">
        <f t="shared" si="329"/>
        <v>ifrs-full_DescriptionOfValuationTechniquesAndKeyModelInputsUsedToMeasureContingentConsideration</v>
      </c>
      <c r="H3850" t="str">
        <f t="shared" si="330"/>
        <v>ifrs-full</v>
      </c>
      <c r="I3850" t="str">
        <f t="shared" si="331"/>
        <v>DescriptionOfValuationTechniquesAndKeyModelInputsUsedToMeasureContingentConsideration</v>
      </c>
      <c r="L3850" t="str">
        <f t="shared" si="332"/>
        <v>insert into dbax_desc_conc (pref_conc, codi_conc, codi_lang, desc_conc) values ('ifrs-full','DescriptionOfValuationTechniquesAndKeyModelInputsUsedToMeasureContingentConsideration','es_ES','Descripción de las técnicas de valoración y las variables del modelo claves utilizadas para medir la contraprestación contingente')</v>
      </c>
      <c r="M3850" t="str">
        <f>CONCATENATE("Insert into dbax_taxo_conc (pref_conc, codi_conc, vers_taxo) values ('",H3850,"','",I3850,"','",Taxonomia!$B$5,"')")</f>
        <v>Insert into dbax_taxo_conc (pref_conc, codi_conc, vers_taxo) values ('ifrs-full','DescriptionOfValuationTechniquesAndKeyModelInputsUsedToMeasureContingentConsideration','svs-cl-ci-2015-01-05')</v>
      </c>
    </row>
    <row r="3851" spans="1:13" x14ac:dyDescent="0.25">
      <c r="A3851" t="s">
        <v>1480</v>
      </c>
      <c r="B3851" t="s">
        <v>16</v>
      </c>
      <c r="C3851" t="s">
        <v>4103</v>
      </c>
      <c r="G3851" s="1" t="str">
        <f t="shared" si="329"/>
        <v>ifrs-full_DescriptionOfValuationTechniquesUsedInFairValueMeasurementAssets</v>
      </c>
      <c r="H3851" t="str">
        <f t="shared" si="330"/>
        <v>ifrs-full</v>
      </c>
      <c r="I3851" t="str">
        <f t="shared" si="331"/>
        <v>DescriptionOfValuationTechniquesUsedInFairValueMeasurementAssets</v>
      </c>
      <c r="L3851" t="str">
        <f t="shared" si="332"/>
        <v>insert into dbax_desc_conc (pref_conc, codi_conc, codi_lang, desc_conc) values ('ifrs-full','DescriptionOfValuationTechniquesUsedInFairValueMeasurementAssets','es_ES','Descripción de las técnicas de valoración utilizadas en la medición del valor razonable, activos')</v>
      </c>
      <c r="M3851" t="str">
        <f>CONCATENATE("Insert into dbax_taxo_conc (pref_conc, codi_conc, vers_taxo) values ('",H3851,"','",I3851,"','",Taxonomia!$B$5,"')")</f>
        <v>Insert into dbax_taxo_conc (pref_conc, codi_conc, vers_taxo) values ('ifrs-full','DescriptionOfValuationTechniquesUsedInFairValueMeasurementAssets','svs-cl-ci-2015-01-05')</v>
      </c>
    </row>
    <row r="3852" spans="1:13" x14ac:dyDescent="0.25">
      <c r="A3852" t="s">
        <v>1481</v>
      </c>
      <c r="B3852" t="s">
        <v>16</v>
      </c>
      <c r="C3852" t="s">
        <v>4104</v>
      </c>
      <c r="G3852" s="1" t="str">
        <f t="shared" si="329"/>
        <v>ifrs-full_DescriptionOfValuationTechniquesUsedInFairValueMeasurementEntitysOwnEquityInstruments</v>
      </c>
      <c r="H3852" t="str">
        <f t="shared" si="330"/>
        <v>ifrs-full</v>
      </c>
      <c r="I3852" t="str">
        <f t="shared" si="331"/>
        <v>DescriptionOfValuationTechniquesUsedInFairValueMeasurementEntitysOwnEquityInstruments</v>
      </c>
      <c r="L3852" t="str">
        <f t="shared" si="332"/>
        <v>insert into dbax_desc_conc (pref_conc, codi_conc, codi_lang, desc_conc) values ('ifrs-full','DescriptionOfValuationTechniquesUsedInFairValueMeasurementEntitysOwnEquityInstruments','es_ES','Descripción de las técnicas de valoración utilizadas en la medición del valor razonable, instrumentos de patrimonio propio de la entidad')</v>
      </c>
      <c r="M3852" t="str">
        <f>CONCATENATE("Insert into dbax_taxo_conc (pref_conc, codi_conc, vers_taxo) values ('",H3852,"','",I3852,"','",Taxonomia!$B$5,"')")</f>
        <v>Insert into dbax_taxo_conc (pref_conc, codi_conc, vers_taxo) values ('ifrs-full','DescriptionOfValuationTechniquesUsedInFairValueMeasurementEntitysOwnEquityInstruments','svs-cl-ci-2015-01-05')</v>
      </c>
    </row>
    <row r="3853" spans="1:13" x14ac:dyDescent="0.25">
      <c r="A3853" t="s">
        <v>1482</v>
      </c>
      <c r="B3853" t="s">
        <v>16</v>
      </c>
      <c r="C3853" t="s">
        <v>4105</v>
      </c>
      <c r="G3853" s="1" t="str">
        <f t="shared" si="329"/>
        <v>ifrs-full_DescriptionOfValuationTechniquesUsedInFairValueMeasurementLiabilities</v>
      </c>
      <c r="H3853" t="str">
        <f t="shared" si="330"/>
        <v>ifrs-full</v>
      </c>
      <c r="I3853" t="str">
        <f t="shared" si="331"/>
        <v>DescriptionOfValuationTechniquesUsedInFairValueMeasurementLiabilities</v>
      </c>
      <c r="L3853" t="str">
        <f t="shared" si="332"/>
        <v>insert into dbax_desc_conc (pref_conc, codi_conc, codi_lang, desc_conc) values ('ifrs-full','DescriptionOfValuationTechniquesUsedInFairValueMeasurementLiabilities','es_ES','Descripción de las técnicas de valoración utilizadas en la medición del valor razonable, pasivos')</v>
      </c>
      <c r="M3853" t="str">
        <f>CONCATENATE("Insert into dbax_taxo_conc (pref_conc, codi_conc, vers_taxo) values ('",H3853,"','",I3853,"','",Taxonomia!$B$5,"')")</f>
        <v>Insert into dbax_taxo_conc (pref_conc, codi_conc, vers_taxo) values ('ifrs-full','DescriptionOfValuationTechniquesUsedInFairValueMeasurementLiabilities','svs-cl-ci-2015-01-05')</v>
      </c>
    </row>
    <row r="3854" spans="1:13" x14ac:dyDescent="0.25">
      <c r="A3854" t="s">
        <v>1483</v>
      </c>
      <c r="B3854" t="s">
        <v>16</v>
      </c>
      <c r="C3854" t="s">
        <v>4106</v>
      </c>
      <c r="G3854" s="1" t="str">
        <f t="shared" si="329"/>
        <v>ifrs-full_DescriptionOfValuationTechniquesUsedToMeasureFairValueLessCostsOfDisposal</v>
      </c>
      <c r="H3854" t="str">
        <f t="shared" si="330"/>
        <v>ifrs-full</v>
      </c>
      <c r="I3854" t="str">
        <f t="shared" si="331"/>
        <v>DescriptionOfValuationTechniquesUsedToMeasureFairValueLessCostsOfDisposal</v>
      </c>
      <c r="L3854" t="str">
        <f t="shared" si="332"/>
        <v>insert into dbax_desc_conc (pref_conc, codi_conc, codi_lang, desc_conc) values ('ifrs-full','DescriptionOfValuationTechniquesUsedToMeasureFairValueLessCostsOfDisposal','es_ES','Descripción de las técnicas de valoración utilizadas para medir el valor razonable menos los costos de disposición')</v>
      </c>
      <c r="M3854" t="str">
        <f>CONCATENATE("Insert into dbax_taxo_conc (pref_conc, codi_conc, vers_taxo) values ('",H3854,"','",I3854,"','",Taxonomia!$B$5,"')")</f>
        <v>Insert into dbax_taxo_conc (pref_conc, codi_conc, vers_taxo) values ('ifrs-full','DescriptionOfValuationTechniquesUsedToMeasureFairValueLessCostsOfDisposal','svs-cl-ci-2015-01-05')</v>
      </c>
    </row>
    <row r="3855" spans="1:13" x14ac:dyDescent="0.25">
      <c r="A3855" t="s">
        <v>1484</v>
      </c>
      <c r="B3855" t="s">
        <v>16</v>
      </c>
      <c r="C3855" t="s">
        <v>4107</v>
      </c>
      <c r="G3855" s="1" t="str">
        <f t="shared" si="329"/>
        <v>ifrs-full_DescriptionOfVestingRequirementsForSharebasedPaymentArrangement</v>
      </c>
      <c r="H3855" t="str">
        <f t="shared" si="330"/>
        <v>ifrs-full</v>
      </c>
      <c r="I3855" t="str">
        <f t="shared" si="331"/>
        <v>DescriptionOfVestingRequirementsForSharebasedPaymentArrangement</v>
      </c>
      <c r="L3855" t="str">
        <f t="shared" si="332"/>
        <v>insert into dbax_desc_conc (pref_conc, codi_conc, codi_lang, desc_conc) values ('ifrs-full','DescriptionOfVestingRequirementsForSharebasedPaymentArrangement','es_ES','Descripción de los requerimientos de consolidación (irrevocabilidad) de acuerdos con pagos basados en acciones')</v>
      </c>
      <c r="M3855" t="str">
        <f>CONCATENATE("Insert into dbax_taxo_conc (pref_conc, codi_conc, vers_taxo) values ('",H3855,"','",I3855,"','",Taxonomia!$B$5,"')")</f>
        <v>Insert into dbax_taxo_conc (pref_conc, codi_conc, vers_taxo) values ('ifrs-full','DescriptionOfVestingRequirementsForSharebasedPaymentArrangement','svs-cl-ci-2015-01-05')</v>
      </c>
    </row>
    <row r="3856" spans="1:13" x14ac:dyDescent="0.25">
      <c r="A3856" t="s">
        <v>1485</v>
      </c>
      <c r="B3856" t="s">
        <v>16</v>
      </c>
      <c r="C3856" t="s">
        <v>4108</v>
      </c>
      <c r="G3856" s="1" t="str">
        <f t="shared" si="329"/>
        <v>ifrs-full_DescriptionOfWhetherEntityIsRequiredToAbsorbLossesOfStructuredEntitiesBeforeOtherParties</v>
      </c>
      <c r="H3856" t="str">
        <f t="shared" si="330"/>
        <v>ifrs-full</v>
      </c>
      <c r="I3856" t="str">
        <f t="shared" si="331"/>
        <v>DescriptionOfWhetherEntityIsRequiredToAbsorbLossesOfStructuredEntitiesBeforeOtherParties</v>
      </c>
      <c r="L3856" t="str">
        <f t="shared" si="332"/>
        <v>insert into dbax_desc_conc (pref_conc, codi_conc, codi_lang, desc_conc) values ('ifrs-full','DescriptionOfWhetherEntityIsRequiredToAbsorbLossesOfStructuredEntitiesBeforeOtherParties','es_ES','Descripción de si se requiere que la entidad absorba pérdidas de entidades estructuradas antes que otras partes')</v>
      </c>
      <c r="M3856" t="str">
        <f>CONCATENATE("Insert into dbax_taxo_conc (pref_conc, codi_conc, vers_taxo) values ('",H3856,"','",I3856,"','",Taxonomia!$B$5,"')")</f>
        <v>Insert into dbax_taxo_conc (pref_conc, codi_conc, vers_taxo) values ('ifrs-full','DescriptionOfWhetherEntityIsRequiredToAbsorbLossesOfStructuredEntitiesBeforeOtherParties','svs-cl-ci-2015-01-05')</v>
      </c>
    </row>
    <row r="3857" spans="1:13" x14ac:dyDescent="0.25">
      <c r="A3857" t="s">
        <v>1486</v>
      </c>
      <c r="B3857" t="s">
        <v>16</v>
      </c>
      <c r="C3857" t="s">
        <v>4109</v>
      </c>
      <c r="G3857" s="1" t="str">
        <f t="shared" si="329"/>
        <v>ifrs-full_DescriptionOfWhetherInvestmentInAssociateIsMeasuredUsingEquityMethodOrAtFairValue</v>
      </c>
      <c r="H3857" t="str">
        <f t="shared" si="330"/>
        <v>ifrs-full</v>
      </c>
      <c r="I3857" t="str">
        <f t="shared" si="331"/>
        <v>DescriptionOfWhetherInvestmentInAssociateIsMeasuredUsingEquityMethodOrAtFairValue</v>
      </c>
      <c r="L3857" t="str">
        <f t="shared" si="332"/>
        <v>insert into dbax_desc_conc (pref_conc, codi_conc, codi_lang, desc_conc) values ('ifrs-full','DescriptionOfWhetherInvestmentInAssociateIsMeasuredUsingEquityMethodOrAtFairValue','es_ES','Descripción de si las inversiones en asociadas se miden utilizando el método de la participación o al valor razonable')</v>
      </c>
      <c r="M3857" t="str">
        <f>CONCATENATE("Insert into dbax_taxo_conc (pref_conc, codi_conc, vers_taxo) values ('",H3857,"','",I3857,"','",Taxonomia!$B$5,"')")</f>
        <v>Insert into dbax_taxo_conc (pref_conc, codi_conc, vers_taxo) values ('ifrs-full','DescriptionOfWhetherInvestmentInAssociateIsMeasuredUsingEquityMethodOrAtFairValue','svs-cl-ci-2015-01-05')</v>
      </c>
    </row>
    <row r="3858" spans="1:13" x14ac:dyDescent="0.25">
      <c r="A3858" t="s">
        <v>1487</v>
      </c>
      <c r="B3858" t="s">
        <v>16</v>
      </c>
      <c r="C3858" t="s">
        <v>4110</v>
      </c>
      <c r="G3858" s="1" t="str">
        <f t="shared" si="329"/>
        <v>ifrs-full_DescriptionOfWhetherInvestmentInJointVentureIsMeasuredUsingEquityMethodOrAtFairValue</v>
      </c>
      <c r="H3858" t="str">
        <f t="shared" si="330"/>
        <v>ifrs-full</v>
      </c>
      <c r="I3858" t="str">
        <f t="shared" si="331"/>
        <v>DescriptionOfWhetherInvestmentInJointVentureIsMeasuredUsingEquityMethodOrAtFairValue</v>
      </c>
      <c r="L3858" t="str">
        <f t="shared" si="332"/>
        <v>insert into dbax_desc_conc (pref_conc, codi_conc, codi_lang, desc_conc) values ('ifrs-full','DescriptionOfWhetherInvestmentInJointVentureIsMeasuredUsingEquityMethodOrAtFairValue','es_ES','Descripción de si las inversiones en negocios conjuntos se miden utilizando el método de la participación o al valor razonable')</v>
      </c>
      <c r="M3858" t="str">
        <f>CONCATENATE("Insert into dbax_taxo_conc (pref_conc, codi_conc, vers_taxo) values ('",H3858,"','",I3858,"','",Taxonomia!$B$5,"')")</f>
        <v>Insert into dbax_taxo_conc (pref_conc, codi_conc, vers_taxo) values ('ifrs-full','DescriptionOfWhetherInvestmentInJointVentureIsMeasuredUsingEquityMethodOrAtFairValue','svs-cl-ci-2015-01-05')</v>
      </c>
    </row>
    <row r="3859" spans="1:13" x14ac:dyDescent="0.25">
      <c r="A3859" t="s">
        <v>1488</v>
      </c>
      <c r="B3859" t="s">
        <v>16</v>
      </c>
      <c r="C3859" t="s">
        <v>4111</v>
      </c>
      <c r="G3859" s="1" t="str">
        <f t="shared" si="329"/>
        <v>ifrs-full_DescriptionOfWhetherThereArePotentialIncomeTaxConsequencesNotPracticablyDeterminable</v>
      </c>
      <c r="H3859" t="str">
        <f t="shared" si="330"/>
        <v>ifrs-full</v>
      </c>
      <c r="I3859" t="str">
        <f t="shared" si="331"/>
        <v>DescriptionOfWhetherThereArePotentialIncomeTaxConsequencesNotPracticablyDeterminable</v>
      </c>
      <c r="L3859" t="str">
        <f t="shared" si="332"/>
        <v>insert into dbax_desc_conc (pref_conc, codi_conc, codi_lang, desc_conc) values ('ifrs-full','DescriptionOfWhetherThereArePotentialIncomeTaxConsequencesNotPracticablyDeterminable','es_ES','Descripción de si existen potenciales consecuencias del impuesto a las ganancias que no es practicable determinar')</v>
      </c>
      <c r="M3859" t="str">
        <f>CONCATENATE("Insert into dbax_taxo_conc (pref_conc, codi_conc, vers_taxo) values ('",H3859,"','",I3859,"','",Taxonomia!$B$5,"')")</f>
        <v>Insert into dbax_taxo_conc (pref_conc, codi_conc, vers_taxo) values ('ifrs-full','DescriptionOfWhetherThereArePotentialIncomeTaxConsequencesNotPracticablyDeterminable','svs-cl-ci-2015-01-05')</v>
      </c>
    </row>
    <row r="3860" spans="1:13" x14ac:dyDescent="0.25">
      <c r="A3860" t="s">
        <v>1489</v>
      </c>
      <c r="B3860" t="s">
        <v>16</v>
      </c>
      <c r="C3860" t="s">
        <v>4112</v>
      </c>
      <c r="G3860" s="1" t="str">
        <f t="shared" si="329"/>
        <v>ifrs-full_DescriptionOfWhetherThirdpartyCreditEnhancementIsReflectedInFairValueMeasurement</v>
      </c>
      <c r="H3860" t="str">
        <f t="shared" si="330"/>
        <v>ifrs-full</v>
      </c>
      <c r="I3860" t="str">
        <f t="shared" si="331"/>
        <v>DescriptionOfWhetherThirdpartyCreditEnhancementIsReflectedInFairValueMeasurement</v>
      </c>
      <c r="L3860" t="str">
        <f t="shared" si="332"/>
        <v>insert into dbax_desc_conc (pref_conc, codi_conc, codi_lang, desc_conc) values ('ifrs-full','DescriptionOfWhetherThirdpartyCreditEnhancementIsReflectedInFairValueMeasurement','es_ES','Descripción de si las mejoras crediticias de terceros se reflejan en la medición del valor razonable')</v>
      </c>
      <c r="M3860" t="str">
        <f>CONCATENATE("Insert into dbax_taxo_conc (pref_conc, codi_conc, vers_taxo) values ('",H3860,"','",I3860,"','",Taxonomia!$B$5,"')")</f>
        <v>Insert into dbax_taxo_conc (pref_conc, codi_conc, vers_taxo) values ('ifrs-full','DescriptionOfWhetherThirdpartyCreditEnhancementIsReflectedInFairValueMeasurement','svs-cl-ci-2015-01-05')</v>
      </c>
    </row>
    <row r="3861" spans="1:13" x14ac:dyDescent="0.25">
      <c r="A3861" t="s">
        <v>1490</v>
      </c>
      <c r="B3861" t="s">
        <v>16</v>
      </c>
      <c r="C3861" t="s">
        <v>4113</v>
      </c>
      <c r="G3861" s="1" t="str">
        <f t="shared" si="329"/>
        <v>ifrs-full_DeterminationOfFairValueOfGoodsOrServicesReceivedOrFairValueOfEquityInstrumentsGrantedOnSharebasedPayments</v>
      </c>
      <c r="H3861" t="str">
        <f t="shared" si="330"/>
        <v>ifrs-full</v>
      </c>
      <c r="I3861" t="str">
        <f t="shared" si="331"/>
        <v>DeterminationOfFairValueOfGoodsOrServicesReceivedOrFairValueOfEquityInstrumentsGrantedOnSharebasedPayments</v>
      </c>
      <c r="L3861" t="str">
        <f t="shared" si="332"/>
        <v>insert into dbax_desc_conc (pref_conc, codi_conc, codi_lang, desc_conc) values ('ifrs-full','DeterminationOfFairValueOfGoodsOrServicesReceivedOrFairValueOfEquityInstrumentsGrantedOnSharebasedPayments','es_ES','Explicación de la determinación del valor razonable de bienes o servicios recibidos o valor razonable de instrumentos de patrimonio otorgados en pagos basados en acciones')</v>
      </c>
      <c r="M3861" t="str">
        <f>CONCATENATE("Insert into dbax_taxo_conc (pref_conc, codi_conc, vers_taxo) values ('",H3861,"','",I3861,"','",Taxonomia!$B$5,"')")</f>
        <v>Insert into dbax_taxo_conc (pref_conc, codi_conc, vers_taxo) values ('ifrs-full','DeterminationOfFairValueOfGoodsOrServicesReceivedOrFairValueOfEquityInstrumentsGrantedOnSharebasedPayments','svs-cl-ci-2015-01-05')</v>
      </c>
    </row>
    <row r="3862" spans="1:13" x14ac:dyDescent="0.25">
      <c r="A3862" t="s">
        <v>1491</v>
      </c>
      <c r="B3862" t="s">
        <v>16</v>
      </c>
      <c r="C3862" t="s">
        <v>4114</v>
      </c>
      <c r="G3862" s="1" t="str">
        <f t="shared" si="329"/>
        <v>ifrs-full_DilutedEarningsLossPerShare</v>
      </c>
      <c r="H3862" t="str">
        <f t="shared" si="330"/>
        <v>ifrs-full</v>
      </c>
      <c r="I3862" t="str">
        <f t="shared" si="331"/>
        <v>DilutedEarningsLossPerShare</v>
      </c>
      <c r="L3862" t="str">
        <f t="shared" si="332"/>
        <v>insert into dbax_desc_conc (pref_conc, codi_conc, codi_lang, desc_conc) values ('ifrs-full','DilutedEarningsLossPerShare','es_ES','Ganancias (pérdida) diluida por acción')</v>
      </c>
      <c r="M3862" t="str">
        <f>CONCATENATE("Insert into dbax_taxo_conc (pref_conc, codi_conc, vers_taxo) values ('",H3862,"','",I3862,"','",Taxonomia!$B$5,"')")</f>
        <v>Insert into dbax_taxo_conc (pref_conc, codi_conc, vers_taxo) values ('ifrs-full','DilutedEarningsLossPerShare','svs-cl-ci-2015-01-05')</v>
      </c>
    </row>
    <row r="3863" spans="1:13" x14ac:dyDescent="0.25">
      <c r="A3863" t="s">
        <v>1492</v>
      </c>
      <c r="B3863" t="s">
        <v>16</v>
      </c>
      <c r="C3863" t="s">
        <v>4115</v>
      </c>
      <c r="G3863" s="1" t="str">
        <f t="shared" si="329"/>
        <v>ifrs-full_DilutedEarningsLossPerShareFromContinuingOperations</v>
      </c>
      <c r="H3863" t="str">
        <f t="shared" si="330"/>
        <v>ifrs-full</v>
      </c>
      <c r="I3863" t="str">
        <f t="shared" si="331"/>
        <v>DilutedEarningsLossPerShareFromContinuingOperations</v>
      </c>
      <c r="L3863" t="str">
        <f t="shared" si="332"/>
        <v>insert into dbax_desc_conc (pref_conc, codi_conc, codi_lang, desc_conc) values ('ifrs-full','DilutedEarningsLossPerShareFromContinuingOperations','es_ES','Ganancias (pérdida) diluida por acción procedente de operaciones continuadas')</v>
      </c>
      <c r="M3863" t="str">
        <f>CONCATENATE("Insert into dbax_taxo_conc (pref_conc, codi_conc, vers_taxo) values ('",H3863,"','",I3863,"','",Taxonomia!$B$5,"')")</f>
        <v>Insert into dbax_taxo_conc (pref_conc, codi_conc, vers_taxo) values ('ifrs-full','DilutedEarningsLossPerShareFromContinuingOperations','svs-cl-ci-2015-01-05')</v>
      </c>
    </row>
    <row r="3864" spans="1:13" x14ac:dyDescent="0.25">
      <c r="A3864" t="s">
        <v>1493</v>
      </c>
      <c r="B3864" t="s">
        <v>16</v>
      </c>
      <c r="C3864" t="s">
        <v>4116</v>
      </c>
      <c r="G3864" s="1" t="str">
        <f t="shared" si="329"/>
        <v>ifrs-full_DilutedEarningsLossPerShareFromDiscontinuedOperations</v>
      </c>
      <c r="H3864" t="str">
        <f t="shared" si="330"/>
        <v>ifrs-full</v>
      </c>
      <c r="I3864" t="str">
        <f t="shared" si="331"/>
        <v>DilutedEarningsLossPerShareFromDiscontinuedOperations</v>
      </c>
      <c r="L3864" t="str">
        <f t="shared" si="332"/>
        <v>insert into dbax_desc_conc (pref_conc, codi_conc, codi_lang, desc_conc) values ('ifrs-full','DilutedEarningsLossPerShareFromDiscontinuedOperations','es_ES','Ganancias (pérdida) diluida por acción procedentes de operaciones discontinuadas')</v>
      </c>
      <c r="M3864" t="str">
        <f>CONCATENATE("Insert into dbax_taxo_conc (pref_conc, codi_conc, vers_taxo) values ('",H3864,"','",I3864,"','",Taxonomia!$B$5,"')")</f>
        <v>Insert into dbax_taxo_conc (pref_conc, codi_conc, vers_taxo) values ('ifrs-full','DilutedEarningsLossPerShareFromDiscontinuedOperations','svs-cl-ci-2015-01-05')</v>
      </c>
    </row>
    <row r="3865" spans="1:13" x14ac:dyDescent="0.25">
      <c r="A3865" t="s">
        <v>1494</v>
      </c>
      <c r="B3865" t="s">
        <v>16</v>
      </c>
      <c r="C3865" t="s">
        <v>4117</v>
      </c>
      <c r="G3865" s="1" t="str">
        <f t="shared" si="329"/>
        <v>ifrs-full_DilutedEarningsPerShareAbstract</v>
      </c>
      <c r="H3865" t="str">
        <f t="shared" si="330"/>
        <v>ifrs-full</v>
      </c>
      <c r="I3865" t="str">
        <f t="shared" si="331"/>
        <v>DilutedEarningsPerShareAbstract</v>
      </c>
      <c r="L3865" t="str">
        <f t="shared" si="332"/>
        <v>insert into dbax_desc_conc (pref_conc, codi_conc, codi_lang, desc_conc) values ('ifrs-full','DilutedEarningsPerShareAbstract','es_ES','Ganancias por acción diluidas [sinopsis]')</v>
      </c>
      <c r="M3865" t="str">
        <f>CONCATENATE("Insert into dbax_taxo_conc (pref_conc, codi_conc, vers_taxo) values ('",H3865,"','",I3865,"','",Taxonomia!$B$5,"')")</f>
        <v>Insert into dbax_taxo_conc (pref_conc, codi_conc, vers_taxo) values ('ifrs-full','DilutedEarningsPerShareAbstract','svs-cl-ci-2015-01-05')</v>
      </c>
    </row>
    <row r="3866" spans="1:13" x14ac:dyDescent="0.25">
      <c r="A3866" t="s">
        <v>1495</v>
      </c>
      <c r="B3866" t="s">
        <v>16</v>
      </c>
      <c r="C3866" t="s">
        <v>4118</v>
      </c>
      <c r="G3866" s="1" t="str">
        <f t="shared" si="329"/>
        <v>ifrs-full_DirectFinanceLeasesAcquiredInBusinessCombinationMember</v>
      </c>
      <c r="H3866" t="str">
        <f t="shared" si="330"/>
        <v>ifrs-full</v>
      </c>
      <c r="I3866" t="str">
        <f t="shared" si="331"/>
        <v>DirectFinanceLeasesAcquiredInBusinessCombinationMember</v>
      </c>
      <c r="L3866" t="str">
        <f t="shared" si="332"/>
        <v>insert into dbax_desc_conc (pref_conc, codi_conc, codi_lang, desc_conc) values ('ifrs-full','DirectFinanceLeasesAcquiredInBusinessCombinationMember','es_ES','Arrendamientos financieros directos adquiridos en combinaciones de negocios [miembro]')</v>
      </c>
      <c r="M3866" t="str">
        <f>CONCATENATE("Insert into dbax_taxo_conc (pref_conc, codi_conc, vers_taxo) values ('",H3866,"','",I3866,"','",Taxonomia!$B$5,"')")</f>
        <v>Insert into dbax_taxo_conc (pref_conc, codi_conc, vers_taxo) values ('ifrs-full','DirectFinanceLeasesAcquiredInBusinessCombinationMember','svs-cl-ci-2015-01-05')</v>
      </c>
    </row>
    <row r="3867" spans="1:13" x14ac:dyDescent="0.25">
      <c r="A3867" t="s">
        <v>1496</v>
      </c>
      <c r="B3867" t="s">
        <v>16</v>
      </c>
      <c r="C3867" t="s">
        <v>4119</v>
      </c>
      <c r="G3867" s="1" t="str">
        <f t="shared" si="329"/>
        <v>ifrs-full_DirectOperatingExpenseFromInvestmentProperty</v>
      </c>
      <c r="H3867" t="str">
        <f t="shared" si="330"/>
        <v>ifrs-full</v>
      </c>
      <c r="I3867" t="str">
        <f t="shared" si="331"/>
        <v>DirectOperatingExpenseFromInvestmentProperty</v>
      </c>
      <c r="L3867" t="str">
        <f t="shared" si="332"/>
        <v>insert into dbax_desc_conc (pref_conc, codi_conc, codi_lang, desc_conc) values ('ifrs-full','DirectOperatingExpenseFromInvestmentProperty','es_ES','Gastos de operación directos procedentes de propiedades de inversión')</v>
      </c>
      <c r="M3867" t="str">
        <f>CONCATENATE("Insert into dbax_taxo_conc (pref_conc, codi_conc, vers_taxo) values ('",H3867,"','",I3867,"','",Taxonomia!$B$5,"')")</f>
        <v>Insert into dbax_taxo_conc (pref_conc, codi_conc, vers_taxo) values ('ifrs-full','DirectOperatingExpenseFromInvestmentProperty','svs-cl-ci-2015-01-05')</v>
      </c>
    </row>
    <row r="3868" spans="1:13" x14ac:dyDescent="0.25">
      <c r="A3868" t="s">
        <v>1497</v>
      </c>
      <c r="B3868" t="s">
        <v>16</v>
      </c>
      <c r="C3868" t="s">
        <v>4120</v>
      </c>
      <c r="G3868" s="1" t="str">
        <f t="shared" si="329"/>
        <v>ifrs-full_DirectOperatingExpenseFromInvestmentPropertyAbstract</v>
      </c>
      <c r="H3868" t="str">
        <f t="shared" si="330"/>
        <v>ifrs-full</v>
      </c>
      <c r="I3868" t="str">
        <f t="shared" si="331"/>
        <v>DirectOperatingExpenseFromInvestmentPropertyAbstract</v>
      </c>
      <c r="L3868" t="str">
        <f t="shared" si="332"/>
        <v>insert into dbax_desc_conc (pref_conc, codi_conc, codi_lang, desc_conc) values ('ifrs-full','DirectOperatingExpenseFromInvestmentPropertyAbstract','es_ES','Gastos de operación directos procedentes de propiedades de inversión [resumen]')</v>
      </c>
      <c r="M3868" t="str">
        <f>CONCATENATE("Insert into dbax_taxo_conc (pref_conc, codi_conc, vers_taxo) values ('",H3868,"','",I3868,"','",Taxonomia!$B$5,"')")</f>
        <v>Insert into dbax_taxo_conc (pref_conc, codi_conc, vers_taxo) values ('ifrs-full','DirectOperatingExpenseFromInvestmentPropertyAbstract','svs-cl-ci-2015-01-05')</v>
      </c>
    </row>
    <row r="3869" spans="1:13" x14ac:dyDescent="0.25">
      <c r="A3869" t="s">
        <v>1498</v>
      </c>
      <c r="B3869" t="s">
        <v>16</v>
      </c>
      <c r="C3869" t="s">
        <v>4121</v>
      </c>
      <c r="G3869" s="1" t="str">
        <f t="shared" si="329"/>
        <v>ifrs-full_DirectOperatingExpenseFromInvestmentPropertyGeneratingRentalIncome</v>
      </c>
      <c r="H3869" t="str">
        <f t="shared" si="330"/>
        <v>ifrs-full</v>
      </c>
      <c r="I3869" t="str">
        <f t="shared" si="331"/>
        <v>DirectOperatingExpenseFromInvestmentPropertyGeneratingRentalIncome</v>
      </c>
      <c r="L3869" t="str">
        <f t="shared" si="332"/>
        <v>insert into dbax_desc_conc (pref_conc, codi_conc, codi_lang, desc_conc) values ('ifrs-full','DirectOperatingExpenseFromInvestmentPropertyGeneratingRentalIncome','es_ES','Gastos de operación directos procedentes de propiedades de inversión generadoras de ingresos por arrendamientos')</v>
      </c>
      <c r="M3869" t="str">
        <f>CONCATENATE("Insert into dbax_taxo_conc (pref_conc, codi_conc, vers_taxo) values ('",H3869,"','",I3869,"','",Taxonomia!$B$5,"')")</f>
        <v>Insert into dbax_taxo_conc (pref_conc, codi_conc, vers_taxo) values ('ifrs-full','DirectOperatingExpenseFromInvestmentPropertyGeneratingRentalIncome','svs-cl-ci-2015-01-05')</v>
      </c>
    </row>
    <row r="3870" spans="1:13" x14ac:dyDescent="0.25">
      <c r="A3870" t="s">
        <v>1499</v>
      </c>
      <c r="B3870" t="s">
        <v>16</v>
      </c>
      <c r="C3870" t="s">
        <v>4122</v>
      </c>
      <c r="G3870" s="1" t="str">
        <f t="shared" si="329"/>
        <v>ifrs-full_DirectOperatingExpenseFromInvestmentPropertyNotGeneratingRentalIncome</v>
      </c>
      <c r="H3870" t="str">
        <f t="shared" si="330"/>
        <v>ifrs-full</v>
      </c>
      <c r="I3870" t="str">
        <f t="shared" si="331"/>
        <v>DirectOperatingExpenseFromInvestmentPropertyNotGeneratingRentalIncome</v>
      </c>
      <c r="L3870" t="str">
        <f t="shared" si="332"/>
        <v>insert into dbax_desc_conc (pref_conc, codi_conc, codi_lang, desc_conc) values ('ifrs-full','DirectOperatingExpenseFromInvestmentPropertyNotGeneratingRentalIncome','es_ES','Gastos de operación directos procedentes de propiedades de inversión no generadoras de ingresos por arrendamientos')</v>
      </c>
      <c r="M3870" t="str">
        <f>CONCATENATE("Insert into dbax_taxo_conc (pref_conc, codi_conc, vers_taxo) values ('",H3870,"','",I3870,"','",Taxonomia!$B$5,"')")</f>
        <v>Insert into dbax_taxo_conc (pref_conc, codi_conc, vers_taxo) values ('ifrs-full','DirectOperatingExpenseFromInvestmentPropertyNotGeneratingRentalIncome','svs-cl-ci-2015-01-05')</v>
      </c>
    </row>
    <row r="3871" spans="1:13" x14ac:dyDescent="0.25">
      <c r="A3871" t="s">
        <v>1500</v>
      </c>
      <c r="B3871" t="s">
        <v>16</v>
      </c>
      <c r="C3871" t="s">
        <v>4123</v>
      </c>
      <c r="G3871" s="1" t="str">
        <f t="shared" si="329"/>
        <v>ifrs-full_DirectorsRemunerationExpense</v>
      </c>
      <c r="H3871" t="str">
        <f t="shared" si="330"/>
        <v>ifrs-full</v>
      </c>
      <c r="I3871" t="str">
        <f t="shared" si="331"/>
        <v>DirectorsRemunerationExpense</v>
      </c>
      <c r="L3871" t="str">
        <f t="shared" si="332"/>
        <v>insert into dbax_desc_conc (pref_conc, codi_conc, codi_lang, desc_conc) values ('ifrs-full','DirectorsRemunerationExpense','es_ES','Gasto por remuneración de los directores')</v>
      </c>
      <c r="M3871" t="str">
        <f>CONCATENATE("Insert into dbax_taxo_conc (pref_conc, codi_conc, vers_taxo) values ('",H3871,"','",I3871,"','",Taxonomia!$B$5,"')")</f>
        <v>Insert into dbax_taxo_conc (pref_conc, codi_conc, vers_taxo) values ('ifrs-full','DirectorsRemunerationExpense','svs-cl-ci-2015-01-05')</v>
      </c>
    </row>
    <row r="3872" spans="1:13" x14ac:dyDescent="0.25">
      <c r="A3872" t="s">
        <v>1501</v>
      </c>
      <c r="B3872" t="s">
        <v>16</v>
      </c>
      <c r="C3872" t="s">
        <v>4124</v>
      </c>
      <c r="G3872" s="1" t="str">
        <f t="shared" si="329"/>
        <v>ifrs-full_DisclosureOfAcquiredReceivablesAbstract</v>
      </c>
      <c r="H3872" t="str">
        <f t="shared" si="330"/>
        <v>ifrs-full</v>
      </c>
      <c r="I3872" t="str">
        <f t="shared" si="331"/>
        <v>DisclosureOfAcquiredReceivablesAbstract</v>
      </c>
      <c r="L3872" t="str">
        <f t="shared" si="332"/>
        <v>insert into dbax_desc_conc (pref_conc, codi_conc, codi_lang, desc_conc) values ('ifrs-full','DisclosureOfAcquiredReceivablesAbstract','es_ES','Información a revelar sobre cuentas por cobrar adquiridas [resumen]')</v>
      </c>
      <c r="M3872" t="str">
        <f>CONCATENATE("Insert into dbax_taxo_conc (pref_conc, codi_conc, vers_taxo) values ('",H3872,"','",I3872,"','",Taxonomia!$B$5,"')")</f>
        <v>Insert into dbax_taxo_conc (pref_conc, codi_conc, vers_taxo) values ('ifrs-full','DisclosureOfAcquiredReceivablesAbstract','svs-cl-ci-2015-01-05')</v>
      </c>
    </row>
    <row r="3873" spans="1:13" x14ac:dyDescent="0.25">
      <c r="A3873" t="s">
        <v>1502</v>
      </c>
      <c r="B3873" t="s">
        <v>16</v>
      </c>
      <c r="C3873" t="s">
        <v>4125</v>
      </c>
      <c r="G3873" s="1" t="str">
        <f t="shared" si="329"/>
        <v>ifrs-full_DisclosureOfAcquiredReceivablesExplanatory</v>
      </c>
      <c r="H3873" t="str">
        <f t="shared" si="330"/>
        <v>ifrs-full</v>
      </c>
      <c r="I3873" t="str">
        <f t="shared" si="331"/>
        <v>DisclosureOfAcquiredReceivablesExplanatory</v>
      </c>
      <c r="L3873" t="str">
        <f t="shared" si="332"/>
        <v>insert into dbax_desc_conc (pref_conc, codi_conc, codi_lang, desc_conc) values ('ifrs-full','DisclosureOfAcquiredReceivablesExplanatory','es_ES','Información a revelar sobre cuentas por cobrar adquiridas [bloque de texto]')</v>
      </c>
      <c r="M3873" t="str">
        <f>CONCATENATE("Insert into dbax_taxo_conc (pref_conc, codi_conc, vers_taxo) values ('",H3873,"','",I3873,"','",Taxonomia!$B$5,"')")</f>
        <v>Insert into dbax_taxo_conc (pref_conc, codi_conc, vers_taxo) values ('ifrs-full','DisclosureOfAcquiredReceivablesExplanatory','svs-cl-ci-2015-01-05')</v>
      </c>
    </row>
    <row r="3874" spans="1:13" x14ac:dyDescent="0.25">
      <c r="A3874" t="s">
        <v>1503</v>
      </c>
      <c r="B3874" t="s">
        <v>16</v>
      </c>
      <c r="C3874" t="s">
        <v>4126</v>
      </c>
      <c r="G3874" s="1" t="str">
        <f t="shared" si="329"/>
        <v>ifrs-full_DisclosureOfAcquiredReceivablesLineItems</v>
      </c>
      <c r="H3874" t="str">
        <f t="shared" si="330"/>
        <v>ifrs-full</v>
      </c>
      <c r="I3874" t="str">
        <f t="shared" si="331"/>
        <v>DisclosureOfAcquiredReceivablesLineItems</v>
      </c>
      <c r="L3874" t="str">
        <f t="shared" si="332"/>
        <v>insert into dbax_desc_conc (pref_conc, codi_conc, codi_lang, desc_conc) values ('ifrs-full','DisclosureOfAcquiredReceivablesLineItems','es_ES','Información a revelar sobre cuentas por cobrar adquiridas [partidas]')</v>
      </c>
      <c r="M3874" t="str">
        <f>CONCATENATE("Insert into dbax_taxo_conc (pref_conc, codi_conc, vers_taxo) values ('",H3874,"','",I3874,"','",Taxonomia!$B$5,"')")</f>
        <v>Insert into dbax_taxo_conc (pref_conc, codi_conc, vers_taxo) values ('ifrs-full','DisclosureOfAcquiredReceivablesLineItems','svs-cl-ci-2015-01-05')</v>
      </c>
    </row>
    <row r="3875" spans="1:13" x14ac:dyDescent="0.25">
      <c r="A3875" t="s">
        <v>1504</v>
      </c>
      <c r="B3875" t="s">
        <v>16</v>
      </c>
      <c r="C3875" t="s">
        <v>4127</v>
      </c>
      <c r="G3875" s="1" t="str">
        <f t="shared" si="329"/>
        <v>ifrs-full_DisclosureOfAcquiredReceivablesTable</v>
      </c>
      <c r="H3875" t="str">
        <f t="shared" si="330"/>
        <v>ifrs-full</v>
      </c>
      <c r="I3875" t="str">
        <f t="shared" si="331"/>
        <v>DisclosureOfAcquiredReceivablesTable</v>
      </c>
      <c r="L3875" t="str">
        <f t="shared" si="332"/>
        <v>insert into dbax_desc_conc (pref_conc, codi_conc, codi_lang, desc_conc) values ('ifrs-full','DisclosureOfAcquiredReceivablesTable','es_ES','Información a revelar sobre cuentas por cobrar adquiridas [tabla]')</v>
      </c>
      <c r="M3875" t="str">
        <f>CONCATENATE("Insert into dbax_taxo_conc (pref_conc, codi_conc, vers_taxo) values ('",H3875,"','",I3875,"','",Taxonomia!$B$5,"')")</f>
        <v>Insert into dbax_taxo_conc (pref_conc, codi_conc, vers_taxo) values ('ifrs-full','DisclosureOfAcquiredReceivablesTable','svs-cl-ci-2015-01-05')</v>
      </c>
    </row>
    <row r="3876" spans="1:13" x14ac:dyDescent="0.25">
      <c r="A3876" t="s">
        <v>1505</v>
      </c>
      <c r="B3876" t="s">
        <v>16</v>
      </c>
      <c r="C3876" t="s">
        <v>4128</v>
      </c>
      <c r="G3876" s="1" t="str">
        <f t="shared" si="329"/>
        <v>ifrs-full_DisclosureOfAdditionalInformationExplanatory</v>
      </c>
      <c r="H3876" t="str">
        <f t="shared" si="330"/>
        <v>ifrs-full</v>
      </c>
      <c r="I3876" t="str">
        <f t="shared" si="331"/>
        <v>DisclosureOfAdditionalInformationExplanatory</v>
      </c>
      <c r="L3876" t="str">
        <f t="shared" si="332"/>
        <v>insert into dbax_desc_conc (pref_conc, codi_conc, codi_lang, desc_conc) values ('ifrs-full','DisclosureOfAdditionalInformationExplanatory','es_ES','Información a revelar sobre información adicional [bloque de texto]')</v>
      </c>
      <c r="M3876" t="str">
        <f>CONCATENATE("Insert into dbax_taxo_conc (pref_conc, codi_conc, vers_taxo) values ('",H3876,"','",I3876,"','",Taxonomia!$B$5,"')")</f>
        <v>Insert into dbax_taxo_conc (pref_conc, codi_conc, vers_taxo) values ('ifrs-full','DisclosureOfAdditionalInformationExplanatory','svs-cl-ci-2015-01-05')</v>
      </c>
    </row>
    <row r="3877" spans="1:13" x14ac:dyDescent="0.25">
      <c r="A3877" t="s">
        <v>1506</v>
      </c>
      <c r="B3877" t="s">
        <v>16</v>
      </c>
      <c r="C3877" t="s">
        <v>4129</v>
      </c>
      <c r="G3877" s="1" t="str">
        <f t="shared" si="329"/>
        <v>ifrs-full_DisclosureOfAmountsIncurredByEntityForProvisionOfKeyManagementPersonnelServicesProvidedBySeparateManagementEntitiesAbstract</v>
      </c>
      <c r="H3877" t="str">
        <f t="shared" si="330"/>
        <v>ifrs-full</v>
      </c>
      <c r="I3877" t="str">
        <f t="shared" si="331"/>
        <v>DisclosureOfAmountsIncurredByEntityForProvisionOfKeyManagementPersonnelServicesProvidedBySeparateManagementEntitiesAbstract</v>
      </c>
      <c r="L3877" t="str">
        <f t="shared" si="332"/>
        <v>insert into dbax_desc_conc (pref_conc, codi_conc, codi_lang, desc_conc) values ('ifrs-full','DisclosureOfAmountsIncurredByEntityForProvisionOfKeyManagementPersonnelServicesProvidedBySeparateManagementEntitiesAbstract','es_ES','Información a revelar sobre importes incurridos por la entidad para la provisión de servicios de personal clave de la gerencia que se presten por una entidad de gestión separada [resumen]')</v>
      </c>
      <c r="M3877" t="str">
        <f>CONCATENATE("Insert into dbax_taxo_conc (pref_conc, codi_conc, vers_taxo) values ('",H3877,"','",I3877,"','",Taxonomia!$B$5,"')")</f>
        <v>Insert into dbax_taxo_conc (pref_conc, codi_conc, vers_taxo) values ('ifrs-full','DisclosureOfAmountsIncurredByEntityForProvisionOfKeyManagementPersonnelServicesProvidedBySeparateManagementEntitiesAbstract','svs-cl-ci-2015-01-05')</v>
      </c>
    </row>
    <row r="3878" spans="1:13" x14ac:dyDescent="0.25">
      <c r="A3878" t="s">
        <v>1507</v>
      </c>
      <c r="B3878" t="s">
        <v>16</v>
      </c>
      <c r="C3878" t="s">
        <v>4130</v>
      </c>
      <c r="G3878" s="1" t="str">
        <f t="shared" si="329"/>
        <v>ifrs-full_DisclosureOfAmountsIncurredByEntityForProvisionOfKeyManagementPersonnelServicesProvidedBySeparateManagementEntitiesExplanatory</v>
      </c>
      <c r="H3878" t="str">
        <f t="shared" si="330"/>
        <v>ifrs-full</v>
      </c>
      <c r="I3878" t="str">
        <f t="shared" si="331"/>
        <v>DisclosureOfAmountsIncurredByEntityForProvisionOfKeyManagementPersonnelServicesProvidedBySeparateManagementEntitiesExplanatory</v>
      </c>
      <c r="L3878" t="str">
        <f t="shared" si="332"/>
        <v>insert into dbax_desc_conc (pref_conc, codi_conc, codi_lang, desc_conc) values ('ifrs-full','DisclosureOfAmountsIncurredByEntityForProvisionOfKeyManagementPersonnelServicesProvidedBySeparateManagementEntitiesExplanatory','es_ES','Información a revelar sobre importes incurridos por la entidad para la provisión de servicios de personal clave de la gerencia que se presten por una entidad de gestión separada [bloque de texto]')</v>
      </c>
      <c r="M3878" t="str">
        <f>CONCATENATE("Insert into dbax_taxo_conc (pref_conc, codi_conc, vers_taxo) values ('",H3878,"','",I3878,"','",Taxonomia!$B$5,"')")</f>
        <v>Insert into dbax_taxo_conc (pref_conc, codi_conc, vers_taxo) values ('ifrs-full','DisclosureOfAmountsIncurredByEntityForProvisionOfKeyManagementPersonnelServicesProvidedBySeparateManagementEntitiesExplanatory','svs-cl-ci-2015-01-05')</v>
      </c>
    </row>
    <row r="3879" spans="1:13" x14ac:dyDescent="0.25">
      <c r="A3879" t="s">
        <v>1508</v>
      </c>
      <c r="B3879" t="s">
        <v>16</v>
      </c>
      <c r="C3879" t="s">
        <v>4131</v>
      </c>
      <c r="G3879" s="1" t="str">
        <f t="shared" ref="G3879:G3942" si="333">MID(A3879,FIND("#",A3879)+1,10000)</f>
        <v>ifrs-full_DisclosureOfAmountsIncurredByEntityForProvisionOfKeyManagementPersonnelServicesProvidedBySeparateManagementEntitiesLineItems</v>
      </c>
      <c r="H3879" t="str">
        <f t="shared" ref="H3879:H3942" si="334">MID(G3879,1,FIND("_",G3879)-1)</f>
        <v>ifrs-full</v>
      </c>
      <c r="I3879" t="str">
        <f t="shared" ref="I3879:I3942" si="335">MID(G3879,FIND("_",G3879)+1,10000)</f>
        <v>DisclosureOfAmountsIncurredByEntityForProvisionOfKeyManagementPersonnelServicesProvidedBySeparateManagementEntitiesLineItems</v>
      </c>
      <c r="L3879" t="str">
        <f t="shared" ref="L3879:L3942" si="336">CONCATENATE("insert into dbax_desc_conc (pref_conc, codi_conc, codi_lang, desc_conc) values ('",H3879,"','",I3879,"','",B3879,"','",C3879,"')")</f>
        <v>insert into dbax_desc_conc (pref_conc, codi_conc, codi_lang, desc_conc) values ('ifrs-full','DisclosureOfAmountsIncurredByEntityForProvisionOfKeyManagementPersonnelServicesProvidedBySeparateManagementEntitiesLineItems','es_ES','Información a revelar sobre importes incurridos por la entidad para la provisión de servicios de personal clave de la gerencia que se presten por una entidad de gestión separada [partidas]')</v>
      </c>
      <c r="M3879" t="str">
        <f>CONCATENATE("Insert into dbax_taxo_conc (pref_conc, codi_conc, vers_taxo) values ('",H3879,"','",I3879,"','",Taxonomia!$B$5,"')")</f>
        <v>Insert into dbax_taxo_conc (pref_conc, codi_conc, vers_taxo) values ('ifrs-full','DisclosureOfAmountsIncurredByEntityForProvisionOfKeyManagementPersonnelServicesProvidedBySeparateManagementEntitiesLineItems','svs-cl-ci-2015-01-05')</v>
      </c>
    </row>
    <row r="3880" spans="1:13" x14ac:dyDescent="0.25">
      <c r="A3880" t="s">
        <v>1509</v>
      </c>
      <c r="B3880" t="s">
        <v>16</v>
      </c>
      <c r="C3880" t="s">
        <v>4132</v>
      </c>
      <c r="G3880" s="1" t="str">
        <f t="shared" si="333"/>
        <v>ifrs-full_DisclosureOfAmountsIncurredByEntityForProvisionOfKeyManagementPersonnelServicesProvidedBySeparateManagementEntitiesTable</v>
      </c>
      <c r="H3880" t="str">
        <f t="shared" si="334"/>
        <v>ifrs-full</v>
      </c>
      <c r="I3880" t="str">
        <f t="shared" si="335"/>
        <v>DisclosureOfAmountsIncurredByEntityForProvisionOfKeyManagementPersonnelServicesProvidedBySeparateManagementEntitiesTable</v>
      </c>
      <c r="L3880" t="str">
        <f t="shared" si="336"/>
        <v>insert into dbax_desc_conc (pref_conc, codi_conc, codi_lang, desc_conc) values ('ifrs-full','DisclosureOfAmountsIncurredByEntityForProvisionOfKeyManagementPersonnelServicesProvidedBySeparateManagementEntitiesTable','es_ES','Información a revelar sobre importes incurridos por la entidad para la provisión de servicios de personal clave de la gerencia que se presten por una entidad de gestión separada [tabla]')</v>
      </c>
      <c r="M3880" t="str">
        <f>CONCATENATE("Insert into dbax_taxo_conc (pref_conc, codi_conc, vers_taxo) values ('",H3880,"','",I3880,"','",Taxonomia!$B$5,"')")</f>
        <v>Insert into dbax_taxo_conc (pref_conc, codi_conc, vers_taxo) values ('ifrs-full','DisclosureOfAmountsIncurredByEntityForProvisionOfKeyManagementPersonnelServicesProvidedBySeparateManagementEntitiesTable','svs-cl-ci-2015-01-05')</v>
      </c>
    </row>
    <row r="3881" spans="1:13" x14ac:dyDescent="0.25">
      <c r="A3881" t="s">
        <v>1510</v>
      </c>
      <c r="B3881" t="s">
        <v>16</v>
      </c>
      <c r="C3881" t="s">
        <v>4133</v>
      </c>
      <c r="G3881" s="1" t="str">
        <f t="shared" si="333"/>
        <v>ifrs-full_DisclosureOfAmountsOfPotentialIncomeTaxConsequencesPracticablyDeterminableExplanatory</v>
      </c>
      <c r="H3881" t="str">
        <f t="shared" si="334"/>
        <v>ifrs-full</v>
      </c>
      <c r="I3881" t="str">
        <f t="shared" si="335"/>
        <v>DisclosureOfAmountsOfPotentialIncomeTaxConsequencesPracticablyDeterminableExplanatory</v>
      </c>
      <c r="L3881" t="str">
        <f t="shared" si="336"/>
        <v>insert into dbax_desc_conc (pref_conc, codi_conc, codi_lang, desc_conc) values ('ifrs-full','DisclosureOfAmountsOfPotentialIncomeTaxConsequencesPracticablyDeterminableExplanatory','es_ES','Descripción del importe de las consecuencias potenciales en el impuesto a las ganancias que sea practicable determinar')</v>
      </c>
      <c r="M3881" t="str">
        <f>CONCATENATE("Insert into dbax_taxo_conc (pref_conc, codi_conc, vers_taxo) values ('",H3881,"','",I3881,"','",Taxonomia!$B$5,"')")</f>
        <v>Insert into dbax_taxo_conc (pref_conc, codi_conc, vers_taxo) values ('ifrs-full','DisclosureOfAmountsOfPotentialIncomeTaxConsequencesPracticablyDeterminableExplanatory','svs-cl-ci-2015-01-05')</v>
      </c>
    </row>
    <row r="3882" spans="1:13" x14ac:dyDescent="0.25">
      <c r="A3882" t="s">
        <v>1511</v>
      </c>
      <c r="B3882" t="s">
        <v>16</v>
      </c>
      <c r="C3882" t="s">
        <v>4134</v>
      </c>
      <c r="G3882" s="1" t="str">
        <f t="shared" si="333"/>
        <v>ifrs-full_DisclosureOfAnalysisOfOtherComprehensiveIncomeByItemExplanatory</v>
      </c>
      <c r="H3882" t="str">
        <f t="shared" si="334"/>
        <v>ifrs-full</v>
      </c>
      <c r="I3882" t="str">
        <f t="shared" si="335"/>
        <v>DisclosureOfAnalysisOfOtherComprehensiveIncomeByItemExplanatory</v>
      </c>
      <c r="L3882" t="str">
        <f t="shared" si="336"/>
        <v>insert into dbax_desc_conc (pref_conc, codi_conc, codi_lang, desc_conc) values ('ifrs-full','DisclosureOfAnalysisOfOtherComprehensiveIncomeByItemExplanatory','es_ES','Información a revelar sobre el análisis de otro resultado integral por partida [bloque de texto]')</v>
      </c>
      <c r="M3882" t="str">
        <f>CONCATENATE("Insert into dbax_taxo_conc (pref_conc, codi_conc, vers_taxo) values ('",H3882,"','",I3882,"','",Taxonomia!$B$5,"')")</f>
        <v>Insert into dbax_taxo_conc (pref_conc, codi_conc, vers_taxo) values ('ifrs-full','DisclosureOfAnalysisOfOtherComprehensiveIncomeByItemExplanatory','svs-cl-ci-2015-01-05')</v>
      </c>
    </row>
    <row r="3883" spans="1:13" x14ac:dyDescent="0.25">
      <c r="A3883" t="s">
        <v>1512</v>
      </c>
      <c r="B3883" t="s">
        <v>16</v>
      </c>
      <c r="C3883" t="s">
        <v>4135</v>
      </c>
      <c r="G3883" s="1" t="str">
        <f t="shared" si="333"/>
        <v>ifrs-full_DisclosureOfArrangementsInvolvingLegalFormOfLeaseExplanatory</v>
      </c>
      <c r="H3883" t="str">
        <f t="shared" si="334"/>
        <v>ifrs-full</v>
      </c>
      <c r="I3883" t="str">
        <f t="shared" si="335"/>
        <v>DisclosureOfArrangementsInvolvingLegalFormOfLeaseExplanatory</v>
      </c>
      <c r="L3883" t="str">
        <f t="shared" si="336"/>
        <v>insert into dbax_desc_conc (pref_conc, codi_conc, codi_lang, desc_conc) values ('ifrs-full','DisclosureOfArrangementsInvolvingLegalFormOfLeaseExplanatory','es_ES','Información a revelar de los acuerdos que adoptan forma legal de arrendamiento [bloque de texto]')</v>
      </c>
      <c r="M3883" t="str">
        <f>CONCATENATE("Insert into dbax_taxo_conc (pref_conc, codi_conc, vers_taxo) values ('",H3883,"','",I3883,"','",Taxonomia!$B$5,"')")</f>
        <v>Insert into dbax_taxo_conc (pref_conc, codi_conc, vers_taxo) values ('ifrs-full','DisclosureOfArrangementsInvolvingLegalFormOfLeaseExplanatory','svs-cl-ci-2015-01-05')</v>
      </c>
    </row>
    <row r="3884" spans="1:13" x14ac:dyDescent="0.25">
      <c r="A3884" t="s">
        <v>1513</v>
      </c>
      <c r="B3884" t="s">
        <v>16</v>
      </c>
      <c r="C3884" t="s">
        <v>4136</v>
      </c>
      <c r="G3884" s="1" t="str">
        <f t="shared" si="333"/>
        <v>ifrs-full_DisclosureOfAssetsAndLiabilitiesWithSignificantRiskOfMaterialAdjustmentAbstract</v>
      </c>
      <c r="H3884" t="str">
        <f t="shared" si="334"/>
        <v>ifrs-full</v>
      </c>
      <c r="I3884" t="str">
        <f t="shared" si="335"/>
        <v>DisclosureOfAssetsAndLiabilitiesWithSignificantRiskOfMaterialAdjustmentAbstract</v>
      </c>
      <c r="L3884" t="str">
        <f t="shared" si="336"/>
        <v>insert into dbax_desc_conc (pref_conc, codi_conc, codi_lang, desc_conc) values ('ifrs-full','DisclosureOfAssetsAndLiabilitiesWithSignificantRiskOfMaterialAdjustmentAbstract','es_ES','Información a revelar sobre activos y pasivos con riesgo significativo de ajustes importantes [resumen]')</v>
      </c>
      <c r="M3884" t="str">
        <f>CONCATENATE("Insert into dbax_taxo_conc (pref_conc, codi_conc, vers_taxo) values ('",H3884,"','",I3884,"','",Taxonomia!$B$5,"')")</f>
        <v>Insert into dbax_taxo_conc (pref_conc, codi_conc, vers_taxo) values ('ifrs-full','DisclosureOfAssetsAndLiabilitiesWithSignificantRiskOfMaterialAdjustmentAbstract','svs-cl-ci-2015-01-05')</v>
      </c>
    </row>
    <row r="3885" spans="1:13" x14ac:dyDescent="0.25">
      <c r="A3885" t="s">
        <v>1514</v>
      </c>
      <c r="B3885" t="s">
        <v>16</v>
      </c>
      <c r="C3885" t="s">
        <v>4137</v>
      </c>
      <c r="G3885" s="1" t="str">
        <f t="shared" si="333"/>
        <v>ifrs-full_DisclosureOfAssetsAndLiabilitiesWithSignificantRiskOfMaterialAdjustmentExplanatory</v>
      </c>
      <c r="H3885" t="str">
        <f t="shared" si="334"/>
        <v>ifrs-full</v>
      </c>
      <c r="I3885" t="str">
        <f t="shared" si="335"/>
        <v>DisclosureOfAssetsAndLiabilitiesWithSignificantRiskOfMaterialAdjustmentExplanatory</v>
      </c>
      <c r="L3885" t="str">
        <f t="shared" si="336"/>
        <v>insert into dbax_desc_conc (pref_conc, codi_conc, codi_lang, desc_conc) values ('ifrs-full','DisclosureOfAssetsAndLiabilitiesWithSignificantRiskOfMaterialAdjustmentExplanatory','es_ES','Información a revelar sobre activos y pasivos con riesgo significativo de ajustes importantes [bloque de texto]')</v>
      </c>
      <c r="M3885" t="str">
        <f>CONCATENATE("Insert into dbax_taxo_conc (pref_conc, codi_conc, vers_taxo) values ('",H3885,"','",I3885,"','",Taxonomia!$B$5,"')")</f>
        <v>Insert into dbax_taxo_conc (pref_conc, codi_conc, vers_taxo) values ('ifrs-full','DisclosureOfAssetsAndLiabilitiesWithSignificantRiskOfMaterialAdjustmentExplanatory','svs-cl-ci-2015-01-05')</v>
      </c>
    </row>
    <row r="3886" spans="1:13" x14ac:dyDescent="0.25">
      <c r="A3886" t="s">
        <v>1515</v>
      </c>
      <c r="B3886" t="s">
        <v>16</v>
      </c>
      <c r="C3886" t="s">
        <v>4138</v>
      </c>
      <c r="G3886" s="1" t="str">
        <f t="shared" si="333"/>
        <v>ifrs-full_DisclosureOfAssetsAndLiabilitiesWithSignificantRiskOfMaterialAdjustmentLineItems</v>
      </c>
      <c r="H3886" t="str">
        <f t="shared" si="334"/>
        <v>ifrs-full</v>
      </c>
      <c r="I3886" t="str">
        <f t="shared" si="335"/>
        <v>DisclosureOfAssetsAndLiabilitiesWithSignificantRiskOfMaterialAdjustmentLineItems</v>
      </c>
      <c r="L3886" t="str">
        <f t="shared" si="336"/>
        <v>insert into dbax_desc_conc (pref_conc, codi_conc, codi_lang, desc_conc) values ('ifrs-full','DisclosureOfAssetsAndLiabilitiesWithSignificantRiskOfMaterialAdjustmentLineItems','es_ES','Información a revelar sobre activos y pasivos con riesgo significativo de ajustes importantes [partidas]')</v>
      </c>
      <c r="M3886" t="str">
        <f>CONCATENATE("Insert into dbax_taxo_conc (pref_conc, codi_conc, vers_taxo) values ('",H3886,"','",I3886,"','",Taxonomia!$B$5,"')")</f>
        <v>Insert into dbax_taxo_conc (pref_conc, codi_conc, vers_taxo) values ('ifrs-full','DisclosureOfAssetsAndLiabilitiesWithSignificantRiskOfMaterialAdjustmentLineItems','svs-cl-ci-2015-01-05')</v>
      </c>
    </row>
    <row r="3887" spans="1:13" x14ac:dyDescent="0.25">
      <c r="A3887" t="s">
        <v>1516</v>
      </c>
      <c r="B3887" t="s">
        <v>16</v>
      </c>
      <c r="C3887" t="s">
        <v>4139</v>
      </c>
      <c r="G3887" s="1" t="str">
        <f t="shared" si="333"/>
        <v>ifrs-full_DisclosureOfAssetsAndLiabilitiesWithSignificantRiskOfMaterialAdjustmentTable</v>
      </c>
      <c r="H3887" t="str">
        <f t="shared" si="334"/>
        <v>ifrs-full</v>
      </c>
      <c r="I3887" t="str">
        <f t="shared" si="335"/>
        <v>DisclosureOfAssetsAndLiabilitiesWithSignificantRiskOfMaterialAdjustmentTable</v>
      </c>
      <c r="L3887" t="str">
        <f t="shared" si="336"/>
        <v>insert into dbax_desc_conc (pref_conc, codi_conc, codi_lang, desc_conc) values ('ifrs-full','DisclosureOfAssetsAndLiabilitiesWithSignificantRiskOfMaterialAdjustmentTable','es_ES','Información a revelar sobre activos y pasivos con riesgo significativo de ajustes importantes [tabla]')</v>
      </c>
      <c r="M3887" t="str">
        <f>CONCATENATE("Insert into dbax_taxo_conc (pref_conc, codi_conc, vers_taxo) values ('",H3887,"','",I3887,"','",Taxonomia!$B$5,"')")</f>
        <v>Insert into dbax_taxo_conc (pref_conc, codi_conc, vers_taxo) values ('ifrs-full','DisclosureOfAssetsAndLiabilitiesWithSignificantRiskOfMaterialAdjustmentTable','svs-cl-ci-2015-01-05')</v>
      </c>
    </row>
    <row r="3888" spans="1:13" x14ac:dyDescent="0.25">
      <c r="A3888" t="s">
        <v>1517</v>
      </c>
      <c r="B3888" t="s">
        <v>16</v>
      </c>
      <c r="C3888" t="s">
        <v>4140</v>
      </c>
      <c r="G3888" s="1" t="str">
        <f t="shared" si="333"/>
        <v>ifrs-full_DisclosureOfBiologicalAssetsAndGovernmentGrantsForAgriculturalActivityExplanatory</v>
      </c>
      <c r="H3888" t="str">
        <f t="shared" si="334"/>
        <v>ifrs-full</v>
      </c>
      <c r="I3888" t="str">
        <f t="shared" si="335"/>
        <v>DisclosureOfBiologicalAssetsAndGovernmentGrantsForAgriculturalActivityExplanatory</v>
      </c>
      <c r="L3888" t="str">
        <f t="shared" si="336"/>
        <v>insert into dbax_desc_conc (pref_conc, codi_conc, codi_lang, desc_conc) values ('ifrs-full','DisclosureOfBiologicalAssetsAndGovernmentGrantsForAgriculturalActivityExplanatory','es_ES','Información a revelar sobre activos biológicos, productos agrícolas en el punto de la cosecha o recolección y subvenciones gubernamentales relacionadas con activos biológicos [bloque de texto]')</v>
      </c>
      <c r="M3888" t="str">
        <f>CONCATENATE("Insert into dbax_taxo_conc (pref_conc, codi_conc, vers_taxo) values ('",H3888,"','",I3888,"','",Taxonomia!$B$5,"')")</f>
        <v>Insert into dbax_taxo_conc (pref_conc, codi_conc, vers_taxo) values ('ifrs-full','DisclosureOfBiologicalAssetsAndGovernmentGrantsForAgriculturalActivityExplanatory','svs-cl-ci-2015-01-05')</v>
      </c>
    </row>
    <row r="3889" spans="1:13" x14ac:dyDescent="0.25">
      <c r="A3889" t="s">
        <v>1518</v>
      </c>
      <c r="B3889" t="s">
        <v>16</v>
      </c>
      <c r="C3889" t="s">
        <v>4141</v>
      </c>
      <c r="G3889" s="1" t="str">
        <f t="shared" si="333"/>
        <v>ifrs-full_DisclosureOfBorrowingCostsExplanatory</v>
      </c>
      <c r="H3889" t="str">
        <f t="shared" si="334"/>
        <v>ifrs-full</v>
      </c>
      <c r="I3889" t="str">
        <f t="shared" si="335"/>
        <v>DisclosureOfBorrowingCostsExplanatory</v>
      </c>
      <c r="L3889" t="str">
        <f t="shared" si="336"/>
        <v>insert into dbax_desc_conc (pref_conc, codi_conc, codi_lang, desc_conc) values ('ifrs-full','DisclosureOfBorrowingCostsExplanatory','es_ES','Información a revelar sobre costos por préstamos [bloque de texto]')</v>
      </c>
      <c r="M3889" t="str">
        <f>CONCATENATE("Insert into dbax_taxo_conc (pref_conc, codi_conc, vers_taxo) values ('",H3889,"','",I3889,"','",Taxonomia!$B$5,"')")</f>
        <v>Insert into dbax_taxo_conc (pref_conc, codi_conc, vers_taxo) values ('ifrs-full','DisclosureOfBorrowingCostsExplanatory','svs-cl-ci-2015-01-05')</v>
      </c>
    </row>
    <row r="3890" spans="1:13" x14ac:dyDescent="0.25">
      <c r="A3890" t="s">
        <v>1519</v>
      </c>
      <c r="B3890" t="s">
        <v>16</v>
      </c>
      <c r="C3890" t="s">
        <v>4142</v>
      </c>
      <c r="G3890" s="1" t="str">
        <f t="shared" si="333"/>
        <v>ifrs-full_DisclosureOfBreakdownOfAssetsAndLiabilitiesAggregatedIntoSingleLineInvestmentBalanceTransitionFromProportionateConsolidationToEquityMethodExplanatory</v>
      </c>
      <c r="H3890" t="str">
        <f t="shared" si="334"/>
        <v>ifrs-full</v>
      </c>
      <c r="I3890" t="str">
        <f t="shared" si="335"/>
        <v>DisclosureOfBreakdownOfAssetsAndLiabilitiesAggregatedIntoSingleLineInvestmentBalanceTransitionFromProportionateConsolidationToEquityMethodExplanatory</v>
      </c>
      <c r="L3890" t="str">
        <f t="shared" si="336"/>
        <v>insert into dbax_desc_conc (pref_conc, codi_conc, codi_lang, desc_conc) values ('ifrs-full','DisclosureOfBreakdownOfAssetsAndLiabilitiesAggregatedIntoSingleLineInvestmentBalanceTransitionFromProportionateConsolidationToEquityMethodExplanatory','es_ES','Información a revelar sobre el desglose de los activos y pasivos acumulados en una sola partida del saldo de inversión, transición de la consolidación proporcional al método de la participación [bloque de texto]')</v>
      </c>
      <c r="M3890" t="str">
        <f>CONCATENATE("Insert into dbax_taxo_conc (pref_conc, codi_conc, vers_taxo) values ('",H3890,"','",I3890,"','",Taxonomia!$B$5,"')")</f>
        <v>Insert into dbax_taxo_conc (pref_conc, codi_conc, vers_taxo) values ('ifrs-full','DisclosureOfBreakdownOfAssetsAndLiabilitiesAggregatedIntoSingleLineInvestmentBalanceTransitionFromProportionateConsolidationToEquityMethodExplanatory','svs-cl-ci-2015-01-05')</v>
      </c>
    </row>
    <row r="3891" spans="1:13" x14ac:dyDescent="0.25">
      <c r="A3891" t="s">
        <v>1520</v>
      </c>
      <c r="B3891" t="s">
        <v>16</v>
      </c>
      <c r="C3891" t="s">
        <v>4143</v>
      </c>
      <c r="G3891" s="1" t="str">
        <f t="shared" si="333"/>
        <v>ifrs-full_DisclosureOfBusinessCombinationsAbstract</v>
      </c>
      <c r="H3891" t="str">
        <f t="shared" si="334"/>
        <v>ifrs-full</v>
      </c>
      <c r="I3891" t="str">
        <f t="shared" si="335"/>
        <v>DisclosureOfBusinessCombinationsAbstract</v>
      </c>
      <c r="L3891" t="str">
        <f t="shared" si="336"/>
        <v>insert into dbax_desc_conc (pref_conc, codi_conc, codi_lang, desc_conc) values ('ifrs-full','DisclosureOfBusinessCombinationsAbstract','es_ES','Información a revelar detallada sobre combinaciones de negocios [resumen]')</v>
      </c>
      <c r="M3891" t="str">
        <f>CONCATENATE("Insert into dbax_taxo_conc (pref_conc, codi_conc, vers_taxo) values ('",H3891,"','",I3891,"','",Taxonomia!$B$5,"')")</f>
        <v>Insert into dbax_taxo_conc (pref_conc, codi_conc, vers_taxo) values ('ifrs-full','DisclosureOfBusinessCombinationsAbstract','svs-cl-ci-2015-01-05')</v>
      </c>
    </row>
    <row r="3892" spans="1:13" x14ac:dyDescent="0.25">
      <c r="A3892" t="s">
        <v>1521</v>
      </c>
      <c r="B3892" t="s">
        <v>16</v>
      </c>
      <c r="C3892" t="s">
        <v>4144</v>
      </c>
      <c r="G3892" s="1" t="str">
        <f t="shared" si="333"/>
        <v>ifrs-full_DisclosureOfBusinessCombinationsExplanatory</v>
      </c>
      <c r="H3892" t="str">
        <f t="shared" si="334"/>
        <v>ifrs-full</v>
      </c>
      <c r="I3892" t="str">
        <f t="shared" si="335"/>
        <v>DisclosureOfBusinessCombinationsExplanatory</v>
      </c>
      <c r="L3892" t="str">
        <f t="shared" si="336"/>
        <v>insert into dbax_desc_conc (pref_conc, codi_conc, codi_lang, desc_conc) values ('ifrs-full','DisclosureOfBusinessCombinationsExplanatory','es_ES','Información a revelar sobre combinaciones de negocios [bloque de texto]')</v>
      </c>
      <c r="M3892" t="str">
        <f>CONCATENATE("Insert into dbax_taxo_conc (pref_conc, codi_conc, vers_taxo) values ('",H3892,"','",I3892,"','",Taxonomia!$B$5,"')")</f>
        <v>Insert into dbax_taxo_conc (pref_conc, codi_conc, vers_taxo) values ('ifrs-full','DisclosureOfBusinessCombinationsExplanatory','svs-cl-ci-2015-01-05')</v>
      </c>
    </row>
    <row r="3893" spans="1:13" x14ac:dyDescent="0.25">
      <c r="A3893" t="s">
        <v>1522</v>
      </c>
      <c r="B3893" t="s">
        <v>16</v>
      </c>
      <c r="C3893" t="s">
        <v>4145</v>
      </c>
      <c r="G3893" s="1" t="str">
        <f t="shared" si="333"/>
        <v>ifrs-full_DisclosureOfBusinessCombinationsLineItems</v>
      </c>
      <c r="H3893" t="str">
        <f t="shared" si="334"/>
        <v>ifrs-full</v>
      </c>
      <c r="I3893" t="str">
        <f t="shared" si="335"/>
        <v>DisclosureOfBusinessCombinationsLineItems</v>
      </c>
      <c r="L3893" t="str">
        <f t="shared" si="336"/>
        <v>insert into dbax_desc_conc (pref_conc, codi_conc, codi_lang, desc_conc) values ('ifrs-full','DisclosureOfBusinessCombinationsLineItems','es_ES','Información a revelar detallada sobre combinaciones de negocios [partidas]')</v>
      </c>
      <c r="M3893" t="str">
        <f>CONCATENATE("Insert into dbax_taxo_conc (pref_conc, codi_conc, vers_taxo) values ('",H3893,"','",I3893,"','",Taxonomia!$B$5,"')")</f>
        <v>Insert into dbax_taxo_conc (pref_conc, codi_conc, vers_taxo) values ('ifrs-full','DisclosureOfBusinessCombinationsLineItems','svs-cl-ci-2015-01-05')</v>
      </c>
    </row>
    <row r="3894" spans="1:13" x14ac:dyDescent="0.25">
      <c r="A3894" t="s">
        <v>1523</v>
      </c>
      <c r="B3894" t="s">
        <v>16</v>
      </c>
      <c r="C3894" t="s">
        <v>4146</v>
      </c>
      <c r="G3894" s="1" t="str">
        <f t="shared" si="333"/>
        <v>ifrs-full_DisclosureOfBusinessCombinationsTable</v>
      </c>
      <c r="H3894" t="str">
        <f t="shared" si="334"/>
        <v>ifrs-full</v>
      </c>
      <c r="I3894" t="str">
        <f t="shared" si="335"/>
        <v>DisclosureOfBusinessCombinationsTable</v>
      </c>
      <c r="L3894" t="str">
        <f t="shared" si="336"/>
        <v>insert into dbax_desc_conc (pref_conc, codi_conc, codi_lang, desc_conc) values ('ifrs-full','DisclosureOfBusinessCombinationsTable','es_ES','Información a revelar detallada sobre combinaciones de negocios [tabla]')</v>
      </c>
      <c r="M3894" t="str">
        <f>CONCATENATE("Insert into dbax_taxo_conc (pref_conc, codi_conc, vers_taxo) values ('",H3894,"','",I3894,"','",Taxonomia!$B$5,"')")</f>
        <v>Insert into dbax_taxo_conc (pref_conc, codi_conc, vers_taxo) values ('ifrs-full','DisclosureOfBusinessCombinationsTable','svs-cl-ci-2015-01-05')</v>
      </c>
    </row>
    <row r="3895" spans="1:13" x14ac:dyDescent="0.25">
      <c r="A3895" t="s">
        <v>1524</v>
      </c>
      <c r="B3895" t="s">
        <v>16</v>
      </c>
      <c r="C3895" t="s">
        <v>4147</v>
      </c>
      <c r="G3895" s="1" t="str">
        <f t="shared" si="333"/>
        <v>ifrs-full_DisclosureOfCashFlowStatementExplanatory</v>
      </c>
      <c r="H3895" t="str">
        <f t="shared" si="334"/>
        <v>ifrs-full</v>
      </c>
      <c r="I3895" t="str">
        <f t="shared" si="335"/>
        <v>DisclosureOfCashFlowStatementExplanatory</v>
      </c>
      <c r="L3895" t="str">
        <f t="shared" si="336"/>
        <v>insert into dbax_desc_conc (pref_conc, codi_conc, codi_lang, desc_conc) values ('ifrs-full','DisclosureOfCashFlowStatementExplanatory','es_ES','Información a revelar sobre el estado de flujos de efectivo [bloque de texto]')</v>
      </c>
      <c r="M3895" t="str">
        <f>CONCATENATE("Insert into dbax_taxo_conc (pref_conc, codi_conc, vers_taxo) values ('",H3895,"','",I3895,"','",Taxonomia!$B$5,"')")</f>
        <v>Insert into dbax_taxo_conc (pref_conc, codi_conc, vers_taxo) values ('ifrs-full','DisclosureOfCashFlowStatementExplanatory','svs-cl-ci-2015-01-05')</v>
      </c>
    </row>
    <row r="3896" spans="1:13" x14ac:dyDescent="0.25">
      <c r="A3896" t="s">
        <v>1525</v>
      </c>
      <c r="B3896" t="s">
        <v>16</v>
      </c>
      <c r="C3896" t="s">
        <v>4148</v>
      </c>
      <c r="G3896" s="1" t="str">
        <f t="shared" si="333"/>
        <v>ifrs-full_DisclosureOfChangesInAccountingPoliciesAccountingEstimatesAndErrorsExplanatory</v>
      </c>
      <c r="H3896" t="str">
        <f t="shared" si="334"/>
        <v>ifrs-full</v>
      </c>
      <c r="I3896" t="str">
        <f t="shared" si="335"/>
        <v>DisclosureOfChangesInAccountingPoliciesAccountingEstimatesAndErrorsExplanatory</v>
      </c>
      <c r="L3896" t="str">
        <f t="shared" si="336"/>
        <v>insert into dbax_desc_conc (pref_conc, codi_conc, codi_lang, desc_conc) values ('ifrs-full','DisclosureOfChangesInAccountingPoliciesAccountingEstimatesAndErrorsExplanatory','es_ES','Información a revelar sobre cambios en políticas contables, estimaciones contables y errores [bloque de texto]')</v>
      </c>
      <c r="M3896" t="str">
        <f>CONCATENATE("Insert into dbax_taxo_conc (pref_conc, codi_conc, vers_taxo) values ('",H3896,"','",I3896,"','",Taxonomia!$B$5,"')")</f>
        <v>Insert into dbax_taxo_conc (pref_conc, codi_conc, vers_taxo) values ('ifrs-full','DisclosureOfChangesInAccountingPoliciesAccountingEstimatesAndErrorsExplanatory','svs-cl-ci-2015-01-05')</v>
      </c>
    </row>
    <row r="3897" spans="1:13" x14ac:dyDescent="0.25">
      <c r="A3897" t="s">
        <v>1526</v>
      </c>
      <c r="B3897" t="s">
        <v>16</v>
      </c>
      <c r="C3897" t="s">
        <v>4149</v>
      </c>
      <c r="G3897" s="1" t="str">
        <f t="shared" si="333"/>
        <v>ifrs-full_DisclosureOfClassesOfShareCapitalAbstract</v>
      </c>
      <c r="H3897" t="str">
        <f t="shared" si="334"/>
        <v>ifrs-full</v>
      </c>
      <c r="I3897" t="str">
        <f t="shared" si="335"/>
        <v>DisclosureOfClassesOfShareCapitalAbstract</v>
      </c>
      <c r="L3897" t="str">
        <f t="shared" si="336"/>
        <v>insert into dbax_desc_conc (pref_conc, codi_conc, codi_lang, desc_conc) values ('ifrs-full','DisclosureOfClassesOfShareCapitalAbstract','es_ES','Información a revelar sobre clases de capital en acciones [sinopsis]')</v>
      </c>
      <c r="M3897" t="str">
        <f>CONCATENATE("Insert into dbax_taxo_conc (pref_conc, codi_conc, vers_taxo) values ('",H3897,"','",I3897,"','",Taxonomia!$B$5,"')")</f>
        <v>Insert into dbax_taxo_conc (pref_conc, codi_conc, vers_taxo) values ('ifrs-full','DisclosureOfClassesOfShareCapitalAbstract','svs-cl-ci-2015-01-05')</v>
      </c>
    </row>
    <row r="3898" spans="1:13" x14ac:dyDescent="0.25">
      <c r="A3898" t="s">
        <v>1527</v>
      </c>
      <c r="B3898" t="s">
        <v>16</v>
      </c>
      <c r="C3898" t="s">
        <v>4150</v>
      </c>
      <c r="G3898" s="1" t="str">
        <f t="shared" si="333"/>
        <v>ifrs-full_DisclosureOfClassesOfShareCapitalExplanatory</v>
      </c>
      <c r="H3898" t="str">
        <f t="shared" si="334"/>
        <v>ifrs-full</v>
      </c>
      <c r="I3898" t="str">
        <f t="shared" si="335"/>
        <v>DisclosureOfClassesOfShareCapitalExplanatory</v>
      </c>
      <c r="L3898" t="str">
        <f t="shared" si="336"/>
        <v>insert into dbax_desc_conc (pref_conc, codi_conc, codi_lang, desc_conc) values ('ifrs-full','DisclosureOfClassesOfShareCapitalExplanatory','es_ES','Información a revelar sobre clases de capital en acciones [bloque de texto]')</v>
      </c>
      <c r="M3898" t="str">
        <f>CONCATENATE("Insert into dbax_taxo_conc (pref_conc, codi_conc, vers_taxo) values ('",H3898,"','",I3898,"','",Taxonomia!$B$5,"')")</f>
        <v>Insert into dbax_taxo_conc (pref_conc, codi_conc, vers_taxo) values ('ifrs-full','DisclosureOfClassesOfShareCapitalExplanatory','svs-cl-ci-2015-01-05')</v>
      </c>
    </row>
    <row r="3899" spans="1:13" x14ac:dyDescent="0.25">
      <c r="A3899" t="s">
        <v>1528</v>
      </c>
      <c r="B3899" t="s">
        <v>16</v>
      </c>
      <c r="C3899" t="s">
        <v>4151</v>
      </c>
      <c r="G3899" s="1" t="str">
        <f t="shared" si="333"/>
        <v>ifrs-full_DisclosureOfClassesOfShareCapitalLineItems</v>
      </c>
      <c r="H3899" t="str">
        <f t="shared" si="334"/>
        <v>ifrs-full</v>
      </c>
      <c r="I3899" t="str">
        <f t="shared" si="335"/>
        <v>DisclosureOfClassesOfShareCapitalLineItems</v>
      </c>
      <c r="L3899" t="str">
        <f t="shared" si="336"/>
        <v>insert into dbax_desc_conc (pref_conc, codi_conc, codi_lang, desc_conc) values ('ifrs-full','DisclosureOfClassesOfShareCapitalLineItems','es_ES','Información a revelar sobre clases de capital en acciones [partidas]')</v>
      </c>
      <c r="M3899" t="str">
        <f>CONCATENATE("Insert into dbax_taxo_conc (pref_conc, codi_conc, vers_taxo) values ('",H3899,"','",I3899,"','",Taxonomia!$B$5,"')")</f>
        <v>Insert into dbax_taxo_conc (pref_conc, codi_conc, vers_taxo) values ('ifrs-full','DisclosureOfClassesOfShareCapitalLineItems','svs-cl-ci-2015-01-05')</v>
      </c>
    </row>
    <row r="3900" spans="1:13" x14ac:dyDescent="0.25">
      <c r="A3900" t="s">
        <v>1529</v>
      </c>
      <c r="B3900" t="s">
        <v>16</v>
      </c>
      <c r="C3900" t="s">
        <v>4152</v>
      </c>
      <c r="G3900" s="1" t="str">
        <f t="shared" si="333"/>
        <v>ifrs-full_DisclosureOfClassesOfShareCapitalTable</v>
      </c>
      <c r="H3900" t="str">
        <f t="shared" si="334"/>
        <v>ifrs-full</v>
      </c>
      <c r="I3900" t="str">
        <f t="shared" si="335"/>
        <v>DisclosureOfClassesOfShareCapitalTable</v>
      </c>
      <c r="L3900" t="str">
        <f t="shared" si="336"/>
        <v>insert into dbax_desc_conc (pref_conc, codi_conc, codi_lang, desc_conc) values ('ifrs-full','DisclosureOfClassesOfShareCapitalTable','es_ES','Información a revelar sobre clases de capital en acciones [tabla]')</v>
      </c>
      <c r="M3900" t="str">
        <f>CONCATENATE("Insert into dbax_taxo_conc (pref_conc, codi_conc, vers_taxo) values ('",H3900,"','",I3900,"','",Taxonomia!$B$5,"')")</f>
        <v>Insert into dbax_taxo_conc (pref_conc, codi_conc, vers_taxo) values ('ifrs-full','DisclosureOfClassesOfShareCapitalTable','svs-cl-ci-2015-01-05')</v>
      </c>
    </row>
    <row r="3901" spans="1:13" x14ac:dyDescent="0.25">
      <c r="A3901" t="s">
        <v>1530</v>
      </c>
      <c r="B3901" t="s">
        <v>16</v>
      </c>
      <c r="C3901" t="s">
        <v>4153</v>
      </c>
      <c r="G3901" s="1" t="str">
        <f t="shared" si="333"/>
        <v>ifrs-full_DisclosureOfCompositionOfGroupExplanatory</v>
      </c>
      <c r="H3901" t="str">
        <f t="shared" si="334"/>
        <v>ifrs-full</v>
      </c>
      <c r="I3901" t="str">
        <f t="shared" si="335"/>
        <v>DisclosureOfCompositionOfGroupExplanatory</v>
      </c>
      <c r="L3901" t="str">
        <f t="shared" si="336"/>
        <v>insert into dbax_desc_conc (pref_conc, codi_conc, codi_lang, desc_conc) values ('ifrs-full','DisclosureOfCompositionOfGroupExplanatory','es_ES','Información a revelar sobre la composición del grupo [bloque de texto]')</v>
      </c>
      <c r="M3901" t="str">
        <f>CONCATENATE("Insert into dbax_taxo_conc (pref_conc, codi_conc, vers_taxo) values ('",H3901,"','",I3901,"','",Taxonomia!$B$5,"')")</f>
        <v>Insert into dbax_taxo_conc (pref_conc, codi_conc, vers_taxo) values ('ifrs-full','DisclosureOfCompositionOfGroupExplanatory','svs-cl-ci-2015-01-05')</v>
      </c>
    </row>
    <row r="3902" spans="1:13" x14ac:dyDescent="0.25">
      <c r="A3902" t="s">
        <v>1531</v>
      </c>
      <c r="B3902" t="s">
        <v>16</v>
      </c>
      <c r="C3902" t="s">
        <v>4154</v>
      </c>
      <c r="G3902" s="1" t="str">
        <f t="shared" si="333"/>
        <v>ifrs-full_DisclosureOfContingentLiabilitiesAbstract</v>
      </c>
      <c r="H3902" t="str">
        <f t="shared" si="334"/>
        <v>ifrs-full</v>
      </c>
      <c r="I3902" t="str">
        <f t="shared" si="335"/>
        <v>DisclosureOfContingentLiabilitiesAbstract</v>
      </c>
      <c r="L3902" t="str">
        <f t="shared" si="336"/>
        <v>insert into dbax_desc_conc (pref_conc, codi_conc, codi_lang, desc_conc) values ('ifrs-full','DisclosureOfContingentLiabilitiesAbstract','es_ES','Información a revelar sobre pasivos contingentes [sinopsis]')</v>
      </c>
      <c r="M3902" t="str">
        <f>CONCATENATE("Insert into dbax_taxo_conc (pref_conc, codi_conc, vers_taxo) values ('",H3902,"','",I3902,"','",Taxonomia!$B$5,"')")</f>
        <v>Insert into dbax_taxo_conc (pref_conc, codi_conc, vers_taxo) values ('ifrs-full','DisclosureOfContingentLiabilitiesAbstract','svs-cl-ci-2015-01-05')</v>
      </c>
    </row>
    <row r="3903" spans="1:13" x14ac:dyDescent="0.25">
      <c r="A3903" t="s">
        <v>1532</v>
      </c>
      <c r="B3903" t="s">
        <v>16</v>
      </c>
      <c r="C3903" t="s">
        <v>4155</v>
      </c>
      <c r="G3903" s="1" t="str">
        <f t="shared" si="333"/>
        <v>ifrs-full_DisclosureOfContingentLiabilitiesExplanatory</v>
      </c>
      <c r="H3903" t="str">
        <f t="shared" si="334"/>
        <v>ifrs-full</v>
      </c>
      <c r="I3903" t="str">
        <f t="shared" si="335"/>
        <v>DisclosureOfContingentLiabilitiesExplanatory</v>
      </c>
      <c r="L3903" t="str">
        <f t="shared" si="336"/>
        <v>insert into dbax_desc_conc (pref_conc, codi_conc, codi_lang, desc_conc) values ('ifrs-full','DisclosureOfContingentLiabilitiesExplanatory','es_ES','Información a revelar sobre pasivos contingentes [bloque de texto]')</v>
      </c>
      <c r="M3903" t="str">
        <f>CONCATENATE("Insert into dbax_taxo_conc (pref_conc, codi_conc, vers_taxo) values ('",H3903,"','",I3903,"','",Taxonomia!$B$5,"')")</f>
        <v>Insert into dbax_taxo_conc (pref_conc, codi_conc, vers_taxo) values ('ifrs-full','DisclosureOfContingentLiabilitiesExplanatory','svs-cl-ci-2015-01-05')</v>
      </c>
    </row>
    <row r="3904" spans="1:13" x14ac:dyDescent="0.25">
      <c r="A3904" t="s">
        <v>1533</v>
      </c>
      <c r="B3904" t="s">
        <v>16</v>
      </c>
      <c r="C3904" t="s">
        <v>4156</v>
      </c>
      <c r="G3904" s="1" t="str">
        <f t="shared" si="333"/>
        <v>ifrs-full_DisclosureOfContingentLiabilitiesInBusinessCombinationAbstract</v>
      </c>
      <c r="H3904" t="str">
        <f t="shared" si="334"/>
        <v>ifrs-full</v>
      </c>
      <c r="I3904" t="str">
        <f t="shared" si="335"/>
        <v>DisclosureOfContingentLiabilitiesInBusinessCombinationAbstract</v>
      </c>
      <c r="L3904" t="str">
        <f t="shared" si="336"/>
        <v>insert into dbax_desc_conc (pref_conc, codi_conc, codi_lang, desc_conc) values ('ifrs-full','DisclosureOfContingentLiabilitiesInBusinessCombinationAbstract','es_ES','Información a revelar sobre pasivos contingentes en combinaciones de negocios [resumen]')</v>
      </c>
      <c r="M3904" t="str">
        <f>CONCATENATE("Insert into dbax_taxo_conc (pref_conc, codi_conc, vers_taxo) values ('",H3904,"','",I3904,"','",Taxonomia!$B$5,"')")</f>
        <v>Insert into dbax_taxo_conc (pref_conc, codi_conc, vers_taxo) values ('ifrs-full','DisclosureOfContingentLiabilitiesInBusinessCombinationAbstract','svs-cl-ci-2015-01-05')</v>
      </c>
    </row>
    <row r="3905" spans="1:13" x14ac:dyDescent="0.25">
      <c r="A3905" t="s">
        <v>1534</v>
      </c>
      <c r="B3905" t="s">
        <v>16</v>
      </c>
      <c r="C3905" t="s">
        <v>4157</v>
      </c>
      <c r="G3905" s="1" t="str">
        <f t="shared" si="333"/>
        <v>ifrs-full_DisclosureOfContingentLiabilitiesInBusinessCombinationExplanatory</v>
      </c>
      <c r="H3905" t="str">
        <f t="shared" si="334"/>
        <v>ifrs-full</v>
      </c>
      <c r="I3905" t="str">
        <f t="shared" si="335"/>
        <v>DisclosureOfContingentLiabilitiesInBusinessCombinationExplanatory</v>
      </c>
      <c r="L3905" t="str">
        <f t="shared" si="336"/>
        <v>insert into dbax_desc_conc (pref_conc, codi_conc, codi_lang, desc_conc) values ('ifrs-full','DisclosureOfContingentLiabilitiesInBusinessCombinationExplanatory','es_ES','Información a revelar sobre pasivos contingentes en combinaciones de negocio [bloque de texto]')</v>
      </c>
      <c r="M3905" t="str">
        <f>CONCATENATE("Insert into dbax_taxo_conc (pref_conc, codi_conc, vers_taxo) values ('",H3905,"','",I3905,"','",Taxonomia!$B$5,"')")</f>
        <v>Insert into dbax_taxo_conc (pref_conc, codi_conc, vers_taxo) values ('ifrs-full','DisclosureOfContingentLiabilitiesInBusinessCombinationExplanatory','svs-cl-ci-2015-01-05')</v>
      </c>
    </row>
    <row r="3906" spans="1:13" x14ac:dyDescent="0.25">
      <c r="A3906" t="s">
        <v>1535</v>
      </c>
      <c r="B3906" t="s">
        <v>16</v>
      </c>
      <c r="C3906" t="s">
        <v>4158</v>
      </c>
      <c r="G3906" s="1" t="str">
        <f t="shared" si="333"/>
        <v>ifrs-full_DisclosureOfContingentLiabilitiesInBusinessCombinationLineItems</v>
      </c>
      <c r="H3906" t="str">
        <f t="shared" si="334"/>
        <v>ifrs-full</v>
      </c>
      <c r="I3906" t="str">
        <f t="shared" si="335"/>
        <v>DisclosureOfContingentLiabilitiesInBusinessCombinationLineItems</v>
      </c>
      <c r="L3906" t="str">
        <f t="shared" si="336"/>
        <v>insert into dbax_desc_conc (pref_conc, codi_conc, codi_lang, desc_conc) values ('ifrs-full','DisclosureOfContingentLiabilitiesInBusinessCombinationLineItems','es_ES','Información a revelar sobre pasivos contingentes en combinaciones de negocios [partidas]')</v>
      </c>
      <c r="M3906" t="str">
        <f>CONCATENATE("Insert into dbax_taxo_conc (pref_conc, codi_conc, vers_taxo) values ('",H3906,"','",I3906,"','",Taxonomia!$B$5,"')")</f>
        <v>Insert into dbax_taxo_conc (pref_conc, codi_conc, vers_taxo) values ('ifrs-full','DisclosureOfContingentLiabilitiesInBusinessCombinationLineItems','svs-cl-ci-2015-01-05')</v>
      </c>
    </row>
    <row r="3907" spans="1:13" x14ac:dyDescent="0.25">
      <c r="A3907" t="s">
        <v>1536</v>
      </c>
      <c r="B3907" t="s">
        <v>16</v>
      </c>
      <c r="C3907" t="s">
        <v>4159</v>
      </c>
      <c r="G3907" s="1" t="str">
        <f t="shared" si="333"/>
        <v>ifrs-full_DisclosureOfContingentLiabilitiesInBusinessCombinationTable</v>
      </c>
      <c r="H3907" t="str">
        <f t="shared" si="334"/>
        <v>ifrs-full</v>
      </c>
      <c r="I3907" t="str">
        <f t="shared" si="335"/>
        <v>DisclosureOfContingentLiabilitiesInBusinessCombinationTable</v>
      </c>
      <c r="L3907" t="str">
        <f t="shared" si="336"/>
        <v>insert into dbax_desc_conc (pref_conc, codi_conc, codi_lang, desc_conc) values ('ifrs-full','DisclosureOfContingentLiabilitiesInBusinessCombinationTable','es_ES','Información a revelar sobre pasivos contingentes en combinaciones de negocios [tabla]')</v>
      </c>
      <c r="M3907" t="str">
        <f>CONCATENATE("Insert into dbax_taxo_conc (pref_conc, codi_conc, vers_taxo) values ('",H3907,"','",I3907,"','",Taxonomia!$B$5,"')")</f>
        <v>Insert into dbax_taxo_conc (pref_conc, codi_conc, vers_taxo) values ('ifrs-full','DisclosureOfContingentLiabilitiesInBusinessCombinationTable','svs-cl-ci-2015-01-05')</v>
      </c>
    </row>
    <row r="3908" spans="1:13" x14ac:dyDescent="0.25">
      <c r="A3908" t="s">
        <v>1537</v>
      </c>
      <c r="B3908" t="s">
        <v>16</v>
      </c>
      <c r="C3908" t="s">
        <v>4160</v>
      </c>
      <c r="G3908" s="1" t="str">
        <f t="shared" si="333"/>
        <v>ifrs-full_DisclosureOfContingentLiabilitiesLineItems</v>
      </c>
      <c r="H3908" t="str">
        <f t="shared" si="334"/>
        <v>ifrs-full</v>
      </c>
      <c r="I3908" t="str">
        <f t="shared" si="335"/>
        <v>DisclosureOfContingentLiabilitiesLineItems</v>
      </c>
      <c r="L3908" t="str">
        <f t="shared" si="336"/>
        <v>insert into dbax_desc_conc (pref_conc, codi_conc, codi_lang, desc_conc) values ('ifrs-full','DisclosureOfContingentLiabilitiesLineItems','es_ES','Información a revelar sobre pasivos contingentes [partidas]')</v>
      </c>
      <c r="M3908" t="str">
        <f>CONCATENATE("Insert into dbax_taxo_conc (pref_conc, codi_conc, vers_taxo) values ('",H3908,"','",I3908,"','",Taxonomia!$B$5,"')")</f>
        <v>Insert into dbax_taxo_conc (pref_conc, codi_conc, vers_taxo) values ('ifrs-full','DisclosureOfContingentLiabilitiesLineItems','svs-cl-ci-2015-01-05')</v>
      </c>
    </row>
    <row r="3909" spans="1:13" x14ac:dyDescent="0.25">
      <c r="A3909" t="s">
        <v>1538</v>
      </c>
      <c r="B3909" t="s">
        <v>16</v>
      </c>
      <c r="C3909" t="s">
        <v>4161</v>
      </c>
      <c r="G3909" s="1" t="str">
        <f t="shared" si="333"/>
        <v>ifrs-full_DisclosureOfContingentLiabilitiesTable</v>
      </c>
      <c r="H3909" t="str">
        <f t="shared" si="334"/>
        <v>ifrs-full</v>
      </c>
      <c r="I3909" t="str">
        <f t="shared" si="335"/>
        <v>DisclosureOfContingentLiabilitiesTable</v>
      </c>
      <c r="L3909" t="str">
        <f t="shared" si="336"/>
        <v>insert into dbax_desc_conc (pref_conc, codi_conc, codi_lang, desc_conc) values ('ifrs-full','DisclosureOfContingentLiabilitiesTable','es_ES','Información a revelar sobre pasivos contingentes [tabla]')</v>
      </c>
      <c r="M3909" t="str">
        <f>CONCATENATE("Insert into dbax_taxo_conc (pref_conc, codi_conc, vers_taxo) values ('",H3909,"','",I3909,"','",Taxonomia!$B$5,"')")</f>
        <v>Insert into dbax_taxo_conc (pref_conc, codi_conc, vers_taxo) values ('ifrs-full','DisclosureOfContingentLiabilitiesTable','svs-cl-ci-2015-01-05')</v>
      </c>
    </row>
    <row r="3910" spans="1:13" x14ac:dyDescent="0.25">
      <c r="A3910" t="s">
        <v>1539</v>
      </c>
      <c r="B3910" t="s">
        <v>16</v>
      </c>
      <c r="C3910" t="s">
        <v>4162</v>
      </c>
      <c r="G3910" s="1" t="str">
        <f t="shared" si="333"/>
        <v>ifrs-full_DisclosureOfDetailedInformationAboutBiologicalAssetsAbstract</v>
      </c>
      <c r="H3910" t="str">
        <f t="shared" si="334"/>
        <v>ifrs-full</v>
      </c>
      <c r="I3910" t="str">
        <f t="shared" si="335"/>
        <v>DisclosureOfDetailedInformationAboutBiologicalAssetsAbstract</v>
      </c>
      <c r="L3910" t="str">
        <f t="shared" si="336"/>
        <v>insert into dbax_desc_conc (pref_conc, codi_conc, codi_lang, desc_conc) values ('ifrs-full','DisclosureOfDetailedInformationAboutBiologicalAssetsAbstract','es_ES','Información a revelar detallada sobre activos biológicos [resumen]')</v>
      </c>
      <c r="M3910" t="str">
        <f>CONCATENATE("Insert into dbax_taxo_conc (pref_conc, codi_conc, vers_taxo) values ('",H3910,"','",I3910,"','",Taxonomia!$B$5,"')")</f>
        <v>Insert into dbax_taxo_conc (pref_conc, codi_conc, vers_taxo) values ('ifrs-full','DisclosureOfDetailedInformationAboutBiologicalAssetsAbstract','svs-cl-ci-2015-01-05')</v>
      </c>
    </row>
    <row r="3911" spans="1:13" x14ac:dyDescent="0.25">
      <c r="A3911" t="s">
        <v>1540</v>
      </c>
      <c r="B3911" t="s">
        <v>16</v>
      </c>
      <c r="C3911" t="s">
        <v>4163</v>
      </c>
      <c r="G3911" s="1" t="str">
        <f t="shared" si="333"/>
        <v>ifrs-full_DisclosureOfDetailedInformationAboutBiologicalAssetsExplanatory</v>
      </c>
      <c r="H3911" t="str">
        <f t="shared" si="334"/>
        <v>ifrs-full</v>
      </c>
      <c r="I3911" t="str">
        <f t="shared" si="335"/>
        <v>DisclosureOfDetailedInformationAboutBiologicalAssetsExplanatory</v>
      </c>
      <c r="L3911" t="str">
        <f t="shared" si="336"/>
        <v>insert into dbax_desc_conc (pref_conc, codi_conc, codi_lang, desc_conc) values ('ifrs-full','DisclosureOfDetailedInformationAboutBiologicalAssetsExplanatory','es_ES','Información a revelar detallada sobre activos biológicos [bloque de texto]')</v>
      </c>
      <c r="M3911" t="str">
        <f>CONCATENATE("Insert into dbax_taxo_conc (pref_conc, codi_conc, vers_taxo) values ('",H3911,"','",I3911,"','",Taxonomia!$B$5,"')")</f>
        <v>Insert into dbax_taxo_conc (pref_conc, codi_conc, vers_taxo) values ('ifrs-full','DisclosureOfDetailedInformationAboutBiologicalAssetsExplanatory','svs-cl-ci-2015-01-05')</v>
      </c>
    </row>
    <row r="3912" spans="1:13" x14ac:dyDescent="0.25">
      <c r="A3912" t="s">
        <v>1541</v>
      </c>
      <c r="B3912" t="s">
        <v>16</v>
      </c>
      <c r="C3912" t="s">
        <v>4164</v>
      </c>
      <c r="G3912" s="1" t="str">
        <f t="shared" si="333"/>
        <v>ifrs-full_DisclosureOfDetailedInformationAboutBiologicalAssetsLineItems</v>
      </c>
      <c r="H3912" t="str">
        <f t="shared" si="334"/>
        <v>ifrs-full</v>
      </c>
      <c r="I3912" t="str">
        <f t="shared" si="335"/>
        <v>DisclosureOfDetailedInformationAboutBiologicalAssetsLineItems</v>
      </c>
      <c r="L3912" t="str">
        <f t="shared" si="336"/>
        <v>insert into dbax_desc_conc (pref_conc, codi_conc, codi_lang, desc_conc) values ('ifrs-full','DisclosureOfDetailedInformationAboutBiologicalAssetsLineItems','es_ES','Información a revelar detallada sobre activos biológicos [partidas]')</v>
      </c>
      <c r="M3912" t="str">
        <f>CONCATENATE("Insert into dbax_taxo_conc (pref_conc, codi_conc, vers_taxo) values ('",H3912,"','",I3912,"','",Taxonomia!$B$5,"')")</f>
        <v>Insert into dbax_taxo_conc (pref_conc, codi_conc, vers_taxo) values ('ifrs-full','DisclosureOfDetailedInformationAboutBiologicalAssetsLineItems','svs-cl-ci-2015-01-05')</v>
      </c>
    </row>
    <row r="3913" spans="1:13" x14ac:dyDescent="0.25">
      <c r="A3913" t="s">
        <v>1542</v>
      </c>
      <c r="B3913" t="s">
        <v>16</v>
      </c>
      <c r="C3913" t="s">
        <v>4165</v>
      </c>
      <c r="G3913" s="1" t="str">
        <f t="shared" si="333"/>
        <v>ifrs-full_DisclosureOfDetailedInformationAboutBiologicalAssetsTable</v>
      </c>
      <c r="H3913" t="str">
        <f t="shared" si="334"/>
        <v>ifrs-full</v>
      </c>
      <c r="I3913" t="str">
        <f t="shared" si="335"/>
        <v>DisclosureOfDetailedInformationAboutBiologicalAssetsTable</v>
      </c>
      <c r="L3913" t="str">
        <f t="shared" si="336"/>
        <v>insert into dbax_desc_conc (pref_conc, codi_conc, codi_lang, desc_conc) values ('ifrs-full','DisclosureOfDetailedInformationAboutBiologicalAssetsTable','es_ES','Información a revelar detallada sobre activos biológicos [tabla]')</v>
      </c>
      <c r="M3913" t="str">
        <f>CONCATENATE("Insert into dbax_taxo_conc (pref_conc, codi_conc, vers_taxo) values ('",H3913,"','",I3913,"','",Taxonomia!$B$5,"')")</f>
        <v>Insert into dbax_taxo_conc (pref_conc, codi_conc, vers_taxo) values ('ifrs-full','DisclosureOfDetailedInformationAboutBiologicalAssetsTable','svs-cl-ci-2015-01-05')</v>
      </c>
    </row>
    <row r="3914" spans="1:13" x14ac:dyDescent="0.25">
      <c r="A3914" t="s">
        <v>1543</v>
      </c>
      <c r="B3914" t="s">
        <v>16</v>
      </c>
      <c r="C3914" t="s">
        <v>4166</v>
      </c>
      <c r="G3914" s="1" t="str">
        <f t="shared" si="333"/>
        <v>ifrs-full_DisclosureOfDetailedInformationAboutBusinessCombinationsExplanatory</v>
      </c>
      <c r="H3914" t="str">
        <f t="shared" si="334"/>
        <v>ifrs-full</v>
      </c>
      <c r="I3914" t="str">
        <f t="shared" si="335"/>
        <v>DisclosureOfDetailedInformationAboutBusinessCombinationsExplanatory</v>
      </c>
      <c r="L3914" t="str">
        <f t="shared" si="336"/>
        <v>insert into dbax_desc_conc (pref_conc, codi_conc, codi_lang, desc_conc) values ('ifrs-full','DisclosureOfDetailedInformationAboutBusinessCombinationsExplanatory','es_ES','Información a revelar detallada sobre combinaciones de negocios [bloque de texto]')</v>
      </c>
      <c r="M3914" t="str">
        <f>CONCATENATE("Insert into dbax_taxo_conc (pref_conc, codi_conc, vers_taxo) values ('",H3914,"','",I3914,"','",Taxonomia!$B$5,"')")</f>
        <v>Insert into dbax_taxo_conc (pref_conc, codi_conc, vers_taxo) values ('ifrs-full','DisclosureOfDetailedInformationAboutBusinessCombinationsExplanatory','svs-cl-ci-2015-01-05')</v>
      </c>
    </row>
    <row r="3915" spans="1:13" x14ac:dyDescent="0.25">
      <c r="A3915" t="s">
        <v>1544</v>
      </c>
      <c r="B3915" t="s">
        <v>16</v>
      </c>
      <c r="C3915" t="s">
        <v>4167</v>
      </c>
      <c r="G3915" s="1" t="str">
        <f t="shared" si="333"/>
        <v>ifrs-full_DisclosureOfDetailedInformationAboutHedgesExplanatory</v>
      </c>
      <c r="H3915" t="str">
        <f t="shared" si="334"/>
        <v>ifrs-full</v>
      </c>
      <c r="I3915" t="str">
        <f t="shared" si="335"/>
        <v>DisclosureOfDetailedInformationAboutHedgesExplanatory</v>
      </c>
      <c r="L3915" t="str">
        <f t="shared" si="336"/>
        <v>insert into dbax_desc_conc (pref_conc, codi_conc, codi_lang, desc_conc) values ('ifrs-full','DisclosureOfDetailedInformationAboutHedgesExplanatory','es_ES','Información a revelar detallada sobre coberturas [bloque de texto]')</v>
      </c>
      <c r="M3915" t="str">
        <f>CONCATENATE("Insert into dbax_taxo_conc (pref_conc, codi_conc, vers_taxo) values ('",H3915,"','",I3915,"','",Taxonomia!$B$5,"')")</f>
        <v>Insert into dbax_taxo_conc (pref_conc, codi_conc, vers_taxo) values ('ifrs-full','DisclosureOfDetailedInformationAboutHedgesExplanatory','svs-cl-ci-2015-01-05')</v>
      </c>
    </row>
    <row r="3916" spans="1:13" x14ac:dyDescent="0.25">
      <c r="A3916" t="s">
        <v>1545</v>
      </c>
      <c r="B3916" t="s">
        <v>16</v>
      </c>
      <c r="C3916" t="s">
        <v>4168</v>
      </c>
      <c r="G3916" s="1" t="str">
        <f t="shared" si="333"/>
        <v>ifrs-full_DisclosureOfDetailedInformationAboutIntangibleAssetsExplanatory</v>
      </c>
      <c r="H3916" t="str">
        <f t="shared" si="334"/>
        <v>ifrs-full</v>
      </c>
      <c r="I3916" t="str">
        <f t="shared" si="335"/>
        <v>DisclosureOfDetailedInformationAboutIntangibleAssetsExplanatory</v>
      </c>
      <c r="L3916" t="str">
        <f t="shared" si="336"/>
        <v>insert into dbax_desc_conc (pref_conc, codi_conc, codi_lang, desc_conc) values ('ifrs-full','DisclosureOfDetailedInformationAboutIntangibleAssetsExplanatory','es_ES','Información a revelar detallada sobre activos intangibles [bloque de texto]')</v>
      </c>
      <c r="M3916" t="str">
        <f>CONCATENATE("Insert into dbax_taxo_conc (pref_conc, codi_conc, vers_taxo) values ('",H3916,"','",I3916,"','",Taxonomia!$B$5,"')")</f>
        <v>Insert into dbax_taxo_conc (pref_conc, codi_conc, vers_taxo) values ('ifrs-full','DisclosureOfDetailedInformationAboutIntangibleAssetsExplanatory','svs-cl-ci-2015-01-05')</v>
      </c>
    </row>
    <row r="3917" spans="1:13" x14ac:dyDescent="0.25">
      <c r="A3917" t="s">
        <v>1546</v>
      </c>
      <c r="B3917" t="s">
        <v>16</v>
      </c>
      <c r="C3917" t="s">
        <v>4169</v>
      </c>
      <c r="G3917" s="1" t="str">
        <f t="shared" si="333"/>
        <v>ifrs-full_DisclosureOfDetailedInformationAboutInvestmentPropertyExplanatory</v>
      </c>
      <c r="H3917" t="str">
        <f t="shared" si="334"/>
        <v>ifrs-full</v>
      </c>
      <c r="I3917" t="str">
        <f t="shared" si="335"/>
        <v>DisclosureOfDetailedInformationAboutInvestmentPropertyExplanatory</v>
      </c>
      <c r="L3917" t="str">
        <f t="shared" si="336"/>
        <v>insert into dbax_desc_conc (pref_conc, codi_conc, codi_lang, desc_conc) values ('ifrs-full','DisclosureOfDetailedInformationAboutInvestmentPropertyExplanatory','es_ES','Información a revelar detallada sobre propiedades de inversión [bloque de texto]')</v>
      </c>
      <c r="M3917" t="str">
        <f>CONCATENATE("Insert into dbax_taxo_conc (pref_conc, codi_conc, vers_taxo) values ('",H3917,"','",I3917,"','",Taxonomia!$B$5,"')")</f>
        <v>Insert into dbax_taxo_conc (pref_conc, codi_conc, vers_taxo) values ('ifrs-full','DisclosureOfDetailedInformationAboutInvestmentPropertyExplanatory','svs-cl-ci-2015-01-05')</v>
      </c>
    </row>
    <row r="3918" spans="1:13" x14ac:dyDescent="0.25">
      <c r="A3918" t="s">
        <v>1547</v>
      </c>
      <c r="B3918" t="s">
        <v>16</v>
      </c>
      <c r="C3918" t="s">
        <v>4170</v>
      </c>
      <c r="G3918" s="1" t="str">
        <f t="shared" si="333"/>
        <v>ifrs-full_DisclosureOfDetailedInformationAboutPropertyPlantAndEquipmentExplanatory</v>
      </c>
      <c r="H3918" t="str">
        <f t="shared" si="334"/>
        <v>ifrs-full</v>
      </c>
      <c r="I3918" t="str">
        <f t="shared" si="335"/>
        <v>DisclosureOfDetailedInformationAboutPropertyPlantAndEquipmentExplanatory</v>
      </c>
      <c r="L3918" t="str">
        <f t="shared" si="336"/>
        <v>insert into dbax_desc_conc (pref_conc, codi_conc, codi_lang, desc_conc) values ('ifrs-full','DisclosureOfDetailedInformationAboutPropertyPlantAndEquipmentExplanatory','es_ES','Información a revelar detallada sobre propiedades, planta y equipo [bloque de texto]')</v>
      </c>
      <c r="M3918" t="str">
        <f>CONCATENATE("Insert into dbax_taxo_conc (pref_conc, codi_conc, vers_taxo) values ('",H3918,"','",I3918,"','",Taxonomia!$B$5,"')")</f>
        <v>Insert into dbax_taxo_conc (pref_conc, codi_conc, vers_taxo) values ('ifrs-full','DisclosureOfDetailedInformationAboutPropertyPlantAndEquipmentExplanatory','svs-cl-ci-2015-01-05')</v>
      </c>
    </row>
    <row r="3919" spans="1:13" x14ac:dyDescent="0.25">
      <c r="A3919" t="s">
        <v>1548</v>
      </c>
      <c r="B3919" t="s">
        <v>16</v>
      </c>
      <c r="C3919" t="s">
        <v>4171</v>
      </c>
      <c r="G3919" s="1" t="str">
        <f t="shared" si="333"/>
        <v>ifrs-full_DisclosureOfEarningsPerShareExplanatory</v>
      </c>
      <c r="H3919" t="str">
        <f t="shared" si="334"/>
        <v>ifrs-full</v>
      </c>
      <c r="I3919" t="str">
        <f t="shared" si="335"/>
        <v>DisclosureOfEarningsPerShareExplanatory</v>
      </c>
      <c r="L3919" t="str">
        <f t="shared" si="336"/>
        <v>insert into dbax_desc_conc (pref_conc, codi_conc, codi_lang, desc_conc) values ('ifrs-full','DisclosureOfEarningsPerShareExplanatory','es_ES','Información a revelar sobre ganancias por acción [bloque de texto]')</v>
      </c>
      <c r="M3919" t="str">
        <f>CONCATENATE("Insert into dbax_taxo_conc (pref_conc, codi_conc, vers_taxo) values ('",H3919,"','",I3919,"','",Taxonomia!$B$5,"')")</f>
        <v>Insert into dbax_taxo_conc (pref_conc, codi_conc, vers_taxo) values ('ifrs-full','DisclosureOfEarningsPerShareExplanatory','svs-cl-ci-2015-01-05')</v>
      </c>
    </row>
    <row r="3920" spans="1:13" x14ac:dyDescent="0.25">
      <c r="A3920" t="s">
        <v>1549</v>
      </c>
      <c r="B3920" t="s">
        <v>16</v>
      </c>
      <c r="C3920" t="s">
        <v>4172</v>
      </c>
      <c r="G3920" s="1" t="str">
        <f t="shared" si="333"/>
        <v>ifrs-full_DisclosureOfEffectOfChangeOfInvestmentEntityStatusOnFinancialStatementsExplanatory</v>
      </c>
      <c r="H3920" t="str">
        <f t="shared" si="334"/>
        <v>ifrs-full</v>
      </c>
      <c r="I3920" t="str">
        <f t="shared" si="335"/>
        <v>DisclosureOfEffectOfChangeOfInvestmentEntityStatusOnFinancialStatementsExplanatory</v>
      </c>
      <c r="L3920" t="str">
        <f t="shared" si="336"/>
        <v>insert into dbax_desc_conc (pref_conc, codi_conc, codi_lang, desc_conc) values ('ifrs-full','DisclosureOfEffectOfChangeOfInvestmentEntityStatusOnFinancialStatementsExplanatory','es_ES','Información a revelar del efecto del cambio de estatus de una entidad de inversión sobre los estados financieros [bloque de texto]')</v>
      </c>
      <c r="M3920" t="str">
        <f>CONCATENATE("Insert into dbax_taxo_conc (pref_conc, codi_conc, vers_taxo) values ('",H3920,"','",I3920,"','",Taxonomia!$B$5,"')")</f>
        <v>Insert into dbax_taxo_conc (pref_conc, codi_conc, vers_taxo) values ('ifrs-full','DisclosureOfEffectOfChangeOfInvestmentEntityStatusOnFinancialStatementsExplanatory','svs-cl-ci-2015-01-05')</v>
      </c>
    </row>
    <row r="3921" spans="1:13" x14ac:dyDescent="0.25">
      <c r="A3921" t="s">
        <v>1550</v>
      </c>
      <c r="B3921" t="s">
        <v>16</v>
      </c>
      <c r="C3921" t="s">
        <v>4173</v>
      </c>
      <c r="G3921" s="1" t="str">
        <f t="shared" si="333"/>
        <v>ifrs-full_DisclosureOfEffectOfChangesInForeignExchangeRatesExplanatory</v>
      </c>
      <c r="H3921" t="str">
        <f t="shared" si="334"/>
        <v>ifrs-full</v>
      </c>
      <c r="I3921" t="str">
        <f t="shared" si="335"/>
        <v>DisclosureOfEffectOfChangesInForeignExchangeRatesExplanatory</v>
      </c>
      <c r="L3921" t="str">
        <f t="shared" si="336"/>
        <v>insert into dbax_desc_conc (pref_conc, codi_conc, codi_lang, desc_conc) values ('ifrs-full','DisclosureOfEffectOfChangesInForeignExchangeRatesExplanatory','es_ES','Información a revelar sobre el efecto de las variaciones en las tasas de cambio de la moneda extranjera [bloque de texto]')</v>
      </c>
      <c r="M3921" t="str">
        <f>CONCATENATE("Insert into dbax_taxo_conc (pref_conc, codi_conc, vers_taxo) values ('",H3921,"','",I3921,"','",Taxonomia!$B$5,"')")</f>
        <v>Insert into dbax_taxo_conc (pref_conc, codi_conc, vers_taxo) values ('ifrs-full','DisclosureOfEffectOfChangesInForeignExchangeRatesExplanatory','svs-cl-ci-2015-01-05')</v>
      </c>
    </row>
    <row r="3922" spans="1:13" x14ac:dyDescent="0.25">
      <c r="A3922" t="s">
        <v>1551</v>
      </c>
      <c r="B3922" t="s">
        <v>16</v>
      </c>
      <c r="C3922" t="s">
        <v>4174</v>
      </c>
      <c r="G3922" s="1" t="str">
        <f t="shared" si="333"/>
        <v>ifrs-full_DisclosureOfEffectsOfChangesInParentsOwnershipInterestInSubsidiaryThatDoNotResultInLossOfControlOnEquityAttributableToOwnersOfParentExplanatory</v>
      </c>
      <c r="H3922" t="str">
        <f t="shared" si="334"/>
        <v>ifrs-full</v>
      </c>
      <c r="I3922" t="str">
        <f t="shared" si="335"/>
        <v>DisclosureOfEffectsOfChangesInParentsOwnershipInterestInSubsidiaryThatDoNotResultInLossOfControlOnEquityAttributableToOwnersOfParentExplanatory</v>
      </c>
      <c r="L3922" t="str">
        <f t="shared" si="336"/>
        <v>insert into dbax_desc_conc (pref_conc, codi_conc, codi_lang, desc_conc) values ('ifrs-full','DisclosureOfEffectsOfChangesInParentsOwnershipInterestInSubsidiaryThatDoNotResultInLossOfControlOnEquityAttributableToOwnersOfParentExplanatory','es_ES','Información a revelar sobre el efecto de las variaciones en la participación de propiedad de la controladora en la subsidiaria que no dan lugar a la pérdida de control sobre el patrimonio atribuible a los propietarios de la controladora [bloque de texto]')</v>
      </c>
      <c r="M3922" t="str">
        <f>CONCATENATE("Insert into dbax_taxo_conc (pref_conc, codi_conc, vers_taxo) values ('",H3922,"','",I3922,"','",Taxonomia!$B$5,"')")</f>
        <v>Insert into dbax_taxo_conc (pref_conc, codi_conc, vers_taxo) values ('ifrs-full','DisclosureOfEffectsOfChangesInParentsOwnershipInterestInSubsidiaryThatDoNotResultInLossOfControlOnEquityAttributableToOwnersOfParentExplanatory','svs-cl-ci-2015-01-05')</v>
      </c>
    </row>
    <row r="3923" spans="1:13" x14ac:dyDescent="0.25">
      <c r="A3923" t="s">
        <v>1552</v>
      </c>
      <c r="B3923" t="s">
        <v>16</v>
      </c>
      <c r="C3923" t="s">
        <v>4175</v>
      </c>
      <c r="G3923" s="1" t="str">
        <f t="shared" si="333"/>
        <v>ifrs-full_DisclosureOfEmployeeBenefitsExplanatory</v>
      </c>
      <c r="H3923" t="str">
        <f t="shared" si="334"/>
        <v>ifrs-full</v>
      </c>
      <c r="I3923" t="str">
        <f t="shared" si="335"/>
        <v>DisclosureOfEmployeeBenefitsExplanatory</v>
      </c>
      <c r="L3923" t="str">
        <f t="shared" si="336"/>
        <v>insert into dbax_desc_conc (pref_conc, codi_conc, codi_lang, desc_conc) values ('ifrs-full','DisclosureOfEmployeeBenefitsExplanatory','es_ES','Información a revelar sobre beneficios a los empleados [bloque de texto]')</v>
      </c>
      <c r="M3923" t="str">
        <f>CONCATENATE("Insert into dbax_taxo_conc (pref_conc, codi_conc, vers_taxo) values ('",H3923,"','",I3923,"','",Taxonomia!$B$5,"')")</f>
        <v>Insert into dbax_taxo_conc (pref_conc, codi_conc, vers_taxo) values ('ifrs-full','DisclosureOfEmployeeBenefitsExplanatory','svs-cl-ci-2015-01-05')</v>
      </c>
    </row>
    <row r="3924" spans="1:13" x14ac:dyDescent="0.25">
      <c r="A3924" t="s">
        <v>1553</v>
      </c>
      <c r="B3924" t="s">
        <v>16</v>
      </c>
      <c r="C3924" t="s">
        <v>4176</v>
      </c>
      <c r="G3924" s="1" t="str">
        <f t="shared" si="333"/>
        <v>ifrs-full_DisclosureOfEntitysReportableSegmentsExplanatory</v>
      </c>
      <c r="H3924" t="str">
        <f t="shared" si="334"/>
        <v>ifrs-full</v>
      </c>
      <c r="I3924" t="str">
        <f t="shared" si="335"/>
        <v>DisclosureOfEntitysReportableSegmentsExplanatory</v>
      </c>
      <c r="L3924" t="str">
        <f t="shared" si="336"/>
        <v>insert into dbax_desc_conc (pref_conc, codi_conc, codi_lang, desc_conc) values ('ifrs-full','DisclosureOfEntitysReportableSegmentsExplanatory','es_ES','Información a revelar sobre los segmentos de operación de la entidad [bloque de texto]')</v>
      </c>
      <c r="M3924" t="str">
        <f>CONCATENATE("Insert into dbax_taxo_conc (pref_conc, codi_conc, vers_taxo) values ('",H3924,"','",I3924,"','",Taxonomia!$B$5,"')")</f>
        <v>Insert into dbax_taxo_conc (pref_conc, codi_conc, vers_taxo) values ('ifrs-full','DisclosureOfEntitysReportableSegmentsExplanatory','svs-cl-ci-2015-01-05')</v>
      </c>
    </row>
    <row r="3925" spans="1:13" x14ac:dyDescent="0.25">
      <c r="A3925" t="s">
        <v>1554</v>
      </c>
      <c r="B3925" t="s">
        <v>16</v>
      </c>
      <c r="C3925" t="s">
        <v>4177</v>
      </c>
      <c r="G3925" s="1" t="str">
        <f t="shared" si="333"/>
        <v>ifrs-full_DisclosureOfEventsAfterReportingPeriodExplanatory</v>
      </c>
      <c r="H3925" t="str">
        <f t="shared" si="334"/>
        <v>ifrs-full</v>
      </c>
      <c r="I3925" t="str">
        <f t="shared" si="335"/>
        <v>DisclosureOfEventsAfterReportingPeriodExplanatory</v>
      </c>
      <c r="L3925" t="str">
        <f t="shared" si="336"/>
        <v>insert into dbax_desc_conc (pref_conc, codi_conc, codi_lang, desc_conc) values ('ifrs-full','DisclosureOfEventsAfterReportingPeriodExplanatory','es_ES','Información a revelar sobre hechos ocurridos después del periodo sobre el que se informa [bloque de texto]')</v>
      </c>
      <c r="M3925" t="str">
        <f>CONCATENATE("Insert into dbax_taxo_conc (pref_conc, codi_conc, vers_taxo) values ('",H3925,"','",I3925,"','",Taxonomia!$B$5,"')")</f>
        <v>Insert into dbax_taxo_conc (pref_conc, codi_conc, vers_taxo) values ('ifrs-full','DisclosureOfEventsAfterReportingPeriodExplanatory','svs-cl-ci-2015-01-05')</v>
      </c>
    </row>
    <row r="3926" spans="1:13" x14ac:dyDescent="0.25">
      <c r="A3926" t="s">
        <v>1555</v>
      </c>
      <c r="B3926" t="s">
        <v>16</v>
      </c>
      <c r="C3926" t="s">
        <v>4178</v>
      </c>
      <c r="G3926" s="1" t="str">
        <f t="shared" si="333"/>
        <v>ifrs-full_DisclosureOfEvidenceSupportingRecognitionOfDeferredTaxAssetsDependentOnFutureTaxableProfitsAndEntityHasSufferedALossInCurrentOrPrecedingPeriodExplanatory</v>
      </c>
      <c r="H3926" t="str">
        <f t="shared" si="334"/>
        <v>ifrs-full</v>
      </c>
      <c r="I3926" t="str">
        <f t="shared" si="335"/>
        <v>DisclosureOfEvidenceSupportingRecognitionOfDeferredTaxAssetsDependentOnFutureTaxableProfitsAndEntityHasSufferedALossInCurrentOrPrecedingPeriodExplanatory</v>
      </c>
      <c r="L3926" t="str">
        <f t="shared" si="336"/>
        <v>insert into dbax_desc_conc (pref_conc, codi_conc, codi_lang, desc_conc) values ('ifrs-full','DisclosureOfEvidenceSupportingRecognitionOfDeferredTaxAssetsDependentOnFutureTaxableProfitsAndEntityHasSufferedALossInCurrentOrPrecedingPeriodExplanatory','es_ES','Descripción de la evidencia que apoya el reconocimiento de activos por impuestos diferidos cuando la utilización depende de que las ganancias gravables futuras superen las ganancias procedentes de la reversión de diferencias temporarias gravables y la entidad ha sufrido pérdidas en la jurisdicción con la que se relaciona el activo por impuestos diferidos')</v>
      </c>
      <c r="M3926" t="str">
        <f>CONCATENATE("Insert into dbax_taxo_conc (pref_conc, codi_conc, vers_taxo) values ('",H3926,"','",I3926,"','",Taxonomia!$B$5,"')")</f>
        <v>Insert into dbax_taxo_conc (pref_conc, codi_conc, vers_taxo) values ('ifrs-full','DisclosureOfEvidenceSupportingRecognitionOfDeferredTaxAssetsDependentOnFutureTaxableProfitsAndEntityHasSufferedALossInCurrentOrPrecedingPeriodExplanatory','svs-cl-ci-2015-01-05')</v>
      </c>
    </row>
    <row r="3927" spans="1:13" x14ac:dyDescent="0.25">
      <c r="A3927" t="s">
        <v>1556</v>
      </c>
      <c r="B3927" t="s">
        <v>16</v>
      </c>
      <c r="C3927" t="s">
        <v>4179</v>
      </c>
      <c r="G3927" s="1" t="str">
        <f t="shared" si="333"/>
        <v>ifrs-full_DisclosureOfExplorationAndEvaluationAssetsExplanatory</v>
      </c>
      <c r="H3927" t="str">
        <f t="shared" si="334"/>
        <v>ifrs-full</v>
      </c>
      <c r="I3927" t="str">
        <f t="shared" si="335"/>
        <v>DisclosureOfExplorationAndEvaluationAssetsExplanatory</v>
      </c>
      <c r="L3927" t="str">
        <f t="shared" si="336"/>
        <v>insert into dbax_desc_conc (pref_conc, codi_conc, codi_lang, desc_conc) values ('ifrs-full','DisclosureOfExplorationAndEvaluationAssetsExplanatory','es_ES','Información a revelar sobre activos para exploración y evaluación [bloque de texto]')</v>
      </c>
      <c r="M3927" t="str">
        <f>CONCATENATE("Insert into dbax_taxo_conc (pref_conc, codi_conc, vers_taxo) values ('",H3927,"','",I3927,"','",Taxonomia!$B$5,"')")</f>
        <v>Insert into dbax_taxo_conc (pref_conc, codi_conc, vers_taxo) values ('ifrs-full','DisclosureOfExplorationAndEvaluationAssetsExplanatory','svs-cl-ci-2015-01-05')</v>
      </c>
    </row>
    <row r="3928" spans="1:13" x14ac:dyDescent="0.25">
      <c r="A3928" t="s">
        <v>1557</v>
      </c>
      <c r="B3928" t="s">
        <v>16</v>
      </c>
      <c r="C3928" t="s">
        <v>4180</v>
      </c>
      <c r="G3928" s="1" t="str">
        <f t="shared" si="333"/>
        <v>ifrs-full_DisclosureOfFactAndExplanationWhyDisclosureOfInformationForEachBusinessCombinationIsImpracticable</v>
      </c>
      <c r="H3928" t="str">
        <f t="shared" si="334"/>
        <v>ifrs-full</v>
      </c>
      <c r="I3928" t="str">
        <f t="shared" si="335"/>
        <v>DisclosureOfFactAndExplanationWhyDisclosureOfInformationForEachBusinessCombinationIsImpracticable</v>
      </c>
      <c r="L3928" t="str">
        <f t="shared" si="336"/>
        <v>insert into dbax_desc_conc (pref_conc, codi_conc, codi_lang, desc_conc) values ('ifrs-full','DisclosureOfFactAndExplanationWhyDisclosureOfInformationForEachBusinessCombinationIsImpracticable','es_ES','Explicación del hecho y del por qué es impracticable revelar información sobre ingresos de actividades ordinarias y sobre el resultado del periodo')</v>
      </c>
      <c r="M3928" t="str">
        <f>CONCATENATE("Insert into dbax_taxo_conc (pref_conc, codi_conc, vers_taxo) values ('",H3928,"','",I3928,"','",Taxonomia!$B$5,"')")</f>
        <v>Insert into dbax_taxo_conc (pref_conc, codi_conc, vers_taxo) values ('ifrs-full','DisclosureOfFactAndExplanationWhyDisclosureOfInformationForEachBusinessCombinationIsImpracticable','svs-cl-ci-2015-01-05')</v>
      </c>
    </row>
    <row r="3929" spans="1:13" x14ac:dyDescent="0.25">
      <c r="A3929" t="s">
        <v>1558</v>
      </c>
      <c r="B3929" t="s">
        <v>16</v>
      </c>
      <c r="C3929" t="s">
        <v>4181</v>
      </c>
      <c r="G3929" s="1" t="str">
        <f t="shared" si="333"/>
        <v>ifrs-full_DisclosureOfFairValueMeasurementExplanatory</v>
      </c>
      <c r="H3929" t="str">
        <f t="shared" si="334"/>
        <v>ifrs-full</v>
      </c>
      <c r="I3929" t="str">
        <f t="shared" si="335"/>
        <v>DisclosureOfFairValueMeasurementExplanatory</v>
      </c>
      <c r="L3929" t="str">
        <f t="shared" si="336"/>
        <v>insert into dbax_desc_conc (pref_conc, codi_conc, codi_lang, desc_conc) values ('ifrs-full','DisclosureOfFairValueMeasurementExplanatory','es_ES','Información a revelar sobre medición del valor razonable [bloque de texto]')</v>
      </c>
      <c r="M3929" t="str">
        <f>CONCATENATE("Insert into dbax_taxo_conc (pref_conc, codi_conc, vers_taxo) values ('",H3929,"','",I3929,"','",Taxonomia!$B$5,"')")</f>
        <v>Insert into dbax_taxo_conc (pref_conc, codi_conc, vers_taxo) values ('ifrs-full','DisclosureOfFairValueMeasurementExplanatory','svs-cl-ci-2015-01-05')</v>
      </c>
    </row>
    <row r="3930" spans="1:13" x14ac:dyDescent="0.25">
      <c r="A3930" t="s">
        <v>1559</v>
      </c>
      <c r="B3930" t="s">
        <v>16</v>
      </c>
      <c r="C3930" t="s">
        <v>4182</v>
      </c>
      <c r="G3930" s="1" t="str">
        <f t="shared" si="333"/>
        <v>ifrs-full_DisclosureOfFairValueMeasurementOfAssetsAbstract</v>
      </c>
      <c r="H3930" t="str">
        <f t="shared" si="334"/>
        <v>ifrs-full</v>
      </c>
      <c r="I3930" t="str">
        <f t="shared" si="335"/>
        <v>DisclosureOfFairValueMeasurementOfAssetsAbstract</v>
      </c>
      <c r="L3930" t="str">
        <f t="shared" si="336"/>
        <v>insert into dbax_desc_conc (pref_conc, codi_conc, codi_lang, desc_conc) values ('ifrs-full','DisclosureOfFairValueMeasurementOfAssetsAbstract','es_ES','Información a revelar sobre medición del valor razonable de activos [resumen]')</v>
      </c>
      <c r="M3930" t="str">
        <f>CONCATENATE("Insert into dbax_taxo_conc (pref_conc, codi_conc, vers_taxo) values ('",H3930,"','",I3930,"','",Taxonomia!$B$5,"')")</f>
        <v>Insert into dbax_taxo_conc (pref_conc, codi_conc, vers_taxo) values ('ifrs-full','DisclosureOfFairValueMeasurementOfAssetsAbstract','svs-cl-ci-2015-01-05')</v>
      </c>
    </row>
    <row r="3931" spans="1:13" x14ac:dyDescent="0.25">
      <c r="A3931" t="s">
        <v>1560</v>
      </c>
      <c r="B3931" t="s">
        <v>16</v>
      </c>
      <c r="C3931" t="s">
        <v>4183</v>
      </c>
      <c r="G3931" s="1" t="str">
        <f t="shared" si="333"/>
        <v>ifrs-full_DisclosureOfFairValueMeasurementOfAssetsExplanatory</v>
      </c>
      <c r="H3931" t="str">
        <f t="shared" si="334"/>
        <v>ifrs-full</v>
      </c>
      <c r="I3931" t="str">
        <f t="shared" si="335"/>
        <v>DisclosureOfFairValueMeasurementOfAssetsExplanatory</v>
      </c>
      <c r="L3931" t="str">
        <f t="shared" si="336"/>
        <v>insert into dbax_desc_conc (pref_conc, codi_conc, codi_lang, desc_conc) values ('ifrs-full','DisclosureOfFairValueMeasurementOfAssetsExplanatory','es_ES','Información a revelar sobre medición del valor razonable de activos [bloque de texto]')</v>
      </c>
      <c r="M3931" t="str">
        <f>CONCATENATE("Insert into dbax_taxo_conc (pref_conc, codi_conc, vers_taxo) values ('",H3931,"','",I3931,"','",Taxonomia!$B$5,"')")</f>
        <v>Insert into dbax_taxo_conc (pref_conc, codi_conc, vers_taxo) values ('ifrs-full','DisclosureOfFairValueMeasurementOfAssetsExplanatory','svs-cl-ci-2015-01-05')</v>
      </c>
    </row>
    <row r="3932" spans="1:13" x14ac:dyDescent="0.25">
      <c r="A3932" t="s">
        <v>1561</v>
      </c>
      <c r="B3932" t="s">
        <v>16</v>
      </c>
      <c r="C3932" t="s">
        <v>4184</v>
      </c>
      <c r="G3932" s="1" t="str">
        <f t="shared" si="333"/>
        <v>ifrs-full_DisclosureOfFairValueMeasurementOfAssetsLineItems</v>
      </c>
      <c r="H3932" t="str">
        <f t="shared" si="334"/>
        <v>ifrs-full</v>
      </c>
      <c r="I3932" t="str">
        <f t="shared" si="335"/>
        <v>DisclosureOfFairValueMeasurementOfAssetsLineItems</v>
      </c>
      <c r="L3932" t="str">
        <f t="shared" si="336"/>
        <v>insert into dbax_desc_conc (pref_conc, codi_conc, codi_lang, desc_conc) values ('ifrs-full','DisclosureOfFairValueMeasurementOfAssetsLineItems','es_ES','Información a revelar sobre medición del valor razonable de activos [partidas]')</v>
      </c>
      <c r="M3932" t="str">
        <f>CONCATENATE("Insert into dbax_taxo_conc (pref_conc, codi_conc, vers_taxo) values ('",H3932,"','",I3932,"','",Taxonomia!$B$5,"')")</f>
        <v>Insert into dbax_taxo_conc (pref_conc, codi_conc, vers_taxo) values ('ifrs-full','DisclosureOfFairValueMeasurementOfAssetsLineItems','svs-cl-ci-2015-01-05')</v>
      </c>
    </row>
    <row r="3933" spans="1:13" x14ac:dyDescent="0.25">
      <c r="A3933" t="s">
        <v>1562</v>
      </c>
      <c r="B3933" t="s">
        <v>16</v>
      </c>
      <c r="C3933" t="s">
        <v>4185</v>
      </c>
      <c r="G3933" s="1" t="str">
        <f t="shared" si="333"/>
        <v>ifrs-full_DisclosureOfFairValueMeasurementOfAssetsTable</v>
      </c>
      <c r="H3933" t="str">
        <f t="shared" si="334"/>
        <v>ifrs-full</v>
      </c>
      <c r="I3933" t="str">
        <f t="shared" si="335"/>
        <v>DisclosureOfFairValueMeasurementOfAssetsTable</v>
      </c>
      <c r="L3933" t="str">
        <f t="shared" si="336"/>
        <v>insert into dbax_desc_conc (pref_conc, codi_conc, codi_lang, desc_conc) values ('ifrs-full','DisclosureOfFairValueMeasurementOfAssetsTable','es_ES','Información a revelar sobre medición del valor razonable de activos [tabla]')</v>
      </c>
      <c r="M3933" t="str">
        <f>CONCATENATE("Insert into dbax_taxo_conc (pref_conc, codi_conc, vers_taxo) values ('",H3933,"','",I3933,"','",Taxonomia!$B$5,"')")</f>
        <v>Insert into dbax_taxo_conc (pref_conc, codi_conc, vers_taxo) values ('ifrs-full','DisclosureOfFairValueMeasurementOfAssetsTable','svs-cl-ci-2015-01-05')</v>
      </c>
    </row>
    <row r="3934" spans="1:13" x14ac:dyDescent="0.25">
      <c r="A3934" t="s">
        <v>1563</v>
      </c>
      <c r="B3934" t="s">
        <v>16</v>
      </c>
      <c r="C3934" t="s">
        <v>4186</v>
      </c>
      <c r="G3934" s="1" t="str">
        <f t="shared" si="333"/>
        <v>ifrs-full_DisclosureOfFairValueMeasurementOfEquityAbstract</v>
      </c>
      <c r="H3934" t="str">
        <f t="shared" si="334"/>
        <v>ifrs-full</v>
      </c>
      <c r="I3934" t="str">
        <f t="shared" si="335"/>
        <v>DisclosureOfFairValueMeasurementOfEquityAbstract</v>
      </c>
      <c r="L3934" t="str">
        <f t="shared" si="336"/>
        <v>insert into dbax_desc_conc (pref_conc, codi_conc, codi_lang, desc_conc) values ('ifrs-full','DisclosureOfFairValueMeasurementOfEquityAbstract','es_ES','Información a revelar sobre medición del valor razonable del patrimonio [resumen]')</v>
      </c>
      <c r="M3934" t="str">
        <f>CONCATENATE("Insert into dbax_taxo_conc (pref_conc, codi_conc, vers_taxo) values ('",H3934,"','",I3934,"','",Taxonomia!$B$5,"')")</f>
        <v>Insert into dbax_taxo_conc (pref_conc, codi_conc, vers_taxo) values ('ifrs-full','DisclosureOfFairValueMeasurementOfEquityAbstract','svs-cl-ci-2015-01-05')</v>
      </c>
    </row>
    <row r="3935" spans="1:13" x14ac:dyDescent="0.25">
      <c r="A3935" t="s">
        <v>1564</v>
      </c>
      <c r="B3935" t="s">
        <v>16</v>
      </c>
      <c r="C3935" t="s">
        <v>4187</v>
      </c>
      <c r="G3935" s="1" t="str">
        <f t="shared" si="333"/>
        <v>ifrs-full_DisclosureOfFairValueMeasurementOfEquityExplanatory</v>
      </c>
      <c r="H3935" t="str">
        <f t="shared" si="334"/>
        <v>ifrs-full</v>
      </c>
      <c r="I3935" t="str">
        <f t="shared" si="335"/>
        <v>DisclosureOfFairValueMeasurementOfEquityExplanatory</v>
      </c>
      <c r="L3935" t="str">
        <f t="shared" si="336"/>
        <v>insert into dbax_desc_conc (pref_conc, codi_conc, codi_lang, desc_conc) values ('ifrs-full','DisclosureOfFairValueMeasurementOfEquityExplanatory','es_ES','Información a revelar sobre medición del valor razonable del patrimonio [bloque de texto]')</v>
      </c>
      <c r="M3935" t="str">
        <f>CONCATENATE("Insert into dbax_taxo_conc (pref_conc, codi_conc, vers_taxo) values ('",H3935,"','",I3935,"','",Taxonomia!$B$5,"')")</f>
        <v>Insert into dbax_taxo_conc (pref_conc, codi_conc, vers_taxo) values ('ifrs-full','DisclosureOfFairValueMeasurementOfEquityExplanatory','svs-cl-ci-2015-01-05')</v>
      </c>
    </row>
    <row r="3936" spans="1:13" x14ac:dyDescent="0.25">
      <c r="A3936" t="s">
        <v>1565</v>
      </c>
      <c r="B3936" t="s">
        <v>16</v>
      </c>
      <c r="C3936" t="s">
        <v>4188</v>
      </c>
      <c r="G3936" s="1" t="str">
        <f t="shared" si="333"/>
        <v>ifrs-full_DisclosureOfFairValueMeasurementOfEquityLineItems</v>
      </c>
      <c r="H3936" t="str">
        <f t="shared" si="334"/>
        <v>ifrs-full</v>
      </c>
      <c r="I3936" t="str">
        <f t="shared" si="335"/>
        <v>DisclosureOfFairValueMeasurementOfEquityLineItems</v>
      </c>
      <c r="L3936" t="str">
        <f t="shared" si="336"/>
        <v>insert into dbax_desc_conc (pref_conc, codi_conc, codi_lang, desc_conc) values ('ifrs-full','DisclosureOfFairValueMeasurementOfEquityLineItems','es_ES','Información a revelar sobre medición del valor razonable del patrimonio [partidas]')</v>
      </c>
      <c r="M3936" t="str">
        <f>CONCATENATE("Insert into dbax_taxo_conc (pref_conc, codi_conc, vers_taxo) values ('",H3936,"','",I3936,"','",Taxonomia!$B$5,"')")</f>
        <v>Insert into dbax_taxo_conc (pref_conc, codi_conc, vers_taxo) values ('ifrs-full','DisclosureOfFairValueMeasurementOfEquityLineItems','svs-cl-ci-2015-01-05')</v>
      </c>
    </row>
    <row r="3937" spans="1:13" x14ac:dyDescent="0.25">
      <c r="A3937" t="s">
        <v>1566</v>
      </c>
      <c r="B3937" t="s">
        <v>16</v>
      </c>
      <c r="C3937" t="s">
        <v>4189</v>
      </c>
      <c r="G3937" s="1" t="str">
        <f t="shared" si="333"/>
        <v>ifrs-full_DisclosureOfFairValueMeasurementOfEquityTable</v>
      </c>
      <c r="H3937" t="str">
        <f t="shared" si="334"/>
        <v>ifrs-full</v>
      </c>
      <c r="I3937" t="str">
        <f t="shared" si="335"/>
        <v>DisclosureOfFairValueMeasurementOfEquityTable</v>
      </c>
      <c r="L3937" t="str">
        <f t="shared" si="336"/>
        <v>insert into dbax_desc_conc (pref_conc, codi_conc, codi_lang, desc_conc) values ('ifrs-full','DisclosureOfFairValueMeasurementOfEquityTable','es_ES','Información a revelar sobre medición del valor razonable del patrimonio [tabla]')</v>
      </c>
      <c r="M3937" t="str">
        <f>CONCATENATE("Insert into dbax_taxo_conc (pref_conc, codi_conc, vers_taxo) values ('",H3937,"','",I3937,"','",Taxonomia!$B$5,"')")</f>
        <v>Insert into dbax_taxo_conc (pref_conc, codi_conc, vers_taxo) values ('ifrs-full','DisclosureOfFairValueMeasurementOfEquityTable','svs-cl-ci-2015-01-05')</v>
      </c>
    </row>
    <row r="3938" spans="1:13" x14ac:dyDescent="0.25">
      <c r="A3938" t="s">
        <v>1567</v>
      </c>
      <c r="B3938" t="s">
        <v>16</v>
      </c>
      <c r="C3938" t="s">
        <v>4190</v>
      </c>
      <c r="G3938" s="1" t="str">
        <f t="shared" si="333"/>
        <v>ifrs-full_DisclosureOfFairValueMeasurementOfLiabilitiesAbstract</v>
      </c>
      <c r="H3938" t="str">
        <f t="shared" si="334"/>
        <v>ifrs-full</v>
      </c>
      <c r="I3938" t="str">
        <f t="shared" si="335"/>
        <v>DisclosureOfFairValueMeasurementOfLiabilitiesAbstract</v>
      </c>
      <c r="L3938" t="str">
        <f t="shared" si="336"/>
        <v>insert into dbax_desc_conc (pref_conc, codi_conc, codi_lang, desc_conc) values ('ifrs-full','DisclosureOfFairValueMeasurementOfLiabilitiesAbstract','es_ES','Información a revelar sobre medición del valor razonable de pasivos [resumen]')</v>
      </c>
      <c r="M3938" t="str">
        <f>CONCATENATE("Insert into dbax_taxo_conc (pref_conc, codi_conc, vers_taxo) values ('",H3938,"','",I3938,"','",Taxonomia!$B$5,"')")</f>
        <v>Insert into dbax_taxo_conc (pref_conc, codi_conc, vers_taxo) values ('ifrs-full','DisclosureOfFairValueMeasurementOfLiabilitiesAbstract','svs-cl-ci-2015-01-05')</v>
      </c>
    </row>
    <row r="3939" spans="1:13" x14ac:dyDescent="0.25">
      <c r="A3939" t="s">
        <v>1568</v>
      </c>
      <c r="B3939" t="s">
        <v>16</v>
      </c>
      <c r="C3939" t="s">
        <v>4191</v>
      </c>
      <c r="G3939" s="1" t="str">
        <f t="shared" si="333"/>
        <v>ifrs-full_DisclosureOfFairValueMeasurementOfLiabilitiesExplanatory</v>
      </c>
      <c r="H3939" t="str">
        <f t="shared" si="334"/>
        <v>ifrs-full</v>
      </c>
      <c r="I3939" t="str">
        <f t="shared" si="335"/>
        <v>DisclosureOfFairValueMeasurementOfLiabilitiesExplanatory</v>
      </c>
      <c r="L3939" t="str">
        <f t="shared" si="336"/>
        <v>insert into dbax_desc_conc (pref_conc, codi_conc, codi_lang, desc_conc) values ('ifrs-full','DisclosureOfFairValueMeasurementOfLiabilitiesExplanatory','es_ES','Información a revelar sobre la medición del valor razonable de pasivos [bloque de texto]')</v>
      </c>
      <c r="M3939" t="str">
        <f>CONCATENATE("Insert into dbax_taxo_conc (pref_conc, codi_conc, vers_taxo) values ('",H3939,"','",I3939,"','",Taxonomia!$B$5,"')")</f>
        <v>Insert into dbax_taxo_conc (pref_conc, codi_conc, vers_taxo) values ('ifrs-full','DisclosureOfFairValueMeasurementOfLiabilitiesExplanatory','svs-cl-ci-2015-01-05')</v>
      </c>
    </row>
    <row r="3940" spans="1:13" x14ac:dyDescent="0.25">
      <c r="A3940" t="s">
        <v>1569</v>
      </c>
      <c r="B3940" t="s">
        <v>16</v>
      </c>
      <c r="C3940" t="s">
        <v>4192</v>
      </c>
      <c r="G3940" s="1" t="str">
        <f t="shared" si="333"/>
        <v>ifrs-full_DisclosureOfFairValueMeasurementOfLiabilitiesLineItems</v>
      </c>
      <c r="H3940" t="str">
        <f t="shared" si="334"/>
        <v>ifrs-full</v>
      </c>
      <c r="I3940" t="str">
        <f t="shared" si="335"/>
        <v>DisclosureOfFairValueMeasurementOfLiabilitiesLineItems</v>
      </c>
      <c r="L3940" t="str">
        <f t="shared" si="336"/>
        <v>insert into dbax_desc_conc (pref_conc, codi_conc, codi_lang, desc_conc) values ('ifrs-full','DisclosureOfFairValueMeasurementOfLiabilitiesLineItems','es_ES','Información a revelar sobre la medición del valor razonable de pasivos [partidas]')</v>
      </c>
      <c r="M3940" t="str">
        <f>CONCATENATE("Insert into dbax_taxo_conc (pref_conc, codi_conc, vers_taxo) values ('",H3940,"','",I3940,"','",Taxonomia!$B$5,"')")</f>
        <v>Insert into dbax_taxo_conc (pref_conc, codi_conc, vers_taxo) values ('ifrs-full','DisclosureOfFairValueMeasurementOfLiabilitiesLineItems','svs-cl-ci-2015-01-05')</v>
      </c>
    </row>
    <row r="3941" spans="1:13" x14ac:dyDescent="0.25">
      <c r="A3941" t="s">
        <v>1570</v>
      </c>
      <c r="B3941" t="s">
        <v>16</v>
      </c>
      <c r="C3941" t="s">
        <v>4193</v>
      </c>
      <c r="G3941" s="1" t="str">
        <f t="shared" si="333"/>
        <v>ifrs-full_DisclosureOfFairValueMeasurementOfLiabilitiesTable</v>
      </c>
      <c r="H3941" t="str">
        <f t="shared" si="334"/>
        <v>ifrs-full</v>
      </c>
      <c r="I3941" t="str">
        <f t="shared" si="335"/>
        <v>DisclosureOfFairValueMeasurementOfLiabilitiesTable</v>
      </c>
      <c r="L3941" t="str">
        <f t="shared" si="336"/>
        <v>insert into dbax_desc_conc (pref_conc, codi_conc, codi_lang, desc_conc) values ('ifrs-full','DisclosureOfFairValueMeasurementOfLiabilitiesTable','es_ES','Información a revelar sobre la medición del valor razonable de pasivos [tabla]')</v>
      </c>
      <c r="M3941" t="str">
        <f>CONCATENATE("Insert into dbax_taxo_conc (pref_conc, codi_conc, vers_taxo) values ('",H3941,"','",I3941,"','",Taxonomia!$B$5,"')")</f>
        <v>Insert into dbax_taxo_conc (pref_conc, codi_conc, vers_taxo) values ('ifrs-full','DisclosureOfFairValueMeasurementOfLiabilitiesTable','svs-cl-ci-2015-01-05')</v>
      </c>
    </row>
    <row r="3942" spans="1:13" x14ac:dyDescent="0.25">
      <c r="A3942" t="s">
        <v>1571</v>
      </c>
      <c r="B3942" t="s">
        <v>16</v>
      </c>
      <c r="C3942" t="s">
        <v>4194</v>
      </c>
      <c r="G3942" s="1" t="str">
        <f t="shared" si="333"/>
        <v>ifrs-full_DisclosureOfFinanceLeaseAndOperatingLeaseByLesseeAbstract</v>
      </c>
      <c r="H3942" t="str">
        <f t="shared" si="334"/>
        <v>ifrs-full</v>
      </c>
      <c r="I3942" t="str">
        <f t="shared" si="335"/>
        <v>DisclosureOfFinanceLeaseAndOperatingLeaseByLesseeAbstract</v>
      </c>
      <c r="L3942" t="str">
        <f t="shared" si="336"/>
        <v>insert into dbax_desc_conc (pref_conc, codi_conc, codi_lang, desc_conc) values ('ifrs-full','DisclosureOfFinanceLeaseAndOperatingLeaseByLesseeAbstract','es_ES','Información a revelar por el arrendatario sobre arrendamientos financieros y operativos [sinopsis]')</v>
      </c>
      <c r="M3942" t="str">
        <f>CONCATENATE("Insert into dbax_taxo_conc (pref_conc, codi_conc, vers_taxo) values ('",H3942,"','",I3942,"','",Taxonomia!$B$5,"')")</f>
        <v>Insert into dbax_taxo_conc (pref_conc, codi_conc, vers_taxo) values ('ifrs-full','DisclosureOfFinanceLeaseAndOperatingLeaseByLesseeAbstract','svs-cl-ci-2015-01-05')</v>
      </c>
    </row>
    <row r="3943" spans="1:13" x14ac:dyDescent="0.25">
      <c r="A3943" t="s">
        <v>1572</v>
      </c>
      <c r="B3943" t="s">
        <v>16</v>
      </c>
      <c r="C3943" t="s">
        <v>4195</v>
      </c>
      <c r="G3943" s="1" t="str">
        <f t="shared" ref="G3943:G4006" si="337">MID(A3943,FIND("#",A3943)+1,10000)</f>
        <v>ifrs-full_DisclosureOfFinanceLeaseAndOperatingLeaseByLesseeExplanatory</v>
      </c>
      <c r="H3943" t="str">
        <f t="shared" ref="H3943:H4006" si="338">MID(G3943,1,FIND("_",G3943)-1)</f>
        <v>ifrs-full</v>
      </c>
      <c r="I3943" t="str">
        <f t="shared" ref="I3943:I4006" si="339">MID(G3943,FIND("_",G3943)+1,10000)</f>
        <v>DisclosureOfFinanceLeaseAndOperatingLeaseByLesseeExplanatory</v>
      </c>
      <c r="L3943" t="str">
        <f t="shared" ref="L3943:L4006" si="340">CONCATENATE("insert into dbax_desc_conc (pref_conc, codi_conc, codi_lang, desc_conc) values ('",H3943,"','",I3943,"','",B3943,"','",C3943,"')")</f>
        <v>insert into dbax_desc_conc (pref_conc, codi_conc, codi_lang, desc_conc) values ('ifrs-full','DisclosureOfFinanceLeaseAndOperatingLeaseByLesseeExplanatory','es_ES','Información a revelar por el arrendatario sobre arrendamientos financieros y operativos [bloque de texto]')</v>
      </c>
      <c r="M3943" t="str">
        <f>CONCATENATE("Insert into dbax_taxo_conc (pref_conc, codi_conc, vers_taxo) values ('",H3943,"','",I3943,"','",Taxonomia!$B$5,"')")</f>
        <v>Insert into dbax_taxo_conc (pref_conc, codi_conc, vers_taxo) values ('ifrs-full','DisclosureOfFinanceLeaseAndOperatingLeaseByLesseeExplanatory','svs-cl-ci-2015-01-05')</v>
      </c>
    </row>
    <row r="3944" spans="1:13" x14ac:dyDescent="0.25">
      <c r="A3944" t="s">
        <v>1573</v>
      </c>
      <c r="B3944" t="s">
        <v>16</v>
      </c>
      <c r="C3944" t="s">
        <v>4196</v>
      </c>
      <c r="G3944" s="1" t="str">
        <f t="shared" si="337"/>
        <v>ifrs-full_DisclosureOfFinanceLeaseAndOperatingLeaseByLesseeLineItems</v>
      </c>
      <c r="H3944" t="str">
        <f t="shared" si="338"/>
        <v>ifrs-full</v>
      </c>
      <c r="I3944" t="str">
        <f t="shared" si="339"/>
        <v>DisclosureOfFinanceLeaseAndOperatingLeaseByLesseeLineItems</v>
      </c>
      <c r="L3944" t="str">
        <f t="shared" si="340"/>
        <v>insert into dbax_desc_conc (pref_conc, codi_conc, codi_lang, desc_conc) values ('ifrs-full','DisclosureOfFinanceLeaseAndOperatingLeaseByLesseeLineItems','es_ES','Información a revelar por el arrendatario sobre arrendamientos financieros y operativos [partidas]')</v>
      </c>
      <c r="M3944" t="str">
        <f>CONCATENATE("Insert into dbax_taxo_conc (pref_conc, codi_conc, vers_taxo) values ('",H3944,"','",I3944,"','",Taxonomia!$B$5,"')")</f>
        <v>Insert into dbax_taxo_conc (pref_conc, codi_conc, vers_taxo) values ('ifrs-full','DisclosureOfFinanceLeaseAndOperatingLeaseByLesseeLineItems','svs-cl-ci-2015-01-05')</v>
      </c>
    </row>
    <row r="3945" spans="1:13" x14ac:dyDescent="0.25">
      <c r="A3945" t="s">
        <v>1574</v>
      </c>
      <c r="B3945" t="s">
        <v>16</v>
      </c>
      <c r="C3945" t="s">
        <v>4197</v>
      </c>
      <c r="G3945" s="1" t="str">
        <f t="shared" si="337"/>
        <v>ifrs-full_DisclosureOfFinanceLeaseAndOperatingLeaseByLesseeTable</v>
      </c>
      <c r="H3945" t="str">
        <f t="shared" si="338"/>
        <v>ifrs-full</v>
      </c>
      <c r="I3945" t="str">
        <f t="shared" si="339"/>
        <v>DisclosureOfFinanceLeaseAndOperatingLeaseByLesseeTable</v>
      </c>
      <c r="L3945" t="str">
        <f t="shared" si="340"/>
        <v>insert into dbax_desc_conc (pref_conc, codi_conc, codi_lang, desc_conc) values ('ifrs-full','DisclosureOfFinanceLeaseAndOperatingLeaseByLesseeTable','es_ES','Información a revelar por el arrendatario sobre arrendamientos financieros y operativos [tabla]')</v>
      </c>
      <c r="M3945" t="str">
        <f>CONCATENATE("Insert into dbax_taxo_conc (pref_conc, codi_conc, vers_taxo) values ('",H3945,"','",I3945,"','",Taxonomia!$B$5,"')")</f>
        <v>Insert into dbax_taxo_conc (pref_conc, codi_conc, vers_taxo) values ('ifrs-full','DisclosureOfFinanceLeaseAndOperatingLeaseByLesseeTable','svs-cl-ci-2015-01-05')</v>
      </c>
    </row>
    <row r="3946" spans="1:13" x14ac:dyDescent="0.25">
      <c r="A3946" t="s">
        <v>1575</v>
      </c>
      <c r="B3946" t="s">
        <v>16</v>
      </c>
      <c r="C3946" t="s">
        <v>4198</v>
      </c>
      <c r="G3946" s="1" t="str">
        <f t="shared" si="337"/>
        <v>ifrs-full_DisclosureOfFinanceLeaseAndOperatingLeaseByLessorAbstract</v>
      </c>
      <c r="H3946" t="str">
        <f t="shared" si="338"/>
        <v>ifrs-full</v>
      </c>
      <c r="I3946" t="str">
        <f t="shared" si="339"/>
        <v>DisclosureOfFinanceLeaseAndOperatingLeaseByLessorAbstract</v>
      </c>
      <c r="L3946" t="str">
        <f t="shared" si="340"/>
        <v>insert into dbax_desc_conc (pref_conc, codi_conc, codi_lang, desc_conc) values ('ifrs-full','DisclosureOfFinanceLeaseAndOperatingLeaseByLessorAbstract','es_ES','Información a revelar por el arrendador sobre arrendamientos financieros y operativos[sinopsis]')</v>
      </c>
      <c r="M3946" t="str">
        <f>CONCATENATE("Insert into dbax_taxo_conc (pref_conc, codi_conc, vers_taxo) values ('",H3946,"','",I3946,"','",Taxonomia!$B$5,"')")</f>
        <v>Insert into dbax_taxo_conc (pref_conc, codi_conc, vers_taxo) values ('ifrs-full','DisclosureOfFinanceLeaseAndOperatingLeaseByLessorAbstract','svs-cl-ci-2015-01-05')</v>
      </c>
    </row>
    <row r="3947" spans="1:13" x14ac:dyDescent="0.25">
      <c r="A3947" t="s">
        <v>1576</v>
      </c>
      <c r="B3947" t="s">
        <v>16</v>
      </c>
      <c r="C3947" t="s">
        <v>4199</v>
      </c>
      <c r="G3947" s="1" t="str">
        <f t="shared" si="337"/>
        <v>ifrs-full_DisclosureOfFinanceLeaseAndOperatingLeaseByLessorExplanatory</v>
      </c>
      <c r="H3947" t="str">
        <f t="shared" si="338"/>
        <v>ifrs-full</v>
      </c>
      <c r="I3947" t="str">
        <f t="shared" si="339"/>
        <v>DisclosureOfFinanceLeaseAndOperatingLeaseByLessorExplanatory</v>
      </c>
      <c r="L3947" t="str">
        <f t="shared" si="340"/>
        <v>insert into dbax_desc_conc (pref_conc, codi_conc, codi_lang, desc_conc) values ('ifrs-full','DisclosureOfFinanceLeaseAndOperatingLeaseByLessorExplanatory','es_ES','Información a revelar por el arrendador sobre arrendamientos financieros y operativos [bloque de texto]')</v>
      </c>
      <c r="M3947" t="str">
        <f>CONCATENATE("Insert into dbax_taxo_conc (pref_conc, codi_conc, vers_taxo) values ('",H3947,"','",I3947,"','",Taxonomia!$B$5,"')")</f>
        <v>Insert into dbax_taxo_conc (pref_conc, codi_conc, vers_taxo) values ('ifrs-full','DisclosureOfFinanceLeaseAndOperatingLeaseByLessorExplanatory','svs-cl-ci-2015-01-05')</v>
      </c>
    </row>
    <row r="3948" spans="1:13" x14ac:dyDescent="0.25">
      <c r="A3948" t="s">
        <v>1577</v>
      </c>
      <c r="B3948" t="s">
        <v>16</v>
      </c>
      <c r="C3948" t="s">
        <v>4200</v>
      </c>
      <c r="G3948" s="1" t="str">
        <f t="shared" si="337"/>
        <v>ifrs-full_DisclosureOfFinanceLeaseAndOperatingLeaseByLessorLineItems</v>
      </c>
      <c r="H3948" t="str">
        <f t="shared" si="338"/>
        <v>ifrs-full</v>
      </c>
      <c r="I3948" t="str">
        <f t="shared" si="339"/>
        <v>DisclosureOfFinanceLeaseAndOperatingLeaseByLessorLineItems</v>
      </c>
      <c r="L3948" t="str">
        <f t="shared" si="340"/>
        <v>insert into dbax_desc_conc (pref_conc, codi_conc, codi_lang, desc_conc) values ('ifrs-full','DisclosureOfFinanceLeaseAndOperatingLeaseByLessorLineItems','es_ES','Información a revelar por el arrendador sobre arrendamientos financieros y operativos [partidas]')</v>
      </c>
      <c r="M3948" t="str">
        <f>CONCATENATE("Insert into dbax_taxo_conc (pref_conc, codi_conc, vers_taxo) values ('",H3948,"','",I3948,"','",Taxonomia!$B$5,"')")</f>
        <v>Insert into dbax_taxo_conc (pref_conc, codi_conc, vers_taxo) values ('ifrs-full','DisclosureOfFinanceLeaseAndOperatingLeaseByLessorLineItems','svs-cl-ci-2015-01-05')</v>
      </c>
    </row>
    <row r="3949" spans="1:13" x14ac:dyDescent="0.25">
      <c r="A3949" t="s">
        <v>1578</v>
      </c>
      <c r="B3949" t="s">
        <v>16</v>
      </c>
      <c r="C3949" t="s">
        <v>4201</v>
      </c>
      <c r="G3949" s="1" t="str">
        <f t="shared" si="337"/>
        <v>ifrs-full_DisclosureOfFinanceLeaseAndOperatingLeaseByLessorTable</v>
      </c>
      <c r="H3949" t="str">
        <f t="shared" si="338"/>
        <v>ifrs-full</v>
      </c>
      <c r="I3949" t="str">
        <f t="shared" si="339"/>
        <v>DisclosureOfFinanceLeaseAndOperatingLeaseByLessorTable</v>
      </c>
      <c r="L3949" t="str">
        <f t="shared" si="340"/>
        <v>insert into dbax_desc_conc (pref_conc, codi_conc, codi_lang, desc_conc) values ('ifrs-full','DisclosureOfFinanceLeaseAndOperatingLeaseByLessorTable','es_ES','Información a revelar por el arrendador sobre arrendamientos financieros y operativos [tabla]')</v>
      </c>
      <c r="M3949" t="str">
        <f>CONCATENATE("Insert into dbax_taxo_conc (pref_conc, codi_conc, vers_taxo) values ('",H3949,"','",I3949,"','",Taxonomia!$B$5,"')")</f>
        <v>Insert into dbax_taxo_conc (pref_conc, codi_conc, vers_taxo) values ('ifrs-full','DisclosureOfFinanceLeaseAndOperatingLeaseByLessorTable','svs-cl-ci-2015-01-05')</v>
      </c>
    </row>
    <row r="3950" spans="1:13" x14ac:dyDescent="0.25">
      <c r="A3950" t="s">
        <v>1579</v>
      </c>
      <c r="B3950" t="s">
        <v>16</v>
      </c>
      <c r="C3950" t="s">
        <v>4202</v>
      </c>
      <c r="G3950" s="1" t="str">
        <f t="shared" si="337"/>
        <v>ifrs-full_DisclosureOfFormsOfFundingOfStructuredEntityAndTheirWeightedaverageLifeExplanatory</v>
      </c>
      <c r="H3950" t="str">
        <f t="shared" si="338"/>
        <v>ifrs-full</v>
      </c>
      <c r="I3950" t="str">
        <f t="shared" si="339"/>
        <v>DisclosureOfFormsOfFundingOfStructuredEntityAndTheirWeightedaverageLifeExplanatory</v>
      </c>
      <c r="L3950" t="str">
        <f t="shared" si="340"/>
        <v>insert into dbax_desc_conc (pref_conc, codi_conc, codi_lang, desc_conc) values ('ifrs-full','DisclosureOfFormsOfFundingOfStructuredEntityAndTheirWeightedaverageLifeExplanatory','es_ES','Información a revelar sobre las forma de financiación de entidades estructuradas y su promedio ponderado de vida [bloque de texto]')</v>
      </c>
      <c r="M3950" t="str">
        <f>CONCATENATE("Insert into dbax_taxo_conc (pref_conc, codi_conc, vers_taxo) values ('",H3950,"','",I3950,"','",Taxonomia!$B$5,"')")</f>
        <v>Insert into dbax_taxo_conc (pref_conc, codi_conc, vers_taxo) values ('ifrs-full','DisclosureOfFormsOfFundingOfStructuredEntityAndTheirWeightedaverageLifeExplanatory','svs-cl-ci-2015-01-05')</v>
      </c>
    </row>
    <row r="3951" spans="1:13" x14ac:dyDescent="0.25">
      <c r="A3951" t="s">
        <v>1580</v>
      </c>
      <c r="B3951" t="s">
        <v>16</v>
      </c>
      <c r="C3951" t="s">
        <v>50</v>
      </c>
      <c r="G3951" s="1" t="str">
        <f t="shared" si="337"/>
        <v>ifrs-full_DisclosureOfGeneralInformationAboutFinancialStatementsExplanatory</v>
      </c>
      <c r="H3951" t="str">
        <f t="shared" si="338"/>
        <v>ifrs-full</v>
      </c>
      <c r="I3951" t="str">
        <f t="shared" si="339"/>
        <v>DisclosureOfGeneralInformationAboutFinancialStatementsExplanatory</v>
      </c>
      <c r="L3951" t="str">
        <f t="shared" si="340"/>
        <v>insert into dbax_desc_conc (pref_conc, codi_conc, codi_lang, desc_conc) values ('ifrs-full','DisclosureOfGeneralInformationAboutFinancialStatementsExplanatory','es_ES','Información a revelar sobre información general sobre los estados financieros [bloque de texto]')</v>
      </c>
      <c r="M3951" t="str">
        <f>CONCATENATE("Insert into dbax_taxo_conc (pref_conc, codi_conc, vers_taxo) values ('",H3951,"','",I3951,"','",Taxonomia!$B$5,"')")</f>
        <v>Insert into dbax_taxo_conc (pref_conc, codi_conc, vers_taxo) values ('ifrs-full','DisclosureOfGeneralInformationAboutFinancialStatementsExplanatory','svs-cl-ci-2015-01-05')</v>
      </c>
    </row>
    <row r="3952" spans="1:13" x14ac:dyDescent="0.25">
      <c r="A3952" t="s">
        <v>1581</v>
      </c>
      <c r="B3952" t="s">
        <v>16</v>
      </c>
      <c r="C3952" t="s">
        <v>4203</v>
      </c>
      <c r="G3952" s="1" t="str">
        <f t="shared" si="337"/>
        <v>ifrs-full_DisclosureOfGeographicalAreasAbstract</v>
      </c>
      <c r="H3952" t="str">
        <f t="shared" si="338"/>
        <v>ifrs-full</v>
      </c>
      <c r="I3952" t="str">
        <f t="shared" si="339"/>
        <v>DisclosureOfGeographicalAreasAbstract</v>
      </c>
      <c r="L3952" t="str">
        <f t="shared" si="340"/>
        <v>insert into dbax_desc_conc (pref_conc, codi_conc, codi_lang, desc_conc) values ('ifrs-full','DisclosureOfGeographicalAreasAbstract','es_ES','Información a revelar sobre áreas geográficas [sinopsis]')</v>
      </c>
      <c r="M3952" t="str">
        <f>CONCATENATE("Insert into dbax_taxo_conc (pref_conc, codi_conc, vers_taxo) values ('",H3952,"','",I3952,"','",Taxonomia!$B$5,"')")</f>
        <v>Insert into dbax_taxo_conc (pref_conc, codi_conc, vers_taxo) values ('ifrs-full','DisclosureOfGeographicalAreasAbstract','svs-cl-ci-2015-01-05')</v>
      </c>
    </row>
    <row r="3953" spans="1:13" x14ac:dyDescent="0.25">
      <c r="A3953" t="s">
        <v>1582</v>
      </c>
      <c r="B3953" t="s">
        <v>16</v>
      </c>
      <c r="C3953" t="s">
        <v>4204</v>
      </c>
      <c r="G3953" s="1" t="str">
        <f t="shared" si="337"/>
        <v>ifrs-full_DisclosureOfGeographicalAreasExplanatory</v>
      </c>
      <c r="H3953" t="str">
        <f t="shared" si="338"/>
        <v>ifrs-full</v>
      </c>
      <c r="I3953" t="str">
        <f t="shared" si="339"/>
        <v>DisclosureOfGeographicalAreasExplanatory</v>
      </c>
      <c r="L3953" t="str">
        <f t="shared" si="340"/>
        <v>insert into dbax_desc_conc (pref_conc, codi_conc, codi_lang, desc_conc) values ('ifrs-full','DisclosureOfGeographicalAreasExplanatory','es_ES','Información a revelar sobre áreas geográficas [bloque de texto]')</v>
      </c>
      <c r="M3953" t="str">
        <f>CONCATENATE("Insert into dbax_taxo_conc (pref_conc, codi_conc, vers_taxo) values ('",H3953,"','",I3953,"','",Taxonomia!$B$5,"')")</f>
        <v>Insert into dbax_taxo_conc (pref_conc, codi_conc, vers_taxo) values ('ifrs-full','DisclosureOfGeographicalAreasExplanatory','svs-cl-ci-2015-01-05')</v>
      </c>
    </row>
    <row r="3954" spans="1:13" x14ac:dyDescent="0.25">
      <c r="A3954" t="s">
        <v>1583</v>
      </c>
      <c r="B3954" t="s">
        <v>16</v>
      </c>
      <c r="C3954" t="s">
        <v>4205</v>
      </c>
      <c r="G3954" s="1" t="str">
        <f t="shared" si="337"/>
        <v>ifrs-full_DisclosureOfGeographicalAreasLineItems</v>
      </c>
      <c r="H3954" t="str">
        <f t="shared" si="338"/>
        <v>ifrs-full</v>
      </c>
      <c r="I3954" t="str">
        <f t="shared" si="339"/>
        <v>DisclosureOfGeographicalAreasLineItems</v>
      </c>
      <c r="L3954" t="str">
        <f t="shared" si="340"/>
        <v>insert into dbax_desc_conc (pref_conc, codi_conc, codi_lang, desc_conc) values ('ifrs-full','DisclosureOfGeographicalAreasLineItems','es_ES','Información a revelar sobre áreas geográficas [partidas]')</v>
      </c>
      <c r="M3954" t="str">
        <f>CONCATENATE("Insert into dbax_taxo_conc (pref_conc, codi_conc, vers_taxo) values ('",H3954,"','",I3954,"','",Taxonomia!$B$5,"')")</f>
        <v>Insert into dbax_taxo_conc (pref_conc, codi_conc, vers_taxo) values ('ifrs-full','DisclosureOfGeographicalAreasLineItems','svs-cl-ci-2015-01-05')</v>
      </c>
    </row>
    <row r="3955" spans="1:13" x14ac:dyDescent="0.25">
      <c r="A3955" t="s">
        <v>1584</v>
      </c>
      <c r="B3955" t="s">
        <v>16</v>
      </c>
      <c r="C3955" t="s">
        <v>4206</v>
      </c>
      <c r="G3955" s="1" t="str">
        <f t="shared" si="337"/>
        <v>ifrs-full_DisclosureOfGeographicalAreasTable</v>
      </c>
      <c r="H3955" t="str">
        <f t="shared" si="338"/>
        <v>ifrs-full</v>
      </c>
      <c r="I3955" t="str">
        <f t="shared" si="339"/>
        <v>DisclosureOfGeographicalAreasTable</v>
      </c>
      <c r="L3955" t="str">
        <f t="shared" si="340"/>
        <v>insert into dbax_desc_conc (pref_conc, codi_conc, codi_lang, desc_conc) values ('ifrs-full','DisclosureOfGeographicalAreasTable','es_ES','Información a revelar sobre áreas geográficas [tabla]')</v>
      </c>
      <c r="M3955" t="str">
        <f>CONCATENATE("Insert into dbax_taxo_conc (pref_conc, codi_conc, vers_taxo) values ('",H3955,"','",I3955,"','",Taxonomia!$B$5,"')")</f>
        <v>Insert into dbax_taxo_conc (pref_conc, codi_conc, vers_taxo) values ('ifrs-full','DisclosureOfGeographicalAreasTable','svs-cl-ci-2015-01-05')</v>
      </c>
    </row>
    <row r="3956" spans="1:13" x14ac:dyDescent="0.25">
      <c r="A3956" t="s">
        <v>1585</v>
      </c>
      <c r="B3956" t="s">
        <v>16</v>
      </c>
      <c r="C3956" t="s">
        <v>4207</v>
      </c>
      <c r="G3956" s="1" t="str">
        <f t="shared" si="337"/>
        <v>ifrs-full_DisclosureOfGoodwillNotAllocatedToCashgeneratingUnitExplanatory</v>
      </c>
      <c r="H3956" t="str">
        <f t="shared" si="338"/>
        <v>ifrs-full</v>
      </c>
      <c r="I3956" t="str">
        <f t="shared" si="339"/>
        <v>DisclosureOfGoodwillNotAllocatedToCashgeneratingUnitExplanatory</v>
      </c>
      <c r="L3956" t="str">
        <f t="shared" si="340"/>
        <v>insert into dbax_desc_conc (pref_conc, codi_conc, codi_lang, desc_conc) values ('ifrs-full','DisclosureOfGoodwillNotAllocatedToCashgeneratingUnitExplanatory','es_ES','Explicación de la plusvalía no asignada a la unidad generadora de efectivo')</v>
      </c>
      <c r="M3956" t="str">
        <f>CONCATENATE("Insert into dbax_taxo_conc (pref_conc, codi_conc, vers_taxo) values ('",H3956,"','",I3956,"','",Taxonomia!$B$5,"')")</f>
        <v>Insert into dbax_taxo_conc (pref_conc, codi_conc, vers_taxo) values ('ifrs-full','DisclosureOfGoodwillNotAllocatedToCashgeneratingUnitExplanatory','svs-cl-ci-2015-01-05')</v>
      </c>
    </row>
    <row r="3957" spans="1:13" x14ac:dyDescent="0.25">
      <c r="A3957" t="s">
        <v>1586</v>
      </c>
      <c r="B3957" t="s">
        <v>16</v>
      </c>
      <c r="C3957" t="s">
        <v>4208</v>
      </c>
      <c r="G3957" s="1" t="str">
        <f t="shared" si="337"/>
        <v>ifrs-full_DisclosureOfGovernmentGrantsExplanatory</v>
      </c>
      <c r="H3957" t="str">
        <f t="shared" si="338"/>
        <v>ifrs-full</v>
      </c>
      <c r="I3957" t="str">
        <f t="shared" si="339"/>
        <v>DisclosureOfGovernmentGrantsExplanatory</v>
      </c>
      <c r="L3957" t="str">
        <f t="shared" si="340"/>
        <v>insert into dbax_desc_conc (pref_conc, codi_conc, codi_lang, desc_conc) values ('ifrs-full','DisclosureOfGovernmentGrantsExplanatory','es_ES','Información a revelar sobre subvenciones del gobierno [bloque de texto]')</v>
      </c>
      <c r="M3957" t="str">
        <f>CONCATENATE("Insert into dbax_taxo_conc (pref_conc, codi_conc, vers_taxo) values ('",H3957,"','",I3957,"','",Taxonomia!$B$5,"')")</f>
        <v>Insert into dbax_taxo_conc (pref_conc, codi_conc, vers_taxo) values ('ifrs-full','DisclosureOfGovernmentGrantsExplanatory','svs-cl-ci-2015-01-05')</v>
      </c>
    </row>
    <row r="3958" spans="1:13" x14ac:dyDescent="0.25">
      <c r="A3958" t="s">
        <v>1587</v>
      </c>
      <c r="B3958" t="s">
        <v>16</v>
      </c>
      <c r="C3958" t="s">
        <v>4209</v>
      </c>
      <c r="G3958" s="1" t="str">
        <f t="shared" si="337"/>
        <v>ifrs-full_DisclosureOfHedgeAccountingAbstract</v>
      </c>
      <c r="H3958" t="str">
        <f t="shared" si="338"/>
        <v>ifrs-full</v>
      </c>
      <c r="I3958" t="str">
        <f t="shared" si="339"/>
        <v>DisclosureOfHedgeAccountingAbstract</v>
      </c>
      <c r="L3958" t="str">
        <f t="shared" si="340"/>
        <v>insert into dbax_desc_conc (pref_conc, codi_conc, codi_lang, desc_conc) values ('ifrs-full','DisclosureOfHedgeAccountingAbstract','es_ES','Información a revelar detallada sobre coberturas [resumen]')</v>
      </c>
      <c r="M3958" t="str">
        <f>CONCATENATE("Insert into dbax_taxo_conc (pref_conc, codi_conc, vers_taxo) values ('",H3958,"','",I3958,"','",Taxonomia!$B$5,"')")</f>
        <v>Insert into dbax_taxo_conc (pref_conc, codi_conc, vers_taxo) values ('ifrs-full','DisclosureOfHedgeAccountingAbstract','svs-cl-ci-2015-01-05')</v>
      </c>
    </row>
    <row r="3959" spans="1:13" x14ac:dyDescent="0.25">
      <c r="A3959" t="s">
        <v>1588</v>
      </c>
      <c r="B3959" t="s">
        <v>16</v>
      </c>
      <c r="C3959" t="s">
        <v>4210</v>
      </c>
      <c r="G3959" s="1" t="str">
        <f t="shared" si="337"/>
        <v>ifrs-full_DisclosureOfHedgeAccountingExplanatory</v>
      </c>
      <c r="H3959" t="str">
        <f t="shared" si="338"/>
        <v>ifrs-full</v>
      </c>
      <c r="I3959" t="str">
        <f t="shared" si="339"/>
        <v>DisclosureOfHedgeAccountingExplanatory</v>
      </c>
      <c r="L3959" t="str">
        <f t="shared" si="340"/>
        <v>insert into dbax_desc_conc (pref_conc, codi_conc, codi_lang, desc_conc) values ('ifrs-full','DisclosureOfHedgeAccountingExplanatory','es_ES','Información a revelar sobre contabilidad de coberturas [bloque de texto]')</v>
      </c>
      <c r="M3959" t="str">
        <f>CONCATENATE("Insert into dbax_taxo_conc (pref_conc, codi_conc, vers_taxo) values ('",H3959,"','",I3959,"','",Taxonomia!$B$5,"')")</f>
        <v>Insert into dbax_taxo_conc (pref_conc, codi_conc, vers_taxo) values ('ifrs-full','DisclosureOfHedgeAccountingExplanatory','svs-cl-ci-2015-01-05')</v>
      </c>
    </row>
    <row r="3960" spans="1:13" x14ac:dyDescent="0.25">
      <c r="A3960" t="s">
        <v>1589</v>
      </c>
      <c r="B3960" t="s">
        <v>16</v>
      </c>
      <c r="C3960" t="s">
        <v>4211</v>
      </c>
      <c r="G3960" s="1" t="str">
        <f t="shared" si="337"/>
        <v>ifrs-full_DisclosureOfHedgeAccountingLineItems</v>
      </c>
      <c r="H3960" t="str">
        <f t="shared" si="338"/>
        <v>ifrs-full</v>
      </c>
      <c r="I3960" t="str">
        <f t="shared" si="339"/>
        <v>DisclosureOfHedgeAccountingLineItems</v>
      </c>
      <c r="L3960" t="str">
        <f t="shared" si="340"/>
        <v>insert into dbax_desc_conc (pref_conc, codi_conc, codi_lang, desc_conc) values ('ifrs-full','DisclosureOfHedgeAccountingLineItems','es_ES','Información a revelar detallada sobre coberturas [partidas]')</v>
      </c>
      <c r="M3960" t="str">
        <f>CONCATENATE("Insert into dbax_taxo_conc (pref_conc, codi_conc, vers_taxo) values ('",H3960,"','",I3960,"','",Taxonomia!$B$5,"')")</f>
        <v>Insert into dbax_taxo_conc (pref_conc, codi_conc, vers_taxo) values ('ifrs-full','DisclosureOfHedgeAccountingLineItems','svs-cl-ci-2015-01-05')</v>
      </c>
    </row>
    <row r="3961" spans="1:13" x14ac:dyDescent="0.25">
      <c r="A3961" t="s">
        <v>1590</v>
      </c>
      <c r="B3961" t="s">
        <v>16</v>
      </c>
      <c r="C3961" t="s">
        <v>4212</v>
      </c>
      <c r="G3961" s="1" t="str">
        <f t="shared" si="337"/>
        <v>ifrs-full_DisclosureOfHedgeAccountingTable</v>
      </c>
      <c r="H3961" t="str">
        <f t="shared" si="338"/>
        <v>ifrs-full</v>
      </c>
      <c r="I3961" t="str">
        <f t="shared" si="339"/>
        <v>DisclosureOfHedgeAccountingTable</v>
      </c>
      <c r="L3961" t="str">
        <f t="shared" si="340"/>
        <v>insert into dbax_desc_conc (pref_conc, codi_conc, codi_lang, desc_conc) values ('ifrs-full','DisclosureOfHedgeAccountingTable','es_ES','Información a revelar detallada sobre coberturas [tabla]')</v>
      </c>
      <c r="M3961" t="str">
        <f>CONCATENATE("Insert into dbax_taxo_conc (pref_conc, codi_conc, vers_taxo) values ('",H3961,"','",I3961,"','",Taxonomia!$B$5,"')")</f>
        <v>Insert into dbax_taxo_conc (pref_conc, codi_conc, vers_taxo) values ('ifrs-full','DisclosureOfHedgeAccountingTable','svs-cl-ci-2015-01-05')</v>
      </c>
    </row>
    <row r="3962" spans="1:13" x14ac:dyDescent="0.25">
      <c r="A3962" t="s">
        <v>1591</v>
      </c>
      <c r="B3962" t="s">
        <v>16</v>
      </c>
      <c r="C3962" t="s">
        <v>4213</v>
      </c>
      <c r="G3962" s="1" t="str">
        <f t="shared" si="337"/>
        <v>ifrs-full_DisclosureOfHowEntityAggregatedInterestsInSimilarEntitiesExplanatory</v>
      </c>
      <c r="H3962" t="str">
        <f t="shared" si="338"/>
        <v>ifrs-full</v>
      </c>
      <c r="I3962" t="str">
        <f t="shared" si="339"/>
        <v>DisclosureOfHowEntityAggregatedInterestsInSimilarEntitiesExplanatory</v>
      </c>
      <c r="L3962" t="str">
        <f t="shared" si="340"/>
        <v>insert into dbax_desc_conc (pref_conc, codi_conc, codi_lang, desc_conc) values ('ifrs-full','DisclosureOfHowEntityAggregatedInterestsInSimilarEntitiesExplanatory','es_ES','Información a revelar sobre la forma en que la entidad acumuló sus participaciones en entidades similares [bloque de texto]')</v>
      </c>
      <c r="M3962" t="str">
        <f>CONCATENATE("Insert into dbax_taxo_conc (pref_conc, codi_conc, vers_taxo) values ('",H3962,"','",I3962,"','",Taxonomia!$B$5,"')")</f>
        <v>Insert into dbax_taxo_conc (pref_conc, codi_conc, vers_taxo) values ('ifrs-full','DisclosureOfHowEntityAggregatedInterestsInSimilarEntitiesExplanatory','svs-cl-ci-2015-01-05')</v>
      </c>
    </row>
    <row r="3963" spans="1:13" x14ac:dyDescent="0.25">
      <c r="A3963" t="s">
        <v>1592</v>
      </c>
      <c r="B3963" t="s">
        <v>16</v>
      </c>
      <c r="C3963" t="s">
        <v>4214</v>
      </c>
      <c r="G3963" s="1" t="str">
        <f t="shared" si="337"/>
        <v>ifrs-full_DisclosureOfImpairmentLossAndReversalOfImpairmentLossAbstract</v>
      </c>
      <c r="H3963" t="str">
        <f t="shared" si="338"/>
        <v>ifrs-full</v>
      </c>
      <c r="I3963" t="str">
        <f t="shared" si="339"/>
        <v>DisclosureOfImpairmentLossAndReversalOfImpairmentLossAbstract</v>
      </c>
      <c r="L3963" t="str">
        <f t="shared" si="340"/>
        <v>insert into dbax_desc_conc (pref_conc, codi_conc, codi_lang, desc_conc) values ('ifrs-full','DisclosureOfImpairmentLossAndReversalOfImpairmentLossAbstract','es_ES','Información a revelar sobre pérdidas por deterioro del valor y reversión de las pérdidas por deterioro del valor [sinopsis]')</v>
      </c>
      <c r="M3963" t="str">
        <f>CONCATENATE("Insert into dbax_taxo_conc (pref_conc, codi_conc, vers_taxo) values ('",H3963,"','",I3963,"','",Taxonomia!$B$5,"')")</f>
        <v>Insert into dbax_taxo_conc (pref_conc, codi_conc, vers_taxo) values ('ifrs-full','DisclosureOfImpairmentLossAndReversalOfImpairmentLossAbstract','svs-cl-ci-2015-01-05')</v>
      </c>
    </row>
    <row r="3964" spans="1:13" x14ac:dyDescent="0.25">
      <c r="A3964" t="s">
        <v>1593</v>
      </c>
      <c r="B3964" t="s">
        <v>16</v>
      </c>
      <c r="C3964" t="s">
        <v>4215</v>
      </c>
      <c r="G3964" s="1" t="str">
        <f t="shared" si="337"/>
        <v>ifrs-full_DisclosureOfImpairmentLossAndReversalOfImpairmentLossExplanatory</v>
      </c>
      <c r="H3964" t="str">
        <f t="shared" si="338"/>
        <v>ifrs-full</v>
      </c>
      <c r="I3964" t="str">
        <f t="shared" si="339"/>
        <v>DisclosureOfImpairmentLossAndReversalOfImpairmentLossExplanatory</v>
      </c>
      <c r="L3964" t="str">
        <f t="shared" si="340"/>
        <v>insert into dbax_desc_conc (pref_conc, codi_conc, codi_lang, desc_conc) values ('ifrs-full','DisclosureOfImpairmentLossAndReversalOfImpairmentLossExplanatory','es_ES','Información a revelar sobre pérdidas por deterioro del valor y reversión de las pérdidas por deterioro del valor [bloque de texto]')</v>
      </c>
      <c r="M3964" t="str">
        <f>CONCATENATE("Insert into dbax_taxo_conc (pref_conc, codi_conc, vers_taxo) values ('",H3964,"','",I3964,"','",Taxonomia!$B$5,"')")</f>
        <v>Insert into dbax_taxo_conc (pref_conc, codi_conc, vers_taxo) values ('ifrs-full','DisclosureOfImpairmentLossAndReversalOfImpairmentLossExplanatory','svs-cl-ci-2015-01-05')</v>
      </c>
    </row>
    <row r="3965" spans="1:13" x14ac:dyDescent="0.25">
      <c r="A3965" t="s">
        <v>1594</v>
      </c>
      <c r="B3965" t="s">
        <v>16</v>
      </c>
      <c r="C3965" t="s">
        <v>4216</v>
      </c>
      <c r="G3965" s="1" t="str">
        <f t="shared" si="337"/>
        <v>ifrs-full_DisclosureOfImpairmentLossAndReversalOfImpairmentLossLineItems</v>
      </c>
      <c r="H3965" t="str">
        <f t="shared" si="338"/>
        <v>ifrs-full</v>
      </c>
      <c r="I3965" t="str">
        <f t="shared" si="339"/>
        <v>DisclosureOfImpairmentLossAndReversalOfImpairmentLossLineItems</v>
      </c>
      <c r="L3965" t="str">
        <f t="shared" si="340"/>
        <v>insert into dbax_desc_conc (pref_conc, codi_conc, codi_lang, desc_conc) values ('ifrs-full','DisclosureOfImpairmentLossAndReversalOfImpairmentLossLineItems','es_ES','Información a revelar sobre pérdidas por deterioro del valor y reversión de las pérdidas por deterioro del valor [partidas]')</v>
      </c>
      <c r="M3965" t="str">
        <f>CONCATENATE("Insert into dbax_taxo_conc (pref_conc, codi_conc, vers_taxo) values ('",H3965,"','",I3965,"','",Taxonomia!$B$5,"')")</f>
        <v>Insert into dbax_taxo_conc (pref_conc, codi_conc, vers_taxo) values ('ifrs-full','DisclosureOfImpairmentLossAndReversalOfImpairmentLossLineItems','svs-cl-ci-2015-01-05')</v>
      </c>
    </row>
    <row r="3966" spans="1:13" x14ac:dyDescent="0.25">
      <c r="A3966" t="s">
        <v>1595</v>
      </c>
      <c r="B3966" t="s">
        <v>16</v>
      </c>
      <c r="C3966" t="s">
        <v>4217</v>
      </c>
      <c r="G3966" s="1" t="str">
        <f t="shared" si="337"/>
        <v>ifrs-full_DisclosureOfImpairmentLossAndReversalOfImpairmentLossTable</v>
      </c>
      <c r="H3966" t="str">
        <f t="shared" si="338"/>
        <v>ifrs-full</v>
      </c>
      <c r="I3966" t="str">
        <f t="shared" si="339"/>
        <v>DisclosureOfImpairmentLossAndReversalOfImpairmentLossTable</v>
      </c>
      <c r="L3966" t="str">
        <f t="shared" si="340"/>
        <v>insert into dbax_desc_conc (pref_conc, codi_conc, codi_lang, desc_conc) values ('ifrs-full','DisclosureOfImpairmentLossAndReversalOfImpairmentLossTable','es_ES','Información a revelar sobre pérdidas por deterioro del valor y reversión de las pérdidas por deterioro del valor [tabla]')</v>
      </c>
      <c r="M3966" t="str">
        <f>CONCATENATE("Insert into dbax_taxo_conc (pref_conc, codi_conc, vers_taxo) values ('",H3966,"','",I3966,"','",Taxonomia!$B$5,"')")</f>
        <v>Insert into dbax_taxo_conc (pref_conc, codi_conc, vers_taxo) values ('ifrs-full','DisclosureOfImpairmentLossAndReversalOfImpairmentLossTable','svs-cl-ci-2015-01-05')</v>
      </c>
    </row>
    <row r="3967" spans="1:13" x14ac:dyDescent="0.25">
      <c r="A3967" t="s">
        <v>1596</v>
      </c>
      <c r="B3967" t="s">
        <v>16</v>
      </c>
      <c r="C3967" t="s">
        <v>4218</v>
      </c>
      <c r="G3967" s="1" t="str">
        <f t="shared" si="337"/>
        <v>ifrs-full_DisclosureOfImpairmentLossRecognisedOrReversedAbstract</v>
      </c>
      <c r="H3967" t="str">
        <f t="shared" si="338"/>
        <v>ifrs-full</v>
      </c>
      <c r="I3967" t="str">
        <f t="shared" si="339"/>
        <v>DisclosureOfImpairmentLossRecognisedOrReversedAbstract</v>
      </c>
      <c r="L3967" t="str">
        <f t="shared" si="340"/>
        <v>insert into dbax_desc_conc (pref_conc, codi_conc, codi_lang, desc_conc) values ('ifrs-full','DisclosureOfImpairmentLossRecognisedOrReversedAbstract','es_ES','Información a revelar sobre pérdidas por deterioro de valor reconocidas o revertidas [resumen]')</v>
      </c>
      <c r="M3967" t="str">
        <f>CONCATENATE("Insert into dbax_taxo_conc (pref_conc, codi_conc, vers_taxo) values ('",H3967,"','",I3967,"','",Taxonomia!$B$5,"')")</f>
        <v>Insert into dbax_taxo_conc (pref_conc, codi_conc, vers_taxo) values ('ifrs-full','DisclosureOfImpairmentLossRecognisedOrReversedAbstract','svs-cl-ci-2015-01-05')</v>
      </c>
    </row>
    <row r="3968" spans="1:13" x14ac:dyDescent="0.25">
      <c r="A3968" t="s">
        <v>1597</v>
      </c>
      <c r="B3968" t="s">
        <v>16</v>
      </c>
      <c r="C3968" t="s">
        <v>4219</v>
      </c>
      <c r="G3968" s="1" t="str">
        <f t="shared" si="337"/>
        <v>ifrs-full_DisclosureOfImpairmentLossRecognisedOrReversedLineItems</v>
      </c>
      <c r="H3968" t="str">
        <f t="shared" si="338"/>
        <v>ifrs-full</v>
      </c>
      <c r="I3968" t="str">
        <f t="shared" si="339"/>
        <v>DisclosureOfImpairmentLossRecognisedOrReversedLineItems</v>
      </c>
      <c r="L3968" t="str">
        <f t="shared" si="340"/>
        <v>insert into dbax_desc_conc (pref_conc, codi_conc, codi_lang, desc_conc) values ('ifrs-full','DisclosureOfImpairmentLossRecognisedOrReversedLineItems','es_ES','Información a revelar sobre pérdidas por deterioro de valor reconocidas o revertidas [partidas]')</v>
      </c>
      <c r="M3968" t="str">
        <f>CONCATENATE("Insert into dbax_taxo_conc (pref_conc, codi_conc, vers_taxo) values ('",H3968,"','",I3968,"','",Taxonomia!$B$5,"')")</f>
        <v>Insert into dbax_taxo_conc (pref_conc, codi_conc, vers_taxo) values ('ifrs-full','DisclosureOfImpairmentLossRecognisedOrReversedLineItems','svs-cl-ci-2015-01-05')</v>
      </c>
    </row>
    <row r="3969" spans="1:13" x14ac:dyDescent="0.25">
      <c r="A3969" t="s">
        <v>1598</v>
      </c>
      <c r="B3969" t="s">
        <v>16</v>
      </c>
      <c r="C3969" t="s">
        <v>4220</v>
      </c>
      <c r="G3969" s="1" t="str">
        <f t="shared" si="337"/>
        <v>ifrs-full_DisclosureOfImpairmentLossRecognisedOrReversedTable</v>
      </c>
      <c r="H3969" t="str">
        <f t="shared" si="338"/>
        <v>ifrs-full</v>
      </c>
      <c r="I3969" t="str">
        <f t="shared" si="339"/>
        <v>DisclosureOfImpairmentLossRecognisedOrReversedTable</v>
      </c>
      <c r="L3969" t="str">
        <f t="shared" si="340"/>
        <v>insert into dbax_desc_conc (pref_conc, codi_conc, codi_lang, desc_conc) values ('ifrs-full','DisclosureOfImpairmentLossRecognisedOrReversedTable','es_ES','Información a revelar sobre pérdidas por deterioro de valor reconocidas o revertidas [tabla]')</v>
      </c>
      <c r="M3969" t="str">
        <f>CONCATENATE("Insert into dbax_taxo_conc (pref_conc, codi_conc, vers_taxo) values ('",H3969,"','",I3969,"','",Taxonomia!$B$5,"')")</f>
        <v>Insert into dbax_taxo_conc (pref_conc, codi_conc, vers_taxo) values ('ifrs-full','DisclosureOfImpairmentLossRecognisedOrReversedTable','svs-cl-ci-2015-01-05')</v>
      </c>
    </row>
    <row r="3970" spans="1:13" x14ac:dyDescent="0.25">
      <c r="A3970" t="s">
        <v>1599</v>
      </c>
      <c r="B3970" t="s">
        <v>16</v>
      </c>
      <c r="C3970" t="s">
        <v>4221</v>
      </c>
      <c r="G3970" s="1" t="str">
        <f t="shared" si="337"/>
        <v>ifrs-full_DisclosureOfImpairmentOfAssetsExplanatory</v>
      </c>
      <c r="H3970" t="str">
        <f t="shared" si="338"/>
        <v>ifrs-full</v>
      </c>
      <c r="I3970" t="str">
        <f t="shared" si="339"/>
        <v>DisclosureOfImpairmentOfAssetsExplanatory</v>
      </c>
      <c r="L3970" t="str">
        <f t="shared" si="340"/>
        <v>insert into dbax_desc_conc (pref_conc, codi_conc, codi_lang, desc_conc) values ('ifrs-full','DisclosureOfImpairmentOfAssetsExplanatory','es_ES','Información a revelar sobre deterioro de valor de activos [bloque de texto]')</v>
      </c>
      <c r="M3970" t="str">
        <f>CONCATENATE("Insert into dbax_taxo_conc (pref_conc, codi_conc, vers_taxo) values ('",H3970,"','",I3970,"','",Taxonomia!$B$5,"')")</f>
        <v>Insert into dbax_taxo_conc (pref_conc, codi_conc, vers_taxo) values ('ifrs-full','DisclosureOfImpairmentOfAssetsExplanatory','svs-cl-ci-2015-01-05')</v>
      </c>
    </row>
    <row r="3971" spans="1:13" x14ac:dyDescent="0.25">
      <c r="A3971" t="s">
        <v>1600</v>
      </c>
      <c r="B3971" t="s">
        <v>16</v>
      </c>
      <c r="C3971" t="s">
        <v>4222</v>
      </c>
      <c r="G3971" s="1" t="str">
        <f t="shared" si="337"/>
        <v>ifrs-full_DisclosureOfIncomeTaxExplanatory</v>
      </c>
      <c r="H3971" t="str">
        <f t="shared" si="338"/>
        <v>ifrs-full</v>
      </c>
      <c r="I3971" t="str">
        <f t="shared" si="339"/>
        <v>DisclosureOfIncomeTaxExplanatory</v>
      </c>
      <c r="L3971" t="str">
        <f t="shared" si="340"/>
        <v>insert into dbax_desc_conc (pref_conc, codi_conc, codi_lang, desc_conc) values ('ifrs-full','DisclosureOfIncomeTaxExplanatory','es_ES','Información a revelar sobre impuestos a las ganancias [bloque de texto]')</v>
      </c>
      <c r="M3971" t="str">
        <f>CONCATENATE("Insert into dbax_taxo_conc (pref_conc, codi_conc, vers_taxo) values ('",H3971,"','",I3971,"','",Taxonomia!$B$5,"')")</f>
        <v>Insert into dbax_taxo_conc (pref_conc, codi_conc, vers_taxo) values ('ifrs-full','DisclosureOfIncomeTaxExplanatory','svs-cl-ci-2015-01-05')</v>
      </c>
    </row>
    <row r="3972" spans="1:13" x14ac:dyDescent="0.25">
      <c r="A3972" t="s">
        <v>1601</v>
      </c>
      <c r="B3972" t="s">
        <v>16</v>
      </c>
      <c r="C3972" t="s">
        <v>4223</v>
      </c>
      <c r="G3972" s="1" t="str">
        <f t="shared" si="337"/>
        <v>ifrs-full_DisclosureOfIndirectMeasurementOfFairValueOfGoodsOrServicesReceivedOtherEquityInstrumentsGrantedDuringPeriodExplanatory</v>
      </c>
      <c r="H3972" t="str">
        <f t="shared" si="338"/>
        <v>ifrs-full</v>
      </c>
      <c r="I3972" t="str">
        <f t="shared" si="339"/>
        <v>DisclosureOfIndirectMeasurementOfFairValueOfGoodsOrServicesReceivedOtherEquityInstrumentsGrantedDuringPeriodExplanatory</v>
      </c>
      <c r="L3972" t="str">
        <f t="shared" si="340"/>
        <v>insert into dbax_desc_conc (pref_conc, codi_conc, codi_lang, desc_conc) values ('ifrs-full','DisclosureOfIndirectMeasurementOfFairValueOfGoodsOrServicesReceivedOtherEquityInstrumentsGrantedDuringPeriodExplanatory','es_ES','Información a revelar sobre mediciones indirectas del valor razonable de bienes o servicios recibidos, otros instrumentos de patrimonio concedidos durante el periodo [bloque de texto]')</v>
      </c>
      <c r="M3972" t="str">
        <f>CONCATENATE("Insert into dbax_taxo_conc (pref_conc, codi_conc, vers_taxo) values ('",H3972,"','",I3972,"','",Taxonomia!$B$5,"')")</f>
        <v>Insert into dbax_taxo_conc (pref_conc, codi_conc, vers_taxo) values ('ifrs-full','DisclosureOfIndirectMeasurementOfFairValueOfGoodsOrServicesReceivedOtherEquityInstrumentsGrantedDuringPeriodExplanatory','svs-cl-ci-2015-01-05')</v>
      </c>
    </row>
    <row r="3973" spans="1:13" x14ac:dyDescent="0.25">
      <c r="A3973" t="s">
        <v>1602</v>
      </c>
      <c r="B3973" t="s">
        <v>16</v>
      </c>
      <c r="C3973" t="s">
        <v>4224</v>
      </c>
      <c r="G3973" s="1" t="str">
        <f t="shared" si="337"/>
        <v>ifrs-full_DisclosureOfIndirectMeasurementOfFairValueOfGoodsOrServicesReceivedSharebasedPaymentArrangementsModifiedDuringPeriodExplanatory</v>
      </c>
      <c r="H3973" t="str">
        <f t="shared" si="338"/>
        <v>ifrs-full</v>
      </c>
      <c r="I3973" t="str">
        <f t="shared" si="339"/>
        <v>DisclosureOfIndirectMeasurementOfFairValueOfGoodsOrServicesReceivedSharebasedPaymentArrangementsModifiedDuringPeriodExplanatory</v>
      </c>
      <c r="L3973" t="str">
        <f t="shared" si="340"/>
        <v>insert into dbax_desc_conc (pref_conc, codi_conc, codi_lang, desc_conc) values ('ifrs-full','DisclosureOfIndirectMeasurementOfFairValueOfGoodsOrServicesReceivedSharebasedPaymentArrangementsModifiedDuringPeriodExplanatory','es_ES','Información a revelar sobre mediciones indirectas del valor razonable de bienes o servicios recibidos, acuerdos con pagos basados en acciones modificados durante el periodo [bloque de texto]')</v>
      </c>
      <c r="M3973" t="str">
        <f>CONCATENATE("Insert into dbax_taxo_conc (pref_conc, codi_conc, vers_taxo) values ('",H3973,"','",I3973,"','",Taxonomia!$B$5,"')")</f>
        <v>Insert into dbax_taxo_conc (pref_conc, codi_conc, vers_taxo) values ('ifrs-full','DisclosureOfIndirectMeasurementOfFairValueOfGoodsOrServicesReceivedSharebasedPaymentArrangementsModifiedDuringPeriodExplanatory','svs-cl-ci-2015-01-05')</v>
      </c>
    </row>
    <row r="3974" spans="1:13" x14ac:dyDescent="0.25">
      <c r="A3974" t="s">
        <v>1603</v>
      </c>
      <c r="B3974" t="s">
        <v>16</v>
      </c>
      <c r="C3974" t="s">
        <v>4225</v>
      </c>
      <c r="G3974" s="1" t="str">
        <f t="shared" si="337"/>
        <v>ifrs-full_DisclosureOfIndirectMeasurementOfFairValueOfGoodsOrServicesReceivedShareOptionsGrantedDuringPeriodExplanatory</v>
      </c>
      <c r="H3974" t="str">
        <f t="shared" si="338"/>
        <v>ifrs-full</v>
      </c>
      <c r="I3974" t="str">
        <f t="shared" si="339"/>
        <v>DisclosureOfIndirectMeasurementOfFairValueOfGoodsOrServicesReceivedShareOptionsGrantedDuringPeriodExplanatory</v>
      </c>
      <c r="L3974" t="str">
        <f t="shared" si="340"/>
        <v>insert into dbax_desc_conc (pref_conc, codi_conc, codi_lang, desc_conc) values ('ifrs-full','DisclosureOfIndirectMeasurementOfFairValueOfGoodsOrServicesReceivedShareOptionsGrantedDuringPeriodExplanatory','es_ES','Información a revelar sobre mediciones indirectas del valor razonable de bienes o servicios recibidos, opciones sobre acciones concedidas durante el periodo [bloque de texto]')</v>
      </c>
      <c r="M3974" t="str">
        <f>CONCATENATE("Insert into dbax_taxo_conc (pref_conc, codi_conc, vers_taxo) values ('",H3974,"','",I3974,"','",Taxonomia!$B$5,"')")</f>
        <v>Insert into dbax_taxo_conc (pref_conc, codi_conc, vers_taxo) values ('ifrs-full','DisclosureOfIndirectMeasurementOfFairValueOfGoodsOrServicesReceivedShareOptionsGrantedDuringPeriodExplanatory','svs-cl-ci-2015-01-05')</v>
      </c>
    </row>
    <row r="3975" spans="1:13" x14ac:dyDescent="0.25">
      <c r="A3975" t="s">
        <v>1604</v>
      </c>
      <c r="B3975" t="s">
        <v>16</v>
      </c>
      <c r="C3975" t="s">
        <v>4226</v>
      </c>
      <c r="G3975" s="1" t="str">
        <f t="shared" si="337"/>
        <v>ifrs-full_DisclosureOfInformationAboutConsolidatedStructuredEntitiesAbstract</v>
      </c>
      <c r="H3975" t="str">
        <f t="shared" si="338"/>
        <v>ifrs-full</v>
      </c>
      <c r="I3975" t="str">
        <f t="shared" si="339"/>
        <v>DisclosureOfInformationAboutConsolidatedStructuredEntitiesAbstract</v>
      </c>
      <c r="L3975" t="str">
        <f t="shared" si="340"/>
        <v>insert into dbax_desc_conc (pref_conc, codi_conc, codi_lang, desc_conc) values ('ifrs-full','DisclosureOfInformationAboutConsolidatedStructuredEntitiesAbstract','es_ES','Información a revelar sobre entidades estructuradas consolidadas [resumen]')</v>
      </c>
      <c r="M3975" t="str">
        <f>CONCATENATE("Insert into dbax_taxo_conc (pref_conc, codi_conc, vers_taxo) values ('",H3975,"','",I3975,"','",Taxonomia!$B$5,"')")</f>
        <v>Insert into dbax_taxo_conc (pref_conc, codi_conc, vers_taxo) values ('ifrs-full','DisclosureOfInformationAboutConsolidatedStructuredEntitiesAbstract','svs-cl-ci-2015-01-05')</v>
      </c>
    </row>
    <row r="3976" spans="1:13" x14ac:dyDescent="0.25">
      <c r="A3976" t="s">
        <v>1605</v>
      </c>
      <c r="B3976" t="s">
        <v>16</v>
      </c>
      <c r="C3976" t="s">
        <v>4227</v>
      </c>
      <c r="G3976" s="1" t="str">
        <f t="shared" si="337"/>
        <v>ifrs-full_DisclosureOfInformationAboutConsolidatedStructuredEntitiesExplanatory</v>
      </c>
      <c r="H3976" t="str">
        <f t="shared" si="338"/>
        <v>ifrs-full</v>
      </c>
      <c r="I3976" t="str">
        <f t="shared" si="339"/>
        <v>DisclosureOfInformationAboutConsolidatedStructuredEntitiesExplanatory</v>
      </c>
      <c r="L3976" t="str">
        <f t="shared" si="340"/>
        <v>insert into dbax_desc_conc (pref_conc, codi_conc, codi_lang, desc_conc) values ('ifrs-full','DisclosureOfInformationAboutConsolidatedStructuredEntitiesExplanatory','es_ES','Información a revelar sobre entidades estructuradas consolidadas [bloque de texto]')</v>
      </c>
      <c r="M3976" t="str">
        <f>CONCATENATE("Insert into dbax_taxo_conc (pref_conc, codi_conc, vers_taxo) values ('",H3976,"','",I3976,"','",Taxonomia!$B$5,"')")</f>
        <v>Insert into dbax_taxo_conc (pref_conc, codi_conc, vers_taxo) values ('ifrs-full','DisclosureOfInformationAboutConsolidatedStructuredEntitiesExplanatory','svs-cl-ci-2015-01-05')</v>
      </c>
    </row>
    <row r="3977" spans="1:13" x14ac:dyDescent="0.25">
      <c r="A3977" t="s">
        <v>1606</v>
      </c>
      <c r="B3977" t="s">
        <v>16</v>
      </c>
      <c r="C3977" t="s">
        <v>4228</v>
      </c>
      <c r="G3977" s="1" t="str">
        <f t="shared" si="337"/>
        <v>ifrs-full_DisclosureOfInformationAboutConsolidatedStructuredEntitiesLineItems</v>
      </c>
      <c r="H3977" t="str">
        <f t="shared" si="338"/>
        <v>ifrs-full</v>
      </c>
      <c r="I3977" t="str">
        <f t="shared" si="339"/>
        <v>DisclosureOfInformationAboutConsolidatedStructuredEntitiesLineItems</v>
      </c>
      <c r="L3977" t="str">
        <f t="shared" si="340"/>
        <v>insert into dbax_desc_conc (pref_conc, codi_conc, codi_lang, desc_conc) values ('ifrs-full','DisclosureOfInformationAboutConsolidatedStructuredEntitiesLineItems','es_ES','Información a revelar sobre entidades estructuradas consolidadas [partidas]')</v>
      </c>
      <c r="M3977" t="str">
        <f>CONCATENATE("Insert into dbax_taxo_conc (pref_conc, codi_conc, vers_taxo) values ('",H3977,"','",I3977,"','",Taxonomia!$B$5,"')")</f>
        <v>Insert into dbax_taxo_conc (pref_conc, codi_conc, vers_taxo) values ('ifrs-full','DisclosureOfInformationAboutConsolidatedStructuredEntitiesLineItems','svs-cl-ci-2015-01-05')</v>
      </c>
    </row>
    <row r="3978" spans="1:13" x14ac:dyDescent="0.25">
      <c r="A3978" t="s">
        <v>1607</v>
      </c>
      <c r="B3978" t="s">
        <v>16</v>
      </c>
      <c r="C3978" t="s">
        <v>4229</v>
      </c>
      <c r="G3978" s="1" t="str">
        <f t="shared" si="337"/>
        <v>ifrs-full_DisclosureOfInformationAboutConsolidatedStructuredEntitiesTable</v>
      </c>
      <c r="H3978" t="str">
        <f t="shared" si="338"/>
        <v>ifrs-full</v>
      </c>
      <c r="I3978" t="str">
        <f t="shared" si="339"/>
        <v>DisclosureOfInformationAboutConsolidatedStructuredEntitiesTable</v>
      </c>
      <c r="L3978" t="str">
        <f t="shared" si="340"/>
        <v>insert into dbax_desc_conc (pref_conc, codi_conc, codi_lang, desc_conc) values ('ifrs-full','DisclosureOfInformationAboutConsolidatedStructuredEntitiesTable','es_ES','Información a revelar sobre entidades estructuradas consolidadas [tabla]')</v>
      </c>
      <c r="M3978" t="str">
        <f>CONCATENATE("Insert into dbax_taxo_conc (pref_conc, codi_conc, vers_taxo) values ('",H3978,"','",I3978,"','",Taxonomia!$B$5,"')")</f>
        <v>Insert into dbax_taxo_conc (pref_conc, codi_conc, vers_taxo) values ('ifrs-full','DisclosureOfInformationAboutConsolidatedStructuredEntitiesTable','svs-cl-ci-2015-01-05')</v>
      </c>
    </row>
    <row r="3979" spans="1:13" x14ac:dyDescent="0.25">
      <c r="A3979" t="s">
        <v>1608</v>
      </c>
      <c r="B3979" t="s">
        <v>16</v>
      </c>
      <c r="C3979" t="s">
        <v>4230</v>
      </c>
      <c r="G3979" s="1" t="str">
        <f t="shared" si="337"/>
        <v>ifrs-full_DisclosureOfInformationAboutInterestsInStructuredEntityExplanatory</v>
      </c>
      <c r="H3979" t="str">
        <f t="shared" si="338"/>
        <v>ifrs-full</v>
      </c>
      <c r="I3979" t="str">
        <f t="shared" si="339"/>
        <v>DisclosureOfInformationAboutInterestsInStructuredEntityExplanatory</v>
      </c>
      <c r="L3979" t="str">
        <f t="shared" si="340"/>
        <v>insert into dbax_desc_conc (pref_conc, codi_conc, codi_lang, desc_conc) values ('ifrs-full','DisclosureOfInformationAboutInterestsInStructuredEntityExplanatory','es_ES','Información a revelar sobre participaciones en entidad estructurada [bloque de texto]')</v>
      </c>
      <c r="M3979" t="str">
        <f>CONCATENATE("Insert into dbax_taxo_conc (pref_conc, codi_conc, vers_taxo) values ('",H3979,"','",I3979,"','",Taxonomia!$B$5,"')")</f>
        <v>Insert into dbax_taxo_conc (pref_conc, codi_conc, vers_taxo) values ('ifrs-full','DisclosureOfInformationAboutInterestsInStructuredEntityExplanatory','svs-cl-ci-2015-01-05')</v>
      </c>
    </row>
    <row r="3980" spans="1:13" x14ac:dyDescent="0.25">
      <c r="A3980" t="s">
        <v>1609</v>
      </c>
      <c r="B3980" t="s">
        <v>16</v>
      </c>
      <c r="C3980" t="s">
        <v>4231</v>
      </c>
      <c r="G3980" s="1" t="str">
        <f t="shared" si="337"/>
        <v>ifrs-full_DisclosureOfInformationAboutLiquidityArrangementsGuaranteesOrOtherCommitmentsWithThirdPartiesThatMayAffectFairValueOrRiskOfInterestsInStructuredEntitiesExplanatory</v>
      </c>
      <c r="H3980" t="str">
        <f t="shared" si="338"/>
        <v>ifrs-full</v>
      </c>
      <c r="I3980" t="str">
        <f t="shared" si="339"/>
        <v>DisclosureOfInformationAboutLiquidityArrangementsGuaranteesOrOtherCommitmentsWithThirdPartiesThatMayAffectFairValueOrRiskOfInterestsInStructuredEntitiesExplanatory</v>
      </c>
      <c r="L3980" t="str">
        <f t="shared" si="340"/>
        <v>insert into dbax_desc_conc (pref_conc, codi_conc, codi_lang, desc_conc) values ('ifrs-full','DisclosureOfInformationAboutLiquidityArrangementsGuaranteesOrOtherCommitmentsWithThirdPartiesThatMayAffectFairValueOrRiskOfInterestsInStructuredEntitiesExplanatory','es_ES','Información a revelar sobre acuerdos de liquidez, garantías u otros compromisos con terceros que pueden afectar al valor razonable o riesgo de las participaciones en entidades estructuradas [bloque de texto]')</v>
      </c>
      <c r="M3980" t="str">
        <f>CONCATENATE("Insert into dbax_taxo_conc (pref_conc, codi_conc, vers_taxo) values ('",H3980,"','",I3980,"','",Taxonomia!$B$5,"')")</f>
        <v>Insert into dbax_taxo_conc (pref_conc, codi_conc, vers_taxo) values ('ifrs-full','DisclosureOfInformationAboutLiquidityArrangementsGuaranteesOrOtherCommitmentsWithThirdPartiesThatMayAffectFairValueOrRiskOfInterestsInStructuredEntitiesExplanatory','svs-cl-ci-2015-01-05')</v>
      </c>
    </row>
    <row r="3981" spans="1:13" x14ac:dyDescent="0.25">
      <c r="A3981" t="s">
        <v>1610</v>
      </c>
      <c r="B3981" t="s">
        <v>16</v>
      </c>
      <c r="C3981" t="s">
        <v>4232</v>
      </c>
      <c r="G3981" s="1" t="str">
        <f t="shared" si="337"/>
        <v>ifrs-full_DisclosureOfInformationAboutUnconsolidatedStructuredEntitiesControlledByInvestmentEntityAbstract</v>
      </c>
      <c r="H3981" t="str">
        <f t="shared" si="338"/>
        <v>ifrs-full</v>
      </c>
      <c r="I3981" t="str">
        <f t="shared" si="339"/>
        <v>DisclosureOfInformationAboutUnconsolidatedStructuredEntitiesControlledByInvestmentEntityAbstract</v>
      </c>
      <c r="L3981" t="str">
        <f t="shared" si="340"/>
        <v>insert into dbax_desc_conc (pref_conc, codi_conc, codi_lang, desc_conc) values ('ifrs-full','DisclosureOfInformationAboutUnconsolidatedStructuredEntitiesControlledByInvestmentEntityAbstract','es_ES','Información a revelar sobre entidades estructuradas no consolidadas controladas por una entidad de inversión [resumen]')</v>
      </c>
      <c r="M3981" t="str">
        <f>CONCATENATE("Insert into dbax_taxo_conc (pref_conc, codi_conc, vers_taxo) values ('",H3981,"','",I3981,"','",Taxonomia!$B$5,"')")</f>
        <v>Insert into dbax_taxo_conc (pref_conc, codi_conc, vers_taxo) values ('ifrs-full','DisclosureOfInformationAboutUnconsolidatedStructuredEntitiesControlledByInvestmentEntityAbstract','svs-cl-ci-2015-01-05')</v>
      </c>
    </row>
    <row r="3982" spans="1:13" x14ac:dyDescent="0.25">
      <c r="A3982" t="s">
        <v>1611</v>
      </c>
      <c r="B3982" t="s">
        <v>16</v>
      </c>
      <c r="C3982" t="s">
        <v>4233</v>
      </c>
      <c r="G3982" s="1" t="str">
        <f t="shared" si="337"/>
        <v>ifrs-full_DisclosureOfInformationAboutUnconsolidatedStructuredEntitiesControlledByInvestmentEntityExplanatory</v>
      </c>
      <c r="H3982" t="str">
        <f t="shared" si="338"/>
        <v>ifrs-full</v>
      </c>
      <c r="I3982" t="str">
        <f t="shared" si="339"/>
        <v>DisclosureOfInformationAboutUnconsolidatedStructuredEntitiesControlledByInvestmentEntityExplanatory</v>
      </c>
      <c r="L3982" t="str">
        <f t="shared" si="340"/>
        <v>insert into dbax_desc_conc (pref_conc, codi_conc, codi_lang, desc_conc) values ('ifrs-full','DisclosureOfInformationAboutUnconsolidatedStructuredEntitiesControlledByInvestmentEntityExplanatory','es_ES','Información a revelar sobre entidades estructuradas no consolidadas controladas por una entidad de inversión [bloque de texto]')</v>
      </c>
      <c r="M3982" t="str">
        <f>CONCATENATE("Insert into dbax_taxo_conc (pref_conc, codi_conc, vers_taxo) values ('",H3982,"','",I3982,"','",Taxonomia!$B$5,"')")</f>
        <v>Insert into dbax_taxo_conc (pref_conc, codi_conc, vers_taxo) values ('ifrs-full','DisclosureOfInformationAboutUnconsolidatedStructuredEntitiesControlledByInvestmentEntityExplanatory','svs-cl-ci-2015-01-05')</v>
      </c>
    </row>
    <row r="3983" spans="1:13" x14ac:dyDescent="0.25">
      <c r="A3983" t="s">
        <v>1612</v>
      </c>
      <c r="B3983" t="s">
        <v>16</v>
      </c>
      <c r="C3983" t="s">
        <v>4234</v>
      </c>
      <c r="G3983" s="1" t="str">
        <f t="shared" si="337"/>
        <v>ifrs-full_DisclosureOfInformationAboutUnconsolidatedStructuredEntitiesControlledByInvestmentEntityLineItems</v>
      </c>
      <c r="H3983" t="str">
        <f t="shared" si="338"/>
        <v>ifrs-full</v>
      </c>
      <c r="I3983" t="str">
        <f t="shared" si="339"/>
        <v>DisclosureOfInformationAboutUnconsolidatedStructuredEntitiesControlledByInvestmentEntityLineItems</v>
      </c>
      <c r="L3983" t="str">
        <f t="shared" si="340"/>
        <v>insert into dbax_desc_conc (pref_conc, codi_conc, codi_lang, desc_conc) values ('ifrs-full','DisclosureOfInformationAboutUnconsolidatedStructuredEntitiesControlledByInvestmentEntityLineItems','es_ES','Información a revelar sobre entidades estructuradas no consolidadas controladas por una entidad de inversión [partidas]')</v>
      </c>
      <c r="M3983" t="str">
        <f>CONCATENATE("Insert into dbax_taxo_conc (pref_conc, codi_conc, vers_taxo) values ('",H3983,"','",I3983,"','",Taxonomia!$B$5,"')")</f>
        <v>Insert into dbax_taxo_conc (pref_conc, codi_conc, vers_taxo) values ('ifrs-full','DisclosureOfInformationAboutUnconsolidatedStructuredEntitiesControlledByInvestmentEntityLineItems','svs-cl-ci-2015-01-05')</v>
      </c>
    </row>
    <row r="3984" spans="1:13" x14ac:dyDescent="0.25">
      <c r="A3984" t="s">
        <v>1613</v>
      </c>
      <c r="B3984" t="s">
        <v>16</v>
      </c>
      <c r="C3984" t="s">
        <v>4235</v>
      </c>
      <c r="G3984" s="1" t="str">
        <f t="shared" si="337"/>
        <v>ifrs-full_DisclosureOfInformationAboutUnconsolidatedStructuredEntitiesControlledByInvestmentEntityTable</v>
      </c>
      <c r="H3984" t="str">
        <f t="shared" si="338"/>
        <v>ifrs-full</v>
      </c>
      <c r="I3984" t="str">
        <f t="shared" si="339"/>
        <v>DisclosureOfInformationAboutUnconsolidatedStructuredEntitiesControlledByInvestmentEntityTable</v>
      </c>
      <c r="L3984" t="str">
        <f t="shared" si="340"/>
        <v>insert into dbax_desc_conc (pref_conc, codi_conc, codi_lang, desc_conc) values ('ifrs-full','DisclosureOfInformationAboutUnconsolidatedStructuredEntitiesControlledByInvestmentEntityTable','es_ES','Información a revelar sobre entidades estructuradas no consolidadas controladas por una entidad de inversión [tabla]')</v>
      </c>
      <c r="M3984" t="str">
        <f>CONCATENATE("Insert into dbax_taxo_conc (pref_conc, codi_conc, vers_taxo) values ('",H3984,"','",I3984,"','",Taxonomia!$B$5,"')")</f>
        <v>Insert into dbax_taxo_conc (pref_conc, codi_conc, vers_taxo) values ('ifrs-full','DisclosureOfInformationAboutUnconsolidatedStructuredEntitiesControlledByInvestmentEntityTable','svs-cl-ci-2015-01-05')</v>
      </c>
    </row>
    <row r="3985" spans="1:13" x14ac:dyDescent="0.25">
      <c r="A3985" t="s">
        <v>1614</v>
      </c>
      <c r="B3985" t="s">
        <v>16</v>
      </c>
      <c r="C3985" t="s">
        <v>4236</v>
      </c>
      <c r="G3985" s="1" t="str">
        <f t="shared" si="337"/>
        <v>ifrs-full_DisclosureOfInformationAboutUnconsolidatedSubsidiariesAbstract</v>
      </c>
      <c r="H3985" t="str">
        <f t="shared" si="338"/>
        <v>ifrs-full</v>
      </c>
      <c r="I3985" t="str">
        <f t="shared" si="339"/>
        <v>DisclosureOfInformationAboutUnconsolidatedSubsidiariesAbstract</v>
      </c>
      <c r="L3985" t="str">
        <f t="shared" si="340"/>
        <v>insert into dbax_desc_conc (pref_conc, codi_conc, codi_lang, desc_conc) values ('ifrs-full','DisclosureOfInformationAboutUnconsolidatedSubsidiariesAbstract','es_ES','Información a revelar sobre subsidiarias no consolidadas [resumen]')</v>
      </c>
      <c r="M3985" t="str">
        <f>CONCATENATE("Insert into dbax_taxo_conc (pref_conc, codi_conc, vers_taxo) values ('",H3985,"','",I3985,"','",Taxonomia!$B$5,"')")</f>
        <v>Insert into dbax_taxo_conc (pref_conc, codi_conc, vers_taxo) values ('ifrs-full','DisclosureOfInformationAboutUnconsolidatedSubsidiariesAbstract','svs-cl-ci-2015-01-05')</v>
      </c>
    </row>
    <row r="3986" spans="1:13" x14ac:dyDescent="0.25">
      <c r="A3986" t="s">
        <v>1615</v>
      </c>
      <c r="B3986" t="s">
        <v>16</v>
      </c>
      <c r="C3986" t="s">
        <v>4237</v>
      </c>
      <c r="G3986" s="1" t="str">
        <f t="shared" si="337"/>
        <v>ifrs-full_DisclosureOfInformationAboutUnconsolidatedSubsidiariesExplanatory</v>
      </c>
      <c r="H3986" t="str">
        <f t="shared" si="338"/>
        <v>ifrs-full</v>
      </c>
      <c r="I3986" t="str">
        <f t="shared" si="339"/>
        <v>DisclosureOfInformationAboutUnconsolidatedSubsidiariesExplanatory</v>
      </c>
      <c r="L3986" t="str">
        <f t="shared" si="340"/>
        <v>insert into dbax_desc_conc (pref_conc, codi_conc, codi_lang, desc_conc) values ('ifrs-full','DisclosureOfInformationAboutUnconsolidatedSubsidiariesExplanatory','es_ES','Información a revelar sobre subsidiarias no consolidadas [bloque de texto]')</v>
      </c>
      <c r="M3986" t="str">
        <f>CONCATENATE("Insert into dbax_taxo_conc (pref_conc, codi_conc, vers_taxo) values ('",H3986,"','",I3986,"','",Taxonomia!$B$5,"')")</f>
        <v>Insert into dbax_taxo_conc (pref_conc, codi_conc, vers_taxo) values ('ifrs-full','DisclosureOfInformationAboutUnconsolidatedSubsidiariesExplanatory','svs-cl-ci-2015-01-05')</v>
      </c>
    </row>
    <row r="3987" spans="1:13" x14ac:dyDescent="0.25">
      <c r="A3987" t="s">
        <v>1616</v>
      </c>
      <c r="B3987" t="s">
        <v>16</v>
      </c>
      <c r="C3987" t="s">
        <v>4238</v>
      </c>
      <c r="G3987" s="1" t="str">
        <f t="shared" si="337"/>
        <v>ifrs-full_DisclosureOfInformationAboutUnconsolidatedSubsidiariesLineItems</v>
      </c>
      <c r="H3987" t="str">
        <f t="shared" si="338"/>
        <v>ifrs-full</v>
      </c>
      <c r="I3987" t="str">
        <f t="shared" si="339"/>
        <v>DisclosureOfInformationAboutUnconsolidatedSubsidiariesLineItems</v>
      </c>
      <c r="L3987" t="str">
        <f t="shared" si="340"/>
        <v>insert into dbax_desc_conc (pref_conc, codi_conc, codi_lang, desc_conc) values ('ifrs-full','DisclosureOfInformationAboutUnconsolidatedSubsidiariesLineItems','es_ES','Información a revelar sobre subsidiarias no consolidadas [partidas]')</v>
      </c>
      <c r="M3987" t="str">
        <f>CONCATENATE("Insert into dbax_taxo_conc (pref_conc, codi_conc, vers_taxo) values ('",H3987,"','",I3987,"','",Taxonomia!$B$5,"')")</f>
        <v>Insert into dbax_taxo_conc (pref_conc, codi_conc, vers_taxo) values ('ifrs-full','DisclosureOfInformationAboutUnconsolidatedSubsidiariesLineItems','svs-cl-ci-2015-01-05')</v>
      </c>
    </row>
    <row r="3988" spans="1:13" x14ac:dyDescent="0.25">
      <c r="A3988" t="s">
        <v>1617</v>
      </c>
      <c r="B3988" t="s">
        <v>16</v>
      </c>
      <c r="C3988" t="s">
        <v>4239</v>
      </c>
      <c r="G3988" s="1" t="str">
        <f t="shared" si="337"/>
        <v>ifrs-full_DisclosureOfInformationAboutUnconsolidatedSubsidiariesTable</v>
      </c>
      <c r="H3988" t="str">
        <f t="shared" si="338"/>
        <v>ifrs-full</v>
      </c>
      <c r="I3988" t="str">
        <f t="shared" si="339"/>
        <v>DisclosureOfInformationAboutUnconsolidatedSubsidiariesTable</v>
      </c>
      <c r="L3988" t="str">
        <f t="shared" si="340"/>
        <v>insert into dbax_desc_conc (pref_conc, codi_conc, codi_lang, desc_conc) values ('ifrs-full','DisclosureOfInformationAboutUnconsolidatedSubsidiariesTable','es_ES','Información a revelar sobre subsidiarias no consolidadas [tabla]')</v>
      </c>
      <c r="M3988" t="str">
        <f>CONCATENATE("Insert into dbax_taxo_conc (pref_conc, codi_conc, vers_taxo) values ('",H3988,"','",I3988,"','",Taxonomia!$B$5,"')")</f>
        <v>Insert into dbax_taxo_conc (pref_conc, codi_conc, vers_taxo) values ('ifrs-full','DisclosureOfInformationAboutUnconsolidatedSubsidiariesTable','svs-cl-ci-2015-01-05')</v>
      </c>
    </row>
    <row r="3989" spans="1:13" x14ac:dyDescent="0.25">
      <c r="A3989" t="s">
        <v>1618</v>
      </c>
      <c r="B3989" t="s">
        <v>16</v>
      </c>
      <c r="C3989" t="s">
        <v>4240</v>
      </c>
      <c r="G3989" s="1" t="str">
        <f t="shared" si="337"/>
        <v>ifrs-full_DisclosureOfInformationForEachMaterialImpairmentLossRecognisedOrReversedForIndividualAssetOrCashgeneratingUnitAbstract</v>
      </c>
      <c r="H3989" t="str">
        <f t="shared" si="338"/>
        <v>ifrs-full</v>
      </c>
      <c r="I3989" t="str">
        <f t="shared" si="339"/>
        <v>DisclosureOfInformationForEachMaterialImpairmentLossRecognisedOrReversedForIndividualAssetOrCashgeneratingUnitAbstract</v>
      </c>
      <c r="L3989" t="str">
        <f t="shared" si="340"/>
        <v>insert into dbax_desc_conc (pref_conc, codi_conc, codi_lang, desc_conc) values ('ifrs-full','DisclosureOfInformationForEachMaterialImpairmentLossRecognisedOrReversedForIndividualAssetOrCashgeneratingUnitAbstract','es_ES','Información a revelar sobre pérdidas por deterioro reconocidas o revertidas para activos individuales o unidades generadoras de efectivo [resumen]')</v>
      </c>
      <c r="M3989" t="str">
        <f>CONCATENATE("Insert into dbax_taxo_conc (pref_conc, codi_conc, vers_taxo) values ('",H3989,"','",I3989,"','",Taxonomia!$B$5,"')")</f>
        <v>Insert into dbax_taxo_conc (pref_conc, codi_conc, vers_taxo) values ('ifrs-full','DisclosureOfInformationForEachMaterialImpairmentLossRecognisedOrReversedForIndividualAssetOrCashgeneratingUnitAbstract','svs-cl-ci-2015-01-05')</v>
      </c>
    </row>
    <row r="3990" spans="1:13" x14ac:dyDescent="0.25">
      <c r="A3990" t="s">
        <v>1619</v>
      </c>
      <c r="B3990" t="s">
        <v>16</v>
      </c>
      <c r="C3990" t="s">
        <v>4241</v>
      </c>
      <c r="G3990" s="1" t="str">
        <f t="shared" si="337"/>
        <v>ifrs-full_DisclosureOfInformationForEachMaterialImpairmentLossRecognisedOrReversedForIndividualAssetOrCashgeneratingUnitExplanatory</v>
      </c>
      <c r="H3990" t="str">
        <f t="shared" si="338"/>
        <v>ifrs-full</v>
      </c>
      <c r="I3990" t="str">
        <f t="shared" si="339"/>
        <v>DisclosureOfInformationForEachMaterialImpairmentLossRecognisedOrReversedForIndividualAssetOrCashgeneratingUnitExplanatory</v>
      </c>
      <c r="L3990" t="str">
        <f t="shared" si="340"/>
        <v>insert into dbax_desc_conc (pref_conc, codi_conc, codi_lang, desc_conc) values ('ifrs-full','DisclosureOfInformationForEachMaterialImpairmentLossRecognisedOrReversedForIndividualAssetOrCashgeneratingUnitExplanatory','es_ES','Información a revelar sobre pérdidas por deterioro reconocidas o revertidas para activos individuales o unidades generadoras de efectivo [bloque de texto]')</v>
      </c>
      <c r="M3990" t="str">
        <f>CONCATENATE("Insert into dbax_taxo_conc (pref_conc, codi_conc, vers_taxo) values ('",H3990,"','",I3990,"','",Taxonomia!$B$5,"')")</f>
        <v>Insert into dbax_taxo_conc (pref_conc, codi_conc, vers_taxo) values ('ifrs-full','DisclosureOfInformationForEachMaterialImpairmentLossRecognisedOrReversedForIndividualAssetOrCashgeneratingUnitExplanatory','svs-cl-ci-2015-01-05')</v>
      </c>
    </row>
    <row r="3991" spans="1:13" x14ac:dyDescent="0.25">
      <c r="A3991" t="s">
        <v>1620</v>
      </c>
      <c r="B3991" t="s">
        <v>16</v>
      </c>
      <c r="C3991" t="s">
        <v>4242</v>
      </c>
      <c r="G3991" s="1" t="str">
        <f t="shared" si="337"/>
        <v>ifrs-full_DisclosureOfInformationForEachMaterialImpairmentLossRecognisedOrReversedForIndividualAssetOrCashgeneratingUnitLineItems</v>
      </c>
      <c r="H3991" t="str">
        <f t="shared" si="338"/>
        <v>ifrs-full</v>
      </c>
      <c r="I3991" t="str">
        <f t="shared" si="339"/>
        <v>DisclosureOfInformationForEachMaterialImpairmentLossRecognisedOrReversedForIndividualAssetOrCashgeneratingUnitLineItems</v>
      </c>
      <c r="L3991" t="str">
        <f t="shared" si="340"/>
        <v>insert into dbax_desc_conc (pref_conc, codi_conc, codi_lang, desc_conc) values ('ifrs-full','DisclosureOfInformationForEachMaterialImpairmentLossRecognisedOrReversedForIndividualAssetOrCashgeneratingUnitLineItems','es_ES','Información a revelar sobre pérdidas por deterioro reconocidas o revertidas para activos individuales o unidades generadoras de efectivo [partidas]')</v>
      </c>
      <c r="M3991" t="str">
        <f>CONCATENATE("Insert into dbax_taxo_conc (pref_conc, codi_conc, vers_taxo) values ('",H3991,"','",I3991,"','",Taxonomia!$B$5,"')")</f>
        <v>Insert into dbax_taxo_conc (pref_conc, codi_conc, vers_taxo) values ('ifrs-full','DisclosureOfInformationForEachMaterialImpairmentLossRecognisedOrReversedForIndividualAssetOrCashgeneratingUnitLineItems','svs-cl-ci-2015-01-05')</v>
      </c>
    </row>
    <row r="3992" spans="1:13" x14ac:dyDescent="0.25">
      <c r="A3992" t="s">
        <v>1621</v>
      </c>
      <c r="B3992" t="s">
        <v>16</v>
      </c>
      <c r="C3992" t="s">
        <v>4243</v>
      </c>
      <c r="G3992" s="1" t="str">
        <f t="shared" si="337"/>
        <v>ifrs-full_DisclosureOfInformationForEachMaterialImpairmentLossRecognisedOrReversedForIndividualAssetOrCashgeneratingUnitTable</v>
      </c>
      <c r="H3992" t="str">
        <f t="shared" si="338"/>
        <v>ifrs-full</v>
      </c>
      <c r="I3992" t="str">
        <f t="shared" si="339"/>
        <v>DisclosureOfInformationForEachMaterialImpairmentLossRecognisedOrReversedForIndividualAssetOrCashgeneratingUnitTable</v>
      </c>
      <c r="L3992" t="str">
        <f t="shared" si="340"/>
        <v>insert into dbax_desc_conc (pref_conc, codi_conc, codi_lang, desc_conc) values ('ifrs-full','DisclosureOfInformationForEachMaterialImpairmentLossRecognisedOrReversedForIndividualAssetOrCashgeneratingUnitTable','es_ES','Información a revelar sobre pérdidas por deterioro reconocidas o revertidas para activos individuales o unidades generadoras de efectivo [tabla]')</v>
      </c>
      <c r="M3992" t="str">
        <f>CONCATENATE("Insert into dbax_taxo_conc (pref_conc, codi_conc, vers_taxo) values ('",H3992,"','",I3992,"','",Taxonomia!$B$5,"')")</f>
        <v>Insert into dbax_taxo_conc (pref_conc, codi_conc, vers_taxo) values ('ifrs-full','DisclosureOfInformationForEachMaterialImpairmentLossRecognisedOrReversedForIndividualAssetOrCashgeneratingUnitTable','svs-cl-ci-2015-01-05')</v>
      </c>
    </row>
    <row r="3993" spans="1:13" x14ac:dyDescent="0.25">
      <c r="A3993" t="s">
        <v>1622</v>
      </c>
      <c r="B3993" t="s">
        <v>16</v>
      </c>
      <c r="C3993" t="s">
        <v>4244</v>
      </c>
      <c r="G3993" s="1" t="str">
        <f t="shared" si="337"/>
        <v>ifrs-full_DisclosureOfInformationForIndividualAssetOrCashgeneratingUnitWithSignificantAmountOfGoodwillOrIntangibleAssetsWithIndefiniteUsefulLivesAbstract</v>
      </c>
      <c r="H3993" t="str">
        <f t="shared" si="338"/>
        <v>ifrs-full</v>
      </c>
      <c r="I3993" t="str">
        <f t="shared" si="339"/>
        <v>DisclosureOfInformationForIndividualAssetOrCashgeneratingUnitWithSignificantAmountOfGoodwillOrIntangibleAssetsWithIndefiniteUsefulLivesAbstract</v>
      </c>
      <c r="L3993" t="str">
        <f t="shared" si="340"/>
        <v>insert into dbax_desc_conc (pref_conc, codi_conc, codi_lang, desc_conc) values ('ifrs-full','DisclosureOfInformationForIndividualAssetOrCashgeneratingUnitWithSignificantAmountOfGoodwillOrIntangibleAssetsWithIndefiniteUsefulLivesAbstract','es_ES','Información a revelar sobre las unidades generadoras de efectivo [resumen]')</v>
      </c>
      <c r="M3993" t="str">
        <f>CONCATENATE("Insert into dbax_taxo_conc (pref_conc, codi_conc, vers_taxo) values ('",H3993,"','",I3993,"','",Taxonomia!$B$5,"')")</f>
        <v>Insert into dbax_taxo_conc (pref_conc, codi_conc, vers_taxo) values ('ifrs-full','DisclosureOfInformationForIndividualAssetOrCashgeneratingUnitWithSignificantAmountOfGoodwillOrIntangibleAssetsWithIndefiniteUsefulLivesAbstract','svs-cl-ci-2015-01-05')</v>
      </c>
    </row>
    <row r="3994" spans="1:13" x14ac:dyDescent="0.25">
      <c r="A3994" t="s">
        <v>1623</v>
      </c>
      <c r="B3994" t="s">
        <v>16</v>
      </c>
      <c r="C3994" t="s">
        <v>4245</v>
      </c>
      <c r="G3994" s="1" t="str">
        <f t="shared" si="337"/>
        <v>ifrs-full_DisclosureOfInformationForIndividualAssetOrCashgeneratingUnitWithSignificantAmountOfGoodwillOrIntangibleAssetsWithIndefiniteUsefulLivesExplanatory</v>
      </c>
      <c r="H3994" t="str">
        <f t="shared" si="338"/>
        <v>ifrs-full</v>
      </c>
      <c r="I3994" t="str">
        <f t="shared" si="339"/>
        <v>DisclosureOfInformationForIndividualAssetOrCashgeneratingUnitWithSignificantAmountOfGoodwillOrIntangibleAssetsWithIndefiniteUsefulLivesExplanatory</v>
      </c>
      <c r="L3994" t="str">
        <f t="shared" si="340"/>
        <v>insert into dbax_desc_conc (pref_conc, codi_conc, codi_lang, desc_conc) values ('ifrs-full','DisclosureOfInformationForIndividualAssetOrCashgeneratingUnitWithSignificantAmountOfGoodwillOrIntangibleAssetsWithIndefiniteUsefulLivesExplanatory','es_ES','Información a revelar sobre las unidades generadoras de efectivo [bloque de texto]')</v>
      </c>
      <c r="M3994" t="str">
        <f>CONCATENATE("Insert into dbax_taxo_conc (pref_conc, codi_conc, vers_taxo) values ('",H3994,"','",I3994,"','",Taxonomia!$B$5,"')")</f>
        <v>Insert into dbax_taxo_conc (pref_conc, codi_conc, vers_taxo) values ('ifrs-full','DisclosureOfInformationForIndividualAssetOrCashgeneratingUnitWithSignificantAmountOfGoodwillOrIntangibleAssetsWithIndefiniteUsefulLivesExplanatory','svs-cl-ci-2015-01-05')</v>
      </c>
    </row>
    <row r="3995" spans="1:13" x14ac:dyDescent="0.25">
      <c r="A3995" t="s">
        <v>1624</v>
      </c>
      <c r="B3995" t="s">
        <v>16</v>
      </c>
      <c r="C3995" t="s">
        <v>4246</v>
      </c>
      <c r="G3995" s="1" t="str">
        <f t="shared" si="337"/>
        <v>ifrs-full_DisclosureOfInformationForIndividualAssetOrCashgeneratingUnitWithSignificantAmountOfGoodwillOrIntangibleAssetsWithIndefiniteUsefulLivesLineItems</v>
      </c>
      <c r="H3995" t="str">
        <f t="shared" si="338"/>
        <v>ifrs-full</v>
      </c>
      <c r="I3995" t="str">
        <f t="shared" si="339"/>
        <v>DisclosureOfInformationForIndividualAssetOrCashgeneratingUnitWithSignificantAmountOfGoodwillOrIntangibleAssetsWithIndefiniteUsefulLivesLineItems</v>
      </c>
      <c r="L3995" t="str">
        <f t="shared" si="340"/>
        <v>insert into dbax_desc_conc (pref_conc, codi_conc, codi_lang, desc_conc) values ('ifrs-full','DisclosureOfInformationForIndividualAssetOrCashgeneratingUnitWithSignificantAmountOfGoodwillOrIntangibleAssetsWithIndefiniteUsefulLivesLineItems','es_ES','Información a revelar sobre las unidades generadoras de efectivo [partidas]')</v>
      </c>
      <c r="M3995" t="str">
        <f>CONCATENATE("Insert into dbax_taxo_conc (pref_conc, codi_conc, vers_taxo) values ('",H3995,"','",I3995,"','",Taxonomia!$B$5,"')")</f>
        <v>Insert into dbax_taxo_conc (pref_conc, codi_conc, vers_taxo) values ('ifrs-full','DisclosureOfInformationForIndividualAssetOrCashgeneratingUnitWithSignificantAmountOfGoodwillOrIntangibleAssetsWithIndefiniteUsefulLivesLineItems','svs-cl-ci-2015-01-05')</v>
      </c>
    </row>
    <row r="3996" spans="1:13" x14ac:dyDescent="0.25">
      <c r="A3996" t="s">
        <v>1625</v>
      </c>
      <c r="B3996" t="s">
        <v>16</v>
      </c>
      <c r="C3996" t="s">
        <v>4247</v>
      </c>
      <c r="G3996" s="1" t="str">
        <f t="shared" si="337"/>
        <v>ifrs-full_DisclosureOfInformationForIndividualAssetOrCashgeneratingUnitWithSignificantAmountOfGoodwillOrIntangibleAssetsWithIndefiniteUsefulLivesTable</v>
      </c>
      <c r="H3996" t="str">
        <f t="shared" si="338"/>
        <v>ifrs-full</v>
      </c>
      <c r="I3996" t="str">
        <f t="shared" si="339"/>
        <v>DisclosureOfInformationForIndividualAssetOrCashgeneratingUnitWithSignificantAmountOfGoodwillOrIntangibleAssetsWithIndefiniteUsefulLivesTable</v>
      </c>
      <c r="L3996" t="str">
        <f t="shared" si="340"/>
        <v>insert into dbax_desc_conc (pref_conc, codi_conc, codi_lang, desc_conc) values ('ifrs-full','DisclosureOfInformationForIndividualAssetOrCashgeneratingUnitWithSignificantAmountOfGoodwillOrIntangibleAssetsWithIndefiniteUsefulLivesTable','es_ES','Información a revelar sobre las unidades generadoras de efectivo [tabla]')</v>
      </c>
      <c r="M3996" t="str">
        <f>CONCATENATE("Insert into dbax_taxo_conc (pref_conc, codi_conc, vers_taxo) values ('",H3996,"','",I3996,"','",Taxonomia!$B$5,"')")</f>
        <v>Insert into dbax_taxo_conc (pref_conc, codi_conc, vers_taxo) values ('ifrs-full','DisclosureOfInformationForIndividualAssetOrCashgeneratingUnitWithSignificantAmountOfGoodwillOrIntangibleAssetsWithIndefiniteUsefulLivesTable','svs-cl-ci-2015-01-05')</v>
      </c>
    </row>
    <row r="3997" spans="1:13" x14ac:dyDescent="0.25">
      <c r="A3997" t="s">
        <v>1626</v>
      </c>
      <c r="B3997" t="s">
        <v>16</v>
      </c>
      <c r="C3997" t="s">
        <v>4248</v>
      </c>
      <c r="G3997" s="1" t="str">
        <f t="shared" si="337"/>
        <v>ifrs-full_DisclosureOfInformationSufficientToPermitReconciliationOfClassesDeterminedForFairValueMeasurementToLineItemsInStatementOfFinancialPositionAssetsExplanatory</v>
      </c>
      <c r="H3997" t="str">
        <f t="shared" si="338"/>
        <v>ifrs-full</v>
      </c>
      <c r="I3997" t="str">
        <f t="shared" si="339"/>
        <v>DisclosureOfInformationSufficientToPermitReconciliationOfClassesDeterminedForFairValueMeasurementToLineItemsInStatementOfFinancialPositionAssetsExplanatory</v>
      </c>
      <c r="L3997" t="str">
        <f t="shared" si="340"/>
        <v>insert into dbax_desc_conc (pref_conc, codi_conc, codi_lang, desc_conc) values ('ifrs-full','DisclosureOfInformationSufficientToPermitReconciliationOfClassesDeterminedForFairValueMeasurementToLineItemsInStatementOfFinancialPositionAssetsExplanatory','es_ES','Información a revelar suficiente para permitir la conciliación de determinadas clases de mediciones del valor razonable de partidas en el estado de situación financiera, activos [bloque de texto]')</v>
      </c>
      <c r="M3997" t="str">
        <f>CONCATENATE("Insert into dbax_taxo_conc (pref_conc, codi_conc, vers_taxo) values ('",H3997,"','",I3997,"','",Taxonomia!$B$5,"')")</f>
        <v>Insert into dbax_taxo_conc (pref_conc, codi_conc, vers_taxo) values ('ifrs-full','DisclosureOfInformationSufficientToPermitReconciliationOfClassesDeterminedForFairValueMeasurementToLineItemsInStatementOfFinancialPositionAssetsExplanatory','svs-cl-ci-2015-01-05')</v>
      </c>
    </row>
    <row r="3998" spans="1:13" x14ac:dyDescent="0.25">
      <c r="A3998" t="s">
        <v>1627</v>
      </c>
      <c r="B3998" t="s">
        <v>16</v>
      </c>
      <c r="C3998" t="s">
        <v>4249</v>
      </c>
      <c r="G3998" s="1" t="str">
        <f t="shared" si="337"/>
        <v>ifrs-full_DisclosureOfInformationSufficientToPermitReconciliationOfClassesDeterminedForFairValueMeasurementToLineItemsInStatementOfFinancialPositionEntitysOwnEquityInstrumentsExplanatory</v>
      </c>
      <c r="H3998" t="str">
        <f t="shared" si="338"/>
        <v>ifrs-full</v>
      </c>
      <c r="I3998" t="str">
        <f t="shared" si="339"/>
        <v>DisclosureOfInformationSufficientToPermitReconciliationOfClassesDeterminedForFairValueMeasurementToLineItemsInStatementOfFinancialPositionEntitysOwnEquityInstrumentsExplanatory</v>
      </c>
      <c r="L3998" t="str">
        <f t="shared" si="340"/>
        <v>insert into dbax_desc_conc (pref_conc, codi_conc, codi_lang, desc_conc) values ('ifrs-full','DisclosureOfInformationSufficientToPermitReconciliationOfClassesDeterminedForFairValueMeasurementToLineItemsInStatementOfFinancialPositionEntitysOwnEquityInstrumentsExplanatory','es_ES','Información a revelar suficiente para permitir la conciliación de determinadas clases de mediciones del valor razonable de partidas en el estado de situación financiera, instrumentos de patrimonio propio de la entidad [bloque de texto]')</v>
      </c>
      <c r="M3998" t="str">
        <f>CONCATENATE("Insert into dbax_taxo_conc (pref_conc, codi_conc, vers_taxo) values ('",H3998,"','",I3998,"','",Taxonomia!$B$5,"')")</f>
        <v>Insert into dbax_taxo_conc (pref_conc, codi_conc, vers_taxo) values ('ifrs-full','DisclosureOfInformationSufficientToPermitReconciliationOfClassesDeterminedForFairValueMeasurementToLineItemsInStatementOfFinancialPositionEntitysOwnEquityInstrumentsExplanatory','svs-cl-ci-2015-01-05')</v>
      </c>
    </row>
    <row r="3999" spans="1:13" x14ac:dyDescent="0.25">
      <c r="A3999" t="s">
        <v>1628</v>
      </c>
      <c r="B3999" t="s">
        <v>16</v>
      </c>
      <c r="C3999" t="s">
        <v>4250</v>
      </c>
      <c r="G3999" s="1" t="str">
        <f t="shared" si="337"/>
        <v>ifrs-full_DisclosureOfInformationSufficientToPermitReconciliationOfClassesDeterminedForFairValueMeasurementToLineItemsInStatementOfFinancialPositionLiabilitiesExplanatory</v>
      </c>
      <c r="H3999" t="str">
        <f t="shared" si="338"/>
        <v>ifrs-full</v>
      </c>
      <c r="I3999" t="str">
        <f t="shared" si="339"/>
        <v>DisclosureOfInformationSufficientToPermitReconciliationOfClassesDeterminedForFairValueMeasurementToLineItemsInStatementOfFinancialPositionLiabilitiesExplanatory</v>
      </c>
      <c r="L3999" t="str">
        <f t="shared" si="340"/>
        <v>insert into dbax_desc_conc (pref_conc, codi_conc, codi_lang, desc_conc) values ('ifrs-full','DisclosureOfInformationSufficientToPermitReconciliationOfClassesDeterminedForFairValueMeasurementToLineItemsInStatementOfFinancialPositionLiabilitiesExplanatory','es_ES','Información a revelar suficiente para permitir la conciliación de determinadas clases de mediciones del valor razonable de partidas en el estado de situación financiera, pasivos [bloque de texto]')</v>
      </c>
      <c r="M3999" t="str">
        <f>CONCATENATE("Insert into dbax_taxo_conc (pref_conc, codi_conc, vers_taxo) values ('",H3999,"','",I3999,"','",Taxonomia!$B$5,"')")</f>
        <v>Insert into dbax_taxo_conc (pref_conc, codi_conc, vers_taxo) values ('ifrs-full','DisclosureOfInformationSufficientToPermitReconciliationOfClassesDeterminedForFairValueMeasurementToLineItemsInStatementOfFinancialPositionLiabilitiesExplanatory','svs-cl-ci-2015-01-05')</v>
      </c>
    </row>
    <row r="4000" spans="1:13" x14ac:dyDescent="0.25">
      <c r="A4000" t="s">
        <v>1629</v>
      </c>
      <c r="B4000" t="s">
        <v>16</v>
      </c>
      <c r="C4000" t="s">
        <v>4251</v>
      </c>
      <c r="G4000" s="1" t="str">
        <f t="shared" si="337"/>
        <v>ifrs-full_DisclosureOfIntangibleAssetsAbstract</v>
      </c>
      <c r="H4000" t="str">
        <f t="shared" si="338"/>
        <v>ifrs-full</v>
      </c>
      <c r="I4000" t="str">
        <f t="shared" si="339"/>
        <v>DisclosureOfIntangibleAssetsAbstract</v>
      </c>
      <c r="L4000" t="str">
        <f t="shared" si="340"/>
        <v>insert into dbax_desc_conc (pref_conc, codi_conc, codi_lang, desc_conc) values ('ifrs-full','DisclosureOfIntangibleAssetsAbstract','es_ES','Información a revelar detallada sobre activos intangibles [resumen]')</v>
      </c>
      <c r="M4000" t="str">
        <f>CONCATENATE("Insert into dbax_taxo_conc (pref_conc, codi_conc, vers_taxo) values ('",H4000,"','",I4000,"','",Taxonomia!$B$5,"')")</f>
        <v>Insert into dbax_taxo_conc (pref_conc, codi_conc, vers_taxo) values ('ifrs-full','DisclosureOfIntangibleAssetsAbstract','svs-cl-ci-2015-01-05')</v>
      </c>
    </row>
    <row r="4001" spans="1:13" x14ac:dyDescent="0.25">
      <c r="A4001" t="s">
        <v>1630</v>
      </c>
      <c r="B4001" t="s">
        <v>16</v>
      </c>
      <c r="C4001" t="s">
        <v>4252</v>
      </c>
      <c r="G4001" s="1" t="str">
        <f t="shared" si="337"/>
        <v>ifrs-full_DisclosureOfIntangibleAssetsExplanatory</v>
      </c>
      <c r="H4001" t="str">
        <f t="shared" si="338"/>
        <v>ifrs-full</v>
      </c>
      <c r="I4001" t="str">
        <f t="shared" si="339"/>
        <v>DisclosureOfIntangibleAssetsExplanatory</v>
      </c>
      <c r="L4001" t="str">
        <f t="shared" si="340"/>
        <v>insert into dbax_desc_conc (pref_conc, codi_conc, codi_lang, desc_conc) values ('ifrs-full','DisclosureOfIntangibleAssetsExplanatory','es_ES','Información a revelar sobre activos intangibles [bloque de texto]')</v>
      </c>
      <c r="M4001" t="str">
        <f>CONCATENATE("Insert into dbax_taxo_conc (pref_conc, codi_conc, vers_taxo) values ('",H4001,"','",I4001,"','",Taxonomia!$B$5,"')")</f>
        <v>Insert into dbax_taxo_conc (pref_conc, codi_conc, vers_taxo) values ('ifrs-full','DisclosureOfIntangibleAssetsExplanatory','svs-cl-ci-2015-01-05')</v>
      </c>
    </row>
    <row r="4002" spans="1:13" x14ac:dyDescent="0.25">
      <c r="A4002" t="s">
        <v>1631</v>
      </c>
      <c r="B4002" t="s">
        <v>16</v>
      </c>
      <c r="C4002" t="s">
        <v>4253</v>
      </c>
      <c r="G4002" s="1" t="str">
        <f t="shared" si="337"/>
        <v>ifrs-full_DisclosureOfIntangibleAssetsLineItems</v>
      </c>
      <c r="H4002" t="str">
        <f t="shared" si="338"/>
        <v>ifrs-full</v>
      </c>
      <c r="I4002" t="str">
        <f t="shared" si="339"/>
        <v>DisclosureOfIntangibleAssetsLineItems</v>
      </c>
      <c r="L4002" t="str">
        <f t="shared" si="340"/>
        <v>insert into dbax_desc_conc (pref_conc, codi_conc, codi_lang, desc_conc) values ('ifrs-full','DisclosureOfIntangibleAssetsLineItems','es_ES','Información a revelar detallada sobre activos intangibles [partidas]')</v>
      </c>
      <c r="M4002" t="str">
        <f>CONCATENATE("Insert into dbax_taxo_conc (pref_conc, codi_conc, vers_taxo) values ('",H4002,"','",I4002,"','",Taxonomia!$B$5,"')")</f>
        <v>Insert into dbax_taxo_conc (pref_conc, codi_conc, vers_taxo) values ('ifrs-full','DisclosureOfIntangibleAssetsLineItems','svs-cl-ci-2015-01-05')</v>
      </c>
    </row>
    <row r="4003" spans="1:13" x14ac:dyDescent="0.25">
      <c r="A4003" t="s">
        <v>1632</v>
      </c>
      <c r="B4003" t="s">
        <v>16</v>
      </c>
      <c r="C4003" t="s">
        <v>4254</v>
      </c>
      <c r="G4003" s="1" t="str">
        <f t="shared" si="337"/>
        <v>ifrs-full_DisclosureOfIntangibleAssetsMaterialToEntityAbstract</v>
      </c>
      <c r="H4003" t="str">
        <f t="shared" si="338"/>
        <v>ifrs-full</v>
      </c>
      <c r="I4003" t="str">
        <f t="shared" si="339"/>
        <v>DisclosureOfIntangibleAssetsMaterialToEntityAbstract</v>
      </c>
      <c r="L4003" t="str">
        <f t="shared" si="340"/>
        <v>insert into dbax_desc_conc (pref_conc, codi_conc, codi_lang, desc_conc) values ('ifrs-full','DisclosureOfIntangibleAssetsMaterialToEntityAbstract','es_ES','Información a revelar sobre activos intangibles significativos para la entidad [resumen]')</v>
      </c>
      <c r="M4003" t="str">
        <f>CONCATENATE("Insert into dbax_taxo_conc (pref_conc, codi_conc, vers_taxo) values ('",H4003,"','",I4003,"','",Taxonomia!$B$5,"')")</f>
        <v>Insert into dbax_taxo_conc (pref_conc, codi_conc, vers_taxo) values ('ifrs-full','DisclosureOfIntangibleAssetsMaterialToEntityAbstract','svs-cl-ci-2015-01-05')</v>
      </c>
    </row>
    <row r="4004" spans="1:13" x14ac:dyDescent="0.25">
      <c r="A4004" t="s">
        <v>1633</v>
      </c>
      <c r="B4004" t="s">
        <v>16</v>
      </c>
      <c r="C4004" t="s">
        <v>4255</v>
      </c>
      <c r="G4004" s="1" t="str">
        <f t="shared" si="337"/>
        <v>ifrs-full_DisclosureOfIntangibleAssetsMaterialToEntityExplanatory</v>
      </c>
      <c r="H4004" t="str">
        <f t="shared" si="338"/>
        <v>ifrs-full</v>
      </c>
      <c r="I4004" t="str">
        <f t="shared" si="339"/>
        <v>DisclosureOfIntangibleAssetsMaterialToEntityExplanatory</v>
      </c>
      <c r="L4004" t="str">
        <f t="shared" si="340"/>
        <v>insert into dbax_desc_conc (pref_conc, codi_conc, codi_lang, desc_conc) values ('ifrs-full','DisclosureOfIntangibleAssetsMaterialToEntityExplanatory','es_ES','Información a revelar sobre activos intangibles significativos para la entidad [bloque de texto]')</v>
      </c>
      <c r="M4004" t="str">
        <f>CONCATENATE("Insert into dbax_taxo_conc (pref_conc, codi_conc, vers_taxo) values ('",H4004,"','",I4004,"','",Taxonomia!$B$5,"')")</f>
        <v>Insert into dbax_taxo_conc (pref_conc, codi_conc, vers_taxo) values ('ifrs-full','DisclosureOfIntangibleAssetsMaterialToEntityExplanatory','svs-cl-ci-2015-01-05')</v>
      </c>
    </row>
    <row r="4005" spans="1:13" x14ac:dyDescent="0.25">
      <c r="A4005" t="s">
        <v>1634</v>
      </c>
      <c r="B4005" t="s">
        <v>16</v>
      </c>
      <c r="C4005" t="s">
        <v>4256</v>
      </c>
      <c r="G4005" s="1" t="str">
        <f t="shared" si="337"/>
        <v>ifrs-full_DisclosureOfIntangibleAssetsMaterialToEntityLineItems</v>
      </c>
      <c r="H4005" t="str">
        <f t="shared" si="338"/>
        <v>ifrs-full</v>
      </c>
      <c r="I4005" t="str">
        <f t="shared" si="339"/>
        <v>DisclosureOfIntangibleAssetsMaterialToEntityLineItems</v>
      </c>
      <c r="L4005" t="str">
        <f t="shared" si="340"/>
        <v>insert into dbax_desc_conc (pref_conc, codi_conc, codi_lang, desc_conc) values ('ifrs-full','DisclosureOfIntangibleAssetsMaterialToEntityLineItems','es_ES','Información a revelar sobre activos intangibles significativos para la entidad [partidas]')</v>
      </c>
      <c r="M4005" t="str">
        <f>CONCATENATE("Insert into dbax_taxo_conc (pref_conc, codi_conc, vers_taxo) values ('",H4005,"','",I4005,"','",Taxonomia!$B$5,"')")</f>
        <v>Insert into dbax_taxo_conc (pref_conc, codi_conc, vers_taxo) values ('ifrs-full','DisclosureOfIntangibleAssetsMaterialToEntityLineItems','svs-cl-ci-2015-01-05')</v>
      </c>
    </row>
    <row r="4006" spans="1:13" x14ac:dyDescent="0.25">
      <c r="A4006" t="s">
        <v>1635</v>
      </c>
      <c r="B4006" t="s">
        <v>16</v>
      </c>
      <c r="C4006" t="s">
        <v>4257</v>
      </c>
      <c r="G4006" s="1" t="str">
        <f t="shared" si="337"/>
        <v>ifrs-full_DisclosureOfIntangibleAssetsMaterialToEntityTable</v>
      </c>
      <c r="H4006" t="str">
        <f t="shared" si="338"/>
        <v>ifrs-full</v>
      </c>
      <c r="I4006" t="str">
        <f t="shared" si="339"/>
        <v>DisclosureOfIntangibleAssetsMaterialToEntityTable</v>
      </c>
      <c r="L4006" t="str">
        <f t="shared" si="340"/>
        <v>insert into dbax_desc_conc (pref_conc, codi_conc, codi_lang, desc_conc) values ('ifrs-full','DisclosureOfIntangibleAssetsMaterialToEntityTable','es_ES','Información a revelar sobre activos intangibles significativos para la entidad [tabla]')</v>
      </c>
      <c r="M4006" t="str">
        <f>CONCATENATE("Insert into dbax_taxo_conc (pref_conc, codi_conc, vers_taxo) values ('",H4006,"','",I4006,"','",Taxonomia!$B$5,"')")</f>
        <v>Insert into dbax_taxo_conc (pref_conc, codi_conc, vers_taxo) values ('ifrs-full','DisclosureOfIntangibleAssetsMaterialToEntityTable','svs-cl-ci-2015-01-05')</v>
      </c>
    </row>
    <row r="4007" spans="1:13" x14ac:dyDescent="0.25">
      <c r="A4007" t="s">
        <v>1636</v>
      </c>
      <c r="B4007" t="s">
        <v>16</v>
      </c>
      <c r="C4007" t="s">
        <v>4258</v>
      </c>
      <c r="G4007" s="1" t="str">
        <f t="shared" ref="G4007:G4070" si="341">MID(A4007,FIND("#",A4007)+1,10000)</f>
        <v>ifrs-full_DisclosureOfIntangibleAssetsTable</v>
      </c>
      <c r="H4007" t="str">
        <f t="shared" ref="H4007:H4070" si="342">MID(G4007,1,FIND("_",G4007)-1)</f>
        <v>ifrs-full</v>
      </c>
      <c r="I4007" t="str">
        <f t="shared" ref="I4007:I4070" si="343">MID(G4007,FIND("_",G4007)+1,10000)</f>
        <v>DisclosureOfIntangibleAssetsTable</v>
      </c>
      <c r="L4007" t="str">
        <f t="shared" ref="L4007:L4070" si="344">CONCATENATE("insert into dbax_desc_conc (pref_conc, codi_conc, codi_lang, desc_conc) values ('",H4007,"','",I4007,"','",B4007,"','",C4007,"')")</f>
        <v>insert into dbax_desc_conc (pref_conc, codi_conc, codi_lang, desc_conc) values ('ifrs-full','DisclosureOfIntangibleAssetsTable','es_ES','Información a revelar detallada sobre activos intangibles [tabla]')</v>
      </c>
      <c r="M4007" t="str">
        <f>CONCATENATE("Insert into dbax_taxo_conc (pref_conc, codi_conc, vers_taxo) values ('",H4007,"','",I4007,"','",Taxonomia!$B$5,"')")</f>
        <v>Insert into dbax_taxo_conc (pref_conc, codi_conc, vers_taxo) values ('ifrs-full','DisclosureOfIntangibleAssetsTable','svs-cl-ci-2015-01-05')</v>
      </c>
    </row>
    <row r="4008" spans="1:13" x14ac:dyDescent="0.25">
      <c r="A4008" t="s">
        <v>1637</v>
      </c>
      <c r="B4008" t="s">
        <v>16</v>
      </c>
      <c r="C4008" t="s">
        <v>4259</v>
      </c>
      <c r="G4008" s="1" t="str">
        <f t="shared" si="341"/>
        <v>ifrs-full_DisclosureOfIntangibleAssetsWithIndefiniteUsefulLifeAbstract</v>
      </c>
      <c r="H4008" t="str">
        <f t="shared" si="342"/>
        <v>ifrs-full</v>
      </c>
      <c r="I4008" t="str">
        <f t="shared" si="343"/>
        <v>DisclosureOfIntangibleAssetsWithIndefiniteUsefulLifeAbstract</v>
      </c>
      <c r="L4008" t="str">
        <f t="shared" si="344"/>
        <v>insert into dbax_desc_conc (pref_conc, codi_conc, codi_lang, desc_conc) values ('ifrs-full','DisclosureOfIntangibleAssetsWithIndefiniteUsefulLifeAbstract','es_ES','Información a revelar sobre activos intangibles con vidas útiles indefinidas [resumen]')</v>
      </c>
      <c r="M4008" t="str">
        <f>CONCATENATE("Insert into dbax_taxo_conc (pref_conc, codi_conc, vers_taxo) values ('",H4008,"','",I4008,"','",Taxonomia!$B$5,"')")</f>
        <v>Insert into dbax_taxo_conc (pref_conc, codi_conc, vers_taxo) values ('ifrs-full','DisclosureOfIntangibleAssetsWithIndefiniteUsefulLifeAbstract','svs-cl-ci-2015-01-05')</v>
      </c>
    </row>
    <row r="4009" spans="1:13" x14ac:dyDescent="0.25">
      <c r="A4009" t="s">
        <v>1638</v>
      </c>
      <c r="B4009" t="s">
        <v>16</v>
      </c>
      <c r="C4009" t="s">
        <v>4260</v>
      </c>
      <c r="G4009" s="1" t="str">
        <f t="shared" si="341"/>
        <v>ifrs-full_DisclosureOfIntangibleAssetsWithIndefiniteUsefulLifeExplanatory</v>
      </c>
      <c r="H4009" t="str">
        <f t="shared" si="342"/>
        <v>ifrs-full</v>
      </c>
      <c r="I4009" t="str">
        <f t="shared" si="343"/>
        <v>DisclosureOfIntangibleAssetsWithIndefiniteUsefulLifeExplanatory</v>
      </c>
      <c r="L4009" t="str">
        <f t="shared" si="344"/>
        <v>insert into dbax_desc_conc (pref_conc, codi_conc, codi_lang, desc_conc) values ('ifrs-full','DisclosureOfIntangibleAssetsWithIndefiniteUsefulLifeExplanatory','es_ES','Información a revelar sobre activos intangibles con vidas útiles indefinidas [bloque de texto]')</v>
      </c>
      <c r="M4009" t="str">
        <f>CONCATENATE("Insert into dbax_taxo_conc (pref_conc, codi_conc, vers_taxo) values ('",H4009,"','",I4009,"','",Taxonomia!$B$5,"')")</f>
        <v>Insert into dbax_taxo_conc (pref_conc, codi_conc, vers_taxo) values ('ifrs-full','DisclosureOfIntangibleAssetsWithIndefiniteUsefulLifeExplanatory','svs-cl-ci-2015-01-05')</v>
      </c>
    </row>
    <row r="4010" spans="1:13" x14ac:dyDescent="0.25">
      <c r="A4010" t="s">
        <v>1639</v>
      </c>
      <c r="B4010" t="s">
        <v>16</v>
      </c>
      <c r="C4010" t="s">
        <v>4261</v>
      </c>
      <c r="G4010" s="1" t="str">
        <f t="shared" si="341"/>
        <v>ifrs-full_DisclosureOfIntangibleAssetsWithIndefiniteUsefulLifeLineItems</v>
      </c>
      <c r="H4010" t="str">
        <f t="shared" si="342"/>
        <v>ifrs-full</v>
      </c>
      <c r="I4010" t="str">
        <f t="shared" si="343"/>
        <v>DisclosureOfIntangibleAssetsWithIndefiniteUsefulLifeLineItems</v>
      </c>
      <c r="L4010" t="str">
        <f t="shared" si="344"/>
        <v>insert into dbax_desc_conc (pref_conc, codi_conc, codi_lang, desc_conc) values ('ifrs-full','DisclosureOfIntangibleAssetsWithIndefiniteUsefulLifeLineItems','es_ES','Información a revelar sobre activos intangibles con vidas útiles indefinidas [partidas]')</v>
      </c>
      <c r="M4010" t="str">
        <f>CONCATENATE("Insert into dbax_taxo_conc (pref_conc, codi_conc, vers_taxo) values ('",H4010,"','",I4010,"','",Taxonomia!$B$5,"')")</f>
        <v>Insert into dbax_taxo_conc (pref_conc, codi_conc, vers_taxo) values ('ifrs-full','DisclosureOfIntangibleAssetsWithIndefiniteUsefulLifeLineItems','svs-cl-ci-2015-01-05')</v>
      </c>
    </row>
    <row r="4011" spans="1:13" x14ac:dyDescent="0.25">
      <c r="A4011" t="s">
        <v>1640</v>
      </c>
      <c r="B4011" t="s">
        <v>16</v>
      </c>
      <c r="C4011" t="s">
        <v>4262</v>
      </c>
      <c r="G4011" s="1" t="str">
        <f t="shared" si="341"/>
        <v>ifrs-full_DisclosureOfIntangibleAssetsWithIndefiniteUsefulLifeTable</v>
      </c>
      <c r="H4011" t="str">
        <f t="shared" si="342"/>
        <v>ifrs-full</v>
      </c>
      <c r="I4011" t="str">
        <f t="shared" si="343"/>
        <v>DisclosureOfIntangibleAssetsWithIndefiniteUsefulLifeTable</v>
      </c>
      <c r="L4011" t="str">
        <f t="shared" si="344"/>
        <v>insert into dbax_desc_conc (pref_conc, codi_conc, codi_lang, desc_conc) values ('ifrs-full','DisclosureOfIntangibleAssetsWithIndefiniteUsefulLifeTable','es_ES','Información a revelar sobre activos intangibles con vidas útiles indefinidas [tabla]')</v>
      </c>
      <c r="M4011" t="str">
        <f>CONCATENATE("Insert into dbax_taxo_conc (pref_conc, codi_conc, vers_taxo) values ('",H4011,"','",I4011,"','",Taxonomia!$B$5,"')")</f>
        <v>Insert into dbax_taxo_conc (pref_conc, codi_conc, vers_taxo) values ('ifrs-full','DisclosureOfIntangibleAssetsWithIndefiniteUsefulLifeTable','svs-cl-ci-2015-01-05')</v>
      </c>
    </row>
    <row r="4012" spans="1:13" x14ac:dyDescent="0.25">
      <c r="A4012" t="s">
        <v>1641</v>
      </c>
      <c r="B4012" t="s">
        <v>16</v>
      </c>
      <c r="C4012" t="s">
        <v>4263</v>
      </c>
      <c r="G4012" s="1" t="str">
        <f t="shared" si="341"/>
        <v>ifrs-full_DisclosureOfInterestsInAssociatesExplanatory</v>
      </c>
      <c r="H4012" t="str">
        <f t="shared" si="342"/>
        <v>ifrs-full</v>
      </c>
      <c r="I4012" t="str">
        <f t="shared" si="343"/>
        <v>DisclosureOfInterestsInAssociatesExplanatory</v>
      </c>
      <c r="L4012" t="str">
        <f t="shared" si="344"/>
        <v>insert into dbax_desc_conc (pref_conc, codi_conc, codi_lang, desc_conc) values ('ifrs-full','DisclosureOfInterestsInAssociatesExplanatory','es_ES','Información a revelar sobre participaciones en asociadas [bloque de texto]')</v>
      </c>
      <c r="M4012" t="str">
        <f>CONCATENATE("Insert into dbax_taxo_conc (pref_conc, codi_conc, vers_taxo) values ('",H4012,"','",I4012,"','",Taxonomia!$B$5,"')")</f>
        <v>Insert into dbax_taxo_conc (pref_conc, codi_conc, vers_taxo) values ('ifrs-full','DisclosureOfInterestsInAssociatesExplanatory','svs-cl-ci-2015-01-05')</v>
      </c>
    </row>
    <row r="4013" spans="1:13" x14ac:dyDescent="0.25">
      <c r="A4013" t="s">
        <v>1642</v>
      </c>
      <c r="B4013" t="s">
        <v>16</v>
      </c>
      <c r="C4013" t="s">
        <v>4264</v>
      </c>
      <c r="G4013" s="1" t="str">
        <f t="shared" si="341"/>
        <v>ifrs-full_DisclosureOfInterestsInJointArrangementsExplanatory</v>
      </c>
      <c r="H4013" t="str">
        <f t="shared" si="342"/>
        <v>ifrs-full</v>
      </c>
      <c r="I4013" t="str">
        <f t="shared" si="343"/>
        <v>DisclosureOfInterestsInJointArrangementsExplanatory</v>
      </c>
      <c r="L4013" t="str">
        <f t="shared" si="344"/>
        <v>insert into dbax_desc_conc (pref_conc, codi_conc, codi_lang, desc_conc) values ('ifrs-full','DisclosureOfInterestsInJointArrangementsExplanatory','es_ES','Información a revelar sobre participaciones en acuerdos conjuntos [bloque de texto]')</v>
      </c>
      <c r="M4013" t="str">
        <f>CONCATENATE("Insert into dbax_taxo_conc (pref_conc, codi_conc, vers_taxo) values ('",H4013,"','",I4013,"','",Taxonomia!$B$5,"')")</f>
        <v>Insert into dbax_taxo_conc (pref_conc, codi_conc, vers_taxo) values ('ifrs-full','DisclosureOfInterestsInJointArrangementsExplanatory','svs-cl-ci-2015-01-05')</v>
      </c>
    </row>
    <row r="4014" spans="1:13" x14ac:dyDescent="0.25">
      <c r="A4014" t="s">
        <v>1643</v>
      </c>
      <c r="B4014" t="s">
        <v>16</v>
      </c>
      <c r="C4014" t="s">
        <v>4265</v>
      </c>
      <c r="G4014" s="1" t="str">
        <f t="shared" si="341"/>
        <v>ifrs-full_DisclosureOfInterestsInOtherEntitiesExplanatory</v>
      </c>
      <c r="H4014" t="str">
        <f t="shared" si="342"/>
        <v>ifrs-full</v>
      </c>
      <c r="I4014" t="str">
        <f t="shared" si="343"/>
        <v>DisclosureOfInterestsInOtherEntitiesExplanatory</v>
      </c>
      <c r="L4014" t="str">
        <f t="shared" si="344"/>
        <v>insert into dbax_desc_conc (pref_conc, codi_conc, codi_lang, desc_conc) values ('ifrs-full','DisclosureOfInterestsInOtherEntitiesExplanatory','es_ES','Información a revelar sobre participaciones en otras entidades [bloque de texto]')</v>
      </c>
      <c r="M4014" t="str">
        <f>CONCATENATE("Insert into dbax_taxo_conc (pref_conc, codi_conc, vers_taxo) values ('",H4014,"','",I4014,"','",Taxonomia!$B$5,"')")</f>
        <v>Insert into dbax_taxo_conc (pref_conc, codi_conc, vers_taxo) values ('ifrs-full','DisclosureOfInterestsInOtherEntitiesExplanatory','svs-cl-ci-2015-01-05')</v>
      </c>
    </row>
    <row r="4015" spans="1:13" x14ac:dyDescent="0.25">
      <c r="A4015" t="s">
        <v>1644</v>
      </c>
      <c r="B4015" t="s">
        <v>16</v>
      </c>
      <c r="C4015" t="s">
        <v>4266</v>
      </c>
      <c r="G4015" s="1" t="str">
        <f t="shared" si="341"/>
        <v>ifrs-full_DisclosureOfInterestsInSubsidiariesExplanatory</v>
      </c>
      <c r="H4015" t="str">
        <f t="shared" si="342"/>
        <v>ifrs-full</v>
      </c>
      <c r="I4015" t="str">
        <f t="shared" si="343"/>
        <v>DisclosureOfInterestsInSubsidiariesExplanatory</v>
      </c>
      <c r="L4015" t="str">
        <f t="shared" si="344"/>
        <v>insert into dbax_desc_conc (pref_conc, codi_conc, codi_lang, desc_conc) values ('ifrs-full','DisclosureOfInterestsInSubsidiariesExplanatory','es_ES','Información a revelar sobre participaciones en subsidiarias [bloque de texto]')</v>
      </c>
      <c r="M4015" t="str">
        <f>CONCATENATE("Insert into dbax_taxo_conc (pref_conc, codi_conc, vers_taxo) values ('",H4015,"','",I4015,"','",Taxonomia!$B$5,"')")</f>
        <v>Insert into dbax_taxo_conc (pref_conc, codi_conc, vers_taxo) values ('ifrs-full','DisclosureOfInterestsInSubsidiariesExplanatory','svs-cl-ci-2015-01-05')</v>
      </c>
    </row>
    <row r="4016" spans="1:13" x14ac:dyDescent="0.25">
      <c r="A4016" t="s">
        <v>1645</v>
      </c>
      <c r="B4016" t="s">
        <v>16</v>
      </c>
      <c r="C4016" t="s">
        <v>4267</v>
      </c>
      <c r="G4016" s="1" t="str">
        <f t="shared" si="341"/>
        <v>ifrs-full_DisclosureOfInterestsInUnconsolidatedStructuredEntitiesExplanatory</v>
      </c>
      <c r="H4016" t="str">
        <f t="shared" si="342"/>
        <v>ifrs-full</v>
      </c>
      <c r="I4016" t="str">
        <f t="shared" si="343"/>
        <v>DisclosureOfInterestsInUnconsolidatedStructuredEntitiesExplanatory</v>
      </c>
      <c r="L4016" t="str">
        <f t="shared" si="344"/>
        <v>insert into dbax_desc_conc (pref_conc, codi_conc, codi_lang, desc_conc) values ('ifrs-full','DisclosureOfInterestsInUnconsolidatedStructuredEntitiesExplanatory','es_ES','Información a revelar sobre participaciones en entidades estructuradas no consolidadas [bloque de texto]')</v>
      </c>
      <c r="M4016" t="str">
        <f>CONCATENATE("Insert into dbax_taxo_conc (pref_conc, codi_conc, vers_taxo) values ('",H4016,"','",I4016,"','",Taxonomia!$B$5,"')")</f>
        <v>Insert into dbax_taxo_conc (pref_conc, codi_conc, vers_taxo) values ('ifrs-full','DisclosureOfInterestsInUnconsolidatedStructuredEntitiesExplanatory','svs-cl-ci-2015-01-05')</v>
      </c>
    </row>
    <row r="4017" spans="1:13" x14ac:dyDescent="0.25">
      <c r="A4017" t="s">
        <v>1646</v>
      </c>
      <c r="B4017" t="s">
        <v>16</v>
      </c>
      <c r="C4017" t="s">
        <v>4268</v>
      </c>
      <c r="G4017" s="1" t="str">
        <f t="shared" si="341"/>
        <v>ifrs-full_DisclosureOfInventoriesExplanatory</v>
      </c>
      <c r="H4017" t="str">
        <f t="shared" si="342"/>
        <v>ifrs-full</v>
      </c>
      <c r="I4017" t="str">
        <f t="shared" si="343"/>
        <v>DisclosureOfInventoriesExplanatory</v>
      </c>
      <c r="L4017" t="str">
        <f t="shared" si="344"/>
        <v>insert into dbax_desc_conc (pref_conc, codi_conc, codi_lang, desc_conc) values ('ifrs-full','DisclosureOfInventoriesExplanatory','es_ES','Información a revelar sobre inventarios [bloque de texto]')</v>
      </c>
      <c r="M4017" t="str">
        <f>CONCATENATE("Insert into dbax_taxo_conc (pref_conc, codi_conc, vers_taxo) values ('",H4017,"','",I4017,"','",Taxonomia!$B$5,"')")</f>
        <v>Insert into dbax_taxo_conc (pref_conc, codi_conc, vers_taxo) values ('ifrs-full','DisclosureOfInventoriesExplanatory','svs-cl-ci-2015-01-05')</v>
      </c>
    </row>
    <row r="4018" spans="1:13" x14ac:dyDescent="0.25">
      <c r="A4018" t="s">
        <v>1647</v>
      </c>
      <c r="B4018" t="s">
        <v>16</v>
      </c>
      <c r="C4018" t="s">
        <v>4269</v>
      </c>
      <c r="G4018" s="1" t="str">
        <f t="shared" si="341"/>
        <v>ifrs-full_DisclosureOfInvestmentEntitiesExplanatory</v>
      </c>
      <c r="H4018" t="str">
        <f t="shared" si="342"/>
        <v>ifrs-full</v>
      </c>
      <c r="I4018" t="str">
        <f t="shared" si="343"/>
        <v>DisclosureOfInvestmentEntitiesExplanatory</v>
      </c>
      <c r="L4018" t="str">
        <f t="shared" si="344"/>
        <v>insert into dbax_desc_conc (pref_conc, codi_conc, codi_lang, desc_conc) values ('ifrs-full','DisclosureOfInvestmentEntitiesExplanatory','es_ES','Información a revelar sobre entidades de inversión [bloque de texto]')</v>
      </c>
      <c r="M4018" t="str">
        <f>CONCATENATE("Insert into dbax_taxo_conc (pref_conc, codi_conc, vers_taxo) values ('",H4018,"','",I4018,"','",Taxonomia!$B$5,"')")</f>
        <v>Insert into dbax_taxo_conc (pref_conc, codi_conc, vers_taxo) values ('ifrs-full','DisclosureOfInvestmentEntitiesExplanatory','svs-cl-ci-2015-01-05')</v>
      </c>
    </row>
    <row r="4019" spans="1:13" x14ac:dyDescent="0.25">
      <c r="A4019" t="s">
        <v>1648</v>
      </c>
      <c r="B4019" t="s">
        <v>16</v>
      </c>
      <c r="C4019" t="s">
        <v>4270</v>
      </c>
      <c r="G4019" s="1" t="str">
        <f t="shared" si="341"/>
        <v>ifrs-full_DisclosureOfInvestmentPropertyAbstract</v>
      </c>
      <c r="H4019" t="str">
        <f t="shared" si="342"/>
        <v>ifrs-full</v>
      </c>
      <c r="I4019" t="str">
        <f t="shared" si="343"/>
        <v>DisclosureOfInvestmentPropertyAbstract</v>
      </c>
      <c r="L4019" t="str">
        <f t="shared" si="344"/>
        <v>insert into dbax_desc_conc (pref_conc, codi_conc, codi_lang, desc_conc) values ('ifrs-full','DisclosureOfInvestmentPropertyAbstract','es_ES','Información a revelar detallada sobre propiedades de inversión [resumen]')</v>
      </c>
      <c r="M4019" t="str">
        <f>CONCATENATE("Insert into dbax_taxo_conc (pref_conc, codi_conc, vers_taxo) values ('",H4019,"','",I4019,"','",Taxonomia!$B$5,"')")</f>
        <v>Insert into dbax_taxo_conc (pref_conc, codi_conc, vers_taxo) values ('ifrs-full','DisclosureOfInvestmentPropertyAbstract','svs-cl-ci-2015-01-05')</v>
      </c>
    </row>
    <row r="4020" spans="1:13" x14ac:dyDescent="0.25">
      <c r="A4020" t="s">
        <v>1649</v>
      </c>
      <c r="B4020" t="s">
        <v>16</v>
      </c>
      <c r="C4020" t="s">
        <v>4271</v>
      </c>
      <c r="G4020" s="1" t="str">
        <f t="shared" si="341"/>
        <v>ifrs-full_DisclosureOfInvestmentPropertyExplanatory</v>
      </c>
      <c r="H4020" t="str">
        <f t="shared" si="342"/>
        <v>ifrs-full</v>
      </c>
      <c r="I4020" t="str">
        <f t="shared" si="343"/>
        <v>DisclosureOfInvestmentPropertyExplanatory</v>
      </c>
      <c r="L4020" t="str">
        <f t="shared" si="344"/>
        <v>insert into dbax_desc_conc (pref_conc, codi_conc, codi_lang, desc_conc) values ('ifrs-full','DisclosureOfInvestmentPropertyExplanatory','es_ES','Información a revelar sobre propiedades de inversión [bloque de texto]')</v>
      </c>
      <c r="M4020" t="str">
        <f>CONCATENATE("Insert into dbax_taxo_conc (pref_conc, codi_conc, vers_taxo) values ('",H4020,"','",I4020,"','",Taxonomia!$B$5,"')")</f>
        <v>Insert into dbax_taxo_conc (pref_conc, codi_conc, vers_taxo) values ('ifrs-full','DisclosureOfInvestmentPropertyExplanatory','svs-cl-ci-2015-01-05')</v>
      </c>
    </row>
    <row r="4021" spans="1:13" x14ac:dyDescent="0.25">
      <c r="A4021" t="s">
        <v>1650</v>
      </c>
      <c r="B4021" t="s">
        <v>16</v>
      </c>
      <c r="C4021" t="s">
        <v>4272</v>
      </c>
      <c r="G4021" s="1" t="str">
        <f t="shared" si="341"/>
        <v>ifrs-full_DisclosureOfInvestmentPropertyLineItems</v>
      </c>
      <c r="H4021" t="str">
        <f t="shared" si="342"/>
        <v>ifrs-full</v>
      </c>
      <c r="I4021" t="str">
        <f t="shared" si="343"/>
        <v>DisclosureOfInvestmentPropertyLineItems</v>
      </c>
      <c r="L4021" t="str">
        <f t="shared" si="344"/>
        <v>insert into dbax_desc_conc (pref_conc, codi_conc, codi_lang, desc_conc) values ('ifrs-full','DisclosureOfInvestmentPropertyLineItems','es_ES','Información a revelar detallada sobre propiedades de inversión [partidas]')</v>
      </c>
      <c r="M4021" t="str">
        <f>CONCATENATE("Insert into dbax_taxo_conc (pref_conc, codi_conc, vers_taxo) values ('",H4021,"','",I4021,"','",Taxonomia!$B$5,"')")</f>
        <v>Insert into dbax_taxo_conc (pref_conc, codi_conc, vers_taxo) values ('ifrs-full','DisclosureOfInvestmentPropertyLineItems','svs-cl-ci-2015-01-05')</v>
      </c>
    </row>
    <row r="4022" spans="1:13" x14ac:dyDescent="0.25">
      <c r="A4022" t="s">
        <v>1651</v>
      </c>
      <c r="B4022" t="s">
        <v>16</v>
      </c>
      <c r="C4022" t="s">
        <v>4273</v>
      </c>
      <c r="G4022" s="1" t="str">
        <f t="shared" si="341"/>
        <v>ifrs-full_DisclosureOfInvestmentPropertyTable</v>
      </c>
      <c r="H4022" t="str">
        <f t="shared" si="342"/>
        <v>ifrs-full</v>
      </c>
      <c r="I4022" t="str">
        <f t="shared" si="343"/>
        <v>DisclosureOfInvestmentPropertyTable</v>
      </c>
      <c r="L4022" t="str">
        <f t="shared" si="344"/>
        <v>insert into dbax_desc_conc (pref_conc, codi_conc, codi_lang, desc_conc) values ('ifrs-full','DisclosureOfInvestmentPropertyTable','es_ES','Información a revelar detallada sobre propiedades de inversión [tabla]')</v>
      </c>
      <c r="M4022" t="str">
        <f>CONCATENATE("Insert into dbax_taxo_conc (pref_conc, codi_conc, vers_taxo) values ('",H4022,"','",I4022,"','",Taxonomia!$B$5,"')")</f>
        <v>Insert into dbax_taxo_conc (pref_conc, codi_conc, vers_taxo) values ('ifrs-full','DisclosureOfInvestmentPropertyTable','svs-cl-ci-2015-01-05')</v>
      </c>
    </row>
    <row r="4023" spans="1:13" x14ac:dyDescent="0.25">
      <c r="A4023" t="s">
        <v>1652</v>
      </c>
      <c r="B4023" t="s">
        <v>16</v>
      </c>
      <c r="C4023" t="s">
        <v>4274</v>
      </c>
      <c r="G4023" s="1" t="str">
        <f t="shared" si="341"/>
        <v>ifrs-full_DisclosureOfJointOperationsAbstract</v>
      </c>
      <c r="H4023" t="str">
        <f t="shared" si="342"/>
        <v>ifrs-full</v>
      </c>
      <c r="I4023" t="str">
        <f t="shared" si="343"/>
        <v>DisclosureOfJointOperationsAbstract</v>
      </c>
      <c r="L4023" t="str">
        <f t="shared" si="344"/>
        <v>insert into dbax_desc_conc (pref_conc, codi_conc, codi_lang, desc_conc) values ('ifrs-full','DisclosureOfJointOperationsAbstract','es_ES','Información a revelar sobre operaciones conjuntas [resumen]')</v>
      </c>
      <c r="M4023" t="str">
        <f>CONCATENATE("Insert into dbax_taxo_conc (pref_conc, codi_conc, vers_taxo) values ('",H4023,"','",I4023,"','",Taxonomia!$B$5,"')")</f>
        <v>Insert into dbax_taxo_conc (pref_conc, codi_conc, vers_taxo) values ('ifrs-full','DisclosureOfJointOperationsAbstract','svs-cl-ci-2015-01-05')</v>
      </c>
    </row>
    <row r="4024" spans="1:13" x14ac:dyDescent="0.25">
      <c r="A4024" t="s">
        <v>1653</v>
      </c>
      <c r="B4024" t="s">
        <v>16</v>
      </c>
      <c r="C4024" t="s">
        <v>4275</v>
      </c>
      <c r="G4024" s="1" t="str">
        <f t="shared" si="341"/>
        <v>ifrs-full_DisclosureOfJointOperationsExplanatory</v>
      </c>
      <c r="H4024" t="str">
        <f t="shared" si="342"/>
        <v>ifrs-full</v>
      </c>
      <c r="I4024" t="str">
        <f t="shared" si="343"/>
        <v>DisclosureOfJointOperationsExplanatory</v>
      </c>
      <c r="L4024" t="str">
        <f t="shared" si="344"/>
        <v>insert into dbax_desc_conc (pref_conc, codi_conc, codi_lang, desc_conc) values ('ifrs-full','DisclosureOfJointOperationsExplanatory','es_ES','Información a revelar sobre operaciones conjuntas [bloque de texto]')</v>
      </c>
      <c r="M4024" t="str">
        <f>CONCATENATE("Insert into dbax_taxo_conc (pref_conc, codi_conc, vers_taxo) values ('",H4024,"','",I4024,"','",Taxonomia!$B$5,"')")</f>
        <v>Insert into dbax_taxo_conc (pref_conc, codi_conc, vers_taxo) values ('ifrs-full','DisclosureOfJointOperationsExplanatory','svs-cl-ci-2015-01-05')</v>
      </c>
    </row>
    <row r="4025" spans="1:13" x14ac:dyDescent="0.25">
      <c r="A4025" t="s">
        <v>1654</v>
      </c>
      <c r="B4025" t="s">
        <v>16</v>
      </c>
      <c r="C4025" t="s">
        <v>4276</v>
      </c>
      <c r="G4025" s="1" t="str">
        <f t="shared" si="341"/>
        <v>ifrs-full_DisclosureOfJointOperationsLineItems</v>
      </c>
      <c r="H4025" t="str">
        <f t="shared" si="342"/>
        <v>ifrs-full</v>
      </c>
      <c r="I4025" t="str">
        <f t="shared" si="343"/>
        <v>DisclosureOfJointOperationsLineItems</v>
      </c>
      <c r="L4025" t="str">
        <f t="shared" si="344"/>
        <v>insert into dbax_desc_conc (pref_conc, codi_conc, codi_lang, desc_conc) values ('ifrs-full','DisclosureOfJointOperationsLineItems','es_ES','Información a revelar sobre operaciones conjuntas [partidas]')</v>
      </c>
      <c r="M4025" t="str">
        <f>CONCATENATE("Insert into dbax_taxo_conc (pref_conc, codi_conc, vers_taxo) values ('",H4025,"','",I4025,"','",Taxonomia!$B$5,"')")</f>
        <v>Insert into dbax_taxo_conc (pref_conc, codi_conc, vers_taxo) values ('ifrs-full','DisclosureOfJointOperationsLineItems','svs-cl-ci-2015-01-05')</v>
      </c>
    </row>
    <row r="4026" spans="1:13" x14ac:dyDescent="0.25">
      <c r="A4026" t="s">
        <v>1655</v>
      </c>
      <c r="B4026" t="s">
        <v>16</v>
      </c>
      <c r="C4026" t="s">
        <v>4277</v>
      </c>
      <c r="G4026" s="1" t="str">
        <f t="shared" si="341"/>
        <v>ifrs-full_DisclosureOfJointOperationsTable</v>
      </c>
      <c r="H4026" t="str">
        <f t="shared" si="342"/>
        <v>ifrs-full</v>
      </c>
      <c r="I4026" t="str">
        <f t="shared" si="343"/>
        <v>DisclosureOfJointOperationsTable</v>
      </c>
      <c r="L4026" t="str">
        <f t="shared" si="344"/>
        <v>insert into dbax_desc_conc (pref_conc, codi_conc, codi_lang, desc_conc) values ('ifrs-full','DisclosureOfJointOperationsTable','es_ES','Información a revelar sobre operaciones conjuntas [tabla]')</v>
      </c>
      <c r="M4026" t="str">
        <f>CONCATENATE("Insert into dbax_taxo_conc (pref_conc, codi_conc, vers_taxo) values ('",H4026,"','",I4026,"','",Taxonomia!$B$5,"')")</f>
        <v>Insert into dbax_taxo_conc (pref_conc, codi_conc, vers_taxo) values ('ifrs-full','DisclosureOfJointOperationsTable','svs-cl-ci-2015-01-05')</v>
      </c>
    </row>
    <row r="4027" spans="1:13" x14ac:dyDescent="0.25">
      <c r="A4027" t="s">
        <v>1656</v>
      </c>
      <c r="B4027" t="s">
        <v>16</v>
      </c>
      <c r="C4027" t="s">
        <v>4278</v>
      </c>
      <c r="G4027" s="1" t="str">
        <f t="shared" si="341"/>
        <v>ifrs-full_DisclosureOfJointVenturesAbstract</v>
      </c>
      <c r="H4027" t="str">
        <f t="shared" si="342"/>
        <v>ifrs-full</v>
      </c>
      <c r="I4027" t="str">
        <f t="shared" si="343"/>
        <v>DisclosureOfJointVenturesAbstract</v>
      </c>
      <c r="L4027" t="str">
        <f t="shared" si="344"/>
        <v>insert into dbax_desc_conc (pref_conc, codi_conc, codi_lang, desc_conc) values ('ifrs-full','DisclosureOfJointVenturesAbstract','es_ES','Información a revelar sobre negocios conjuntos [resumen]')</v>
      </c>
      <c r="M4027" t="str">
        <f>CONCATENATE("Insert into dbax_taxo_conc (pref_conc, codi_conc, vers_taxo) values ('",H4027,"','",I4027,"','",Taxonomia!$B$5,"')")</f>
        <v>Insert into dbax_taxo_conc (pref_conc, codi_conc, vers_taxo) values ('ifrs-full','DisclosureOfJointVenturesAbstract','svs-cl-ci-2015-01-05')</v>
      </c>
    </row>
    <row r="4028" spans="1:13" x14ac:dyDescent="0.25">
      <c r="A4028" t="s">
        <v>1657</v>
      </c>
      <c r="B4028" t="s">
        <v>16</v>
      </c>
      <c r="C4028" t="s">
        <v>4279</v>
      </c>
      <c r="G4028" s="1" t="str">
        <f t="shared" si="341"/>
        <v>ifrs-full_DisclosureOfJointVenturesExplanatory</v>
      </c>
      <c r="H4028" t="str">
        <f t="shared" si="342"/>
        <v>ifrs-full</v>
      </c>
      <c r="I4028" t="str">
        <f t="shared" si="343"/>
        <v>DisclosureOfJointVenturesExplanatory</v>
      </c>
      <c r="L4028" t="str">
        <f t="shared" si="344"/>
        <v>insert into dbax_desc_conc (pref_conc, codi_conc, codi_lang, desc_conc) values ('ifrs-full','DisclosureOfJointVenturesExplanatory','es_ES','Información a revelar sobre negocios conjuntos [bloque de texto]')</v>
      </c>
      <c r="M4028" t="str">
        <f>CONCATENATE("Insert into dbax_taxo_conc (pref_conc, codi_conc, vers_taxo) values ('",H4028,"','",I4028,"','",Taxonomia!$B$5,"')")</f>
        <v>Insert into dbax_taxo_conc (pref_conc, codi_conc, vers_taxo) values ('ifrs-full','DisclosureOfJointVenturesExplanatory','svs-cl-ci-2015-01-05')</v>
      </c>
    </row>
    <row r="4029" spans="1:13" x14ac:dyDescent="0.25">
      <c r="A4029" t="s">
        <v>1658</v>
      </c>
      <c r="B4029" t="s">
        <v>16</v>
      </c>
      <c r="C4029" t="s">
        <v>4280</v>
      </c>
      <c r="G4029" s="1" t="str">
        <f t="shared" si="341"/>
        <v>ifrs-full_DisclosureOfJointVenturesLineItems</v>
      </c>
      <c r="H4029" t="str">
        <f t="shared" si="342"/>
        <v>ifrs-full</v>
      </c>
      <c r="I4029" t="str">
        <f t="shared" si="343"/>
        <v>DisclosureOfJointVenturesLineItems</v>
      </c>
      <c r="L4029" t="str">
        <f t="shared" si="344"/>
        <v>insert into dbax_desc_conc (pref_conc, codi_conc, codi_lang, desc_conc) values ('ifrs-full','DisclosureOfJointVenturesLineItems','es_ES','Información a revelar sobre negocios conjuntos [partidas]')</v>
      </c>
      <c r="M4029" t="str">
        <f>CONCATENATE("Insert into dbax_taxo_conc (pref_conc, codi_conc, vers_taxo) values ('",H4029,"','",I4029,"','",Taxonomia!$B$5,"')")</f>
        <v>Insert into dbax_taxo_conc (pref_conc, codi_conc, vers_taxo) values ('ifrs-full','DisclosureOfJointVenturesLineItems','svs-cl-ci-2015-01-05')</v>
      </c>
    </row>
    <row r="4030" spans="1:13" x14ac:dyDescent="0.25">
      <c r="A4030" t="s">
        <v>1659</v>
      </c>
      <c r="B4030" t="s">
        <v>16</v>
      </c>
      <c r="C4030" t="s">
        <v>4281</v>
      </c>
      <c r="G4030" s="1" t="str">
        <f t="shared" si="341"/>
        <v>ifrs-full_DisclosureOfJointVenturesTable</v>
      </c>
      <c r="H4030" t="str">
        <f t="shared" si="342"/>
        <v>ifrs-full</v>
      </c>
      <c r="I4030" t="str">
        <f t="shared" si="343"/>
        <v>DisclosureOfJointVenturesTable</v>
      </c>
      <c r="L4030" t="str">
        <f t="shared" si="344"/>
        <v>insert into dbax_desc_conc (pref_conc, codi_conc, codi_lang, desc_conc) values ('ifrs-full','DisclosureOfJointVenturesTable','es_ES','Información a revelar sobre negocios conjuntos [tabla]')</v>
      </c>
      <c r="M4030" t="str">
        <f>CONCATENATE("Insert into dbax_taxo_conc (pref_conc, codi_conc, vers_taxo) values ('",H4030,"','",I4030,"','",Taxonomia!$B$5,"')")</f>
        <v>Insert into dbax_taxo_conc (pref_conc, codi_conc, vers_taxo) values ('ifrs-full','DisclosureOfJointVenturesTable','svs-cl-ci-2015-01-05')</v>
      </c>
    </row>
    <row r="4031" spans="1:13" x14ac:dyDescent="0.25">
      <c r="A4031" t="s">
        <v>1660</v>
      </c>
      <c r="B4031" t="s">
        <v>16</v>
      </c>
      <c r="C4031" t="s">
        <v>4282</v>
      </c>
      <c r="G4031" s="1" t="str">
        <f t="shared" si="341"/>
        <v>ifrs-full_DisclosureOfLeasesExplanatory</v>
      </c>
      <c r="H4031" t="str">
        <f t="shared" si="342"/>
        <v>ifrs-full</v>
      </c>
      <c r="I4031" t="str">
        <f t="shared" si="343"/>
        <v>DisclosureOfLeasesExplanatory</v>
      </c>
      <c r="L4031" t="str">
        <f t="shared" si="344"/>
        <v>insert into dbax_desc_conc (pref_conc, codi_conc, codi_lang, desc_conc) values ('ifrs-full','DisclosureOfLeasesExplanatory','es_ES','Información a revelar sobre arrendamientos [bloque de texto]')</v>
      </c>
      <c r="M4031" t="str">
        <f>CONCATENATE("Insert into dbax_taxo_conc (pref_conc, codi_conc, vers_taxo) values ('",H4031,"','",I4031,"','",Taxonomia!$B$5,"')")</f>
        <v>Insert into dbax_taxo_conc (pref_conc, codi_conc, vers_taxo) values ('ifrs-full','DisclosureOfLeasesExplanatory','svs-cl-ci-2015-01-05')</v>
      </c>
    </row>
    <row r="4032" spans="1:13" x14ac:dyDescent="0.25">
      <c r="A4032" t="s">
        <v>1661</v>
      </c>
      <c r="B4032" t="s">
        <v>16</v>
      </c>
      <c r="C4032" t="s">
        <v>4283</v>
      </c>
      <c r="G4032" s="1" t="str">
        <f t="shared" si="341"/>
        <v>ifrs-full_DisclosureOfLiabilitiesMeasuredAtFairValueAndIssuedWithInseparableThirdpartyCreditEnhancementAbstract</v>
      </c>
      <c r="H4032" t="str">
        <f t="shared" si="342"/>
        <v>ifrs-full</v>
      </c>
      <c r="I4032" t="str">
        <f t="shared" si="343"/>
        <v>DisclosureOfLiabilitiesMeasuredAtFairValueAndIssuedWithInseparableThirdpartyCreditEnhancementAbstract</v>
      </c>
      <c r="L4032" t="str">
        <f t="shared" si="344"/>
        <v>insert into dbax_desc_conc (pref_conc, codi_conc, codi_lang, desc_conc) values ('ifrs-full','DisclosureOfLiabilitiesMeasuredAtFairValueAndIssuedWithInseparableThirdpartyCreditEnhancementAbstract','es_ES','Información a revelar sobre pasivos medidos al valor razonable y emitidos con inseparables mejoras crediticias de terceros [resumen]')</v>
      </c>
      <c r="M4032" t="str">
        <f>CONCATENATE("Insert into dbax_taxo_conc (pref_conc, codi_conc, vers_taxo) values ('",H4032,"','",I4032,"','",Taxonomia!$B$5,"')")</f>
        <v>Insert into dbax_taxo_conc (pref_conc, codi_conc, vers_taxo) values ('ifrs-full','DisclosureOfLiabilitiesMeasuredAtFairValueAndIssuedWithInseparableThirdpartyCreditEnhancementAbstract','svs-cl-ci-2015-01-05')</v>
      </c>
    </row>
    <row r="4033" spans="1:13" x14ac:dyDescent="0.25">
      <c r="A4033" t="s">
        <v>1662</v>
      </c>
      <c r="B4033" t="s">
        <v>16</v>
      </c>
      <c r="C4033" t="s">
        <v>4284</v>
      </c>
      <c r="G4033" s="1" t="str">
        <f t="shared" si="341"/>
        <v>ifrs-full_DisclosureOfLiabilitiesMeasuredAtFairValueAndIssuedWithInseparableThirdpartyCreditEnhancementExplanatory</v>
      </c>
      <c r="H4033" t="str">
        <f t="shared" si="342"/>
        <v>ifrs-full</v>
      </c>
      <c r="I4033" t="str">
        <f t="shared" si="343"/>
        <v>DisclosureOfLiabilitiesMeasuredAtFairValueAndIssuedWithInseparableThirdpartyCreditEnhancementExplanatory</v>
      </c>
      <c r="L4033" t="str">
        <f t="shared" si="344"/>
        <v>insert into dbax_desc_conc (pref_conc, codi_conc, codi_lang, desc_conc) values ('ifrs-full','DisclosureOfLiabilitiesMeasuredAtFairValueAndIssuedWithInseparableThirdpartyCreditEnhancementExplanatory','es_ES','Información a revelar sobre pasivos medidos al valor razonable y emitidos con inseparables mejoras crediticias de terceros [bloque de texto]')</v>
      </c>
      <c r="M4033" t="str">
        <f>CONCATENATE("Insert into dbax_taxo_conc (pref_conc, codi_conc, vers_taxo) values ('",H4033,"','",I4033,"','",Taxonomia!$B$5,"')")</f>
        <v>Insert into dbax_taxo_conc (pref_conc, codi_conc, vers_taxo) values ('ifrs-full','DisclosureOfLiabilitiesMeasuredAtFairValueAndIssuedWithInseparableThirdpartyCreditEnhancementExplanatory','svs-cl-ci-2015-01-05')</v>
      </c>
    </row>
    <row r="4034" spans="1:13" x14ac:dyDescent="0.25">
      <c r="A4034" t="s">
        <v>1663</v>
      </c>
      <c r="B4034" t="s">
        <v>16</v>
      </c>
      <c r="C4034" t="s">
        <v>4285</v>
      </c>
      <c r="G4034" s="1" t="str">
        <f t="shared" si="341"/>
        <v>ifrs-full_DisclosureOfLiabilitiesMeasuredAtFairValueAndIssuedWithInseparableThirdpartyCreditEnhancementLineItems</v>
      </c>
      <c r="H4034" t="str">
        <f t="shared" si="342"/>
        <v>ifrs-full</v>
      </c>
      <c r="I4034" t="str">
        <f t="shared" si="343"/>
        <v>DisclosureOfLiabilitiesMeasuredAtFairValueAndIssuedWithInseparableThirdpartyCreditEnhancementLineItems</v>
      </c>
      <c r="L4034" t="str">
        <f t="shared" si="344"/>
        <v>insert into dbax_desc_conc (pref_conc, codi_conc, codi_lang, desc_conc) values ('ifrs-full','DisclosureOfLiabilitiesMeasuredAtFairValueAndIssuedWithInseparableThirdpartyCreditEnhancementLineItems','es_ES','Información a revelar sobre pasivos medidos al valor razonable y emitidos con inseparables mejoras crediticias de terceros [partidas]')</v>
      </c>
      <c r="M4034" t="str">
        <f>CONCATENATE("Insert into dbax_taxo_conc (pref_conc, codi_conc, vers_taxo) values ('",H4034,"','",I4034,"','",Taxonomia!$B$5,"')")</f>
        <v>Insert into dbax_taxo_conc (pref_conc, codi_conc, vers_taxo) values ('ifrs-full','DisclosureOfLiabilitiesMeasuredAtFairValueAndIssuedWithInseparableThirdpartyCreditEnhancementLineItems','svs-cl-ci-2015-01-05')</v>
      </c>
    </row>
    <row r="4035" spans="1:13" x14ac:dyDescent="0.25">
      <c r="A4035" t="s">
        <v>1664</v>
      </c>
      <c r="B4035" t="s">
        <v>16</v>
      </c>
      <c r="C4035" t="s">
        <v>4286</v>
      </c>
      <c r="G4035" s="1" t="str">
        <f t="shared" si="341"/>
        <v>ifrs-full_DisclosureOfLiabilitiesMeasuredAtFairValueAndIssuedWithInseparableThirdpartyCreditEnhancementTable</v>
      </c>
      <c r="H4035" t="str">
        <f t="shared" si="342"/>
        <v>ifrs-full</v>
      </c>
      <c r="I4035" t="str">
        <f t="shared" si="343"/>
        <v>DisclosureOfLiabilitiesMeasuredAtFairValueAndIssuedWithInseparableThirdpartyCreditEnhancementTable</v>
      </c>
      <c r="L4035" t="str">
        <f t="shared" si="344"/>
        <v>insert into dbax_desc_conc (pref_conc, codi_conc, codi_lang, desc_conc) values ('ifrs-full','DisclosureOfLiabilitiesMeasuredAtFairValueAndIssuedWithInseparableThirdpartyCreditEnhancementTable','es_ES','Información a revelar sobre pasivos medidos al valor razonable y emitido con inseparables mejoras crediticias de terceros [tabla]')</v>
      </c>
      <c r="M4035" t="str">
        <f>CONCATENATE("Insert into dbax_taxo_conc (pref_conc, codi_conc, vers_taxo) values ('",H4035,"','",I4035,"','",Taxonomia!$B$5,"')")</f>
        <v>Insert into dbax_taxo_conc (pref_conc, codi_conc, vers_taxo) values ('ifrs-full','DisclosureOfLiabilitiesMeasuredAtFairValueAndIssuedWithInseparableThirdpartyCreditEnhancementTable','svs-cl-ci-2015-01-05')</v>
      </c>
    </row>
    <row r="4036" spans="1:13" x14ac:dyDescent="0.25">
      <c r="A4036" t="s">
        <v>1665</v>
      </c>
      <c r="B4036" t="s">
        <v>16</v>
      </c>
      <c r="C4036" t="s">
        <v>4287</v>
      </c>
      <c r="G4036" s="1" t="str">
        <f t="shared" si="341"/>
        <v>ifrs-full_DisclosureOfMajorCustomersAbstract</v>
      </c>
      <c r="H4036" t="str">
        <f t="shared" si="342"/>
        <v>ifrs-full</v>
      </c>
      <c r="I4036" t="str">
        <f t="shared" si="343"/>
        <v>DisclosureOfMajorCustomersAbstract</v>
      </c>
      <c r="L4036" t="str">
        <f t="shared" si="344"/>
        <v>insert into dbax_desc_conc (pref_conc, codi_conc, codi_lang, desc_conc) values ('ifrs-full','DisclosureOfMajorCustomersAbstract','es_ES','Información a revelar sobre clientes importantes [sinopsis]')</v>
      </c>
      <c r="M4036" t="str">
        <f>CONCATENATE("Insert into dbax_taxo_conc (pref_conc, codi_conc, vers_taxo) values ('",H4036,"','",I4036,"','",Taxonomia!$B$5,"')")</f>
        <v>Insert into dbax_taxo_conc (pref_conc, codi_conc, vers_taxo) values ('ifrs-full','DisclosureOfMajorCustomersAbstract','svs-cl-ci-2015-01-05')</v>
      </c>
    </row>
    <row r="4037" spans="1:13" x14ac:dyDescent="0.25">
      <c r="A4037" t="s">
        <v>1666</v>
      </c>
      <c r="B4037" t="s">
        <v>16</v>
      </c>
      <c r="C4037" t="s">
        <v>4288</v>
      </c>
      <c r="G4037" s="1" t="str">
        <f t="shared" si="341"/>
        <v>ifrs-full_DisclosureOfMajorCustomersLineItems</v>
      </c>
      <c r="H4037" t="str">
        <f t="shared" si="342"/>
        <v>ifrs-full</v>
      </c>
      <c r="I4037" t="str">
        <f t="shared" si="343"/>
        <v>DisclosureOfMajorCustomersLineItems</v>
      </c>
      <c r="L4037" t="str">
        <f t="shared" si="344"/>
        <v>insert into dbax_desc_conc (pref_conc, codi_conc, codi_lang, desc_conc) values ('ifrs-full','DisclosureOfMajorCustomersLineItems','es_ES','Información a revelar sobre clientes importantes [partidas]')</v>
      </c>
      <c r="M4037" t="str">
        <f>CONCATENATE("Insert into dbax_taxo_conc (pref_conc, codi_conc, vers_taxo) values ('",H4037,"','",I4037,"','",Taxonomia!$B$5,"')")</f>
        <v>Insert into dbax_taxo_conc (pref_conc, codi_conc, vers_taxo) values ('ifrs-full','DisclosureOfMajorCustomersLineItems','svs-cl-ci-2015-01-05')</v>
      </c>
    </row>
    <row r="4038" spans="1:13" x14ac:dyDescent="0.25">
      <c r="A4038" t="s">
        <v>1667</v>
      </c>
      <c r="B4038" t="s">
        <v>16</v>
      </c>
      <c r="C4038" t="s">
        <v>4289</v>
      </c>
      <c r="G4038" s="1" t="str">
        <f t="shared" si="341"/>
        <v>ifrs-full_DisclosureOfMajorCustomersTable</v>
      </c>
      <c r="H4038" t="str">
        <f t="shared" si="342"/>
        <v>ifrs-full</v>
      </c>
      <c r="I4038" t="str">
        <f t="shared" si="343"/>
        <v>DisclosureOfMajorCustomersTable</v>
      </c>
      <c r="L4038" t="str">
        <f t="shared" si="344"/>
        <v>insert into dbax_desc_conc (pref_conc, codi_conc, codi_lang, desc_conc) values ('ifrs-full','DisclosureOfMajorCustomersTable','es_ES','Información a revelar sobre clientes importantes [tabla]')</v>
      </c>
      <c r="M4038" t="str">
        <f>CONCATENATE("Insert into dbax_taxo_conc (pref_conc, codi_conc, vers_taxo) values ('",H4038,"','",I4038,"','",Taxonomia!$B$5,"')")</f>
        <v>Insert into dbax_taxo_conc (pref_conc, codi_conc, vers_taxo) values ('ifrs-full','DisclosureOfMajorCustomersTable','svs-cl-ci-2015-01-05')</v>
      </c>
    </row>
    <row r="4039" spans="1:13" x14ac:dyDescent="0.25">
      <c r="A4039" t="s">
        <v>1668</v>
      </c>
      <c r="B4039" t="s">
        <v>16</v>
      </c>
      <c r="C4039" t="s">
        <v>4290</v>
      </c>
      <c r="G4039" s="1" t="str">
        <f t="shared" si="341"/>
        <v>ifrs-full_DisclosureOfNatureOfPotentialIncomeTaxConsequencesThatWouldResultFromPaymentOfDividendExplanatory</v>
      </c>
      <c r="H4039" t="str">
        <f t="shared" si="342"/>
        <v>ifrs-full</v>
      </c>
      <c r="I4039" t="str">
        <f t="shared" si="343"/>
        <v>DisclosureOfNatureOfPotentialIncomeTaxConsequencesThatWouldResultFromPaymentOfDividendExplanatory</v>
      </c>
      <c r="L4039" t="str">
        <f t="shared" si="344"/>
        <v>insert into dbax_desc_conc (pref_conc, codi_conc, codi_lang, desc_conc) values ('ifrs-full','DisclosureOfNatureOfPotentialIncomeTaxConsequencesThatWouldResultFromPaymentOfDividendExplanatory','es_ES','Descripción de la naturaleza de las consecuencias potenciales en el impuesto a las ganancias que podrían producirse por el pago de dividendos')</v>
      </c>
      <c r="M4039" t="str">
        <f>CONCATENATE("Insert into dbax_taxo_conc (pref_conc, codi_conc, vers_taxo) values ('",H4039,"','",I4039,"','",Taxonomia!$B$5,"')")</f>
        <v>Insert into dbax_taxo_conc (pref_conc, codi_conc, vers_taxo) values ('ifrs-full','DisclosureOfNatureOfPotentialIncomeTaxConsequencesThatWouldResultFromPaymentOfDividendExplanatory','svs-cl-ci-2015-01-05')</v>
      </c>
    </row>
    <row r="4040" spans="1:13" x14ac:dyDescent="0.25">
      <c r="A4040" t="s">
        <v>1669</v>
      </c>
      <c r="B4040" t="s">
        <v>16</v>
      </c>
      <c r="C4040" t="s">
        <v>4291</v>
      </c>
      <c r="G4040" s="1" t="str">
        <f t="shared" si="341"/>
        <v>ifrs-full_DisclosureOfNonadjustingEventsAfterReportingPeriodExplanatory</v>
      </c>
      <c r="H4040" t="str">
        <f t="shared" si="342"/>
        <v>ifrs-full</v>
      </c>
      <c r="I4040" t="str">
        <f t="shared" si="343"/>
        <v>DisclosureOfNonadjustingEventsAfterReportingPeriodExplanatory</v>
      </c>
      <c r="L4040" t="str">
        <f t="shared" si="344"/>
        <v>insert into dbax_desc_conc (pref_conc, codi_conc, codi_lang, desc_conc) values ('ifrs-full','DisclosureOfNonadjustingEventsAfterReportingPeriodExplanatory','es_ES','Información a revelar sobre hechos ocurridos después del periodo sobre el que se informa que no implican ajuste [bloque de texto]')</v>
      </c>
      <c r="M4040" t="str">
        <f>CONCATENATE("Insert into dbax_taxo_conc (pref_conc, codi_conc, vers_taxo) values ('",H4040,"','",I4040,"','",Taxonomia!$B$5,"')")</f>
        <v>Insert into dbax_taxo_conc (pref_conc, codi_conc, vers_taxo) values ('ifrs-full','DisclosureOfNonadjustingEventsAfterReportingPeriodExplanatory','svs-cl-ci-2015-01-05')</v>
      </c>
    </row>
    <row r="4041" spans="1:13" x14ac:dyDescent="0.25">
      <c r="A4041" t="s">
        <v>1670</v>
      </c>
      <c r="B4041" t="s">
        <v>16</v>
      </c>
      <c r="C4041" t="s">
        <v>4292</v>
      </c>
      <c r="G4041" s="1" t="str">
        <f t="shared" si="341"/>
        <v>ifrs-full_DisclosureOfNoncurrentAssetsHeldForSaleAndDiscontinuedOperationsExplanatory</v>
      </c>
      <c r="H4041" t="str">
        <f t="shared" si="342"/>
        <v>ifrs-full</v>
      </c>
      <c r="I4041" t="str">
        <f t="shared" si="343"/>
        <v>DisclosureOfNoncurrentAssetsHeldForSaleAndDiscontinuedOperationsExplanatory</v>
      </c>
      <c r="L4041" t="str">
        <f t="shared" si="344"/>
        <v>insert into dbax_desc_conc (pref_conc, codi_conc, codi_lang, desc_conc) values ('ifrs-full','DisclosureOfNoncurrentAssetsHeldForSaleAndDiscontinuedOperationsExplanatory','es_ES','Información a revelar sobre activos no corrientes mantenidos para la venta y operaciones discontinuadas [bloque de texto]')</v>
      </c>
      <c r="M4041" t="str">
        <f>CONCATENATE("Insert into dbax_taxo_conc (pref_conc, codi_conc, vers_taxo) values ('",H4041,"','",I4041,"','",Taxonomia!$B$5,"')")</f>
        <v>Insert into dbax_taxo_conc (pref_conc, codi_conc, vers_taxo) values ('ifrs-full','DisclosureOfNoncurrentAssetsHeldForSaleAndDiscontinuedOperationsExplanatory','svs-cl-ci-2015-01-05')</v>
      </c>
    </row>
    <row r="4042" spans="1:13" x14ac:dyDescent="0.25">
      <c r="A4042" t="s">
        <v>1671</v>
      </c>
      <c r="B4042" t="s">
        <v>16</v>
      </c>
      <c r="C4042" t="s">
        <v>4293</v>
      </c>
      <c r="G4042" s="1" t="str">
        <f t="shared" si="341"/>
        <v>ifrs-full_DisclosureOfNotesAndOtherExplanatoryInformationExplanatory</v>
      </c>
      <c r="H4042" t="str">
        <f t="shared" si="342"/>
        <v>ifrs-full</v>
      </c>
      <c r="I4042" t="str">
        <f t="shared" si="343"/>
        <v>DisclosureOfNotesAndOtherExplanatoryInformationExplanatory</v>
      </c>
      <c r="L4042" t="str">
        <f t="shared" si="344"/>
        <v>insert into dbax_desc_conc (pref_conc, codi_conc, codi_lang, desc_conc) values ('ifrs-full','DisclosureOfNotesAndOtherExplanatoryInformationExplanatory','es_ES','Información a revelar sobre notas y otra información explicativa [bloque de texto]')</v>
      </c>
      <c r="M4042" t="str">
        <f>CONCATENATE("Insert into dbax_taxo_conc (pref_conc, codi_conc, vers_taxo) values ('",H4042,"','",I4042,"','",Taxonomia!$B$5,"')")</f>
        <v>Insert into dbax_taxo_conc (pref_conc, codi_conc, vers_taxo) values ('ifrs-full','DisclosureOfNotesAndOtherExplanatoryInformationExplanatory','svs-cl-ci-2015-01-05')</v>
      </c>
    </row>
    <row r="4043" spans="1:13" x14ac:dyDescent="0.25">
      <c r="A4043" t="s">
        <v>1672</v>
      </c>
      <c r="B4043" t="s">
        <v>16</v>
      </c>
      <c r="C4043" t="s">
        <v>4294</v>
      </c>
      <c r="G4043" s="1" t="str">
        <f t="shared" si="341"/>
        <v>ifrs-full_DisclosureOfNumberAndWeightedAverageExercisePricesOfOtherEquityInstrumentsExplanatory</v>
      </c>
      <c r="H4043" t="str">
        <f t="shared" si="342"/>
        <v>ifrs-full</v>
      </c>
      <c r="I4043" t="str">
        <f t="shared" si="343"/>
        <v>DisclosureOfNumberAndWeightedAverageExercisePricesOfOtherEquityInstrumentsExplanatory</v>
      </c>
      <c r="L4043" t="str">
        <f t="shared" si="344"/>
        <v>insert into dbax_desc_conc (pref_conc, codi_conc, codi_lang, desc_conc) values ('ifrs-full','DisclosureOfNumberAndWeightedAverageExercisePricesOfOtherEquityInstrumentsExplanatory','es_ES','Información a revelar sobre el número y promedio ponderado de los precios a ejercer de otros instrumentos de patrimonio [bloque de texto]')</v>
      </c>
      <c r="M4043" t="str">
        <f>CONCATENATE("Insert into dbax_taxo_conc (pref_conc, codi_conc, vers_taxo) values ('",H4043,"','",I4043,"','",Taxonomia!$B$5,"')")</f>
        <v>Insert into dbax_taxo_conc (pref_conc, codi_conc, vers_taxo) values ('ifrs-full','DisclosureOfNumberAndWeightedAverageExercisePricesOfOtherEquityInstrumentsExplanatory','svs-cl-ci-2015-01-05')</v>
      </c>
    </row>
    <row r="4044" spans="1:13" x14ac:dyDescent="0.25">
      <c r="A4044" t="s">
        <v>1673</v>
      </c>
      <c r="B4044" t="s">
        <v>16</v>
      </c>
      <c r="C4044" t="s">
        <v>4295</v>
      </c>
      <c r="G4044" s="1" t="str">
        <f t="shared" si="341"/>
        <v>ifrs-full_DisclosureOfNumberAndWeightedAverageExercisePricesOfShareOptionsExplanatory</v>
      </c>
      <c r="H4044" t="str">
        <f t="shared" si="342"/>
        <v>ifrs-full</v>
      </c>
      <c r="I4044" t="str">
        <f t="shared" si="343"/>
        <v>DisclosureOfNumberAndWeightedAverageExercisePricesOfShareOptionsExplanatory</v>
      </c>
      <c r="L4044" t="str">
        <f t="shared" si="344"/>
        <v>insert into dbax_desc_conc (pref_conc, codi_conc, codi_lang, desc_conc) values ('ifrs-full','DisclosureOfNumberAndWeightedAverageExercisePricesOfShareOptionsExplanatory','es_ES','Información a revelar del número y media ponderada de los precios de ejercicio de las opciones sobre acciones [bloque de texto]')</v>
      </c>
      <c r="M4044" t="str">
        <f>CONCATENATE("Insert into dbax_taxo_conc (pref_conc, codi_conc, vers_taxo) values ('",H4044,"','",I4044,"','",Taxonomia!$B$5,"')")</f>
        <v>Insert into dbax_taxo_conc (pref_conc, codi_conc, vers_taxo) values ('ifrs-full','DisclosureOfNumberAndWeightedAverageExercisePricesOfShareOptionsExplanatory','svs-cl-ci-2015-01-05')</v>
      </c>
    </row>
    <row r="4045" spans="1:13" x14ac:dyDescent="0.25">
      <c r="A4045" t="s">
        <v>1674</v>
      </c>
      <c r="B4045" t="s">
        <v>16</v>
      </c>
      <c r="C4045" t="s">
        <v>4296</v>
      </c>
      <c r="G4045" s="1" t="str">
        <f t="shared" si="341"/>
        <v>ifrs-full_DisclosureOfNumberAndWeightedAverageRemainingContractualLifeOfOutstandingShareOptionsAbstract</v>
      </c>
      <c r="H4045" t="str">
        <f t="shared" si="342"/>
        <v>ifrs-full</v>
      </c>
      <c r="I4045" t="str">
        <f t="shared" si="343"/>
        <v>DisclosureOfNumberAndWeightedAverageRemainingContractualLifeOfOutstandingShareOptionsAbstract</v>
      </c>
      <c r="L4045" t="str">
        <f t="shared" si="344"/>
        <v>insert into dbax_desc_conc (pref_conc, codi_conc, codi_lang, desc_conc) values ('ifrs-full','DisclosureOfNumberAndWeightedAverageRemainingContractualLifeOfOutstandingShareOptionsAbstract','es_ES','Información a revelar sobre el número y promedio ponderado de la vida contractual restante de opciones sobre acciones en circulación [resumen]')</v>
      </c>
      <c r="M4045" t="str">
        <f>CONCATENATE("Insert into dbax_taxo_conc (pref_conc, codi_conc, vers_taxo) values ('",H4045,"','",I4045,"','",Taxonomia!$B$5,"')")</f>
        <v>Insert into dbax_taxo_conc (pref_conc, codi_conc, vers_taxo) values ('ifrs-full','DisclosureOfNumberAndWeightedAverageRemainingContractualLifeOfOutstandingShareOptionsAbstract','svs-cl-ci-2015-01-05')</v>
      </c>
    </row>
    <row r="4046" spans="1:13" x14ac:dyDescent="0.25">
      <c r="A4046" t="s">
        <v>1675</v>
      </c>
      <c r="B4046" t="s">
        <v>16</v>
      </c>
      <c r="C4046" t="s">
        <v>4297</v>
      </c>
      <c r="G4046" s="1" t="str">
        <f t="shared" si="341"/>
        <v>ifrs-full_DisclosureOfNumberAndWeightedAverageRemainingContractualLifeOfOutstandingShareOptionsExplanatory</v>
      </c>
      <c r="H4046" t="str">
        <f t="shared" si="342"/>
        <v>ifrs-full</v>
      </c>
      <c r="I4046" t="str">
        <f t="shared" si="343"/>
        <v>DisclosureOfNumberAndWeightedAverageRemainingContractualLifeOfOutstandingShareOptionsExplanatory</v>
      </c>
      <c r="L4046" t="str">
        <f t="shared" si="344"/>
        <v>insert into dbax_desc_conc (pref_conc, codi_conc, codi_lang, desc_conc) values ('ifrs-full','DisclosureOfNumberAndWeightedAverageRemainingContractualLifeOfOutstandingShareOptionsExplanatory','es_ES','Información a revelar sobre el número y promedio ponderado de la vida contractual restante de opciones sobre acciones en circulación [bloque de texto]')</v>
      </c>
      <c r="M4046" t="str">
        <f>CONCATENATE("Insert into dbax_taxo_conc (pref_conc, codi_conc, vers_taxo) values ('",H4046,"','",I4046,"','",Taxonomia!$B$5,"')")</f>
        <v>Insert into dbax_taxo_conc (pref_conc, codi_conc, vers_taxo) values ('ifrs-full','DisclosureOfNumberAndWeightedAverageRemainingContractualLifeOfOutstandingShareOptionsExplanatory','svs-cl-ci-2015-01-05')</v>
      </c>
    </row>
    <row r="4047" spans="1:13" x14ac:dyDescent="0.25">
      <c r="A4047" t="s">
        <v>1676</v>
      </c>
      <c r="B4047" t="s">
        <v>16</v>
      </c>
      <c r="C4047" t="s">
        <v>4298</v>
      </c>
      <c r="G4047" s="1" t="str">
        <f t="shared" si="341"/>
        <v>ifrs-full_DisclosureOfNumberAndWeightedAverageRemainingContractualLifeOfOutstandingShareOptionsLineItems</v>
      </c>
      <c r="H4047" t="str">
        <f t="shared" si="342"/>
        <v>ifrs-full</v>
      </c>
      <c r="I4047" t="str">
        <f t="shared" si="343"/>
        <v>DisclosureOfNumberAndWeightedAverageRemainingContractualLifeOfOutstandingShareOptionsLineItems</v>
      </c>
      <c r="L4047" t="str">
        <f t="shared" si="344"/>
        <v>insert into dbax_desc_conc (pref_conc, codi_conc, codi_lang, desc_conc) values ('ifrs-full','DisclosureOfNumberAndWeightedAverageRemainingContractualLifeOfOutstandingShareOptionsLineItems','es_ES','Información a revelar sobre el número y promedio ponderado de la vida contractual restante de opciones sobre acciones en circulación [partidas]')</v>
      </c>
      <c r="M4047" t="str">
        <f>CONCATENATE("Insert into dbax_taxo_conc (pref_conc, codi_conc, vers_taxo) values ('",H4047,"','",I4047,"','",Taxonomia!$B$5,"')")</f>
        <v>Insert into dbax_taxo_conc (pref_conc, codi_conc, vers_taxo) values ('ifrs-full','DisclosureOfNumberAndWeightedAverageRemainingContractualLifeOfOutstandingShareOptionsLineItems','svs-cl-ci-2015-01-05')</v>
      </c>
    </row>
    <row r="4048" spans="1:13" x14ac:dyDescent="0.25">
      <c r="A4048" t="s">
        <v>1677</v>
      </c>
      <c r="B4048" t="s">
        <v>16</v>
      </c>
      <c r="C4048" t="s">
        <v>4299</v>
      </c>
      <c r="G4048" s="1" t="str">
        <f t="shared" si="341"/>
        <v>ifrs-full_DisclosureOfNumberAndWeightedAverageRemainingContractualLifeOfOutstandingShareOptionsTable</v>
      </c>
      <c r="H4048" t="str">
        <f t="shared" si="342"/>
        <v>ifrs-full</v>
      </c>
      <c r="I4048" t="str">
        <f t="shared" si="343"/>
        <v>DisclosureOfNumberAndWeightedAverageRemainingContractualLifeOfOutstandingShareOptionsTable</v>
      </c>
      <c r="L4048" t="str">
        <f t="shared" si="344"/>
        <v>insert into dbax_desc_conc (pref_conc, codi_conc, codi_lang, desc_conc) values ('ifrs-full','DisclosureOfNumberAndWeightedAverageRemainingContractualLifeOfOutstandingShareOptionsTable','es_ES','Información a revelar sobre el número y promedio ponderado de la vida contractual restante de opciones sobre acciones en circulación [tabla]')</v>
      </c>
      <c r="M4048" t="str">
        <f>CONCATENATE("Insert into dbax_taxo_conc (pref_conc, codi_conc, vers_taxo) values ('",H4048,"','",I4048,"','",Taxonomia!$B$5,"')")</f>
        <v>Insert into dbax_taxo_conc (pref_conc, codi_conc, vers_taxo) values ('ifrs-full','DisclosureOfNumberAndWeightedAverageRemainingContractualLifeOfOutstandingShareOptionsTable','svs-cl-ci-2015-01-05')</v>
      </c>
    </row>
    <row r="4049" spans="1:13" x14ac:dyDescent="0.25">
      <c r="A4049" t="s">
        <v>1678</v>
      </c>
      <c r="B4049" t="s">
        <v>16</v>
      </c>
      <c r="C4049" t="s">
        <v>4300</v>
      </c>
      <c r="G4049" s="1" t="str">
        <f t="shared" si="341"/>
        <v>ifrs-full_DisclosureOfObjectivesPoliciesAndProcessesForManagingCapitalAbstract</v>
      </c>
      <c r="H4049" t="str">
        <f t="shared" si="342"/>
        <v>ifrs-full</v>
      </c>
      <c r="I4049" t="str">
        <f t="shared" si="343"/>
        <v>DisclosureOfObjectivesPoliciesAndProcessesForManagingCapitalAbstract</v>
      </c>
      <c r="L4049" t="str">
        <f t="shared" si="344"/>
        <v>insert into dbax_desc_conc (pref_conc, codi_conc, codi_lang, desc_conc) values ('ifrs-full','DisclosureOfObjectivesPoliciesAndProcessesForManagingCapitalAbstract','es_ES','Información a revelar sobre objetivos, políticas y procesos para la gestión del capital [sinopsis]')</v>
      </c>
      <c r="M4049" t="str">
        <f>CONCATENATE("Insert into dbax_taxo_conc (pref_conc, codi_conc, vers_taxo) values ('",H4049,"','",I4049,"','",Taxonomia!$B$5,"')")</f>
        <v>Insert into dbax_taxo_conc (pref_conc, codi_conc, vers_taxo) values ('ifrs-full','DisclosureOfObjectivesPoliciesAndProcessesForManagingCapitalAbstract','svs-cl-ci-2015-01-05')</v>
      </c>
    </row>
    <row r="4050" spans="1:13" x14ac:dyDescent="0.25">
      <c r="A4050" t="s">
        <v>1679</v>
      </c>
      <c r="B4050" t="s">
        <v>16</v>
      </c>
      <c r="C4050" t="s">
        <v>4301</v>
      </c>
      <c r="G4050" s="1" t="str">
        <f t="shared" si="341"/>
        <v>ifrs-full_DisclosureOfObjectivesPoliciesAndProcessesForManagingCapitalExplanatory</v>
      </c>
      <c r="H4050" t="str">
        <f t="shared" si="342"/>
        <v>ifrs-full</v>
      </c>
      <c r="I4050" t="str">
        <f t="shared" si="343"/>
        <v>DisclosureOfObjectivesPoliciesAndProcessesForManagingCapitalExplanatory</v>
      </c>
      <c r="L4050" t="str">
        <f t="shared" si="344"/>
        <v>insert into dbax_desc_conc (pref_conc, codi_conc, codi_lang, desc_conc) values ('ifrs-full','DisclosureOfObjectivesPoliciesAndProcessesForManagingCapitalExplanatory','es_ES','Información a revelar sobre objetivos, políticas y procesos para la gestión del capital [bloque de texto]')</v>
      </c>
      <c r="M4050" t="str">
        <f>CONCATENATE("Insert into dbax_taxo_conc (pref_conc, codi_conc, vers_taxo) values ('",H4050,"','",I4050,"','",Taxonomia!$B$5,"')")</f>
        <v>Insert into dbax_taxo_conc (pref_conc, codi_conc, vers_taxo) values ('ifrs-full','DisclosureOfObjectivesPoliciesAndProcessesForManagingCapitalExplanatory','svs-cl-ci-2015-01-05')</v>
      </c>
    </row>
    <row r="4051" spans="1:13" x14ac:dyDescent="0.25">
      <c r="A4051" t="s">
        <v>1680</v>
      </c>
      <c r="B4051" t="s">
        <v>16</v>
      </c>
      <c r="C4051" t="s">
        <v>4302</v>
      </c>
      <c r="G4051" s="1" t="str">
        <f t="shared" si="341"/>
        <v>ifrs-full_DisclosureOfObjectivesPoliciesAndProcessesForManagingCapitalLineItems</v>
      </c>
      <c r="H4051" t="str">
        <f t="shared" si="342"/>
        <v>ifrs-full</v>
      </c>
      <c r="I4051" t="str">
        <f t="shared" si="343"/>
        <v>DisclosureOfObjectivesPoliciesAndProcessesForManagingCapitalLineItems</v>
      </c>
      <c r="L4051" t="str">
        <f t="shared" si="344"/>
        <v>insert into dbax_desc_conc (pref_conc, codi_conc, codi_lang, desc_conc) values ('ifrs-full','DisclosureOfObjectivesPoliciesAndProcessesForManagingCapitalLineItems','es_ES','Información a revelar sobre objetivos, políticas y procesos para la gestión del capital [partidas]')</v>
      </c>
      <c r="M4051" t="str">
        <f>CONCATENATE("Insert into dbax_taxo_conc (pref_conc, codi_conc, vers_taxo) values ('",H4051,"','",I4051,"','",Taxonomia!$B$5,"')")</f>
        <v>Insert into dbax_taxo_conc (pref_conc, codi_conc, vers_taxo) values ('ifrs-full','DisclosureOfObjectivesPoliciesAndProcessesForManagingCapitalLineItems','svs-cl-ci-2015-01-05')</v>
      </c>
    </row>
    <row r="4052" spans="1:13" x14ac:dyDescent="0.25">
      <c r="A4052" t="s">
        <v>1681</v>
      </c>
      <c r="B4052" t="s">
        <v>16</v>
      </c>
      <c r="C4052" t="s">
        <v>4303</v>
      </c>
      <c r="G4052" s="1" t="str">
        <f t="shared" si="341"/>
        <v>ifrs-full_DisclosureOfObjectivesPoliciesAndProcessesForManagingCapitalTable</v>
      </c>
      <c r="H4052" t="str">
        <f t="shared" si="342"/>
        <v>ifrs-full</v>
      </c>
      <c r="I4052" t="str">
        <f t="shared" si="343"/>
        <v>DisclosureOfObjectivesPoliciesAndProcessesForManagingCapitalTable</v>
      </c>
      <c r="L4052" t="str">
        <f t="shared" si="344"/>
        <v>insert into dbax_desc_conc (pref_conc, codi_conc, codi_lang, desc_conc) values ('ifrs-full','DisclosureOfObjectivesPoliciesAndProcessesForManagingCapitalTable','es_ES','Información a revelar sobre objetivos, políticas y procesos para la gestión del capital [tabla]')</v>
      </c>
      <c r="M4052" t="str">
        <f>CONCATENATE("Insert into dbax_taxo_conc (pref_conc, codi_conc, vers_taxo) values ('",H4052,"','",I4052,"','",Taxonomia!$B$5,"')")</f>
        <v>Insert into dbax_taxo_conc (pref_conc, codi_conc, vers_taxo) values ('ifrs-full','DisclosureOfObjectivesPoliciesAndProcessesForManagingCapitalTable','svs-cl-ci-2015-01-05')</v>
      </c>
    </row>
    <row r="4053" spans="1:13" x14ac:dyDescent="0.25">
      <c r="A4053" t="s">
        <v>1682</v>
      </c>
      <c r="B4053" t="s">
        <v>16</v>
      </c>
      <c r="C4053" t="s">
        <v>4304</v>
      </c>
      <c r="G4053" s="1" t="str">
        <f t="shared" si="341"/>
        <v>ifrs-full_DisclosureOfOperatingSegmentsAbstract</v>
      </c>
      <c r="H4053" t="str">
        <f t="shared" si="342"/>
        <v>ifrs-full</v>
      </c>
      <c r="I4053" t="str">
        <f t="shared" si="343"/>
        <v>DisclosureOfOperatingSegmentsAbstract</v>
      </c>
      <c r="L4053" t="str">
        <f t="shared" si="344"/>
        <v>insert into dbax_desc_conc (pref_conc, codi_conc, codi_lang, desc_conc) values ('ifrs-full','DisclosureOfOperatingSegmentsAbstract','es_ES','Información a revelar sobre segmentos de operación [sinopsis]')</v>
      </c>
      <c r="M4053" t="str">
        <f>CONCATENATE("Insert into dbax_taxo_conc (pref_conc, codi_conc, vers_taxo) values ('",H4053,"','",I4053,"','",Taxonomia!$B$5,"')")</f>
        <v>Insert into dbax_taxo_conc (pref_conc, codi_conc, vers_taxo) values ('ifrs-full','DisclosureOfOperatingSegmentsAbstract','svs-cl-ci-2015-01-05')</v>
      </c>
    </row>
    <row r="4054" spans="1:13" x14ac:dyDescent="0.25">
      <c r="A4054" t="s">
        <v>1683</v>
      </c>
      <c r="B4054" t="s">
        <v>16</v>
      </c>
      <c r="C4054" t="s">
        <v>4305</v>
      </c>
      <c r="G4054" s="1" t="str">
        <f t="shared" si="341"/>
        <v>ifrs-full_DisclosureOfOperatingSegmentsExplanatory</v>
      </c>
      <c r="H4054" t="str">
        <f t="shared" si="342"/>
        <v>ifrs-full</v>
      </c>
      <c r="I4054" t="str">
        <f t="shared" si="343"/>
        <v>DisclosureOfOperatingSegmentsExplanatory</v>
      </c>
      <c r="L4054" t="str">
        <f t="shared" si="344"/>
        <v>insert into dbax_desc_conc (pref_conc, codi_conc, codi_lang, desc_conc) values ('ifrs-full','DisclosureOfOperatingSegmentsExplanatory','es_ES','Información a revelar sobre segmentos de operación [bloque de texto]')</v>
      </c>
      <c r="M4054" t="str">
        <f>CONCATENATE("Insert into dbax_taxo_conc (pref_conc, codi_conc, vers_taxo) values ('",H4054,"','",I4054,"','",Taxonomia!$B$5,"')")</f>
        <v>Insert into dbax_taxo_conc (pref_conc, codi_conc, vers_taxo) values ('ifrs-full','DisclosureOfOperatingSegmentsExplanatory','svs-cl-ci-2015-01-05')</v>
      </c>
    </row>
    <row r="4055" spans="1:13" x14ac:dyDescent="0.25">
      <c r="A4055" t="s">
        <v>1684</v>
      </c>
      <c r="B4055" t="s">
        <v>16</v>
      </c>
      <c r="C4055" t="s">
        <v>4306</v>
      </c>
      <c r="G4055" s="1" t="str">
        <f t="shared" si="341"/>
        <v>ifrs-full_DisclosureOfOperatingSegmentsLineItems</v>
      </c>
      <c r="H4055" t="str">
        <f t="shared" si="342"/>
        <v>ifrs-full</v>
      </c>
      <c r="I4055" t="str">
        <f t="shared" si="343"/>
        <v>DisclosureOfOperatingSegmentsLineItems</v>
      </c>
      <c r="L4055" t="str">
        <f t="shared" si="344"/>
        <v>insert into dbax_desc_conc (pref_conc, codi_conc, codi_lang, desc_conc) values ('ifrs-full','DisclosureOfOperatingSegmentsLineItems','es_ES','Información a revelar sobre segmentos de operación [partidas]')</v>
      </c>
      <c r="M4055" t="str">
        <f>CONCATENATE("Insert into dbax_taxo_conc (pref_conc, codi_conc, vers_taxo) values ('",H4055,"','",I4055,"','",Taxonomia!$B$5,"')")</f>
        <v>Insert into dbax_taxo_conc (pref_conc, codi_conc, vers_taxo) values ('ifrs-full','DisclosureOfOperatingSegmentsLineItems','svs-cl-ci-2015-01-05')</v>
      </c>
    </row>
    <row r="4056" spans="1:13" x14ac:dyDescent="0.25">
      <c r="A4056" t="s">
        <v>1685</v>
      </c>
      <c r="B4056" t="s">
        <v>16</v>
      </c>
      <c r="C4056" t="s">
        <v>4307</v>
      </c>
      <c r="G4056" s="1" t="str">
        <f t="shared" si="341"/>
        <v>ifrs-full_DisclosureOfOperatingSegmentsTable</v>
      </c>
      <c r="H4056" t="str">
        <f t="shared" si="342"/>
        <v>ifrs-full</v>
      </c>
      <c r="I4056" t="str">
        <f t="shared" si="343"/>
        <v>DisclosureOfOperatingSegmentsTable</v>
      </c>
      <c r="L4056" t="str">
        <f t="shared" si="344"/>
        <v>insert into dbax_desc_conc (pref_conc, codi_conc, codi_lang, desc_conc) values ('ifrs-full','DisclosureOfOperatingSegmentsTable','es_ES','Información a revelar sobre segmentos de operación [tabla]')</v>
      </c>
      <c r="M4056" t="str">
        <f>CONCATENATE("Insert into dbax_taxo_conc (pref_conc, codi_conc, vers_taxo) values ('",H4056,"','",I4056,"','",Taxonomia!$B$5,"')")</f>
        <v>Insert into dbax_taxo_conc (pref_conc, codi_conc, vers_taxo) values ('ifrs-full','DisclosureOfOperatingSegmentsTable','svs-cl-ci-2015-01-05')</v>
      </c>
    </row>
    <row r="4057" spans="1:13" x14ac:dyDescent="0.25">
      <c r="A4057" t="s">
        <v>1686</v>
      </c>
      <c r="B4057" t="s">
        <v>16</v>
      </c>
      <c r="C4057" t="s">
        <v>4308</v>
      </c>
      <c r="G4057" s="1" t="str">
        <f t="shared" si="341"/>
        <v>ifrs-full_DisclosureOfOtherProvisionsAbstract</v>
      </c>
      <c r="H4057" t="str">
        <f t="shared" si="342"/>
        <v>ifrs-full</v>
      </c>
      <c r="I4057" t="str">
        <f t="shared" si="343"/>
        <v>DisclosureOfOtherProvisionsAbstract</v>
      </c>
      <c r="L4057" t="str">
        <f t="shared" si="344"/>
        <v>insert into dbax_desc_conc (pref_conc, codi_conc, codi_lang, desc_conc) values ('ifrs-full','DisclosureOfOtherProvisionsAbstract','es_ES','Información a revelar sobre otras provisiones [sinopsis]')</v>
      </c>
      <c r="M4057" t="str">
        <f>CONCATENATE("Insert into dbax_taxo_conc (pref_conc, codi_conc, vers_taxo) values ('",H4057,"','",I4057,"','",Taxonomia!$B$5,"')")</f>
        <v>Insert into dbax_taxo_conc (pref_conc, codi_conc, vers_taxo) values ('ifrs-full','DisclosureOfOtherProvisionsAbstract','svs-cl-ci-2015-01-05')</v>
      </c>
    </row>
    <row r="4058" spans="1:13" x14ac:dyDescent="0.25">
      <c r="A4058" t="s">
        <v>1687</v>
      </c>
      <c r="B4058" t="s">
        <v>16</v>
      </c>
      <c r="C4058" t="s">
        <v>4309</v>
      </c>
      <c r="G4058" s="1" t="str">
        <f t="shared" si="341"/>
        <v>ifrs-full_DisclosureOfOtherProvisionsContingentLiabilitiesAndContingentAssetsExplanatory</v>
      </c>
      <c r="H4058" t="str">
        <f t="shared" si="342"/>
        <v>ifrs-full</v>
      </c>
      <c r="I4058" t="str">
        <f t="shared" si="343"/>
        <v>DisclosureOfOtherProvisionsContingentLiabilitiesAndContingentAssetsExplanatory</v>
      </c>
      <c r="L4058" t="str">
        <f t="shared" si="344"/>
        <v>insert into dbax_desc_conc (pref_conc, codi_conc, codi_lang, desc_conc) values ('ifrs-full','DisclosureOfOtherProvisionsContingentLiabilitiesAndContingentAssetsExplanatory','es_ES','Información a revelar sobre otras provisiones, pasivos contingentes y activos contingentes [bloque de texto]')</v>
      </c>
      <c r="M4058" t="str">
        <f>CONCATENATE("Insert into dbax_taxo_conc (pref_conc, codi_conc, vers_taxo) values ('",H4058,"','",I4058,"','",Taxonomia!$B$5,"')")</f>
        <v>Insert into dbax_taxo_conc (pref_conc, codi_conc, vers_taxo) values ('ifrs-full','DisclosureOfOtherProvisionsContingentLiabilitiesAndContingentAssetsExplanatory','svs-cl-ci-2015-01-05')</v>
      </c>
    </row>
    <row r="4059" spans="1:13" x14ac:dyDescent="0.25">
      <c r="A4059" t="s">
        <v>1688</v>
      </c>
      <c r="B4059" t="s">
        <v>16</v>
      </c>
      <c r="C4059" t="s">
        <v>4310</v>
      </c>
      <c r="G4059" s="1" t="str">
        <f t="shared" si="341"/>
        <v>ifrs-full_DisclosureOfOtherProvisionsExplanatory</v>
      </c>
      <c r="H4059" t="str">
        <f t="shared" si="342"/>
        <v>ifrs-full</v>
      </c>
      <c r="I4059" t="str">
        <f t="shared" si="343"/>
        <v>DisclosureOfOtherProvisionsExplanatory</v>
      </c>
      <c r="L4059" t="str">
        <f t="shared" si="344"/>
        <v>insert into dbax_desc_conc (pref_conc, codi_conc, codi_lang, desc_conc) values ('ifrs-full','DisclosureOfOtherProvisionsExplanatory','es_ES','Información a revelar sobre otras provisiones [bloque de texto]')</v>
      </c>
      <c r="M4059" t="str">
        <f>CONCATENATE("Insert into dbax_taxo_conc (pref_conc, codi_conc, vers_taxo) values ('",H4059,"','",I4059,"','",Taxonomia!$B$5,"')")</f>
        <v>Insert into dbax_taxo_conc (pref_conc, codi_conc, vers_taxo) values ('ifrs-full','DisclosureOfOtherProvisionsExplanatory','svs-cl-ci-2015-01-05')</v>
      </c>
    </row>
    <row r="4060" spans="1:13" x14ac:dyDescent="0.25">
      <c r="A4060" t="s">
        <v>1689</v>
      </c>
      <c r="B4060" t="s">
        <v>16</v>
      </c>
      <c r="C4060" t="s">
        <v>4311</v>
      </c>
      <c r="G4060" s="1" t="str">
        <f t="shared" si="341"/>
        <v>ifrs-full_DisclosureOfOtherProvisionsLineItems</v>
      </c>
      <c r="H4060" t="str">
        <f t="shared" si="342"/>
        <v>ifrs-full</v>
      </c>
      <c r="I4060" t="str">
        <f t="shared" si="343"/>
        <v>DisclosureOfOtherProvisionsLineItems</v>
      </c>
      <c r="L4060" t="str">
        <f t="shared" si="344"/>
        <v>insert into dbax_desc_conc (pref_conc, codi_conc, codi_lang, desc_conc) values ('ifrs-full','DisclosureOfOtherProvisionsLineItems','es_ES','Información a revelar sobre otras provisiones [partidas]')</v>
      </c>
      <c r="M4060" t="str">
        <f>CONCATENATE("Insert into dbax_taxo_conc (pref_conc, codi_conc, vers_taxo) values ('",H4060,"','",I4060,"','",Taxonomia!$B$5,"')")</f>
        <v>Insert into dbax_taxo_conc (pref_conc, codi_conc, vers_taxo) values ('ifrs-full','DisclosureOfOtherProvisionsLineItems','svs-cl-ci-2015-01-05')</v>
      </c>
    </row>
    <row r="4061" spans="1:13" x14ac:dyDescent="0.25">
      <c r="A4061" t="s">
        <v>1690</v>
      </c>
      <c r="B4061" t="s">
        <v>16</v>
      </c>
      <c r="C4061" t="s">
        <v>4312</v>
      </c>
      <c r="G4061" s="1" t="str">
        <f t="shared" si="341"/>
        <v>ifrs-full_DisclosureOfOtherProvisionsTable</v>
      </c>
      <c r="H4061" t="str">
        <f t="shared" si="342"/>
        <v>ifrs-full</v>
      </c>
      <c r="I4061" t="str">
        <f t="shared" si="343"/>
        <v>DisclosureOfOtherProvisionsTable</v>
      </c>
      <c r="L4061" t="str">
        <f t="shared" si="344"/>
        <v>insert into dbax_desc_conc (pref_conc, codi_conc, codi_lang, desc_conc) values ('ifrs-full','DisclosureOfOtherProvisionsTable','es_ES','Información a revelar sobre otras provisiones [tabla]')</v>
      </c>
      <c r="M4061" t="str">
        <f>CONCATENATE("Insert into dbax_taxo_conc (pref_conc, codi_conc, vers_taxo) values ('",H4061,"','",I4061,"','",Taxonomia!$B$5,"')")</f>
        <v>Insert into dbax_taxo_conc (pref_conc, codi_conc, vers_taxo) values ('ifrs-full','DisclosureOfOtherProvisionsTable','svs-cl-ci-2015-01-05')</v>
      </c>
    </row>
    <row r="4062" spans="1:13" x14ac:dyDescent="0.25">
      <c r="A4062" t="s">
        <v>1691</v>
      </c>
      <c r="B4062" t="s">
        <v>16</v>
      </c>
      <c r="C4062" t="s">
        <v>4313</v>
      </c>
      <c r="G4062" s="1" t="str">
        <f t="shared" si="341"/>
        <v>ifrs-full_DisclosureOfProductsAndServicesAbstract</v>
      </c>
      <c r="H4062" t="str">
        <f t="shared" si="342"/>
        <v>ifrs-full</v>
      </c>
      <c r="I4062" t="str">
        <f t="shared" si="343"/>
        <v>DisclosureOfProductsAndServicesAbstract</v>
      </c>
      <c r="L4062" t="str">
        <f t="shared" si="344"/>
        <v>insert into dbax_desc_conc (pref_conc, codi_conc, codi_lang, desc_conc) values ('ifrs-full','DisclosureOfProductsAndServicesAbstract','es_ES','Información a revelar sobre productos y servicios [sinopsis]')</v>
      </c>
      <c r="M4062" t="str">
        <f>CONCATENATE("Insert into dbax_taxo_conc (pref_conc, codi_conc, vers_taxo) values ('",H4062,"','",I4062,"','",Taxonomia!$B$5,"')")</f>
        <v>Insert into dbax_taxo_conc (pref_conc, codi_conc, vers_taxo) values ('ifrs-full','DisclosureOfProductsAndServicesAbstract','svs-cl-ci-2015-01-05')</v>
      </c>
    </row>
    <row r="4063" spans="1:13" x14ac:dyDescent="0.25">
      <c r="A4063" t="s">
        <v>1692</v>
      </c>
      <c r="B4063" t="s">
        <v>16</v>
      </c>
      <c r="C4063" t="s">
        <v>4314</v>
      </c>
      <c r="G4063" s="1" t="str">
        <f t="shared" si="341"/>
        <v>ifrs-full_DisclosureOfProductsAndServicesExplanatory</v>
      </c>
      <c r="H4063" t="str">
        <f t="shared" si="342"/>
        <v>ifrs-full</v>
      </c>
      <c r="I4063" t="str">
        <f t="shared" si="343"/>
        <v>DisclosureOfProductsAndServicesExplanatory</v>
      </c>
      <c r="L4063" t="str">
        <f t="shared" si="344"/>
        <v>insert into dbax_desc_conc (pref_conc, codi_conc, codi_lang, desc_conc) values ('ifrs-full','DisclosureOfProductsAndServicesExplanatory','es_ES','Información a revelar sobre productos y servicios [bloque de texto]')</v>
      </c>
      <c r="M4063" t="str">
        <f>CONCATENATE("Insert into dbax_taxo_conc (pref_conc, codi_conc, vers_taxo) values ('",H4063,"','",I4063,"','",Taxonomia!$B$5,"')")</f>
        <v>Insert into dbax_taxo_conc (pref_conc, codi_conc, vers_taxo) values ('ifrs-full','DisclosureOfProductsAndServicesExplanatory','svs-cl-ci-2015-01-05')</v>
      </c>
    </row>
    <row r="4064" spans="1:13" x14ac:dyDescent="0.25">
      <c r="A4064" t="s">
        <v>1693</v>
      </c>
      <c r="B4064" t="s">
        <v>16</v>
      </c>
      <c r="C4064" t="s">
        <v>4315</v>
      </c>
      <c r="G4064" s="1" t="str">
        <f t="shared" si="341"/>
        <v>ifrs-full_DisclosureOfProductsAndServicesLineItems</v>
      </c>
      <c r="H4064" t="str">
        <f t="shared" si="342"/>
        <v>ifrs-full</v>
      </c>
      <c r="I4064" t="str">
        <f t="shared" si="343"/>
        <v>DisclosureOfProductsAndServicesLineItems</v>
      </c>
      <c r="L4064" t="str">
        <f t="shared" si="344"/>
        <v>insert into dbax_desc_conc (pref_conc, codi_conc, codi_lang, desc_conc) values ('ifrs-full','DisclosureOfProductsAndServicesLineItems','es_ES','Información a revelar sobre productos y servicios [partidas]')</v>
      </c>
      <c r="M4064" t="str">
        <f>CONCATENATE("Insert into dbax_taxo_conc (pref_conc, codi_conc, vers_taxo) values ('",H4064,"','",I4064,"','",Taxonomia!$B$5,"')")</f>
        <v>Insert into dbax_taxo_conc (pref_conc, codi_conc, vers_taxo) values ('ifrs-full','DisclosureOfProductsAndServicesLineItems','svs-cl-ci-2015-01-05')</v>
      </c>
    </row>
    <row r="4065" spans="1:13" x14ac:dyDescent="0.25">
      <c r="A4065" t="s">
        <v>1694</v>
      </c>
      <c r="B4065" t="s">
        <v>16</v>
      </c>
      <c r="C4065" t="s">
        <v>4316</v>
      </c>
      <c r="G4065" s="1" t="str">
        <f t="shared" si="341"/>
        <v>ifrs-full_DisclosureOfProductsAndServicesTable</v>
      </c>
      <c r="H4065" t="str">
        <f t="shared" si="342"/>
        <v>ifrs-full</v>
      </c>
      <c r="I4065" t="str">
        <f t="shared" si="343"/>
        <v>DisclosureOfProductsAndServicesTable</v>
      </c>
      <c r="L4065" t="str">
        <f t="shared" si="344"/>
        <v>insert into dbax_desc_conc (pref_conc, codi_conc, codi_lang, desc_conc) values ('ifrs-full','DisclosureOfProductsAndServicesTable','es_ES','Información a revelar sobre productos y servicios [tabla]')</v>
      </c>
      <c r="M4065" t="str">
        <f>CONCATENATE("Insert into dbax_taxo_conc (pref_conc, codi_conc, vers_taxo) values ('",H4065,"','",I4065,"','",Taxonomia!$B$5,"')")</f>
        <v>Insert into dbax_taxo_conc (pref_conc, codi_conc, vers_taxo) values ('ifrs-full','DisclosureOfProductsAndServicesTable','svs-cl-ci-2015-01-05')</v>
      </c>
    </row>
    <row r="4066" spans="1:13" x14ac:dyDescent="0.25">
      <c r="A4066" t="s">
        <v>1695</v>
      </c>
      <c r="B4066" t="s">
        <v>16</v>
      </c>
      <c r="C4066" t="s">
        <v>4317</v>
      </c>
      <c r="G4066" s="1" t="str">
        <f t="shared" si="341"/>
        <v>ifrs-full_DisclosureOfPropertyPlantAndEquipmentAbstract</v>
      </c>
      <c r="H4066" t="str">
        <f t="shared" si="342"/>
        <v>ifrs-full</v>
      </c>
      <c r="I4066" t="str">
        <f t="shared" si="343"/>
        <v>DisclosureOfPropertyPlantAndEquipmentAbstract</v>
      </c>
      <c r="L4066" t="str">
        <f t="shared" si="344"/>
        <v>insert into dbax_desc_conc (pref_conc, codi_conc, codi_lang, desc_conc) values ('ifrs-full','DisclosureOfPropertyPlantAndEquipmentAbstract','es_ES','Información a revelar detallada sobre propiedades, planta y equipo [resumen]')</v>
      </c>
      <c r="M4066" t="str">
        <f>CONCATENATE("Insert into dbax_taxo_conc (pref_conc, codi_conc, vers_taxo) values ('",H4066,"','",I4066,"','",Taxonomia!$B$5,"')")</f>
        <v>Insert into dbax_taxo_conc (pref_conc, codi_conc, vers_taxo) values ('ifrs-full','DisclosureOfPropertyPlantAndEquipmentAbstract','svs-cl-ci-2015-01-05')</v>
      </c>
    </row>
    <row r="4067" spans="1:13" x14ac:dyDescent="0.25">
      <c r="A4067" t="s">
        <v>1696</v>
      </c>
      <c r="B4067" t="s">
        <v>16</v>
      </c>
      <c r="C4067" t="s">
        <v>4318</v>
      </c>
      <c r="G4067" s="1" t="str">
        <f t="shared" si="341"/>
        <v>ifrs-full_DisclosureOfPropertyPlantAndEquipmentExplanatory</v>
      </c>
      <c r="H4067" t="str">
        <f t="shared" si="342"/>
        <v>ifrs-full</v>
      </c>
      <c r="I4067" t="str">
        <f t="shared" si="343"/>
        <v>DisclosureOfPropertyPlantAndEquipmentExplanatory</v>
      </c>
      <c r="L4067" t="str">
        <f t="shared" si="344"/>
        <v>insert into dbax_desc_conc (pref_conc, codi_conc, codi_lang, desc_conc) values ('ifrs-full','DisclosureOfPropertyPlantAndEquipmentExplanatory','es_ES','Información a revelar sobre propiedades, planta y equipo [bloque de texto]')</v>
      </c>
      <c r="M4067" t="str">
        <f>CONCATENATE("Insert into dbax_taxo_conc (pref_conc, codi_conc, vers_taxo) values ('",H4067,"','",I4067,"','",Taxonomia!$B$5,"')")</f>
        <v>Insert into dbax_taxo_conc (pref_conc, codi_conc, vers_taxo) values ('ifrs-full','DisclosureOfPropertyPlantAndEquipmentExplanatory','svs-cl-ci-2015-01-05')</v>
      </c>
    </row>
    <row r="4068" spans="1:13" x14ac:dyDescent="0.25">
      <c r="A4068" t="s">
        <v>1697</v>
      </c>
      <c r="B4068" t="s">
        <v>16</v>
      </c>
      <c r="C4068" t="s">
        <v>4319</v>
      </c>
      <c r="G4068" s="1" t="str">
        <f t="shared" si="341"/>
        <v>ifrs-full_DisclosureOfPropertyPlantAndEquipmentLineItems</v>
      </c>
      <c r="H4068" t="str">
        <f t="shared" si="342"/>
        <v>ifrs-full</v>
      </c>
      <c r="I4068" t="str">
        <f t="shared" si="343"/>
        <v>DisclosureOfPropertyPlantAndEquipmentLineItems</v>
      </c>
      <c r="L4068" t="str">
        <f t="shared" si="344"/>
        <v>insert into dbax_desc_conc (pref_conc, codi_conc, codi_lang, desc_conc) values ('ifrs-full','DisclosureOfPropertyPlantAndEquipmentLineItems','es_ES','Información a revelar detallada sobre propiedades, planta y equipo [partidas]')</v>
      </c>
      <c r="M4068" t="str">
        <f>CONCATENATE("Insert into dbax_taxo_conc (pref_conc, codi_conc, vers_taxo) values ('",H4068,"','",I4068,"','",Taxonomia!$B$5,"')")</f>
        <v>Insert into dbax_taxo_conc (pref_conc, codi_conc, vers_taxo) values ('ifrs-full','DisclosureOfPropertyPlantAndEquipmentLineItems','svs-cl-ci-2015-01-05')</v>
      </c>
    </row>
    <row r="4069" spans="1:13" x14ac:dyDescent="0.25">
      <c r="A4069" t="s">
        <v>1698</v>
      </c>
      <c r="B4069" t="s">
        <v>16</v>
      </c>
      <c r="C4069" t="s">
        <v>4320</v>
      </c>
      <c r="G4069" s="1" t="str">
        <f t="shared" si="341"/>
        <v>ifrs-full_DisclosureOfPropertyPlantAndEquipmentTable</v>
      </c>
      <c r="H4069" t="str">
        <f t="shared" si="342"/>
        <v>ifrs-full</v>
      </c>
      <c r="I4069" t="str">
        <f t="shared" si="343"/>
        <v>DisclosureOfPropertyPlantAndEquipmentTable</v>
      </c>
      <c r="L4069" t="str">
        <f t="shared" si="344"/>
        <v>insert into dbax_desc_conc (pref_conc, codi_conc, codi_lang, desc_conc) values ('ifrs-full','DisclosureOfPropertyPlantAndEquipmentTable','es_ES','Información a revelar detallada sobre propiedades, planta y equipo [tabla]')</v>
      </c>
      <c r="M4069" t="str">
        <f>CONCATENATE("Insert into dbax_taxo_conc (pref_conc, codi_conc, vers_taxo) values ('",H4069,"','",I4069,"','",Taxonomia!$B$5,"')")</f>
        <v>Insert into dbax_taxo_conc (pref_conc, codi_conc, vers_taxo) values ('ifrs-full','DisclosureOfPropertyPlantAndEquipmentTable','svs-cl-ci-2015-01-05')</v>
      </c>
    </row>
    <row r="4070" spans="1:13" x14ac:dyDescent="0.25">
      <c r="A4070" t="s">
        <v>1699</v>
      </c>
      <c r="B4070" t="s">
        <v>16</v>
      </c>
      <c r="C4070" t="s">
        <v>4321</v>
      </c>
      <c r="G4070" s="1" t="str">
        <f t="shared" si="341"/>
        <v>ifrs-full_DisclosureOfRangeOfExercisePricesOfOutstandingShareOptionsAbstract</v>
      </c>
      <c r="H4070" t="str">
        <f t="shared" si="342"/>
        <v>ifrs-full</v>
      </c>
      <c r="I4070" t="str">
        <f t="shared" si="343"/>
        <v>DisclosureOfRangeOfExercisePricesOfOutstandingShareOptionsAbstract</v>
      </c>
      <c r="L4070" t="str">
        <f t="shared" si="344"/>
        <v>insert into dbax_desc_conc (pref_conc, codi_conc, codi_lang, desc_conc) values ('ifrs-full','DisclosureOfRangeOfExercisePricesOfOutstandingShareOptionsAbstract','es_ES','Información a revelar sobre el rango de precios a ejercer de opciones sobre acciones existentes [resumen]')</v>
      </c>
      <c r="M4070" t="str">
        <f>CONCATENATE("Insert into dbax_taxo_conc (pref_conc, codi_conc, vers_taxo) values ('",H4070,"','",I4070,"','",Taxonomia!$B$5,"')")</f>
        <v>Insert into dbax_taxo_conc (pref_conc, codi_conc, vers_taxo) values ('ifrs-full','DisclosureOfRangeOfExercisePricesOfOutstandingShareOptionsAbstract','svs-cl-ci-2015-01-05')</v>
      </c>
    </row>
    <row r="4071" spans="1:13" x14ac:dyDescent="0.25">
      <c r="A4071" t="s">
        <v>1700</v>
      </c>
      <c r="B4071" t="s">
        <v>16</v>
      </c>
      <c r="C4071" t="s">
        <v>4322</v>
      </c>
      <c r="G4071" s="1" t="str">
        <f t="shared" ref="G4071:G4134" si="345">MID(A4071,FIND("#",A4071)+1,10000)</f>
        <v>ifrs-full_DisclosureOfRangeOfExercisePricesOfOutstandingShareOptionsExplanatory</v>
      </c>
      <c r="H4071" t="str">
        <f t="shared" ref="H4071:H4134" si="346">MID(G4071,1,FIND("_",G4071)-1)</f>
        <v>ifrs-full</v>
      </c>
      <c r="I4071" t="str">
        <f t="shared" ref="I4071:I4134" si="347">MID(G4071,FIND("_",G4071)+1,10000)</f>
        <v>DisclosureOfRangeOfExercisePricesOfOutstandingShareOptionsExplanatory</v>
      </c>
      <c r="L4071" t="str">
        <f t="shared" ref="L4071:L4134" si="348">CONCATENATE("insert into dbax_desc_conc (pref_conc, codi_conc, codi_lang, desc_conc) values ('",H4071,"','",I4071,"','",B4071,"','",C4071,"')")</f>
        <v>insert into dbax_desc_conc (pref_conc, codi_conc, codi_lang, desc_conc) values ('ifrs-full','DisclosureOfRangeOfExercisePricesOfOutstandingShareOptionsExplanatory','es_ES','Información a revelar sobre el rango de precios a ejercer de opciones sobre acciones existentes [bloque de texto]')</v>
      </c>
      <c r="M4071" t="str">
        <f>CONCATENATE("Insert into dbax_taxo_conc (pref_conc, codi_conc, vers_taxo) values ('",H4071,"','",I4071,"','",Taxonomia!$B$5,"')")</f>
        <v>Insert into dbax_taxo_conc (pref_conc, codi_conc, vers_taxo) values ('ifrs-full','DisclosureOfRangeOfExercisePricesOfOutstandingShareOptionsExplanatory','svs-cl-ci-2015-01-05')</v>
      </c>
    </row>
    <row r="4072" spans="1:13" x14ac:dyDescent="0.25">
      <c r="A4072" t="s">
        <v>1701</v>
      </c>
      <c r="B4072" t="s">
        <v>16</v>
      </c>
      <c r="C4072" t="s">
        <v>4323</v>
      </c>
      <c r="G4072" s="1" t="str">
        <f t="shared" si="345"/>
        <v>ifrs-full_DisclosureOfRangeOfExercisePricesOfOutstandingShareOptionsLineItems</v>
      </c>
      <c r="H4072" t="str">
        <f t="shared" si="346"/>
        <v>ifrs-full</v>
      </c>
      <c r="I4072" t="str">
        <f t="shared" si="347"/>
        <v>DisclosureOfRangeOfExercisePricesOfOutstandingShareOptionsLineItems</v>
      </c>
      <c r="L4072" t="str">
        <f t="shared" si="348"/>
        <v>insert into dbax_desc_conc (pref_conc, codi_conc, codi_lang, desc_conc) values ('ifrs-full','DisclosureOfRangeOfExercisePricesOfOutstandingShareOptionsLineItems','es_ES','Información a revelar sobre el rango de precios a ejercer de opciones sobre acciones existentes [partidas]')</v>
      </c>
      <c r="M4072" t="str">
        <f>CONCATENATE("Insert into dbax_taxo_conc (pref_conc, codi_conc, vers_taxo) values ('",H4072,"','",I4072,"','",Taxonomia!$B$5,"')")</f>
        <v>Insert into dbax_taxo_conc (pref_conc, codi_conc, vers_taxo) values ('ifrs-full','DisclosureOfRangeOfExercisePricesOfOutstandingShareOptionsLineItems','svs-cl-ci-2015-01-05')</v>
      </c>
    </row>
    <row r="4073" spans="1:13" x14ac:dyDescent="0.25">
      <c r="A4073" t="s">
        <v>1702</v>
      </c>
      <c r="B4073" t="s">
        <v>16</v>
      </c>
      <c r="C4073" t="s">
        <v>4324</v>
      </c>
      <c r="G4073" s="1" t="str">
        <f t="shared" si="345"/>
        <v>ifrs-full_DisclosureOfRangeOfExercisePricesOfOutstandingShareOptionsTable</v>
      </c>
      <c r="H4073" t="str">
        <f t="shared" si="346"/>
        <v>ifrs-full</v>
      </c>
      <c r="I4073" t="str">
        <f t="shared" si="347"/>
        <v>DisclosureOfRangeOfExercisePricesOfOutstandingShareOptionsTable</v>
      </c>
      <c r="L4073" t="str">
        <f t="shared" si="348"/>
        <v>insert into dbax_desc_conc (pref_conc, codi_conc, codi_lang, desc_conc) values ('ifrs-full','DisclosureOfRangeOfExercisePricesOfOutstandingShareOptionsTable','es_ES','Información a revelar sobre el rango de precios a ejercer de opciones sobre acciones existentes [tabla]')</v>
      </c>
      <c r="M4073" t="str">
        <f>CONCATENATE("Insert into dbax_taxo_conc (pref_conc, codi_conc, vers_taxo) values ('",H4073,"','",I4073,"','",Taxonomia!$B$5,"')")</f>
        <v>Insert into dbax_taxo_conc (pref_conc, codi_conc, vers_taxo) values ('ifrs-full','DisclosureOfRangeOfExercisePricesOfOutstandingShareOptionsTable','svs-cl-ci-2015-01-05')</v>
      </c>
    </row>
    <row r="4074" spans="1:13" x14ac:dyDescent="0.25">
      <c r="A4074" t="s">
        <v>1703</v>
      </c>
      <c r="B4074" t="s">
        <v>16</v>
      </c>
      <c r="C4074" t="s">
        <v>4325</v>
      </c>
      <c r="G4074" s="1" t="str">
        <f t="shared" si="345"/>
        <v>ifrs-full_DisclosureOfRankingAndAmountsOfPotentialLossesInStructuredEntitiesBorneByPartiesWhoseInterestsRankLowerThanEntitysInterestsExplanatory</v>
      </c>
      <c r="H4074" t="str">
        <f t="shared" si="346"/>
        <v>ifrs-full</v>
      </c>
      <c r="I4074" t="str">
        <f t="shared" si="347"/>
        <v>DisclosureOfRankingAndAmountsOfPotentialLossesInStructuredEntitiesBorneByPartiesWhoseInterestsRankLowerThanEntitysInterestsExplanatory</v>
      </c>
      <c r="L4074" t="str">
        <f t="shared" si="348"/>
        <v>insert into dbax_desc_conc (pref_conc, codi_conc, codi_lang, desc_conc) values ('ifrs-full','DisclosureOfRankingAndAmountsOfPotentialLossesInStructuredEntitiesBorneByPartiesWhoseInterestsRankLowerThanEntitysInterestsExplanatory','es_ES','Información a revelar sobre la prioridad e importes de las pérdidas potenciales en entidades estructuradas soportadas por las partes cuyas participaciones están priorizadas por debajo de las participaciones de la entidad [bloque de texto]')</v>
      </c>
      <c r="M4074" t="str">
        <f>CONCATENATE("Insert into dbax_taxo_conc (pref_conc, codi_conc, vers_taxo) values ('",H4074,"','",I4074,"','",Taxonomia!$B$5,"')")</f>
        <v>Insert into dbax_taxo_conc (pref_conc, codi_conc, vers_taxo) values ('ifrs-full','DisclosureOfRankingAndAmountsOfPotentialLossesInStructuredEntitiesBorneByPartiesWhoseInterestsRankLowerThanEntitysInterestsExplanatory','svs-cl-ci-2015-01-05')</v>
      </c>
    </row>
    <row r="4075" spans="1:13" x14ac:dyDescent="0.25">
      <c r="A4075" t="s">
        <v>1704</v>
      </c>
      <c r="B4075" t="s">
        <v>16</v>
      </c>
      <c r="C4075" t="s">
        <v>4326</v>
      </c>
      <c r="G4075" s="1" t="str">
        <f t="shared" si="345"/>
        <v>ifrs-full_DisclosureOfReclassificationsOrChangesInPresentationAbstract</v>
      </c>
      <c r="H4075" t="str">
        <f t="shared" si="346"/>
        <v>ifrs-full</v>
      </c>
      <c r="I4075" t="str">
        <f t="shared" si="347"/>
        <v>DisclosureOfReclassificationsOrChangesInPresentationAbstract</v>
      </c>
      <c r="L4075" t="str">
        <f t="shared" si="348"/>
        <v>insert into dbax_desc_conc (pref_conc, codi_conc, codi_lang, desc_conc) values ('ifrs-full','DisclosureOfReclassificationsOrChangesInPresentationAbstract','es_ES','Información a revelar sobre reclasificaciones o cambios en la presentación [resumen]')</v>
      </c>
      <c r="M4075" t="str">
        <f>CONCATENATE("Insert into dbax_taxo_conc (pref_conc, codi_conc, vers_taxo) values ('",H4075,"','",I4075,"','",Taxonomia!$B$5,"')")</f>
        <v>Insert into dbax_taxo_conc (pref_conc, codi_conc, vers_taxo) values ('ifrs-full','DisclosureOfReclassificationsOrChangesInPresentationAbstract','svs-cl-ci-2015-01-05')</v>
      </c>
    </row>
    <row r="4076" spans="1:13" x14ac:dyDescent="0.25">
      <c r="A4076" t="s">
        <v>1705</v>
      </c>
      <c r="B4076" t="s">
        <v>16</v>
      </c>
      <c r="C4076" t="s">
        <v>4327</v>
      </c>
      <c r="G4076" s="1" t="str">
        <f t="shared" si="345"/>
        <v>ifrs-full_DisclosureOfReclassificationsOrChangesInPresentationExplanatory</v>
      </c>
      <c r="H4076" t="str">
        <f t="shared" si="346"/>
        <v>ifrs-full</v>
      </c>
      <c r="I4076" t="str">
        <f t="shared" si="347"/>
        <v>DisclosureOfReclassificationsOrChangesInPresentationExplanatory</v>
      </c>
      <c r="L4076" t="str">
        <f t="shared" si="348"/>
        <v>insert into dbax_desc_conc (pref_conc, codi_conc, codi_lang, desc_conc) values ('ifrs-full','DisclosureOfReclassificationsOrChangesInPresentationExplanatory','es_ES','Información a revelar sobre reclasificaciones o cambios en la presentación [bloque de texto]')</v>
      </c>
      <c r="M4076" t="str">
        <f>CONCATENATE("Insert into dbax_taxo_conc (pref_conc, codi_conc, vers_taxo) values ('",H4076,"','",I4076,"','",Taxonomia!$B$5,"')")</f>
        <v>Insert into dbax_taxo_conc (pref_conc, codi_conc, vers_taxo) values ('ifrs-full','DisclosureOfReclassificationsOrChangesInPresentationExplanatory','svs-cl-ci-2015-01-05')</v>
      </c>
    </row>
    <row r="4077" spans="1:13" x14ac:dyDescent="0.25">
      <c r="A4077" t="s">
        <v>1706</v>
      </c>
      <c r="B4077" t="s">
        <v>16</v>
      </c>
      <c r="C4077" t="s">
        <v>4328</v>
      </c>
      <c r="G4077" s="1" t="str">
        <f t="shared" si="345"/>
        <v>ifrs-full_DisclosureOfReclassificationsOrChangesInPresentationLineItems</v>
      </c>
      <c r="H4077" t="str">
        <f t="shared" si="346"/>
        <v>ifrs-full</v>
      </c>
      <c r="I4077" t="str">
        <f t="shared" si="347"/>
        <v>DisclosureOfReclassificationsOrChangesInPresentationLineItems</v>
      </c>
      <c r="L4077" t="str">
        <f t="shared" si="348"/>
        <v>insert into dbax_desc_conc (pref_conc, codi_conc, codi_lang, desc_conc) values ('ifrs-full','DisclosureOfReclassificationsOrChangesInPresentationLineItems','es_ES','Información a revelar sobre reclasificaciones o cambios en la presentación [partidas]')</v>
      </c>
      <c r="M4077" t="str">
        <f>CONCATENATE("Insert into dbax_taxo_conc (pref_conc, codi_conc, vers_taxo) values ('",H4077,"','",I4077,"','",Taxonomia!$B$5,"')")</f>
        <v>Insert into dbax_taxo_conc (pref_conc, codi_conc, vers_taxo) values ('ifrs-full','DisclosureOfReclassificationsOrChangesInPresentationLineItems','svs-cl-ci-2015-01-05')</v>
      </c>
    </row>
    <row r="4078" spans="1:13" x14ac:dyDescent="0.25">
      <c r="A4078" t="s">
        <v>1707</v>
      </c>
      <c r="B4078" t="s">
        <v>16</v>
      </c>
      <c r="C4078" t="s">
        <v>4329</v>
      </c>
      <c r="G4078" s="1" t="str">
        <f t="shared" si="345"/>
        <v>ifrs-full_DisclosureOfReclassificationsOrChangesInPresentationTable</v>
      </c>
      <c r="H4078" t="str">
        <f t="shared" si="346"/>
        <v>ifrs-full</v>
      </c>
      <c r="I4078" t="str">
        <f t="shared" si="347"/>
        <v>DisclosureOfReclassificationsOrChangesInPresentationTable</v>
      </c>
      <c r="L4078" t="str">
        <f t="shared" si="348"/>
        <v>insert into dbax_desc_conc (pref_conc, codi_conc, codi_lang, desc_conc) values ('ifrs-full','DisclosureOfReclassificationsOrChangesInPresentationTable','es_ES','Información a revelar sobre reclasificaciones o cambios en la presentación [tabla]')</v>
      </c>
      <c r="M4078" t="str">
        <f>CONCATENATE("Insert into dbax_taxo_conc (pref_conc, codi_conc, vers_taxo) values ('",H4078,"','",I4078,"','",Taxonomia!$B$5,"')")</f>
        <v>Insert into dbax_taxo_conc (pref_conc, codi_conc, vers_taxo) values ('ifrs-full','DisclosureOfReclassificationsOrChangesInPresentationTable','svs-cl-ci-2015-01-05')</v>
      </c>
    </row>
    <row r="4079" spans="1:13" x14ac:dyDescent="0.25">
      <c r="A4079" t="s">
        <v>1708</v>
      </c>
      <c r="B4079" t="s">
        <v>16</v>
      </c>
      <c r="C4079" t="s">
        <v>4330</v>
      </c>
      <c r="G4079" s="1" t="str">
        <f t="shared" si="345"/>
        <v>ifrs-full_DisclosureOfRecognisedFinanceLeaseAsAssetsByLesseeAbstract</v>
      </c>
      <c r="H4079" t="str">
        <f t="shared" si="346"/>
        <v>ifrs-full</v>
      </c>
      <c r="I4079" t="str">
        <f t="shared" si="347"/>
        <v>DisclosureOfRecognisedFinanceLeaseAsAssetsByLesseeAbstract</v>
      </c>
      <c r="L4079" t="str">
        <f t="shared" si="348"/>
        <v>insert into dbax_desc_conc (pref_conc, codi_conc, codi_lang, desc_conc) values ('ifrs-full','DisclosureOfRecognisedFinanceLeaseAsAssetsByLesseeAbstract','es_ES','Información a revelar por el arrendatario sobre arrendamientos financieros reconocidos como activos [sinopsis]')</v>
      </c>
      <c r="M4079" t="str">
        <f>CONCATENATE("Insert into dbax_taxo_conc (pref_conc, codi_conc, vers_taxo) values ('",H4079,"','",I4079,"','",Taxonomia!$B$5,"')")</f>
        <v>Insert into dbax_taxo_conc (pref_conc, codi_conc, vers_taxo) values ('ifrs-full','DisclosureOfRecognisedFinanceLeaseAsAssetsByLesseeAbstract','svs-cl-ci-2015-01-05')</v>
      </c>
    </row>
    <row r="4080" spans="1:13" x14ac:dyDescent="0.25">
      <c r="A4080" t="s">
        <v>1709</v>
      </c>
      <c r="B4080" t="s">
        <v>16</v>
      </c>
      <c r="C4080" t="s">
        <v>4331</v>
      </c>
      <c r="G4080" s="1" t="str">
        <f t="shared" si="345"/>
        <v>ifrs-full_DisclosureOfRecognisedFinanceLeaseAsAssetsByLesseeExplanatory</v>
      </c>
      <c r="H4080" t="str">
        <f t="shared" si="346"/>
        <v>ifrs-full</v>
      </c>
      <c r="I4080" t="str">
        <f t="shared" si="347"/>
        <v>DisclosureOfRecognisedFinanceLeaseAsAssetsByLesseeExplanatory</v>
      </c>
      <c r="L4080" t="str">
        <f t="shared" si="348"/>
        <v>insert into dbax_desc_conc (pref_conc, codi_conc, codi_lang, desc_conc) values ('ifrs-full','DisclosureOfRecognisedFinanceLeaseAsAssetsByLesseeExplanatory','es_ES','Información a revelar por el arrendatario sobre arrendamientos financieros reconocidos como activos [bloque de texto]')</v>
      </c>
      <c r="M4080" t="str">
        <f>CONCATENATE("Insert into dbax_taxo_conc (pref_conc, codi_conc, vers_taxo) values ('",H4080,"','",I4080,"','",Taxonomia!$B$5,"')")</f>
        <v>Insert into dbax_taxo_conc (pref_conc, codi_conc, vers_taxo) values ('ifrs-full','DisclosureOfRecognisedFinanceLeaseAsAssetsByLesseeExplanatory','svs-cl-ci-2015-01-05')</v>
      </c>
    </row>
    <row r="4081" spans="1:13" x14ac:dyDescent="0.25">
      <c r="A4081" t="s">
        <v>1710</v>
      </c>
      <c r="B4081" t="s">
        <v>16</v>
      </c>
      <c r="C4081" t="s">
        <v>4332</v>
      </c>
      <c r="G4081" s="1" t="str">
        <f t="shared" si="345"/>
        <v>ifrs-full_DisclosureOfRecognisedFinanceLeaseAsAssetsByLesseeLineItems</v>
      </c>
      <c r="H4081" t="str">
        <f t="shared" si="346"/>
        <v>ifrs-full</v>
      </c>
      <c r="I4081" t="str">
        <f t="shared" si="347"/>
        <v>DisclosureOfRecognisedFinanceLeaseAsAssetsByLesseeLineItems</v>
      </c>
      <c r="L4081" t="str">
        <f t="shared" si="348"/>
        <v>insert into dbax_desc_conc (pref_conc, codi_conc, codi_lang, desc_conc) values ('ifrs-full','DisclosureOfRecognisedFinanceLeaseAsAssetsByLesseeLineItems','es_ES','Información a revelar por el arrendatario sobre arrendamientos financieros reconocidos como activos [partidas]')</v>
      </c>
      <c r="M4081" t="str">
        <f>CONCATENATE("Insert into dbax_taxo_conc (pref_conc, codi_conc, vers_taxo) values ('",H4081,"','",I4081,"','",Taxonomia!$B$5,"')")</f>
        <v>Insert into dbax_taxo_conc (pref_conc, codi_conc, vers_taxo) values ('ifrs-full','DisclosureOfRecognisedFinanceLeaseAsAssetsByLesseeLineItems','svs-cl-ci-2015-01-05')</v>
      </c>
    </row>
    <row r="4082" spans="1:13" x14ac:dyDescent="0.25">
      <c r="A4082" t="s">
        <v>1711</v>
      </c>
      <c r="B4082" t="s">
        <v>16</v>
      </c>
      <c r="C4082" t="s">
        <v>4333</v>
      </c>
      <c r="G4082" s="1" t="str">
        <f t="shared" si="345"/>
        <v>ifrs-full_DisclosureOfRecognisedFinanceLeaseAsAssetsByLesseeTable</v>
      </c>
      <c r="H4082" t="str">
        <f t="shared" si="346"/>
        <v>ifrs-full</v>
      </c>
      <c r="I4082" t="str">
        <f t="shared" si="347"/>
        <v>DisclosureOfRecognisedFinanceLeaseAsAssetsByLesseeTable</v>
      </c>
      <c r="L4082" t="str">
        <f t="shared" si="348"/>
        <v>insert into dbax_desc_conc (pref_conc, codi_conc, codi_lang, desc_conc) values ('ifrs-full','DisclosureOfRecognisedFinanceLeaseAsAssetsByLesseeTable','es_ES','Información a revelar sobre por el arrendatario arrendamientos financieros reconocidos como activos [tabla]')</v>
      </c>
      <c r="M4082" t="str">
        <f>CONCATENATE("Insert into dbax_taxo_conc (pref_conc, codi_conc, vers_taxo) values ('",H4082,"','",I4082,"','",Taxonomia!$B$5,"')")</f>
        <v>Insert into dbax_taxo_conc (pref_conc, codi_conc, vers_taxo) values ('ifrs-full','DisclosureOfRecognisedFinanceLeaseAsAssetsByLesseeTable','svs-cl-ci-2015-01-05')</v>
      </c>
    </row>
    <row r="4083" spans="1:13" x14ac:dyDescent="0.25">
      <c r="A4083" t="s">
        <v>1712</v>
      </c>
      <c r="B4083" t="s">
        <v>16</v>
      </c>
      <c r="C4083" t="s">
        <v>4334</v>
      </c>
      <c r="G4083" s="1" t="str">
        <f t="shared" si="345"/>
        <v>ifrs-full_DisclosureOfRecognisedRevenueFromConstructionContractsExplanatory</v>
      </c>
      <c r="H4083" t="str">
        <f t="shared" si="346"/>
        <v>ifrs-full</v>
      </c>
      <c r="I4083" t="str">
        <f t="shared" si="347"/>
        <v>DisclosureOfRecognisedRevenueFromConstructionContractsExplanatory</v>
      </c>
      <c r="L4083" t="str">
        <f t="shared" si="348"/>
        <v>insert into dbax_desc_conc (pref_conc, codi_conc, codi_lang, desc_conc) values ('ifrs-full','DisclosureOfRecognisedRevenueFromConstructionContractsExplanatory','es_ES','Información a revelar sobre ingresos de actividades ordinarias reconocidos procedentes de contratos de construcción [bloque de texto]')</v>
      </c>
      <c r="M4083" t="str">
        <f>CONCATENATE("Insert into dbax_taxo_conc (pref_conc, codi_conc, vers_taxo) values ('",H4083,"','",I4083,"','",Taxonomia!$B$5,"')")</f>
        <v>Insert into dbax_taxo_conc (pref_conc, codi_conc, vers_taxo) values ('ifrs-full','DisclosureOfRecognisedRevenueFromConstructionContractsExplanatory','svs-cl-ci-2015-01-05')</v>
      </c>
    </row>
    <row r="4084" spans="1:13" x14ac:dyDescent="0.25">
      <c r="A4084" t="s">
        <v>1713</v>
      </c>
      <c r="B4084" t="s">
        <v>16</v>
      </c>
      <c r="C4084" t="s">
        <v>4335</v>
      </c>
      <c r="G4084" s="1" t="str">
        <f t="shared" si="345"/>
        <v>ifrs-full_DisclosureOfReconciliationBetweenInvestmentDerecognisedAndAssetsAndLiabilitiesRecognisedTransitionFromAccountingForInvestmentAtCostOrInAccordanceWithIFRS9ToAccountingForAssetsAndLiabilitiesExplanatory</v>
      </c>
      <c r="H4084" t="str">
        <f t="shared" si="346"/>
        <v>ifrs-full</v>
      </c>
      <c r="I4084" t="str">
        <f t="shared" si="347"/>
        <v>DisclosureOfReconciliationBetweenInvestmentDerecognisedAndAssetsAndLiabilitiesRecognisedTransitionFromAccountingForInvestmentAtCostOrInAccordanceWithIFRS9ToAccountingForAssetsAndLiabilitiesExplanatory</v>
      </c>
      <c r="L4084" t="str">
        <f t="shared" si="348"/>
        <v>insert into dbax_desc_conc (pref_conc, codi_conc, codi_lang, desc_conc) values ('ifrs-full','DisclosureOfReconciliationBetweenInvestmentDerecognisedAndAssetsAndLiabilitiesRecognisedTransitionFromAccountingForInvestmentAtCostOrInAccordanceWithIFRS9ToAccountingForAssetsAndLiabilitiesExplanatory','es_ES','Información a revelar sobre la conciliación entre inversiones dadas de baja en cuentas y activos y pasivos reconocidos, transición de la contabilización de inversiones al costo o de acuerdo con la NIIF 9 a la contabilización de activos y pasivos [bloque de texto]')</v>
      </c>
      <c r="M4084" t="str">
        <f>CONCATENATE("Insert into dbax_taxo_conc (pref_conc, codi_conc, vers_taxo) values ('",H4084,"','",I4084,"','",Taxonomia!$B$5,"')")</f>
        <v>Insert into dbax_taxo_conc (pref_conc, codi_conc, vers_taxo) values ('ifrs-full','DisclosureOfReconciliationBetweenInvestmentDerecognisedAndAssetsAndLiabilitiesRecognisedTransitionFromAccountingForInvestmentAtCostOrInAccordanceWithIFRS9ToAccountingForAssetsAndLiabilitiesExplanatory','svs-cl-ci-2015-01-05')</v>
      </c>
    </row>
    <row r="4085" spans="1:13" x14ac:dyDescent="0.25">
      <c r="A4085" t="s">
        <v>1714</v>
      </c>
      <c r="B4085" t="s">
        <v>16</v>
      </c>
      <c r="C4085" t="s">
        <v>4336</v>
      </c>
      <c r="G4085" s="1" t="str">
        <f t="shared" si="345"/>
        <v>ifrs-full_DisclosureOfReconciliationBetweenInvestmentDerecognisedAndAssetsAndLiabilitiesRecognisedTransitionFromEquityMethodToAccountingForAssetsAndLiabilitiesExplanatory</v>
      </c>
      <c r="H4085" t="str">
        <f t="shared" si="346"/>
        <v>ifrs-full</v>
      </c>
      <c r="I4085" t="str">
        <f t="shared" si="347"/>
        <v>DisclosureOfReconciliationBetweenInvestmentDerecognisedAndAssetsAndLiabilitiesRecognisedTransitionFromEquityMethodToAccountingForAssetsAndLiabilitiesExplanatory</v>
      </c>
      <c r="L4085" t="str">
        <f t="shared" si="348"/>
        <v>insert into dbax_desc_conc (pref_conc, codi_conc, codi_lang, desc_conc) values ('ifrs-full','DisclosureOfReconciliationBetweenInvestmentDerecognisedAndAssetsAndLiabilitiesRecognisedTransitionFromEquityMethodToAccountingForAssetsAndLiabilitiesExplanatory','es_ES','Información a revelar sobre la conciliación entre inversiones dadas de baja en cuentas y activos y pasivos reconocidos, transición del método de la participación a la contabilización de activos y pasivos [bloque de texto]')</v>
      </c>
      <c r="M4085" t="str">
        <f>CONCATENATE("Insert into dbax_taxo_conc (pref_conc, codi_conc, vers_taxo) values ('",H4085,"','",I4085,"','",Taxonomia!$B$5,"')")</f>
        <v>Insert into dbax_taxo_conc (pref_conc, codi_conc, vers_taxo) values ('ifrs-full','DisclosureOfReconciliationBetweenInvestmentDerecognisedAndAssetsAndLiabilitiesRecognisedTransitionFromEquityMethodToAccountingForAssetsAndLiabilitiesExplanatory','svs-cl-ci-2015-01-05')</v>
      </c>
    </row>
    <row r="4086" spans="1:13" x14ac:dyDescent="0.25">
      <c r="A4086" t="s">
        <v>1715</v>
      </c>
      <c r="B4086" t="s">
        <v>16</v>
      </c>
      <c r="C4086" t="s">
        <v>4337</v>
      </c>
      <c r="G4086" s="1" t="str">
        <f t="shared" si="345"/>
        <v>ifrs-full_DisclosureOfReconciliationOfChangesInBiologicalAssetsAbstract</v>
      </c>
      <c r="H4086" t="str">
        <f t="shared" si="346"/>
        <v>ifrs-full</v>
      </c>
      <c r="I4086" t="str">
        <f t="shared" si="347"/>
        <v>DisclosureOfReconciliationOfChangesInBiologicalAssetsAbstract</v>
      </c>
      <c r="L4086" t="str">
        <f t="shared" si="348"/>
        <v>insert into dbax_desc_conc (pref_conc, codi_conc, codi_lang, desc_conc) values ('ifrs-full','DisclosureOfReconciliationOfChangesInBiologicalAssetsAbstract','es_ES','Información a revelar sobre conciliaciones de cambios en activos biológicos [sinopsis]')</v>
      </c>
      <c r="M4086" t="str">
        <f>CONCATENATE("Insert into dbax_taxo_conc (pref_conc, codi_conc, vers_taxo) values ('",H4086,"','",I4086,"','",Taxonomia!$B$5,"')")</f>
        <v>Insert into dbax_taxo_conc (pref_conc, codi_conc, vers_taxo) values ('ifrs-full','DisclosureOfReconciliationOfChangesInBiologicalAssetsAbstract','svs-cl-ci-2015-01-05')</v>
      </c>
    </row>
    <row r="4087" spans="1:13" x14ac:dyDescent="0.25">
      <c r="A4087" t="s">
        <v>1716</v>
      </c>
      <c r="B4087" t="s">
        <v>16</v>
      </c>
      <c r="C4087" t="s">
        <v>4338</v>
      </c>
      <c r="G4087" s="1" t="str">
        <f t="shared" si="345"/>
        <v>ifrs-full_DisclosureOfReconciliationOfChangesInBiologicalAssetsExplanatory</v>
      </c>
      <c r="H4087" t="str">
        <f t="shared" si="346"/>
        <v>ifrs-full</v>
      </c>
      <c r="I4087" t="str">
        <f t="shared" si="347"/>
        <v>DisclosureOfReconciliationOfChangesInBiologicalAssetsExplanatory</v>
      </c>
      <c r="L4087" t="str">
        <f t="shared" si="348"/>
        <v>insert into dbax_desc_conc (pref_conc, codi_conc, codi_lang, desc_conc) values ('ifrs-full','DisclosureOfReconciliationOfChangesInBiologicalAssetsExplanatory','es_ES','Información a revelar sobre conciliaciones de cambios en activos biológicos [bloque de texto]')</v>
      </c>
      <c r="M4087" t="str">
        <f>CONCATENATE("Insert into dbax_taxo_conc (pref_conc, codi_conc, vers_taxo) values ('",H4087,"','",I4087,"','",Taxonomia!$B$5,"')")</f>
        <v>Insert into dbax_taxo_conc (pref_conc, codi_conc, vers_taxo) values ('ifrs-full','DisclosureOfReconciliationOfChangesInBiologicalAssetsExplanatory','svs-cl-ci-2015-01-05')</v>
      </c>
    </row>
    <row r="4088" spans="1:13" x14ac:dyDescent="0.25">
      <c r="A4088" t="s">
        <v>1717</v>
      </c>
      <c r="B4088" t="s">
        <v>16</v>
      </c>
      <c r="C4088" t="s">
        <v>4339</v>
      </c>
      <c r="G4088" s="1" t="str">
        <f t="shared" si="345"/>
        <v>ifrs-full_DisclosureOfReconciliationOfChangesInBiologicalAssetsLineItems</v>
      </c>
      <c r="H4088" t="str">
        <f t="shared" si="346"/>
        <v>ifrs-full</v>
      </c>
      <c r="I4088" t="str">
        <f t="shared" si="347"/>
        <v>DisclosureOfReconciliationOfChangesInBiologicalAssetsLineItems</v>
      </c>
      <c r="L4088" t="str">
        <f t="shared" si="348"/>
        <v>insert into dbax_desc_conc (pref_conc, codi_conc, codi_lang, desc_conc) values ('ifrs-full','DisclosureOfReconciliationOfChangesInBiologicalAssetsLineItems','es_ES','Información a revelar sobre conciliaciones de cambios en activos biológicos [partidas]')</v>
      </c>
      <c r="M4088" t="str">
        <f>CONCATENATE("Insert into dbax_taxo_conc (pref_conc, codi_conc, vers_taxo) values ('",H4088,"','",I4088,"','",Taxonomia!$B$5,"')")</f>
        <v>Insert into dbax_taxo_conc (pref_conc, codi_conc, vers_taxo) values ('ifrs-full','DisclosureOfReconciliationOfChangesInBiologicalAssetsLineItems','svs-cl-ci-2015-01-05')</v>
      </c>
    </row>
    <row r="4089" spans="1:13" x14ac:dyDescent="0.25">
      <c r="A4089" t="s">
        <v>1718</v>
      </c>
      <c r="B4089" t="s">
        <v>16</v>
      </c>
      <c r="C4089" t="s">
        <v>4340</v>
      </c>
      <c r="G4089" s="1" t="str">
        <f t="shared" si="345"/>
        <v>ifrs-full_DisclosureOfReconciliationOfChangesInBiologicalAssetsTable</v>
      </c>
      <c r="H4089" t="str">
        <f t="shared" si="346"/>
        <v>ifrs-full</v>
      </c>
      <c r="I4089" t="str">
        <f t="shared" si="347"/>
        <v>DisclosureOfReconciliationOfChangesInBiologicalAssetsTable</v>
      </c>
      <c r="L4089" t="str">
        <f t="shared" si="348"/>
        <v>insert into dbax_desc_conc (pref_conc, codi_conc, codi_lang, desc_conc) values ('ifrs-full','DisclosureOfReconciliationOfChangesInBiologicalAssetsTable','es_ES','Información a revelar sobre conciliaciones de cambios en activos biológicos [tabla]')</v>
      </c>
      <c r="M4089" t="str">
        <f>CONCATENATE("Insert into dbax_taxo_conc (pref_conc, codi_conc, vers_taxo) values ('",H4089,"','",I4089,"','",Taxonomia!$B$5,"')")</f>
        <v>Insert into dbax_taxo_conc (pref_conc, codi_conc, vers_taxo) values ('ifrs-full','DisclosureOfReconciliationOfChangesInBiologicalAssetsTable','svs-cl-ci-2015-01-05')</v>
      </c>
    </row>
    <row r="4090" spans="1:13" x14ac:dyDescent="0.25">
      <c r="A4090" t="s">
        <v>1719</v>
      </c>
      <c r="B4090" t="s">
        <v>16</v>
      </c>
      <c r="C4090" t="s">
        <v>4341</v>
      </c>
      <c r="G4090" s="1" t="str">
        <f t="shared" si="345"/>
        <v>ifrs-full_DisclosureOfReconciliationOfChangesInGoodwillAbstract</v>
      </c>
      <c r="H4090" t="str">
        <f t="shared" si="346"/>
        <v>ifrs-full</v>
      </c>
      <c r="I4090" t="str">
        <f t="shared" si="347"/>
        <v>DisclosureOfReconciliationOfChangesInGoodwillAbstract</v>
      </c>
      <c r="L4090" t="str">
        <f t="shared" si="348"/>
        <v>insert into dbax_desc_conc (pref_conc, codi_conc, codi_lang, desc_conc) values ('ifrs-full','DisclosureOfReconciliationOfChangesInGoodwillAbstract','es_ES','Información a revelar sobre conciliaciones o cambios en la plusvalía [resumen]')</v>
      </c>
      <c r="M4090" t="str">
        <f>CONCATENATE("Insert into dbax_taxo_conc (pref_conc, codi_conc, vers_taxo) values ('",H4090,"','",I4090,"','",Taxonomia!$B$5,"')")</f>
        <v>Insert into dbax_taxo_conc (pref_conc, codi_conc, vers_taxo) values ('ifrs-full','DisclosureOfReconciliationOfChangesInGoodwillAbstract','svs-cl-ci-2015-01-05')</v>
      </c>
    </row>
    <row r="4091" spans="1:13" x14ac:dyDescent="0.25">
      <c r="A4091" t="s">
        <v>1720</v>
      </c>
      <c r="B4091" t="s">
        <v>16</v>
      </c>
      <c r="C4091" t="s">
        <v>4342</v>
      </c>
      <c r="G4091" s="1" t="str">
        <f t="shared" si="345"/>
        <v>ifrs-full_DisclosureOfReconciliationOfChangesInGoodwillExplanatory</v>
      </c>
      <c r="H4091" t="str">
        <f t="shared" si="346"/>
        <v>ifrs-full</v>
      </c>
      <c r="I4091" t="str">
        <f t="shared" si="347"/>
        <v>DisclosureOfReconciliationOfChangesInGoodwillExplanatory</v>
      </c>
      <c r="L4091" t="str">
        <f t="shared" si="348"/>
        <v>insert into dbax_desc_conc (pref_conc, codi_conc, codi_lang, desc_conc) values ('ifrs-full','DisclosureOfReconciliationOfChangesInGoodwillExplanatory','es_ES','Información a revelar sobre la conciliación de cambios en la plusvalía [bloque de texto]')</v>
      </c>
      <c r="M4091" t="str">
        <f>CONCATENATE("Insert into dbax_taxo_conc (pref_conc, codi_conc, vers_taxo) values ('",H4091,"','",I4091,"','",Taxonomia!$B$5,"')")</f>
        <v>Insert into dbax_taxo_conc (pref_conc, codi_conc, vers_taxo) values ('ifrs-full','DisclosureOfReconciliationOfChangesInGoodwillExplanatory','svs-cl-ci-2015-01-05')</v>
      </c>
    </row>
    <row r="4092" spans="1:13" x14ac:dyDescent="0.25">
      <c r="A4092" t="s">
        <v>1721</v>
      </c>
      <c r="B4092" t="s">
        <v>16</v>
      </c>
      <c r="C4092" t="s">
        <v>4343</v>
      </c>
      <c r="G4092" s="1" t="str">
        <f t="shared" si="345"/>
        <v>ifrs-full_DisclosureOfReconciliationOfChangesInGoodwillLineItems</v>
      </c>
      <c r="H4092" t="str">
        <f t="shared" si="346"/>
        <v>ifrs-full</v>
      </c>
      <c r="I4092" t="str">
        <f t="shared" si="347"/>
        <v>DisclosureOfReconciliationOfChangesInGoodwillLineItems</v>
      </c>
      <c r="L4092" t="str">
        <f t="shared" si="348"/>
        <v>insert into dbax_desc_conc (pref_conc, codi_conc, codi_lang, desc_conc) values ('ifrs-full','DisclosureOfReconciliationOfChangesInGoodwillLineItems','es_ES','Información a revelar sobre conciliaciones o cambios en la plusvalía [partidas]')</v>
      </c>
      <c r="M4092" t="str">
        <f>CONCATENATE("Insert into dbax_taxo_conc (pref_conc, codi_conc, vers_taxo) values ('",H4092,"','",I4092,"','",Taxonomia!$B$5,"')")</f>
        <v>Insert into dbax_taxo_conc (pref_conc, codi_conc, vers_taxo) values ('ifrs-full','DisclosureOfReconciliationOfChangesInGoodwillLineItems','svs-cl-ci-2015-01-05')</v>
      </c>
    </row>
    <row r="4093" spans="1:13" x14ac:dyDescent="0.25">
      <c r="A4093" t="s">
        <v>1722</v>
      </c>
      <c r="B4093" t="s">
        <v>16</v>
      </c>
      <c r="C4093" t="s">
        <v>4344</v>
      </c>
      <c r="G4093" s="1" t="str">
        <f t="shared" si="345"/>
        <v>ifrs-full_DisclosureOfReconciliationOfChangesInGoodwillTable</v>
      </c>
      <c r="H4093" t="str">
        <f t="shared" si="346"/>
        <v>ifrs-full</v>
      </c>
      <c r="I4093" t="str">
        <f t="shared" si="347"/>
        <v>DisclosureOfReconciliationOfChangesInGoodwillTable</v>
      </c>
      <c r="L4093" t="str">
        <f t="shared" si="348"/>
        <v>insert into dbax_desc_conc (pref_conc, codi_conc, codi_lang, desc_conc) values ('ifrs-full','DisclosureOfReconciliationOfChangesInGoodwillTable','es_ES','Información a revelar sobre conciliaciones o cambios en la plusvalía [tabla]')</v>
      </c>
      <c r="M4093" t="str">
        <f>CONCATENATE("Insert into dbax_taxo_conc (pref_conc, codi_conc, vers_taxo) values ('",H4093,"','",I4093,"','",Taxonomia!$B$5,"')")</f>
        <v>Insert into dbax_taxo_conc (pref_conc, codi_conc, vers_taxo) values ('ifrs-full','DisclosureOfReconciliationOfChangesInGoodwillTable','svs-cl-ci-2015-01-05')</v>
      </c>
    </row>
    <row r="4094" spans="1:13" x14ac:dyDescent="0.25">
      <c r="A4094" t="s">
        <v>1723</v>
      </c>
      <c r="B4094" t="s">
        <v>16</v>
      </c>
      <c r="C4094" t="s">
        <v>4345</v>
      </c>
      <c r="G4094" s="1" t="str">
        <f t="shared" si="345"/>
        <v>ifrs-full_DisclosureOfReconciliationOfSummarisedFinancialInformationOfAssociateAccountedForUsingEquityMethodToCarryingAmountOfInterestInAssociateExplanatory</v>
      </c>
      <c r="H4094" t="str">
        <f t="shared" si="346"/>
        <v>ifrs-full</v>
      </c>
      <c r="I4094" t="str">
        <f t="shared" si="347"/>
        <v>DisclosureOfReconciliationOfSummarisedFinancialInformationOfAssociateAccountedForUsingEquityMethodToCarryingAmountOfInterestInAssociateExplanatory</v>
      </c>
      <c r="L4094" t="str">
        <f t="shared" si="348"/>
        <v>insert into dbax_desc_conc (pref_conc, codi_conc, codi_lang, desc_conc) values ('ifrs-full','DisclosureOfReconciliationOfSummarisedFinancialInformationOfAssociateAccountedForUsingEquityMethodToCarryingAmountOfInterestInAssociateExplanatory','es_ES','Información a revelar sobre la conciliación de la información financiera resumida de asociadas contabilizadas utilizando el método de la participación con el importe en libros de la participación en la asociada [bloque de texto]')</v>
      </c>
      <c r="M4094" t="str">
        <f>CONCATENATE("Insert into dbax_taxo_conc (pref_conc, codi_conc, vers_taxo) values ('",H4094,"','",I4094,"','",Taxonomia!$B$5,"')")</f>
        <v>Insert into dbax_taxo_conc (pref_conc, codi_conc, vers_taxo) values ('ifrs-full','DisclosureOfReconciliationOfSummarisedFinancialInformationOfAssociateAccountedForUsingEquityMethodToCarryingAmountOfInterestInAssociateExplanatory','svs-cl-ci-2015-01-05')</v>
      </c>
    </row>
    <row r="4095" spans="1:13" x14ac:dyDescent="0.25">
      <c r="A4095" t="s">
        <v>1724</v>
      </c>
      <c r="B4095" t="s">
        <v>16</v>
      </c>
      <c r="C4095" t="s">
        <v>4346</v>
      </c>
      <c r="G4095" s="1" t="str">
        <f t="shared" si="345"/>
        <v>ifrs-full_DisclosureOfReconciliationOfSummarisedFinancialInformationOfJointVentureAccountedForUsingEquityMethodToCarryingAmountOfInterestInJointVentureExplanatory</v>
      </c>
      <c r="H4095" t="str">
        <f t="shared" si="346"/>
        <v>ifrs-full</v>
      </c>
      <c r="I4095" t="str">
        <f t="shared" si="347"/>
        <v>DisclosureOfReconciliationOfSummarisedFinancialInformationOfJointVentureAccountedForUsingEquityMethodToCarryingAmountOfInterestInJointVentureExplanatory</v>
      </c>
      <c r="L4095" t="str">
        <f t="shared" si="348"/>
        <v>insert into dbax_desc_conc (pref_conc, codi_conc, codi_lang, desc_conc) values ('ifrs-full','DisclosureOfReconciliationOfSummarisedFinancialInformationOfJointVentureAccountedForUsingEquityMethodToCarryingAmountOfInterestInJointVentureExplanatory','es_ES','Información a revelar sobre la conciliación de la información financiera resumida de negocios conjuntos contabilizados utilizando el método de la participación con el importe en libros de la participación en el negocio conjunto [bloque de texto]')</v>
      </c>
      <c r="M4095" t="str">
        <f>CONCATENATE("Insert into dbax_taxo_conc (pref_conc, codi_conc, vers_taxo) values ('",H4095,"','",I4095,"','",Taxonomia!$B$5,"')")</f>
        <v>Insert into dbax_taxo_conc (pref_conc, codi_conc, vers_taxo) values ('ifrs-full','DisclosureOfReconciliationOfSummarisedFinancialInformationOfJointVentureAccountedForUsingEquityMethodToCarryingAmountOfInterestInJointVentureExplanatory','svs-cl-ci-2015-01-05')</v>
      </c>
    </row>
    <row r="4096" spans="1:13" x14ac:dyDescent="0.25">
      <c r="A4096" t="s">
        <v>1725</v>
      </c>
      <c r="B4096" t="s">
        <v>16</v>
      </c>
      <c r="C4096" t="s">
        <v>4347</v>
      </c>
      <c r="G4096" s="1" t="str">
        <f t="shared" si="345"/>
        <v>ifrs-full_DisclosureOfRelatedPartyExplanatory</v>
      </c>
      <c r="H4096" t="str">
        <f t="shared" si="346"/>
        <v>ifrs-full</v>
      </c>
      <c r="I4096" t="str">
        <f t="shared" si="347"/>
        <v>DisclosureOfRelatedPartyExplanatory</v>
      </c>
      <c r="L4096" t="str">
        <f t="shared" si="348"/>
        <v>insert into dbax_desc_conc (pref_conc, codi_conc, codi_lang, desc_conc) values ('ifrs-full','DisclosureOfRelatedPartyExplanatory','es_ES','Información a revelar sobre partes relacionadas [bloque de texto]')</v>
      </c>
      <c r="M4096" t="str">
        <f>CONCATENATE("Insert into dbax_taxo_conc (pref_conc, codi_conc, vers_taxo) values ('",H4096,"','",I4096,"','",Taxonomia!$B$5,"')")</f>
        <v>Insert into dbax_taxo_conc (pref_conc, codi_conc, vers_taxo) values ('ifrs-full','DisclosureOfRelatedPartyExplanatory','svs-cl-ci-2015-01-05')</v>
      </c>
    </row>
    <row r="4097" spans="1:13" x14ac:dyDescent="0.25">
      <c r="A4097" t="s">
        <v>1726</v>
      </c>
      <c r="B4097" t="s">
        <v>16</v>
      </c>
      <c r="C4097" t="s">
        <v>4348</v>
      </c>
      <c r="G4097" s="1" t="str">
        <f t="shared" si="345"/>
        <v>ifrs-full_DisclosureOfReservesAndOtherEquityInterestExplanatory</v>
      </c>
      <c r="H4097" t="str">
        <f t="shared" si="346"/>
        <v>ifrs-full</v>
      </c>
      <c r="I4097" t="str">
        <f t="shared" si="347"/>
        <v>DisclosureOfReservesAndOtherEquityInterestExplanatory</v>
      </c>
      <c r="L4097" t="str">
        <f t="shared" si="348"/>
        <v>insert into dbax_desc_conc (pref_conc, codi_conc, codi_lang, desc_conc) values ('ifrs-full','DisclosureOfReservesAndOtherEquityInterestExplanatory','es_ES','Información a revelar sobre reservas dentro de patrimonio [bloque de texto]')</v>
      </c>
      <c r="M4097" t="str">
        <f>CONCATENATE("Insert into dbax_taxo_conc (pref_conc, codi_conc, vers_taxo) values ('",H4097,"','",I4097,"','",Taxonomia!$B$5,"')")</f>
        <v>Insert into dbax_taxo_conc (pref_conc, codi_conc, vers_taxo) values ('ifrs-full','DisclosureOfReservesAndOtherEquityInterestExplanatory','svs-cl-ci-2015-01-05')</v>
      </c>
    </row>
    <row r="4098" spans="1:13" x14ac:dyDescent="0.25">
      <c r="A4098" t="s">
        <v>1727</v>
      </c>
      <c r="B4098" t="s">
        <v>16</v>
      </c>
      <c r="C4098" t="s">
        <v>4349</v>
      </c>
      <c r="G4098" s="1" t="str">
        <f t="shared" si="345"/>
        <v>ifrs-full_DisclosureOfReservesWithinEquityAbstract</v>
      </c>
      <c r="H4098" t="str">
        <f t="shared" si="346"/>
        <v>ifrs-full</v>
      </c>
      <c r="I4098" t="str">
        <f t="shared" si="347"/>
        <v>DisclosureOfReservesWithinEquityAbstract</v>
      </c>
      <c r="L4098" t="str">
        <f t="shared" si="348"/>
        <v>insert into dbax_desc_conc (pref_conc, codi_conc, codi_lang, desc_conc) values ('ifrs-full','DisclosureOfReservesWithinEquityAbstract','es_ES','Información a revelar sobre reservas dentro de patrimonio [sinopsis]')</v>
      </c>
      <c r="M4098" t="str">
        <f>CONCATENATE("Insert into dbax_taxo_conc (pref_conc, codi_conc, vers_taxo) values ('",H4098,"','",I4098,"','",Taxonomia!$B$5,"')")</f>
        <v>Insert into dbax_taxo_conc (pref_conc, codi_conc, vers_taxo) values ('ifrs-full','DisclosureOfReservesWithinEquityAbstract','svs-cl-ci-2015-01-05')</v>
      </c>
    </row>
    <row r="4099" spans="1:13" x14ac:dyDescent="0.25">
      <c r="A4099" t="s">
        <v>1728</v>
      </c>
      <c r="B4099" t="s">
        <v>16</v>
      </c>
      <c r="C4099" t="s">
        <v>4350</v>
      </c>
      <c r="G4099" s="1" t="str">
        <f t="shared" si="345"/>
        <v>ifrs-full_DisclosureOfReservesWithinEquityLineItems</v>
      </c>
      <c r="H4099" t="str">
        <f t="shared" si="346"/>
        <v>ifrs-full</v>
      </c>
      <c r="I4099" t="str">
        <f t="shared" si="347"/>
        <v>DisclosureOfReservesWithinEquityLineItems</v>
      </c>
      <c r="L4099" t="str">
        <f t="shared" si="348"/>
        <v>insert into dbax_desc_conc (pref_conc, codi_conc, codi_lang, desc_conc) values ('ifrs-full','DisclosureOfReservesWithinEquityLineItems','es_ES','Información a revelar sobre reservas dentro de patrimonio [partidas]')</v>
      </c>
      <c r="M4099" t="str">
        <f>CONCATENATE("Insert into dbax_taxo_conc (pref_conc, codi_conc, vers_taxo) values ('",H4099,"','",I4099,"','",Taxonomia!$B$5,"')")</f>
        <v>Insert into dbax_taxo_conc (pref_conc, codi_conc, vers_taxo) values ('ifrs-full','DisclosureOfReservesWithinEquityLineItems','svs-cl-ci-2015-01-05')</v>
      </c>
    </row>
    <row r="4100" spans="1:13" x14ac:dyDescent="0.25">
      <c r="A4100" t="s">
        <v>1729</v>
      </c>
      <c r="B4100" t="s">
        <v>16</v>
      </c>
      <c r="C4100" t="s">
        <v>4351</v>
      </c>
      <c r="G4100" s="1" t="str">
        <f t="shared" si="345"/>
        <v>ifrs-full_DisclosureOfReservesWithinEquityTable</v>
      </c>
      <c r="H4100" t="str">
        <f t="shared" si="346"/>
        <v>ifrs-full</v>
      </c>
      <c r="I4100" t="str">
        <f t="shared" si="347"/>
        <v>DisclosureOfReservesWithinEquityTable</v>
      </c>
      <c r="L4100" t="str">
        <f t="shared" si="348"/>
        <v>insert into dbax_desc_conc (pref_conc, codi_conc, codi_lang, desc_conc) values ('ifrs-full','DisclosureOfReservesWithinEquityTable','es_ES','Información a revelar sobre reservas dentro de patrimonio [tabla]')</v>
      </c>
      <c r="M4100" t="str">
        <f>CONCATENATE("Insert into dbax_taxo_conc (pref_conc, codi_conc, vers_taxo) values ('",H4100,"','",I4100,"','",Taxonomia!$B$5,"')")</f>
        <v>Insert into dbax_taxo_conc (pref_conc, codi_conc, vers_taxo) values ('ifrs-full','DisclosureOfReservesWithinEquityTable','svs-cl-ci-2015-01-05')</v>
      </c>
    </row>
    <row r="4101" spans="1:13" x14ac:dyDescent="0.25">
      <c r="A4101" t="s">
        <v>1730</v>
      </c>
      <c r="B4101" t="s">
        <v>16</v>
      </c>
      <c r="C4101" t="s">
        <v>4352</v>
      </c>
      <c r="G4101" s="1" t="str">
        <f t="shared" si="345"/>
        <v>ifrs-full_DisclosureOfRevenueExplanatory</v>
      </c>
      <c r="H4101" t="str">
        <f t="shared" si="346"/>
        <v>ifrs-full</v>
      </c>
      <c r="I4101" t="str">
        <f t="shared" si="347"/>
        <v>DisclosureOfRevenueExplanatory</v>
      </c>
      <c r="L4101" t="str">
        <f t="shared" si="348"/>
        <v>insert into dbax_desc_conc (pref_conc, codi_conc, codi_lang, desc_conc) values ('ifrs-full','DisclosureOfRevenueExplanatory','es_ES','Información a revelar sobre ingresos de actividades ordinarias [bloque de texto]')</v>
      </c>
      <c r="M4101" t="str">
        <f>CONCATENATE("Insert into dbax_taxo_conc (pref_conc, codi_conc, vers_taxo) values ('",H4101,"','",I4101,"','",Taxonomia!$B$5,"')")</f>
        <v>Insert into dbax_taxo_conc (pref_conc, codi_conc, vers_taxo) values ('ifrs-full','DisclosureOfRevenueExplanatory','svs-cl-ci-2015-01-05')</v>
      </c>
    </row>
    <row r="4102" spans="1:13" x14ac:dyDescent="0.25">
      <c r="A4102" t="s">
        <v>1731</v>
      </c>
      <c r="B4102" t="s">
        <v>16</v>
      </c>
      <c r="C4102" t="s">
        <v>4353</v>
      </c>
      <c r="G4102" s="1" t="str">
        <f t="shared" si="345"/>
        <v>ifrs-full_DisclosureOfSegmentsMajorCustomersExplanatory</v>
      </c>
      <c r="H4102" t="str">
        <f t="shared" si="346"/>
        <v>ifrs-full</v>
      </c>
      <c r="I4102" t="str">
        <f t="shared" si="347"/>
        <v>DisclosureOfSegmentsMajorCustomersExplanatory</v>
      </c>
      <c r="L4102" t="str">
        <f t="shared" si="348"/>
        <v>insert into dbax_desc_conc (pref_conc, codi_conc, codi_lang, desc_conc) values ('ifrs-full','DisclosureOfSegmentsMajorCustomersExplanatory','es_ES','Información a revelar sobre clientes importantes [bloque de texto]')</v>
      </c>
      <c r="M4102" t="str">
        <f>CONCATENATE("Insert into dbax_taxo_conc (pref_conc, codi_conc, vers_taxo) values ('",H4102,"','",I4102,"','",Taxonomia!$B$5,"')")</f>
        <v>Insert into dbax_taxo_conc (pref_conc, codi_conc, vers_taxo) values ('ifrs-full','DisclosureOfSegmentsMajorCustomersExplanatory','svs-cl-ci-2015-01-05')</v>
      </c>
    </row>
    <row r="4103" spans="1:13" x14ac:dyDescent="0.25">
      <c r="A4103" t="s">
        <v>1732</v>
      </c>
      <c r="B4103" t="s">
        <v>16</v>
      </c>
      <c r="C4103" t="s">
        <v>4354</v>
      </c>
      <c r="G4103" s="1" t="str">
        <f t="shared" si="345"/>
        <v>ifrs-full_DisclosureOfServiceConcessionArrangementsExplanatory</v>
      </c>
      <c r="H4103" t="str">
        <f t="shared" si="346"/>
        <v>ifrs-full</v>
      </c>
      <c r="I4103" t="str">
        <f t="shared" si="347"/>
        <v>DisclosureOfServiceConcessionArrangementsExplanatory</v>
      </c>
      <c r="L4103" t="str">
        <f t="shared" si="348"/>
        <v>insert into dbax_desc_conc (pref_conc, codi_conc, codi_lang, desc_conc) values ('ifrs-full','DisclosureOfServiceConcessionArrangementsExplanatory','es_ES','Información a revelar sobre acuerdos de concesión de servicios [bloque de texto]')</v>
      </c>
      <c r="M4103" t="str">
        <f>CONCATENATE("Insert into dbax_taxo_conc (pref_conc, codi_conc, vers_taxo) values ('",H4103,"','",I4103,"','",Taxonomia!$B$5,"')")</f>
        <v>Insert into dbax_taxo_conc (pref_conc, codi_conc, vers_taxo) values ('ifrs-full','DisclosureOfServiceConcessionArrangementsExplanatory','svs-cl-ci-2015-01-05')</v>
      </c>
    </row>
    <row r="4104" spans="1:13" x14ac:dyDescent="0.25">
      <c r="A4104" t="s">
        <v>1733</v>
      </c>
      <c r="B4104" t="s">
        <v>16</v>
      </c>
      <c r="C4104" t="s">
        <v>4355</v>
      </c>
      <c r="G4104" s="1" t="str">
        <f t="shared" si="345"/>
        <v>ifrs-full_DisclosureOfSharebasedPaymentArrangementsExplanatory</v>
      </c>
      <c r="H4104" t="str">
        <f t="shared" si="346"/>
        <v>ifrs-full</v>
      </c>
      <c r="I4104" t="str">
        <f t="shared" si="347"/>
        <v>DisclosureOfSharebasedPaymentArrangementsExplanatory</v>
      </c>
      <c r="L4104" t="str">
        <f t="shared" si="348"/>
        <v>insert into dbax_desc_conc (pref_conc, codi_conc, codi_lang, desc_conc) values ('ifrs-full','DisclosureOfSharebasedPaymentArrangementsExplanatory','es_ES','Información a revelar sobre acuerdos con pagos basados en acciones [bloque de texto]')</v>
      </c>
      <c r="M4104" t="str">
        <f>CONCATENATE("Insert into dbax_taxo_conc (pref_conc, codi_conc, vers_taxo) values ('",H4104,"','",I4104,"','",Taxonomia!$B$5,"')")</f>
        <v>Insert into dbax_taxo_conc (pref_conc, codi_conc, vers_taxo) values ('ifrs-full','DisclosureOfSharebasedPaymentArrangementsExplanatory','svs-cl-ci-2015-01-05')</v>
      </c>
    </row>
    <row r="4105" spans="1:13" x14ac:dyDescent="0.25">
      <c r="A4105" t="s">
        <v>1734</v>
      </c>
      <c r="B4105" t="s">
        <v>16</v>
      </c>
      <c r="C4105" t="s">
        <v>4356</v>
      </c>
      <c r="G4105" s="1" t="str">
        <f t="shared" si="345"/>
        <v>ifrs-full_DisclosureOfShareCapitalReservesAndOtherEquityInterestExplanatory</v>
      </c>
      <c r="H4105" t="str">
        <f t="shared" si="346"/>
        <v>ifrs-full</v>
      </c>
      <c r="I4105" t="str">
        <f t="shared" si="347"/>
        <v>DisclosureOfShareCapitalReservesAndOtherEquityInterestExplanatory</v>
      </c>
      <c r="L4105" t="str">
        <f t="shared" si="348"/>
        <v>insert into dbax_desc_conc (pref_conc, codi_conc, codi_lang, desc_conc) values ('ifrs-full','DisclosureOfShareCapitalReservesAndOtherEquityInterestExplanatory','es_ES','Información a revelar sobre capital en acciones, reservas y otras participaciones en el patrimonio [bloque de texto]')</v>
      </c>
      <c r="M4105" t="str">
        <f>CONCATENATE("Insert into dbax_taxo_conc (pref_conc, codi_conc, vers_taxo) values ('",H4105,"','",I4105,"','",Taxonomia!$B$5,"')")</f>
        <v>Insert into dbax_taxo_conc (pref_conc, codi_conc, vers_taxo) values ('ifrs-full','DisclosureOfShareCapitalReservesAndOtherEquityInterestExplanatory','svs-cl-ci-2015-01-05')</v>
      </c>
    </row>
    <row r="4106" spans="1:13" x14ac:dyDescent="0.25">
      <c r="A4106" t="s">
        <v>1735</v>
      </c>
      <c r="B4106" t="s">
        <v>16</v>
      </c>
      <c r="C4106" t="s">
        <v>4357</v>
      </c>
      <c r="G4106" s="1" t="str">
        <f t="shared" si="345"/>
        <v>ifrs-full_DisclosureOfSignificantAdjustmentsToValuationObtainedExplanatory</v>
      </c>
      <c r="H4106" t="str">
        <f t="shared" si="346"/>
        <v>ifrs-full</v>
      </c>
      <c r="I4106" t="str">
        <f t="shared" si="347"/>
        <v>DisclosureOfSignificantAdjustmentsToValuationObtainedExplanatory</v>
      </c>
      <c r="L4106" t="str">
        <f t="shared" si="348"/>
        <v>insert into dbax_desc_conc (pref_conc, codi_conc, codi_lang, desc_conc) values ('ifrs-full','DisclosureOfSignificantAdjustmentsToValuationObtainedExplanatory','es_ES','Información a revelar sobre ajustes significativos a la valoración obtenida [bloque de texto]')</v>
      </c>
      <c r="M4106" t="str">
        <f>CONCATENATE("Insert into dbax_taxo_conc (pref_conc, codi_conc, vers_taxo) values ('",H4106,"','",I4106,"','",Taxonomia!$B$5,"')")</f>
        <v>Insert into dbax_taxo_conc (pref_conc, codi_conc, vers_taxo) values ('ifrs-full','DisclosureOfSignificantAdjustmentsToValuationObtainedExplanatory','svs-cl-ci-2015-01-05')</v>
      </c>
    </row>
    <row r="4107" spans="1:13" x14ac:dyDescent="0.25">
      <c r="A4107" t="s">
        <v>1736</v>
      </c>
      <c r="B4107" t="s">
        <v>16</v>
      </c>
      <c r="C4107" t="s">
        <v>4358</v>
      </c>
      <c r="G4107" s="1" t="str">
        <f t="shared" si="345"/>
        <v>ifrs-full_DisclosureOfSignificantInvestmentsInAssociatesAbstract</v>
      </c>
      <c r="H4107" t="str">
        <f t="shared" si="346"/>
        <v>ifrs-full</v>
      </c>
      <c r="I4107" t="str">
        <f t="shared" si="347"/>
        <v>DisclosureOfSignificantInvestmentsInAssociatesAbstract</v>
      </c>
      <c r="L4107" t="str">
        <f t="shared" si="348"/>
        <v>insert into dbax_desc_conc (pref_conc, codi_conc, codi_lang, desc_conc) values ('ifrs-full','DisclosureOfSignificantInvestmentsInAssociatesAbstract','es_ES','Información a revelar sobre asociadas [resumen]')</v>
      </c>
      <c r="M4107" t="str">
        <f>CONCATENATE("Insert into dbax_taxo_conc (pref_conc, codi_conc, vers_taxo) values ('",H4107,"','",I4107,"','",Taxonomia!$B$5,"')")</f>
        <v>Insert into dbax_taxo_conc (pref_conc, codi_conc, vers_taxo) values ('ifrs-full','DisclosureOfSignificantInvestmentsInAssociatesAbstract','svs-cl-ci-2015-01-05')</v>
      </c>
    </row>
    <row r="4108" spans="1:13" x14ac:dyDescent="0.25">
      <c r="A4108" t="s">
        <v>1737</v>
      </c>
      <c r="B4108" t="s">
        <v>16</v>
      </c>
      <c r="C4108" t="s">
        <v>4359</v>
      </c>
      <c r="G4108" s="1" t="str">
        <f t="shared" si="345"/>
        <v>ifrs-full_DisclosureOfSignificantInvestmentsInAssociatesExplanatory</v>
      </c>
      <c r="H4108" t="str">
        <f t="shared" si="346"/>
        <v>ifrs-full</v>
      </c>
      <c r="I4108" t="str">
        <f t="shared" si="347"/>
        <v>DisclosureOfSignificantInvestmentsInAssociatesExplanatory</v>
      </c>
      <c r="L4108" t="str">
        <f t="shared" si="348"/>
        <v>insert into dbax_desc_conc (pref_conc, codi_conc, codi_lang, desc_conc) values ('ifrs-full','DisclosureOfSignificantInvestmentsInAssociatesExplanatory','es_ES','Información a revelar sobre asociadas [bloque de texto]')</v>
      </c>
      <c r="M4108" t="str">
        <f>CONCATENATE("Insert into dbax_taxo_conc (pref_conc, codi_conc, vers_taxo) values ('",H4108,"','",I4108,"','",Taxonomia!$B$5,"')")</f>
        <v>Insert into dbax_taxo_conc (pref_conc, codi_conc, vers_taxo) values ('ifrs-full','DisclosureOfSignificantInvestmentsInAssociatesExplanatory','svs-cl-ci-2015-01-05')</v>
      </c>
    </row>
    <row r="4109" spans="1:13" x14ac:dyDescent="0.25">
      <c r="A4109" t="s">
        <v>1738</v>
      </c>
      <c r="B4109" t="s">
        <v>16</v>
      </c>
      <c r="C4109" t="s">
        <v>4360</v>
      </c>
      <c r="G4109" s="1" t="str">
        <f t="shared" si="345"/>
        <v>ifrs-full_DisclosureOfSignificantInvestmentsInAssociatesLineItems</v>
      </c>
      <c r="H4109" t="str">
        <f t="shared" si="346"/>
        <v>ifrs-full</v>
      </c>
      <c r="I4109" t="str">
        <f t="shared" si="347"/>
        <v>DisclosureOfSignificantInvestmentsInAssociatesLineItems</v>
      </c>
      <c r="L4109" t="str">
        <f t="shared" si="348"/>
        <v>insert into dbax_desc_conc (pref_conc, codi_conc, codi_lang, desc_conc) values ('ifrs-full','DisclosureOfSignificantInvestmentsInAssociatesLineItems','es_ES','Información a revelar sobre asociadas [partidas]')</v>
      </c>
      <c r="M4109" t="str">
        <f>CONCATENATE("Insert into dbax_taxo_conc (pref_conc, codi_conc, vers_taxo) values ('",H4109,"','",I4109,"','",Taxonomia!$B$5,"')")</f>
        <v>Insert into dbax_taxo_conc (pref_conc, codi_conc, vers_taxo) values ('ifrs-full','DisclosureOfSignificantInvestmentsInAssociatesLineItems','svs-cl-ci-2015-01-05')</v>
      </c>
    </row>
    <row r="4110" spans="1:13" x14ac:dyDescent="0.25">
      <c r="A4110" t="s">
        <v>1739</v>
      </c>
      <c r="B4110" t="s">
        <v>16</v>
      </c>
      <c r="C4110" t="s">
        <v>4361</v>
      </c>
      <c r="G4110" s="1" t="str">
        <f t="shared" si="345"/>
        <v>ifrs-full_DisclosureOfSignificantInvestmentsInAssociatesTable</v>
      </c>
      <c r="H4110" t="str">
        <f t="shared" si="346"/>
        <v>ifrs-full</v>
      </c>
      <c r="I4110" t="str">
        <f t="shared" si="347"/>
        <v>DisclosureOfSignificantInvestmentsInAssociatesTable</v>
      </c>
      <c r="L4110" t="str">
        <f t="shared" si="348"/>
        <v>insert into dbax_desc_conc (pref_conc, codi_conc, codi_lang, desc_conc) values ('ifrs-full','DisclosureOfSignificantInvestmentsInAssociatesTable','es_ES','Información a revelar sobre asociadas [tabla]')</v>
      </c>
      <c r="M4110" t="str">
        <f>CONCATENATE("Insert into dbax_taxo_conc (pref_conc, codi_conc, vers_taxo) values ('",H4110,"','",I4110,"','",Taxonomia!$B$5,"')")</f>
        <v>Insert into dbax_taxo_conc (pref_conc, codi_conc, vers_taxo) values ('ifrs-full','DisclosureOfSignificantInvestmentsInAssociatesTable','svs-cl-ci-2015-01-05')</v>
      </c>
    </row>
    <row r="4111" spans="1:13" x14ac:dyDescent="0.25">
      <c r="A4111" t="s">
        <v>1740</v>
      </c>
      <c r="B4111" t="s">
        <v>16</v>
      </c>
      <c r="C4111" t="s">
        <v>4362</v>
      </c>
      <c r="G4111" s="1" t="str">
        <f t="shared" si="345"/>
        <v>ifrs-full_DisclosureOfSignificantInvestmentsInSubsidiariesAbstract</v>
      </c>
      <c r="H4111" t="str">
        <f t="shared" si="346"/>
        <v>ifrs-full</v>
      </c>
      <c r="I4111" t="str">
        <f t="shared" si="347"/>
        <v>DisclosureOfSignificantInvestmentsInSubsidiariesAbstract</v>
      </c>
      <c r="L4111" t="str">
        <f t="shared" si="348"/>
        <v>insert into dbax_desc_conc (pref_conc, codi_conc, codi_lang, desc_conc) values ('ifrs-full','DisclosureOfSignificantInvestmentsInSubsidiariesAbstract','es_ES','Información a revelar sobre subsidiarias [resumen]')</v>
      </c>
      <c r="M4111" t="str">
        <f>CONCATENATE("Insert into dbax_taxo_conc (pref_conc, codi_conc, vers_taxo) values ('",H4111,"','",I4111,"','",Taxonomia!$B$5,"')")</f>
        <v>Insert into dbax_taxo_conc (pref_conc, codi_conc, vers_taxo) values ('ifrs-full','DisclosureOfSignificantInvestmentsInSubsidiariesAbstract','svs-cl-ci-2015-01-05')</v>
      </c>
    </row>
    <row r="4112" spans="1:13" x14ac:dyDescent="0.25">
      <c r="A4112" t="s">
        <v>1741</v>
      </c>
      <c r="B4112" t="s">
        <v>16</v>
      </c>
      <c r="C4112" t="s">
        <v>4363</v>
      </c>
      <c r="G4112" s="1" t="str">
        <f t="shared" si="345"/>
        <v>ifrs-full_DisclosureOfSignificantInvestmentsInSubsidiariesExplanatory</v>
      </c>
      <c r="H4112" t="str">
        <f t="shared" si="346"/>
        <v>ifrs-full</v>
      </c>
      <c r="I4112" t="str">
        <f t="shared" si="347"/>
        <v>DisclosureOfSignificantInvestmentsInSubsidiariesExplanatory</v>
      </c>
      <c r="L4112" t="str">
        <f t="shared" si="348"/>
        <v>insert into dbax_desc_conc (pref_conc, codi_conc, codi_lang, desc_conc) values ('ifrs-full','DisclosureOfSignificantInvestmentsInSubsidiariesExplanatory','es_ES','Información a revelar sobre subsidiarias [bloque de texto]')</v>
      </c>
      <c r="M4112" t="str">
        <f>CONCATENATE("Insert into dbax_taxo_conc (pref_conc, codi_conc, vers_taxo) values ('",H4112,"','",I4112,"','",Taxonomia!$B$5,"')")</f>
        <v>Insert into dbax_taxo_conc (pref_conc, codi_conc, vers_taxo) values ('ifrs-full','DisclosureOfSignificantInvestmentsInSubsidiariesExplanatory','svs-cl-ci-2015-01-05')</v>
      </c>
    </row>
    <row r="4113" spans="1:13" x14ac:dyDescent="0.25">
      <c r="A4113" t="s">
        <v>1742</v>
      </c>
      <c r="B4113" t="s">
        <v>16</v>
      </c>
      <c r="C4113" t="s">
        <v>4364</v>
      </c>
      <c r="G4113" s="1" t="str">
        <f t="shared" si="345"/>
        <v>ifrs-full_DisclosureOfSignificantInvestmentsInSubsidiariesLineItems</v>
      </c>
      <c r="H4113" t="str">
        <f t="shared" si="346"/>
        <v>ifrs-full</v>
      </c>
      <c r="I4113" t="str">
        <f t="shared" si="347"/>
        <v>DisclosureOfSignificantInvestmentsInSubsidiariesLineItems</v>
      </c>
      <c r="L4113" t="str">
        <f t="shared" si="348"/>
        <v>insert into dbax_desc_conc (pref_conc, codi_conc, codi_lang, desc_conc) values ('ifrs-full','DisclosureOfSignificantInvestmentsInSubsidiariesLineItems','es_ES','Información a revelar sobre subsidiarias [partidas]')</v>
      </c>
      <c r="M4113" t="str">
        <f>CONCATENATE("Insert into dbax_taxo_conc (pref_conc, codi_conc, vers_taxo) values ('",H4113,"','",I4113,"','",Taxonomia!$B$5,"')")</f>
        <v>Insert into dbax_taxo_conc (pref_conc, codi_conc, vers_taxo) values ('ifrs-full','DisclosureOfSignificantInvestmentsInSubsidiariesLineItems','svs-cl-ci-2015-01-05')</v>
      </c>
    </row>
    <row r="4114" spans="1:13" x14ac:dyDescent="0.25">
      <c r="A4114" t="s">
        <v>1743</v>
      </c>
      <c r="B4114" t="s">
        <v>16</v>
      </c>
      <c r="C4114" t="s">
        <v>4365</v>
      </c>
      <c r="G4114" s="1" t="str">
        <f t="shared" si="345"/>
        <v>ifrs-full_DisclosureOfSignificantInvestmentsInSubsidiariesTable</v>
      </c>
      <c r="H4114" t="str">
        <f t="shared" si="346"/>
        <v>ifrs-full</v>
      </c>
      <c r="I4114" t="str">
        <f t="shared" si="347"/>
        <v>DisclosureOfSignificantInvestmentsInSubsidiariesTable</v>
      </c>
      <c r="L4114" t="str">
        <f t="shared" si="348"/>
        <v>insert into dbax_desc_conc (pref_conc, codi_conc, codi_lang, desc_conc) values ('ifrs-full','DisclosureOfSignificantInvestmentsInSubsidiariesTable','es_ES','Información a revelar sobre subsidiarias [tabla]')</v>
      </c>
      <c r="M4114" t="str">
        <f>CONCATENATE("Insert into dbax_taxo_conc (pref_conc, codi_conc, vers_taxo) values ('",H4114,"','",I4114,"','",Taxonomia!$B$5,"')")</f>
        <v>Insert into dbax_taxo_conc (pref_conc, codi_conc, vers_taxo) values ('ifrs-full','DisclosureOfSignificantInvestmentsInSubsidiariesTable','svs-cl-ci-2015-01-05')</v>
      </c>
    </row>
    <row r="4115" spans="1:13" x14ac:dyDescent="0.25">
      <c r="A4115" t="s">
        <v>1744</v>
      </c>
      <c r="B4115" t="s">
        <v>16</v>
      </c>
      <c r="C4115" t="s">
        <v>4366</v>
      </c>
      <c r="G4115" s="1" t="str">
        <f t="shared" si="345"/>
        <v>ifrs-full_DisclosureOfSignificantJudgementsAndAssumptionsMadeInRelationToInterestsInOtherEntitiesExplanatory</v>
      </c>
      <c r="H4115" t="str">
        <f t="shared" si="346"/>
        <v>ifrs-full</v>
      </c>
      <c r="I4115" t="str">
        <f t="shared" si="347"/>
        <v>DisclosureOfSignificantJudgementsAndAssumptionsMadeInRelationToInterestsInOtherEntitiesExplanatory</v>
      </c>
      <c r="L4115" t="str">
        <f t="shared" si="348"/>
        <v>insert into dbax_desc_conc (pref_conc, codi_conc, codi_lang, desc_conc) values ('ifrs-full','DisclosureOfSignificantJudgementsAndAssumptionsMadeInRelationToInterestsInOtherEntitiesExplanatory','es_ES','Información a revelar sobre juicios y suposiciones significativos realizados en relación a participaciones en otras entidades [bloque de texto]')</v>
      </c>
      <c r="M4115" t="str">
        <f>CONCATENATE("Insert into dbax_taxo_conc (pref_conc, codi_conc, vers_taxo) values ('",H4115,"','",I4115,"','",Taxonomia!$B$5,"')")</f>
        <v>Insert into dbax_taxo_conc (pref_conc, codi_conc, vers_taxo) values ('ifrs-full','DisclosureOfSignificantJudgementsAndAssumptionsMadeInRelationToInterestsInOtherEntitiesExplanatory','svs-cl-ci-2015-01-05')</v>
      </c>
    </row>
    <row r="4116" spans="1:13" x14ac:dyDescent="0.25">
      <c r="A4116" t="s">
        <v>1745</v>
      </c>
      <c r="B4116" t="s">
        <v>16</v>
      </c>
      <c r="C4116" t="s">
        <v>4367</v>
      </c>
      <c r="G4116" s="1" t="str">
        <f t="shared" si="345"/>
        <v>ifrs-full_DisclosureOfSignificantUnobservableInputsUsedInFairValueMeasurementOfAssetsExplanatory</v>
      </c>
      <c r="H4116" t="str">
        <f t="shared" si="346"/>
        <v>ifrs-full</v>
      </c>
      <c r="I4116" t="str">
        <f t="shared" si="347"/>
        <v>DisclosureOfSignificantUnobservableInputsUsedInFairValueMeasurementOfAssetsExplanatory</v>
      </c>
      <c r="L4116" t="str">
        <f t="shared" si="348"/>
        <v>insert into dbax_desc_conc (pref_conc, codi_conc, codi_lang, desc_conc) values ('ifrs-full','DisclosureOfSignificantUnobservableInputsUsedInFairValueMeasurementOfAssetsExplanatory','es_ES','Información a revelar sobre datos de entrada no observables significativos utilizados en la medición del valor razonable de activos [bloque de texto]')</v>
      </c>
      <c r="M4116" t="str">
        <f>CONCATENATE("Insert into dbax_taxo_conc (pref_conc, codi_conc, vers_taxo) values ('",H4116,"','",I4116,"','",Taxonomia!$B$5,"')")</f>
        <v>Insert into dbax_taxo_conc (pref_conc, codi_conc, vers_taxo) values ('ifrs-full','DisclosureOfSignificantUnobservableInputsUsedInFairValueMeasurementOfAssetsExplanatory','svs-cl-ci-2015-01-05')</v>
      </c>
    </row>
    <row r="4117" spans="1:13" x14ac:dyDescent="0.25">
      <c r="A4117" t="s">
        <v>1746</v>
      </c>
      <c r="B4117" t="s">
        <v>16</v>
      </c>
      <c r="C4117" t="s">
        <v>4368</v>
      </c>
      <c r="G4117" s="1" t="str">
        <f t="shared" si="345"/>
        <v>ifrs-full_DisclosureOfSignificantUnobservableInputsUsedInFairValueMeasurementOfEquityExplanatory</v>
      </c>
      <c r="H4117" t="str">
        <f t="shared" si="346"/>
        <v>ifrs-full</v>
      </c>
      <c r="I4117" t="str">
        <f t="shared" si="347"/>
        <v>DisclosureOfSignificantUnobservableInputsUsedInFairValueMeasurementOfEquityExplanatory</v>
      </c>
      <c r="L4117" t="str">
        <f t="shared" si="348"/>
        <v>insert into dbax_desc_conc (pref_conc, codi_conc, codi_lang, desc_conc) values ('ifrs-full','DisclosureOfSignificantUnobservableInputsUsedInFairValueMeasurementOfEquityExplanatory','es_ES','Información a revelar sobre datos de entrada no observables significativos utilizados en la medición del valor razonable del patrimonio [bloque de texto]')</v>
      </c>
      <c r="M4117" t="str">
        <f>CONCATENATE("Insert into dbax_taxo_conc (pref_conc, codi_conc, vers_taxo) values ('",H4117,"','",I4117,"','",Taxonomia!$B$5,"')")</f>
        <v>Insert into dbax_taxo_conc (pref_conc, codi_conc, vers_taxo) values ('ifrs-full','DisclosureOfSignificantUnobservableInputsUsedInFairValueMeasurementOfEquityExplanatory','svs-cl-ci-2015-01-05')</v>
      </c>
    </row>
    <row r="4118" spans="1:13" x14ac:dyDescent="0.25">
      <c r="A4118" t="s">
        <v>1747</v>
      </c>
      <c r="B4118" t="s">
        <v>16</v>
      </c>
      <c r="C4118" t="s">
        <v>4369</v>
      </c>
      <c r="G4118" s="1" t="str">
        <f t="shared" si="345"/>
        <v>ifrs-full_DisclosureOfSignificantUnobservableInputsUsedInFairValueMeasurementOfLiabilitiesExplanatory</v>
      </c>
      <c r="H4118" t="str">
        <f t="shared" si="346"/>
        <v>ifrs-full</v>
      </c>
      <c r="I4118" t="str">
        <f t="shared" si="347"/>
        <v>DisclosureOfSignificantUnobservableInputsUsedInFairValueMeasurementOfLiabilitiesExplanatory</v>
      </c>
      <c r="L4118" t="str">
        <f t="shared" si="348"/>
        <v>insert into dbax_desc_conc (pref_conc, codi_conc, codi_lang, desc_conc) values ('ifrs-full','DisclosureOfSignificantUnobservableInputsUsedInFairValueMeasurementOfLiabilitiesExplanatory','es_ES','Información a revelar sobre datos de entrada no observables significativos utilizados en la medición del valor razonable de pasivos [bloque de texto]')</v>
      </c>
      <c r="M4118" t="str">
        <f>CONCATENATE("Insert into dbax_taxo_conc (pref_conc, codi_conc, vers_taxo) values ('",H4118,"','",I4118,"','",Taxonomia!$B$5,"')")</f>
        <v>Insert into dbax_taxo_conc (pref_conc, codi_conc, vers_taxo) values ('ifrs-full','DisclosureOfSignificantUnobservableInputsUsedInFairValueMeasurementOfLiabilitiesExplanatory','svs-cl-ci-2015-01-05')</v>
      </c>
    </row>
    <row r="4119" spans="1:13" x14ac:dyDescent="0.25">
      <c r="A4119" t="s">
        <v>1748</v>
      </c>
      <c r="B4119" t="s">
        <v>16</v>
      </c>
      <c r="C4119" t="s">
        <v>4370</v>
      </c>
      <c r="G4119" s="1" t="str">
        <f t="shared" si="345"/>
        <v>ifrs-full_DisclosureOfSummaryOfSignificantAccountingPoliciesExplanatory</v>
      </c>
      <c r="H4119" t="str">
        <f t="shared" si="346"/>
        <v>ifrs-full</v>
      </c>
      <c r="I4119" t="str">
        <f t="shared" si="347"/>
        <v>DisclosureOfSummaryOfSignificantAccountingPoliciesExplanatory</v>
      </c>
      <c r="L4119" t="str">
        <f t="shared" si="348"/>
        <v>insert into dbax_desc_conc (pref_conc, codi_conc, codi_lang, desc_conc) values ('ifrs-full','DisclosureOfSummaryOfSignificantAccountingPoliciesExplanatory','es_ES','Información a revelar sobre un resumen de las políticas contables significativas [bloque de texto]')</v>
      </c>
      <c r="M4119" t="str">
        <f>CONCATENATE("Insert into dbax_taxo_conc (pref_conc, codi_conc, vers_taxo) values ('",H4119,"','",I4119,"','",Taxonomia!$B$5,"')")</f>
        <v>Insert into dbax_taxo_conc (pref_conc, codi_conc, vers_taxo) values ('ifrs-full','DisclosureOfSummaryOfSignificantAccountingPoliciesExplanatory','svs-cl-ci-2015-01-05')</v>
      </c>
    </row>
    <row r="4120" spans="1:13" x14ac:dyDescent="0.25">
      <c r="A4120" t="s">
        <v>1749</v>
      </c>
      <c r="B4120" t="s">
        <v>16</v>
      </c>
      <c r="C4120" t="s">
        <v>4371</v>
      </c>
      <c r="G4120" s="1" t="str">
        <f t="shared" si="345"/>
        <v>ifrs-full_DisclosureOfTemporaryDifferenceUnusedTaxLossesAndUnusedTaxCreditsAbstract</v>
      </c>
      <c r="H4120" t="str">
        <f t="shared" si="346"/>
        <v>ifrs-full</v>
      </c>
      <c r="I4120" t="str">
        <f t="shared" si="347"/>
        <v>DisclosureOfTemporaryDifferenceUnusedTaxLossesAndUnusedTaxCreditsAbstract</v>
      </c>
      <c r="L4120" t="str">
        <f t="shared" si="348"/>
        <v>insert into dbax_desc_conc (pref_conc, codi_conc, codi_lang, desc_conc) values ('ifrs-full','DisclosureOfTemporaryDifferenceUnusedTaxLossesAndUnusedTaxCreditsAbstract','es_ES','Información a revelar sobre diferencias temporarias, pérdidas y créditos fiscales no utilizados [sinopsis]')</v>
      </c>
      <c r="M4120" t="str">
        <f>CONCATENATE("Insert into dbax_taxo_conc (pref_conc, codi_conc, vers_taxo) values ('",H4120,"','",I4120,"','",Taxonomia!$B$5,"')")</f>
        <v>Insert into dbax_taxo_conc (pref_conc, codi_conc, vers_taxo) values ('ifrs-full','DisclosureOfTemporaryDifferenceUnusedTaxLossesAndUnusedTaxCreditsAbstract','svs-cl-ci-2015-01-05')</v>
      </c>
    </row>
    <row r="4121" spans="1:13" x14ac:dyDescent="0.25">
      <c r="A4121" t="s">
        <v>1750</v>
      </c>
      <c r="B4121" t="s">
        <v>16</v>
      </c>
      <c r="C4121" t="s">
        <v>4372</v>
      </c>
      <c r="G4121" s="1" t="str">
        <f t="shared" si="345"/>
        <v>ifrs-full_DisclosureOfTemporaryDifferenceUnusedTaxLossesAndUnusedTaxCreditsExplanatory</v>
      </c>
      <c r="H4121" t="str">
        <f t="shared" si="346"/>
        <v>ifrs-full</v>
      </c>
      <c r="I4121" t="str">
        <f t="shared" si="347"/>
        <v>DisclosureOfTemporaryDifferenceUnusedTaxLossesAndUnusedTaxCreditsExplanatory</v>
      </c>
      <c r="L4121" t="str">
        <f t="shared" si="348"/>
        <v>insert into dbax_desc_conc (pref_conc, codi_conc, codi_lang, desc_conc) values ('ifrs-full','DisclosureOfTemporaryDifferenceUnusedTaxLossesAndUnusedTaxCreditsExplanatory','es_ES','Información a revelar sobre diferencias temporarias, pérdidas y créditos fiscales no utilizados [bloque de texto]')</v>
      </c>
      <c r="M4121" t="str">
        <f>CONCATENATE("Insert into dbax_taxo_conc (pref_conc, codi_conc, vers_taxo) values ('",H4121,"','",I4121,"','",Taxonomia!$B$5,"')")</f>
        <v>Insert into dbax_taxo_conc (pref_conc, codi_conc, vers_taxo) values ('ifrs-full','DisclosureOfTemporaryDifferenceUnusedTaxLossesAndUnusedTaxCreditsExplanatory','svs-cl-ci-2015-01-05')</v>
      </c>
    </row>
    <row r="4122" spans="1:13" x14ac:dyDescent="0.25">
      <c r="A4122" t="s">
        <v>1751</v>
      </c>
      <c r="B4122" t="s">
        <v>16</v>
      </c>
      <c r="C4122" t="s">
        <v>4373</v>
      </c>
      <c r="G4122" s="1" t="str">
        <f t="shared" si="345"/>
        <v>ifrs-full_DisclosureOfTemporaryDifferenceUnusedTaxLossesAndUnusedTaxCreditsLineItems</v>
      </c>
      <c r="H4122" t="str">
        <f t="shared" si="346"/>
        <v>ifrs-full</v>
      </c>
      <c r="I4122" t="str">
        <f t="shared" si="347"/>
        <v>DisclosureOfTemporaryDifferenceUnusedTaxLossesAndUnusedTaxCreditsLineItems</v>
      </c>
      <c r="L4122" t="str">
        <f t="shared" si="348"/>
        <v>insert into dbax_desc_conc (pref_conc, codi_conc, codi_lang, desc_conc) values ('ifrs-full','DisclosureOfTemporaryDifferenceUnusedTaxLossesAndUnusedTaxCreditsLineItems','es_ES','Información a revelar sobre diferencias temporarias, pérdidas y créditos fiscales no utilizados [partidas]')</v>
      </c>
      <c r="M4122" t="str">
        <f>CONCATENATE("Insert into dbax_taxo_conc (pref_conc, codi_conc, vers_taxo) values ('",H4122,"','",I4122,"','",Taxonomia!$B$5,"')")</f>
        <v>Insert into dbax_taxo_conc (pref_conc, codi_conc, vers_taxo) values ('ifrs-full','DisclosureOfTemporaryDifferenceUnusedTaxLossesAndUnusedTaxCreditsLineItems','svs-cl-ci-2015-01-05')</v>
      </c>
    </row>
    <row r="4123" spans="1:13" x14ac:dyDescent="0.25">
      <c r="A4123" t="s">
        <v>1752</v>
      </c>
      <c r="B4123" t="s">
        <v>16</v>
      </c>
      <c r="C4123" t="s">
        <v>4374</v>
      </c>
      <c r="G4123" s="1" t="str">
        <f t="shared" si="345"/>
        <v>ifrs-full_DisclosureOfTemporaryDifferenceUnusedTaxLossesAndUnusedTaxCreditsTable</v>
      </c>
      <c r="H4123" t="str">
        <f t="shared" si="346"/>
        <v>ifrs-full</v>
      </c>
      <c r="I4123" t="str">
        <f t="shared" si="347"/>
        <v>DisclosureOfTemporaryDifferenceUnusedTaxLossesAndUnusedTaxCreditsTable</v>
      </c>
      <c r="L4123" t="str">
        <f t="shared" si="348"/>
        <v>insert into dbax_desc_conc (pref_conc, codi_conc, codi_lang, desc_conc) values ('ifrs-full','DisclosureOfTemporaryDifferenceUnusedTaxLossesAndUnusedTaxCreditsTable','es_ES','Información a revelar sobre diferencias temporarias, pérdidas y créditos fiscales no utilizados [tabla]')</v>
      </c>
      <c r="M4123" t="str">
        <f>CONCATENATE("Insert into dbax_taxo_conc (pref_conc, codi_conc, vers_taxo) values ('",H4123,"','",I4123,"','",Taxonomia!$B$5,"')")</f>
        <v>Insert into dbax_taxo_conc (pref_conc, codi_conc, vers_taxo) values ('ifrs-full','DisclosureOfTemporaryDifferenceUnusedTaxLossesAndUnusedTaxCreditsTable','svs-cl-ci-2015-01-05')</v>
      </c>
    </row>
    <row r="4124" spans="1:13" x14ac:dyDescent="0.25">
      <c r="A4124" t="s">
        <v>1753</v>
      </c>
      <c r="B4124" t="s">
        <v>16</v>
      </c>
      <c r="C4124" t="s">
        <v>4375</v>
      </c>
      <c r="G4124" s="1" t="str">
        <f t="shared" si="345"/>
        <v>ifrs-full_DisclosureOfTermsAndConditionsOfSharebasedPaymentArrangementAbstract</v>
      </c>
      <c r="H4124" t="str">
        <f t="shared" si="346"/>
        <v>ifrs-full</v>
      </c>
      <c r="I4124" t="str">
        <f t="shared" si="347"/>
        <v>DisclosureOfTermsAndConditionsOfSharebasedPaymentArrangementAbstract</v>
      </c>
      <c r="L4124" t="str">
        <f t="shared" si="348"/>
        <v>insert into dbax_desc_conc (pref_conc, codi_conc, codi_lang, desc_conc) values ('ifrs-full','DisclosureOfTermsAndConditionsOfSharebasedPaymentArrangementAbstract','es_ES','Información a revelar sobre los plazos y condiciones de acuerdos con pagos basados en acciones [resumen]')</v>
      </c>
      <c r="M4124" t="str">
        <f>CONCATENATE("Insert into dbax_taxo_conc (pref_conc, codi_conc, vers_taxo) values ('",H4124,"','",I4124,"','",Taxonomia!$B$5,"')")</f>
        <v>Insert into dbax_taxo_conc (pref_conc, codi_conc, vers_taxo) values ('ifrs-full','DisclosureOfTermsAndConditionsOfSharebasedPaymentArrangementAbstract','svs-cl-ci-2015-01-05')</v>
      </c>
    </row>
    <row r="4125" spans="1:13" x14ac:dyDescent="0.25">
      <c r="A4125" t="s">
        <v>1754</v>
      </c>
      <c r="B4125" t="s">
        <v>16</v>
      </c>
      <c r="C4125" t="s">
        <v>4376</v>
      </c>
      <c r="G4125" s="1" t="str">
        <f t="shared" si="345"/>
        <v>ifrs-full_DisclosureOfTermsAndConditionsOfSharebasedPaymentArrangementExplanatory</v>
      </c>
      <c r="H4125" t="str">
        <f t="shared" si="346"/>
        <v>ifrs-full</v>
      </c>
      <c r="I4125" t="str">
        <f t="shared" si="347"/>
        <v>DisclosureOfTermsAndConditionsOfSharebasedPaymentArrangementExplanatory</v>
      </c>
      <c r="L4125" t="str">
        <f t="shared" si="348"/>
        <v>insert into dbax_desc_conc (pref_conc, codi_conc, codi_lang, desc_conc) values ('ifrs-full','DisclosureOfTermsAndConditionsOfSharebasedPaymentArrangementExplanatory','es_ES','Información a revelar sobre los plazos y condiciones de acuerdos con pagos basados en acciones [bloque de texto]')</v>
      </c>
      <c r="M4125" t="str">
        <f>CONCATENATE("Insert into dbax_taxo_conc (pref_conc, codi_conc, vers_taxo) values ('",H4125,"','",I4125,"','",Taxonomia!$B$5,"')")</f>
        <v>Insert into dbax_taxo_conc (pref_conc, codi_conc, vers_taxo) values ('ifrs-full','DisclosureOfTermsAndConditionsOfSharebasedPaymentArrangementExplanatory','svs-cl-ci-2015-01-05')</v>
      </c>
    </row>
    <row r="4126" spans="1:13" x14ac:dyDescent="0.25">
      <c r="A4126" t="s">
        <v>1755</v>
      </c>
      <c r="B4126" t="s">
        <v>16</v>
      </c>
      <c r="C4126" t="s">
        <v>4377</v>
      </c>
      <c r="G4126" s="1" t="str">
        <f t="shared" si="345"/>
        <v>ifrs-full_DisclosureOfTermsAndConditionsOfSharebasedPaymentArrangementLineItems</v>
      </c>
      <c r="H4126" t="str">
        <f t="shared" si="346"/>
        <v>ifrs-full</v>
      </c>
      <c r="I4126" t="str">
        <f t="shared" si="347"/>
        <v>DisclosureOfTermsAndConditionsOfSharebasedPaymentArrangementLineItems</v>
      </c>
      <c r="L4126" t="str">
        <f t="shared" si="348"/>
        <v>insert into dbax_desc_conc (pref_conc, codi_conc, codi_lang, desc_conc) values ('ifrs-full','DisclosureOfTermsAndConditionsOfSharebasedPaymentArrangementLineItems','es_ES','Información a revelar sobre los plazos y condiciones de acuerdos con pagos basados en acciones [partidas]')</v>
      </c>
      <c r="M4126" t="str">
        <f>CONCATENATE("Insert into dbax_taxo_conc (pref_conc, codi_conc, vers_taxo) values ('",H4126,"','",I4126,"','",Taxonomia!$B$5,"')")</f>
        <v>Insert into dbax_taxo_conc (pref_conc, codi_conc, vers_taxo) values ('ifrs-full','DisclosureOfTermsAndConditionsOfSharebasedPaymentArrangementLineItems','svs-cl-ci-2015-01-05')</v>
      </c>
    </row>
    <row r="4127" spans="1:13" x14ac:dyDescent="0.25">
      <c r="A4127" t="s">
        <v>1756</v>
      </c>
      <c r="B4127" t="s">
        <v>16</v>
      </c>
      <c r="C4127" t="s">
        <v>4378</v>
      </c>
      <c r="G4127" s="1" t="str">
        <f t="shared" si="345"/>
        <v>ifrs-full_DisclosureOfTermsAndConditionsOfSharebasedPaymentArrangementTable</v>
      </c>
      <c r="H4127" t="str">
        <f t="shared" si="346"/>
        <v>ifrs-full</v>
      </c>
      <c r="I4127" t="str">
        <f t="shared" si="347"/>
        <v>DisclosureOfTermsAndConditionsOfSharebasedPaymentArrangementTable</v>
      </c>
      <c r="L4127" t="str">
        <f t="shared" si="348"/>
        <v>insert into dbax_desc_conc (pref_conc, codi_conc, codi_lang, desc_conc) values ('ifrs-full','DisclosureOfTermsAndConditionsOfSharebasedPaymentArrangementTable','es_ES','Información a revelar sobre los plazos y condiciones de acuerdos con pagos basados en acciones [tabla]')</v>
      </c>
      <c r="M4127" t="str">
        <f>CONCATENATE("Insert into dbax_taxo_conc (pref_conc, codi_conc, vers_taxo) values ('",H4127,"','",I4127,"','",Taxonomia!$B$5,"')")</f>
        <v>Insert into dbax_taxo_conc (pref_conc, codi_conc, vers_taxo) values ('ifrs-full','DisclosureOfTermsAndConditionsOfSharebasedPaymentArrangementTable','svs-cl-ci-2015-01-05')</v>
      </c>
    </row>
    <row r="4128" spans="1:13" x14ac:dyDescent="0.25">
      <c r="A4128" t="s">
        <v>1757</v>
      </c>
      <c r="B4128" t="s">
        <v>16</v>
      </c>
      <c r="C4128" t="s">
        <v>4379</v>
      </c>
      <c r="G4128" s="1" t="str">
        <f t="shared" si="345"/>
        <v>ifrs-full_DisclosureOfTransactionsBetweenRelatedPartiesAbstract</v>
      </c>
      <c r="H4128" t="str">
        <f t="shared" si="346"/>
        <v>ifrs-full</v>
      </c>
      <c r="I4128" t="str">
        <f t="shared" si="347"/>
        <v>DisclosureOfTransactionsBetweenRelatedPartiesAbstract</v>
      </c>
      <c r="L4128" t="str">
        <f t="shared" si="348"/>
        <v>insert into dbax_desc_conc (pref_conc, codi_conc, codi_lang, desc_conc) values ('ifrs-full','DisclosureOfTransactionsBetweenRelatedPartiesAbstract','es_ES','Información a revelar sobre transacciones entre partes relacionadas [sinopsis]')</v>
      </c>
      <c r="M4128" t="str">
        <f>CONCATENATE("Insert into dbax_taxo_conc (pref_conc, codi_conc, vers_taxo) values ('",H4128,"','",I4128,"','",Taxonomia!$B$5,"')")</f>
        <v>Insert into dbax_taxo_conc (pref_conc, codi_conc, vers_taxo) values ('ifrs-full','DisclosureOfTransactionsBetweenRelatedPartiesAbstract','svs-cl-ci-2015-01-05')</v>
      </c>
    </row>
    <row r="4129" spans="1:13" x14ac:dyDescent="0.25">
      <c r="A4129" t="s">
        <v>1758</v>
      </c>
      <c r="B4129" t="s">
        <v>16</v>
      </c>
      <c r="C4129" t="s">
        <v>4380</v>
      </c>
      <c r="G4129" s="1" t="str">
        <f t="shared" si="345"/>
        <v>ifrs-full_DisclosureOfTransactionsBetweenRelatedPartiesExplanatory</v>
      </c>
      <c r="H4129" t="str">
        <f t="shared" si="346"/>
        <v>ifrs-full</v>
      </c>
      <c r="I4129" t="str">
        <f t="shared" si="347"/>
        <v>DisclosureOfTransactionsBetweenRelatedPartiesExplanatory</v>
      </c>
      <c r="L4129" t="str">
        <f t="shared" si="348"/>
        <v>insert into dbax_desc_conc (pref_conc, codi_conc, codi_lang, desc_conc) values ('ifrs-full','DisclosureOfTransactionsBetweenRelatedPartiesExplanatory','es_ES','Información a revelar sobre transacciones entre partes relacionadas [bloque de texto]')</v>
      </c>
      <c r="M4129" t="str">
        <f>CONCATENATE("Insert into dbax_taxo_conc (pref_conc, codi_conc, vers_taxo) values ('",H4129,"','",I4129,"','",Taxonomia!$B$5,"')")</f>
        <v>Insert into dbax_taxo_conc (pref_conc, codi_conc, vers_taxo) values ('ifrs-full','DisclosureOfTransactionsBetweenRelatedPartiesExplanatory','svs-cl-ci-2015-01-05')</v>
      </c>
    </row>
    <row r="4130" spans="1:13" x14ac:dyDescent="0.25">
      <c r="A4130" t="s">
        <v>1759</v>
      </c>
      <c r="B4130" t="s">
        <v>16</v>
      </c>
      <c r="C4130" t="s">
        <v>4381</v>
      </c>
      <c r="G4130" s="1" t="str">
        <f t="shared" si="345"/>
        <v>ifrs-full_DisclosureOfTransactionsBetweenRelatedPartiesLineItems</v>
      </c>
      <c r="H4130" t="str">
        <f t="shared" si="346"/>
        <v>ifrs-full</v>
      </c>
      <c r="I4130" t="str">
        <f t="shared" si="347"/>
        <v>DisclosureOfTransactionsBetweenRelatedPartiesLineItems</v>
      </c>
      <c r="L4130" t="str">
        <f t="shared" si="348"/>
        <v>insert into dbax_desc_conc (pref_conc, codi_conc, codi_lang, desc_conc) values ('ifrs-full','DisclosureOfTransactionsBetweenRelatedPartiesLineItems','es_ES','Información a revelar sobre transacciones entre partes relacionadas [partidas]')</v>
      </c>
      <c r="M4130" t="str">
        <f>CONCATENATE("Insert into dbax_taxo_conc (pref_conc, codi_conc, vers_taxo) values ('",H4130,"','",I4130,"','",Taxonomia!$B$5,"')")</f>
        <v>Insert into dbax_taxo_conc (pref_conc, codi_conc, vers_taxo) values ('ifrs-full','DisclosureOfTransactionsBetweenRelatedPartiesLineItems','svs-cl-ci-2015-01-05')</v>
      </c>
    </row>
    <row r="4131" spans="1:13" x14ac:dyDescent="0.25">
      <c r="A4131" t="s">
        <v>1760</v>
      </c>
      <c r="B4131" t="s">
        <v>16</v>
      </c>
      <c r="C4131" t="s">
        <v>4382</v>
      </c>
      <c r="G4131" s="1" t="str">
        <f t="shared" si="345"/>
        <v>ifrs-full_DisclosureOfTransactionsBetweenRelatedPartiesTable</v>
      </c>
      <c r="H4131" t="str">
        <f t="shared" si="346"/>
        <v>ifrs-full</v>
      </c>
      <c r="I4131" t="str">
        <f t="shared" si="347"/>
        <v>DisclosureOfTransactionsBetweenRelatedPartiesTable</v>
      </c>
      <c r="L4131" t="str">
        <f t="shared" si="348"/>
        <v>insert into dbax_desc_conc (pref_conc, codi_conc, codi_lang, desc_conc) values ('ifrs-full','DisclosureOfTransactionsBetweenRelatedPartiesTable','es_ES','Información a revelar sobre transacciones entre partes relacionadas [tabla]')</v>
      </c>
      <c r="M4131" t="str">
        <f>CONCATENATE("Insert into dbax_taxo_conc (pref_conc, codi_conc, vers_taxo) values ('",H4131,"','",I4131,"','",Taxonomia!$B$5,"')")</f>
        <v>Insert into dbax_taxo_conc (pref_conc, codi_conc, vers_taxo) values ('ifrs-full','DisclosureOfTransactionsBetweenRelatedPartiesTable','svs-cl-ci-2015-01-05')</v>
      </c>
    </row>
    <row r="4132" spans="1:13" x14ac:dyDescent="0.25">
      <c r="A4132" t="s">
        <v>1761</v>
      </c>
      <c r="B4132" t="s">
        <v>16</v>
      </c>
      <c r="C4132" t="s">
        <v>4383</v>
      </c>
      <c r="G4132" s="1" t="str">
        <f t="shared" si="345"/>
        <v>ifrs-full_DisclosureOfTransactionsRecognisedSeparatelyFromAcquisitionOfAssetsAndAssumptionOfLiabilitiesInBusinessCombinationAbstract</v>
      </c>
      <c r="H4132" t="str">
        <f t="shared" si="346"/>
        <v>ifrs-full</v>
      </c>
      <c r="I4132" t="str">
        <f t="shared" si="347"/>
        <v>DisclosureOfTransactionsRecognisedSeparatelyFromAcquisitionOfAssetsAndAssumptionOfLiabilitiesInBusinessCombinationAbstract</v>
      </c>
      <c r="L4132" t="str">
        <f t="shared" si="348"/>
        <v>insert into dbax_desc_conc (pref_conc, codi_conc, codi_lang, desc_conc) values ('ifrs-full','DisclosureOfTransactionsRecognisedSeparatelyFromAcquisitionOfAssetsAndAssumptionOfLiabilitiesInBusinessCombinationAbstract','es_ES','Información a revelar sobre las transacciones reconocidas por separado por la adquisición de activos y asunción de pasivos en combinaciones de negocios [resumen]')</v>
      </c>
      <c r="M4132" t="str">
        <f>CONCATENATE("Insert into dbax_taxo_conc (pref_conc, codi_conc, vers_taxo) values ('",H4132,"','",I4132,"','",Taxonomia!$B$5,"')")</f>
        <v>Insert into dbax_taxo_conc (pref_conc, codi_conc, vers_taxo) values ('ifrs-full','DisclosureOfTransactionsRecognisedSeparatelyFromAcquisitionOfAssetsAndAssumptionOfLiabilitiesInBusinessCombinationAbstract','svs-cl-ci-2015-01-05')</v>
      </c>
    </row>
    <row r="4133" spans="1:13" x14ac:dyDescent="0.25">
      <c r="A4133" t="s">
        <v>1762</v>
      </c>
      <c r="B4133" t="s">
        <v>16</v>
      </c>
      <c r="C4133" t="s">
        <v>4384</v>
      </c>
      <c r="G4133" s="1" t="str">
        <f t="shared" si="345"/>
        <v>ifrs-full_DisclosureOfTransactionsRecognisedSeparatelyFromAcquisitionOfAssetsAndAssumptionOfLiabilitiesInBusinessCombinationExplanatory</v>
      </c>
      <c r="H4133" t="str">
        <f t="shared" si="346"/>
        <v>ifrs-full</v>
      </c>
      <c r="I4133" t="str">
        <f t="shared" si="347"/>
        <v>DisclosureOfTransactionsRecognisedSeparatelyFromAcquisitionOfAssetsAndAssumptionOfLiabilitiesInBusinessCombinationExplanatory</v>
      </c>
      <c r="L4133" t="str">
        <f t="shared" si="348"/>
        <v>insert into dbax_desc_conc (pref_conc, codi_conc, codi_lang, desc_conc) values ('ifrs-full','DisclosureOfTransactionsRecognisedSeparatelyFromAcquisitionOfAssetsAndAssumptionOfLiabilitiesInBusinessCombinationExplanatory','es_ES','Información a revelar sobre transacciones reconocidas por separado de la adquisición de activos y asunción de pasivos en combinaciones de negocios [bloque de texto]')</v>
      </c>
      <c r="M4133" t="str">
        <f>CONCATENATE("Insert into dbax_taxo_conc (pref_conc, codi_conc, vers_taxo) values ('",H4133,"','",I4133,"','",Taxonomia!$B$5,"')")</f>
        <v>Insert into dbax_taxo_conc (pref_conc, codi_conc, vers_taxo) values ('ifrs-full','DisclosureOfTransactionsRecognisedSeparatelyFromAcquisitionOfAssetsAndAssumptionOfLiabilitiesInBusinessCombinationExplanatory','svs-cl-ci-2015-01-05')</v>
      </c>
    </row>
    <row r="4134" spans="1:13" x14ac:dyDescent="0.25">
      <c r="A4134" t="s">
        <v>1763</v>
      </c>
      <c r="B4134" t="s">
        <v>16</v>
      </c>
      <c r="C4134" t="s">
        <v>4385</v>
      </c>
      <c r="G4134" s="1" t="str">
        <f t="shared" si="345"/>
        <v>ifrs-full_DisclosureOfTransactionsRecognisedSeparatelyFromAcquisitionOfAssetsAndAssumptionOfLiabilitiesInBusinessCombinationLineItems</v>
      </c>
      <c r="H4134" t="str">
        <f t="shared" si="346"/>
        <v>ifrs-full</v>
      </c>
      <c r="I4134" t="str">
        <f t="shared" si="347"/>
        <v>DisclosureOfTransactionsRecognisedSeparatelyFromAcquisitionOfAssetsAndAssumptionOfLiabilitiesInBusinessCombinationLineItems</v>
      </c>
      <c r="L4134" t="str">
        <f t="shared" si="348"/>
        <v>insert into dbax_desc_conc (pref_conc, codi_conc, codi_lang, desc_conc) values ('ifrs-full','DisclosureOfTransactionsRecognisedSeparatelyFromAcquisitionOfAssetsAndAssumptionOfLiabilitiesInBusinessCombinationLineItems','es_ES','Información a revelar sobre las transacciones reconocidas por separado por la adquisición de activos y asunción de pasivos en combinaciones de negocios [partidas]')</v>
      </c>
      <c r="M4134" t="str">
        <f>CONCATENATE("Insert into dbax_taxo_conc (pref_conc, codi_conc, vers_taxo) values ('",H4134,"','",I4134,"','",Taxonomia!$B$5,"')")</f>
        <v>Insert into dbax_taxo_conc (pref_conc, codi_conc, vers_taxo) values ('ifrs-full','DisclosureOfTransactionsRecognisedSeparatelyFromAcquisitionOfAssetsAndAssumptionOfLiabilitiesInBusinessCombinationLineItems','svs-cl-ci-2015-01-05')</v>
      </c>
    </row>
    <row r="4135" spans="1:13" x14ac:dyDescent="0.25">
      <c r="A4135" t="s">
        <v>1764</v>
      </c>
      <c r="B4135" t="s">
        <v>16</v>
      </c>
      <c r="C4135" t="s">
        <v>4386</v>
      </c>
      <c r="G4135" s="1" t="str">
        <f t="shared" ref="G4135:G4198" si="349">MID(A4135,FIND("#",A4135)+1,10000)</f>
        <v>ifrs-full_DisclosureOfTransactionsRecognisedSeparatelyFromAcquisitionOfAssetsAndAssumptionOfLiabilitiesInBusinessCombinationTable</v>
      </c>
      <c r="H4135" t="str">
        <f t="shared" ref="H4135:H4198" si="350">MID(G4135,1,FIND("_",G4135)-1)</f>
        <v>ifrs-full</v>
      </c>
      <c r="I4135" t="str">
        <f t="shared" ref="I4135:I4198" si="351">MID(G4135,FIND("_",G4135)+1,10000)</f>
        <v>DisclosureOfTransactionsRecognisedSeparatelyFromAcquisitionOfAssetsAndAssumptionOfLiabilitiesInBusinessCombinationTable</v>
      </c>
      <c r="L4135" t="str">
        <f t="shared" ref="L4135:L4198" si="352">CONCATENATE("insert into dbax_desc_conc (pref_conc, codi_conc, codi_lang, desc_conc) values ('",H4135,"','",I4135,"','",B4135,"','",C4135,"')")</f>
        <v>insert into dbax_desc_conc (pref_conc, codi_conc, codi_lang, desc_conc) values ('ifrs-full','DisclosureOfTransactionsRecognisedSeparatelyFromAcquisitionOfAssetsAndAssumptionOfLiabilitiesInBusinessCombinationTable','es_ES','Información a revelar sobre las transacciones reconocidas por separado por la adquisición de activos y asunción de pasivos en combinaciones de negocios [tabla]')</v>
      </c>
      <c r="M4135" t="str">
        <f>CONCATENATE("Insert into dbax_taxo_conc (pref_conc, codi_conc, vers_taxo) values ('",H4135,"','",I4135,"','",Taxonomia!$B$5,"')")</f>
        <v>Insert into dbax_taxo_conc (pref_conc, codi_conc, vers_taxo) values ('ifrs-full','DisclosureOfTransactionsRecognisedSeparatelyFromAcquisitionOfAssetsAndAssumptionOfLiabilitiesInBusinessCombinationTable','svs-cl-ci-2015-01-05')</v>
      </c>
    </row>
    <row r="4136" spans="1:13" x14ac:dyDescent="0.25">
      <c r="A4136" t="s">
        <v>1765</v>
      </c>
      <c r="B4136" t="s">
        <v>16</v>
      </c>
      <c r="C4136" t="s">
        <v>4387</v>
      </c>
      <c r="G4136" s="1" t="str">
        <f t="shared" si="349"/>
        <v>ifrs-full_DisclosureOfUnconsolidatedStructuredEntitiesAbstract</v>
      </c>
      <c r="H4136" t="str">
        <f t="shared" si="350"/>
        <v>ifrs-full</v>
      </c>
      <c r="I4136" t="str">
        <f t="shared" si="351"/>
        <v>DisclosureOfUnconsolidatedStructuredEntitiesAbstract</v>
      </c>
      <c r="L4136" t="str">
        <f t="shared" si="352"/>
        <v>insert into dbax_desc_conc (pref_conc, codi_conc, codi_lang, desc_conc) values ('ifrs-full','DisclosureOfUnconsolidatedStructuredEntitiesAbstract','es_ES','Información a revelar sobre entidades estructuradas no consolidadas [resumen]')</v>
      </c>
      <c r="M4136" t="str">
        <f>CONCATENATE("Insert into dbax_taxo_conc (pref_conc, codi_conc, vers_taxo) values ('",H4136,"','",I4136,"','",Taxonomia!$B$5,"')")</f>
        <v>Insert into dbax_taxo_conc (pref_conc, codi_conc, vers_taxo) values ('ifrs-full','DisclosureOfUnconsolidatedStructuredEntitiesAbstract','svs-cl-ci-2015-01-05')</v>
      </c>
    </row>
    <row r="4137" spans="1:13" x14ac:dyDescent="0.25">
      <c r="A4137" t="s">
        <v>1766</v>
      </c>
      <c r="B4137" t="s">
        <v>16</v>
      </c>
      <c r="C4137" t="s">
        <v>4388</v>
      </c>
      <c r="G4137" s="1" t="str">
        <f t="shared" si="349"/>
        <v>ifrs-full_DisclosureOfUnconsolidatedStructuredEntitiesExplanatory</v>
      </c>
      <c r="H4137" t="str">
        <f t="shared" si="350"/>
        <v>ifrs-full</v>
      </c>
      <c r="I4137" t="str">
        <f t="shared" si="351"/>
        <v>DisclosureOfUnconsolidatedStructuredEntitiesExplanatory</v>
      </c>
      <c r="L4137" t="str">
        <f t="shared" si="352"/>
        <v>insert into dbax_desc_conc (pref_conc, codi_conc, codi_lang, desc_conc) values ('ifrs-full','DisclosureOfUnconsolidatedStructuredEntitiesExplanatory','es_ES','Información a revelar sobre entidades estructuradas no consolidadas [bloque de texto]')</v>
      </c>
      <c r="M4137" t="str">
        <f>CONCATENATE("Insert into dbax_taxo_conc (pref_conc, codi_conc, vers_taxo) values ('",H4137,"','",I4137,"','",Taxonomia!$B$5,"')")</f>
        <v>Insert into dbax_taxo_conc (pref_conc, codi_conc, vers_taxo) values ('ifrs-full','DisclosureOfUnconsolidatedStructuredEntitiesExplanatory','svs-cl-ci-2015-01-05')</v>
      </c>
    </row>
    <row r="4138" spans="1:13" x14ac:dyDescent="0.25">
      <c r="A4138" t="s">
        <v>1767</v>
      </c>
      <c r="B4138" t="s">
        <v>16</v>
      </c>
      <c r="C4138" t="s">
        <v>4389</v>
      </c>
      <c r="G4138" s="1" t="str">
        <f t="shared" si="349"/>
        <v>ifrs-full_DisclosureOfUnconsolidatedStructuredEntitiesLineItems</v>
      </c>
      <c r="H4138" t="str">
        <f t="shared" si="350"/>
        <v>ifrs-full</v>
      </c>
      <c r="I4138" t="str">
        <f t="shared" si="351"/>
        <v>DisclosureOfUnconsolidatedStructuredEntitiesLineItems</v>
      </c>
      <c r="L4138" t="str">
        <f t="shared" si="352"/>
        <v>insert into dbax_desc_conc (pref_conc, codi_conc, codi_lang, desc_conc) values ('ifrs-full','DisclosureOfUnconsolidatedStructuredEntitiesLineItems','es_ES','Información a revelar sobre entidades estructuradas no consolidadas [partidas]')</v>
      </c>
      <c r="M4138" t="str">
        <f>CONCATENATE("Insert into dbax_taxo_conc (pref_conc, codi_conc, vers_taxo) values ('",H4138,"','",I4138,"','",Taxonomia!$B$5,"')")</f>
        <v>Insert into dbax_taxo_conc (pref_conc, codi_conc, vers_taxo) values ('ifrs-full','DisclosureOfUnconsolidatedStructuredEntitiesLineItems','svs-cl-ci-2015-01-05')</v>
      </c>
    </row>
    <row r="4139" spans="1:13" x14ac:dyDescent="0.25">
      <c r="A4139" t="s">
        <v>1768</v>
      </c>
      <c r="B4139" t="s">
        <v>16</v>
      </c>
      <c r="C4139" t="s">
        <v>4390</v>
      </c>
      <c r="G4139" s="1" t="str">
        <f t="shared" si="349"/>
        <v>ifrs-full_DisclosureOfUnconsolidatedStructuredEntitiesTable</v>
      </c>
      <c r="H4139" t="str">
        <f t="shared" si="350"/>
        <v>ifrs-full</v>
      </c>
      <c r="I4139" t="str">
        <f t="shared" si="351"/>
        <v>DisclosureOfUnconsolidatedStructuredEntitiesTable</v>
      </c>
      <c r="L4139" t="str">
        <f t="shared" si="352"/>
        <v>insert into dbax_desc_conc (pref_conc, codi_conc, codi_lang, desc_conc) values ('ifrs-full','DisclosureOfUnconsolidatedStructuredEntitiesTable','es_ES','Información a revelar sobre entidades estructuradas no consolidadas [tabla]')</v>
      </c>
      <c r="M4139" t="str">
        <f>CONCATENATE("Insert into dbax_taxo_conc (pref_conc, codi_conc, vers_taxo) values ('",H4139,"','",I4139,"','",Taxonomia!$B$5,"')")</f>
        <v>Insert into dbax_taxo_conc (pref_conc, codi_conc, vers_taxo) values ('ifrs-full','DisclosureOfUnconsolidatedStructuredEntitiesTable','svs-cl-ci-2015-01-05')</v>
      </c>
    </row>
    <row r="4140" spans="1:13" x14ac:dyDescent="0.25">
      <c r="A4140" t="s">
        <v>1769</v>
      </c>
      <c r="B4140" t="s">
        <v>16</v>
      </c>
      <c r="C4140" t="s">
        <v>4391</v>
      </c>
      <c r="G4140" s="1" t="str">
        <f t="shared" si="349"/>
        <v>ifrs-full_DisclosureThatRelatedPartyTransactionsWereMadeOnTermsEquivalentToThoseThatPrevailInArmsLengthTransactions</v>
      </c>
      <c r="H4140" t="str">
        <f t="shared" si="350"/>
        <v>ifrs-full</v>
      </c>
      <c r="I4140" t="str">
        <f t="shared" si="351"/>
        <v>DisclosureThatRelatedPartyTransactionsWereMadeOnTermsEquivalentToThoseThatPrevailInArmsLengthTransactions</v>
      </c>
      <c r="L4140" t="str">
        <f t="shared" si="352"/>
        <v>insert into dbax_desc_conc (pref_conc, codi_conc, codi_lang, desc_conc) values ('ifrs-full','DisclosureThatRelatedPartyTransactionsWereMadeOnTermsEquivalentToThoseThatPrevailInArmsLengthTransactions','es_ES','Información a revelar sobre las transacciones con partes relacionadas se realizaron en condiciones equivalentes a las que predominan en transacción realizadas en condiciones de independencia mutua')</v>
      </c>
      <c r="M4140" t="str">
        <f>CONCATENATE("Insert into dbax_taxo_conc (pref_conc, codi_conc, vers_taxo) values ('",H4140,"','",I4140,"','",Taxonomia!$B$5,"')")</f>
        <v>Insert into dbax_taxo_conc (pref_conc, codi_conc, vers_taxo) values ('ifrs-full','DisclosureThatRelatedPartyTransactionsWereMadeOnTermsEquivalentToThoseThatPrevailInArmsLengthTransactions','svs-cl-ci-2015-01-05')</v>
      </c>
    </row>
    <row r="4141" spans="1:13" x14ac:dyDescent="0.25">
      <c r="A4141" t="s">
        <v>1770</v>
      </c>
      <c r="B4141" t="s">
        <v>16</v>
      </c>
      <c r="C4141" t="s">
        <v>4392</v>
      </c>
      <c r="G4141" s="1" t="str">
        <f t="shared" si="349"/>
        <v>ifrs-full_DiscountRateUsedInCurrentMeasurementOfFairValueLessCostsOfDisposal</v>
      </c>
      <c r="H4141" t="str">
        <f t="shared" si="350"/>
        <v>ifrs-full</v>
      </c>
      <c r="I4141" t="str">
        <f t="shared" si="351"/>
        <v>DiscountRateUsedInCurrentMeasurementOfFairValueLessCostsOfDisposal</v>
      </c>
      <c r="L4141" t="str">
        <f t="shared" si="352"/>
        <v>insert into dbax_desc_conc (pref_conc, codi_conc, codi_lang, desc_conc) values ('ifrs-full','DiscountRateUsedInCurrentMeasurementOfFairValueLessCostsOfDisposal','es_ES','Tasa de descuento utilizada en la medición corriente del valor razonable menos los costos de disposición')</v>
      </c>
      <c r="M4141" t="str">
        <f>CONCATENATE("Insert into dbax_taxo_conc (pref_conc, codi_conc, vers_taxo) values ('",H4141,"','",I4141,"','",Taxonomia!$B$5,"')")</f>
        <v>Insert into dbax_taxo_conc (pref_conc, codi_conc, vers_taxo) values ('ifrs-full','DiscountRateUsedInCurrentMeasurementOfFairValueLessCostsOfDisposal','svs-cl-ci-2015-01-05')</v>
      </c>
    </row>
    <row r="4142" spans="1:13" x14ac:dyDescent="0.25">
      <c r="A4142" t="s">
        <v>1771</v>
      </c>
      <c r="B4142" t="s">
        <v>16</v>
      </c>
      <c r="C4142" t="s">
        <v>4393</v>
      </c>
      <c r="G4142" s="1" t="str">
        <f t="shared" si="349"/>
        <v>ifrs-full_DiscountRateUsedInPreviousMeasurementOfFairValueLessCostsOfDisposal</v>
      </c>
      <c r="H4142" t="str">
        <f t="shared" si="350"/>
        <v>ifrs-full</v>
      </c>
      <c r="I4142" t="str">
        <f t="shared" si="351"/>
        <v>DiscountRateUsedInPreviousMeasurementOfFairValueLessCostsOfDisposal</v>
      </c>
      <c r="L4142" t="str">
        <f t="shared" si="352"/>
        <v>insert into dbax_desc_conc (pref_conc, codi_conc, codi_lang, desc_conc) values ('ifrs-full','DiscountRateUsedInPreviousMeasurementOfFairValueLessCostsOfDisposal','es_ES','Tasa de descuento utilizada en la medición previa del valor razonable menos los costos de disposición')</v>
      </c>
      <c r="M4142" t="str">
        <f>CONCATENATE("Insert into dbax_taxo_conc (pref_conc, codi_conc, vers_taxo) values ('",H4142,"','",I4142,"','",Taxonomia!$B$5,"')")</f>
        <v>Insert into dbax_taxo_conc (pref_conc, codi_conc, vers_taxo) values ('ifrs-full','DiscountRateUsedInPreviousMeasurementOfFairValueLessCostsOfDisposal','svs-cl-ci-2015-01-05')</v>
      </c>
    </row>
    <row r="4143" spans="1:13" x14ac:dyDescent="0.25">
      <c r="A4143" t="s">
        <v>1772</v>
      </c>
      <c r="B4143" t="s">
        <v>16</v>
      </c>
      <c r="C4143" t="s">
        <v>4394</v>
      </c>
      <c r="G4143" s="1" t="str">
        <f t="shared" si="349"/>
        <v>ifrs-full_DisposalsAndRetirementsIntangibleAssetsOtherThanGoodwill</v>
      </c>
      <c r="H4143" t="str">
        <f t="shared" si="350"/>
        <v>ifrs-full</v>
      </c>
      <c r="I4143" t="str">
        <f t="shared" si="351"/>
        <v>DisposalsAndRetirementsIntangibleAssetsOtherThanGoodwill</v>
      </c>
      <c r="L4143" t="str">
        <f t="shared" si="352"/>
        <v>insert into dbax_desc_conc (pref_conc, codi_conc, codi_lang, desc_conc) values ('ifrs-full','DisposalsAndRetirementsIntangibleAssetsOtherThanGoodwill','es_ES','Disposiciones y retiros de servicio, activos intangibles distintos de la plusvalía')</v>
      </c>
      <c r="M4143" t="str">
        <f>CONCATENATE("Insert into dbax_taxo_conc (pref_conc, codi_conc, vers_taxo) values ('",H4143,"','",I4143,"','",Taxonomia!$B$5,"')")</f>
        <v>Insert into dbax_taxo_conc (pref_conc, codi_conc, vers_taxo) values ('ifrs-full','DisposalsAndRetirementsIntangibleAssetsOtherThanGoodwill','svs-cl-ci-2015-01-05')</v>
      </c>
    </row>
    <row r="4144" spans="1:13" x14ac:dyDescent="0.25">
      <c r="A4144" t="s">
        <v>1773</v>
      </c>
      <c r="B4144" t="s">
        <v>16</v>
      </c>
      <c r="C4144" t="s">
        <v>4395</v>
      </c>
      <c r="G4144" s="1" t="str">
        <f t="shared" si="349"/>
        <v>ifrs-full_DisposalsAndRetirementsIntangibleAssetsOtherThanGoodwillAbstract</v>
      </c>
      <c r="H4144" t="str">
        <f t="shared" si="350"/>
        <v>ifrs-full</v>
      </c>
      <c r="I4144" t="str">
        <f t="shared" si="351"/>
        <v>DisposalsAndRetirementsIntangibleAssetsOtherThanGoodwillAbstract</v>
      </c>
      <c r="L4144" t="str">
        <f t="shared" si="352"/>
        <v>insert into dbax_desc_conc (pref_conc, codi_conc, codi_lang, desc_conc) values ('ifrs-full','DisposalsAndRetirementsIntangibleAssetsOtherThanGoodwillAbstract','es_ES','Disposiciones y retiros de servicio, activos intangibles distintos de la plusvalía [resumen]')</v>
      </c>
      <c r="M4144" t="str">
        <f>CONCATENATE("Insert into dbax_taxo_conc (pref_conc, codi_conc, vers_taxo) values ('",H4144,"','",I4144,"','",Taxonomia!$B$5,"')")</f>
        <v>Insert into dbax_taxo_conc (pref_conc, codi_conc, vers_taxo) values ('ifrs-full','DisposalsAndRetirementsIntangibleAssetsOtherThanGoodwillAbstract','svs-cl-ci-2015-01-05')</v>
      </c>
    </row>
    <row r="4145" spans="1:13" x14ac:dyDescent="0.25">
      <c r="A4145" t="s">
        <v>1774</v>
      </c>
      <c r="B4145" t="s">
        <v>16</v>
      </c>
      <c r="C4145" t="s">
        <v>4396</v>
      </c>
      <c r="G4145" s="1" t="str">
        <f t="shared" si="349"/>
        <v>ifrs-full_DisposalsAndRetirementsPropertyPlantAndEquipment</v>
      </c>
      <c r="H4145" t="str">
        <f t="shared" si="350"/>
        <v>ifrs-full</v>
      </c>
      <c r="I4145" t="str">
        <f t="shared" si="351"/>
        <v>DisposalsAndRetirementsPropertyPlantAndEquipment</v>
      </c>
      <c r="L4145" t="str">
        <f t="shared" si="352"/>
        <v>insert into dbax_desc_conc (pref_conc, codi_conc, codi_lang, desc_conc) values ('ifrs-full','DisposalsAndRetirementsPropertyPlantAndEquipment','es_ES','Disposiciones y retiros de servicio, propiedades, planta y equipo')</v>
      </c>
      <c r="M4145" t="str">
        <f>CONCATENATE("Insert into dbax_taxo_conc (pref_conc, codi_conc, vers_taxo) values ('",H4145,"','",I4145,"','",Taxonomia!$B$5,"')")</f>
        <v>Insert into dbax_taxo_conc (pref_conc, codi_conc, vers_taxo) values ('ifrs-full','DisposalsAndRetirementsPropertyPlantAndEquipment','svs-cl-ci-2015-01-05')</v>
      </c>
    </row>
    <row r="4146" spans="1:13" x14ac:dyDescent="0.25">
      <c r="A4146" t="s">
        <v>1775</v>
      </c>
      <c r="B4146" t="s">
        <v>16</v>
      </c>
      <c r="C4146" t="s">
        <v>4397</v>
      </c>
      <c r="G4146" s="1" t="str">
        <f t="shared" si="349"/>
        <v>ifrs-full_DisposalsAndRetirementsPropertyPlantAndEquipmentAbstract</v>
      </c>
      <c r="H4146" t="str">
        <f t="shared" si="350"/>
        <v>ifrs-full</v>
      </c>
      <c r="I4146" t="str">
        <f t="shared" si="351"/>
        <v>DisposalsAndRetirementsPropertyPlantAndEquipmentAbstract</v>
      </c>
      <c r="L4146" t="str">
        <f t="shared" si="352"/>
        <v>insert into dbax_desc_conc (pref_conc, codi_conc, codi_lang, desc_conc) values ('ifrs-full','DisposalsAndRetirementsPropertyPlantAndEquipmentAbstract','es_ES','Disposiciones y retiros de servicio, propiedades, planta y equipo [resumen]')</v>
      </c>
      <c r="M4146" t="str">
        <f>CONCATENATE("Insert into dbax_taxo_conc (pref_conc, codi_conc, vers_taxo) values ('",H4146,"','",I4146,"','",Taxonomia!$B$5,"')")</f>
        <v>Insert into dbax_taxo_conc (pref_conc, codi_conc, vers_taxo) values ('ifrs-full','DisposalsAndRetirementsPropertyPlantAndEquipmentAbstract','svs-cl-ci-2015-01-05')</v>
      </c>
    </row>
    <row r="4147" spans="1:13" x14ac:dyDescent="0.25">
      <c r="A4147" t="s">
        <v>1776</v>
      </c>
      <c r="B4147" t="s">
        <v>16</v>
      </c>
      <c r="C4147" t="s">
        <v>4398</v>
      </c>
      <c r="G4147" s="1" t="str">
        <f t="shared" si="349"/>
        <v>ifrs-full_DisposalsBiologicalAssets</v>
      </c>
      <c r="H4147" t="str">
        <f t="shared" si="350"/>
        <v>ifrs-full</v>
      </c>
      <c r="I4147" t="str">
        <f t="shared" si="351"/>
        <v>DisposalsBiologicalAssets</v>
      </c>
      <c r="L4147" t="str">
        <f t="shared" si="352"/>
        <v>insert into dbax_desc_conc (pref_conc, codi_conc, codi_lang, desc_conc) values ('ifrs-full','DisposalsBiologicalAssets','es_ES','Disposiciones, activos biológicos')</v>
      </c>
      <c r="M4147" t="str">
        <f>CONCATENATE("Insert into dbax_taxo_conc (pref_conc, codi_conc, vers_taxo) values ('",H4147,"','",I4147,"','",Taxonomia!$B$5,"')")</f>
        <v>Insert into dbax_taxo_conc (pref_conc, codi_conc, vers_taxo) values ('ifrs-full','DisposalsBiologicalAssets','svs-cl-ci-2015-01-05')</v>
      </c>
    </row>
    <row r="4148" spans="1:13" x14ac:dyDescent="0.25">
      <c r="A4148" t="s">
        <v>1777</v>
      </c>
      <c r="B4148" t="s">
        <v>16</v>
      </c>
      <c r="C4148" t="s">
        <v>4399</v>
      </c>
      <c r="G4148" s="1" t="str">
        <f t="shared" si="349"/>
        <v>ifrs-full_DisposalsIntangibleAssetsOtherThanGoodwill</v>
      </c>
      <c r="H4148" t="str">
        <f t="shared" si="350"/>
        <v>ifrs-full</v>
      </c>
      <c r="I4148" t="str">
        <f t="shared" si="351"/>
        <v>DisposalsIntangibleAssetsOtherThanGoodwill</v>
      </c>
      <c r="L4148" t="str">
        <f t="shared" si="352"/>
        <v>insert into dbax_desc_conc (pref_conc, codi_conc, codi_lang, desc_conc) values ('ifrs-full','DisposalsIntangibleAssetsOtherThanGoodwill','es_ES','Disposiciones, activos intangibles distintos de la plusvalía')</v>
      </c>
      <c r="M4148" t="str">
        <f>CONCATENATE("Insert into dbax_taxo_conc (pref_conc, codi_conc, vers_taxo) values ('",H4148,"','",I4148,"','",Taxonomia!$B$5,"')")</f>
        <v>Insert into dbax_taxo_conc (pref_conc, codi_conc, vers_taxo) values ('ifrs-full','DisposalsIntangibleAssetsOtherThanGoodwill','svs-cl-ci-2015-01-05')</v>
      </c>
    </row>
    <row r="4149" spans="1:13" x14ac:dyDescent="0.25">
      <c r="A4149" t="s">
        <v>1778</v>
      </c>
      <c r="B4149" t="s">
        <v>16</v>
      </c>
      <c r="C4149" t="s">
        <v>4400</v>
      </c>
      <c r="G4149" s="1" t="str">
        <f t="shared" si="349"/>
        <v>ifrs-full_DisposalsInvestmentProperty</v>
      </c>
      <c r="H4149" t="str">
        <f t="shared" si="350"/>
        <v>ifrs-full</v>
      </c>
      <c r="I4149" t="str">
        <f t="shared" si="351"/>
        <v>DisposalsInvestmentProperty</v>
      </c>
      <c r="L4149" t="str">
        <f t="shared" si="352"/>
        <v>insert into dbax_desc_conc (pref_conc, codi_conc, codi_lang, desc_conc) values ('ifrs-full','DisposalsInvestmentProperty','es_ES','Disposiciones, propiedades de inversión')</v>
      </c>
      <c r="M4149" t="str">
        <f>CONCATENATE("Insert into dbax_taxo_conc (pref_conc, codi_conc, vers_taxo) values ('",H4149,"','",I4149,"','",Taxonomia!$B$5,"')")</f>
        <v>Insert into dbax_taxo_conc (pref_conc, codi_conc, vers_taxo) values ('ifrs-full','DisposalsInvestmentProperty','svs-cl-ci-2015-01-05')</v>
      </c>
    </row>
    <row r="4150" spans="1:13" x14ac:dyDescent="0.25">
      <c r="A4150" t="s">
        <v>1779</v>
      </c>
      <c r="B4150" t="s">
        <v>16</v>
      </c>
      <c r="C4150" t="s">
        <v>4401</v>
      </c>
      <c r="G4150" s="1" t="str">
        <f t="shared" si="349"/>
        <v>ifrs-full_DisposalsPropertyPlantAndEquipment</v>
      </c>
      <c r="H4150" t="str">
        <f t="shared" si="350"/>
        <v>ifrs-full</v>
      </c>
      <c r="I4150" t="str">
        <f t="shared" si="351"/>
        <v>DisposalsPropertyPlantAndEquipment</v>
      </c>
      <c r="L4150" t="str">
        <f t="shared" si="352"/>
        <v>insert into dbax_desc_conc (pref_conc, codi_conc, codi_lang, desc_conc) values ('ifrs-full','DisposalsPropertyPlantAndEquipment','es_ES','Disposiciones, propiedades, planta y equipo')</v>
      </c>
      <c r="M4150" t="str">
        <f>CONCATENATE("Insert into dbax_taxo_conc (pref_conc, codi_conc, vers_taxo) values ('",H4150,"','",I4150,"','",Taxonomia!$B$5,"')")</f>
        <v>Insert into dbax_taxo_conc (pref_conc, codi_conc, vers_taxo) values ('ifrs-full','DisposalsPropertyPlantAndEquipment','svs-cl-ci-2015-01-05')</v>
      </c>
    </row>
    <row r="4151" spans="1:13" x14ac:dyDescent="0.25">
      <c r="A4151" t="s">
        <v>1780</v>
      </c>
      <c r="B4151" t="s">
        <v>16</v>
      </c>
      <c r="C4151" t="s">
        <v>4402</v>
      </c>
      <c r="G4151" s="1" t="str">
        <f t="shared" si="349"/>
        <v>ifrs-full_DistributionAndAdministrativeExpense</v>
      </c>
      <c r="H4151" t="str">
        <f t="shared" si="350"/>
        <v>ifrs-full</v>
      </c>
      <c r="I4151" t="str">
        <f t="shared" si="351"/>
        <v>DistributionAndAdministrativeExpense</v>
      </c>
      <c r="L4151" t="str">
        <f t="shared" si="352"/>
        <v>insert into dbax_desc_conc (pref_conc, codi_conc, codi_lang, desc_conc) values ('ifrs-full','DistributionAndAdministrativeExpense','es_ES','Distribución de gastos de administración')</v>
      </c>
      <c r="M4151" t="str">
        <f>CONCATENATE("Insert into dbax_taxo_conc (pref_conc, codi_conc, vers_taxo) values ('",H4151,"','",I4151,"','",Taxonomia!$B$5,"')")</f>
        <v>Insert into dbax_taxo_conc (pref_conc, codi_conc, vers_taxo) values ('ifrs-full','DistributionAndAdministrativeExpense','svs-cl-ci-2015-01-05')</v>
      </c>
    </row>
    <row r="4152" spans="1:13" x14ac:dyDescent="0.25">
      <c r="A4152" t="s">
        <v>1781</v>
      </c>
      <c r="B4152" t="s">
        <v>16</v>
      </c>
      <c r="C4152" t="s">
        <v>4403</v>
      </c>
      <c r="G4152" s="1" t="str">
        <f t="shared" si="349"/>
        <v>ifrs-full_DistributionCosts</v>
      </c>
      <c r="H4152" t="str">
        <f t="shared" si="350"/>
        <v>ifrs-full</v>
      </c>
      <c r="I4152" t="str">
        <f t="shared" si="351"/>
        <v>DistributionCosts</v>
      </c>
      <c r="L4152" t="str">
        <f t="shared" si="352"/>
        <v>insert into dbax_desc_conc (pref_conc, codi_conc, codi_lang, desc_conc) values ('ifrs-full','DistributionCosts','es_ES','Costos de distribución')</v>
      </c>
      <c r="M4152" t="str">
        <f>CONCATENATE("Insert into dbax_taxo_conc (pref_conc, codi_conc, vers_taxo) values ('",H4152,"','",I4152,"','",Taxonomia!$B$5,"')")</f>
        <v>Insert into dbax_taxo_conc (pref_conc, codi_conc, vers_taxo) values ('ifrs-full','DistributionCosts','svs-cl-ci-2015-01-05')</v>
      </c>
    </row>
    <row r="4153" spans="1:13" x14ac:dyDescent="0.25">
      <c r="A4153" t="s">
        <v>1782</v>
      </c>
      <c r="B4153" t="s">
        <v>16</v>
      </c>
      <c r="C4153" t="s">
        <v>4404</v>
      </c>
      <c r="G4153" s="1" t="str">
        <f t="shared" si="349"/>
        <v>ifrs-full_DividendsClassifiedAsExpense</v>
      </c>
      <c r="H4153" t="str">
        <f t="shared" si="350"/>
        <v>ifrs-full</v>
      </c>
      <c r="I4153" t="str">
        <f t="shared" si="351"/>
        <v>DividendsClassifiedAsExpense</v>
      </c>
      <c r="L4153" t="str">
        <f t="shared" si="352"/>
        <v>insert into dbax_desc_conc (pref_conc, codi_conc, codi_lang, desc_conc) values ('ifrs-full','DividendsClassifiedAsExpense','es_ES','Dividendos clasificados como gasto')</v>
      </c>
      <c r="M4153" t="str">
        <f>CONCATENATE("Insert into dbax_taxo_conc (pref_conc, codi_conc, vers_taxo) values ('",H4153,"','",I4153,"','",Taxonomia!$B$5,"')")</f>
        <v>Insert into dbax_taxo_conc (pref_conc, codi_conc, vers_taxo) values ('ifrs-full','DividendsClassifiedAsExpense','svs-cl-ci-2015-01-05')</v>
      </c>
    </row>
    <row r="4154" spans="1:13" x14ac:dyDescent="0.25">
      <c r="A4154" t="s">
        <v>1783</v>
      </c>
      <c r="B4154" t="s">
        <v>16</v>
      </c>
      <c r="C4154" t="s">
        <v>4405</v>
      </c>
      <c r="G4154" s="1" t="str">
        <f t="shared" si="349"/>
        <v>ifrs-full_DividendsPaidClassifiedAsFinancingActivities</v>
      </c>
      <c r="H4154" t="str">
        <f t="shared" si="350"/>
        <v>ifrs-full</v>
      </c>
      <c r="I4154" t="str">
        <f t="shared" si="351"/>
        <v>DividendsPaidClassifiedAsFinancingActivities</v>
      </c>
      <c r="L4154" t="str">
        <f t="shared" si="352"/>
        <v>insert into dbax_desc_conc (pref_conc, codi_conc, codi_lang, desc_conc) values ('ifrs-full','DividendsPaidClassifiedAsFinancingActivities','es_ES','Dividendos pagados, clasificados como actividades de financiación')</v>
      </c>
      <c r="M4154" t="str">
        <f>CONCATENATE("Insert into dbax_taxo_conc (pref_conc, codi_conc, vers_taxo) values ('",H4154,"','",I4154,"','",Taxonomia!$B$5,"')")</f>
        <v>Insert into dbax_taxo_conc (pref_conc, codi_conc, vers_taxo) values ('ifrs-full','DividendsPaidClassifiedAsFinancingActivities','svs-cl-ci-2015-01-05')</v>
      </c>
    </row>
    <row r="4155" spans="1:13" x14ac:dyDescent="0.25">
      <c r="A4155" t="s">
        <v>1784</v>
      </c>
      <c r="B4155" t="s">
        <v>16</v>
      </c>
      <c r="C4155" t="s">
        <v>4406</v>
      </c>
      <c r="G4155" s="1" t="str">
        <f t="shared" si="349"/>
        <v>ifrs-full_DividendsPaidClassifiedAsOperatingActivities</v>
      </c>
      <c r="H4155" t="str">
        <f t="shared" si="350"/>
        <v>ifrs-full</v>
      </c>
      <c r="I4155" t="str">
        <f t="shared" si="351"/>
        <v>DividendsPaidClassifiedAsOperatingActivities</v>
      </c>
      <c r="L4155" t="str">
        <f t="shared" si="352"/>
        <v>insert into dbax_desc_conc (pref_conc, codi_conc, codi_lang, desc_conc) values ('ifrs-full','DividendsPaidClassifiedAsOperatingActivities','es_ES','Dividendos pagados, clasificados como actividades de operación')</v>
      </c>
      <c r="M4155" t="str">
        <f>CONCATENATE("Insert into dbax_taxo_conc (pref_conc, codi_conc, vers_taxo) values ('",H4155,"','",I4155,"','",Taxonomia!$B$5,"')")</f>
        <v>Insert into dbax_taxo_conc (pref_conc, codi_conc, vers_taxo) values ('ifrs-full','DividendsPaidClassifiedAsOperatingActivities','svs-cl-ci-2015-01-05')</v>
      </c>
    </row>
    <row r="4156" spans="1:13" x14ac:dyDescent="0.25">
      <c r="A4156" t="s">
        <v>1785</v>
      </c>
      <c r="B4156" t="s">
        <v>16</v>
      </c>
      <c r="C4156" t="s">
        <v>4407</v>
      </c>
      <c r="G4156" s="1" t="str">
        <f t="shared" si="349"/>
        <v>ifrs-full_DividendsPaidToNoncontrollingInterests</v>
      </c>
      <c r="H4156" t="str">
        <f t="shared" si="350"/>
        <v>ifrs-full</v>
      </c>
      <c r="I4156" t="str">
        <f t="shared" si="351"/>
        <v>DividendsPaidToNoncontrollingInterests</v>
      </c>
      <c r="L4156" t="str">
        <f t="shared" si="352"/>
        <v>insert into dbax_desc_conc (pref_conc, codi_conc, codi_lang, desc_conc) values ('ifrs-full','DividendsPaidToNoncontrollingInterests','es_ES','Dividendos pagados a participaciones no controladoras')</v>
      </c>
      <c r="M4156" t="str">
        <f>CONCATENATE("Insert into dbax_taxo_conc (pref_conc, codi_conc, vers_taxo) values ('",H4156,"','",I4156,"','",Taxonomia!$B$5,"')")</f>
        <v>Insert into dbax_taxo_conc (pref_conc, codi_conc, vers_taxo) values ('ifrs-full','DividendsPaidToNoncontrollingInterests','svs-cl-ci-2015-01-05')</v>
      </c>
    </row>
    <row r="4157" spans="1:13" x14ac:dyDescent="0.25">
      <c r="A4157" t="s">
        <v>1786</v>
      </c>
      <c r="B4157" t="s">
        <v>16</v>
      </c>
      <c r="C4157" t="s">
        <v>4408</v>
      </c>
      <c r="G4157" s="1" t="str">
        <f t="shared" si="349"/>
        <v>ifrs-full_DividendsPayable</v>
      </c>
      <c r="H4157" t="str">
        <f t="shared" si="350"/>
        <v>ifrs-full</v>
      </c>
      <c r="I4157" t="str">
        <f t="shared" si="351"/>
        <v>DividendsPayable</v>
      </c>
      <c r="L4157" t="str">
        <f t="shared" si="352"/>
        <v>insert into dbax_desc_conc (pref_conc, codi_conc, codi_lang, desc_conc) values ('ifrs-full','DividendsPayable','es_ES','Dividendos pagaderos, distribuciones de activos distintos al efectivo')</v>
      </c>
      <c r="M4157" t="str">
        <f>CONCATENATE("Insert into dbax_taxo_conc (pref_conc, codi_conc, vers_taxo) values ('",H4157,"','",I4157,"','",Taxonomia!$B$5,"')")</f>
        <v>Insert into dbax_taxo_conc (pref_conc, codi_conc, vers_taxo) values ('ifrs-full','DividendsPayable','svs-cl-ci-2015-01-05')</v>
      </c>
    </row>
    <row r="4158" spans="1:13" x14ac:dyDescent="0.25">
      <c r="A4158" t="s">
        <v>1787</v>
      </c>
      <c r="B4158" t="s">
        <v>16</v>
      </c>
      <c r="C4158" t="s">
        <v>4409</v>
      </c>
      <c r="G4158" s="1" t="str">
        <f t="shared" si="349"/>
        <v>ifrs-full_DividendsProposedOrDeclaredBeforeFinancialStatementsAuthorisedForIssueButNotRecognisedAsDistributionToOwners</v>
      </c>
      <c r="H4158" t="str">
        <f t="shared" si="350"/>
        <v>ifrs-full</v>
      </c>
      <c r="I4158" t="str">
        <f t="shared" si="351"/>
        <v>DividendsProposedOrDeclaredBeforeFinancialStatementsAuthorisedForIssueButNotRecognisedAsDistributionToOwners</v>
      </c>
      <c r="L4158" t="str">
        <f t="shared" si="352"/>
        <v>insert into dbax_desc_conc (pref_conc, codi_conc, codi_lang, desc_conc) values ('ifrs-full','DividendsProposedOrDeclaredBeforeFinancialStatementsAuthorisedForIssueButNotRecognisedAsDistributionToOwners','es_ES','Dividendos propuestos o declarados antes de la autorización de los estados financieros para su emisión pero no reconocidos como distribuciones a los propietarios')</v>
      </c>
      <c r="M4158" t="str">
        <f>CONCATENATE("Insert into dbax_taxo_conc (pref_conc, codi_conc, vers_taxo) values ('",H4158,"','",I4158,"','",Taxonomia!$B$5,"')")</f>
        <v>Insert into dbax_taxo_conc (pref_conc, codi_conc, vers_taxo) values ('ifrs-full','DividendsProposedOrDeclaredBeforeFinancialStatementsAuthorisedForIssueButNotRecognisedAsDistributionToOwners','svs-cl-ci-2015-01-05')</v>
      </c>
    </row>
    <row r="4159" spans="1:13" x14ac:dyDescent="0.25">
      <c r="A4159" t="s">
        <v>1788</v>
      </c>
      <c r="B4159" t="s">
        <v>16</v>
      </c>
      <c r="C4159" t="s">
        <v>4410</v>
      </c>
      <c r="G4159" s="1" t="str">
        <f t="shared" si="349"/>
        <v>ifrs-full_DividendsProposedOrDeclaredBeforeFinancialStatementsAuthorisedForIssueButNotRecognisedAsDistributionToOwnersPerShare</v>
      </c>
      <c r="H4159" t="str">
        <f t="shared" si="350"/>
        <v>ifrs-full</v>
      </c>
      <c r="I4159" t="str">
        <f t="shared" si="351"/>
        <v>DividendsProposedOrDeclaredBeforeFinancialStatementsAuthorisedForIssueButNotRecognisedAsDistributionToOwnersPerShare</v>
      </c>
      <c r="L4159" t="str">
        <f t="shared" si="352"/>
        <v>insert into dbax_desc_conc (pref_conc, codi_conc, codi_lang, desc_conc) values ('ifrs-full','DividendsProposedOrDeclaredBeforeFinancialStatementsAuthorisedForIssueButNotRecognisedAsDistributionToOwnersPerShare','es_ES','Dividendos propuestos o declarados antes de la autorización de los estados financieros para su emisión pero no reconocidos como distribuciones a los propietarios por acción')</v>
      </c>
      <c r="M4159" t="str">
        <f>CONCATENATE("Insert into dbax_taxo_conc (pref_conc, codi_conc, vers_taxo) values ('",H4159,"','",I4159,"','",Taxonomia!$B$5,"')")</f>
        <v>Insert into dbax_taxo_conc (pref_conc, codi_conc, vers_taxo) values ('ifrs-full','DividendsProposedOrDeclaredBeforeFinancialStatementsAuthorisedForIssueButNotRecognisedAsDistributionToOwnersPerShare','svs-cl-ci-2015-01-05')</v>
      </c>
    </row>
    <row r="4160" spans="1:13" x14ac:dyDescent="0.25">
      <c r="A4160" t="s">
        <v>1789</v>
      </c>
      <c r="B4160" t="s">
        <v>16</v>
      </c>
      <c r="C4160" t="s">
        <v>4411</v>
      </c>
      <c r="G4160" s="1" t="str">
        <f t="shared" si="349"/>
        <v>ifrs-full_DividendsReceived</v>
      </c>
      <c r="H4160" t="str">
        <f t="shared" si="350"/>
        <v>ifrs-full</v>
      </c>
      <c r="I4160" t="str">
        <f t="shared" si="351"/>
        <v>DividendsReceived</v>
      </c>
      <c r="L4160" t="str">
        <f t="shared" si="352"/>
        <v>insert into dbax_desc_conc (pref_conc, codi_conc, codi_lang, desc_conc) values ('ifrs-full','DividendsReceived','es_ES','Dividendos recibidos')</v>
      </c>
      <c r="M4160" t="str">
        <f>CONCATENATE("Insert into dbax_taxo_conc (pref_conc, codi_conc, vers_taxo) values ('",H4160,"','",I4160,"','",Taxonomia!$B$5,"')")</f>
        <v>Insert into dbax_taxo_conc (pref_conc, codi_conc, vers_taxo) values ('ifrs-full','DividendsReceived','svs-cl-ci-2015-01-05')</v>
      </c>
    </row>
    <row r="4161" spans="1:13" x14ac:dyDescent="0.25">
      <c r="A4161" t="s">
        <v>1790</v>
      </c>
      <c r="B4161" t="s">
        <v>16</v>
      </c>
      <c r="C4161" t="s">
        <v>4412</v>
      </c>
      <c r="G4161" s="1" t="str">
        <f t="shared" si="349"/>
        <v>ifrs-full_DividendsReceivedClassifiedAsInvestingActivities</v>
      </c>
      <c r="H4161" t="str">
        <f t="shared" si="350"/>
        <v>ifrs-full</v>
      </c>
      <c r="I4161" t="str">
        <f t="shared" si="351"/>
        <v>DividendsReceivedClassifiedAsInvestingActivities</v>
      </c>
      <c r="L4161" t="str">
        <f t="shared" si="352"/>
        <v>insert into dbax_desc_conc (pref_conc, codi_conc, codi_lang, desc_conc) values ('ifrs-full','DividendsReceivedClassifiedAsInvestingActivities','es_ES','Dividendos recibidos, clasificados como actividades de inversión')</v>
      </c>
      <c r="M4161" t="str">
        <f>CONCATENATE("Insert into dbax_taxo_conc (pref_conc, codi_conc, vers_taxo) values ('",H4161,"','",I4161,"','",Taxonomia!$B$5,"')")</f>
        <v>Insert into dbax_taxo_conc (pref_conc, codi_conc, vers_taxo) values ('ifrs-full','DividendsReceivedClassifiedAsInvestingActivities','svs-cl-ci-2015-01-05')</v>
      </c>
    </row>
    <row r="4162" spans="1:13" x14ac:dyDescent="0.25">
      <c r="A4162" t="s">
        <v>1791</v>
      </c>
      <c r="B4162" t="s">
        <v>16</v>
      </c>
      <c r="C4162" t="s">
        <v>4413</v>
      </c>
      <c r="G4162" s="1" t="str">
        <f t="shared" si="349"/>
        <v>ifrs-full_DividendsReceivedClassifiedAsOperatingActivities</v>
      </c>
      <c r="H4162" t="str">
        <f t="shared" si="350"/>
        <v>ifrs-full</v>
      </c>
      <c r="I4162" t="str">
        <f t="shared" si="351"/>
        <v>DividendsReceivedClassifiedAsOperatingActivities</v>
      </c>
      <c r="L4162" t="str">
        <f t="shared" si="352"/>
        <v>insert into dbax_desc_conc (pref_conc, codi_conc, codi_lang, desc_conc) values ('ifrs-full','DividendsReceivedClassifiedAsOperatingActivities','es_ES','Dividendos recibidos, clasificados como actividades de operación')</v>
      </c>
      <c r="M4162" t="str">
        <f>CONCATENATE("Insert into dbax_taxo_conc (pref_conc, codi_conc, vers_taxo) values ('",H4162,"','",I4162,"','",Taxonomia!$B$5,"')")</f>
        <v>Insert into dbax_taxo_conc (pref_conc, codi_conc, vers_taxo) values ('ifrs-full','DividendsReceivedClassifiedAsOperatingActivities','svs-cl-ci-2015-01-05')</v>
      </c>
    </row>
    <row r="4163" spans="1:13" x14ac:dyDescent="0.25">
      <c r="A4163" t="s">
        <v>1792</v>
      </c>
      <c r="B4163" t="s">
        <v>16</v>
      </c>
      <c r="C4163" t="s">
        <v>4414</v>
      </c>
      <c r="G4163" s="1" t="str">
        <f t="shared" si="349"/>
        <v>ifrs-full_DividendsRecognisedAsDistributionsToOwnersPerShare</v>
      </c>
      <c r="H4163" t="str">
        <f t="shared" si="350"/>
        <v>ifrs-full</v>
      </c>
      <c r="I4163" t="str">
        <f t="shared" si="351"/>
        <v>DividendsRecognisedAsDistributionsToOwnersPerShare</v>
      </c>
      <c r="L4163" t="str">
        <f t="shared" si="352"/>
        <v>insert into dbax_desc_conc (pref_conc, codi_conc, codi_lang, desc_conc) values ('ifrs-full','DividendsRecognisedAsDistributionsToOwnersPerShare','es_ES','Dividendos reconocidos como distribuciones a los propietarios por acción')</v>
      </c>
      <c r="M4163" t="str">
        <f>CONCATENATE("Insert into dbax_taxo_conc (pref_conc, codi_conc, vers_taxo) values ('",H4163,"','",I4163,"','",Taxonomia!$B$5,"')")</f>
        <v>Insert into dbax_taxo_conc (pref_conc, codi_conc, vers_taxo) values ('ifrs-full','DividendsRecognisedAsDistributionsToOwnersPerShare','svs-cl-ci-2015-01-05')</v>
      </c>
    </row>
    <row r="4164" spans="1:13" x14ac:dyDescent="0.25">
      <c r="A4164" t="s">
        <v>1793</v>
      </c>
      <c r="B4164" t="s">
        <v>16</v>
      </c>
      <c r="C4164" t="s">
        <v>4415</v>
      </c>
      <c r="G4164" s="1" t="str">
        <f t="shared" si="349"/>
        <v>ifrs-full_DomicileOfEntity</v>
      </c>
      <c r="H4164" t="str">
        <f t="shared" si="350"/>
        <v>ifrs-full</v>
      </c>
      <c r="I4164" t="str">
        <f t="shared" si="351"/>
        <v>DomicileOfEntity</v>
      </c>
      <c r="L4164" t="str">
        <f t="shared" si="352"/>
        <v>insert into dbax_desc_conc (pref_conc, codi_conc, codi_lang, desc_conc) values ('ifrs-full','DomicileOfEntity','es_ES','Sede de la entidad')</v>
      </c>
      <c r="M4164" t="str">
        <f>CONCATENATE("Insert into dbax_taxo_conc (pref_conc, codi_conc, vers_taxo) values ('",H4164,"','",I4164,"','",Taxonomia!$B$5,"')")</f>
        <v>Insert into dbax_taxo_conc (pref_conc, codi_conc, vers_taxo) values ('ifrs-full','DomicileOfEntity','svs-cl-ci-2015-01-05')</v>
      </c>
    </row>
    <row r="4165" spans="1:13" x14ac:dyDescent="0.25">
      <c r="A4165" t="s">
        <v>1794</v>
      </c>
      <c r="B4165" t="s">
        <v>16</v>
      </c>
      <c r="C4165" t="s">
        <v>3188</v>
      </c>
      <c r="G4165" s="1" t="str">
        <f t="shared" si="349"/>
        <v>ifrs-full_EarningsPerShareAbstract</v>
      </c>
      <c r="H4165" t="str">
        <f t="shared" si="350"/>
        <v>ifrs-full</v>
      </c>
      <c r="I4165" t="str">
        <f t="shared" si="351"/>
        <v>EarningsPerShareAbstract</v>
      </c>
      <c r="L4165" t="str">
        <f t="shared" si="352"/>
        <v>insert into dbax_desc_conc (pref_conc, codi_conc, codi_lang, desc_conc) values ('ifrs-full','EarningsPerShareAbstract','es_ES','Ganancias por acción [sinopsis]')</v>
      </c>
      <c r="M4165" t="str">
        <f>CONCATENATE("Insert into dbax_taxo_conc (pref_conc, codi_conc, vers_taxo) values ('",H4165,"','",I4165,"','",Taxonomia!$B$5,"')")</f>
        <v>Insert into dbax_taxo_conc (pref_conc, codi_conc, vers_taxo) values ('ifrs-full','EarningsPerShareAbstract','svs-cl-ci-2015-01-05')</v>
      </c>
    </row>
    <row r="4166" spans="1:13" x14ac:dyDescent="0.25">
      <c r="A4166" t="s">
        <v>1795</v>
      </c>
      <c r="B4166" t="s">
        <v>16</v>
      </c>
      <c r="C4166" t="s">
        <v>4416</v>
      </c>
      <c r="G4166" s="1" t="str">
        <f t="shared" si="349"/>
        <v>ifrs-full_EarningsPerShareExplanatory</v>
      </c>
      <c r="H4166" t="str">
        <f t="shared" si="350"/>
        <v>ifrs-full</v>
      </c>
      <c r="I4166" t="str">
        <f t="shared" si="351"/>
        <v>EarningsPerShareExplanatory</v>
      </c>
      <c r="L4166" t="str">
        <f t="shared" si="352"/>
        <v>insert into dbax_desc_conc (pref_conc, codi_conc, codi_lang, desc_conc) values ('ifrs-full','EarningsPerShareExplanatory','es_ES','Ganancias por acción [bloque de texto]')</v>
      </c>
      <c r="M4166" t="str">
        <f>CONCATENATE("Insert into dbax_taxo_conc (pref_conc, codi_conc, vers_taxo) values ('",H4166,"','",I4166,"','",Taxonomia!$B$5,"')")</f>
        <v>Insert into dbax_taxo_conc (pref_conc, codi_conc, vers_taxo) values ('ifrs-full','EarningsPerShareExplanatory','svs-cl-ci-2015-01-05')</v>
      </c>
    </row>
    <row r="4167" spans="1:13" x14ac:dyDescent="0.25">
      <c r="A4167" t="s">
        <v>1796</v>
      </c>
      <c r="B4167" t="s">
        <v>16</v>
      </c>
      <c r="C4167" t="s">
        <v>4417</v>
      </c>
      <c r="G4167" s="1" t="str">
        <f t="shared" si="349"/>
        <v>ifrs-full_EffectiveDatesOfRevaluationIntangibleAssetsOtherThanGoodwill</v>
      </c>
      <c r="H4167" t="str">
        <f t="shared" si="350"/>
        <v>ifrs-full</v>
      </c>
      <c r="I4167" t="str">
        <f t="shared" si="351"/>
        <v>EffectiveDatesOfRevaluationIntangibleAssetsOtherThanGoodwill</v>
      </c>
      <c r="L4167" t="str">
        <f t="shared" si="352"/>
        <v>insert into dbax_desc_conc (pref_conc, codi_conc, codi_lang, desc_conc) values ('ifrs-full','EffectiveDatesOfRevaluationIntangibleAssetsOtherThanGoodwill','es_ES','Fechas de vigencia de revaluación, activos intangibles distintos de la plusvalía')</v>
      </c>
      <c r="M4167" t="str">
        <f>CONCATENATE("Insert into dbax_taxo_conc (pref_conc, codi_conc, vers_taxo) values ('",H4167,"','",I4167,"','",Taxonomia!$B$5,"')")</f>
        <v>Insert into dbax_taxo_conc (pref_conc, codi_conc, vers_taxo) values ('ifrs-full','EffectiveDatesOfRevaluationIntangibleAssetsOtherThanGoodwill','svs-cl-ci-2015-01-05')</v>
      </c>
    </row>
    <row r="4168" spans="1:13" x14ac:dyDescent="0.25">
      <c r="A4168" t="s">
        <v>1797</v>
      </c>
      <c r="B4168" t="s">
        <v>16</v>
      </c>
      <c r="C4168" t="s">
        <v>4418</v>
      </c>
      <c r="G4168" s="1" t="str">
        <f t="shared" si="349"/>
        <v>ifrs-full_EffectiveDatesOfRevaluationPropertyPlantAndEquipment</v>
      </c>
      <c r="H4168" t="str">
        <f t="shared" si="350"/>
        <v>ifrs-full</v>
      </c>
      <c r="I4168" t="str">
        <f t="shared" si="351"/>
        <v>EffectiveDatesOfRevaluationPropertyPlantAndEquipment</v>
      </c>
      <c r="L4168" t="str">
        <f t="shared" si="352"/>
        <v>insert into dbax_desc_conc (pref_conc, codi_conc, codi_lang, desc_conc) values ('ifrs-full','EffectiveDatesOfRevaluationPropertyPlantAndEquipment','es_ES','Fechas de vigencia de revaluación, propiedades, planta y equipo')</v>
      </c>
      <c r="M4168" t="str">
        <f>CONCATENATE("Insert into dbax_taxo_conc (pref_conc, codi_conc, vers_taxo) values ('",H4168,"','",I4168,"','",Taxonomia!$B$5,"')")</f>
        <v>Insert into dbax_taxo_conc (pref_conc, codi_conc, vers_taxo) values ('ifrs-full','EffectiveDatesOfRevaluationPropertyPlantAndEquipment','svs-cl-ci-2015-01-05')</v>
      </c>
    </row>
    <row r="4169" spans="1:13" x14ac:dyDescent="0.25">
      <c r="A4169" t="s">
        <v>1798</v>
      </c>
      <c r="B4169" t="s">
        <v>16</v>
      </c>
      <c r="C4169" t="s">
        <v>4419</v>
      </c>
      <c r="G4169" s="1" t="str">
        <f t="shared" si="349"/>
        <v>ifrs-full_EffectOfExchangeRateChangesOnCashAndCashEquivalents</v>
      </c>
      <c r="H4169" t="str">
        <f t="shared" si="350"/>
        <v>ifrs-full</v>
      </c>
      <c r="I4169" t="str">
        <f t="shared" si="351"/>
        <v>EffectOfExchangeRateChangesOnCashAndCashEquivalents</v>
      </c>
      <c r="L4169" t="str">
        <f t="shared" si="352"/>
        <v>insert into dbax_desc_conc (pref_conc, codi_conc, codi_lang, desc_conc) values ('ifrs-full','EffectOfExchangeRateChangesOnCashAndCashEquivalents','es_ES','Efectos de la variación en la tasa de cambio sobre el efectivo y equivalentes al efectivo')</v>
      </c>
      <c r="M4169" t="str">
        <f>CONCATENATE("Insert into dbax_taxo_conc (pref_conc, codi_conc, vers_taxo) values ('",H4169,"','",I4169,"','",Taxonomia!$B$5,"')")</f>
        <v>Insert into dbax_taxo_conc (pref_conc, codi_conc, vers_taxo) values ('ifrs-full','EffectOfExchangeRateChangesOnCashAndCashEquivalents','svs-cl-ci-2015-01-05')</v>
      </c>
    </row>
    <row r="4170" spans="1:13" x14ac:dyDescent="0.25">
      <c r="A4170" t="s">
        <v>1799</v>
      </c>
      <c r="B4170" t="s">
        <v>16</v>
      </c>
      <c r="C4170" t="s">
        <v>4420</v>
      </c>
      <c r="G4170" s="1" t="str">
        <f t="shared" si="349"/>
        <v>ifrs-full_EffectOfExchangeRateChangesOnCashAndCashEquivalentsAbstract</v>
      </c>
      <c r="H4170" t="str">
        <f t="shared" si="350"/>
        <v>ifrs-full</v>
      </c>
      <c r="I4170" t="str">
        <f t="shared" si="351"/>
        <v>EffectOfExchangeRateChangesOnCashAndCashEquivalentsAbstract</v>
      </c>
      <c r="L4170" t="str">
        <f t="shared" si="352"/>
        <v>insert into dbax_desc_conc (pref_conc, codi_conc, codi_lang, desc_conc) values ('ifrs-full','EffectOfExchangeRateChangesOnCashAndCashEquivalentsAbstract','es_ES','Efectos de la variación en la tasa de cambio sobre el efectivo y equivalentes al efectivo [sinopsis]')</v>
      </c>
      <c r="M4170" t="str">
        <f>CONCATENATE("Insert into dbax_taxo_conc (pref_conc, codi_conc, vers_taxo) values ('",H4170,"','",I4170,"','",Taxonomia!$B$5,"')")</f>
        <v>Insert into dbax_taxo_conc (pref_conc, codi_conc, vers_taxo) values ('ifrs-full','EffectOfExchangeRateChangesOnCashAndCashEquivalentsAbstract','svs-cl-ci-2015-01-05')</v>
      </c>
    </row>
    <row r="4171" spans="1:13" x14ac:dyDescent="0.25">
      <c r="A4171" t="s">
        <v>1800</v>
      </c>
      <c r="B4171" t="s">
        <v>16</v>
      </c>
      <c r="C4171" t="s">
        <v>4421</v>
      </c>
      <c r="G4171" s="1" t="str">
        <f t="shared" si="349"/>
        <v>ifrs-full_EliminationOfIntersegmentAmountsMember</v>
      </c>
      <c r="H4171" t="str">
        <f t="shared" si="350"/>
        <v>ifrs-full</v>
      </c>
      <c r="I4171" t="str">
        <f t="shared" si="351"/>
        <v>EliminationOfIntersegmentAmountsMember</v>
      </c>
      <c r="L4171" t="str">
        <f t="shared" si="352"/>
        <v>insert into dbax_desc_conc (pref_conc, codi_conc, codi_lang, desc_conc) values ('ifrs-full','EliminationOfIntersegmentAmountsMember','es_ES','Eliminación de importes intersegmentos [miembro]')</v>
      </c>
      <c r="M4171" t="str">
        <f>CONCATENATE("Insert into dbax_taxo_conc (pref_conc, codi_conc, vers_taxo) values ('",H4171,"','",I4171,"','",Taxonomia!$B$5,"')")</f>
        <v>Insert into dbax_taxo_conc (pref_conc, codi_conc, vers_taxo) values ('ifrs-full','EliminationOfIntersegmentAmountsMember','svs-cl-ci-2015-01-05')</v>
      </c>
    </row>
    <row r="4172" spans="1:13" x14ac:dyDescent="0.25">
      <c r="A4172" t="s">
        <v>1801</v>
      </c>
      <c r="B4172" t="s">
        <v>16</v>
      </c>
      <c r="C4172" t="s">
        <v>4422</v>
      </c>
      <c r="G4172" s="1" t="str">
        <f t="shared" si="349"/>
        <v>ifrs-full_EmployeeBenefitsExpense</v>
      </c>
      <c r="H4172" t="str">
        <f t="shared" si="350"/>
        <v>ifrs-full</v>
      </c>
      <c r="I4172" t="str">
        <f t="shared" si="351"/>
        <v>EmployeeBenefitsExpense</v>
      </c>
      <c r="L4172" t="str">
        <f t="shared" si="352"/>
        <v>insert into dbax_desc_conc (pref_conc, codi_conc, codi_lang, desc_conc) values ('ifrs-full','EmployeeBenefitsExpense','es_ES','Gastos por beneficios a los empleados')</v>
      </c>
      <c r="M4172" t="str">
        <f>CONCATENATE("Insert into dbax_taxo_conc (pref_conc, codi_conc, vers_taxo) values ('",H4172,"','",I4172,"','",Taxonomia!$B$5,"')")</f>
        <v>Insert into dbax_taxo_conc (pref_conc, codi_conc, vers_taxo) values ('ifrs-full','EmployeeBenefitsExpense','svs-cl-ci-2015-01-05')</v>
      </c>
    </row>
    <row r="4173" spans="1:13" x14ac:dyDescent="0.25">
      <c r="A4173" t="s">
        <v>1802</v>
      </c>
      <c r="B4173" t="s">
        <v>16</v>
      </c>
      <c r="C4173" t="s">
        <v>4423</v>
      </c>
      <c r="G4173" s="1" t="str">
        <f t="shared" si="349"/>
        <v>ifrs-full_EntitysOwnEquityInstrumentsMember</v>
      </c>
      <c r="H4173" t="str">
        <f t="shared" si="350"/>
        <v>ifrs-full</v>
      </c>
      <c r="I4173" t="str">
        <f t="shared" si="351"/>
        <v>EntitysOwnEquityInstrumentsMember</v>
      </c>
      <c r="L4173" t="str">
        <f t="shared" si="352"/>
        <v>insert into dbax_desc_conc (pref_conc, codi_conc, codi_lang, desc_conc) values ('ifrs-full','EntitysOwnEquityInstrumentsMember','es_ES','Instrumentos de patrimonio propio de la entidad [miembro]')</v>
      </c>
      <c r="M4173" t="str">
        <f>CONCATENATE("Insert into dbax_taxo_conc (pref_conc, codi_conc, vers_taxo) values ('",H4173,"','",I4173,"','",Taxonomia!$B$5,"')")</f>
        <v>Insert into dbax_taxo_conc (pref_conc, codi_conc, vers_taxo) values ('ifrs-full','EntitysOwnEquityInstrumentsMember','svs-cl-ci-2015-01-05')</v>
      </c>
    </row>
    <row r="4174" spans="1:13" x14ac:dyDescent="0.25">
      <c r="A4174" t="s">
        <v>1803</v>
      </c>
      <c r="B4174" t="s">
        <v>16</v>
      </c>
      <c r="C4174" t="s">
        <v>4424</v>
      </c>
      <c r="G4174" s="1" t="str">
        <f t="shared" si="349"/>
        <v>ifrs-full_EntitysTotalForAssociatesMember</v>
      </c>
      <c r="H4174" t="str">
        <f t="shared" si="350"/>
        <v>ifrs-full</v>
      </c>
      <c r="I4174" t="str">
        <f t="shared" si="351"/>
        <v>EntitysTotalForAssociatesMember</v>
      </c>
      <c r="L4174" t="str">
        <f t="shared" si="352"/>
        <v>insert into dbax_desc_conc (pref_conc, codi_conc, codi_lang, desc_conc) values ('ifrs-full','EntitysTotalForAssociatesMember','es_ES','Total de la entidad por asociadas [miembro]')</v>
      </c>
      <c r="M4174" t="str">
        <f>CONCATENATE("Insert into dbax_taxo_conc (pref_conc, codi_conc, vers_taxo) values ('",H4174,"','",I4174,"','",Taxonomia!$B$5,"')")</f>
        <v>Insert into dbax_taxo_conc (pref_conc, codi_conc, vers_taxo) values ('ifrs-full','EntitysTotalForAssociatesMember','svs-cl-ci-2015-01-05')</v>
      </c>
    </row>
    <row r="4175" spans="1:13" x14ac:dyDescent="0.25">
      <c r="A4175" t="s">
        <v>1804</v>
      </c>
      <c r="B4175" t="s">
        <v>16</v>
      </c>
      <c r="C4175" t="s">
        <v>4425</v>
      </c>
      <c r="G4175" s="1" t="str">
        <f t="shared" si="349"/>
        <v>ifrs-full_EntitysTotalForBusinessCombinationsMember</v>
      </c>
      <c r="H4175" t="str">
        <f t="shared" si="350"/>
        <v>ifrs-full</v>
      </c>
      <c r="I4175" t="str">
        <f t="shared" si="351"/>
        <v>EntitysTotalForBusinessCombinationsMember</v>
      </c>
      <c r="L4175" t="str">
        <f t="shared" si="352"/>
        <v>insert into dbax_desc_conc (pref_conc, codi_conc, codi_lang, desc_conc) values ('ifrs-full','EntitysTotalForBusinessCombinationsMember','es_ES','Total de la entidad por combinaciones de negocios [miembro]')</v>
      </c>
      <c r="M4175" t="str">
        <f>CONCATENATE("Insert into dbax_taxo_conc (pref_conc, codi_conc, vers_taxo) values ('",H4175,"','",I4175,"','",Taxonomia!$B$5,"')")</f>
        <v>Insert into dbax_taxo_conc (pref_conc, codi_conc, vers_taxo) values ('ifrs-full','EntitysTotalForBusinessCombinationsMember','svs-cl-ci-2015-01-05')</v>
      </c>
    </row>
    <row r="4176" spans="1:13" x14ac:dyDescent="0.25">
      <c r="A4176" t="s">
        <v>1805</v>
      </c>
      <c r="B4176" t="s">
        <v>16</v>
      </c>
      <c r="C4176" t="s">
        <v>4426</v>
      </c>
      <c r="G4176" s="1" t="str">
        <f t="shared" si="349"/>
        <v>ifrs-full_EntitysTotalForCashgeneratingUnitsMember</v>
      </c>
      <c r="H4176" t="str">
        <f t="shared" si="350"/>
        <v>ifrs-full</v>
      </c>
      <c r="I4176" t="str">
        <f t="shared" si="351"/>
        <v>EntitysTotalForCashgeneratingUnitsMember</v>
      </c>
      <c r="L4176" t="str">
        <f t="shared" si="352"/>
        <v>insert into dbax_desc_conc (pref_conc, codi_conc, codi_lang, desc_conc) values ('ifrs-full','EntitysTotalForCashgeneratingUnitsMember','es_ES','Total de la entidad por unidades generadoras de efectivo [miembro]')</v>
      </c>
      <c r="M4176" t="str">
        <f>CONCATENATE("Insert into dbax_taxo_conc (pref_conc, codi_conc, vers_taxo) values ('",H4176,"','",I4176,"','",Taxonomia!$B$5,"')")</f>
        <v>Insert into dbax_taxo_conc (pref_conc, codi_conc, vers_taxo) values ('ifrs-full','EntitysTotalForCashgeneratingUnitsMember','svs-cl-ci-2015-01-05')</v>
      </c>
    </row>
    <row r="4177" spans="1:13" x14ac:dyDescent="0.25">
      <c r="A4177" t="s">
        <v>1806</v>
      </c>
      <c r="B4177" t="s">
        <v>16</v>
      </c>
      <c r="C4177" t="s">
        <v>4427</v>
      </c>
      <c r="G4177" s="1" t="str">
        <f t="shared" si="349"/>
        <v>ifrs-full_EntitysTotalForConsolidatedStructuredEntitiesMember</v>
      </c>
      <c r="H4177" t="str">
        <f t="shared" si="350"/>
        <v>ifrs-full</v>
      </c>
      <c r="I4177" t="str">
        <f t="shared" si="351"/>
        <v>EntitysTotalForConsolidatedStructuredEntitiesMember</v>
      </c>
      <c r="L4177" t="str">
        <f t="shared" si="352"/>
        <v>insert into dbax_desc_conc (pref_conc, codi_conc, codi_lang, desc_conc) values ('ifrs-full','EntitysTotalForConsolidatedStructuredEntitiesMember','es_ES','Total de la entidad por entidades estructuradas consolidadas [miembro]')</v>
      </c>
      <c r="M4177" t="str">
        <f>CONCATENATE("Insert into dbax_taxo_conc (pref_conc, codi_conc, vers_taxo) values ('",H4177,"','",I4177,"','",Taxonomia!$B$5,"')")</f>
        <v>Insert into dbax_taxo_conc (pref_conc, codi_conc, vers_taxo) values ('ifrs-full','EntitysTotalForConsolidatedStructuredEntitiesMember','svs-cl-ci-2015-01-05')</v>
      </c>
    </row>
    <row r="4178" spans="1:13" x14ac:dyDescent="0.25">
      <c r="A4178" t="s">
        <v>1807</v>
      </c>
      <c r="B4178" t="s">
        <v>16</v>
      </c>
      <c r="C4178" t="s">
        <v>4428</v>
      </c>
      <c r="G4178" s="1" t="str">
        <f t="shared" si="349"/>
        <v>ifrs-full_EntitysTotalForIndividualAssetsOrCashgeneratingUnitsMember</v>
      </c>
      <c r="H4178" t="str">
        <f t="shared" si="350"/>
        <v>ifrs-full</v>
      </c>
      <c r="I4178" t="str">
        <f t="shared" si="351"/>
        <v>EntitysTotalForIndividualAssetsOrCashgeneratingUnitsMember</v>
      </c>
      <c r="L4178" t="str">
        <f t="shared" si="352"/>
        <v>insert into dbax_desc_conc (pref_conc, codi_conc, codi_lang, desc_conc) values ('ifrs-full','EntitysTotalForIndividualAssetsOrCashgeneratingUnitsMember','es_ES','Total de la entidad por activos individuales o unidades generadoras de efectivo [miembro]')</v>
      </c>
      <c r="M4178" t="str">
        <f>CONCATENATE("Insert into dbax_taxo_conc (pref_conc, codi_conc, vers_taxo) values ('",H4178,"','",I4178,"','",Taxonomia!$B$5,"')")</f>
        <v>Insert into dbax_taxo_conc (pref_conc, codi_conc, vers_taxo) values ('ifrs-full','EntitysTotalForIndividualAssetsOrCashgeneratingUnitsMember','svs-cl-ci-2015-01-05')</v>
      </c>
    </row>
    <row r="4179" spans="1:13" x14ac:dyDescent="0.25">
      <c r="A4179" t="s">
        <v>1808</v>
      </c>
      <c r="B4179" t="s">
        <v>16</v>
      </c>
      <c r="C4179" t="s">
        <v>4429</v>
      </c>
      <c r="G4179" s="1" t="str">
        <f t="shared" si="349"/>
        <v>ifrs-full_EntitysTotalForJointOperationsMember</v>
      </c>
      <c r="H4179" t="str">
        <f t="shared" si="350"/>
        <v>ifrs-full</v>
      </c>
      <c r="I4179" t="str">
        <f t="shared" si="351"/>
        <v>EntitysTotalForJointOperationsMember</v>
      </c>
      <c r="L4179" t="str">
        <f t="shared" si="352"/>
        <v>insert into dbax_desc_conc (pref_conc, codi_conc, codi_lang, desc_conc) values ('ifrs-full','EntitysTotalForJointOperationsMember','es_ES','Total de la entidad por operaciones conjuntas [miembro]')</v>
      </c>
      <c r="M4179" t="str">
        <f>CONCATENATE("Insert into dbax_taxo_conc (pref_conc, codi_conc, vers_taxo) values ('",H4179,"','",I4179,"','",Taxonomia!$B$5,"')")</f>
        <v>Insert into dbax_taxo_conc (pref_conc, codi_conc, vers_taxo) values ('ifrs-full','EntitysTotalForJointOperationsMember','svs-cl-ci-2015-01-05')</v>
      </c>
    </row>
    <row r="4180" spans="1:13" x14ac:dyDescent="0.25">
      <c r="A4180" t="s">
        <v>1809</v>
      </c>
      <c r="B4180" t="s">
        <v>16</v>
      </c>
      <c r="C4180" t="s">
        <v>4430</v>
      </c>
      <c r="G4180" s="1" t="str">
        <f t="shared" si="349"/>
        <v>ifrs-full_EntitysTotalForJointVenturesMember</v>
      </c>
      <c r="H4180" t="str">
        <f t="shared" si="350"/>
        <v>ifrs-full</v>
      </c>
      <c r="I4180" t="str">
        <f t="shared" si="351"/>
        <v>EntitysTotalForJointVenturesMember</v>
      </c>
      <c r="L4180" t="str">
        <f t="shared" si="352"/>
        <v>insert into dbax_desc_conc (pref_conc, codi_conc, codi_lang, desc_conc) values ('ifrs-full','EntitysTotalForJointVenturesMember','es_ES','Total de la entidad por negocios conjuntos [miembro]')</v>
      </c>
      <c r="M4180" t="str">
        <f>CONCATENATE("Insert into dbax_taxo_conc (pref_conc, codi_conc, vers_taxo) values ('",H4180,"','",I4180,"','",Taxonomia!$B$5,"')")</f>
        <v>Insert into dbax_taxo_conc (pref_conc, codi_conc, vers_taxo) values ('ifrs-full','EntitysTotalForJointVenturesMember','svs-cl-ci-2015-01-05')</v>
      </c>
    </row>
    <row r="4181" spans="1:13" x14ac:dyDescent="0.25">
      <c r="A4181" t="s">
        <v>1810</v>
      </c>
      <c r="B4181" t="s">
        <v>16</v>
      </c>
      <c r="C4181" t="s">
        <v>4431</v>
      </c>
      <c r="G4181" s="1" t="str">
        <f t="shared" si="349"/>
        <v>ifrs-full_EntitysTotalForRelatedPartiesMember</v>
      </c>
      <c r="H4181" t="str">
        <f t="shared" si="350"/>
        <v>ifrs-full</v>
      </c>
      <c r="I4181" t="str">
        <f t="shared" si="351"/>
        <v>EntitysTotalForRelatedPartiesMember</v>
      </c>
      <c r="L4181" t="str">
        <f t="shared" si="352"/>
        <v>insert into dbax_desc_conc (pref_conc, codi_conc, codi_lang, desc_conc) values ('ifrs-full','EntitysTotalForRelatedPartiesMember','es_ES','Total de la entidad por partes relacionadas [miembro]')</v>
      </c>
      <c r="M4181" t="str">
        <f>CONCATENATE("Insert into dbax_taxo_conc (pref_conc, codi_conc, vers_taxo) values ('",H4181,"','",I4181,"','",Taxonomia!$B$5,"')")</f>
        <v>Insert into dbax_taxo_conc (pref_conc, codi_conc, vers_taxo) values ('ifrs-full','EntitysTotalForRelatedPartiesMember','svs-cl-ci-2015-01-05')</v>
      </c>
    </row>
    <row r="4182" spans="1:13" x14ac:dyDescent="0.25">
      <c r="A4182" t="s">
        <v>1811</v>
      </c>
      <c r="B4182" t="s">
        <v>16</v>
      </c>
      <c r="C4182" t="s">
        <v>4432</v>
      </c>
      <c r="G4182" s="1" t="str">
        <f t="shared" si="349"/>
        <v>ifrs-full_EntitysTotalForSubsidiariesMember</v>
      </c>
      <c r="H4182" t="str">
        <f t="shared" si="350"/>
        <v>ifrs-full</v>
      </c>
      <c r="I4182" t="str">
        <f t="shared" si="351"/>
        <v>EntitysTotalForSubsidiariesMember</v>
      </c>
      <c r="L4182" t="str">
        <f t="shared" si="352"/>
        <v>insert into dbax_desc_conc (pref_conc, codi_conc, codi_lang, desc_conc) values ('ifrs-full','EntitysTotalForSubsidiariesMember','es_ES','Total de la entidad por subsidiarias [miembro]')</v>
      </c>
      <c r="M4182" t="str">
        <f>CONCATENATE("Insert into dbax_taxo_conc (pref_conc, codi_conc, vers_taxo) values ('",H4182,"','",I4182,"','",Taxonomia!$B$5,"')")</f>
        <v>Insert into dbax_taxo_conc (pref_conc, codi_conc, vers_taxo) values ('ifrs-full','EntitysTotalForSubsidiariesMember','svs-cl-ci-2015-01-05')</v>
      </c>
    </row>
    <row r="4183" spans="1:13" x14ac:dyDescent="0.25">
      <c r="A4183" t="s">
        <v>1812</v>
      </c>
      <c r="B4183" t="s">
        <v>16</v>
      </c>
      <c r="C4183" t="s">
        <v>4433</v>
      </c>
      <c r="G4183" s="1" t="str">
        <f t="shared" si="349"/>
        <v>ifrs-full_EntitysTotalForUnconsolidatedStructuredEntitiesMember</v>
      </c>
      <c r="H4183" t="str">
        <f t="shared" si="350"/>
        <v>ifrs-full</v>
      </c>
      <c r="I4183" t="str">
        <f t="shared" si="351"/>
        <v>EntitysTotalForUnconsolidatedStructuredEntitiesMember</v>
      </c>
      <c r="L4183" t="str">
        <f t="shared" si="352"/>
        <v>insert into dbax_desc_conc (pref_conc, codi_conc, codi_lang, desc_conc) values ('ifrs-full','EntitysTotalForUnconsolidatedStructuredEntitiesMember','es_ES','Total de la entidad por entidades estructuradas no consolidadas [miembro]')</v>
      </c>
      <c r="M4183" t="str">
        <f>CONCATENATE("Insert into dbax_taxo_conc (pref_conc, codi_conc, vers_taxo) values ('",H4183,"','",I4183,"','",Taxonomia!$B$5,"')")</f>
        <v>Insert into dbax_taxo_conc (pref_conc, codi_conc, vers_taxo) values ('ifrs-full','EntitysTotalForUnconsolidatedStructuredEntitiesMember','svs-cl-ci-2015-01-05')</v>
      </c>
    </row>
    <row r="4184" spans="1:13" x14ac:dyDescent="0.25">
      <c r="A4184" t="s">
        <v>1813</v>
      </c>
      <c r="B4184" t="s">
        <v>16</v>
      </c>
      <c r="C4184" t="s">
        <v>4434</v>
      </c>
      <c r="G4184" s="1" t="str">
        <f t="shared" si="349"/>
        <v>ifrs-full_EntitysTotalForUnconsolidatedSubsidiariesMember</v>
      </c>
      <c r="H4184" t="str">
        <f t="shared" si="350"/>
        <v>ifrs-full</v>
      </c>
      <c r="I4184" t="str">
        <f t="shared" si="351"/>
        <v>EntitysTotalForUnconsolidatedSubsidiariesMember</v>
      </c>
      <c r="L4184" t="str">
        <f t="shared" si="352"/>
        <v>insert into dbax_desc_conc (pref_conc, codi_conc, codi_lang, desc_conc) values ('ifrs-full','EntitysTotalForUnconsolidatedSubsidiariesMember','es_ES','Total de entidad por subsidiarias no consolidadas [miembro]')</v>
      </c>
      <c r="M4184" t="str">
        <f>CONCATENATE("Insert into dbax_taxo_conc (pref_conc, codi_conc, vers_taxo) values ('",H4184,"','",I4184,"','",Taxonomia!$B$5,"')")</f>
        <v>Insert into dbax_taxo_conc (pref_conc, codi_conc, vers_taxo) values ('ifrs-full','EntitysTotalForUnconsolidatedSubsidiariesMember','svs-cl-ci-2015-01-05')</v>
      </c>
    </row>
    <row r="4185" spans="1:13" x14ac:dyDescent="0.25">
      <c r="A4185" t="s">
        <v>1814</v>
      </c>
      <c r="B4185" t="s">
        <v>16</v>
      </c>
      <c r="C4185" t="s">
        <v>61</v>
      </c>
      <c r="G4185" s="1" t="str">
        <f t="shared" si="349"/>
        <v>ifrs-full_Equity</v>
      </c>
      <c r="H4185" t="str">
        <f t="shared" si="350"/>
        <v>ifrs-full</v>
      </c>
      <c r="I4185" t="str">
        <f t="shared" si="351"/>
        <v>Equity</v>
      </c>
      <c r="L4185" t="str">
        <f t="shared" si="352"/>
        <v>insert into dbax_desc_conc (pref_conc, codi_conc, codi_lang, desc_conc) values ('ifrs-full','Equity','es_ES','Patrimonio')</v>
      </c>
      <c r="M4185" t="str">
        <f>CONCATENATE("Insert into dbax_taxo_conc (pref_conc, codi_conc, vers_taxo) values ('",H4185,"','",I4185,"','",Taxonomia!$B$5,"')")</f>
        <v>Insert into dbax_taxo_conc (pref_conc, codi_conc, vers_taxo) values ('ifrs-full','Equity','svs-cl-ci-2015-01-05')</v>
      </c>
    </row>
    <row r="4186" spans="1:13" x14ac:dyDescent="0.25">
      <c r="A4186" t="s">
        <v>1815</v>
      </c>
      <c r="B4186" t="s">
        <v>16</v>
      </c>
      <c r="C4186" t="s">
        <v>4435</v>
      </c>
      <c r="G4186" s="1" t="str">
        <f t="shared" si="349"/>
        <v>ifrs-full_EquityAbstract</v>
      </c>
      <c r="H4186" t="str">
        <f t="shared" si="350"/>
        <v>ifrs-full</v>
      </c>
      <c r="I4186" t="str">
        <f t="shared" si="351"/>
        <v>EquityAbstract</v>
      </c>
      <c r="L4186" t="str">
        <f t="shared" si="352"/>
        <v>insert into dbax_desc_conc (pref_conc, codi_conc, codi_lang, desc_conc) values ('ifrs-full','EquityAbstract','es_ES','Patrimonio [sinopsis]')</v>
      </c>
      <c r="M4186" t="str">
        <f>CONCATENATE("Insert into dbax_taxo_conc (pref_conc, codi_conc, vers_taxo) values ('",H4186,"','",I4186,"','",Taxonomia!$B$5,"')")</f>
        <v>Insert into dbax_taxo_conc (pref_conc, codi_conc, vers_taxo) values ('ifrs-full','EquityAbstract','svs-cl-ci-2015-01-05')</v>
      </c>
    </row>
    <row r="4187" spans="1:13" x14ac:dyDescent="0.25">
      <c r="A4187" t="s">
        <v>1816</v>
      </c>
      <c r="B4187" t="s">
        <v>16</v>
      </c>
      <c r="C4187" t="s">
        <v>4436</v>
      </c>
      <c r="G4187" s="1" t="str">
        <f t="shared" si="349"/>
        <v>ifrs-full_EquityAndLiabilities</v>
      </c>
      <c r="H4187" t="str">
        <f t="shared" si="350"/>
        <v>ifrs-full</v>
      </c>
      <c r="I4187" t="str">
        <f t="shared" si="351"/>
        <v>EquityAndLiabilities</v>
      </c>
      <c r="L4187" t="str">
        <f t="shared" si="352"/>
        <v>insert into dbax_desc_conc (pref_conc, codi_conc, codi_lang, desc_conc) values ('ifrs-full','EquityAndLiabilities','es_ES','Patrimonio y pasivos')</v>
      </c>
      <c r="M4187" t="str">
        <f>CONCATENATE("Insert into dbax_taxo_conc (pref_conc, codi_conc, vers_taxo) values ('",H4187,"','",I4187,"','",Taxonomia!$B$5,"')")</f>
        <v>Insert into dbax_taxo_conc (pref_conc, codi_conc, vers_taxo) values ('ifrs-full','EquityAndLiabilities','svs-cl-ci-2015-01-05')</v>
      </c>
    </row>
    <row r="4188" spans="1:13" x14ac:dyDescent="0.25">
      <c r="A4188" t="s">
        <v>1817</v>
      </c>
      <c r="B4188" t="s">
        <v>16</v>
      </c>
      <c r="C4188" t="s">
        <v>4437</v>
      </c>
      <c r="G4188" s="1" t="str">
        <f t="shared" si="349"/>
        <v>ifrs-full_EquityAndLiabilitiesAbstract</v>
      </c>
      <c r="H4188" t="str">
        <f t="shared" si="350"/>
        <v>ifrs-full</v>
      </c>
      <c r="I4188" t="str">
        <f t="shared" si="351"/>
        <v>EquityAndLiabilitiesAbstract</v>
      </c>
      <c r="L4188" t="str">
        <f t="shared" si="352"/>
        <v>insert into dbax_desc_conc (pref_conc, codi_conc, codi_lang, desc_conc) values ('ifrs-full','EquityAndLiabilitiesAbstract','es_ES','Patrimonio y pasivos [sinopsis]')</v>
      </c>
      <c r="M4188" t="str">
        <f>CONCATENATE("Insert into dbax_taxo_conc (pref_conc, codi_conc, vers_taxo) values ('",H4188,"','",I4188,"','",Taxonomia!$B$5,"')")</f>
        <v>Insert into dbax_taxo_conc (pref_conc, codi_conc, vers_taxo) values ('ifrs-full','EquityAndLiabilitiesAbstract','svs-cl-ci-2015-01-05')</v>
      </c>
    </row>
    <row r="4189" spans="1:13" x14ac:dyDescent="0.25">
      <c r="A4189" t="s">
        <v>1818</v>
      </c>
      <c r="B4189" t="s">
        <v>16</v>
      </c>
      <c r="C4189" t="s">
        <v>4438</v>
      </c>
      <c r="G4189" s="1" t="str">
        <f t="shared" si="349"/>
        <v>ifrs-full_EquityAttributableToOwnersOfParent</v>
      </c>
      <c r="H4189" t="str">
        <f t="shared" si="350"/>
        <v>ifrs-full</v>
      </c>
      <c r="I4189" t="str">
        <f t="shared" si="351"/>
        <v>EquityAttributableToOwnersOfParent</v>
      </c>
      <c r="L4189" t="str">
        <f t="shared" si="352"/>
        <v>insert into dbax_desc_conc (pref_conc, codi_conc, codi_lang, desc_conc) values ('ifrs-full','EquityAttributableToOwnersOfParent','es_ES','Patrimonio atribuible a los propietarios de la controladora')</v>
      </c>
      <c r="M4189" t="str">
        <f>CONCATENATE("Insert into dbax_taxo_conc (pref_conc, codi_conc, vers_taxo) values ('",H4189,"','",I4189,"','",Taxonomia!$B$5,"')")</f>
        <v>Insert into dbax_taxo_conc (pref_conc, codi_conc, vers_taxo) values ('ifrs-full','EquityAttributableToOwnersOfParent','svs-cl-ci-2015-01-05')</v>
      </c>
    </row>
    <row r="4190" spans="1:13" x14ac:dyDescent="0.25">
      <c r="A4190" t="s">
        <v>1819</v>
      </c>
      <c r="B4190" t="s">
        <v>16</v>
      </c>
      <c r="C4190" t="s">
        <v>4439</v>
      </c>
      <c r="G4190" s="1" t="str">
        <f t="shared" si="349"/>
        <v>ifrs-full_EquityAttributableToOwnersOfParentMember</v>
      </c>
      <c r="H4190" t="str">
        <f t="shared" si="350"/>
        <v>ifrs-full</v>
      </c>
      <c r="I4190" t="str">
        <f t="shared" si="351"/>
        <v>EquityAttributableToOwnersOfParentMember</v>
      </c>
      <c r="L4190" t="str">
        <f t="shared" si="352"/>
        <v>insert into dbax_desc_conc (pref_conc, codi_conc, codi_lang, desc_conc) values ('ifrs-full','EquityAttributableToOwnersOfParentMember','es_ES','Patrimonio atribuible a los propietarios de la controladora [miembro]')</v>
      </c>
      <c r="M4190" t="str">
        <f>CONCATENATE("Insert into dbax_taxo_conc (pref_conc, codi_conc, vers_taxo) values ('",H4190,"','",I4190,"','",Taxonomia!$B$5,"')")</f>
        <v>Insert into dbax_taxo_conc (pref_conc, codi_conc, vers_taxo) values ('ifrs-full','EquityAttributableToOwnersOfParentMember','svs-cl-ci-2015-01-05')</v>
      </c>
    </row>
    <row r="4191" spans="1:13" x14ac:dyDescent="0.25">
      <c r="A4191" t="s">
        <v>1820</v>
      </c>
      <c r="B4191" t="s">
        <v>16</v>
      </c>
      <c r="C4191" t="s">
        <v>4440</v>
      </c>
      <c r="G4191" s="1" t="str">
        <f t="shared" si="349"/>
        <v>ifrs-full_EquityInterestsOfAcquirer</v>
      </c>
      <c r="H4191" t="str">
        <f t="shared" si="350"/>
        <v>ifrs-full</v>
      </c>
      <c r="I4191" t="str">
        <f t="shared" si="351"/>
        <v>EquityInterestsOfAcquirer</v>
      </c>
      <c r="L4191" t="str">
        <f t="shared" si="352"/>
        <v>insert into dbax_desc_conc (pref_conc, codi_conc, codi_lang, desc_conc) values ('ifrs-full','EquityInterestsOfAcquirer','es_ES','Participaciones en el patrimonio de la adquirente')</v>
      </c>
      <c r="M4191" t="str">
        <f>CONCATENATE("Insert into dbax_taxo_conc (pref_conc, codi_conc, vers_taxo) values ('",H4191,"','",I4191,"','",Taxonomia!$B$5,"')")</f>
        <v>Insert into dbax_taxo_conc (pref_conc, codi_conc, vers_taxo) values ('ifrs-full','EquityInterestsOfAcquirer','svs-cl-ci-2015-01-05')</v>
      </c>
    </row>
    <row r="4192" spans="1:13" x14ac:dyDescent="0.25">
      <c r="A4192" t="s">
        <v>1821</v>
      </c>
      <c r="B4192" t="s">
        <v>16</v>
      </c>
      <c r="C4192" t="s">
        <v>62</v>
      </c>
      <c r="G4192" s="1" t="str">
        <f t="shared" si="349"/>
        <v>ifrs-full_EquityMember</v>
      </c>
      <c r="H4192" t="str">
        <f t="shared" si="350"/>
        <v>ifrs-full</v>
      </c>
      <c r="I4192" t="str">
        <f t="shared" si="351"/>
        <v>EquityMember</v>
      </c>
      <c r="L4192" t="str">
        <f t="shared" si="352"/>
        <v>insert into dbax_desc_conc (pref_conc, codi_conc, codi_lang, desc_conc) values ('ifrs-full','EquityMember','es_ES','Patrimonio [miembro]')</v>
      </c>
      <c r="M4192" t="str">
        <f>CONCATENATE("Insert into dbax_taxo_conc (pref_conc, codi_conc, vers_taxo) values ('",H4192,"','",I4192,"','",Taxonomia!$B$5,"')")</f>
        <v>Insert into dbax_taxo_conc (pref_conc, codi_conc, vers_taxo) values ('ifrs-full','EquityMember','svs-cl-ci-2015-01-05')</v>
      </c>
    </row>
    <row r="4193" spans="1:13" x14ac:dyDescent="0.25">
      <c r="A4193" t="s">
        <v>1822</v>
      </c>
      <c r="B4193" t="s">
        <v>16</v>
      </c>
      <c r="C4193" t="s">
        <v>4441</v>
      </c>
      <c r="G4193" s="1" t="str">
        <f t="shared" si="349"/>
        <v>ifrs-full_EquityReclassifiedIntoFinancialLiabilities</v>
      </c>
      <c r="H4193" t="str">
        <f t="shared" si="350"/>
        <v>ifrs-full</v>
      </c>
      <c r="I4193" t="str">
        <f t="shared" si="351"/>
        <v>EquityReclassifiedIntoFinancialLiabilities</v>
      </c>
      <c r="L4193" t="str">
        <f t="shared" si="352"/>
        <v>insert into dbax_desc_conc (pref_conc, codi_conc, codi_lang, desc_conc) values ('ifrs-full','EquityReclassifiedIntoFinancialLiabilities','es_ES','Patrimonio reclasificado como pasivos financieros')</v>
      </c>
      <c r="M4193" t="str">
        <f>CONCATENATE("Insert into dbax_taxo_conc (pref_conc, codi_conc, vers_taxo) values ('",H4193,"','",I4193,"','",Taxonomia!$B$5,"')")</f>
        <v>Insert into dbax_taxo_conc (pref_conc, codi_conc, vers_taxo) values ('ifrs-full','EquityReclassifiedIntoFinancialLiabilities','svs-cl-ci-2015-01-05')</v>
      </c>
    </row>
    <row r="4194" spans="1:13" x14ac:dyDescent="0.25">
      <c r="A4194" t="s">
        <v>1823</v>
      </c>
      <c r="B4194" t="s">
        <v>16</v>
      </c>
      <c r="C4194" t="s">
        <v>4442</v>
      </c>
      <c r="G4194" s="1" t="str">
        <f t="shared" si="349"/>
        <v>ifrs-full_EstimatedFinancialEffectContingentLiabilitiesInBusinessCombination</v>
      </c>
      <c r="H4194" t="str">
        <f t="shared" si="350"/>
        <v>ifrs-full</v>
      </c>
      <c r="I4194" t="str">
        <f t="shared" si="351"/>
        <v>EstimatedFinancialEffectContingentLiabilitiesInBusinessCombination</v>
      </c>
      <c r="L4194" t="str">
        <f t="shared" si="352"/>
        <v>insert into dbax_desc_conc (pref_conc, codi_conc, codi_lang, desc_conc) values ('ifrs-full','EstimatedFinancialEffectContingentLiabilitiesInBusinessCombination','es_ES','Efecto financiero estimado, pasivos contingentes en combinaciones de negocios')</v>
      </c>
      <c r="M4194" t="str">
        <f>CONCATENATE("Insert into dbax_taxo_conc (pref_conc, codi_conc, vers_taxo) values ('",H4194,"','",I4194,"','",Taxonomia!$B$5,"')")</f>
        <v>Insert into dbax_taxo_conc (pref_conc, codi_conc, vers_taxo) values ('ifrs-full','EstimatedFinancialEffectContingentLiabilitiesInBusinessCombination','svs-cl-ci-2015-01-05')</v>
      </c>
    </row>
    <row r="4195" spans="1:13" x14ac:dyDescent="0.25">
      <c r="A4195" t="s">
        <v>1824</v>
      </c>
      <c r="B4195" t="s">
        <v>16</v>
      </c>
      <c r="C4195" t="s">
        <v>4443</v>
      </c>
      <c r="G4195" s="1" t="str">
        <f t="shared" si="349"/>
        <v>ifrs-full_EstimatedFinancialEffectOfContingentAssets</v>
      </c>
      <c r="H4195" t="str">
        <f t="shared" si="350"/>
        <v>ifrs-full</v>
      </c>
      <c r="I4195" t="str">
        <f t="shared" si="351"/>
        <v>EstimatedFinancialEffectOfContingentAssets</v>
      </c>
      <c r="L4195" t="str">
        <f t="shared" si="352"/>
        <v>insert into dbax_desc_conc (pref_conc, codi_conc, codi_lang, desc_conc) values ('ifrs-full','EstimatedFinancialEffectOfContingentAssets','es_ES','Efecto financiero esperado de activos contingentes')</v>
      </c>
      <c r="M4195" t="str">
        <f>CONCATENATE("Insert into dbax_taxo_conc (pref_conc, codi_conc, vers_taxo) values ('",H4195,"','",I4195,"','",Taxonomia!$B$5,"')")</f>
        <v>Insert into dbax_taxo_conc (pref_conc, codi_conc, vers_taxo) values ('ifrs-full','EstimatedFinancialEffectOfContingentAssets','svs-cl-ci-2015-01-05')</v>
      </c>
    </row>
    <row r="4196" spans="1:13" x14ac:dyDescent="0.25">
      <c r="A4196" t="s">
        <v>1825</v>
      </c>
      <c r="B4196" t="s">
        <v>16</v>
      </c>
      <c r="C4196" t="s">
        <v>4444</v>
      </c>
      <c r="G4196" s="1" t="str">
        <f t="shared" si="349"/>
        <v>ifrs-full_EstimatedFinancialEffectOfContingentLiabilities</v>
      </c>
      <c r="H4196" t="str">
        <f t="shared" si="350"/>
        <v>ifrs-full</v>
      </c>
      <c r="I4196" t="str">
        <f t="shared" si="351"/>
        <v>EstimatedFinancialEffectOfContingentLiabilities</v>
      </c>
      <c r="L4196" t="str">
        <f t="shared" si="352"/>
        <v>insert into dbax_desc_conc (pref_conc, codi_conc, codi_lang, desc_conc) values ('ifrs-full','EstimatedFinancialEffectOfContingentLiabilities','es_ES','Efecto financiero esperado de pasivos contingentes')</v>
      </c>
      <c r="M4196" t="str">
        <f>CONCATENATE("Insert into dbax_taxo_conc (pref_conc, codi_conc, vers_taxo) values ('",H4196,"','",I4196,"','",Taxonomia!$B$5,"')")</f>
        <v>Insert into dbax_taxo_conc (pref_conc, codi_conc, vers_taxo) values ('ifrs-full','EstimatedFinancialEffectOfContingentLiabilities','svs-cl-ci-2015-01-05')</v>
      </c>
    </row>
    <row r="4197" spans="1:13" x14ac:dyDescent="0.25">
      <c r="A4197" t="s">
        <v>1826</v>
      </c>
      <c r="B4197" t="s">
        <v>16</v>
      </c>
      <c r="C4197" t="s">
        <v>4445</v>
      </c>
      <c r="G4197" s="1" t="str">
        <f t="shared" si="349"/>
        <v>ifrs-full_ExchangeDifferencesOnTranslationAbstract</v>
      </c>
      <c r="H4197" t="str">
        <f t="shared" si="350"/>
        <v>ifrs-full</v>
      </c>
      <c r="I4197" t="str">
        <f t="shared" si="351"/>
        <v>ExchangeDifferencesOnTranslationAbstract</v>
      </c>
      <c r="L4197" t="str">
        <f t="shared" si="352"/>
        <v>insert into dbax_desc_conc (pref_conc, codi_conc, codi_lang, desc_conc) values ('ifrs-full','ExchangeDifferencesOnTranslationAbstract','es_ES','Diferencias de cambio por conversión [sinopsis]')</v>
      </c>
      <c r="M4197" t="str">
        <f>CONCATENATE("Insert into dbax_taxo_conc (pref_conc, codi_conc, vers_taxo) values ('",H4197,"','",I4197,"','",Taxonomia!$B$5,"')")</f>
        <v>Insert into dbax_taxo_conc (pref_conc, codi_conc, vers_taxo) values ('ifrs-full','ExchangeDifferencesOnTranslationAbstract','svs-cl-ci-2015-01-05')</v>
      </c>
    </row>
    <row r="4198" spans="1:13" x14ac:dyDescent="0.25">
      <c r="A4198" t="s">
        <v>1827</v>
      </c>
      <c r="B4198" t="s">
        <v>16</v>
      </c>
      <c r="C4198" t="s">
        <v>4446</v>
      </c>
      <c r="G4198" s="1" t="str">
        <f t="shared" si="349"/>
        <v>ifrs-full_ExercisePriceOfOutstandingShareOptions</v>
      </c>
      <c r="H4198" t="str">
        <f t="shared" si="350"/>
        <v>ifrs-full</v>
      </c>
      <c r="I4198" t="str">
        <f t="shared" si="351"/>
        <v>ExercisePriceOfOutstandingShareOptions</v>
      </c>
      <c r="L4198" t="str">
        <f t="shared" si="352"/>
        <v>insert into dbax_desc_conc (pref_conc, codi_conc, codi_lang, desc_conc) values ('ifrs-full','ExercisePriceOfOutstandingShareOptions','es_ES','Precio a ejercer de opciones sobre acciones existentes')</v>
      </c>
      <c r="M4198" t="str">
        <f>CONCATENATE("Insert into dbax_taxo_conc (pref_conc, codi_conc, vers_taxo) values ('",H4198,"','",I4198,"','",Taxonomia!$B$5,"')")</f>
        <v>Insert into dbax_taxo_conc (pref_conc, codi_conc, vers_taxo) values ('ifrs-full','ExercisePriceOfOutstandingShareOptions','svs-cl-ci-2015-01-05')</v>
      </c>
    </row>
    <row r="4199" spans="1:13" x14ac:dyDescent="0.25">
      <c r="A4199" t="s">
        <v>1828</v>
      </c>
      <c r="B4199" t="s">
        <v>16</v>
      </c>
      <c r="C4199" t="s">
        <v>4447</v>
      </c>
      <c r="G4199" s="1" t="str">
        <f t="shared" ref="G4199:G4262" si="353">MID(A4199,FIND("#",A4199)+1,10000)</f>
        <v>ifrs-full_ExercisePriceShareOptionsGranted</v>
      </c>
      <c r="H4199" t="str">
        <f t="shared" ref="H4199:H4262" si="354">MID(G4199,1,FIND("_",G4199)-1)</f>
        <v>ifrs-full</v>
      </c>
      <c r="I4199" t="str">
        <f t="shared" ref="I4199:I4262" si="355">MID(G4199,FIND("_",G4199)+1,10000)</f>
        <v>ExercisePriceShareOptionsGranted</v>
      </c>
      <c r="L4199" t="str">
        <f t="shared" ref="L4199:L4262" si="356">CONCATENATE("insert into dbax_desc_conc (pref_conc, codi_conc, codi_lang, desc_conc) values ('",H4199,"','",I4199,"','",B4199,"','",C4199,"')")</f>
        <v>insert into dbax_desc_conc (pref_conc, codi_conc, codi_lang, desc_conc) values ('ifrs-full','ExercisePriceShareOptionsGranted','es_ES','Precio de ejercicio, opciones sobre acciones otorgadas')</v>
      </c>
      <c r="M4199" t="str">
        <f>CONCATENATE("Insert into dbax_taxo_conc (pref_conc, codi_conc, vers_taxo) values ('",H4199,"','",I4199,"','",Taxonomia!$B$5,"')")</f>
        <v>Insert into dbax_taxo_conc (pref_conc, codi_conc, vers_taxo) values ('ifrs-full','ExercisePriceShareOptionsGranted','svs-cl-ci-2015-01-05')</v>
      </c>
    </row>
    <row r="4200" spans="1:13" x14ac:dyDescent="0.25">
      <c r="A4200" t="s">
        <v>1829</v>
      </c>
      <c r="B4200" t="s">
        <v>16</v>
      </c>
      <c r="C4200" t="s">
        <v>4448</v>
      </c>
      <c r="G4200" s="1" t="str">
        <f t="shared" si="353"/>
        <v>ifrs-full_ExpectedCashOutflowOnRedemptionOrRepurchaseOfPuttableFinancialInstruments</v>
      </c>
      <c r="H4200" t="str">
        <f t="shared" si="354"/>
        <v>ifrs-full</v>
      </c>
      <c r="I4200" t="str">
        <f t="shared" si="355"/>
        <v>ExpectedCashOutflowOnRedemptionOrRepurchaseOfPuttableFinancialInstruments</v>
      </c>
      <c r="L4200" t="str">
        <f t="shared" si="356"/>
        <v>insert into dbax_desc_conc (pref_conc, codi_conc, codi_lang, desc_conc) values ('ifrs-full','ExpectedCashOutflowOnRedemptionOrRepurchaseOfPuttableFinancialInstruments','es_ES','Salida de efectivo esperada en el rescate o recompra de instrumentos con opción de venta')</v>
      </c>
      <c r="M4200" t="str">
        <f>CONCATENATE("Insert into dbax_taxo_conc (pref_conc, codi_conc, vers_taxo) values ('",H4200,"','",I4200,"','",Taxonomia!$B$5,"')")</f>
        <v>Insert into dbax_taxo_conc (pref_conc, codi_conc, vers_taxo) values ('ifrs-full','ExpectedCashOutflowOnRedemptionOrRepurchaseOfPuttableFinancialInstruments','svs-cl-ci-2015-01-05')</v>
      </c>
    </row>
    <row r="4201" spans="1:13" x14ac:dyDescent="0.25">
      <c r="A4201" t="s">
        <v>1830</v>
      </c>
      <c r="B4201" t="s">
        <v>16</v>
      </c>
      <c r="C4201" t="s">
        <v>4449</v>
      </c>
      <c r="G4201" s="1" t="str">
        <f t="shared" si="353"/>
        <v>ifrs-full_ExpectedDividendAsPercentageShareOptionsGranted</v>
      </c>
      <c r="H4201" t="str">
        <f t="shared" si="354"/>
        <v>ifrs-full</v>
      </c>
      <c r="I4201" t="str">
        <f t="shared" si="355"/>
        <v>ExpectedDividendAsPercentageShareOptionsGranted</v>
      </c>
      <c r="L4201" t="str">
        <f t="shared" si="356"/>
        <v>insert into dbax_desc_conc (pref_conc, codi_conc, codi_lang, desc_conc) values ('ifrs-full','ExpectedDividendAsPercentageShareOptionsGranted','es_ES','Dividendo esperado como porcentaje, opciones sobre acciones concedidas')</v>
      </c>
      <c r="M4201" t="str">
        <f>CONCATENATE("Insert into dbax_taxo_conc (pref_conc, codi_conc, vers_taxo) values ('",H4201,"','",I4201,"','",Taxonomia!$B$5,"')")</f>
        <v>Insert into dbax_taxo_conc (pref_conc, codi_conc, vers_taxo) values ('ifrs-full','ExpectedDividendAsPercentageShareOptionsGranted','svs-cl-ci-2015-01-05')</v>
      </c>
    </row>
    <row r="4202" spans="1:13" x14ac:dyDescent="0.25">
      <c r="A4202" t="s">
        <v>1831</v>
      </c>
      <c r="B4202" t="s">
        <v>16</v>
      </c>
      <c r="C4202" t="s">
        <v>4450</v>
      </c>
      <c r="G4202" s="1" t="str">
        <f t="shared" si="353"/>
        <v>ifrs-full_ExpectedDividendShareOptionsGranted</v>
      </c>
      <c r="H4202" t="str">
        <f t="shared" si="354"/>
        <v>ifrs-full</v>
      </c>
      <c r="I4202" t="str">
        <f t="shared" si="355"/>
        <v>ExpectedDividendShareOptionsGranted</v>
      </c>
      <c r="L4202" t="str">
        <f t="shared" si="356"/>
        <v>insert into dbax_desc_conc (pref_conc, codi_conc, codi_lang, desc_conc) values ('ifrs-full','ExpectedDividendShareOptionsGranted','es_ES','Dividendo esperado, opciones sobre acciones otorgadas')</v>
      </c>
      <c r="M4202" t="str">
        <f>CONCATENATE("Insert into dbax_taxo_conc (pref_conc, codi_conc, vers_taxo) values ('",H4202,"','",I4202,"','",Taxonomia!$B$5,"')")</f>
        <v>Insert into dbax_taxo_conc (pref_conc, codi_conc, vers_taxo) values ('ifrs-full','ExpectedDividendShareOptionsGranted','svs-cl-ci-2015-01-05')</v>
      </c>
    </row>
    <row r="4203" spans="1:13" x14ac:dyDescent="0.25">
      <c r="A4203" t="s">
        <v>1832</v>
      </c>
      <c r="B4203" t="s">
        <v>16</v>
      </c>
      <c r="C4203" t="s">
        <v>4451</v>
      </c>
      <c r="G4203" s="1" t="str">
        <f t="shared" si="353"/>
        <v>ifrs-full_ExpectedFutureMinimumSubleasePaymentsReceivableUnderNoncancellableSubleasesClassifiedAsOperatingLease</v>
      </c>
      <c r="H4203" t="str">
        <f t="shared" si="354"/>
        <v>ifrs-full</v>
      </c>
      <c r="I4203" t="str">
        <f t="shared" si="355"/>
        <v>ExpectedFutureMinimumSubleasePaymentsReceivableUnderNoncancellableSubleasesClassifiedAsOperatingLease</v>
      </c>
      <c r="L4203" t="str">
        <f t="shared" si="356"/>
        <v>insert into dbax_desc_conc (pref_conc, codi_conc, codi_lang, desc_conc) values ('ifrs-full','ExpectedFutureMinimumSubleasePaymentsReceivableUnderNoncancellableSubleasesClassifiedAsOperatingLease','es_ES','Pagos futuros mínimos por subarriendo que se espera recibir bajo subarriendos no cancelables, clasificado como arrendamiento operativo')</v>
      </c>
      <c r="M4203" t="str">
        <f>CONCATENATE("Insert into dbax_taxo_conc (pref_conc, codi_conc, vers_taxo) values ('",H4203,"','",I4203,"','",Taxonomia!$B$5,"')")</f>
        <v>Insert into dbax_taxo_conc (pref_conc, codi_conc, vers_taxo) values ('ifrs-full','ExpectedFutureMinimumSubleasePaymentsReceivableUnderNoncancellableSubleasesClassifiedAsOperatingLease','svs-cl-ci-2015-01-05')</v>
      </c>
    </row>
    <row r="4204" spans="1:13" x14ac:dyDescent="0.25">
      <c r="A4204" t="s">
        <v>1833</v>
      </c>
      <c r="B4204" t="s">
        <v>16</v>
      </c>
      <c r="C4204" t="s">
        <v>4452</v>
      </c>
      <c r="G4204" s="1" t="str">
        <f t="shared" si="353"/>
        <v>ifrs-full_ExpectedFutureMinimumSubleasePaymentsReceivableUnderNoncancellableSubleasesClassifiedFinanceLease</v>
      </c>
      <c r="H4204" t="str">
        <f t="shared" si="354"/>
        <v>ifrs-full</v>
      </c>
      <c r="I4204" t="str">
        <f t="shared" si="355"/>
        <v>ExpectedFutureMinimumSubleasePaymentsReceivableUnderNoncancellableSubleasesClassifiedFinanceLease</v>
      </c>
      <c r="L4204" t="str">
        <f t="shared" si="356"/>
        <v>insert into dbax_desc_conc (pref_conc, codi_conc, codi_lang, desc_conc) values ('ifrs-full','ExpectedFutureMinimumSubleasePaymentsReceivableUnderNoncancellableSubleasesClassifiedFinanceLease','es_ES','Pagos futuros mínimos esperados por subarriendo que se espera recibir bajo subarriendos no cancelables, clasificados como arrendamientos financieros')</v>
      </c>
      <c r="M4204" t="str">
        <f>CONCATENATE("Insert into dbax_taxo_conc (pref_conc, codi_conc, vers_taxo) values ('",H4204,"','",I4204,"','",Taxonomia!$B$5,"')")</f>
        <v>Insert into dbax_taxo_conc (pref_conc, codi_conc, vers_taxo) values ('ifrs-full','ExpectedFutureMinimumSubleasePaymentsReceivableUnderNoncancellableSubleasesClassifiedFinanceLease','svs-cl-ci-2015-01-05')</v>
      </c>
    </row>
    <row r="4205" spans="1:13" x14ac:dyDescent="0.25">
      <c r="A4205" t="s">
        <v>1834</v>
      </c>
      <c r="B4205" t="s">
        <v>16</v>
      </c>
      <c r="C4205" t="s">
        <v>4453</v>
      </c>
      <c r="G4205" s="1" t="str">
        <f t="shared" si="353"/>
        <v>ifrs-full_ExpectedReimbursementContingentLiabilitiesInBusinessCombination</v>
      </c>
      <c r="H4205" t="str">
        <f t="shared" si="354"/>
        <v>ifrs-full</v>
      </c>
      <c r="I4205" t="str">
        <f t="shared" si="355"/>
        <v>ExpectedReimbursementContingentLiabilitiesInBusinessCombination</v>
      </c>
      <c r="L4205" t="str">
        <f t="shared" si="356"/>
        <v>insert into dbax_desc_conc (pref_conc, codi_conc, codi_lang, desc_conc) values ('ifrs-full','ExpectedReimbursementContingentLiabilitiesInBusinessCombination','es_ES','Reembolso esperado, pasivos contingentes en combinaciones de negocios')</v>
      </c>
      <c r="M4205" t="str">
        <f>CONCATENATE("Insert into dbax_taxo_conc (pref_conc, codi_conc, vers_taxo) values ('",H4205,"','",I4205,"','",Taxonomia!$B$5,"')")</f>
        <v>Insert into dbax_taxo_conc (pref_conc, codi_conc, vers_taxo) values ('ifrs-full','ExpectedReimbursementContingentLiabilitiesInBusinessCombination','svs-cl-ci-2015-01-05')</v>
      </c>
    </row>
    <row r="4206" spans="1:13" x14ac:dyDescent="0.25">
      <c r="A4206" t="s">
        <v>1835</v>
      </c>
      <c r="B4206" t="s">
        <v>16</v>
      </c>
      <c r="C4206" t="s">
        <v>4454</v>
      </c>
      <c r="G4206" s="1" t="str">
        <f t="shared" si="353"/>
        <v>ifrs-full_ExpectedReimbursementOtherProvisions</v>
      </c>
      <c r="H4206" t="str">
        <f t="shared" si="354"/>
        <v>ifrs-full</v>
      </c>
      <c r="I4206" t="str">
        <f t="shared" si="355"/>
        <v>ExpectedReimbursementOtherProvisions</v>
      </c>
      <c r="L4206" t="str">
        <f t="shared" si="356"/>
        <v>insert into dbax_desc_conc (pref_conc, codi_conc, codi_lang, desc_conc) values ('ifrs-full','ExpectedReimbursementOtherProvisions','es_ES','Reembolso esperado, otras provisiones')</v>
      </c>
      <c r="M4206" t="str">
        <f>CONCATENATE("Insert into dbax_taxo_conc (pref_conc, codi_conc, vers_taxo) values ('",H4206,"','",I4206,"','",Taxonomia!$B$5,"')")</f>
        <v>Insert into dbax_taxo_conc (pref_conc, codi_conc, vers_taxo) values ('ifrs-full','ExpectedReimbursementOtherProvisions','svs-cl-ci-2015-01-05')</v>
      </c>
    </row>
    <row r="4207" spans="1:13" x14ac:dyDescent="0.25">
      <c r="A4207" t="s">
        <v>1836</v>
      </c>
      <c r="B4207" t="s">
        <v>16</v>
      </c>
      <c r="C4207" t="s">
        <v>4455</v>
      </c>
      <c r="G4207" s="1" t="str">
        <f t="shared" si="353"/>
        <v>ifrs-full_ExpenseArisingFromExplorationForAndEvaluationOfMineralResources</v>
      </c>
      <c r="H4207" t="str">
        <f t="shared" si="354"/>
        <v>ifrs-full</v>
      </c>
      <c r="I4207" t="str">
        <f t="shared" si="355"/>
        <v>ExpenseArisingFromExplorationForAndEvaluationOfMineralResources</v>
      </c>
      <c r="L4207" t="str">
        <f t="shared" si="356"/>
        <v>insert into dbax_desc_conc (pref_conc, codi_conc, codi_lang, desc_conc) values ('ifrs-full','ExpenseArisingFromExplorationForAndEvaluationOfMineralResources','es_ES','Gastos que surgen de la exploración y evaluación de recursos minerales')</v>
      </c>
      <c r="M4207" t="str">
        <f>CONCATENATE("Insert into dbax_taxo_conc (pref_conc, codi_conc, vers_taxo) values ('",H4207,"','",I4207,"','",Taxonomia!$B$5,"')")</f>
        <v>Insert into dbax_taxo_conc (pref_conc, codi_conc, vers_taxo) values ('ifrs-full','ExpenseArisingFromExplorationForAndEvaluationOfMineralResources','svs-cl-ci-2015-01-05')</v>
      </c>
    </row>
    <row r="4208" spans="1:13" x14ac:dyDescent="0.25">
      <c r="A4208" t="s">
        <v>1837</v>
      </c>
      <c r="B4208" t="s">
        <v>16</v>
      </c>
      <c r="C4208" t="s">
        <v>4456</v>
      </c>
      <c r="G4208" s="1" t="str">
        <f t="shared" si="353"/>
        <v>ifrs-full_ExpenseByNature</v>
      </c>
      <c r="H4208" t="str">
        <f t="shared" si="354"/>
        <v>ifrs-full</v>
      </c>
      <c r="I4208" t="str">
        <f t="shared" si="355"/>
        <v>ExpenseByNature</v>
      </c>
      <c r="L4208" t="str">
        <f t="shared" si="356"/>
        <v>insert into dbax_desc_conc (pref_conc, codi_conc, codi_lang, desc_conc) values ('ifrs-full','ExpenseByNature','es_ES','Gastos, por naturaleza')</v>
      </c>
      <c r="M4208" t="str">
        <f>CONCATENATE("Insert into dbax_taxo_conc (pref_conc, codi_conc, vers_taxo) values ('",H4208,"','",I4208,"','",Taxonomia!$B$5,"')")</f>
        <v>Insert into dbax_taxo_conc (pref_conc, codi_conc, vers_taxo) values ('ifrs-full','ExpenseByNature','svs-cl-ci-2015-01-05')</v>
      </c>
    </row>
    <row r="4209" spans="1:13" x14ac:dyDescent="0.25">
      <c r="A4209" t="s">
        <v>1838</v>
      </c>
      <c r="B4209" t="s">
        <v>16</v>
      </c>
      <c r="C4209" t="s">
        <v>4457</v>
      </c>
      <c r="G4209" s="1" t="str">
        <f t="shared" si="353"/>
        <v>ifrs-full_ExpenseByNatureAbstract</v>
      </c>
      <c r="H4209" t="str">
        <f t="shared" si="354"/>
        <v>ifrs-full</v>
      </c>
      <c r="I4209" t="str">
        <f t="shared" si="355"/>
        <v>ExpenseByNatureAbstract</v>
      </c>
      <c r="L4209" t="str">
        <f t="shared" si="356"/>
        <v>insert into dbax_desc_conc (pref_conc, codi_conc, codi_lang, desc_conc) values ('ifrs-full','ExpenseByNatureAbstract','es_ES','Gastos por naturaleza [sinopsis]')</v>
      </c>
      <c r="M4209" t="str">
        <f>CONCATENATE("Insert into dbax_taxo_conc (pref_conc, codi_conc, vers_taxo) values ('",H4209,"','",I4209,"','",Taxonomia!$B$5,"')")</f>
        <v>Insert into dbax_taxo_conc (pref_conc, codi_conc, vers_taxo) values ('ifrs-full','ExpenseByNatureAbstract','svs-cl-ci-2015-01-05')</v>
      </c>
    </row>
    <row r="4210" spans="1:13" x14ac:dyDescent="0.25">
      <c r="A4210" t="s">
        <v>1839</v>
      </c>
      <c r="B4210" t="s">
        <v>16</v>
      </c>
      <c r="C4210" t="s">
        <v>4458</v>
      </c>
      <c r="G4210" s="1" t="str">
        <f t="shared" si="353"/>
        <v>ifrs-full_ExpenseDueToUnwindingOfDiscountOnProvisions</v>
      </c>
      <c r="H4210" t="str">
        <f t="shared" si="354"/>
        <v>ifrs-full</v>
      </c>
      <c r="I4210" t="str">
        <f t="shared" si="355"/>
        <v>ExpenseDueToUnwindingOfDiscountOnProvisions</v>
      </c>
      <c r="L4210" t="str">
        <f t="shared" si="356"/>
        <v>insert into dbax_desc_conc (pref_conc, codi_conc, codi_lang, desc_conc) values ('ifrs-full','ExpenseDueToUnwindingOfDiscountOnProvisions','es_ES','Gasto debido a la reversión del descuento sobre provisiones')</v>
      </c>
      <c r="M4210" t="str">
        <f>CONCATENATE("Insert into dbax_taxo_conc (pref_conc, codi_conc, vers_taxo) values ('",H4210,"','",I4210,"','",Taxonomia!$B$5,"')")</f>
        <v>Insert into dbax_taxo_conc (pref_conc, codi_conc, vers_taxo) values ('ifrs-full','ExpenseDueToUnwindingOfDiscountOnProvisions','svs-cl-ci-2015-01-05')</v>
      </c>
    </row>
    <row r="4211" spans="1:13" x14ac:dyDescent="0.25">
      <c r="A4211" t="s">
        <v>1840</v>
      </c>
      <c r="B4211" t="s">
        <v>16</v>
      </c>
      <c r="C4211" t="s">
        <v>4459</v>
      </c>
      <c r="G4211" s="1" t="str">
        <f t="shared" si="353"/>
        <v>ifrs-full_ExpenseFromCashsettledSharebasedPaymentTransactionsInWhichGoodsOrServicesReceivedDidNotQualifyForRecognitionAsAssets</v>
      </c>
      <c r="H4211" t="str">
        <f t="shared" si="354"/>
        <v>ifrs-full</v>
      </c>
      <c r="I4211" t="str">
        <f t="shared" si="355"/>
        <v>ExpenseFromCashsettledSharebasedPaymentTransactionsInWhichGoodsOrServicesReceivedDidNotQualifyForRecognitionAsAssets</v>
      </c>
      <c r="L4211" t="str">
        <f t="shared" si="356"/>
        <v>insert into dbax_desc_conc (pref_conc, codi_conc, codi_lang, desc_conc) values ('ifrs-full','ExpenseFromCashsettledSharebasedPaymentTransactionsInWhichGoodsOrServicesReceivedDidNotQualifyForRecognitionAsAssets','es_ES','Gasto procedente de transacciones con pagos basados en acciones liquidadas en efectivo en las que los bienes o servicios recibidos no cumplen los requisitos para su reconocimiento como activos')</v>
      </c>
      <c r="M4211" t="str">
        <f>CONCATENATE("Insert into dbax_taxo_conc (pref_conc, codi_conc, vers_taxo) values ('",H4211,"','",I4211,"','",Taxonomia!$B$5,"')")</f>
        <v>Insert into dbax_taxo_conc (pref_conc, codi_conc, vers_taxo) values ('ifrs-full','ExpenseFromCashsettledSharebasedPaymentTransactionsInWhichGoodsOrServicesReceivedDidNotQualifyForRecognitionAsAssets','svs-cl-ci-2015-01-05')</v>
      </c>
    </row>
    <row r="4212" spans="1:13" x14ac:dyDescent="0.25">
      <c r="A4212" t="s">
        <v>1841</v>
      </c>
      <c r="B4212" t="s">
        <v>16</v>
      </c>
      <c r="C4212" t="s">
        <v>4460</v>
      </c>
      <c r="G4212" s="1" t="str">
        <f t="shared" si="353"/>
        <v>ifrs-full_ExpenseFromEquitysettledSharebasedPaymentTransactionsInWhichGoodsOrServicesReceivedDidNotQualifyForRecognitionAsAssets</v>
      </c>
      <c r="H4212" t="str">
        <f t="shared" si="354"/>
        <v>ifrs-full</v>
      </c>
      <c r="I4212" t="str">
        <f t="shared" si="355"/>
        <v>ExpenseFromEquitysettledSharebasedPaymentTransactionsInWhichGoodsOrServicesReceivedDidNotQualifyForRecognitionAsAssets</v>
      </c>
      <c r="L4212" t="str">
        <f t="shared" si="356"/>
        <v>insert into dbax_desc_conc (pref_conc, codi_conc, codi_lang, desc_conc) values ('ifrs-full','ExpenseFromEquitysettledSharebasedPaymentTransactionsInWhichGoodsOrServicesReceivedDidNotQualifyForRecognitionAsAssets','es_ES','Gasto por transacciones con pagos basados en acciones liquidados en instrumentos de patrimonio en los que los bienes o servicios recibidos no cumplían los requisitos para su reconocimiento como activos')</v>
      </c>
      <c r="M4212" t="str">
        <f>CONCATENATE("Insert into dbax_taxo_conc (pref_conc, codi_conc, vers_taxo) values ('",H4212,"','",I4212,"','",Taxonomia!$B$5,"')")</f>
        <v>Insert into dbax_taxo_conc (pref_conc, codi_conc, vers_taxo) values ('ifrs-full','ExpenseFromEquitysettledSharebasedPaymentTransactionsInWhichGoodsOrServicesReceivedDidNotQualifyForRecognitionAsAssets','svs-cl-ci-2015-01-05')</v>
      </c>
    </row>
    <row r="4213" spans="1:13" x14ac:dyDescent="0.25">
      <c r="A4213" t="s">
        <v>1842</v>
      </c>
      <c r="B4213" t="s">
        <v>16</v>
      </c>
      <c r="C4213" t="s">
        <v>4461</v>
      </c>
      <c r="G4213" s="1" t="str">
        <f t="shared" si="353"/>
        <v>ifrs-full_ExpenseFromSharebasedPaymentTransactionsInWhichGoodsOrServicesReceivedDidNotQualifyForRecognitionAsAssets</v>
      </c>
      <c r="H4213" t="str">
        <f t="shared" si="354"/>
        <v>ifrs-full</v>
      </c>
      <c r="I4213" t="str">
        <f t="shared" si="355"/>
        <v>ExpenseFromSharebasedPaymentTransactionsInWhichGoodsOrServicesReceivedDidNotQualifyForRecognitionAsAssets</v>
      </c>
      <c r="L4213" t="str">
        <f t="shared" si="356"/>
        <v>insert into dbax_desc_conc (pref_conc, codi_conc, codi_lang, desc_conc) values ('ifrs-full','ExpenseFromSharebasedPaymentTransactionsInWhichGoodsOrServicesReceivedDidNotQualifyForRecognitionAsAssets','es_ES','Gasto por transacciones con pagos basados en acciones en los que los bienes o servicios recibidos no cumplían los requisitos para su reconocimiento como activos')</v>
      </c>
      <c r="M4213" t="str">
        <f>CONCATENATE("Insert into dbax_taxo_conc (pref_conc, codi_conc, vers_taxo) values ('",H4213,"','",I4213,"','",Taxonomia!$B$5,"')")</f>
        <v>Insert into dbax_taxo_conc (pref_conc, codi_conc, vers_taxo) values ('ifrs-full','ExpenseFromSharebasedPaymentTransactionsInWhichGoodsOrServicesReceivedDidNotQualifyForRecognitionAsAssets','svs-cl-ci-2015-01-05')</v>
      </c>
    </row>
    <row r="4214" spans="1:13" x14ac:dyDescent="0.25">
      <c r="A4214" t="s">
        <v>1843</v>
      </c>
      <c r="B4214" t="s">
        <v>16</v>
      </c>
      <c r="C4214" t="s">
        <v>4462</v>
      </c>
      <c r="G4214" s="1" t="str">
        <f t="shared" si="353"/>
        <v>ifrs-full_ExpenseFromSharebasedPaymentTransactionsInWhichGoodsOrServicesReceivedDidNotQualifyForRecognitionAsAssetsAbstract</v>
      </c>
      <c r="H4214" t="str">
        <f t="shared" si="354"/>
        <v>ifrs-full</v>
      </c>
      <c r="I4214" t="str">
        <f t="shared" si="355"/>
        <v>ExpenseFromSharebasedPaymentTransactionsInWhichGoodsOrServicesReceivedDidNotQualifyForRecognitionAsAssetsAbstract</v>
      </c>
      <c r="L4214" t="str">
        <f t="shared" si="356"/>
        <v>insert into dbax_desc_conc (pref_conc, codi_conc, codi_lang, desc_conc) values ('ifrs-full','ExpenseFromSharebasedPaymentTransactionsInWhichGoodsOrServicesReceivedDidNotQualifyForRecognitionAsAssetsAbstract','es_ES','Gasto procedente de transacciones con pagos basados en acciones en las que los bienes o servicios recibidos no cumplen los requisitos para su reconocimiento como activos [resumen]')</v>
      </c>
      <c r="M4214" t="str">
        <f>CONCATENATE("Insert into dbax_taxo_conc (pref_conc, codi_conc, vers_taxo) values ('",H4214,"','",I4214,"','",Taxonomia!$B$5,"')")</f>
        <v>Insert into dbax_taxo_conc (pref_conc, codi_conc, vers_taxo) values ('ifrs-full','ExpenseFromSharebasedPaymentTransactionsInWhichGoodsOrServicesReceivedDidNotQualifyForRecognitionAsAssetsAbstract','svs-cl-ci-2015-01-05')</v>
      </c>
    </row>
    <row r="4215" spans="1:13" x14ac:dyDescent="0.25">
      <c r="A4215" t="s">
        <v>1844</v>
      </c>
      <c r="B4215" t="s">
        <v>16</v>
      </c>
      <c r="C4215" t="s">
        <v>4463</v>
      </c>
      <c r="G4215" s="1" t="str">
        <f t="shared" si="353"/>
        <v>ifrs-full_ExpenseFromSharebasedPaymentTransactionsWithEmployees</v>
      </c>
      <c r="H4215" t="str">
        <f t="shared" si="354"/>
        <v>ifrs-full</v>
      </c>
      <c r="I4215" t="str">
        <f t="shared" si="355"/>
        <v>ExpenseFromSharebasedPaymentTransactionsWithEmployees</v>
      </c>
      <c r="L4215" t="str">
        <f t="shared" si="356"/>
        <v>insert into dbax_desc_conc (pref_conc, codi_conc, codi_lang, desc_conc) values ('ifrs-full','ExpenseFromSharebasedPaymentTransactionsWithEmployees','es_ES','Gasto procedente de transacciones con pagos basados en acciones con empleados')</v>
      </c>
      <c r="M4215" t="str">
        <f>CONCATENATE("Insert into dbax_taxo_conc (pref_conc, codi_conc, vers_taxo) values ('",H4215,"','",I4215,"','",Taxonomia!$B$5,"')")</f>
        <v>Insert into dbax_taxo_conc (pref_conc, codi_conc, vers_taxo) values ('ifrs-full','ExpenseFromSharebasedPaymentTransactionsWithEmployees','svs-cl-ci-2015-01-05')</v>
      </c>
    </row>
    <row r="4216" spans="1:13" x14ac:dyDescent="0.25">
      <c r="A4216" t="s">
        <v>1845</v>
      </c>
      <c r="B4216" t="s">
        <v>16</v>
      </c>
      <c r="C4216" t="s">
        <v>4464</v>
      </c>
      <c r="G4216" s="1" t="str">
        <f t="shared" si="353"/>
        <v>ifrs-full_ExpenseIncomeOnDiscontinuedOperations</v>
      </c>
      <c r="H4216" t="str">
        <f t="shared" si="354"/>
        <v>ifrs-full</v>
      </c>
      <c r="I4216" t="str">
        <f t="shared" si="355"/>
        <v>ExpenseIncomeOnDiscontinuedOperations</v>
      </c>
      <c r="L4216" t="str">
        <f t="shared" si="356"/>
        <v>insert into dbax_desc_conc (pref_conc, codi_conc, codi_lang, desc_conc) values ('ifrs-full','ExpenseIncomeOnDiscontinuedOperations','es_ES','Gastos (ingresos) por operaciones discontinuadas')</v>
      </c>
      <c r="M4216" t="str">
        <f>CONCATENATE("Insert into dbax_taxo_conc (pref_conc, codi_conc, vers_taxo) values ('",H4216,"','",I4216,"','",Taxonomia!$B$5,"')")</f>
        <v>Insert into dbax_taxo_conc (pref_conc, codi_conc, vers_taxo) values ('ifrs-full','ExpenseIncomeOnDiscontinuedOperations','svs-cl-ci-2015-01-05')</v>
      </c>
    </row>
    <row r="4217" spans="1:13" x14ac:dyDescent="0.25">
      <c r="A4217" t="s">
        <v>1846</v>
      </c>
      <c r="B4217" t="s">
        <v>16</v>
      </c>
      <c r="C4217" t="s">
        <v>4465</v>
      </c>
      <c r="G4217" s="1" t="str">
        <f t="shared" si="353"/>
        <v>ifrs-full_ExpenseOfRestructuringActivities</v>
      </c>
      <c r="H4217" t="str">
        <f t="shared" si="354"/>
        <v>ifrs-full</v>
      </c>
      <c r="I4217" t="str">
        <f t="shared" si="355"/>
        <v>ExpenseOfRestructuringActivities</v>
      </c>
      <c r="L4217" t="str">
        <f t="shared" si="356"/>
        <v>insert into dbax_desc_conc (pref_conc, codi_conc, codi_lang, desc_conc) values ('ifrs-full','ExpenseOfRestructuringActivities','es_ES','Gastos de actividades de reestructuración')</v>
      </c>
      <c r="M4217" t="str">
        <f>CONCATENATE("Insert into dbax_taxo_conc (pref_conc, codi_conc, vers_taxo) values ('",H4217,"','",I4217,"','",Taxonomia!$B$5,"')")</f>
        <v>Insert into dbax_taxo_conc (pref_conc, codi_conc, vers_taxo) values ('ifrs-full','ExpenseOfRestructuringActivities','svs-cl-ci-2015-01-05')</v>
      </c>
    </row>
    <row r="4218" spans="1:13" x14ac:dyDescent="0.25">
      <c r="A4218" t="s">
        <v>1847</v>
      </c>
      <c r="B4218" t="s">
        <v>16</v>
      </c>
      <c r="C4218" t="s">
        <v>4466</v>
      </c>
      <c r="G4218" s="1" t="str">
        <f t="shared" si="353"/>
        <v>ifrs-full_ExpenseRecognisedDuringPeriodForBadAndDoubtfulDebtsForRelatedPartyTransaction</v>
      </c>
      <c r="H4218" t="str">
        <f t="shared" si="354"/>
        <v>ifrs-full</v>
      </c>
      <c r="I4218" t="str">
        <f t="shared" si="355"/>
        <v>ExpenseRecognisedDuringPeriodForBadAndDoubtfulDebtsForRelatedPartyTransaction</v>
      </c>
      <c r="L4218" t="str">
        <f t="shared" si="356"/>
        <v>insert into dbax_desc_conc (pref_conc, codi_conc, codi_lang, desc_conc) values ('ifrs-full','ExpenseRecognisedDuringPeriodForBadAndDoubtfulDebtsForRelatedPartyTransaction','es_ES','Gastos reconocidos durante el periodo por deudas de dudoso cobro para transacciones entre partes relacionadas')</v>
      </c>
      <c r="M4218" t="str">
        <f>CONCATENATE("Insert into dbax_taxo_conc (pref_conc, codi_conc, vers_taxo) values ('",H4218,"','",I4218,"','",Taxonomia!$B$5,"')")</f>
        <v>Insert into dbax_taxo_conc (pref_conc, codi_conc, vers_taxo) values ('ifrs-full','ExpenseRecognisedDuringPeriodForBadAndDoubtfulDebtsForRelatedPartyTransaction','svs-cl-ci-2015-01-05')</v>
      </c>
    </row>
    <row r="4219" spans="1:13" x14ac:dyDescent="0.25">
      <c r="A4219" t="s">
        <v>1848</v>
      </c>
      <c r="B4219" t="s">
        <v>16</v>
      </c>
      <c r="C4219" t="s">
        <v>4467</v>
      </c>
      <c r="G4219" s="1" t="str">
        <f t="shared" si="353"/>
        <v>ifrs-full_ExpensesDiscontinuedOperations</v>
      </c>
      <c r="H4219" t="str">
        <f t="shared" si="354"/>
        <v>ifrs-full</v>
      </c>
      <c r="I4219" t="str">
        <f t="shared" si="355"/>
        <v>ExpensesDiscontinuedOperations</v>
      </c>
      <c r="L4219" t="str">
        <f t="shared" si="356"/>
        <v>insert into dbax_desc_conc (pref_conc, codi_conc, codi_lang, desc_conc) values ('ifrs-full','ExpensesDiscontinuedOperations','es_ES','Gastos, operaciones discontinuadas')</v>
      </c>
      <c r="M4219" t="str">
        <f>CONCATENATE("Insert into dbax_taxo_conc (pref_conc, codi_conc, vers_taxo) values ('",H4219,"','",I4219,"','",Taxonomia!$B$5,"')")</f>
        <v>Insert into dbax_taxo_conc (pref_conc, codi_conc, vers_taxo) values ('ifrs-full','ExpensesDiscontinuedOperations','svs-cl-ci-2015-01-05')</v>
      </c>
    </row>
    <row r="4220" spans="1:13" x14ac:dyDescent="0.25">
      <c r="A4220" t="s">
        <v>1849</v>
      </c>
      <c r="B4220" t="s">
        <v>16</v>
      </c>
      <c r="C4220" t="s">
        <v>4468</v>
      </c>
      <c r="G4220" s="1" t="str">
        <f t="shared" si="353"/>
        <v>ifrs-full_ExplanationOfAmountOfAnyGainRecognisedAndLineItemInStatementOfComprehensiveIncomeInWhichGainIsRecognisedInBargainPurchase</v>
      </c>
      <c r="H4220" t="str">
        <f t="shared" si="354"/>
        <v>ifrs-full</v>
      </c>
      <c r="I4220" t="str">
        <f t="shared" si="355"/>
        <v>ExplanationOfAmountOfAnyGainRecognisedAndLineItemInStatementOfComprehensiveIncomeInWhichGainIsRecognisedInBargainPurchase</v>
      </c>
      <c r="L4220" t="str">
        <f t="shared" si="356"/>
        <v>insert into dbax_desc_conc (pref_conc, codi_conc, codi_lang, desc_conc) values ('ifrs-full','ExplanationOfAmountOfAnyGainRecognisedAndLineItemInStatementOfComprehensiveIncomeInWhichGainIsRecognisedInBargainPurchase','es_ES','Descripción de la partida en el estado del resultado integral en la que se reconocen las ganancias por transacciones en condiciones muy ventajosas')</v>
      </c>
      <c r="M4220" t="str">
        <f>CONCATENATE("Insert into dbax_taxo_conc (pref_conc, codi_conc, vers_taxo) values ('",H4220,"','",I4220,"','",Taxonomia!$B$5,"')")</f>
        <v>Insert into dbax_taxo_conc (pref_conc, codi_conc, vers_taxo) values ('ifrs-full','ExplanationOfAmountOfAnyGainRecognisedAndLineItemInStatementOfComprehensiveIncomeInWhichGainIsRecognisedInBargainPurchase','svs-cl-ci-2015-01-05')</v>
      </c>
    </row>
    <row r="4221" spans="1:13" x14ac:dyDescent="0.25">
      <c r="A4221" t="s">
        <v>1850</v>
      </c>
      <c r="B4221" t="s">
        <v>16</v>
      </c>
      <c r="C4221" t="s">
        <v>4469</v>
      </c>
      <c r="G4221" s="1" t="str">
        <f t="shared" si="353"/>
        <v>ifrs-full_ExplanationOfAnyChangesInRangeOfOutcomesUndiscountedAndReasonsForThoseChangesForContingentConsideration</v>
      </c>
      <c r="H4221" t="str">
        <f t="shared" si="354"/>
        <v>ifrs-full</v>
      </c>
      <c r="I4221" t="str">
        <f t="shared" si="355"/>
        <v>ExplanationOfAnyChangesInRangeOfOutcomesUndiscountedAndReasonsForThoseChangesForContingentConsideration</v>
      </c>
      <c r="L4221" t="str">
        <f t="shared" si="356"/>
        <v>insert into dbax_desc_conc (pref_conc, codi_conc, codi_lang, desc_conc) values ('ifrs-full','ExplanationOfAnyChangesInRangeOfOutcomesUndiscountedAndReasonsForThoseChangesForContingentConsideration','es_ES','Explicación de los cambios en el rango de resultados (no descontados) y las razones de esos cambios por contraprestaciones contingentes')</v>
      </c>
      <c r="M4221" t="str">
        <f>CONCATENATE("Insert into dbax_taxo_conc (pref_conc, codi_conc, vers_taxo) values ('",H4221,"','",I4221,"','",Taxonomia!$B$5,"')")</f>
        <v>Insert into dbax_taxo_conc (pref_conc, codi_conc, vers_taxo) values ('ifrs-full','ExplanationOfAnyChangesInRangeOfOutcomesUndiscountedAndReasonsForThoseChangesForContingentConsideration','svs-cl-ci-2015-01-05')</v>
      </c>
    </row>
    <row r="4222" spans="1:13" x14ac:dyDescent="0.25">
      <c r="A4222" t="s">
        <v>1851</v>
      </c>
      <c r="B4222" t="s">
        <v>16</v>
      </c>
      <c r="C4222" t="s">
        <v>4470</v>
      </c>
      <c r="G4222" s="1" t="str">
        <f t="shared" si="353"/>
        <v>ifrs-full_ExplanationOfAnyChangesInRecognisedAmountsOfContingentConsideration</v>
      </c>
      <c r="H4222" t="str">
        <f t="shared" si="354"/>
        <v>ifrs-full</v>
      </c>
      <c r="I4222" t="str">
        <f t="shared" si="355"/>
        <v>ExplanationOfAnyChangesInRecognisedAmountsOfContingentConsideration</v>
      </c>
      <c r="L4222" t="str">
        <f t="shared" si="356"/>
        <v>insert into dbax_desc_conc (pref_conc, codi_conc, codi_lang, desc_conc) values ('ifrs-full','ExplanationOfAnyChangesInRecognisedAmountsOfContingentConsideration','es_ES','Explicación de los cambios en importes reconocidos de contraprestaciones contingentes')</v>
      </c>
      <c r="M4222" t="str">
        <f>CONCATENATE("Insert into dbax_taxo_conc (pref_conc, codi_conc, vers_taxo) values ('",H4222,"','",I4222,"','",Taxonomia!$B$5,"')")</f>
        <v>Insert into dbax_taxo_conc (pref_conc, codi_conc, vers_taxo) values ('ifrs-full','ExplanationOfAnyChangesInRecognisedAmountsOfContingentConsideration','svs-cl-ci-2015-01-05')</v>
      </c>
    </row>
    <row r="4223" spans="1:13" x14ac:dyDescent="0.25">
      <c r="A4223" t="s">
        <v>1852</v>
      </c>
      <c r="B4223" t="s">
        <v>16</v>
      </c>
      <c r="C4223" t="s">
        <v>4471</v>
      </c>
      <c r="G4223" s="1" t="str">
        <f t="shared" si="353"/>
        <v>ifrs-full_ExplanationOfAssetsAcquiredByWayOfGovernmentGrantAndInitiallyRecognisedAtFairValue</v>
      </c>
      <c r="H4223" t="str">
        <f t="shared" si="354"/>
        <v>ifrs-full</v>
      </c>
      <c r="I4223" t="str">
        <f t="shared" si="355"/>
        <v>ExplanationOfAssetsAcquiredByWayOfGovernmentGrantAndInitiallyRecognisedAtFairValue</v>
      </c>
      <c r="L4223" t="str">
        <f t="shared" si="356"/>
        <v>insert into dbax_desc_conc (pref_conc, codi_conc, codi_lang, desc_conc) values ('ifrs-full','ExplanationOfAssetsAcquiredByWayOfGovernmentGrantAndInitiallyRecognisedAtFairValue','es_ES','Explicación de activos adquiridos mediante una subvención del gobierno y reconocidos inicialmente por su valor razonable')</v>
      </c>
      <c r="M4223" t="str">
        <f>CONCATENATE("Insert into dbax_taxo_conc (pref_conc, codi_conc, vers_taxo) values ('",H4223,"','",I4223,"','",Taxonomia!$B$5,"')")</f>
        <v>Insert into dbax_taxo_conc (pref_conc, codi_conc, vers_taxo) values ('ifrs-full','ExplanationOfAssetsAcquiredByWayOfGovernmentGrantAndInitiallyRecognisedAtFairValue','svs-cl-ci-2015-01-05')</v>
      </c>
    </row>
    <row r="4224" spans="1:13" x14ac:dyDescent="0.25">
      <c r="A4224" t="s">
        <v>1853</v>
      </c>
      <c r="B4224" t="s">
        <v>16</v>
      </c>
      <c r="C4224" t="s">
        <v>4472</v>
      </c>
      <c r="G4224" s="1" t="str">
        <f t="shared" si="353"/>
        <v>ifrs-full_ExplanationOfAssumptionAboutFutureWithSignificantRiskOfResultingInMaterialAdjustments</v>
      </c>
      <c r="H4224" t="str">
        <f t="shared" si="354"/>
        <v>ifrs-full</v>
      </c>
      <c r="I4224" t="str">
        <f t="shared" si="355"/>
        <v>ExplanationOfAssumptionAboutFutureWithSignificantRiskOfResultingInMaterialAdjustments</v>
      </c>
      <c r="L4224" t="str">
        <f t="shared" si="356"/>
        <v>insert into dbax_desc_conc (pref_conc, codi_conc, codi_lang, desc_conc) values ('ifrs-full','ExplanationOfAssumptionAboutFutureWithSignificantRiskOfResultingInMaterialAdjustments','es_ES','Explicación del origen de incertidumbre de la estimación con riesgo significativo de causar ajustes importantes')</v>
      </c>
      <c r="M4224" t="str">
        <f>CONCATENATE("Insert into dbax_taxo_conc (pref_conc, codi_conc, vers_taxo) values ('",H4224,"','",I4224,"','",Taxonomia!$B$5,"')")</f>
        <v>Insert into dbax_taxo_conc (pref_conc, codi_conc, vers_taxo) values ('ifrs-full','ExplanationOfAssumptionAboutFutureWithSignificantRiskOfResultingInMaterialAdjustments','svs-cl-ci-2015-01-05')</v>
      </c>
    </row>
    <row r="4225" spans="1:13" x14ac:dyDescent="0.25">
      <c r="A4225" t="s">
        <v>1854</v>
      </c>
      <c r="B4225" t="s">
        <v>16</v>
      </c>
      <c r="C4225" t="s">
        <v>4473</v>
      </c>
      <c r="G4225" s="1" t="str">
        <f t="shared" si="353"/>
        <v>ifrs-full_ExplanationOfBasisOfPreparationOfUnadjustedComparativeInformation</v>
      </c>
      <c r="H4225" t="str">
        <f t="shared" si="354"/>
        <v>ifrs-full</v>
      </c>
      <c r="I4225" t="str">
        <f t="shared" si="355"/>
        <v>ExplanationOfBasisOfPreparationOfUnadjustedComparativeInformation</v>
      </c>
      <c r="L4225" t="str">
        <f t="shared" si="356"/>
        <v>insert into dbax_desc_conc (pref_conc, codi_conc, codi_lang, desc_conc) values ('ifrs-full','ExplanationOfBasisOfPreparationOfUnadjustedComparativeInformation','es_ES','Explicación de la base de preparación de información comparativa no ajustada')</v>
      </c>
      <c r="M4225" t="str">
        <f>CONCATENATE("Insert into dbax_taxo_conc (pref_conc, codi_conc, vers_taxo) values ('",H4225,"','",I4225,"','",Taxonomia!$B$5,"')")</f>
        <v>Insert into dbax_taxo_conc (pref_conc, codi_conc, vers_taxo) values ('ifrs-full','ExplanationOfBasisOfPreparationOfUnadjustedComparativeInformation','svs-cl-ci-2015-01-05')</v>
      </c>
    </row>
    <row r="4226" spans="1:13" x14ac:dyDescent="0.25">
      <c r="A4226" t="s">
        <v>1855</v>
      </c>
      <c r="B4226" t="s">
        <v>16</v>
      </c>
      <c r="C4226" t="s">
        <v>4474</v>
      </c>
      <c r="G4226" s="1" t="str">
        <f t="shared" si="353"/>
        <v>ifrs-full_ExplanationOfChangeInNameOfReportingEntityOrOtherMeansOfIdentificationFromEndOfPrecedingReportingPeriod</v>
      </c>
      <c r="H4226" t="str">
        <f t="shared" si="354"/>
        <v>ifrs-full</v>
      </c>
      <c r="I4226" t="str">
        <f t="shared" si="355"/>
        <v>ExplanationOfChangeInNameOfReportingEntityOrOtherMeansOfIdentificationFromEndOfPrecedingReportingPeriod</v>
      </c>
      <c r="L4226" t="str">
        <f t="shared" si="356"/>
        <v>insert into dbax_desc_conc (pref_conc, codi_conc, codi_lang, desc_conc) values ('ifrs-full','ExplanationOfChangeInNameOfReportingEntityOrOtherMeansOfIdentificationFromEndOfPrecedingReportingPeriod','es_ES','Explicación del cambio en el nombre de la entidad que informa u otras formas de identificación desde el final del periodo sobre el que se informa precedente')</v>
      </c>
      <c r="M4226" t="str">
        <f>CONCATENATE("Insert into dbax_taxo_conc (pref_conc, codi_conc, vers_taxo) values ('",H4226,"','",I4226,"','",Taxonomia!$B$5,"')")</f>
        <v>Insert into dbax_taxo_conc (pref_conc, codi_conc, vers_taxo) values ('ifrs-full','ExplanationOfChangeInNameOfReportingEntityOrOtherMeansOfIdentificationFromEndOfPrecedingReportingPeriod','svs-cl-ci-2015-01-05')</v>
      </c>
    </row>
    <row r="4227" spans="1:13" x14ac:dyDescent="0.25">
      <c r="A4227" t="s">
        <v>1856</v>
      </c>
      <c r="B4227" t="s">
        <v>16</v>
      </c>
      <c r="C4227" t="s">
        <v>4475</v>
      </c>
      <c r="G4227" s="1" t="str">
        <f t="shared" si="353"/>
        <v>ifrs-full_ExplanationOfChangesInApplicableTaxRatesToPreviousAccountingPeriod</v>
      </c>
      <c r="H4227" t="str">
        <f t="shared" si="354"/>
        <v>ifrs-full</v>
      </c>
      <c r="I4227" t="str">
        <f t="shared" si="355"/>
        <v>ExplanationOfChangesInApplicableTaxRatesToPreviousAccountingPeriod</v>
      </c>
      <c r="L4227" t="str">
        <f t="shared" si="356"/>
        <v>insert into dbax_desc_conc (pref_conc, codi_conc, codi_lang, desc_conc) values ('ifrs-full','ExplanationOfChangesInApplicableTaxRatesToPreviousAccountingPeriod','es_ES','Explicación sobre cambios en tasas impositivas aplicables a periodos contables anteriores')</v>
      </c>
      <c r="M4227" t="str">
        <f>CONCATENATE("Insert into dbax_taxo_conc (pref_conc, codi_conc, vers_taxo) values ('",H4227,"','",I4227,"','",Taxonomia!$B$5,"')")</f>
        <v>Insert into dbax_taxo_conc (pref_conc, codi_conc, vers_taxo) values ('ifrs-full','ExplanationOfChangesInApplicableTaxRatesToPreviousAccountingPeriod','svs-cl-ci-2015-01-05')</v>
      </c>
    </row>
    <row r="4228" spans="1:13" x14ac:dyDescent="0.25">
      <c r="A4228" t="s">
        <v>1857</v>
      </c>
      <c r="B4228" t="s">
        <v>16</v>
      </c>
      <c r="C4228" t="s">
        <v>4476</v>
      </c>
      <c r="G4228" s="1" t="str">
        <f t="shared" si="353"/>
        <v>ifrs-full_ExplanationOfCircumstancesUnderWhichOperatingLeasesClassifiedAsInvestmentProperty</v>
      </c>
      <c r="H4228" t="str">
        <f t="shared" si="354"/>
        <v>ifrs-full</v>
      </c>
      <c r="I4228" t="str">
        <f t="shared" si="355"/>
        <v>ExplanationOfCircumstancesUnderWhichOperatingLeasesClassifiedAsInvestmentProperty</v>
      </c>
      <c r="L4228" t="str">
        <f t="shared" si="356"/>
        <v>insert into dbax_desc_conc (pref_conc, codi_conc, codi_lang, desc_conc) values ('ifrs-full','ExplanationOfCircumstancesUnderWhichOperatingLeasesClassifiedAsInvestmentProperty','es_ES','Explicación de las circunstancias conforme a las que los arrendamientos operativos se clasifican como propiedades de inversión')</v>
      </c>
      <c r="M4228" t="str">
        <f>CONCATENATE("Insert into dbax_taxo_conc (pref_conc, codi_conc, vers_taxo) values ('",H4228,"','",I4228,"','",Taxonomia!$B$5,"')")</f>
        <v>Insert into dbax_taxo_conc (pref_conc, codi_conc, vers_taxo) values ('ifrs-full','ExplanationOfCircumstancesUnderWhichOperatingLeasesClassifiedAsInvestmentProperty','svs-cl-ci-2015-01-05')</v>
      </c>
    </row>
    <row r="4229" spans="1:13" x14ac:dyDescent="0.25">
      <c r="A4229" t="s">
        <v>1858</v>
      </c>
      <c r="B4229" t="s">
        <v>16</v>
      </c>
      <c r="C4229" t="s">
        <v>4477</v>
      </c>
      <c r="G4229" s="1" t="str">
        <f t="shared" si="353"/>
        <v>ifrs-full_ExplanationOfContractualObligationsToPurchaseConstructOrDevelopInvestmentPropertyOrForRepairsMaintenanceOrEnhancements</v>
      </c>
      <c r="H4229" t="str">
        <f t="shared" si="354"/>
        <v>ifrs-full</v>
      </c>
      <c r="I4229" t="str">
        <f t="shared" si="355"/>
        <v>ExplanationOfContractualObligationsToPurchaseConstructOrDevelopInvestmentPropertyOrForRepairsMaintenanceOrEnhancements</v>
      </c>
      <c r="L4229" t="str">
        <f t="shared" si="356"/>
        <v>insert into dbax_desc_conc (pref_conc, codi_conc, codi_lang, desc_conc) values ('ifrs-full','ExplanationOfContractualObligationsToPurchaseConstructOrDevelopInvestmentPropertyOrForRepairsMaintenanceOrEnhancements','es_ES','Explicación de obligaciones contractuales para adquisición, construcción o desarrollo de propiedades de inversión o por reparaciones, mantenimiento o mejoras')</v>
      </c>
      <c r="M4229" t="str">
        <f>CONCATENATE("Insert into dbax_taxo_conc (pref_conc, codi_conc, vers_taxo) values ('",H4229,"','",I4229,"','",Taxonomia!$B$5,"')")</f>
        <v>Insert into dbax_taxo_conc (pref_conc, codi_conc, vers_taxo) values ('ifrs-full','ExplanationOfContractualObligationsToPurchaseConstructOrDevelopInvestmentPropertyOrForRepairsMaintenanceOrEnhancements','svs-cl-ci-2015-01-05')</v>
      </c>
    </row>
    <row r="4230" spans="1:13" x14ac:dyDescent="0.25">
      <c r="A4230" t="s">
        <v>1859</v>
      </c>
      <c r="B4230" t="s">
        <v>16</v>
      </c>
      <c r="C4230" t="s">
        <v>4478</v>
      </c>
      <c r="G4230" s="1" t="str">
        <f t="shared" si="353"/>
        <v>ifrs-full_ExplanationOfDetailsOfGuaranteesGivenOrReceivedOfOutstandingBalancesForRelatedPartyTransaction</v>
      </c>
      <c r="H4230" t="str">
        <f t="shared" si="354"/>
        <v>ifrs-full</v>
      </c>
      <c r="I4230" t="str">
        <f t="shared" si="355"/>
        <v>ExplanationOfDetailsOfGuaranteesGivenOrReceivedOfOutstandingBalancesForRelatedPartyTransaction</v>
      </c>
      <c r="L4230" t="str">
        <f t="shared" si="356"/>
        <v>insert into dbax_desc_conc (pref_conc, codi_conc, codi_lang, desc_conc) values ('ifrs-full','ExplanationOfDetailsOfGuaranteesGivenOrReceivedOfOutstandingBalancesForRelatedPartyTransaction','es_ES','Explicación de los detalles de garantías otorgadas o recibidas de saldos pendientes para transacciones con partes relacionadas')</v>
      </c>
      <c r="M4230" t="str">
        <f>CONCATENATE("Insert into dbax_taxo_conc (pref_conc, codi_conc, vers_taxo) values ('",H4230,"','",I4230,"','",Taxonomia!$B$5,"')")</f>
        <v>Insert into dbax_taxo_conc (pref_conc, codi_conc, vers_taxo) values ('ifrs-full','ExplanationOfDetailsOfGuaranteesGivenOrReceivedOfOutstandingBalancesForRelatedPartyTransaction','svs-cl-ci-2015-01-05')</v>
      </c>
    </row>
    <row r="4231" spans="1:13" x14ac:dyDescent="0.25">
      <c r="A4231" t="s">
        <v>1860</v>
      </c>
      <c r="B4231" t="s">
        <v>16</v>
      </c>
      <c r="C4231" t="s">
        <v>4479</v>
      </c>
      <c r="G4231" s="1" t="str">
        <f t="shared" si="353"/>
        <v>ifrs-full_ExplanationOfDirectMeasurementOfFairValueOfGoodsOrServicesReceived</v>
      </c>
      <c r="H4231" t="str">
        <f t="shared" si="354"/>
        <v>ifrs-full</v>
      </c>
      <c r="I4231" t="str">
        <f t="shared" si="355"/>
        <v>ExplanationOfDirectMeasurementOfFairValueOfGoodsOrServicesReceived</v>
      </c>
      <c r="L4231" t="str">
        <f t="shared" si="356"/>
        <v>insert into dbax_desc_conc (pref_conc, codi_conc, codi_lang, desc_conc) values ('ifrs-full','ExplanationOfDirectMeasurementOfFairValueOfGoodsOrServicesReceived','es_ES','Explicación de mediciones directas del valor razonable de bienes o servicios recibidos')</v>
      </c>
      <c r="M4231" t="str">
        <f>CONCATENATE("Insert into dbax_taxo_conc (pref_conc, codi_conc, vers_taxo) values ('",H4231,"','",I4231,"','",Taxonomia!$B$5,"')")</f>
        <v>Insert into dbax_taxo_conc (pref_conc, codi_conc, vers_taxo) values ('ifrs-full','ExplanationOfDirectMeasurementOfFairValueOfGoodsOrServicesReceived','svs-cl-ci-2015-01-05')</v>
      </c>
    </row>
    <row r="4232" spans="1:13" x14ac:dyDescent="0.25">
      <c r="A4232" t="s">
        <v>1861</v>
      </c>
      <c r="B4232" t="s">
        <v>16</v>
      </c>
      <c r="C4232" t="s">
        <v>4480</v>
      </c>
      <c r="G4232" s="1" t="str">
        <f t="shared" si="353"/>
        <v>ifrs-full_ExplanationOfDisposalOfInvestmentPropertyCarriedAtCostWithinFairValueModel</v>
      </c>
      <c r="H4232" t="str">
        <f t="shared" si="354"/>
        <v>ifrs-full</v>
      </c>
      <c r="I4232" t="str">
        <f t="shared" si="355"/>
        <v>ExplanationOfDisposalOfInvestmentPropertyCarriedAtCostWithinFairValueModel</v>
      </c>
      <c r="L4232" t="str">
        <f t="shared" si="356"/>
        <v>insert into dbax_desc_conc (pref_conc, codi_conc, codi_lang, desc_conc) values ('ifrs-full','ExplanationOfDisposalOfInvestmentPropertyCarriedAtCostWithinFairValueModel','es_ES','Explicación de disposiciones de propiedades de inversión, al costo dentro del modelo del valor razonable')</v>
      </c>
      <c r="M4232" t="str">
        <f>CONCATENATE("Insert into dbax_taxo_conc (pref_conc, codi_conc, vers_taxo) values ('",H4232,"','",I4232,"','",Taxonomia!$B$5,"')")</f>
        <v>Insert into dbax_taxo_conc (pref_conc, codi_conc, vers_taxo) values ('ifrs-full','ExplanationOfDisposalOfInvestmentPropertyCarriedAtCostWithinFairValueModel','svs-cl-ci-2015-01-05')</v>
      </c>
    </row>
    <row r="4233" spans="1:13" x14ac:dyDescent="0.25">
      <c r="A4233" t="s">
        <v>1862</v>
      </c>
      <c r="B4233" t="s">
        <v>16</v>
      </c>
      <c r="C4233" t="s">
        <v>4481</v>
      </c>
      <c r="G4233" s="1" t="str">
        <f t="shared" si="353"/>
        <v>ifrs-full_ExplanationOfEffectOfChangeForBiologicalAssetForWhichFairValueBecomesReliablyMeasurable</v>
      </c>
      <c r="H4233" t="str">
        <f t="shared" si="354"/>
        <v>ifrs-full</v>
      </c>
      <c r="I4233" t="str">
        <f t="shared" si="355"/>
        <v>ExplanationOfEffectOfChangeForBiologicalAssetForWhichFairValueBecomesReliablyMeasurable</v>
      </c>
      <c r="L4233" t="str">
        <f t="shared" si="356"/>
        <v>insert into dbax_desc_conc (pref_conc, codi_conc, codi_lang, desc_conc) values ('ifrs-full','ExplanationOfEffectOfChangeForBiologicalAssetForWhichFairValueBecomesReliablyMeasurable','es_ES','Explicación del efecto de cambios por activos biológicos para los que el valor razonable puede medirse con fiabilidad')</v>
      </c>
      <c r="M4233" t="str">
        <f>CONCATENATE("Insert into dbax_taxo_conc (pref_conc, codi_conc, vers_taxo) values ('",H4233,"','",I4233,"','",Taxonomia!$B$5,"')")</f>
        <v>Insert into dbax_taxo_conc (pref_conc, codi_conc, vers_taxo) values ('ifrs-full','ExplanationOfEffectOfChangeForBiologicalAssetForWhichFairValueBecomesReliablyMeasurable','svs-cl-ci-2015-01-05')</v>
      </c>
    </row>
    <row r="4234" spans="1:13" x14ac:dyDescent="0.25">
      <c r="A4234" t="s">
        <v>1863</v>
      </c>
      <c r="B4234" t="s">
        <v>16</v>
      </c>
      <c r="C4234" t="s">
        <v>4482</v>
      </c>
      <c r="G4234" s="1" t="str">
        <f t="shared" si="353"/>
        <v>ifrs-full_ExplanationOfEffectOfChangesInPlanToSellNoncurrentAssetOrDisposalGroupHeldForSaleOnResultsOfOperationsForCurrentPeriod</v>
      </c>
      <c r="H4234" t="str">
        <f t="shared" si="354"/>
        <v>ifrs-full</v>
      </c>
      <c r="I4234" t="str">
        <f t="shared" si="355"/>
        <v>ExplanationOfEffectOfChangesInPlanToSellNoncurrentAssetOrDisposalGroupHeldForSaleOnResultsOfOperationsForCurrentPeriod</v>
      </c>
      <c r="L4234" t="str">
        <f t="shared" si="356"/>
        <v>insert into dbax_desc_conc (pref_conc, codi_conc, codi_lang, desc_conc) values ('ifrs-full','ExplanationOfEffectOfChangesInPlanToSellNoncurrentAssetOrDisposalGroupHeldForSaleOnResultsOfOperationsForCurrentPeriod','es_ES','Explicación del efecto de cambios en el plan de venta de activos no corrientes o grupos de activos para su disposición mantenidos para la venta en los resultados de las operaciones del periodo corriente')</v>
      </c>
      <c r="M4234" t="str">
        <f>CONCATENATE("Insert into dbax_taxo_conc (pref_conc, codi_conc, vers_taxo) values ('",H4234,"','",I4234,"','",Taxonomia!$B$5,"')")</f>
        <v>Insert into dbax_taxo_conc (pref_conc, codi_conc, vers_taxo) values ('ifrs-full','ExplanationOfEffectOfChangesInPlanToSellNoncurrentAssetOrDisposalGroupHeldForSaleOnResultsOfOperationsForCurrentPeriod','svs-cl-ci-2015-01-05')</v>
      </c>
    </row>
    <row r="4235" spans="1:13" x14ac:dyDescent="0.25">
      <c r="A4235" t="s">
        <v>1864</v>
      </c>
      <c r="B4235" t="s">
        <v>16</v>
      </c>
      <c r="C4235" t="s">
        <v>4483</v>
      </c>
      <c r="G4235" s="1" t="str">
        <f t="shared" si="353"/>
        <v>ifrs-full_ExplanationOfEffectOfChangesInPlanToSellNoncurrentAssetOrDisposalGroupHeldForSaleOnResultsOfOperationsForPriorPeriod</v>
      </c>
      <c r="H4235" t="str">
        <f t="shared" si="354"/>
        <v>ifrs-full</v>
      </c>
      <c r="I4235" t="str">
        <f t="shared" si="355"/>
        <v>ExplanationOfEffectOfChangesInPlanToSellNoncurrentAssetOrDisposalGroupHeldForSaleOnResultsOfOperationsForPriorPeriod</v>
      </c>
      <c r="L4235" t="str">
        <f t="shared" si="356"/>
        <v>insert into dbax_desc_conc (pref_conc, codi_conc, codi_lang, desc_conc) values ('ifrs-full','ExplanationOfEffectOfChangesInPlanToSellNoncurrentAssetOrDisposalGroupHeldForSaleOnResultsOfOperationsForPriorPeriod','es_ES','Explicación del efecto de cambios en el plan de venta de activos no corrientes o grupos de activos para su disposición mantenidos para la venta en los resultados de las operaciones de periodos anteriores')</v>
      </c>
      <c r="M4235" t="str">
        <f>CONCATENATE("Insert into dbax_taxo_conc (pref_conc, codi_conc, vers_taxo) values ('",H4235,"','",I4235,"','",Taxonomia!$B$5,"')")</f>
        <v>Insert into dbax_taxo_conc (pref_conc, codi_conc, vers_taxo) values ('ifrs-full','ExplanationOfEffectOfChangesInPlanToSellNoncurrentAssetOrDisposalGroupHeldForSaleOnResultsOfOperationsForPriorPeriod','svs-cl-ci-2015-01-05')</v>
      </c>
    </row>
    <row r="4236" spans="1:13" x14ac:dyDescent="0.25">
      <c r="A4236" t="s">
        <v>1865</v>
      </c>
      <c r="B4236" t="s">
        <v>16</v>
      </c>
      <c r="C4236" t="s">
        <v>4484</v>
      </c>
      <c r="G4236" s="1" t="str">
        <f t="shared" si="353"/>
        <v>ifrs-full_ExplanationOfEffectOfSharebasedPaymentsOnFinancialPositions</v>
      </c>
      <c r="H4236" t="str">
        <f t="shared" si="354"/>
        <v>ifrs-full</v>
      </c>
      <c r="I4236" t="str">
        <f t="shared" si="355"/>
        <v>ExplanationOfEffectOfSharebasedPaymentsOnFinancialPositions</v>
      </c>
      <c r="L4236" t="str">
        <f t="shared" si="356"/>
        <v>insert into dbax_desc_conc (pref_conc, codi_conc, codi_lang, desc_conc) values ('ifrs-full','ExplanationOfEffectOfSharebasedPaymentsOnFinancialPositions','es_ES','Explicación del efecto de los pagos basados en acciones sobre la posición financiera de la entidad [bloque de texto]')</v>
      </c>
      <c r="M4236" t="str">
        <f>CONCATENATE("Insert into dbax_taxo_conc (pref_conc, codi_conc, vers_taxo) values ('",H4236,"','",I4236,"','",Taxonomia!$B$5,"')")</f>
        <v>Insert into dbax_taxo_conc (pref_conc, codi_conc, vers_taxo) values ('ifrs-full','ExplanationOfEffectOfSharebasedPaymentsOnFinancialPositions','svs-cl-ci-2015-01-05')</v>
      </c>
    </row>
    <row r="4237" spans="1:13" x14ac:dyDescent="0.25">
      <c r="A4237" t="s">
        <v>1866</v>
      </c>
      <c r="B4237" t="s">
        <v>16</v>
      </c>
      <c r="C4237" t="s">
        <v>4485</v>
      </c>
      <c r="G4237" s="1" t="str">
        <f t="shared" si="353"/>
        <v>ifrs-full_ExplanationOfEffectOfSharebasedPaymentsOnProfitOrLoss</v>
      </c>
      <c r="H4237" t="str">
        <f t="shared" si="354"/>
        <v>ifrs-full</v>
      </c>
      <c r="I4237" t="str">
        <f t="shared" si="355"/>
        <v>ExplanationOfEffectOfSharebasedPaymentsOnProfitOrLoss</v>
      </c>
      <c r="L4237" t="str">
        <f t="shared" si="356"/>
        <v>insert into dbax_desc_conc (pref_conc, codi_conc, codi_lang, desc_conc) values ('ifrs-full','ExplanationOfEffectOfSharebasedPaymentsOnProfitOrLoss','es_ES','Explicación del efecto de los pagos basados en acciones sobre el resultado del periodo de la entidad [bloque de texto]')</v>
      </c>
      <c r="M4237" t="str">
        <f>CONCATENATE("Insert into dbax_taxo_conc (pref_conc, codi_conc, vers_taxo) values ('",H4237,"','",I4237,"','",Taxonomia!$B$5,"')")</f>
        <v>Insert into dbax_taxo_conc (pref_conc, codi_conc, vers_taxo) values ('ifrs-full','ExplanationOfEffectOfSharebasedPaymentsOnProfitOrLoss','svs-cl-ci-2015-01-05')</v>
      </c>
    </row>
    <row r="4238" spans="1:13" x14ac:dyDescent="0.25">
      <c r="A4238" t="s">
        <v>1867</v>
      </c>
      <c r="B4238" t="s">
        <v>16</v>
      </c>
      <c r="C4238" t="s">
        <v>4486</v>
      </c>
      <c r="G4238" s="1" t="str">
        <f t="shared" si="353"/>
        <v>ifrs-full_ExplanationOfEstimatedFinancialEffectContingentLiabilitiesInBusinessCombination</v>
      </c>
      <c r="H4238" t="str">
        <f t="shared" si="354"/>
        <v>ifrs-full</v>
      </c>
      <c r="I4238" t="str">
        <f t="shared" si="355"/>
        <v>ExplanationOfEstimatedFinancialEffectContingentLiabilitiesInBusinessCombination</v>
      </c>
      <c r="L4238" t="str">
        <f t="shared" si="356"/>
        <v>insert into dbax_desc_conc (pref_conc, codi_conc, codi_lang, desc_conc) values ('ifrs-full','ExplanationOfEstimatedFinancialEffectContingentLiabilitiesInBusinessCombination','es_ES','Explicación del efecto financiero estimado, pasivos contingentes en combinaciones de negocios')</v>
      </c>
      <c r="M4238" t="str">
        <f>CONCATENATE("Insert into dbax_taxo_conc (pref_conc, codi_conc, vers_taxo) values ('",H4238,"','",I4238,"','",Taxonomia!$B$5,"')")</f>
        <v>Insert into dbax_taxo_conc (pref_conc, codi_conc, vers_taxo) values ('ifrs-full','ExplanationOfEstimatedFinancialEffectContingentLiabilitiesInBusinessCombination','svs-cl-ci-2015-01-05')</v>
      </c>
    </row>
    <row r="4239" spans="1:13" x14ac:dyDescent="0.25">
      <c r="A4239" t="s">
        <v>1868</v>
      </c>
      <c r="B4239" t="s">
        <v>16</v>
      </c>
      <c r="C4239" t="s">
        <v>4487</v>
      </c>
      <c r="G4239" s="1" t="str">
        <f t="shared" si="353"/>
        <v>ifrs-full_ExplanationOfEstimatedFinancialEffectOfContingentAssets</v>
      </c>
      <c r="H4239" t="str">
        <f t="shared" si="354"/>
        <v>ifrs-full</v>
      </c>
      <c r="I4239" t="str">
        <f t="shared" si="355"/>
        <v>ExplanationOfEstimatedFinancialEffectOfContingentAssets</v>
      </c>
      <c r="L4239" t="str">
        <f t="shared" si="356"/>
        <v>insert into dbax_desc_conc (pref_conc, codi_conc, codi_lang, desc_conc) values ('ifrs-full','ExplanationOfEstimatedFinancialEffectOfContingentAssets','es_ES','Explicación del efecto financiero estimado de activos contingentes')</v>
      </c>
      <c r="M4239" t="str">
        <f>CONCATENATE("Insert into dbax_taxo_conc (pref_conc, codi_conc, vers_taxo) values ('",H4239,"','",I4239,"','",Taxonomia!$B$5,"')")</f>
        <v>Insert into dbax_taxo_conc (pref_conc, codi_conc, vers_taxo) values ('ifrs-full','ExplanationOfEstimatedFinancialEffectOfContingentAssets','svs-cl-ci-2015-01-05')</v>
      </c>
    </row>
    <row r="4240" spans="1:13" x14ac:dyDescent="0.25">
      <c r="A4240" t="s">
        <v>1869</v>
      </c>
      <c r="B4240" t="s">
        <v>16</v>
      </c>
      <c r="C4240" t="s">
        <v>4488</v>
      </c>
      <c r="G4240" s="1" t="str">
        <f t="shared" si="353"/>
        <v>ifrs-full_ExplanationOfFactAndBasisForPreparationOfFinancialStatementsWhenNotGoingConcernBasis</v>
      </c>
      <c r="H4240" t="str">
        <f t="shared" si="354"/>
        <v>ifrs-full</v>
      </c>
      <c r="I4240" t="str">
        <f t="shared" si="355"/>
        <v>ExplanationOfFactAndBasisForPreparationOfFinancialStatementsWhenNotGoingConcernBasis</v>
      </c>
      <c r="L4240" t="str">
        <f t="shared" si="356"/>
        <v>insert into dbax_desc_conc (pref_conc, codi_conc, codi_lang, desc_conc) values ('ifrs-full','ExplanationOfFactAndBasisForPreparationOfFinancialStatementsWhenNotGoingConcernBasis','es_ES','Explicación del hecho y bases para la elaboración de los estados financieros cuando no es aplicable la hipótesis de negocio en marcha')</v>
      </c>
      <c r="M4240" t="str">
        <f>CONCATENATE("Insert into dbax_taxo_conc (pref_conc, codi_conc, vers_taxo) values ('",H4240,"','",I4240,"','",Taxonomia!$B$5,"')")</f>
        <v>Insert into dbax_taxo_conc (pref_conc, codi_conc, vers_taxo) values ('ifrs-full','ExplanationOfFactAndBasisForPreparationOfFinancialStatementsWhenNotGoingConcernBasis','svs-cl-ci-2015-01-05')</v>
      </c>
    </row>
    <row r="4241" spans="1:13" x14ac:dyDescent="0.25">
      <c r="A4241" t="s">
        <v>1870</v>
      </c>
      <c r="B4241" t="s">
        <v>16</v>
      </c>
      <c r="C4241" t="s">
        <v>4489</v>
      </c>
      <c r="G4241" s="1" t="str">
        <f t="shared" si="353"/>
        <v>ifrs-full_ExplanationOfFactorsInReachingDecisionThatProvisionOfSupportToPreviouslyUnconsolidatedStructuredEntityResultedInObtainingControl</v>
      </c>
      <c r="H4241" t="str">
        <f t="shared" si="354"/>
        <v>ifrs-full</v>
      </c>
      <c r="I4241" t="str">
        <f t="shared" si="355"/>
        <v>ExplanationOfFactorsInReachingDecisionThatProvisionOfSupportToPreviouslyUnconsolidatedStructuredEntityResultedInObtainingControl</v>
      </c>
      <c r="L4241" t="str">
        <f t="shared" si="356"/>
        <v>insert into dbax_desc_conc (pref_conc, codi_conc, codi_lang, desc_conc) values ('ifrs-full','ExplanationOfFactorsInReachingDecisionThatProvisionOfSupportToPreviouslyUnconsolidatedStructuredEntityResultedInObtainingControl','es_ES','Explicación de los factores para alcanzar la decisión de proporcionar apoyo a entidades estructuradas no consolidadas con anterioridad que resulten en la obtención de control')</v>
      </c>
      <c r="M4241" t="str">
        <f>CONCATENATE("Insert into dbax_taxo_conc (pref_conc, codi_conc, vers_taxo) values ('",H4241,"','",I4241,"','",Taxonomia!$B$5,"')")</f>
        <v>Insert into dbax_taxo_conc (pref_conc, codi_conc, vers_taxo) values ('ifrs-full','ExplanationOfFactorsInReachingDecisionThatProvisionOfSupportToPreviouslyUnconsolidatedStructuredEntityResultedInObtainingControl','svs-cl-ci-2015-01-05')</v>
      </c>
    </row>
    <row r="4242" spans="1:13" x14ac:dyDescent="0.25">
      <c r="A4242" t="s">
        <v>1871</v>
      </c>
      <c r="B4242" t="s">
        <v>16</v>
      </c>
      <c r="C4242" t="s">
        <v>4490</v>
      </c>
      <c r="G4242" s="1" t="str">
        <f t="shared" si="353"/>
        <v>ifrs-full_ExplanationOfFactsAndCircumstancesOfSaleOrReclassificationAndExpectedDisposalMannerAndTiming</v>
      </c>
      <c r="H4242" t="str">
        <f t="shared" si="354"/>
        <v>ifrs-full</v>
      </c>
      <c r="I4242" t="str">
        <f t="shared" si="355"/>
        <v>ExplanationOfFactsAndCircumstancesOfSaleOrReclassificationAndExpectedDisposalMannerAndTiming</v>
      </c>
      <c r="L4242" t="str">
        <f t="shared" si="356"/>
        <v>insert into dbax_desc_conc (pref_conc, codi_conc, codi_lang, desc_conc) values ('ifrs-full','ExplanationOfFactsAndCircumstancesOfSaleOrReclassificationAndExpectedDisposalMannerAndTiming','es_ES','Explicación de hechos y circunstancias de venta o reclasificación y disposiciones esperadas, forma y plazos')</v>
      </c>
      <c r="M4242" t="str">
        <f>CONCATENATE("Insert into dbax_taxo_conc (pref_conc, codi_conc, vers_taxo) values ('",H4242,"','",I4242,"','",Taxonomia!$B$5,"')")</f>
        <v>Insert into dbax_taxo_conc (pref_conc, codi_conc, vers_taxo) values ('ifrs-full','ExplanationOfFactsAndCircumstancesOfSaleOrReclassificationAndExpectedDisposalMannerAndTiming','svs-cl-ci-2015-01-05')</v>
      </c>
    </row>
    <row r="4243" spans="1:13" x14ac:dyDescent="0.25">
      <c r="A4243" t="s">
        <v>1872</v>
      </c>
      <c r="B4243" t="s">
        <v>16</v>
      </c>
      <c r="C4243" t="s">
        <v>4491</v>
      </c>
      <c r="G4243" s="1" t="str">
        <f t="shared" si="353"/>
        <v>ifrs-full_ExplanationOfFactThatAggregateCarryingAmountOfGoodwillOrIntangibleAssetsWithIndefiniteUsefulLivesAllocatedToRecoverableAmountsIsSignificant</v>
      </c>
      <c r="H4243" t="str">
        <f t="shared" si="354"/>
        <v>ifrs-full</v>
      </c>
      <c r="I4243" t="str">
        <f t="shared" si="355"/>
        <v>ExplanationOfFactThatAggregateCarryingAmountOfGoodwillOrIntangibleAssetsWithIndefiniteUsefulLivesAllocatedToRecoverableAmountsIsSignificant</v>
      </c>
      <c r="L4243" t="str">
        <f t="shared" si="356"/>
        <v>insert into dbax_desc_conc (pref_conc, codi_conc, codi_lang, desc_conc) values ('ifrs-full','ExplanationOfFactThatAggregateCarryingAmountOfGoodwillOrIntangibleAssetsWithIndefiniteUsefulLivesAllocatedToRecoverableAmountsIsSignificant','es_ES','Explicación del hecho de que el total del importe en libros agregado de la plusvalía o activos intangibles con vidas útiles indefinidas atribuidas a unidades generadoras de efectivo es significativo')</v>
      </c>
      <c r="M4243" t="str">
        <f>CONCATENATE("Insert into dbax_taxo_conc (pref_conc, codi_conc, vers_taxo) values ('",H4243,"','",I4243,"','",Taxonomia!$B$5,"')")</f>
        <v>Insert into dbax_taxo_conc (pref_conc, codi_conc, vers_taxo) values ('ifrs-full','ExplanationOfFactThatAggregateCarryingAmountOfGoodwillOrIntangibleAssetsWithIndefiniteUsefulLivesAllocatedToRecoverableAmountsIsSignificant','svs-cl-ci-2015-01-05')</v>
      </c>
    </row>
    <row r="4244" spans="1:13" x14ac:dyDescent="0.25">
      <c r="A4244" t="s">
        <v>1873</v>
      </c>
      <c r="B4244" t="s">
        <v>16</v>
      </c>
      <c r="C4244" t="s">
        <v>4492</v>
      </c>
      <c r="G4244" s="1" t="str">
        <f t="shared" si="353"/>
        <v>ifrs-full_ExplanationOfFactThatCarryingAmountOfGoodwillOrIntangibleAssetsWithIndefiniteUsefulLivesIsNotSignificant</v>
      </c>
      <c r="H4244" t="str">
        <f t="shared" si="354"/>
        <v>ifrs-full</v>
      </c>
      <c r="I4244" t="str">
        <f t="shared" si="355"/>
        <v>ExplanationOfFactThatCarryingAmountOfGoodwillOrIntangibleAssetsWithIndefiniteUsefulLivesIsNotSignificant</v>
      </c>
      <c r="L4244" t="str">
        <f t="shared" si="356"/>
        <v>insert into dbax_desc_conc (pref_conc, codi_conc, codi_lang, desc_conc) values ('ifrs-full','ExplanationOfFactThatCarryingAmountOfGoodwillOrIntangibleAssetsWithIndefiniteUsefulLivesIsNotSignificant','es_ES','Explicación del hecho de que la suma del importe en libros de la plusvalía o de los activos intangibles con vidas útiles indefinidas no es significativa')</v>
      </c>
      <c r="M4244" t="str">
        <f>CONCATENATE("Insert into dbax_taxo_conc (pref_conc, codi_conc, vers_taxo) values ('",H4244,"','",I4244,"','",Taxonomia!$B$5,"')")</f>
        <v>Insert into dbax_taxo_conc (pref_conc, codi_conc, vers_taxo) values ('ifrs-full','ExplanationOfFactThatCarryingAmountOfGoodwillOrIntangibleAssetsWithIndefiniteUsefulLivesIsNotSignificant','svs-cl-ci-2015-01-05')</v>
      </c>
    </row>
    <row r="4245" spans="1:13" x14ac:dyDescent="0.25">
      <c r="A4245" t="s">
        <v>1874</v>
      </c>
      <c r="B4245" t="s">
        <v>16</v>
      </c>
      <c r="C4245" t="s">
        <v>4493</v>
      </c>
      <c r="G4245" s="1" t="str">
        <f t="shared" si="353"/>
        <v>ifrs-full_ExplanationOfFactThatMaximumAmountOfPaymentForContingentConsiderationArrangementsAndIndemnificationAssetsIsUnlimited</v>
      </c>
      <c r="H4245" t="str">
        <f t="shared" si="354"/>
        <v>ifrs-full</v>
      </c>
      <c r="I4245" t="str">
        <f t="shared" si="355"/>
        <v>ExplanationOfFactThatMaximumAmountOfPaymentForContingentConsiderationArrangementsAndIndemnificationAssetsIsUnlimited</v>
      </c>
      <c r="L4245" t="str">
        <f t="shared" si="356"/>
        <v>insert into dbax_desc_conc (pref_conc, codi_conc, codi_lang, desc_conc) values ('ifrs-full','ExplanationOfFactThatMaximumAmountOfPaymentForContingentConsiderationArrangementsAndIndemnificationAssetsIsUnlimited','es_ES','Explicación del hecho de que el importe máximo de pagos por acuerdos de contraprestaciones contingentes y los activos de indemnización es ilimitado')</v>
      </c>
      <c r="M4245" t="str">
        <f>CONCATENATE("Insert into dbax_taxo_conc (pref_conc, codi_conc, vers_taxo) values ('",H4245,"','",I4245,"','",Taxonomia!$B$5,"')")</f>
        <v>Insert into dbax_taxo_conc (pref_conc, codi_conc, vers_taxo) values ('ifrs-full','ExplanationOfFactThatMaximumAmountOfPaymentForContingentConsiderationArrangementsAndIndemnificationAssetsIsUnlimited','svs-cl-ci-2015-01-05')</v>
      </c>
    </row>
    <row r="4246" spans="1:13" x14ac:dyDescent="0.25">
      <c r="A4246" t="s">
        <v>1875</v>
      </c>
      <c r="B4246" t="s">
        <v>16</v>
      </c>
      <c r="C4246" t="s">
        <v>4494</v>
      </c>
      <c r="G4246" s="1" t="str">
        <f t="shared" si="353"/>
        <v>ifrs-full_ExplanationOfFactThatSharesHaveNoParValue</v>
      </c>
      <c r="H4246" t="str">
        <f t="shared" si="354"/>
        <v>ifrs-full</v>
      </c>
      <c r="I4246" t="str">
        <f t="shared" si="355"/>
        <v>ExplanationOfFactThatSharesHaveNoParValue</v>
      </c>
      <c r="L4246" t="str">
        <f t="shared" si="356"/>
        <v>insert into dbax_desc_conc (pref_conc, codi_conc, codi_lang, desc_conc) values ('ifrs-full','ExplanationOfFactThatSharesHaveNoParValue','es_ES','Explicación del hecho de que las acciones no tienen valor nominal')</v>
      </c>
      <c r="M4246" t="str">
        <f>CONCATENATE("Insert into dbax_taxo_conc (pref_conc, codi_conc, vers_taxo) values ('",H4246,"','",I4246,"','",Taxonomia!$B$5,"')")</f>
        <v>Insert into dbax_taxo_conc (pref_conc, codi_conc, vers_taxo) values ('ifrs-full','ExplanationOfFactThatSharesHaveNoParValue','svs-cl-ci-2015-01-05')</v>
      </c>
    </row>
    <row r="4247" spans="1:13" x14ac:dyDescent="0.25">
      <c r="A4247" t="s">
        <v>1876</v>
      </c>
      <c r="B4247" t="s">
        <v>16</v>
      </c>
      <c r="C4247" t="s">
        <v>4495</v>
      </c>
      <c r="G4247" s="1" t="str">
        <f t="shared" si="353"/>
        <v>ifrs-full_ExplanationOfFinancialEffectOfAdjustmentsRelatedToBusinessCombinations</v>
      </c>
      <c r="H4247" t="str">
        <f t="shared" si="354"/>
        <v>ifrs-full</v>
      </c>
      <c r="I4247" t="str">
        <f t="shared" si="355"/>
        <v>ExplanationOfFinancialEffectOfAdjustmentsRelatedToBusinessCombinations</v>
      </c>
      <c r="L4247" t="str">
        <f t="shared" si="356"/>
        <v>insert into dbax_desc_conc (pref_conc, codi_conc, codi_lang, desc_conc) values ('ifrs-full','ExplanationOfFinancialEffectOfAdjustmentsRelatedToBusinessCombinations','es_ES','Explicación del efecto financiero de ajustes relativos a combinaciones de negocios')</v>
      </c>
      <c r="M4247" t="str">
        <f>CONCATENATE("Insert into dbax_taxo_conc (pref_conc, codi_conc, vers_taxo) values ('",H4247,"','",I4247,"','",Taxonomia!$B$5,"')")</f>
        <v>Insert into dbax_taxo_conc (pref_conc, codi_conc, vers_taxo) values ('ifrs-full','ExplanationOfFinancialEffectOfAdjustmentsRelatedToBusinessCombinations','svs-cl-ci-2015-01-05')</v>
      </c>
    </row>
    <row r="4248" spans="1:13" x14ac:dyDescent="0.25">
      <c r="A4248" t="s">
        <v>1877</v>
      </c>
      <c r="B4248" t="s">
        <v>16</v>
      </c>
      <c r="C4248" t="s">
        <v>4496</v>
      </c>
      <c r="G4248" s="1" t="str">
        <f t="shared" si="353"/>
        <v>ifrs-full_ExplanationOfFinancialEffectOfContingentLiabilities</v>
      </c>
      <c r="H4248" t="str">
        <f t="shared" si="354"/>
        <v>ifrs-full</v>
      </c>
      <c r="I4248" t="str">
        <f t="shared" si="355"/>
        <v>ExplanationOfFinancialEffectOfContingentLiabilities</v>
      </c>
      <c r="L4248" t="str">
        <f t="shared" si="356"/>
        <v>insert into dbax_desc_conc (pref_conc, codi_conc, codi_lang, desc_conc) values ('ifrs-full','ExplanationOfFinancialEffectOfContingentLiabilities','es_ES','Explicación del efecto financiero estimado de los pasivos contingentes')</v>
      </c>
      <c r="M4248" t="str">
        <f>CONCATENATE("Insert into dbax_taxo_conc (pref_conc, codi_conc, vers_taxo) values ('",H4248,"','",I4248,"','",Taxonomia!$B$5,"')")</f>
        <v>Insert into dbax_taxo_conc (pref_conc, codi_conc, vers_taxo) values ('ifrs-full','ExplanationOfFinancialEffectOfContingentLiabilities','svs-cl-ci-2015-01-05')</v>
      </c>
    </row>
    <row r="4249" spans="1:13" x14ac:dyDescent="0.25">
      <c r="A4249" t="s">
        <v>1878</v>
      </c>
      <c r="B4249" t="s">
        <v>16</v>
      </c>
      <c r="C4249" t="s">
        <v>4497</v>
      </c>
      <c r="G4249" s="1" t="str">
        <f t="shared" si="353"/>
        <v>ifrs-full_ExplanationOfGainOrLossThatRelatesToIdentifiableAssetsAcquiredOrLiabilitiesAssumedInBusinessCombination</v>
      </c>
      <c r="H4249" t="str">
        <f t="shared" si="354"/>
        <v>ifrs-full</v>
      </c>
      <c r="I4249" t="str">
        <f t="shared" si="355"/>
        <v>ExplanationOfGainOrLossThatRelatesToIdentifiableAssetsAcquiredOrLiabilitiesAssumedInBusinessCombination</v>
      </c>
      <c r="L4249" t="str">
        <f t="shared" si="356"/>
        <v>insert into dbax_desc_conc (pref_conc, codi_conc, codi_lang, desc_conc) values ('ifrs-full','ExplanationOfGainOrLossThatRelatesToIdentifiableAssetsAcquiredOrLiabilitiesAssumedInBusinessCombination','es_ES','Explicación de la ganancia o pérdida que relaciona activos identificables adquiridos o pasivos asumidos en combinaciones de negocios y que es del tal tamaño, naturaleza o incidencia que revelar esta información es relevante para la comprensión de los estados financieros combinados de la entidad')</v>
      </c>
      <c r="M4249" t="str">
        <f>CONCATENATE("Insert into dbax_taxo_conc (pref_conc, codi_conc, vers_taxo) values ('",H4249,"','",I4249,"','",Taxonomia!$B$5,"')")</f>
        <v>Insert into dbax_taxo_conc (pref_conc, codi_conc, vers_taxo) values ('ifrs-full','ExplanationOfGainOrLossThatRelatesToIdentifiableAssetsAcquiredOrLiabilitiesAssumedInBusinessCombination','svs-cl-ci-2015-01-05')</v>
      </c>
    </row>
    <row r="4250" spans="1:13" x14ac:dyDescent="0.25">
      <c r="A4250" t="s">
        <v>1879</v>
      </c>
      <c r="B4250" t="s">
        <v>16</v>
      </c>
      <c r="C4250" t="s">
        <v>4498</v>
      </c>
      <c r="G4250" s="1" t="str">
        <f t="shared" si="353"/>
        <v>ifrs-full_ExplanationOfGainsLossesRecognisedWhenControlInSubsidiaryIsLost</v>
      </c>
      <c r="H4250" t="str">
        <f t="shared" si="354"/>
        <v>ifrs-full</v>
      </c>
      <c r="I4250" t="str">
        <f t="shared" si="355"/>
        <v>ExplanationOfGainsLossesRecognisedWhenControlInSubsidiaryIsLost</v>
      </c>
      <c r="L4250" t="str">
        <f t="shared" si="356"/>
        <v>insert into dbax_desc_conc (pref_conc, codi_conc, codi_lang, desc_conc) values ('ifrs-full','ExplanationOfGainsLossesRecognisedWhenControlInSubsidiaryIsLost','es_ES','Descripción de la partida o partidas del resultado del periodo en la que se reconoce la ganancia (pérdida) cuando se pierde el control de la subsidiaria')</v>
      </c>
      <c r="M4250" t="str">
        <f>CONCATENATE("Insert into dbax_taxo_conc (pref_conc, codi_conc, vers_taxo) values ('",H4250,"','",I4250,"','",Taxonomia!$B$5,"')")</f>
        <v>Insert into dbax_taxo_conc (pref_conc, codi_conc, vers_taxo) values ('ifrs-full','ExplanationOfGainsLossesRecognisedWhenControlInSubsidiaryIsLost','svs-cl-ci-2015-01-05')</v>
      </c>
    </row>
    <row r="4251" spans="1:13" x14ac:dyDescent="0.25">
      <c r="A4251" t="s">
        <v>1880</v>
      </c>
      <c r="B4251" t="s">
        <v>16</v>
      </c>
      <c r="C4251" t="s">
        <v>4499</v>
      </c>
      <c r="G4251" s="1" t="str">
        <f t="shared" si="353"/>
        <v>ifrs-full_ExplanationOfImpairmentLossRecognisedOrReversedByClassOfAssetsAndByReportableSegment</v>
      </c>
      <c r="H4251" t="str">
        <f t="shared" si="354"/>
        <v>ifrs-full</v>
      </c>
      <c r="I4251" t="str">
        <f t="shared" si="355"/>
        <v>ExplanationOfImpairmentLossRecognisedOrReversedByClassOfAssetsAndByReportableSegment</v>
      </c>
      <c r="L4251" t="str">
        <f t="shared" si="356"/>
        <v>insert into dbax_desc_conc (pref_conc, codi_conc, codi_lang, desc_conc) values ('ifrs-full','ExplanationOfImpairmentLossRecognisedOrReversedByClassOfAssetsAndByReportableSegment','es_ES','Explicación sobre pérdidas por deterioros de valor reconocidos o revertidos [bloque de texto]')</v>
      </c>
      <c r="M4251" t="str">
        <f>CONCATENATE("Insert into dbax_taxo_conc (pref_conc, codi_conc, vers_taxo) values ('",H4251,"','",I4251,"','",Taxonomia!$B$5,"')")</f>
        <v>Insert into dbax_taxo_conc (pref_conc, codi_conc, vers_taxo) values ('ifrs-full','ExplanationOfImpairmentLossRecognisedOrReversedByClassOfAssetsAndByReportableSegment','svs-cl-ci-2015-01-05')</v>
      </c>
    </row>
    <row r="4252" spans="1:13" x14ac:dyDescent="0.25">
      <c r="A4252" t="s">
        <v>1881</v>
      </c>
      <c r="B4252" t="s">
        <v>16</v>
      </c>
      <c r="C4252" t="s">
        <v>4500</v>
      </c>
      <c r="G4252" s="1" t="str">
        <f t="shared" si="353"/>
        <v>ifrs-full_ExplanationOfIndependentValuerUsedForRevaluationPropertyPlantAndEquipment</v>
      </c>
      <c r="H4252" t="str">
        <f t="shared" si="354"/>
        <v>ifrs-full</v>
      </c>
      <c r="I4252" t="str">
        <f t="shared" si="355"/>
        <v>ExplanationOfIndependentValuerUsedForRevaluationPropertyPlantAndEquipment</v>
      </c>
      <c r="L4252" t="str">
        <f t="shared" si="356"/>
        <v>insert into dbax_desc_conc (pref_conc, codi_conc, codi_lang, desc_conc) values ('ifrs-full','ExplanationOfIndependentValuerUsedForRevaluationPropertyPlantAndEquipment','es_ES','Explicación de la implicación del tasador independiente en la revaluación, propiedades, planta y equipo')</v>
      </c>
      <c r="M4252" t="str">
        <f>CONCATENATE("Insert into dbax_taxo_conc (pref_conc, codi_conc, vers_taxo) values ('",H4252,"','",I4252,"','",Taxonomia!$B$5,"')")</f>
        <v>Insert into dbax_taxo_conc (pref_conc, codi_conc, vers_taxo) values ('ifrs-full','ExplanationOfIndependentValuerUsedForRevaluationPropertyPlantAndEquipment','svs-cl-ci-2015-01-05')</v>
      </c>
    </row>
    <row r="4253" spans="1:13" x14ac:dyDescent="0.25">
      <c r="A4253" t="s">
        <v>1882</v>
      </c>
      <c r="B4253" t="s">
        <v>16</v>
      </c>
      <c r="C4253" t="s">
        <v>4501</v>
      </c>
      <c r="G4253" s="1" t="str">
        <f t="shared" si="353"/>
        <v>ifrs-full_ExplanationOfInterestRevenueReportedNetOfInterestExpense</v>
      </c>
      <c r="H4253" t="str">
        <f t="shared" si="354"/>
        <v>ifrs-full</v>
      </c>
      <c r="I4253" t="str">
        <f t="shared" si="355"/>
        <v>ExplanationOfInterestRevenueReportedNetOfInterestExpense</v>
      </c>
      <c r="L4253" t="str">
        <f t="shared" si="356"/>
        <v>insert into dbax_desc_conc (pref_conc, codi_conc, codi_lang, desc_conc) values ('ifrs-full','ExplanationOfInterestRevenueReportedNetOfInterestExpense','es_ES','Explicación de ingresos por intereses presentados netos de gastos por intereses')</v>
      </c>
      <c r="M4253" t="str">
        <f>CONCATENATE("Insert into dbax_taxo_conc (pref_conc, codi_conc, vers_taxo) values ('",H4253,"','",I4253,"','",Taxonomia!$B$5,"')")</f>
        <v>Insert into dbax_taxo_conc (pref_conc, codi_conc, vers_taxo) values ('ifrs-full','ExplanationOfInterestRevenueReportedNetOfInterestExpense','svs-cl-ci-2015-01-05')</v>
      </c>
    </row>
    <row r="4254" spans="1:13" x14ac:dyDescent="0.25">
      <c r="A4254" t="s">
        <v>1883</v>
      </c>
      <c r="B4254" t="s">
        <v>16</v>
      </c>
      <c r="C4254" t="s">
        <v>4502</v>
      </c>
      <c r="G4254" s="1" t="str">
        <f t="shared" si="353"/>
        <v>ifrs-full_ExplanationOfMainClassesOfAssetsAffectedByImpairmentLossesOrReversalsOfImpairmentLosses</v>
      </c>
      <c r="H4254" t="str">
        <f t="shared" si="354"/>
        <v>ifrs-full</v>
      </c>
      <c r="I4254" t="str">
        <f t="shared" si="355"/>
        <v>ExplanationOfMainClassesOfAssetsAffectedByImpairmentLossesOrReversalsOfImpairmentLosses</v>
      </c>
      <c r="L4254" t="str">
        <f t="shared" si="356"/>
        <v>insert into dbax_desc_conc (pref_conc, codi_conc, codi_lang, desc_conc) values ('ifrs-full','ExplanationOfMainClassesOfAssetsAffectedByImpairmentLossesOrReversalsOfImpairmentLosses','es_ES','Explicación de las principales clases de activos afectados por pérdidas por deterioro de valor o reversiones de pérdidas por deterioros de valor')</v>
      </c>
      <c r="M4254" t="str">
        <f>CONCATENATE("Insert into dbax_taxo_conc (pref_conc, codi_conc, vers_taxo) values ('",H4254,"','",I4254,"','",Taxonomia!$B$5,"')")</f>
        <v>Insert into dbax_taxo_conc (pref_conc, codi_conc, vers_taxo) values ('ifrs-full','ExplanationOfMainClassesOfAssetsAffectedByImpairmentLossesOrReversalsOfImpairmentLosses','svs-cl-ci-2015-01-05')</v>
      </c>
    </row>
    <row r="4255" spans="1:13" x14ac:dyDescent="0.25">
      <c r="A4255" t="s">
        <v>1884</v>
      </c>
      <c r="B4255" t="s">
        <v>16</v>
      </c>
      <c r="C4255" t="s">
        <v>4503</v>
      </c>
      <c r="G4255" s="1" t="str">
        <f t="shared" si="353"/>
        <v>ifrs-full_ExplanationOfMainEventsAndCircumstancesThatLedToRecognitionOfImpairmentLossesAndReversalsOfImpairmentLosses</v>
      </c>
      <c r="H4255" t="str">
        <f t="shared" si="354"/>
        <v>ifrs-full</v>
      </c>
      <c r="I4255" t="str">
        <f t="shared" si="355"/>
        <v>ExplanationOfMainEventsAndCircumstancesThatLedToRecognitionOfImpairmentLossesAndReversalsOfImpairmentLosses</v>
      </c>
      <c r="L4255" t="str">
        <f t="shared" si="356"/>
        <v>insert into dbax_desc_conc (pref_conc, codi_conc, codi_lang, desc_conc) values ('ifrs-full','ExplanationOfMainEventsAndCircumstancesThatLedToRecognitionOfImpairmentLossesAndReversalsOfImpairmentLosses','es_ES','Explicación de los principales eventos y circunstancias que han llevado al reconocimiento de pérdidas por deterioro del valor y reversiones de pérdidas por deterioro del valor')</v>
      </c>
      <c r="M4255" t="str">
        <f>CONCATENATE("Insert into dbax_taxo_conc (pref_conc, codi_conc, vers_taxo) values ('",H4255,"','",I4255,"','",Taxonomia!$B$5,"')")</f>
        <v>Insert into dbax_taxo_conc (pref_conc, codi_conc, vers_taxo) values ('ifrs-full','ExplanationOfMainEventsAndCircumstancesThatLedToRecognitionOfImpairmentLossesAndReversalsOfImpairmentLosses','svs-cl-ci-2015-01-05')</v>
      </c>
    </row>
    <row r="4256" spans="1:13" x14ac:dyDescent="0.25">
      <c r="A4256" t="s">
        <v>1885</v>
      </c>
      <c r="B4256" t="s">
        <v>16</v>
      </c>
      <c r="C4256" t="s">
        <v>4504</v>
      </c>
      <c r="G4256" s="1" t="str">
        <f t="shared" si="353"/>
        <v>ifrs-full_ExplanationOfManagementJudgementsInApplyingEntitysAccountingPoliciesWithSignificantEffectOnRecognisedAmounts</v>
      </c>
      <c r="H4256" t="str">
        <f t="shared" si="354"/>
        <v>ifrs-full</v>
      </c>
      <c r="I4256" t="str">
        <f t="shared" si="355"/>
        <v>ExplanationOfManagementJudgementsInApplyingEntitysAccountingPoliciesWithSignificantEffectOnRecognisedAmounts</v>
      </c>
      <c r="L4256" t="str">
        <f t="shared" si="356"/>
        <v>insert into dbax_desc_conc (pref_conc, codi_conc, codi_lang, desc_conc) values ('ifrs-full','ExplanationOfManagementJudgementsInApplyingEntitysAccountingPoliciesWithSignificantEffectOnRecognisedAmounts','es_ES','Explicación de juicios de la gerencia al aplicar las políticas contables de la entidad con efectos significativos en los importes reconocidos')</v>
      </c>
      <c r="M4256" t="str">
        <f>CONCATENATE("Insert into dbax_taxo_conc (pref_conc, codi_conc, vers_taxo) values ('",H4256,"','",I4256,"','",Taxonomia!$B$5,"')")</f>
        <v>Insert into dbax_taxo_conc (pref_conc, codi_conc, vers_taxo) values ('ifrs-full','ExplanationOfManagementJudgementsInApplyingEntitysAccountingPoliciesWithSignificantEffectOnRecognisedAmounts','svs-cl-ci-2015-01-05')</v>
      </c>
    </row>
    <row r="4257" spans="1:13" x14ac:dyDescent="0.25">
      <c r="A4257" t="s">
        <v>1886</v>
      </c>
      <c r="B4257" t="s">
        <v>16</v>
      </c>
      <c r="C4257" t="s">
        <v>4505</v>
      </c>
      <c r="G4257" s="1" t="str">
        <f t="shared" si="353"/>
        <v>ifrs-full_ExplanationOfMeasurementBasesUsedInPreparingFinancialStatements</v>
      </c>
      <c r="H4257" t="str">
        <f t="shared" si="354"/>
        <v>ifrs-full</v>
      </c>
      <c r="I4257" t="str">
        <f t="shared" si="355"/>
        <v>ExplanationOfMeasurementBasesUsedInPreparingFinancialStatements</v>
      </c>
      <c r="L4257" t="str">
        <f t="shared" si="356"/>
        <v>insert into dbax_desc_conc (pref_conc, codi_conc, codi_lang, desc_conc) values ('ifrs-full','ExplanationOfMeasurementBasesUsedInPreparingFinancialStatements','es_ES','Explicación los criterios de medición utilizados para preparar los estados financieros [bloque de texto]')</v>
      </c>
      <c r="M4257" t="str">
        <f>CONCATENATE("Insert into dbax_taxo_conc (pref_conc, codi_conc, vers_taxo) values ('",H4257,"','",I4257,"','",Taxonomia!$B$5,"')")</f>
        <v>Insert into dbax_taxo_conc (pref_conc, codi_conc, vers_taxo) values ('ifrs-full','ExplanationOfMeasurementBasesUsedInPreparingFinancialStatements','svs-cl-ci-2015-01-05')</v>
      </c>
    </row>
    <row r="4258" spans="1:13" x14ac:dyDescent="0.25">
      <c r="A4258" t="s">
        <v>1887</v>
      </c>
      <c r="B4258" t="s">
        <v>16</v>
      </c>
      <c r="C4258" t="s">
        <v>4506</v>
      </c>
      <c r="G4258" s="1" t="str">
        <f t="shared" si="353"/>
        <v>ifrs-full_ExplanationOfModificationsModifiedSharebasedPaymentArrangements</v>
      </c>
      <c r="H4258" t="str">
        <f t="shared" si="354"/>
        <v>ifrs-full</v>
      </c>
      <c r="I4258" t="str">
        <f t="shared" si="355"/>
        <v>ExplanationOfModificationsModifiedSharebasedPaymentArrangements</v>
      </c>
      <c r="L4258" t="str">
        <f t="shared" si="356"/>
        <v>insert into dbax_desc_conc (pref_conc, codi_conc, codi_lang, desc_conc) values ('ifrs-full','ExplanationOfModificationsModifiedSharebasedPaymentArrangements','es_ES','Explicación de modificaciones, acuerdos con pagos basados en acciones modificados')</v>
      </c>
      <c r="M4258" t="str">
        <f>CONCATENATE("Insert into dbax_taxo_conc (pref_conc, codi_conc, vers_taxo) values ('",H4258,"','",I4258,"','",Taxonomia!$B$5,"')")</f>
        <v>Insert into dbax_taxo_conc (pref_conc, codi_conc, vers_taxo) values ('ifrs-full','ExplanationOfModificationsModifiedSharebasedPaymentArrangements','svs-cl-ci-2015-01-05')</v>
      </c>
    </row>
    <row r="4259" spans="1:13" x14ac:dyDescent="0.25">
      <c r="A4259" t="s">
        <v>1888</v>
      </c>
      <c r="B4259" t="s">
        <v>16</v>
      </c>
      <c r="C4259" t="s">
        <v>4507</v>
      </c>
      <c r="G4259" s="1" t="str">
        <f t="shared" si="353"/>
        <v>ifrs-full_ExplanationOfNatureAndAdjustmentsToAmountsPreviouslyPresentedInDiscontinuedOperations</v>
      </c>
      <c r="H4259" t="str">
        <f t="shared" si="354"/>
        <v>ifrs-full</v>
      </c>
      <c r="I4259" t="str">
        <f t="shared" si="355"/>
        <v>ExplanationOfNatureAndAdjustmentsToAmountsPreviouslyPresentedInDiscontinuedOperations</v>
      </c>
      <c r="L4259" t="str">
        <f t="shared" si="356"/>
        <v>insert into dbax_desc_conc (pref_conc, codi_conc, codi_lang, desc_conc) values ('ifrs-full','ExplanationOfNatureAndAdjustmentsToAmountsPreviouslyPresentedInDiscontinuedOperations','es_ES','Explicación de la naturaleza y ajustes a importes anteriormente presentados en operaciones discontinuadas')</v>
      </c>
      <c r="M4259" t="str">
        <f>CONCATENATE("Insert into dbax_taxo_conc (pref_conc, codi_conc, vers_taxo) values ('",H4259,"','",I4259,"','",Taxonomia!$B$5,"')")</f>
        <v>Insert into dbax_taxo_conc (pref_conc, codi_conc, vers_taxo) values ('ifrs-full','ExplanationOfNatureAndAdjustmentsToAmountsPreviouslyPresentedInDiscontinuedOperations','svs-cl-ci-2015-01-05')</v>
      </c>
    </row>
    <row r="4260" spans="1:13" x14ac:dyDescent="0.25">
      <c r="A4260" t="s">
        <v>1889</v>
      </c>
      <c r="B4260" t="s">
        <v>16</v>
      </c>
      <c r="C4260" t="s">
        <v>4508</v>
      </c>
      <c r="G4260" s="1" t="str">
        <f t="shared" si="353"/>
        <v>ifrs-full_ExplanationOfNatureAndAmountOfSignificantTransactions</v>
      </c>
      <c r="H4260" t="str">
        <f t="shared" si="354"/>
        <v>ifrs-full</v>
      </c>
      <c r="I4260" t="str">
        <f t="shared" si="355"/>
        <v>ExplanationOfNatureAndAmountOfSignificantTransactions</v>
      </c>
      <c r="L4260" t="str">
        <f t="shared" si="356"/>
        <v>insert into dbax_desc_conc (pref_conc, codi_conc, codi_lang, desc_conc) values ('ifrs-full','ExplanationOfNatureAndAmountOfSignificantTransactions','es_ES','Explicación de la naturaleza e importe de transacciones significativas')</v>
      </c>
      <c r="M4260" t="str">
        <f>CONCATENATE("Insert into dbax_taxo_conc (pref_conc, codi_conc, vers_taxo) values ('",H4260,"','",I4260,"','",Taxonomia!$B$5,"')")</f>
        <v>Insert into dbax_taxo_conc (pref_conc, codi_conc, vers_taxo) values ('ifrs-full','ExplanationOfNatureAndAmountOfSignificantTransactions','svs-cl-ci-2015-01-05')</v>
      </c>
    </row>
    <row r="4261" spans="1:13" x14ac:dyDescent="0.25">
      <c r="A4261" t="s">
        <v>1890</v>
      </c>
      <c r="B4261" t="s">
        <v>16</v>
      </c>
      <c r="C4261" t="s">
        <v>4509</v>
      </c>
      <c r="G4261" s="1" t="str">
        <f t="shared" si="353"/>
        <v>ifrs-full_ExplanationOfNecessaryInformationNotAvailableAndDevelopmentCostExcessive</v>
      </c>
      <c r="H4261" t="str">
        <f t="shared" si="354"/>
        <v>ifrs-full</v>
      </c>
      <c r="I4261" t="str">
        <f t="shared" si="355"/>
        <v>ExplanationOfNecessaryInformationNotAvailableAndDevelopmentCostExcessive</v>
      </c>
      <c r="L4261" t="str">
        <f t="shared" si="356"/>
        <v>insert into dbax_desc_conc (pref_conc, codi_conc, codi_lang, desc_conc) values ('ifrs-full','ExplanationOfNecessaryInformationNotAvailableAndDevelopmentCostExcessive','es_ES','Explicación de porqué no se presentan los ingresos de actividades ordinarias procedentes de clientes externos para cada producto y servicio, o cada grupo de productos y servicios similares')</v>
      </c>
      <c r="M4261" t="str">
        <f>CONCATENATE("Insert into dbax_taxo_conc (pref_conc, codi_conc, vers_taxo) values ('",H4261,"','",I4261,"','",Taxonomia!$B$5,"')")</f>
        <v>Insert into dbax_taxo_conc (pref_conc, codi_conc, vers_taxo) values ('ifrs-full','ExplanationOfNecessaryInformationNotAvailableAndDevelopmentCostExcessive','svs-cl-ci-2015-01-05')</v>
      </c>
    </row>
    <row r="4262" spans="1:13" x14ac:dyDescent="0.25">
      <c r="A4262" t="s">
        <v>1891</v>
      </c>
      <c r="B4262" t="s">
        <v>16</v>
      </c>
      <c r="C4262" t="s">
        <v>4510</v>
      </c>
      <c r="G4262" s="1" t="str">
        <f t="shared" si="353"/>
        <v>ifrs-full_ExplanationOfPeriodOverWhichManagementHasProjectedCashFlows</v>
      </c>
      <c r="H4262" t="str">
        <f t="shared" si="354"/>
        <v>ifrs-full</v>
      </c>
      <c r="I4262" t="str">
        <f t="shared" si="355"/>
        <v>ExplanationOfPeriodOverWhichManagementHasProjectedCashFlows</v>
      </c>
      <c r="L4262" t="str">
        <f t="shared" si="356"/>
        <v>insert into dbax_desc_conc (pref_conc, codi_conc, codi_lang, desc_conc) values ('ifrs-full','ExplanationOfPeriodOverWhichManagementHasProjectedCashFlows','es_ES','Explicación del periodo en el que la gerencia ha proyectado los flujos de efectivo')</v>
      </c>
      <c r="M4262" t="str">
        <f>CONCATENATE("Insert into dbax_taxo_conc (pref_conc, codi_conc, vers_taxo) values ('",H4262,"','",I4262,"','",Taxonomia!$B$5,"')")</f>
        <v>Insert into dbax_taxo_conc (pref_conc, codi_conc, vers_taxo) values ('ifrs-full','ExplanationOfPeriodOverWhichManagementHasProjectedCashFlows','svs-cl-ci-2015-01-05')</v>
      </c>
    </row>
    <row r="4263" spans="1:13" x14ac:dyDescent="0.25">
      <c r="A4263" t="s">
        <v>1892</v>
      </c>
      <c r="B4263" t="s">
        <v>16</v>
      </c>
      <c r="C4263" t="s">
        <v>4511</v>
      </c>
      <c r="G4263" s="1" t="str">
        <f t="shared" ref="G4263:G4326" si="357">MID(A4263,FIND("#",A4263)+1,10000)</f>
        <v>ifrs-full_ExplanationOfPossibilityOfReimbursementContingentLiabilities</v>
      </c>
      <c r="H4263" t="str">
        <f t="shared" ref="H4263:H4326" si="358">MID(G4263,1,FIND("_",G4263)-1)</f>
        <v>ifrs-full</v>
      </c>
      <c r="I4263" t="str">
        <f t="shared" ref="I4263:I4326" si="359">MID(G4263,FIND("_",G4263)+1,10000)</f>
        <v>ExplanationOfPossibilityOfReimbursementContingentLiabilities</v>
      </c>
      <c r="L4263" t="str">
        <f t="shared" ref="L4263:L4326" si="360">CONCATENATE("insert into dbax_desc_conc (pref_conc, codi_conc, codi_lang, desc_conc) values ('",H4263,"','",I4263,"','",B4263,"','",C4263,"')")</f>
        <v>insert into dbax_desc_conc (pref_conc, codi_conc, codi_lang, desc_conc) values ('ifrs-full','ExplanationOfPossibilityOfReimbursementContingentLiabilities','es_ES','Explicación de la posibilidad de reembolso, pasivos contingentes')</v>
      </c>
      <c r="M4263" t="str">
        <f>CONCATENATE("Insert into dbax_taxo_conc (pref_conc, codi_conc, vers_taxo) values ('",H4263,"','",I4263,"','",Taxonomia!$B$5,"')")</f>
        <v>Insert into dbax_taxo_conc (pref_conc, codi_conc, vers_taxo) values ('ifrs-full','ExplanationOfPossibilityOfReimbursementContingentLiabilities','svs-cl-ci-2015-01-05')</v>
      </c>
    </row>
    <row r="4264" spans="1:13" x14ac:dyDescent="0.25">
      <c r="A4264" t="s">
        <v>1893</v>
      </c>
      <c r="B4264" t="s">
        <v>16</v>
      </c>
      <c r="C4264" t="s">
        <v>4512</v>
      </c>
      <c r="G4264" s="1" t="str">
        <f t="shared" si="357"/>
        <v>ifrs-full_ExplanationOfPossibilityOfReimbursementContingentLiabilitiesInBusinessCombination</v>
      </c>
      <c r="H4264" t="str">
        <f t="shared" si="358"/>
        <v>ifrs-full</v>
      </c>
      <c r="I4264" t="str">
        <f t="shared" si="359"/>
        <v>ExplanationOfPossibilityOfReimbursementContingentLiabilitiesInBusinessCombination</v>
      </c>
      <c r="L4264" t="str">
        <f t="shared" si="360"/>
        <v>insert into dbax_desc_conc (pref_conc, codi_conc, codi_lang, desc_conc) values ('ifrs-full','ExplanationOfPossibilityOfReimbursementContingentLiabilitiesInBusinessCombination','es_ES','Explicación de la posibilidad de reembolso, pasivos contingentes en combinaciones de negocios')</v>
      </c>
      <c r="M4264" t="str">
        <f>CONCATENATE("Insert into dbax_taxo_conc (pref_conc, codi_conc, vers_taxo) values ('",H4264,"','",I4264,"','",Taxonomia!$B$5,"')")</f>
        <v>Insert into dbax_taxo_conc (pref_conc, codi_conc, vers_taxo) values ('ifrs-full','ExplanationOfPossibilityOfReimbursementContingentLiabilitiesInBusinessCombination','svs-cl-ci-2015-01-05')</v>
      </c>
    </row>
    <row r="4265" spans="1:13" x14ac:dyDescent="0.25">
      <c r="A4265" t="s">
        <v>1894</v>
      </c>
      <c r="B4265" t="s">
        <v>16</v>
      </c>
      <c r="C4265" t="s">
        <v>4513</v>
      </c>
      <c r="G4265" s="1" t="str">
        <f t="shared" si="357"/>
        <v>ifrs-full_ExplanationOfReasonForNondisclosureOfInformationRegardingContingentAsset</v>
      </c>
      <c r="H4265" t="str">
        <f t="shared" si="358"/>
        <v>ifrs-full</v>
      </c>
      <c r="I4265" t="str">
        <f t="shared" si="359"/>
        <v>ExplanationOfReasonForNondisclosureOfInformationRegardingContingentAsset</v>
      </c>
      <c r="L4265" t="str">
        <f t="shared" si="360"/>
        <v>insert into dbax_desc_conc (pref_conc, codi_conc, codi_lang, desc_conc) values ('ifrs-full','ExplanationOfReasonForNondisclosureOfInformationRegardingContingentAsset','es_ES','Explicación de la naturaleza general del conflicto y de la razón para no revelar información con respecto a activos contingentes')</v>
      </c>
      <c r="M4265" t="str">
        <f>CONCATENATE("Insert into dbax_taxo_conc (pref_conc, codi_conc, vers_taxo) values ('",H4265,"','",I4265,"','",Taxonomia!$B$5,"')")</f>
        <v>Insert into dbax_taxo_conc (pref_conc, codi_conc, vers_taxo) values ('ifrs-full','ExplanationOfReasonForNondisclosureOfInformationRegardingContingentAsset','svs-cl-ci-2015-01-05')</v>
      </c>
    </row>
    <row r="4266" spans="1:13" x14ac:dyDescent="0.25">
      <c r="A4266" t="s">
        <v>1895</v>
      </c>
      <c r="B4266" t="s">
        <v>16</v>
      </c>
      <c r="C4266" t="s">
        <v>4514</v>
      </c>
      <c r="G4266" s="1" t="str">
        <f t="shared" si="357"/>
        <v>ifrs-full_ExplanationOfReasonForNondisclosureOfInformationRegardingContingentLiability</v>
      </c>
      <c r="H4266" t="str">
        <f t="shared" si="358"/>
        <v>ifrs-full</v>
      </c>
      <c r="I4266" t="str">
        <f t="shared" si="359"/>
        <v>ExplanationOfReasonForNondisclosureOfInformationRegardingContingentLiability</v>
      </c>
      <c r="L4266" t="str">
        <f t="shared" si="360"/>
        <v>insert into dbax_desc_conc (pref_conc, codi_conc, codi_lang, desc_conc) values ('ifrs-full','ExplanationOfReasonForNondisclosureOfInformationRegardingContingentLiability','es_ES','Explicación de la naturaleza general del conflicto y de la razón para no revelar información con respecto a pasivos contingentes')</v>
      </c>
      <c r="M4266" t="str">
        <f>CONCATENATE("Insert into dbax_taxo_conc (pref_conc, codi_conc, vers_taxo) values ('",H4266,"','",I4266,"','",Taxonomia!$B$5,"')")</f>
        <v>Insert into dbax_taxo_conc (pref_conc, codi_conc, vers_taxo) values ('ifrs-full','ExplanationOfReasonForNondisclosureOfInformationRegardingContingentLiability','svs-cl-ci-2015-01-05')</v>
      </c>
    </row>
    <row r="4267" spans="1:13" x14ac:dyDescent="0.25">
      <c r="A4267" t="s">
        <v>1896</v>
      </c>
      <c r="B4267" t="s">
        <v>16</v>
      </c>
      <c r="C4267" t="s">
        <v>4515</v>
      </c>
      <c r="G4267" s="1" t="str">
        <f t="shared" si="357"/>
        <v>ifrs-full_ExplanationOfReasonForNondisclosureOfInformationRegardingProvision</v>
      </c>
      <c r="H4267" t="str">
        <f t="shared" si="358"/>
        <v>ifrs-full</v>
      </c>
      <c r="I4267" t="str">
        <f t="shared" si="359"/>
        <v>ExplanationOfReasonForNondisclosureOfInformationRegardingProvision</v>
      </c>
      <c r="L4267" t="str">
        <f t="shared" si="360"/>
        <v>insert into dbax_desc_conc (pref_conc, codi_conc, codi_lang, desc_conc) values ('ifrs-full','ExplanationOfReasonForNondisclosureOfInformationRegardingProvision','es_ES','Explicación de la naturaleza general del conflicto y de la razón para no revelar información con respecto a provisiones')</v>
      </c>
      <c r="M4267" t="str">
        <f>CONCATENATE("Insert into dbax_taxo_conc (pref_conc, codi_conc, vers_taxo) values ('",H4267,"','",I4267,"','",Taxonomia!$B$5,"')")</f>
        <v>Insert into dbax_taxo_conc (pref_conc, codi_conc, vers_taxo) values ('ifrs-full','ExplanationOfReasonForNondisclosureOfInformationRegardingProvision','svs-cl-ci-2015-01-05')</v>
      </c>
    </row>
    <row r="4268" spans="1:13" x14ac:dyDescent="0.25">
      <c r="A4268" t="s">
        <v>1897</v>
      </c>
      <c r="B4268" t="s">
        <v>16</v>
      </c>
      <c r="C4268" t="s">
        <v>4516</v>
      </c>
      <c r="G4268" s="1" t="str">
        <f t="shared" si="357"/>
        <v>ifrs-full_ExplanationOfRelationshipsBetweenParentsAndEntity</v>
      </c>
      <c r="H4268" t="str">
        <f t="shared" si="358"/>
        <v>ifrs-full</v>
      </c>
      <c r="I4268" t="str">
        <f t="shared" si="359"/>
        <v>ExplanationOfRelationshipsBetweenParentsAndEntity</v>
      </c>
      <c r="L4268" t="str">
        <f t="shared" si="360"/>
        <v>insert into dbax_desc_conc (pref_conc, codi_conc, codi_lang, desc_conc) values ('ifrs-full','ExplanationOfRelationshipsBetweenParentsAndEntity','es_ES','Explicación de la relación entre controladoras y subsidiarias')</v>
      </c>
      <c r="M4268" t="str">
        <f>CONCATENATE("Insert into dbax_taxo_conc (pref_conc, codi_conc, vers_taxo) values ('",H4268,"','",I4268,"','",Taxonomia!$B$5,"')")</f>
        <v>Insert into dbax_taxo_conc (pref_conc, codi_conc, vers_taxo) values ('ifrs-full','ExplanationOfRelationshipsBetweenParentsAndEntity','svs-cl-ci-2015-01-05')</v>
      </c>
    </row>
    <row r="4269" spans="1:13" x14ac:dyDescent="0.25">
      <c r="A4269" t="s">
        <v>1898</v>
      </c>
      <c r="B4269" t="s">
        <v>16</v>
      </c>
      <c r="C4269" t="s">
        <v>4517</v>
      </c>
      <c r="G4269" s="1" t="str">
        <f t="shared" si="357"/>
        <v>ifrs-full_ExplanationOfRelevantFactorsInReachingDecisionToProvideSupportThatResultedInControllingUnconsolidatedStructuredEntity</v>
      </c>
      <c r="H4269" t="str">
        <f t="shared" si="358"/>
        <v>ifrs-full</v>
      </c>
      <c r="I4269" t="str">
        <f t="shared" si="359"/>
        <v>ExplanationOfRelevantFactorsInReachingDecisionToProvideSupportThatResultedInControllingUnconsolidatedStructuredEntity</v>
      </c>
      <c r="L4269" t="str">
        <f t="shared" si="360"/>
        <v>insert into dbax_desc_conc (pref_conc, codi_conc, codi_lang, desc_conc) values ('ifrs-full','ExplanationOfRelevantFactorsInReachingDecisionToProvideSupportThatResultedInControllingUnconsolidatedStructuredEntity','es_ES','Explicación de los factores relevantes para alcanzar la decisión de proporcionar apoyo que dio lugar al control de una entidad estructurada no consolidada')</v>
      </c>
      <c r="M4269" t="str">
        <f>CONCATENATE("Insert into dbax_taxo_conc (pref_conc, codi_conc, vers_taxo) values ('",H4269,"','",I4269,"','",Taxonomia!$B$5,"')")</f>
        <v>Insert into dbax_taxo_conc (pref_conc, codi_conc, vers_taxo) values ('ifrs-full','ExplanationOfRelevantFactorsInReachingDecisionToProvideSupportThatResultedInControllingUnconsolidatedStructuredEntity','svs-cl-ci-2015-01-05')</v>
      </c>
    </row>
    <row r="4270" spans="1:13" x14ac:dyDescent="0.25">
      <c r="A4270" t="s">
        <v>1899</v>
      </c>
      <c r="B4270" t="s">
        <v>16</v>
      </c>
      <c r="C4270" t="s">
        <v>4518</v>
      </c>
      <c r="G4270" s="1" t="str">
        <f t="shared" si="357"/>
        <v>ifrs-full_ExplanationOfRestrictionsOnDistributionOfRevaluationSurplusForIntangibleAssets</v>
      </c>
      <c r="H4270" t="str">
        <f t="shared" si="358"/>
        <v>ifrs-full</v>
      </c>
      <c r="I4270" t="str">
        <f t="shared" si="359"/>
        <v>ExplanationOfRestrictionsOnDistributionOfRevaluationSurplusForIntangibleAssets</v>
      </c>
      <c r="L4270" t="str">
        <f t="shared" si="360"/>
        <v>insert into dbax_desc_conc (pref_conc, codi_conc, codi_lang, desc_conc) values ('ifrs-full','ExplanationOfRestrictionsOnDistributionOfRevaluationSurplusForIntangibleAssets','es_ES','Explicación de restricciones sobre la distribución de superávit de revaluación por activos intangibles')</v>
      </c>
      <c r="M4270" t="str">
        <f>CONCATENATE("Insert into dbax_taxo_conc (pref_conc, codi_conc, vers_taxo) values ('",H4270,"','",I4270,"','",Taxonomia!$B$5,"')")</f>
        <v>Insert into dbax_taxo_conc (pref_conc, codi_conc, vers_taxo) values ('ifrs-full','ExplanationOfRestrictionsOnDistributionOfRevaluationSurplusForIntangibleAssets','svs-cl-ci-2015-01-05')</v>
      </c>
    </row>
    <row r="4271" spans="1:13" x14ac:dyDescent="0.25">
      <c r="A4271" t="s">
        <v>1900</v>
      </c>
      <c r="B4271" t="s">
        <v>16</v>
      </c>
      <c r="C4271" t="s">
        <v>4519</v>
      </c>
      <c r="G4271" s="1" t="str">
        <f t="shared" si="357"/>
        <v>ifrs-full_ExplanationOfRestrictionsOnRemittanceOfIncomeAndDisposalProceedsOfInvestmentProperty</v>
      </c>
      <c r="H4271" t="str">
        <f t="shared" si="358"/>
        <v>ifrs-full</v>
      </c>
      <c r="I4271" t="str">
        <f t="shared" si="359"/>
        <v>ExplanationOfRestrictionsOnRemittanceOfIncomeAndDisposalProceedsOfInvestmentProperty</v>
      </c>
      <c r="L4271" t="str">
        <f t="shared" si="360"/>
        <v>insert into dbax_desc_conc (pref_conc, codi_conc, codi_lang, desc_conc) values ('ifrs-full','ExplanationOfRestrictionsOnRemittanceOfIncomeAndDisposalProceedsOfInvestmentProperty','es_ES','Explicación de las restricciones sobre la realización de las propiedades de inversión o remisión de los ingresos y recursos obtenidos por su disposición')</v>
      </c>
      <c r="M4271" t="str">
        <f>CONCATENATE("Insert into dbax_taxo_conc (pref_conc, codi_conc, vers_taxo) values ('",H4271,"','",I4271,"','",Taxonomia!$B$5,"')")</f>
        <v>Insert into dbax_taxo_conc (pref_conc, codi_conc, vers_taxo) values ('ifrs-full','ExplanationOfRestrictionsOnRemittanceOfIncomeAndDisposalProceedsOfInvestmentProperty','svs-cl-ci-2015-01-05')</v>
      </c>
    </row>
    <row r="4272" spans="1:13" x14ac:dyDescent="0.25">
      <c r="A4272" t="s">
        <v>1901</v>
      </c>
      <c r="B4272" t="s">
        <v>16</v>
      </c>
      <c r="C4272" t="s">
        <v>4520</v>
      </c>
      <c r="G4272" s="1" t="str">
        <f t="shared" si="357"/>
        <v>ifrs-full_ExplanationOfShareOptionsInSharebasedPaymentArrangement</v>
      </c>
      <c r="H4272" t="str">
        <f t="shared" si="358"/>
        <v>ifrs-full</v>
      </c>
      <c r="I4272" t="str">
        <f t="shared" si="359"/>
        <v>ExplanationOfShareOptionsInSharebasedPaymentArrangement</v>
      </c>
      <c r="L4272" t="str">
        <f t="shared" si="360"/>
        <v>insert into dbax_desc_conc (pref_conc, codi_conc, codi_lang, desc_conc) values ('ifrs-full','ExplanationOfShareOptionsInSharebasedPaymentArrangement','es_ES','Descripción de acuerdos con pagos basados en acciones')</v>
      </c>
      <c r="M4272" t="str">
        <f>CONCATENATE("Insert into dbax_taxo_conc (pref_conc, codi_conc, vers_taxo) values ('",H4272,"','",I4272,"','",Taxonomia!$B$5,"')")</f>
        <v>Insert into dbax_taxo_conc (pref_conc, codi_conc, vers_taxo) values ('ifrs-full','ExplanationOfShareOptionsInSharebasedPaymentArrangement','svs-cl-ci-2015-01-05')</v>
      </c>
    </row>
    <row r="4273" spans="1:13" x14ac:dyDescent="0.25">
      <c r="A4273" t="s">
        <v>1902</v>
      </c>
      <c r="B4273" t="s">
        <v>16</v>
      </c>
      <c r="C4273" t="s">
        <v>4521</v>
      </c>
      <c r="G4273" s="1" t="str">
        <f t="shared" si="357"/>
        <v>ifrs-full_ExplanationOfSignificantDecreaseInLevelOfGovernmentGrantsForAgriculturalActivity</v>
      </c>
      <c r="H4273" t="str">
        <f t="shared" si="358"/>
        <v>ifrs-full</v>
      </c>
      <c r="I4273" t="str">
        <f t="shared" si="359"/>
        <v>ExplanationOfSignificantDecreaseInLevelOfGovernmentGrantsForAgriculturalActivity</v>
      </c>
      <c r="L4273" t="str">
        <f t="shared" si="360"/>
        <v>insert into dbax_desc_conc (pref_conc, codi_conc, codi_lang, desc_conc) values ('ifrs-full','ExplanationOfSignificantDecreaseInLevelOfGovernmentGrantsForAgriculturalActivity','es_ES','Explicación de las disminuciones significativas en el nivel de subvenciones del gobierno para actividades agrícolas')</v>
      </c>
      <c r="M4273" t="str">
        <f>CONCATENATE("Insert into dbax_taxo_conc (pref_conc, codi_conc, vers_taxo) values ('",H4273,"','",I4273,"','",Taxonomia!$B$5,"')")</f>
        <v>Insert into dbax_taxo_conc (pref_conc, codi_conc, vers_taxo) values ('ifrs-full','ExplanationOfSignificantDecreaseInLevelOfGovernmentGrantsForAgriculturalActivity','svs-cl-ci-2015-01-05')</v>
      </c>
    </row>
    <row r="4274" spans="1:13" x14ac:dyDescent="0.25">
      <c r="A4274" t="s">
        <v>1903</v>
      </c>
      <c r="B4274" t="s">
        <v>16</v>
      </c>
      <c r="C4274" t="s">
        <v>4522</v>
      </c>
      <c r="G4274" s="1" t="str">
        <f t="shared" si="357"/>
        <v>ifrs-full_ExplanationOfTermsAndConditionsOfOutstandingBalancesForRelatedPartyTransaction</v>
      </c>
      <c r="H4274" t="str">
        <f t="shared" si="358"/>
        <v>ifrs-full</v>
      </c>
      <c r="I4274" t="str">
        <f t="shared" si="359"/>
        <v>ExplanationOfTermsAndConditionsOfOutstandingBalancesForRelatedPartyTransaction</v>
      </c>
      <c r="L4274" t="str">
        <f t="shared" si="360"/>
        <v>insert into dbax_desc_conc (pref_conc, codi_conc, codi_lang, desc_conc) values ('ifrs-full','ExplanationOfTermsAndConditionsOfOutstandingBalancesForRelatedPartyTransaction','es_ES','Explicación de los términos y condiciones de saldos existentes por transacciones entre partes relacionadas')</v>
      </c>
      <c r="M4274" t="str">
        <f>CONCATENATE("Insert into dbax_taxo_conc (pref_conc, codi_conc, vers_taxo) values ('",H4274,"','",I4274,"','",Taxonomia!$B$5,"')")</f>
        <v>Insert into dbax_taxo_conc (pref_conc, codi_conc, vers_taxo) values ('ifrs-full','ExplanationOfTermsAndConditionsOfOutstandingBalancesForRelatedPartyTransaction','svs-cl-ci-2015-01-05')</v>
      </c>
    </row>
    <row r="4275" spans="1:13" x14ac:dyDescent="0.25">
      <c r="A4275" t="s">
        <v>1904</v>
      </c>
      <c r="B4275" t="s">
        <v>16</v>
      </c>
      <c r="C4275" t="s">
        <v>4523</v>
      </c>
      <c r="G4275" s="1" t="str">
        <f t="shared" si="357"/>
        <v>ifrs-full_ExplanationOfTransactionsRecognisedSeparatelyFromAcquisitionOfAssetsAndAssumptionOfLiabilitiesInBusinessCombination</v>
      </c>
      <c r="H4275" t="str">
        <f t="shared" si="358"/>
        <v>ifrs-full</v>
      </c>
      <c r="I4275" t="str">
        <f t="shared" si="359"/>
        <v>ExplanationOfTransactionsRecognisedSeparatelyFromAcquisitionOfAssetsAndAssumptionOfLiabilitiesInBusinessCombination</v>
      </c>
      <c r="L4275" t="str">
        <f t="shared" si="360"/>
        <v>insert into dbax_desc_conc (pref_conc, codi_conc, codi_lang, desc_conc) values ('ifrs-full','ExplanationOfTransactionsRecognisedSeparatelyFromAcquisitionOfAssetsAndAssumptionOfLiabilitiesInBusinessCombination','es_ES','Descripción de transacciones reconocidas por separado de la adquisición de activos y asunción de pasivos en combinaciones de negocios')</v>
      </c>
      <c r="M4275" t="str">
        <f>CONCATENATE("Insert into dbax_taxo_conc (pref_conc, codi_conc, vers_taxo) values ('",H4275,"','",I4275,"','",Taxonomia!$B$5,"')")</f>
        <v>Insert into dbax_taxo_conc (pref_conc, codi_conc, vers_taxo) values ('ifrs-full','ExplanationOfTransactionsRecognisedSeparatelyFromAcquisitionOfAssetsAndAssumptionOfLiabilitiesInBusinessCombination','svs-cl-ci-2015-01-05')</v>
      </c>
    </row>
    <row r="4276" spans="1:13" x14ac:dyDescent="0.25">
      <c r="A4276" t="s">
        <v>1905</v>
      </c>
      <c r="B4276" t="s">
        <v>16</v>
      </c>
      <c r="C4276" t="s">
        <v>4524</v>
      </c>
      <c r="G4276" s="1" t="str">
        <f t="shared" si="357"/>
        <v>ifrs-full_ExplanationOfUnguaranteedResidualValuesAccruingToBenefitOfLessor</v>
      </c>
      <c r="H4276" t="str">
        <f t="shared" si="358"/>
        <v>ifrs-full</v>
      </c>
      <c r="I4276" t="str">
        <f t="shared" si="359"/>
        <v>ExplanationOfUnguaranteedResidualValuesAccruingToBenefitOfLessor</v>
      </c>
      <c r="L4276" t="str">
        <f t="shared" si="360"/>
        <v>insert into dbax_desc_conc (pref_conc, codi_conc, codi_lang, desc_conc) values ('ifrs-full','ExplanationOfUnguaranteedResidualValuesAccruingToBenefitOfLessor','es_ES','Explicación de los valores residuales no garantizados reconocidos a favor del arrendador')</v>
      </c>
      <c r="M4276" t="str">
        <f>CONCATENATE("Insert into dbax_taxo_conc (pref_conc, codi_conc, vers_taxo) values ('",H4276,"','",I4276,"','",Taxonomia!$B$5,"')")</f>
        <v>Insert into dbax_taxo_conc (pref_conc, codi_conc, vers_taxo) values ('ifrs-full','ExplanationOfUnguaranteedResidualValuesAccruingToBenefitOfLessor','svs-cl-ci-2015-01-05')</v>
      </c>
    </row>
    <row r="4277" spans="1:13" x14ac:dyDescent="0.25">
      <c r="A4277" t="s">
        <v>1906</v>
      </c>
      <c r="B4277" t="s">
        <v>16</v>
      </c>
      <c r="C4277" t="s">
        <v>4525</v>
      </c>
      <c r="G4277" s="1" t="str">
        <f t="shared" si="357"/>
        <v>ifrs-full_ExplanationOfValueAssignedToKeyAssumption</v>
      </c>
      <c r="H4277" t="str">
        <f t="shared" si="358"/>
        <v>ifrs-full</v>
      </c>
      <c r="I4277" t="str">
        <f t="shared" si="359"/>
        <v>ExplanationOfValueAssignedToKeyAssumption</v>
      </c>
      <c r="L4277" t="str">
        <f t="shared" si="360"/>
        <v>insert into dbax_desc_conc (pref_conc, codi_conc, codi_lang, desc_conc) values ('ifrs-full','ExplanationOfValueAssignedToKeyAssumption','es_ES','Explicación del valor asignado a las hipótesis clave')</v>
      </c>
      <c r="M4277" t="str">
        <f>CONCATENATE("Insert into dbax_taxo_conc (pref_conc, codi_conc, vers_taxo) values ('",H4277,"','",I4277,"','",Taxonomia!$B$5,"')")</f>
        <v>Insert into dbax_taxo_conc (pref_conc, codi_conc, vers_taxo) values ('ifrs-full','ExplanationOfValueAssignedToKeyAssumption','svs-cl-ci-2015-01-05')</v>
      </c>
    </row>
    <row r="4278" spans="1:13" x14ac:dyDescent="0.25">
      <c r="A4278" t="s">
        <v>1907</v>
      </c>
      <c r="B4278" t="s">
        <v>16</v>
      </c>
      <c r="C4278" t="s">
        <v>4526</v>
      </c>
      <c r="G4278" s="1" t="str">
        <f t="shared" si="357"/>
        <v>ifrs-full_ExplanationOfWhetherEntityAppliesExemptionInIAS2425</v>
      </c>
      <c r="H4278" t="str">
        <f t="shared" si="358"/>
        <v>ifrs-full</v>
      </c>
      <c r="I4278" t="str">
        <f t="shared" si="359"/>
        <v>ExplanationOfWhetherEntityAppliesExemptionInIAS2425</v>
      </c>
      <c r="L4278" t="str">
        <f t="shared" si="360"/>
        <v>insert into dbax_desc_conc (pref_conc, codi_conc, codi_lang, desc_conc) values ('ifrs-full','ExplanationOfWhetherEntityAppliesExemptionInIAS2425','es_ES','Explicación de si la entidad aplica la exención del NIC24.25')</v>
      </c>
      <c r="M4278" t="str">
        <f>CONCATENATE("Insert into dbax_taxo_conc (pref_conc, codi_conc, vers_taxo) values ('",H4278,"','",I4278,"','",Taxonomia!$B$5,"')")</f>
        <v>Insert into dbax_taxo_conc (pref_conc, codi_conc, vers_taxo) values ('ifrs-full','ExplanationOfWhetherEntityAppliesExemptionInIAS2425','svs-cl-ci-2015-01-05')</v>
      </c>
    </row>
    <row r="4279" spans="1:13" x14ac:dyDescent="0.25">
      <c r="A4279" t="s">
        <v>1908</v>
      </c>
      <c r="B4279" t="s">
        <v>16</v>
      </c>
      <c r="C4279" t="s">
        <v>4527</v>
      </c>
      <c r="G4279" s="1" t="str">
        <f t="shared" si="357"/>
        <v>ifrs-full_ExplanationWhichDisclosuresCouldNotBeMadeAndReasonsWhyTheyCannotBeMadeIfInitialAccountingForBusinessCombinationIsIncomplete</v>
      </c>
      <c r="H4279" t="str">
        <f t="shared" si="358"/>
        <v>ifrs-full</v>
      </c>
      <c r="I4279" t="str">
        <f t="shared" si="359"/>
        <v>ExplanationWhichDisclosuresCouldNotBeMadeAndReasonsWhyTheyCannotBeMadeIfInitialAccountingForBusinessCombinationIsIncomplete</v>
      </c>
      <c r="L4279" t="str">
        <f t="shared" si="360"/>
        <v>insert into dbax_desc_conc (pref_conc, codi_conc, codi_lang, desc_conc) values ('ifrs-full','ExplanationWhichDisclosuresCouldNotBeMadeAndReasonsWhyTheyCannotBeMadeIfInitialAccountingForBusinessCombinationIsIncomplete','es_ES','Explicación de qué información a revelar no podría publicarse y las razones por las que no pueden hacerlo si la contabilidad inicial de la combinación de negocios está incompleta en el momento en que se autoriza la publicación de los estados financieros')</v>
      </c>
      <c r="M4279" t="str">
        <f>CONCATENATE("Insert into dbax_taxo_conc (pref_conc, codi_conc, vers_taxo) values ('",H4279,"','",I4279,"','",Taxonomia!$B$5,"')")</f>
        <v>Insert into dbax_taxo_conc (pref_conc, codi_conc, vers_taxo) values ('ifrs-full','ExplanationWhichDisclosuresCouldNotBeMadeAndReasonsWhyTheyCannotBeMadeIfInitialAccountingForBusinessCombinationIsIncomplete','svs-cl-ci-2015-01-05')</v>
      </c>
    </row>
    <row r="4280" spans="1:13" x14ac:dyDescent="0.25">
      <c r="A4280" t="s">
        <v>1909</v>
      </c>
      <c r="B4280" t="s">
        <v>16</v>
      </c>
      <c r="C4280" t="s">
        <v>4528</v>
      </c>
      <c r="G4280" s="1" t="str">
        <f t="shared" si="357"/>
        <v>ifrs-full_ExplanationWhyFairValueBecomesReliableForBiologicalAssetsPreviouslyMeasuredAtCost</v>
      </c>
      <c r="H4280" t="str">
        <f t="shared" si="358"/>
        <v>ifrs-full</v>
      </c>
      <c r="I4280" t="str">
        <f t="shared" si="359"/>
        <v>ExplanationWhyFairValueBecomesReliableForBiologicalAssetsPreviouslyMeasuredAtCost</v>
      </c>
      <c r="L4280" t="str">
        <f t="shared" si="360"/>
        <v>insert into dbax_desc_conc (pref_conc, codi_conc, codi_lang, desc_conc) values ('ifrs-full','ExplanationWhyFairValueBecomesReliableForBiologicalAssetsPreviouslyMeasuredAtCost','es_ES','Explicación de porqué el valor razonable pasa a ser fiable para activos biológicos anteriormente medidos al costo')</v>
      </c>
      <c r="M4280" t="str">
        <f>CONCATENATE("Insert into dbax_taxo_conc (pref_conc, codi_conc, vers_taxo) values ('",H4280,"','",I4280,"','",Taxonomia!$B$5,"')")</f>
        <v>Insert into dbax_taxo_conc (pref_conc, codi_conc, vers_taxo) values ('ifrs-full','ExplanationWhyFairValueBecomesReliableForBiologicalAssetsPreviouslyMeasuredAtCost','svs-cl-ci-2015-01-05')</v>
      </c>
    </row>
    <row r="4281" spans="1:13" x14ac:dyDescent="0.25">
      <c r="A4281" t="s">
        <v>1910</v>
      </c>
      <c r="B4281" t="s">
        <v>16</v>
      </c>
      <c r="C4281" t="s">
        <v>4529</v>
      </c>
      <c r="G4281" s="1" t="str">
        <f t="shared" si="357"/>
        <v>ifrs-full_ExplanationWhyFairValueCannotBeReliablyMeasuredForBiologicalAssetsAtCost</v>
      </c>
      <c r="H4281" t="str">
        <f t="shared" si="358"/>
        <v>ifrs-full</v>
      </c>
      <c r="I4281" t="str">
        <f t="shared" si="359"/>
        <v>ExplanationWhyFairValueCannotBeReliablyMeasuredForBiologicalAssetsAtCost</v>
      </c>
      <c r="L4281" t="str">
        <f t="shared" si="360"/>
        <v>insert into dbax_desc_conc (pref_conc, codi_conc, codi_lang, desc_conc) values ('ifrs-full','ExplanationWhyFairValueCannotBeReliablyMeasuredForBiologicalAssetsAtCost','es_ES','Explicación de porqué el valor razonable no puede a ser medido con fiabilidad para activos biológicos, al costo')</v>
      </c>
      <c r="M4281" t="str">
        <f>CONCATENATE("Insert into dbax_taxo_conc (pref_conc, codi_conc, vers_taxo) values ('",H4281,"','",I4281,"','",Taxonomia!$B$5,"')")</f>
        <v>Insert into dbax_taxo_conc (pref_conc, codi_conc, vers_taxo) values ('ifrs-full','ExplanationWhyFairValueCannotBeReliablyMeasuredForBiologicalAssetsAtCost','svs-cl-ci-2015-01-05')</v>
      </c>
    </row>
    <row r="4282" spans="1:13" x14ac:dyDescent="0.25">
      <c r="A4282" t="s">
        <v>1911</v>
      </c>
      <c r="B4282" t="s">
        <v>16</v>
      </c>
      <c r="C4282" t="s">
        <v>4530</v>
      </c>
      <c r="G4282" s="1" t="str">
        <f t="shared" si="357"/>
        <v>ifrs-full_ExplanationWhyFairValueCannotBeReliablyMeasuredForInvestmentPropertyAtCostWithinFairValueModel</v>
      </c>
      <c r="H4282" t="str">
        <f t="shared" si="358"/>
        <v>ifrs-full</v>
      </c>
      <c r="I4282" t="str">
        <f t="shared" si="359"/>
        <v>ExplanationWhyFairValueCannotBeReliablyMeasuredForInvestmentPropertyAtCostWithinFairValueModel</v>
      </c>
      <c r="L4282" t="str">
        <f t="shared" si="360"/>
        <v>insert into dbax_desc_conc (pref_conc, codi_conc, codi_lang, desc_conc) values ('ifrs-full','ExplanationWhyFairValueCannotBeReliablyMeasuredForInvestmentPropertyAtCostWithinFairValueModel','es_ES','Explicación de porqué el valor razonable no puede ser medido con fiabilidad para propiedades de inversión, al costo dentro del modelo del valor razonable')</v>
      </c>
      <c r="M4282" t="str">
        <f>CONCATENATE("Insert into dbax_taxo_conc (pref_conc, codi_conc, vers_taxo) values ('",H4282,"','",I4282,"','",Taxonomia!$B$5,"')")</f>
        <v>Insert into dbax_taxo_conc (pref_conc, codi_conc, vers_taxo) values ('ifrs-full','ExplanationWhyFairValueCannotBeReliablyMeasuredForInvestmentPropertyAtCostWithinFairValueModel','svs-cl-ci-2015-01-05')</v>
      </c>
    </row>
    <row r="4283" spans="1:13" x14ac:dyDescent="0.25">
      <c r="A4283" t="s">
        <v>1912</v>
      </c>
      <c r="B4283" t="s">
        <v>16</v>
      </c>
      <c r="C4283" t="s">
        <v>4531</v>
      </c>
      <c r="G4283" s="1" t="str">
        <f t="shared" si="357"/>
        <v>ifrs-full_ExplanationWhyFairValueCannotBeReliablyMeasuredForInvestmentPropertyCostModel</v>
      </c>
      <c r="H4283" t="str">
        <f t="shared" si="358"/>
        <v>ifrs-full</v>
      </c>
      <c r="I4283" t="str">
        <f t="shared" si="359"/>
        <v>ExplanationWhyFairValueCannotBeReliablyMeasuredForInvestmentPropertyCostModel</v>
      </c>
      <c r="L4283" t="str">
        <f t="shared" si="360"/>
        <v>insert into dbax_desc_conc (pref_conc, codi_conc, codi_lang, desc_conc) values ('ifrs-full','ExplanationWhyFairValueCannotBeReliablyMeasuredForInvestmentPropertyCostModel','es_ES','Explicación de porqué el valor razonable no puede a ser medido con fiabilidad para propiedades de inversión, modelo del costo')</v>
      </c>
      <c r="M4283" t="str">
        <f>CONCATENATE("Insert into dbax_taxo_conc (pref_conc, codi_conc, vers_taxo) values ('",H4283,"','",I4283,"','",Taxonomia!$B$5,"')")</f>
        <v>Insert into dbax_taxo_conc (pref_conc, codi_conc, vers_taxo) values ('ifrs-full','ExplanationWhyFairValueCannotBeReliablyMeasuredForInvestmentPropertyCostModel','svs-cl-ci-2015-01-05')</v>
      </c>
    </row>
    <row r="4284" spans="1:13" x14ac:dyDescent="0.25">
      <c r="A4284" t="s">
        <v>1913</v>
      </c>
      <c r="B4284" t="s">
        <v>16</v>
      </c>
      <c r="C4284" t="s">
        <v>4532</v>
      </c>
      <c r="G4284" s="1" t="str">
        <f t="shared" si="357"/>
        <v>ifrs-full_ExplanationWhyFinancialStatementsNotPreparedOnGoingConcernBasis</v>
      </c>
      <c r="H4284" t="str">
        <f t="shared" si="358"/>
        <v>ifrs-full</v>
      </c>
      <c r="I4284" t="str">
        <f t="shared" si="359"/>
        <v>ExplanationWhyFinancialStatementsNotPreparedOnGoingConcernBasis</v>
      </c>
      <c r="L4284" t="str">
        <f t="shared" si="360"/>
        <v>insert into dbax_desc_conc (pref_conc, codi_conc, codi_lang, desc_conc) values ('ifrs-full','ExplanationWhyFinancialStatementsNotPreparedOnGoingConcernBasis','es_ES','Explicación de la razón por la que no se considera a la entidad como negocio en marcha')</v>
      </c>
      <c r="M4284" t="str">
        <f>CONCATENATE("Insert into dbax_taxo_conc (pref_conc, codi_conc, vers_taxo) values ('",H4284,"','",I4284,"','",Taxonomia!$B$5,"')")</f>
        <v>Insert into dbax_taxo_conc (pref_conc, codi_conc, vers_taxo) values ('ifrs-full','ExplanationWhyFinancialStatementsNotPreparedOnGoingConcernBasis','svs-cl-ci-2015-01-05')</v>
      </c>
    </row>
    <row r="4285" spans="1:13" x14ac:dyDescent="0.25">
      <c r="A4285" t="s">
        <v>1914</v>
      </c>
      <c r="B4285" t="s">
        <v>16</v>
      </c>
      <c r="C4285" t="s">
        <v>4533</v>
      </c>
      <c r="G4285" s="1" t="str">
        <f t="shared" si="357"/>
        <v>ifrs-full_ExplorationAndEvaluationAssetsMember</v>
      </c>
      <c r="H4285" t="str">
        <f t="shared" si="358"/>
        <v>ifrs-full</v>
      </c>
      <c r="I4285" t="str">
        <f t="shared" si="359"/>
        <v>ExplorationAndEvaluationAssetsMember</v>
      </c>
      <c r="L4285" t="str">
        <f t="shared" si="360"/>
        <v>insert into dbax_desc_conc (pref_conc, codi_conc, codi_lang, desc_conc) values ('ifrs-full','ExplorationAndEvaluationAssetsMember','es_ES','Activos para exploración y evaluación [miembro]')</v>
      </c>
      <c r="M4285" t="str">
        <f>CONCATENATE("Insert into dbax_taxo_conc (pref_conc, codi_conc, vers_taxo) values ('",H4285,"','",I4285,"','",Taxonomia!$B$5,"')")</f>
        <v>Insert into dbax_taxo_conc (pref_conc, codi_conc, vers_taxo) values ('ifrs-full','ExplorationAndEvaluationAssetsMember','svs-cl-ci-2015-01-05')</v>
      </c>
    </row>
    <row r="4286" spans="1:13" x14ac:dyDescent="0.25">
      <c r="A4286" t="s">
        <v>1915</v>
      </c>
      <c r="B4286" t="s">
        <v>16</v>
      </c>
      <c r="C4286" t="s">
        <v>4534</v>
      </c>
      <c r="G4286" s="1" t="str">
        <f t="shared" si="357"/>
        <v>ifrs-full_FactorsUsedToIdentifyEntitysReportableSegments</v>
      </c>
      <c r="H4286" t="str">
        <f t="shared" si="358"/>
        <v>ifrs-full</v>
      </c>
      <c r="I4286" t="str">
        <f t="shared" si="359"/>
        <v>FactorsUsedToIdentifyEntitysReportableSegments</v>
      </c>
      <c r="L4286" t="str">
        <f t="shared" si="360"/>
        <v>insert into dbax_desc_conc (pref_conc, codi_conc, codi_lang, desc_conc) values ('ifrs-full','FactorsUsedToIdentifyEntitysReportableSegments','es_ES','Descripción de los factores utilizados para identificar los segmentos sobre los que deba informar la entidad')</v>
      </c>
      <c r="M4286" t="str">
        <f>CONCATENATE("Insert into dbax_taxo_conc (pref_conc, codi_conc, vers_taxo) values ('",H4286,"','",I4286,"','",Taxonomia!$B$5,"')")</f>
        <v>Insert into dbax_taxo_conc (pref_conc, codi_conc, vers_taxo) values ('ifrs-full','FactorsUsedToIdentifyEntitysReportableSegments','svs-cl-ci-2015-01-05')</v>
      </c>
    </row>
    <row r="4287" spans="1:13" x14ac:dyDescent="0.25">
      <c r="A4287" t="s">
        <v>1916</v>
      </c>
      <c r="B4287" t="s">
        <v>16</v>
      </c>
      <c r="C4287" t="s">
        <v>4535</v>
      </c>
      <c r="G4287" s="1" t="str">
        <f t="shared" si="357"/>
        <v>ifrs-full_FairValueHedgesMember</v>
      </c>
      <c r="H4287" t="str">
        <f t="shared" si="358"/>
        <v>ifrs-full</v>
      </c>
      <c r="I4287" t="str">
        <f t="shared" si="359"/>
        <v>FairValueHedgesMember</v>
      </c>
      <c r="L4287" t="str">
        <f t="shared" si="360"/>
        <v>insert into dbax_desc_conc (pref_conc, codi_conc, codi_lang, desc_conc) values ('ifrs-full','FairValueHedgesMember','es_ES','Coberturas del valor razonable [miembro]')</v>
      </c>
      <c r="M4287" t="str">
        <f>CONCATENATE("Insert into dbax_taxo_conc (pref_conc, codi_conc, vers_taxo) values ('",H4287,"','",I4287,"','",Taxonomia!$B$5,"')")</f>
        <v>Insert into dbax_taxo_conc (pref_conc, codi_conc, vers_taxo) values ('ifrs-full','FairValueHedgesMember','svs-cl-ci-2015-01-05')</v>
      </c>
    </row>
    <row r="4288" spans="1:13" x14ac:dyDescent="0.25">
      <c r="A4288" t="s">
        <v>1917</v>
      </c>
      <c r="B4288" t="s">
        <v>16</v>
      </c>
      <c r="C4288" t="s">
        <v>4536</v>
      </c>
      <c r="G4288" s="1" t="str">
        <f t="shared" si="357"/>
        <v>ifrs-full_FairValueModelMember</v>
      </c>
      <c r="H4288" t="str">
        <f t="shared" si="358"/>
        <v>ifrs-full</v>
      </c>
      <c r="I4288" t="str">
        <f t="shared" si="359"/>
        <v>FairValueModelMember</v>
      </c>
      <c r="L4288" t="str">
        <f t="shared" si="360"/>
        <v>insert into dbax_desc_conc (pref_conc, codi_conc, codi_lang, desc_conc) values ('ifrs-full','FairValueModelMember','es_ES','Modelo del valor razonable [miembro]')</v>
      </c>
      <c r="M4288" t="str">
        <f>CONCATENATE("Insert into dbax_taxo_conc (pref_conc, codi_conc, vers_taxo) values ('",H4288,"','",I4288,"','",Taxonomia!$B$5,"')")</f>
        <v>Insert into dbax_taxo_conc (pref_conc, codi_conc, vers_taxo) values ('ifrs-full','FairValueModelMember','svs-cl-ci-2015-01-05')</v>
      </c>
    </row>
    <row r="4289" spans="1:13" x14ac:dyDescent="0.25">
      <c r="A4289" t="s">
        <v>1918</v>
      </c>
      <c r="B4289" t="s">
        <v>16</v>
      </c>
      <c r="C4289" t="s">
        <v>4537</v>
      </c>
      <c r="G4289" s="1" t="str">
        <f t="shared" si="357"/>
        <v>ifrs-full_FairValueOfAcquiredReceivables</v>
      </c>
      <c r="H4289" t="str">
        <f t="shared" si="358"/>
        <v>ifrs-full</v>
      </c>
      <c r="I4289" t="str">
        <f t="shared" si="359"/>
        <v>FairValueOfAcquiredReceivables</v>
      </c>
      <c r="L4289" t="str">
        <f t="shared" si="360"/>
        <v>insert into dbax_desc_conc (pref_conc, codi_conc, codi_lang, desc_conc) values ('ifrs-full','FairValueOfAcquiredReceivables','es_ES','Valor razonable de las cuentas por cobrar adquiridas')</v>
      </c>
      <c r="M4289" t="str">
        <f>CONCATENATE("Insert into dbax_taxo_conc (pref_conc, codi_conc, vers_taxo) values ('",H4289,"','",I4289,"','",Taxonomia!$B$5,"')")</f>
        <v>Insert into dbax_taxo_conc (pref_conc, codi_conc, vers_taxo) values ('ifrs-full','FairValueOfAcquiredReceivables','svs-cl-ci-2015-01-05')</v>
      </c>
    </row>
    <row r="4290" spans="1:13" x14ac:dyDescent="0.25">
      <c r="A4290" t="s">
        <v>1919</v>
      </c>
      <c r="B4290" t="s">
        <v>16</v>
      </c>
      <c r="C4290" t="s">
        <v>4538</v>
      </c>
      <c r="G4290" s="1" t="str">
        <f t="shared" si="357"/>
        <v>ifrs-full_FairValueOfInvestmentInJointVenturesWherePriceQuotationsPublished</v>
      </c>
      <c r="H4290" t="str">
        <f t="shared" si="358"/>
        <v>ifrs-full</v>
      </c>
      <c r="I4290" t="str">
        <f t="shared" si="359"/>
        <v>FairValueOfInvestmentInJointVenturesWherePriceQuotationsPublished</v>
      </c>
      <c r="L4290" t="str">
        <f t="shared" si="360"/>
        <v>insert into dbax_desc_conc (pref_conc, codi_conc, codi_lang, desc_conc) values ('ifrs-full','FairValueOfInvestmentInJointVenturesWherePriceQuotationsPublished','es_ES','Valor razonable de inversiones en negocios conjuntos para las que existen precios de mercado cotizados')</v>
      </c>
      <c r="M4290" t="str">
        <f>CONCATENATE("Insert into dbax_taxo_conc (pref_conc, codi_conc, vers_taxo) values ('",H4290,"','",I4290,"','",Taxonomia!$B$5,"')")</f>
        <v>Insert into dbax_taxo_conc (pref_conc, codi_conc, vers_taxo) values ('ifrs-full','FairValueOfInvestmentInJointVenturesWherePriceQuotationsPublished','svs-cl-ci-2015-01-05')</v>
      </c>
    </row>
    <row r="4291" spans="1:13" x14ac:dyDescent="0.25">
      <c r="A4291" t="s">
        <v>1920</v>
      </c>
      <c r="B4291" t="s">
        <v>16</v>
      </c>
      <c r="C4291" t="s">
        <v>4539</v>
      </c>
      <c r="G4291" s="1" t="str">
        <f t="shared" si="357"/>
        <v>ifrs-full_FairValueOfInvestmentsInAssociatesWherePriceQuotationsPublished</v>
      </c>
      <c r="H4291" t="str">
        <f t="shared" si="358"/>
        <v>ifrs-full</v>
      </c>
      <c r="I4291" t="str">
        <f t="shared" si="359"/>
        <v>FairValueOfInvestmentsInAssociatesWherePriceQuotationsPublished</v>
      </c>
      <c r="L4291" t="str">
        <f t="shared" si="360"/>
        <v>insert into dbax_desc_conc (pref_conc, codi_conc, codi_lang, desc_conc) values ('ifrs-full','FairValueOfInvestmentsInAssociatesWherePriceQuotationsPublished','es_ES','Valor razonable de inversiones en asociadas para las que existen precios de mercado cotizados')</v>
      </c>
      <c r="M4291" t="str">
        <f>CONCATENATE("Insert into dbax_taxo_conc (pref_conc, codi_conc, vers_taxo) values ('",H4291,"','",I4291,"','",Taxonomia!$B$5,"')")</f>
        <v>Insert into dbax_taxo_conc (pref_conc, codi_conc, vers_taxo) values ('ifrs-full','FairValueOfInvestmentsInAssociatesWherePriceQuotationsPublished','svs-cl-ci-2015-01-05')</v>
      </c>
    </row>
    <row r="4292" spans="1:13" x14ac:dyDescent="0.25">
      <c r="A4292" t="s">
        <v>1921</v>
      </c>
      <c r="B4292" t="s">
        <v>16</v>
      </c>
      <c r="C4292" t="s">
        <v>4540</v>
      </c>
      <c r="G4292" s="1" t="str">
        <f t="shared" si="357"/>
        <v>ifrs-full_FairValueOfPropertyPlantAndEquipmentMateriallyDifferentFromCarryingAmount</v>
      </c>
      <c r="H4292" t="str">
        <f t="shared" si="358"/>
        <v>ifrs-full</v>
      </c>
      <c r="I4292" t="str">
        <f t="shared" si="359"/>
        <v>FairValueOfPropertyPlantAndEquipmentMateriallyDifferentFromCarryingAmount</v>
      </c>
      <c r="L4292" t="str">
        <f t="shared" si="360"/>
        <v>insert into dbax_desc_conc (pref_conc, codi_conc, codi_lang, desc_conc) values ('ifrs-full','FairValueOfPropertyPlantAndEquipmentMateriallyDifferentFromCarryingAmount','es_ES','Valor razonable de propiedades, planta y equipo significativamente diferente del importe en libros')</v>
      </c>
      <c r="M4292" t="str">
        <f>CONCATENATE("Insert into dbax_taxo_conc (pref_conc, codi_conc, vers_taxo) values ('",H4292,"','",I4292,"','",Taxonomia!$B$5,"')")</f>
        <v>Insert into dbax_taxo_conc (pref_conc, codi_conc, vers_taxo) values ('ifrs-full','FairValueOfPropertyPlantAndEquipmentMateriallyDifferentFromCarryingAmount','svs-cl-ci-2015-01-05')</v>
      </c>
    </row>
    <row r="4293" spans="1:13" x14ac:dyDescent="0.25">
      <c r="A4293" t="s">
        <v>1922</v>
      </c>
      <c r="B4293" t="s">
        <v>16</v>
      </c>
      <c r="C4293" t="s">
        <v>4541</v>
      </c>
      <c r="G4293" s="1" t="str">
        <f t="shared" si="357"/>
        <v>ifrs-full_FairValueOfSubsidiariesThatCeaseToBeConsolidatedAsOfDateOfChangeOfInvestmentEntityStatus</v>
      </c>
      <c r="H4293" t="str">
        <f t="shared" si="358"/>
        <v>ifrs-full</v>
      </c>
      <c r="I4293" t="str">
        <f t="shared" si="359"/>
        <v>FairValueOfSubsidiariesThatCeaseToBeConsolidatedAsOfDateOfChangeOfInvestmentEntityStatus</v>
      </c>
      <c r="L4293" t="str">
        <f t="shared" si="360"/>
        <v>insert into dbax_desc_conc (pref_conc, codi_conc, codi_lang, desc_conc) values ('ifrs-full','FairValueOfSubsidiariesThatCeaseToBeConsolidatedAsOfDateOfChangeOfInvestmentEntityStatus','es_ES','Valor razonable de subsidiarias que dejan de consolidarse en la fecha del cambio de estatus de entidad de inversión')</v>
      </c>
      <c r="M4293" t="str">
        <f>CONCATENATE("Insert into dbax_taxo_conc (pref_conc, codi_conc, vers_taxo) values ('",H4293,"','",I4293,"','",Taxonomia!$B$5,"')")</f>
        <v>Insert into dbax_taxo_conc (pref_conc, codi_conc, vers_taxo) values ('ifrs-full','FairValueOfSubsidiariesThatCeaseToBeConsolidatedAsOfDateOfChangeOfInvestmentEntityStatus','svs-cl-ci-2015-01-05')</v>
      </c>
    </row>
    <row r="4294" spans="1:13" x14ac:dyDescent="0.25">
      <c r="A4294" t="s">
        <v>1923</v>
      </c>
      <c r="B4294" t="s">
        <v>16</v>
      </c>
      <c r="C4294" t="s">
        <v>4542</v>
      </c>
      <c r="G4294" s="1" t="str">
        <f t="shared" si="357"/>
        <v>ifrs-full_FeeAndCommissionExpense</v>
      </c>
      <c r="H4294" t="str">
        <f t="shared" si="358"/>
        <v>ifrs-full</v>
      </c>
      <c r="I4294" t="str">
        <f t="shared" si="359"/>
        <v>FeeAndCommissionExpense</v>
      </c>
      <c r="L4294" t="str">
        <f t="shared" si="360"/>
        <v>insert into dbax_desc_conc (pref_conc, codi_conc, codi_lang, desc_conc) values ('ifrs-full','FeeAndCommissionExpense','es_ES','Gastos por primas y comisiones')</v>
      </c>
      <c r="M4294" t="str">
        <f>CONCATENATE("Insert into dbax_taxo_conc (pref_conc, codi_conc, vers_taxo) values ('",H4294,"','",I4294,"','",Taxonomia!$B$5,"')")</f>
        <v>Insert into dbax_taxo_conc (pref_conc, codi_conc, vers_taxo) values ('ifrs-full','FeeAndCommissionExpense','svs-cl-ci-2015-01-05')</v>
      </c>
    </row>
    <row r="4295" spans="1:13" x14ac:dyDescent="0.25">
      <c r="A4295" t="s">
        <v>1924</v>
      </c>
      <c r="B4295" t="s">
        <v>16</v>
      </c>
      <c r="C4295" t="s">
        <v>4543</v>
      </c>
      <c r="G4295" s="1" t="str">
        <f t="shared" si="357"/>
        <v>ifrs-full_FeeAndCommissionExpenseAbstract</v>
      </c>
      <c r="H4295" t="str">
        <f t="shared" si="358"/>
        <v>ifrs-full</v>
      </c>
      <c r="I4295" t="str">
        <f t="shared" si="359"/>
        <v>FeeAndCommissionExpenseAbstract</v>
      </c>
      <c r="L4295" t="str">
        <f t="shared" si="360"/>
        <v>insert into dbax_desc_conc (pref_conc, codi_conc, codi_lang, desc_conc) values ('ifrs-full','FeeAndCommissionExpenseAbstract','es_ES','Gastos por primas y comisiones [resumen]')</v>
      </c>
      <c r="M4295" t="str">
        <f>CONCATENATE("Insert into dbax_taxo_conc (pref_conc, codi_conc, vers_taxo) values ('",H4295,"','",I4295,"','",Taxonomia!$B$5,"')")</f>
        <v>Insert into dbax_taxo_conc (pref_conc, codi_conc, vers_taxo) values ('ifrs-full','FeeAndCommissionExpenseAbstract','svs-cl-ci-2015-01-05')</v>
      </c>
    </row>
    <row r="4296" spans="1:13" x14ac:dyDescent="0.25">
      <c r="A4296" t="s">
        <v>1925</v>
      </c>
      <c r="B4296" t="s">
        <v>16</v>
      </c>
      <c r="C4296" t="s">
        <v>4544</v>
      </c>
      <c r="G4296" s="1" t="str">
        <f t="shared" si="357"/>
        <v>ifrs-full_FeeAndCommissionIncome</v>
      </c>
      <c r="H4296" t="str">
        <f t="shared" si="358"/>
        <v>ifrs-full</v>
      </c>
      <c r="I4296" t="str">
        <f t="shared" si="359"/>
        <v>FeeAndCommissionIncome</v>
      </c>
      <c r="L4296" t="str">
        <f t="shared" si="360"/>
        <v>insert into dbax_desc_conc (pref_conc, codi_conc, codi_lang, desc_conc) values ('ifrs-full','FeeAndCommissionIncome','es_ES','Ingresos por primas y comisiones')</v>
      </c>
      <c r="M4296" t="str">
        <f>CONCATENATE("Insert into dbax_taxo_conc (pref_conc, codi_conc, vers_taxo) values ('",H4296,"','",I4296,"','",Taxonomia!$B$5,"')")</f>
        <v>Insert into dbax_taxo_conc (pref_conc, codi_conc, vers_taxo) values ('ifrs-full','FeeAndCommissionIncome','svs-cl-ci-2015-01-05')</v>
      </c>
    </row>
    <row r="4297" spans="1:13" x14ac:dyDescent="0.25">
      <c r="A4297" t="s">
        <v>1926</v>
      </c>
      <c r="B4297" t="s">
        <v>16</v>
      </c>
      <c r="C4297" t="s">
        <v>4545</v>
      </c>
      <c r="G4297" s="1" t="str">
        <f t="shared" si="357"/>
        <v>ifrs-full_FeeAndCommissionIncomeAbstract</v>
      </c>
      <c r="H4297" t="str">
        <f t="shared" si="358"/>
        <v>ifrs-full</v>
      </c>
      <c r="I4297" t="str">
        <f t="shared" si="359"/>
        <v>FeeAndCommissionIncomeAbstract</v>
      </c>
      <c r="L4297" t="str">
        <f t="shared" si="360"/>
        <v>insert into dbax_desc_conc (pref_conc, codi_conc, codi_lang, desc_conc) values ('ifrs-full','FeeAndCommissionIncomeAbstract','es_ES','Ingresos por primas y comisiones [resumen]')</v>
      </c>
      <c r="M4297" t="str">
        <f>CONCATENATE("Insert into dbax_taxo_conc (pref_conc, codi_conc, vers_taxo) values ('",H4297,"','",I4297,"','",Taxonomia!$B$5,"')")</f>
        <v>Insert into dbax_taxo_conc (pref_conc, codi_conc, vers_taxo) values ('ifrs-full','FeeAndCommissionIncomeAbstract','svs-cl-ci-2015-01-05')</v>
      </c>
    </row>
    <row r="4298" spans="1:13" x14ac:dyDescent="0.25">
      <c r="A4298" t="s">
        <v>1927</v>
      </c>
      <c r="B4298" t="s">
        <v>16</v>
      </c>
      <c r="C4298" t="s">
        <v>4546</v>
      </c>
      <c r="G4298" s="1" t="str">
        <f t="shared" si="357"/>
        <v>ifrs-full_FeeAndCommissionIncomeExpense</v>
      </c>
      <c r="H4298" t="str">
        <f t="shared" si="358"/>
        <v>ifrs-full</v>
      </c>
      <c r="I4298" t="str">
        <f t="shared" si="359"/>
        <v>FeeAndCommissionIncomeExpense</v>
      </c>
      <c r="L4298" t="str">
        <f t="shared" si="360"/>
        <v>insert into dbax_desc_conc (pref_conc, codi_conc, codi_lang, desc_conc) values ('ifrs-full','FeeAndCommissionIncomeExpense','es_ES','Ingresos (gastos) por primas y comisiones')</v>
      </c>
      <c r="M4298" t="str">
        <f>CONCATENATE("Insert into dbax_taxo_conc (pref_conc, codi_conc, vers_taxo) values ('",H4298,"','",I4298,"','",Taxonomia!$B$5,"')")</f>
        <v>Insert into dbax_taxo_conc (pref_conc, codi_conc, vers_taxo) values ('ifrs-full','FeeAndCommissionIncomeExpense','svs-cl-ci-2015-01-05')</v>
      </c>
    </row>
    <row r="4299" spans="1:13" x14ac:dyDescent="0.25">
      <c r="A4299" t="s">
        <v>1928</v>
      </c>
      <c r="B4299" t="s">
        <v>16</v>
      </c>
      <c r="C4299" t="s">
        <v>4547</v>
      </c>
      <c r="G4299" s="1" t="str">
        <f t="shared" si="357"/>
        <v>ifrs-full_FeeAndCommissionIncomeExpenseAbstract</v>
      </c>
      <c r="H4299" t="str">
        <f t="shared" si="358"/>
        <v>ifrs-full</v>
      </c>
      <c r="I4299" t="str">
        <f t="shared" si="359"/>
        <v>FeeAndCommissionIncomeExpenseAbstract</v>
      </c>
      <c r="L4299" t="str">
        <f t="shared" si="360"/>
        <v>insert into dbax_desc_conc (pref_conc, codi_conc, codi_lang, desc_conc) values ('ifrs-full','FeeAndCommissionIncomeExpenseAbstract','es_ES','Ingresos (gastos) por primas y comisiones [resumen]')</v>
      </c>
      <c r="M4299" t="str">
        <f>CONCATENATE("Insert into dbax_taxo_conc (pref_conc, codi_conc, vers_taxo) values ('",H4299,"','",I4299,"','",Taxonomia!$B$5,"')")</f>
        <v>Insert into dbax_taxo_conc (pref_conc, codi_conc, vers_taxo) values ('ifrs-full','FeeAndCommissionIncomeExpenseAbstract','svs-cl-ci-2015-01-05')</v>
      </c>
    </row>
    <row r="4300" spans="1:13" x14ac:dyDescent="0.25">
      <c r="A4300" t="s">
        <v>1929</v>
      </c>
      <c r="B4300" t="s">
        <v>16</v>
      </c>
      <c r="C4300" t="s">
        <v>4548</v>
      </c>
      <c r="G4300" s="1" t="str">
        <f t="shared" si="357"/>
        <v>ifrs-full_FinanceCosts</v>
      </c>
      <c r="H4300" t="str">
        <f t="shared" si="358"/>
        <v>ifrs-full</v>
      </c>
      <c r="I4300" t="str">
        <f t="shared" si="359"/>
        <v>FinanceCosts</v>
      </c>
      <c r="L4300" t="str">
        <f t="shared" si="360"/>
        <v>insert into dbax_desc_conc (pref_conc, codi_conc, codi_lang, desc_conc) values ('ifrs-full','FinanceCosts','es_ES','Costos financieros')</v>
      </c>
      <c r="M4300" t="str">
        <f>CONCATENATE("Insert into dbax_taxo_conc (pref_conc, codi_conc, vers_taxo) values ('",H4300,"','",I4300,"','",Taxonomia!$B$5,"')")</f>
        <v>Insert into dbax_taxo_conc (pref_conc, codi_conc, vers_taxo) values ('ifrs-full','FinanceCosts','svs-cl-ci-2015-01-05')</v>
      </c>
    </row>
    <row r="4301" spans="1:13" x14ac:dyDescent="0.25">
      <c r="A4301" t="s">
        <v>1930</v>
      </c>
      <c r="B4301" t="s">
        <v>16</v>
      </c>
      <c r="C4301" t="s">
        <v>4549</v>
      </c>
      <c r="G4301" s="1" t="str">
        <f t="shared" si="357"/>
        <v>ifrs-full_FinanceIncome</v>
      </c>
      <c r="H4301" t="str">
        <f t="shared" si="358"/>
        <v>ifrs-full</v>
      </c>
      <c r="I4301" t="str">
        <f t="shared" si="359"/>
        <v>FinanceIncome</v>
      </c>
      <c r="L4301" t="str">
        <f t="shared" si="360"/>
        <v>insert into dbax_desc_conc (pref_conc, codi_conc, codi_lang, desc_conc) values ('ifrs-full','FinanceIncome','es_ES','Ingresos financieros')</v>
      </c>
      <c r="M4301" t="str">
        <f>CONCATENATE("Insert into dbax_taxo_conc (pref_conc, codi_conc, vers_taxo) values ('",H4301,"','",I4301,"','",Taxonomia!$B$5,"')")</f>
        <v>Insert into dbax_taxo_conc (pref_conc, codi_conc, vers_taxo) values ('ifrs-full','FinanceIncome','svs-cl-ci-2015-01-05')</v>
      </c>
    </row>
    <row r="4302" spans="1:13" x14ac:dyDescent="0.25">
      <c r="A4302" t="s">
        <v>1931</v>
      </c>
      <c r="B4302" t="s">
        <v>16</v>
      </c>
      <c r="C4302" t="s">
        <v>4550</v>
      </c>
      <c r="G4302" s="1" t="str">
        <f t="shared" si="357"/>
        <v>ifrs-full_FinanceIncomeCost</v>
      </c>
      <c r="H4302" t="str">
        <f t="shared" si="358"/>
        <v>ifrs-full</v>
      </c>
      <c r="I4302" t="str">
        <f t="shared" si="359"/>
        <v>FinanceIncomeCost</v>
      </c>
      <c r="L4302" t="str">
        <f t="shared" si="360"/>
        <v>insert into dbax_desc_conc (pref_conc, codi_conc, codi_lang, desc_conc) values ('ifrs-full','FinanceIncomeCost','es_ES','Ingresos financieros (costo)')</v>
      </c>
      <c r="M4302" t="str">
        <f>CONCATENATE("Insert into dbax_taxo_conc (pref_conc, codi_conc, vers_taxo) values ('",H4302,"','",I4302,"','",Taxonomia!$B$5,"')")</f>
        <v>Insert into dbax_taxo_conc (pref_conc, codi_conc, vers_taxo) values ('ifrs-full','FinanceIncomeCost','svs-cl-ci-2015-01-05')</v>
      </c>
    </row>
    <row r="4303" spans="1:13" x14ac:dyDescent="0.25">
      <c r="A4303" t="s">
        <v>1932</v>
      </c>
      <c r="B4303" t="s">
        <v>16</v>
      </c>
      <c r="C4303" t="s">
        <v>34</v>
      </c>
      <c r="G4303" s="1" t="str">
        <f t="shared" si="357"/>
        <v>ifrs-full_FinancialAssets</v>
      </c>
      <c r="H4303" t="str">
        <f t="shared" si="358"/>
        <v>ifrs-full</v>
      </c>
      <c r="I4303" t="str">
        <f t="shared" si="359"/>
        <v>FinancialAssets</v>
      </c>
      <c r="L4303" t="str">
        <f t="shared" si="360"/>
        <v>insert into dbax_desc_conc (pref_conc, codi_conc, codi_lang, desc_conc) values ('ifrs-full','FinancialAssets','es_ES','Activos financieros')</v>
      </c>
      <c r="M4303" t="str">
        <f>CONCATENATE("Insert into dbax_taxo_conc (pref_conc, codi_conc, vers_taxo) values ('",H4303,"','",I4303,"','",Taxonomia!$B$5,"')")</f>
        <v>Insert into dbax_taxo_conc (pref_conc, codi_conc, vers_taxo) values ('ifrs-full','FinancialAssets','svs-cl-ci-2015-01-05')</v>
      </c>
    </row>
    <row r="4304" spans="1:13" x14ac:dyDescent="0.25">
      <c r="A4304" t="s">
        <v>1933</v>
      </c>
      <c r="B4304" t="s">
        <v>16</v>
      </c>
      <c r="C4304" t="s">
        <v>4551</v>
      </c>
      <c r="G4304" s="1" t="str">
        <f t="shared" si="357"/>
        <v>ifrs-full_FinancialAssetsAtAmortisedCost</v>
      </c>
      <c r="H4304" t="str">
        <f t="shared" si="358"/>
        <v>ifrs-full</v>
      </c>
      <c r="I4304" t="str">
        <f t="shared" si="359"/>
        <v>FinancialAssetsAtAmortisedCost</v>
      </c>
      <c r="L4304" t="str">
        <f t="shared" si="360"/>
        <v>insert into dbax_desc_conc (pref_conc, codi_conc, codi_lang, desc_conc) values ('ifrs-full','FinancialAssetsAtAmortisedCost','es_ES','Activos financieros al costo amortizado')</v>
      </c>
      <c r="M4304" t="str">
        <f>CONCATENATE("Insert into dbax_taxo_conc (pref_conc, codi_conc, vers_taxo) values ('",H4304,"','",I4304,"','",Taxonomia!$B$5,"')")</f>
        <v>Insert into dbax_taxo_conc (pref_conc, codi_conc, vers_taxo) values ('ifrs-full','FinancialAssetsAtAmortisedCost','svs-cl-ci-2015-01-05')</v>
      </c>
    </row>
    <row r="4305" spans="1:13" x14ac:dyDescent="0.25">
      <c r="A4305" t="s">
        <v>1934</v>
      </c>
      <c r="B4305" t="s">
        <v>16</v>
      </c>
      <c r="C4305" t="s">
        <v>4552</v>
      </c>
      <c r="G4305" s="1" t="str">
        <f t="shared" si="357"/>
        <v>ifrs-full_FinancialAssetsAtFairValueThroughOtherComprehensiveIncome</v>
      </c>
      <c r="H4305" t="str">
        <f t="shared" si="358"/>
        <v>ifrs-full</v>
      </c>
      <c r="I4305" t="str">
        <f t="shared" si="359"/>
        <v>FinancialAssetsAtFairValueThroughOtherComprehensiveIncome</v>
      </c>
      <c r="L4305" t="str">
        <f t="shared" si="360"/>
        <v>insert into dbax_desc_conc (pref_conc, codi_conc, codi_lang, desc_conc) values ('ifrs-full','FinancialAssetsAtFairValueThroughOtherComprehensiveIncome','es_ES','Activos financieros al valor razonable con cambios en otro resultado integral')</v>
      </c>
      <c r="M4305" t="str">
        <f>CONCATENATE("Insert into dbax_taxo_conc (pref_conc, codi_conc, vers_taxo) values ('",H4305,"','",I4305,"','",Taxonomia!$B$5,"')")</f>
        <v>Insert into dbax_taxo_conc (pref_conc, codi_conc, vers_taxo) values ('ifrs-full','FinancialAssetsAtFairValueThroughOtherComprehensiveIncome','svs-cl-ci-2015-01-05')</v>
      </c>
    </row>
    <row r="4306" spans="1:13" x14ac:dyDescent="0.25">
      <c r="A4306" t="s">
        <v>1935</v>
      </c>
      <c r="B4306" t="s">
        <v>16</v>
      </c>
      <c r="C4306" t="s">
        <v>4553</v>
      </c>
      <c r="G4306" s="1" t="str">
        <f t="shared" si="357"/>
        <v>ifrs-full_FinancialAssetsAtFairValueThroughProfitOrLoss</v>
      </c>
      <c r="H4306" t="str">
        <f t="shared" si="358"/>
        <v>ifrs-full</v>
      </c>
      <c r="I4306" t="str">
        <f t="shared" si="359"/>
        <v>FinancialAssetsAtFairValueThroughProfitOrLoss</v>
      </c>
      <c r="L4306" t="str">
        <f t="shared" si="360"/>
        <v>insert into dbax_desc_conc (pref_conc, codi_conc, codi_lang, desc_conc) values ('ifrs-full','FinancialAssetsAtFairValueThroughProfitOrLoss','es_ES','Activos financieros al valor razonable con cambios en resultados')</v>
      </c>
      <c r="M4306" t="str">
        <f>CONCATENATE("Insert into dbax_taxo_conc (pref_conc, codi_conc, vers_taxo) values ('",H4306,"','",I4306,"','",Taxonomia!$B$5,"')")</f>
        <v>Insert into dbax_taxo_conc (pref_conc, codi_conc, vers_taxo) values ('ifrs-full','FinancialAssetsAtFairValueThroughProfitOrLoss','svs-cl-ci-2015-01-05')</v>
      </c>
    </row>
    <row r="4307" spans="1:13" x14ac:dyDescent="0.25">
      <c r="A4307" t="s">
        <v>1936</v>
      </c>
      <c r="B4307" t="s">
        <v>16</v>
      </c>
      <c r="C4307" t="s">
        <v>4554</v>
      </c>
      <c r="G4307" s="1" t="str">
        <f t="shared" si="357"/>
        <v>ifrs-full_FinancialAssetsAtFairValueThroughProfitOrLossAbstract</v>
      </c>
      <c r="H4307" t="str">
        <f t="shared" si="358"/>
        <v>ifrs-full</v>
      </c>
      <c r="I4307" t="str">
        <f t="shared" si="359"/>
        <v>FinancialAssetsAtFairValueThroughProfitOrLossAbstract</v>
      </c>
      <c r="L4307" t="str">
        <f t="shared" si="360"/>
        <v>insert into dbax_desc_conc (pref_conc, codi_conc, codi_lang, desc_conc) values ('ifrs-full','FinancialAssetsAtFairValueThroughProfitOrLossAbstract','es_ES','Activos financieros al valor razonable con cambios en resultados [sinopsis]')</v>
      </c>
      <c r="M4307" t="str">
        <f>CONCATENATE("Insert into dbax_taxo_conc (pref_conc, codi_conc, vers_taxo) values ('",H4307,"','",I4307,"','",Taxonomia!$B$5,"')")</f>
        <v>Insert into dbax_taxo_conc (pref_conc, codi_conc, vers_taxo) values ('ifrs-full','FinancialAssetsAtFairValueThroughProfitOrLossAbstract','svs-cl-ci-2015-01-05')</v>
      </c>
    </row>
    <row r="4308" spans="1:13" x14ac:dyDescent="0.25">
      <c r="A4308" t="s">
        <v>1937</v>
      </c>
      <c r="B4308" t="s">
        <v>16</v>
      </c>
      <c r="C4308" t="s">
        <v>4555</v>
      </c>
      <c r="G4308" s="1" t="str">
        <f t="shared" si="357"/>
        <v>ifrs-full_FinancialAssetsAtFairValueThroughProfitOrLossClassifiedAsHeldForTrading</v>
      </c>
      <c r="H4308" t="str">
        <f t="shared" si="358"/>
        <v>ifrs-full</v>
      </c>
      <c r="I4308" t="str">
        <f t="shared" si="359"/>
        <v>FinancialAssetsAtFairValueThroughProfitOrLossClassifiedAsHeldForTrading</v>
      </c>
      <c r="L4308" t="str">
        <f t="shared" si="360"/>
        <v>insert into dbax_desc_conc (pref_conc, codi_conc, codi_lang, desc_conc) values ('ifrs-full','FinancialAssetsAtFairValueThroughProfitOrLossClassifiedAsHeldForTrading','es_ES','Activos financieros al valor razonable con cambios en resultados, clasificados como mantenidos para negociar')</v>
      </c>
      <c r="M4308" t="str">
        <f>CONCATENATE("Insert into dbax_taxo_conc (pref_conc, codi_conc, vers_taxo) values ('",H4308,"','",I4308,"','",Taxonomia!$B$5,"')")</f>
        <v>Insert into dbax_taxo_conc (pref_conc, codi_conc, vers_taxo) values ('ifrs-full','FinancialAssetsAtFairValueThroughProfitOrLossClassifiedAsHeldForTrading','svs-cl-ci-2015-01-05')</v>
      </c>
    </row>
    <row r="4309" spans="1:13" x14ac:dyDescent="0.25">
      <c r="A4309" t="s">
        <v>1938</v>
      </c>
      <c r="B4309" t="s">
        <v>16</v>
      </c>
      <c r="C4309" t="s">
        <v>4556</v>
      </c>
      <c r="G4309" s="1" t="str">
        <f t="shared" si="357"/>
        <v>ifrs-full_FinancialAssetsAtFairValueThroughProfitOrLossDesignatedAsUponInitialRecognition</v>
      </c>
      <c r="H4309" t="str">
        <f t="shared" si="358"/>
        <v>ifrs-full</v>
      </c>
      <c r="I4309" t="str">
        <f t="shared" si="359"/>
        <v>FinancialAssetsAtFairValueThroughProfitOrLossDesignatedAsUponInitialRecognition</v>
      </c>
      <c r="L4309" t="str">
        <f t="shared" si="360"/>
        <v>insert into dbax_desc_conc (pref_conc, codi_conc, codi_lang, desc_conc) values ('ifrs-full','FinancialAssetsAtFairValueThroughProfitOrLossDesignatedAsUponInitialRecognition','es_ES','Activos financieros a valor razonable con cambios en resultados, designados en el reconocimiento inicial o posteriormente')</v>
      </c>
      <c r="M4309" t="str">
        <f>CONCATENATE("Insert into dbax_taxo_conc (pref_conc, codi_conc, vers_taxo) values ('",H4309,"','",I4309,"','",Taxonomia!$B$5,"')")</f>
        <v>Insert into dbax_taxo_conc (pref_conc, codi_conc, vers_taxo) values ('ifrs-full','FinancialAssetsAtFairValueThroughProfitOrLossDesignatedAsUponInitialRecognition','svs-cl-ci-2015-01-05')</v>
      </c>
    </row>
    <row r="4310" spans="1:13" x14ac:dyDescent="0.25">
      <c r="A4310" t="s">
        <v>1939</v>
      </c>
      <c r="B4310" t="s">
        <v>16</v>
      </c>
      <c r="C4310" t="s">
        <v>4557</v>
      </c>
      <c r="G4310" s="1" t="str">
        <f t="shared" si="357"/>
        <v>ifrs-full_FinancialAssetsAtFairValueThroughProfitOrLossMandatorilyMeasuredAtFairValue</v>
      </c>
      <c r="H4310" t="str">
        <f t="shared" si="358"/>
        <v>ifrs-full</v>
      </c>
      <c r="I4310" t="str">
        <f t="shared" si="359"/>
        <v>FinancialAssetsAtFairValueThroughProfitOrLossMandatorilyMeasuredAtFairValue</v>
      </c>
      <c r="L4310" t="str">
        <f t="shared" si="360"/>
        <v>insert into dbax_desc_conc (pref_conc, codi_conc, codi_lang, desc_conc) values ('ifrs-full','FinancialAssetsAtFairValueThroughProfitOrLossMandatorilyMeasuredAtFairValue','es_ES','Activos financieros al valor razonable con cambios en resultados, obligatoriamente medidos al valor razonable')</v>
      </c>
      <c r="M4310" t="str">
        <f>CONCATENATE("Insert into dbax_taxo_conc (pref_conc, codi_conc, vers_taxo) values ('",H4310,"','",I4310,"','",Taxonomia!$B$5,"')")</f>
        <v>Insert into dbax_taxo_conc (pref_conc, codi_conc, vers_taxo) values ('ifrs-full','FinancialAssetsAtFairValueThroughProfitOrLossMandatorilyMeasuredAtFairValue','svs-cl-ci-2015-01-05')</v>
      </c>
    </row>
    <row r="4311" spans="1:13" x14ac:dyDescent="0.25">
      <c r="A4311" t="s">
        <v>1940</v>
      </c>
      <c r="B4311" t="s">
        <v>16</v>
      </c>
      <c r="C4311" t="s">
        <v>4558</v>
      </c>
      <c r="G4311" s="1" t="str">
        <f t="shared" si="357"/>
        <v>ifrs-full_FinancialAssetsAvailableforsale</v>
      </c>
      <c r="H4311" t="str">
        <f t="shared" si="358"/>
        <v>ifrs-full</v>
      </c>
      <c r="I4311" t="str">
        <f t="shared" si="359"/>
        <v>FinancialAssetsAvailableforsale</v>
      </c>
      <c r="L4311" t="str">
        <f t="shared" si="360"/>
        <v>insert into dbax_desc_conc (pref_conc, codi_conc, codi_lang, desc_conc) values ('ifrs-full','FinancialAssetsAvailableforsale','es_ES','Activos financieros disponibles para la venta')</v>
      </c>
      <c r="M4311" t="str">
        <f>CONCATENATE("Insert into dbax_taxo_conc (pref_conc, codi_conc, vers_taxo) values ('",H4311,"','",I4311,"','",Taxonomia!$B$5,"')")</f>
        <v>Insert into dbax_taxo_conc (pref_conc, codi_conc, vers_taxo) values ('ifrs-full','FinancialAssetsAvailableforsale','svs-cl-ci-2015-01-05')</v>
      </c>
    </row>
    <row r="4312" spans="1:13" x14ac:dyDescent="0.25">
      <c r="A4312" t="s">
        <v>1941</v>
      </c>
      <c r="B4312" t="s">
        <v>16</v>
      </c>
      <c r="C4312" t="s">
        <v>4559</v>
      </c>
      <c r="G4312" s="1" t="str">
        <f t="shared" si="357"/>
        <v>ifrs-full_FinancialAssetsMember</v>
      </c>
      <c r="H4312" t="str">
        <f t="shared" si="358"/>
        <v>ifrs-full</v>
      </c>
      <c r="I4312" t="str">
        <f t="shared" si="359"/>
        <v>FinancialAssetsMember</v>
      </c>
      <c r="L4312" t="str">
        <f t="shared" si="360"/>
        <v>insert into dbax_desc_conc (pref_conc, codi_conc, codi_lang, desc_conc) values ('ifrs-full','FinancialAssetsMember','es_ES','Activos financieros, clase [miembro]')</v>
      </c>
      <c r="M4312" t="str">
        <f>CONCATENATE("Insert into dbax_taxo_conc (pref_conc, codi_conc, vers_taxo) values ('",H4312,"','",I4312,"','",Taxonomia!$B$5,"')")</f>
        <v>Insert into dbax_taxo_conc (pref_conc, codi_conc, vers_taxo) values ('ifrs-full','FinancialAssetsMember','svs-cl-ci-2015-01-05')</v>
      </c>
    </row>
    <row r="4313" spans="1:13" x14ac:dyDescent="0.25">
      <c r="A4313" t="s">
        <v>1942</v>
      </c>
      <c r="B4313" t="s">
        <v>16</v>
      </c>
      <c r="C4313" t="s">
        <v>4560</v>
      </c>
      <c r="G4313" s="1" t="str">
        <f t="shared" si="357"/>
        <v>ifrs-full_FinancialAssetsRecognisedAsOfAcquisitionDate</v>
      </c>
      <c r="H4313" t="str">
        <f t="shared" si="358"/>
        <v>ifrs-full</v>
      </c>
      <c r="I4313" t="str">
        <f t="shared" si="359"/>
        <v>FinancialAssetsRecognisedAsOfAcquisitionDate</v>
      </c>
      <c r="L4313" t="str">
        <f t="shared" si="360"/>
        <v>insert into dbax_desc_conc (pref_conc, codi_conc, codi_lang, desc_conc) values ('ifrs-full','FinancialAssetsRecognisedAsOfAcquisitionDate','es_ES','Activos financieros reconocidos en la fecha de la adquisición')</v>
      </c>
      <c r="M4313" t="str">
        <f>CONCATENATE("Insert into dbax_taxo_conc (pref_conc, codi_conc, vers_taxo) values ('",H4313,"','",I4313,"','",Taxonomia!$B$5,"')")</f>
        <v>Insert into dbax_taxo_conc (pref_conc, codi_conc, vers_taxo) values ('ifrs-full','FinancialAssetsRecognisedAsOfAcquisitionDate','svs-cl-ci-2015-01-05')</v>
      </c>
    </row>
    <row r="4314" spans="1:13" x14ac:dyDescent="0.25">
      <c r="A4314" t="s">
        <v>1943</v>
      </c>
      <c r="B4314" t="s">
        <v>16</v>
      </c>
      <c r="C4314" t="s">
        <v>4561</v>
      </c>
      <c r="G4314" s="1" t="str">
        <f t="shared" si="357"/>
        <v>ifrs-full_FinancialInstrumentsDesignatedAsHedgingInstrumentsAtFairValue</v>
      </c>
      <c r="H4314" t="str">
        <f t="shared" si="358"/>
        <v>ifrs-full</v>
      </c>
      <c r="I4314" t="str">
        <f t="shared" si="359"/>
        <v>FinancialInstrumentsDesignatedAsHedgingInstrumentsAtFairValue</v>
      </c>
      <c r="L4314" t="str">
        <f t="shared" si="360"/>
        <v>insert into dbax_desc_conc (pref_conc, codi_conc, codi_lang, desc_conc) values ('ifrs-full','FinancialInstrumentsDesignatedAsHedgingInstrumentsAtFairValue','es_ES','Instrumentos financieros designados como instrumentos de cobertura, al valor razonable')</v>
      </c>
      <c r="M4314" t="str">
        <f>CONCATENATE("Insert into dbax_taxo_conc (pref_conc, codi_conc, vers_taxo) values ('",H4314,"','",I4314,"','",Taxonomia!$B$5,"')")</f>
        <v>Insert into dbax_taxo_conc (pref_conc, codi_conc, vers_taxo) values ('ifrs-full','FinancialInstrumentsDesignatedAsHedgingInstrumentsAtFairValue','svs-cl-ci-2015-01-05')</v>
      </c>
    </row>
    <row r="4315" spans="1:13" x14ac:dyDescent="0.25">
      <c r="A4315" t="s">
        <v>1944</v>
      </c>
      <c r="B4315" t="s">
        <v>16</v>
      </c>
      <c r="C4315" t="s">
        <v>60</v>
      </c>
      <c r="G4315" s="1" t="str">
        <f t="shared" si="357"/>
        <v>ifrs-full_FinancialLiabilities</v>
      </c>
      <c r="H4315" t="str">
        <f t="shared" si="358"/>
        <v>ifrs-full</v>
      </c>
      <c r="I4315" t="str">
        <f t="shared" si="359"/>
        <v>FinancialLiabilities</v>
      </c>
      <c r="L4315" t="str">
        <f t="shared" si="360"/>
        <v>insert into dbax_desc_conc (pref_conc, codi_conc, codi_lang, desc_conc) values ('ifrs-full','FinancialLiabilities','es_ES','Pasivos financieros')</v>
      </c>
      <c r="M4315" t="str">
        <f>CONCATENATE("Insert into dbax_taxo_conc (pref_conc, codi_conc, vers_taxo) values ('",H4315,"','",I4315,"','",Taxonomia!$B$5,"')")</f>
        <v>Insert into dbax_taxo_conc (pref_conc, codi_conc, vers_taxo) values ('ifrs-full','FinancialLiabilities','svs-cl-ci-2015-01-05')</v>
      </c>
    </row>
    <row r="4316" spans="1:13" x14ac:dyDescent="0.25">
      <c r="A4316" t="s">
        <v>1945</v>
      </c>
      <c r="B4316" t="s">
        <v>16</v>
      </c>
      <c r="C4316" t="s">
        <v>4562</v>
      </c>
      <c r="G4316" s="1" t="str">
        <f t="shared" si="357"/>
        <v>ifrs-full_FinancialLiabilitiesAtAmortisedCost</v>
      </c>
      <c r="H4316" t="str">
        <f t="shared" si="358"/>
        <v>ifrs-full</v>
      </c>
      <c r="I4316" t="str">
        <f t="shared" si="359"/>
        <v>FinancialLiabilitiesAtAmortisedCost</v>
      </c>
      <c r="L4316" t="str">
        <f t="shared" si="360"/>
        <v>insert into dbax_desc_conc (pref_conc, codi_conc, codi_lang, desc_conc) values ('ifrs-full','FinancialLiabilitiesAtAmortisedCost','es_ES','Pasivos financieros al costo amortizado')</v>
      </c>
      <c r="M4316" t="str">
        <f>CONCATENATE("Insert into dbax_taxo_conc (pref_conc, codi_conc, vers_taxo) values ('",H4316,"','",I4316,"','",Taxonomia!$B$5,"')")</f>
        <v>Insert into dbax_taxo_conc (pref_conc, codi_conc, vers_taxo) values ('ifrs-full','FinancialLiabilitiesAtAmortisedCost','svs-cl-ci-2015-01-05')</v>
      </c>
    </row>
    <row r="4317" spans="1:13" x14ac:dyDescent="0.25">
      <c r="A4317" t="s">
        <v>1946</v>
      </c>
      <c r="B4317" t="s">
        <v>16</v>
      </c>
      <c r="C4317" t="s">
        <v>4563</v>
      </c>
      <c r="G4317" s="1" t="str">
        <f t="shared" si="357"/>
        <v>ifrs-full_FinancialLiabilitiesAtFairValueThroughProfitOrLoss</v>
      </c>
      <c r="H4317" t="str">
        <f t="shared" si="358"/>
        <v>ifrs-full</v>
      </c>
      <c r="I4317" t="str">
        <f t="shared" si="359"/>
        <v>FinancialLiabilitiesAtFairValueThroughProfitOrLoss</v>
      </c>
      <c r="L4317" t="str">
        <f t="shared" si="360"/>
        <v>insert into dbax_desc_conc (pref_conc, codi_conc, codi_lang, desc_conc) values ('ifrs-full','FinancialLiabilitiesAtFairValueThroughProfitOrLoss','es_ES','Pasivos financieros al valor razonable con cambios en resultados')</v>
      </c>
      <c r="M4317" t="str">
        <f>CONCATENATE("Insert into dbax_taxo_conc (pref_conc, codi_conc, vers_taxo) values ('",H4317,"','",I4317,"','",Taxonomia!$B$5,"')")</f>
        <v>Insert into dbax_taxo_conc (pref_conc, codi_conc, vers_taxo) values ('ifrs-full','FinancialLiabilitiesAtFairValueThroughProfitOrLoss','svs-cl-ci-2015-01-05')</v>
      </c>
    </row>
    <row r="4318" spans="1:13" x14ac:dyDescent="0.25">
      <c r="A4318" t="s">
        <v>1947</v>
      </c>
      <c r="B4318" t="s">
        <v>16</v>
      </c>
      <c r="C4318" t="s">
        <v>4564</v>
      </c>
      <c r="G4318" s="1" t="str">
        <f t="shared" si="357"/>
        <v>ifrs-full_FinancialLiabilitiesAtFairValueThroughProfitOrLossAbstract</v>
      </c>
      <c r="H4318" t="str">
        <f t="shared" si="358"/>
        <v>ifrs-full</v>
      </c>
      <c r="I4318" t="str">
        <f t="shared" si="359"/>
        <v>FinancialLiabilitiesAtFairValueThroughProfitOrLossAbstract</v>
      </c>
      <c r="L4318" t="str">
        <f t="shared" si="360"/>
        <v>insert into dbax_desc_conc (pref_conc, codi_conc, codi_lang, desc_conc) values ('ifrs-full','FinancialLiabilitiesAtFairValueThroughProfitOrLossAbstract','es_ES','Pasivos financieros al valor razonable con cambios en resultados [sinopsis]')</v>
      </c>
      <c r="M4318" t="str">
        <f>CONCATENATE("Insert into dbax_taxo_conc (pref_conc, codi_conc, vers_taxo) values ('",H4318,"','",I4318,"','",Taxonomia!$B$5,"')")</f>
        <v>Insert into dbax_taxo_conc (pref_conc, codi_conc, vers_taxo) values ('ifrs-full','FinancialLiabilitiesAtFairValueThroughProfitOrLossAbstract','svs-cl-ci-2015-01-05')</v>
      </c>
    </row>
    <row r="4319" spans="1:13" x14ac:dyDescent="0.25">
      <c r="A4319" t="s">
        <v>1948</v>
      </c>
      <c r="B4319" t="s">
        <v>16</v>
      </c>
      <c r="C4319" t="s">
        <v>4565</v>
      </c>
      <c r="G4319" s="1" t="str">
        <f t="shared" si="357"/>
        <v>ifrs-full_FinancialLiabilitiesAtFairValueThroughProfitOrLossClassifiedAsHeldForTrading</v>
      </c>
      <c r="H4319" t="str">
        <f t="shared" si="358"/>
        <v>ifrs-full</v>
      </c>
      <c r="I4319" t="str">
        <f t="shared" si="359"/>
        <v>FinancialLiabilitiesAtFairValueThroughProfitOrLossClassifiedAsHeldForTrading</v>
      </c>
      <c r="L4319" t="str">
        <f t="shared" si="360"/>
        <v>insert into dbax_desc_conc (pref_conc, codi_conc, codi_lang, desc_conc) values ('ifrs-full','FinancialLiabilitiesAtFairValueThroughProfitOrLossClassifiedAsHeldForTrading','es_ES','Pasivos financieros a valor razonable con cambios en resultados que cumplen la definición de mantenidos para negociar.')</v>
      </c>
      <c r="M4319" t="str">
        <f>CONCATENATE("Insert into dbax_taxo_conc (pref_conc, codi_conc, vers_taxo) values ('",H4319,"','",I4319,"','",Taxonomia!$B$5,"')")</f>
        <v>Insert into dbax_taxo_conc (pref_conc, codi_conc, vers_taxo) values ('ifrs-full','FinancialLiabilitiesAtFairValueThroughProfitOrLossClassifiedAsHeldForTrading','svs-cl-ci-2015-01-05')</v>
      </c>
    </row>
    <row r="4320" spans="1:13" x14ac:dyDescent="0.25">
      <c r="A4320" t="s">
        <v>1949</v>
      </c>
      <c r="B4320" t="s">
        <v>16</v>
      </c>
      <c r="C4320" t="s">
        <v>4566</v>
      </c>
      <c r="G4320" s="1" t="str">
        <f t="shared" si="357"/>
        <v>ifrs-full_FinancialLiabilitiesAtFairValueThroughProfitOrLossDesignatedAsUponInitialRecognition</v>
      </c>
      <c r="H4320" t="str">
        <f t="shared" si="358"/>
        <v>ifrs-full</v>
      </c>
      <c r="I4320" t="str">
        <f t="shared" si="359"/>
        <v>FinancialLiabilitiesAtFairValueThroughProfitOrLossDesignatedAsUponInitialRecognition</v>
      </c>
      <c r="L4320" t="str">
        <f t="shared" si="360"/>
        <v>insert into dbax_desc_conc (pref_conc, codi_conc, codi_lang, desc_conc) values ('ifrs-full','FinancialLiabilitiesAtFairValueThroughProfitOrLossDesignatedAsUponInitialRecognition','es_ES','Pasivos financieros a valor razonable con cambios en resultados, designados en el reconocimiento inicial o posteriormente')</v>
      </c>
      <c r="M4320" t="str">
        <f>CONCATENATE("Insert into dbax_taxo_conc (pref_conc, codi_conc, vers_taxo) values ('",H4320,"','",I4320,"','",Taxonomia!$B$5,"')")</f>
        <v>Insert into dbax_taxo_conc (pref_conc, codi_conc, vers_taxo) values ('ifrs-full','FinancialLiabilitiesAtFairValueThroughProfitOrLossDesignatedAsUponInitialRecognition','svs-cl-ci-2015-01-05')</v>
      </c>
    </row>
    <row r="4321" spans="1:13" x14ac:dyDescent="0.25">
      <c r="A4321" t="s">
        <v>1950</v>
      </c>
      <c r="B4321" t="s">
        <v>16</v>
      </c>
      <c r="C4321" t="s">
        <v>4567</v>
      </c>
      <c r="G4321" s="1" t="str">
        <f t="shared" si="357"/>
        <v>ifrs-full_FinancialLiabilitiesReclassifiedIntoEquity</v>
      </c>
      <c r="H4321" t="str">
        <f t="shared" si="358"/>
        <v>ifrs-full</v>
      </c>
      <c r="I4321" t="str">
        <f t="shared" si="359"/>
        <v>FinancialLiabilitiesReclassifiedIntoEquity</v>
      </c>
      <c r="L4321" t="str">
        <f t="shared" si="360"/>
        <v>insert into dbax_desc_conc (pref_conc, codi_conc, codi_lang, desc_conc) values ('ifrs-full','FinancialLiabilitiesReclassifiedIntoEquity','es_ES','Pasivos financieros reclasificados en patrimonio')</v>
      </c>
      <c r="M4321" t="str">
        <f>CONCATENATE("Insert into dbax_taxo_conc (pref_conc, codi_conc, vers_taxo) values ('",H4321,"','",I4321,"','",Taxonomia!$B$5,"')")</f>
        <v>Insert into dbax_taxo_conc (pref_conc, codi_conc, vers_taxo) values ('ifrs-full','FinancialLiabilitiesReclassifiedIntoEquity','svs-cl-ci-2015-01-05')</v>
      </c>
    </row>
    <row r="4322" spans="1:13" x14ac:dyDescent="0.25">
      <c r="A4322" t="s">
        <v>1951</v>
      </c>
      <c r="B4322" t="s">
        <v>16</v>
      </c>
      <c r="C4322" t="s">
        <v>4568</v>
      </c>
      <c r="G4322" s="1" t="str">
        <f t="shared" si="357"/>
        <v>ifrs-full_FinancialLiabilitiesRecognisedAsOfAcquisitionDate</v>
      </c>
      <c r="H4322" t="str">
        <f t="shared" si="358"/>
        <v>ifrs-full</v>
      </c>
      <c r="I4322" t="str">
        <f t="shared" si="359"/>
        <v>FinancialLiabilitiesRecognisedAsOfAcquisitionDate</v>
      </c>
      <c r="L4322" t="str">
        <f t="shared" si="360"/>
        <v>insert into dbax_desc_conc (pref_conc, codi_conc, codi_lang, desc_conc) values ('ifrs-full','FinancialLiabilitiesRecognisedAsOfAcquisitionDate','es_ES','Pasivos financieros reconocidos en la fecha de la adquisición')</v>
      </c>
      <c r="M4322" t="str">
        <f>CONCATENATE("Insert into dbax_taxo_conc (pref_conc, codi_conc, vers_taxo) values ('",H4322,"','",I4322,"','",Taxonomia!$B$5,"')")</f>
        <v>Insert into dbax_taxo_conc (pref_conc, codi_conc, vers_taxo) values ('ifrs-full','FinancialLiabilitiesRecognisedAsOfAcquisitionDate','svs-cl-ci-2015-01-05')</v>
      </c>
    </row>
    <row r="4323" spans="1:13" x14ac:dyDescent="0.25">
      <c r="A4323" t="s">
        <v>1952</v>
      </c>
      <c r="B4323" t="s">
        <v>16</v>
      </c>
      <c r="C4323" t="s">
        <v>4569</v>
      </c>
      <c r="G4323" s="1" t="str">
        <f t="shared" si="357"/>
        <v>ifrs-full_FinishedGoods</v>
      </c>
      <c r="H4323" t="str">
        <f t="shared" si="358"/>
        <v>ifrs-full</v>
      </c>
      <c r="I4323" t="str">
        <f t="shared" si="359"/>
        <v>FinishedGoods</v>
      </c>
      <c r="L4323" t="str">
        <f t="shared" si="360"/>
        <v>insert into dbax_desc_conc (pref_conc, codi_conc, codi_lang, desc_conc) values ('ifrs-full','FinishedGoods','es_ES','Productos terminados corrientes')</v>
      </c>
      <c r="M4323" t="str">
        <f>CONCATENATE("Insert into dbax_taxo_conc (pref_conc, codi_conc, vers_taxo) values ('",H4323,"','",I4323,"','",Taxonomia!$B$5,"')")</f>
        <v>Insert into dbax_taxo_conc (pref_conc, codi_conc, vers_taxo) values ('ifrs-full','FinishedGoods','svs-cl-ci-2015-01-05')</v>
      </c>
    </row>
    <row r="4324" spans="1:13" x14ac:dyDescent="0.25">
      <c r="A4324" t="s">
        <v>1953</v>
      </c>
      <c r="B4324" t="s">
        <v>16</v>
      </c>
      <c r="C4324" t="s">
        <v>4570</v>
      </c>
      <c r="G4324" s="1" t="str">
        <f t="shared" si="357"/>
        <v>ifrs-full_FixturesAndFittings</v>
      </c>
      <c r="H4324" t="str">
        <f t="shared" si="358"/>
        <v>ifrs-full</v>
      </c>
      <c r="I4324" t="str">
        <f t="shared" si="359"/>
        <v>FixturesAndFittings</v>
      </c>
      <c r="L4324" t="str">
        <f t="shared" si="360"/>
        <v>insert into dbax_desc_conc (pref_conc, codi_conc, codi_lang, desc_conc) values ('ifrs-full','FixturesAndFittings','es_ES','Enseres y accesorios')</v>
      </c>
      <c r="M4324" t="str">
        <f>CONCATENATE("Insert into dbax_taxo_conc (pref_conc, codi_conc, vers_taxo) values ('",H4324,"','",I4324,"','",Taxonomia!$B$5,"')")</f>
        <v>Insert into dbax_taxo_conc (pref_conc, codi_conc, vers_taxo) values ('ifrs-full','FixturesAndFittings','svs-cl-ci-2015-01-05')</v>
      </c>
    </row>
    <row r="4325" spans="1:13" x14ac:dyDescent="0.25">
      <c r="A4325" t="s">
        <v>1954</v>
      </c>
      <c r="B4325" t="s">
        <v>16</v>
      </c>
      <c r="C4325" t="s">
        <v>4571</v>
      </c>
      <c r="G4325" s="1" t="str">
        <f t="shared" si="357"/>
        <v>ifrs-full_FixturesAndFittingsMember</v>
      </c>
      <c r="H4325" t="str">
        <f t="shared" si="358"/>
        <v>ifrs-full</v>
      </c>
      <c r="I4325" t="str">
        <f t="shared" si="359"/>
        <v>FixturesAndFittingsMember</v>
      </c>
      <c r="L4325" t="str">
        <f t="shared" si="360"/>
        <v>insert into dbax_desc_conc (pref_conc, codi_conc, codi_lang, desc_conc) values ('ifrs-full','FixturesAndFittingsMember','es_ES','Enseres y accesorios [miembro]')</v>
      </c>
      <c r="M4325" t="str">
        <f>CONCATENATE("Insert into dbax_taxo_conc (pref_conc, codi_conc, vers_taxo) values ('",H4325,"','",I4325,"','",Taxonomia!$B$5,"')")</f>
        <v>Insert into dbax_taxo_conc (pref_conc, codi_conc, vers_taxo) values ('ifrs-full','FixturesAndFittingsMember','svs-cl-ci-2015-01-05')</v>
      </c>
    </row>
    <row r="4326" spans="1:13" x14ac:dyDescent="0.25">
      <c r="A4326" t="s">
        <v>1955</v>
      </c>
      <c r="B4326" t="s">
        <v>16</v>
      </c>
      <c r="C4326" t="s">
        <v>4572</v>
      </c>
      <c r="G4326" s="1" t="str">
        <f t="shared" si="357"/>
        <v>ifrs-full_ForeignCountriesMember</v>
      </c>
      <c r="H4326" t="str">
        <f t="shared" si="358"/>
        <v>ifrs-full</v>
      </c>
      <c r="I4326" t="str">
        <f t="shared" si="359"/>
        <v>ForeignCountriesMember</v>
      </c>
      <c r="L4326" t="str">
        <f t="shared" si="360"/>
        <v>insert into dbax_desc_conc (pref_conc, codi_conc, codi_lang, desc_conc) values ('ifrs-full','ForeignCountriesMember','es_ES','Países extranjeros [miembro]')</v>
      </c>
      <c r="M4326" t="str">
        <f>CONCATENATE("Insert into dbax_taxo_conc (pref_conc, codi_conc, vers_taxo) values ('",H4326,"','",I4326,"','",Taxonomia!$B$5,"')")</f>
        <v>Insert into dbax_taxo_conc (pref_conc, codi_conc, vers_taxo) values ('ifrs-full','ForeignCountriesMember','svs-cl-ci-2015-01-05')</v>
      </c>
    </row>
    <row r="4327" spans="1:13" x14ac:dyDescent="0.25">
      <c r="A4327" t="s">
        <v>1956</v>
      </c>
      <c r="B4327" t="s">
        <v>16</v>
      </c>
      <c r="C4327" t="s">
        <v>4573</v>
      </c>
      <c r="G4327" s="1" t="str">
        <f t="shared" ref="G4327:G4390" si="361">MID(A4327,FIND("#",A4327)+1,10000)</f>
        <v>ifrs-full_FuelAndEnergyExpense</v>
      </c>
      <c r="H4327" t="str">
        <f t="shared" ref="H4327:H4390" si="362">MID(G4327,1,FIND("_",G4327)-1)</f>
        <v>ifrs-full</v>
      </c>
      <c r="I4327" t="str">
        <f t="shared" ref="I4327:I4390" si="363">MID(G4327,FIND("_",G4327)+1,10000)</f>
        <v>FuelAndEnergyExpense</v>
      </c>
      <c r="L4327" t="str">
        <f t="shared" ref="L4327:L4390" si="364">CONCATENATE("insert into dbax_desc_conc (pref_conc, codi_conc, codi_lang, desc_conc) values ('",H4327,"','",I4327,"','",B4327,"','",C4327,"')")</f>
        <v>insert into dbax_desc_conc (pref_conc, codi_conc, codi_lang, desc_conc) values ('ifrs-full','FuelAndEnergyExpense','es_ES','Gasto en combustible y energía')</v>
      </c>
      <c r="M4327" t="str">
        <f>CONCATENATE("Insert into dbax_taxo_conc (pref_conc, codi_conc, vers_taxo) values ('",H4327,"','",I4327,"','",Taxonomia!$B$5,"')")</f>
        <v>Insert into dbax_taxo_conc (pref_conc, codi_conc, vers_taxo) values ('ifrs-full','FuelAndEnergyExpense','svs-cl-ci-2015-01-05')</v>
      </c>
    </row>
    <row r="4328" spans="1:13" x14ac:dyDescent="0.25">
      <c r="A4328" t="s">
        <v>1957</v>
      </c>
      <c r="B4328" t="s">
        <v>16</v>
      </c>
      <c r="C4328" t="s">
        <v>4574</v>
      </c>
      <c r="G4328" s="1" t="str">
        <f t="shared" si="361"/>
        <v>ifrs-full_FutureFinanceChargeOnFinanceLease</v>
      </c>
      <c r="H4328" t="str">
        <f t="shared" si="362"/>
        <v>ifrs-full</v>
      </c>
      <c r="I4328" t="str">
        <f t="shared" si="363"/>
        <v>FutureFinanceChargeOnFinanceLease</v>
      </c>
      <c r="L4328" t="str">
        <f t="shared" si="364"/>
        <v>insert into dbax_desc_conc (pref_conc, codi_conc, codi_lang, desc_conc) values ('ifrs-full','FutureFinanceChargeOnFinanceLease','es_ES','Carga financiera futura en arrendamiento financiero')</v>
      </c>
      <c r="M4328" t="str">
        <f>CONCATENATE("Insert into dbax_taxo_conc (pref_conc, codi_conc, vers_taxo) values ('",H4328,"','",I4328,"','",Taxonomia!$B$5,"')")</f>
        <v>Insert into dbax_taxo_conc (pref_conc, codi_conc, vers_taxo) values ('ifrs-full','FutureFinanceChargeOnFinanceLease','svs-cl-ci-2015-01-05')</v>
      </c>
    </row>
    <row r="4329" spans="1:13" x14ac:dyDescent="0.25">
      <c r="A4329" t="s">
        <v>1958</v>
      </c>
      <c r="B4329" t="s">
        <v>16</v>
      </c>
      <c r="C4329" t="s">
        <v>4575</v>
      </c>
      <c r="G4329" s="1" t="str">
        <f t="shared" si="361"/>
        <v>ifrs-full_GainLossArisingFromDerecognitionOfFinancialAssetsMeasuredAtAmortisedCost</v>
      </c>
      <c r="H4329" t="str">
        <f t="shared" si="362"/>
        <v>ifrs-full</v>
      </c>
      <c r="I4329" t="str">
        <f t="shared" si="363"/>
        <v>GainLossArisingFromDerecognitionOfFinancialAssetsMeasuredAtAmortisedCost</v>
      </c>
      <c r="L4329" t="str">
        <f t="shared" si="364"/>
        <v>insert into dbax_desc_conc (pref_conc, codi_conc, codi_lang, desc_conc) values ('ifrs-full','GainLossArisingFromDerecognitionOfFinancialAssetsMeasuredAtAmortisedCost','es_ES','Ganancias (pérdidas) que surgen de la baja en cuentas de activos financieros medidos al costo amortizado')</v>
      </c>
      <c r="M4329" t="str">
        <f>CONCATENATE("Insert into dbax_taxo_conc (pref_conc, codi_conc, vers_taxo) values ('",H4329,"','",I4329,"','",Taxonomia!$B$5,"')")</f>
        <v>Insert into dbax_taxo_conc (pref_conc, codi_conc, vers_taxo) values ('ifrs-full','GainLossArisingFromDerecognitionOfFinancialAssetsMeasuredAtAmortisedCost','svs-cl-ci-2015-01-05')</v>
      </c>
    </row>
    <row r="4330" spans="1:13" x14ac:dyDescent="0.25">
      <c r="A4330" t="s">
        <v>1959</v>
      </c>
      <c r="B4330" t="s">
        <v>16</v>
      </c>
      <c r="C4330" t="s">
        <v>4576</v>
      </c>
      <c r="G4330" s="1" t="str">
        <f t="shared" si="361"/>
        <v>ifrs-full_GainLossArisingFromDifferenceBetweenCarryingAmountOfFinancialLiabilityExtinguishedAndConsiderationPaid</v>
      </c>
      <c r="H4330" t="str">
        <f t="shared" si="362"/>
        <v>ifrs-full</v>
      </c>
      <c r="I4330" t="str">
        <f t="shared" si="363"/>
        <v>GainLossArisingFromDifferenceBetweenCarryingAmountOfFinancialLiabilityExtinguishedAndConsiderationPaid</v>
      </c>
      <c r="L4330" t="str">
        <f t="shared" si="364"/>
        <v>insert into dbax_desc_conc (pref_conc, codi_conc, codi_lang, desc_conc) values ('ifrs-full','GainLossArisingFromDifferenceBetweenCarryingAmountOfFinancialLiabilityExtinguishedAndConsiderationPaid','es_ES','Ganancias (pérdidas) que surgen de diferencias entre el importe en libros de pasivos financieros cancelados y la contraprestación pagada')</v>
      </c>
      <c r="M4330" t="str">
        <f>CONCATENATE("Insert into dbax_taxo_conc (pref_conc, codi_conc, vers_taxo) values ('",H4330,"','",I4330,"','",Taxonomia!$B$5,"')")</f>
        <v>Insert into dbax_taxo_conc (pref_conc, codi_conc, vers_taxo) values ('ifrs-full','GainLossArisingFromDifferenceBetweenCarryingAmountOfFinancialLiabilityExtinguishedAndConsiderationPaid','svs-cl-ci-2015-01-05')</v>
      </c>
    </row>
    <row r="4331" spans="1:13" x14ac:dyDescent="0.25">
      <c r="A4331" t="s">
        <v>1960</v>
      </c>
      <c r="B4331" t="s">
        <v>16</v>
      </c>
      <c r="C4331" t="s">
        <v>4577</v>
      </c>
      <c r="G4331" s="1" t="str">
        <f t="shared" si="361"/>
        <v>ifrs-full_GainLossOnCessationOfConsolidationOfSubsidiariesDueToChangeOfInvestmentEntityStatus</v>
      </c>
      <c r="H4331" t="str">
        <f t="shared" si="362"/>
        <v>ifrs-full</v>
      </c>
      <c r="I4331" t="str">
        <f t="shared" si="363"/>
        <v>GainLossOnCessationOfConsolidationOfSubsidiariesDueToChangeOfInvestmentEntityStatus</v>
      </c>
      <c r="L4331" t="str">
        <f t="shared" si="364"/>
        <v>insert into dbax_desc_conc (pref_conc, codi_conc, codi_lang, desc_conc) values ('ifrs-full','GainLossOnCessationOfConsolidationOfSubsidiariesDueToChangeOfInvestmentEntityStatus','es_ES','Ganancia (pérdida) por cese de consolidación de subsidiarias debido al cambio de estatus de entidad de inversión')</v>
      </c>
      <c r="M4331" t="str">
        <f>CONCATENATE("Insert into dbax_taxo_conc (pref_conc, codi_conc, vers_taxo) values ('",H4331,"','",I4331,"','",Taxonomia!$B$5,"')")</f>
        <v>Insert into dbax_taxo_conc (pref_conc, codi_conc, vers_taxo) values ('ifrs-full','GainLossOnCessationOfConsolidationOfSubsidiariesDueToChangeOfInvestmentEntityStatus','svs-cl-ci-2015-01-05')</v>
      </c>
    </row>
    <row r="4332" spans="1:13" x14ac:dyDescent="0.25">
      <c r="A4332" t="s">
        <v>1961</v>
      </c>
      <c r="B4332" t="s">
        <v>16</v>
      </c>
      <c r="C4332" t="s">
        <v>4578</v>
      </c>
      <c r="G4332" s="1" t="str">
        <f t="shared" si="361"/>
        <v>ifrs-full_GainLossRecognisedAsResultOfRemeasuringToFairValueEquityInterestInAcquireeHeldByAcquirerBeforeBusinessCombination</v>
      </c>
      <c r="H4332" t="str">
        <f t="shared" si="362"/>
        <v>ifrs-full</v>
      </c>
      <c r="I4332" t="str">
        <f t="shared" si="363"/>
        <v>GainLossRecognisedAsResultOfRemeasuringToFairValueEquityInterestInAcquireeHeldByAcquirerBeforeBusinessCombination</v>
      </c>
      <c r="L4332" t="str">
        <f t="shared" si="364"/>
        <v>insert into dbax_desc_conc (pref_conc, codi_conc, codi_lang, desc_conc) values ('ifrs-full','GainLossRecognisedAsResultOfRemeasuringToFairValueEquityInterestInAcquireeHeldByAcquirerBeforeBusinessCombination','es_ES','Ganancias (pérdidas) reconocidas como resultado de la nueva medición a valor razonable de participaciones en el patrimonio de adquiridas mantenidas por la adquirente antes de la combinación de negocios')</v>
      </c>
      <c r="M4332" t="str">
        <f>CONCATENATE("Insert into dbax_taxo_conc (pref_conc, codi_conc, vers_taxo) values ('",H4332,"','",I4332,"','",Taxonomia!$B$5,"')")</f>
        <v>Insert into dbax_taxo_conc (pref_conc, codi_conc, vers_taxo) values ('ifrs-full','GainLossRecognisedAsResultOfRemeasuringToFairValueEquityInterestInAcquireeHeldByAcquirerBeforeBusinessCombination','svs-cl-ci-2015-01-05')</v>
      </c>
    </row>
    <row r="4333" spans="1:13" x14ac:dyDescent="0.25">
      <c r="A4333" t="s">
        <v>1962</v>
      </c>
      <c r="B4333" t="s">
        <v>16</v>
      </c>
      <c r="C4333" t="s">
        <v>4579</v>
      </c>
      <c r="G4333" s="1" t="str">
        <f t="shared" si="361"/>
        <v>ifrs-full_GainLossRecognisedOnMeasurementToFairValueLessCostsToSellOrOnDisposalOfAssetsOrDisposalGroupsConstitutingDiscontinuedOperation</v>
      </c>
      <c r="H4333" t="str">
        <f t="shared" si="362"/>
        <v>ifrs-full</v>
      </c>
      <c r="I4333" t="str">
        <f t="shared" si="363"/>
        <v>GainLossRecognisedOnMeasurementToFairValueLessCostsToSellOrOnDisposalOfAssetsOrDisposalGroupsConstitutingDiscontinuedOperation</v>
      </c>
      <c r="L4333" t="str">
        <f t="shared" si="364"/>
        <v>insert into dbax_desc_conc (pref_conc, codi_conc, codi_lang, desc_conc) values ('ifrs-full','GainLossRecognisedOnMeasurementToFairValueLessCostsToSellOrOnDisposalOfAssetsOrDisposalGroupsConstitutingDiscontinuedOperation','es_ES','Ganancias (pérdidas) reconocidas por la medición a valor razonable menos los costos de venta o en la disposición de activos o grupos de activos para su disposición que constituyen operaciones discontinuadas')</v>
      </c>
      <c r="M4333" t="str">
        <f>CONCATENATE("Insert into dbax_taxo_conc (pref_conc, codi_conc, vers_taxo) values ('",H4333,"','",I4333,"','",Taxonomia!$B$5,"')")</f>
        <v>Insert into dbax_taxo_conc (pref_conc, codi_conc, vers_taxo) values ('ifrs-full','GainLossRecognisedOnMeasurementToFairValueLessCostsToSellOrOnDisposalOfAssetsOrDisposalGroupsConstitutingDiscontinuedOperation','svs-cl-ci-2015-01-05')</v>
      </c>
    </row>
    <row r="4334" spans="1:13" x14ac:dyDescent="0.25">
      <c r="A4334" t="s">
        <v>1963</v>
      </c>
      <c r="B4334" t="s">
        <v>16</v>
      </c>
      <c r="C4334" t="s">
        <v>4580</v>
      </c>
      <c r="G4334" s="1" t="str">
        <f t="shared" si="361"/>
        <v>ifrs-full_GainLossThatRelatesToIdentifiableAssetsAcquiredOrLiabilitiesAssumedInBusinessCombination</v>
      </c>
      <c r="H4334" t="str">
        <f t="shared" si="362"/>
        <v>ifrs-full</v>
      </c>
      <c r="I4334" t="str">
        <f t="shared" si="363"/>
        <v>GainLossThatRelatesToIdentifiableAssetsAcquiredOrLiabilitiesAssumedInBusinessCombination</v>
      </c>
      <c r="L4334" t="str">
        <f t="shared" si="364"/>
        <v>insert into dbax_desc_conc (pref_conc, codi_conc, codi_lang, desc_conc) values ('ifrs-full','GainLossThatRelatesToIdentifiableAssetsAcquiredOrLiabilitiesAssumedInBusinessCombination','es_ES','Ganancias (pérdidas) relacionadas con activos identificables adquiridos o pasivos asumidos en combinaciones de negocios y que es de tal tamaño, naturaleza o incidencia que revelar esta información es relevante para la comprensión de los estados financieros combinados de la entidad')</v>
      </c>
      <c r="M4334" t="str">
        <f>CONCATENATE("Insert into dbax_taxo_conc (pref_conc, codi_conc, vers_taxo) values ('",H4334,"','",I4334,"','",Taxonomia!$B$5,"')")</f>
        <v>Insert into dbax_taxo_conc (pref_conc, codi_conc, vers_taxo) values ('ifrs-full','GainLossThatRelatesToIdentifiableAssetsAcquiredOrLiabilitiesAssumedInBusinessCombination','svs-cl-ci-2015-01-05')</v>
      </c>
    </row>
    <row r="4335" spans="1:13" x14ac:dyDescent="0.25">
      <c r="A4335" t="s">
        <v>1964</v>
      </c>
      <c r="B4335" t="s">
        <v>16</v>
      </c>
      <c r="C4335" t="s">
        <v>4581</v>
      </c>
      <c r="G4335" s="1" t="str">
        <f t="shared" si="361"/>
        <v>ifrs-full_GainRecognisedInBargainPurchaseTransaction</v>
      </c>
      <c r="H4335" t="str">
        <f t="shared" si="362"/>
        <v>ifrs-full</v>
      </c>
      <c r="I4335" t="str">
        <f t="shared" si="363"/>
        <v>GainRecognisedInBargainPurchaseTransaction</v>
      </c>
      <c r="L4335" t="str">
        <f t="shared" si="364"/>
        <v>insert into dbax_desc_conc (pref_conc, codi_conc, codi_lang, desc_conc) values ('ifrs-full','GainRecognisedInBargainPurchaseTransaction','es_ES','Ganancias reconocidas en transacciones de adquisición en condiciones muy ventajosas')</v>
      </c>
      <c r="M4335" t="str">
        <f>CONCATENATE("Insert into dbax_taxo_conc (pref_conc, codi_conc, vers_taxo) values ('",H4335,"','",I4335,"','",Taxonomia!$B$5,"')")</f>
        <v>Insert into dbax_taxo_conc (pref_conc, codi_conc, vers_taxo) values ('ifrs-full','GainRecognisedInBargainPurchaseTransaction','svs-cl-ci-2015-01-05')</v>
      </c>
    </row>
    <row r="4336" spans="1:13" x14ac:dyDescent="0.25">
      <c r="A4336" t="s">
        <v>1965</v>
      </c>
      <c r="B4336" t="s">
        <v>16</v>
      </c>
      <c r="C4336" t="s">
        <v>4582</v>
      </c>
      <c r="G4336" s="1" t="str">
        <f t="shared" si="361"/>
        <v>ifrs-full_GainsLossesArisingFromDifferenceBetweenPreviousCarryingAmountAndFairValueOfFinancialAssetsReclassifiedAsMeasuredAtFairValue</v>
      </c>
      <c r="H4336" t="str">
        <f t="shared" si="362"/>
        <v>ifrs-full</v>
      </c>
      <c r="I4336" t="str">
        <f t="shared" si="363"/>
        <v>GainsLossesArisingFromDifferenceBetweenPreviousCarryingAmountAndFairValueOfFinancialAssetsReclassifiedAsMeasuredAtFairValue</v>
      </c>
      <c r="L4336" t="str">
        <f t="shared" si="364"/>
        <v>insert into dbax_desc_conc (pref_conc, codi_conc, codi_lang, desc_conc) values ('ifrs-full','GainsLossesArisingFromDifferenceBetweenPreviousCarryingAmountAndFairValueOfFinancialAssetsReclassifiedAsMeasuredAtFairValue','es_ES','Ganancias (pérdidas) que surgen de diferencias entre importes en libros anteriores y el valor razonable de activos financieros reclasificados como medidos al valor razonable')</v>
      </c>
      <c r="M4336" t="str">
        <f>CONCATENATE("Insert into dbax_taxo_conc (pref_conc, codi_conc, vers_taxo) values ('",H4336,"','",I4336,"','",Taxonomia!$B$5,"')")</f>
        <v>Insert into dbax_taxo_conc (pref_conc, codi_conc, vers_taxo) values ('ifrs-full','GainsLossesArisingFromDifferenceBetweenPreviousCarryingAmountAndFairValueOfFinancialAssetsReclassifiedAsMeasuredAtFairValue','svs-cl-ci-2015-01-05')</v>
      </c>
    </row>
    <row r="4337" spans="1:13" x14ac:dyDescent="0.25">
      <c r="A4337" t="s">
        <v>1966</v>
      </c>
      <c r="B4337" t="s">
        <v>16</v>
      </c>
      <c r="C4337" t="s">
        <v>4583</v>
      </c>
      <c r="G4337" s="1" t="str">
        <f t="shared" si="361"/>
        <v>ifrs-full_GainsLossesOnCashFlowHedgesBeforeTax</v>
      </c>
      <c r="H4337" t="str">
        <f t="shared" si="362"/>
        <v>ifrs-full</v>
      </c>
      <c r="I4337" t="str">
        <f t="shared" si="363"/>
        <v>GainsLossesOnCashFlowHedgesBeforeTax</v>
      </c>
      <c r="L4337" t="str">
        <f t="shared" si="364"/>
        <v>insert into dbax_desc_conc (pref_conc, codi_conc, codi_lang, desc_conc) values ('ifrs-full','GainsLossesOnCashFlowHedgesBeforeTax','es_ES','Ganancias (pérdidas) por coberturas de flujos de efectivo, antes de impuestos')</v>
      </c>
      <c r="M4337" t="str">
        <f>CONCATENATE("Insert into dbax_taxo_conc (pref_conc, codi_conc, vers_taxo) values ('",H4337,"','",I4337,"','",Taxonomia!$B$5,"')")</f>
        <v>Insert into dbax_taxo_conc (pref_conc, codi_conc, vers_taxo) values ('ifrs-full','GainsLossesOnCashFlowHedgesBeforeTax','svs-cl-ci-2015-01-05')</v>
      </c>
    </row>
    <row r="4338" spans="1:13" x14ac:dyDescent="0.25">
      <c r="A4338" t="s">
        <v>1967</v>
      </c>
      <c r="B4338" t="s">
        <v>16</v>
      </c>
      <c r="C4338" t="s">
        <v>4584</v>
      </c>
      <c r="G4338" s="1" t="str">
        <f t="shared" si="361"/>
        <v>ifrs-full_GainsLossesOnChangeInFairValueEstimatesOfBiologicalAssetsForCurrentPeriod</v>
      </c>
      <c r="H4338" t="str">
        <f t="shared" si="362"/>
        <v>ifrs-full</v>
      </c>
      <c r="I4338" t="str">
        <f t="shared" si="363"/>
        <v>GainsLossesOnChangeInFairValueEstimatesOfBiologicalAssetsForCurrentPeriod</v>
      </c>
      <c r="L4338" t="str">
        <f t="shared" si="364"/>
        <v>insert into dbax_desc_conc (pref_conc, codi_conc, codi_lang, desc_conc) values ('ifrs-full','GainsLossesOnChangeInFairValueEstimatesOfBiologicalAssetsForCurrentPeriod','es_ES','Ganancias (pérdidas) por cambios en el valor razonable menos los costos de venta de activos biológicos en el periodo actual')</v>
      </c>
      <c r="M4338" t="str">
        <f>CONCATENATE("Insert into dbax_taxo_conc (pref_conc, codi_conc, vers_taxo) values ('",H4338,"','",I4338,"','",Taxonomia!$B$5,"')")</f>
        <v>Insert into dbax_taxo_conc (pref_conc, codi_conc, vers_taxo) values ('ifrs-full','GainsLossesOnChangeInFairValueEstimatesOfBiologicalAssetsForCurrentPeriod','svs-cl-ci-2015-01-05')</v>
      </c>
    </row>
    <row r="4339" spans="1:13" x14ac:dyDescent="0.25">
      <c r="A4339" t="s">
        <v>1968</v>
      </c>
      <c r="B4339" t="s">
        <v>16</v>
      </c>
      <c r="C4339" t="s">
        <v>4585</v>
      </c>
      <c r="G4339" s="1" t="str">
        <f t="shared" si="361"/>
        <v>ifrs-full_GainsLossesOnChangeInFairValueOfDerivatives</v>
      </c>
      <c r="H4339" t="str">
        <f t="shared" si="362"/>
        <v>ifrs-full</v>
      </c>
      <c r="I4339" t="str">
        <f t="shared" si="363"/>
        <v>GainsLossesOnChangeInFairValueOfDerivatives</v>
      </c>
      <c r="L4339" t="str">
        <f t="shared" si="364"/>
        <v>insert into dbax_desc_conc (pref_conc, codi_conc, codi_lang, desc_conc) values ('ifrs-full','GainsLossesOnChangeInFairValueOfDerivatives','es_ES','Ganancias (pérdidas) por cambios en el valor razonable de derivados')</v>
      </c>
      <c r="M4339" t="str">
        <f>CONCATENATE("Insert into dbax_taxo_conc (pref_conc, codi_conc, vers_taxo) values ('",H4339,"','",I4339,"','",Taxonomia!$B$5,"')")</f>
        <v>Insert into dbax_taxo_conc (pref_conc, codi_conc, vers_taxo) values ('ifrs-full','GainsLossesOnChangeInFairValueOfDerivatives','svs-cl-ci-2015-01-05')</v>
      </c>
    </row>
    <row r="4340" spans="1:13" x14ac:dyDescent="0.25">
      <c r="A4340" t="s">
        <v>1969</v>
      </c>
      <c r="B4340" t="s">
        <v>16</v>
      </c>
      <c r="C4340" t="s">
        <v>4586</v>
      </c>
      <c r="G4340" s="1" t="str">
        <f t="shared" si="361"/>
        <v>ifrs-full_GainsLossesOnChangeInFairValueOfDerivativesAbstract</v>
      </c>
      <c r="H4340" t="str">
        <f t="shared" si="362"/>
        <v>ifrs-full</v>
      </c>
      <c r="I4340" t="str">
        <f t="shared" si="363"/>
        <v>GainsLossesOnChangeInFairValueOfDerivativesAbstract</v>
      </c>
      <c r="L4340" t="str">
        <f t="shared" si="364"/>
        <v>insert into dbax_desc_conc (pref_conc, codi_conc, codi_lang, desc_conc) values ('ifrs-full','GainsLossesOnChangeInFairValueOfDerivativesAbstract','es_ES','Ganancia (pérdida) por cambios en el valor razonable de derivados [resumen]')</v>
      </c>
      <c r="M4340" t="str">
        <f>CONCATENATE("Insert into dbax_taxo_conc (pref_conc, codi_conc, vers_taxo) values ('",H4340,"','",I4340,"','",Taxonomia!$B$5,"')")</f>
        <v>Insert into dbax_taxo_conc (pref_conc, codi_conc, vers_taxo) values ('ifrs-full','GainsLossesOnChangeInFairValueOfDerivativesAbstract','svs-cl-ci-2015-01-05')</v>
      </c>
    </row>
    <row r="4341" spans="1:13" x14ac:dyDescent="0.25">
      <c r="A4341" t="s">
        <v>1970</v>
      </c>
      <c r="B4341" t="s">
        <v>16</v>
      </c>
      <c r="C4341" t="s">
        <v>4587</v>
      </c>
      <c r="G4341" s="1" t="str">
        <f t="shared" si="361"/>
        <v>ifrs-full_GainsLossesOnChangeInValueOfForeignCurrencyBasisSpreadsBeforeTax</v>
      </c>
      <c r="H4341" t="str">
        <f t="shared" si="362"/>
        <v>ifrs-full</v>
      </c>
      <c r="I4341" t="str">
        <f t="shared" si="363"/>
        <v>GainsLossesOnChangeInValueOfForeignCurrencyBasisSpreadsBeforeTax</v>
      </c>
      <c r="L4341" t="str">
        <f t="shared" si="364"/>
        <v>insert into dbax_desc_conc (pref_conc, codi_conc, codi_lang, desc_conc) values ('ifrs-full','GainsLossesOnChangeInValueOfForeignCurrencyBasisSpreadsBeforeTax','es_ES','Ganancia (pérdida) por cambios en el valor de los diferenciales de la tasa de cambio de la moneda extranjera, antes de impuestos')</v>
      </c>
      <c r="M4341" t="str">
        <f>CONCATENATE("Insert into dbax_taxo_conc (pref_conc, codi_conc, vers_taxo) values ('",H4341,"','",I4341,"','",Taxonomia!$B$5,"')")</f>
        <v>Insert into dbax_taxo_conc (pref_conc, codi_conc, vers_taxo) values ('ifrs-full','GainsLossesOnChangeInValueOfForeignCurrencyBasisSpreadsBeforeTax','svs-cl-ci-2015-01-05')</v>
      </c>
    </row>
    <row r="4342" spans="1:13" x14ac:dyDescent="0.25">
      <c r="A4342" t="s">
        <v>1971</v>
      </c>
      <c r="B4342" t="s">
        <v>16</v>
      </c>
      <c r="C4342" t="s">
        <v>4588</v>
      </c>
      <c r="G4342" s="1" t="str">
        <f t="shared" si="361"/>
        <v>ifrs-full_GainsLossesOnChangeInValueOfForwardElementsOfForwardContractsBeforeTax</v>
      </c>
      <c r="H4342" t="str">
        <f t="shared" si="362"/>
        <v>ifrs-full</v>
      </c>
      <c r="I4342" t="str">
        <f t="shared" si="363"/>
        <v>GainsLossesOnChangeInValueOfForwardElementsOfForwardContractsBeforeTax</v>
      </c>
      <c r="L4342" t="str">
        <f t="shared" si="364"/>
        <v>insert into dbax_desc_conc (pref_conc, codi_conc, codi_lang, desc_conc) values ('ifrs-full','GainsLossesOnChangeInValueOfForwardElementsOfForwardContractsBeforeTax','es_ES','Ganancia (pérdida) por cambios en el valor de los elementos a término de contratos a término, antes de impuestos')</v>
      </c>
      <c r="M4342" t="str">
        <f>CONCATENATE("Insert into dbax_taxo_conc (pref_conc, codi_conc, vers_taxo) values ('",H4342,"','",I4342,"','",Taxonomia!$B$5,"')")</f>
        <v>Insert into dbax_taxo_conc (pref_conc, codi_conc, vers_taxo) values ('ifrs-full','GainsLossesOnChangeInValueOfForwardElementsOfForwardContractsBeforeTax','svs-cl-ci-2015-01-05')</v>
      </c>
    </row>
    <row r="4343" spans="1:13" x14ac:dyDescent="0.25">
      <c r="A4343" t="s">
        <v>1972</v>
      </c>
      <c r="B4343" t="s">
        <v>16</v>
      </c>
      <c r="C4343" t="s">
        <v>4589</v>
      </c>
      <c r="G4343" s="1" t="str">
        <f t="shared" si="361"/>
        <v>ifrs-full_GainsLossesOnChangeInValueOfTimeValueOfOptionsBeforeTax</v>
      </c>
      <c r="H4343" t="str">
        <f t="shared" si="362"/>
        <v>ifrs-full</v>
      </c>
      <c r="I4343" t="str">
        <f t="shared" si="363"/>
        <v>GainsLossesOnChangeInValueOfTimeValueOfOptionsBeforeTax</v>
      </c>
      <c r="L4343" t="str">
        <f t="shared" si="364"/>
        <v>insert into dbax_desc_conc (pref_conc, codi_conc, codi_lang, desc_conc) values ('ifrs-full','GainsLossesOnChangeInValueOfTimeValueOfOptionsBeforeTax','es_ES','Ganancia (pérdida) por cambios en el valor temporal del dinero de opciones, antes de impuestos')</v>
      </c>
      <c r="M4343" t="str">
        <f>CONCATENATE("Insert into dbax_taxo_conc (pref_conc, codi_conc, vers_taxo) values ('",H4343,"','",I4343,"','",Taxonomia!$B$5,"')")</f>
        <v>Insert into dbax_taxo_conc (pref_conc, codi_conc, vers_taxo) values ('ifrs-full','GainsLossesOnChangeInValueOfTimeValueOfOptionsBeforeTax','svs-cl-ci-2015-01-05')</v>
      </c>
    </row>
    <row r="4344" spans="1:13" x14ac:dyDescent="0.25">
      <c r="A4344" t="s">
        <v>1973</v>
      </c>
      <c r="B4344" t="s">
        <v>16</v>
      </c>
      <c r="C4344" t="s">
        <v>4590</v>
      </c>
      <c r="G4344" s="1" t="str">
        <f t="shared" si="361"/>
        <v>ifrs-full_GainsLossesOnDisposalsOfInvestmentProperties</v>
      </c>
      <c r="H4344" t="str">
        <f t="shared" si="362"/>
        <v>ifrs-full</v>
      </c>
      <c r="I4344" t="str">
        <f t="shared" si="363"/>
        <v>GainsLossesOnDisposalsOfInvestmentProperties</v>
      </c>
      <c r="L4344" t="str">
        <f t="shared" si="364"/>
        <v>insert into dbax_desc_conc (pref_conc, codi_conc, codi_lang, desc_conc) values ('ifrs-full','GainsLossesOnDisposalsOfInvestmentProperties','es_ES','Ganancia (pérdida) por la disposición de propiedades de inversión')</v>
      </c>
      <c r="M4344" t="str">
        <f>CONCATENATE("Insert into dbax_taxo_conc (pref_conc, codi_conc, vers_taxo) values ('",H4344,"','",I4344,"','",Taxonomia!$B$5,"')")</f>
        <v>Insert into dbax_taxo_conc (pref_conc, codi_conc, vers_taxo) values ('ifrs-full','GainsLossesOnDisposalsOfInvestmentProperties','svs-cl-ci-2015-01-05')</v>
      </c>
    </row>
    <row r="4345" spans="1:13" x14ac:dyDescent="0.25">
      <c r="A4345" t="s">
        <v>1974</v>
      </c>
      <c r="B4345" t="s">
        <v>16</v>
      </c>
      <c r="C4345" t="s">
        <v>4591</v>
      </c>
      <c r="G4345" s="1" t="str">
        <f t="shared" si="361"/>
        <v>ifrs-full_GainsLossesOnDisposalsOfInvestmentPropertiesAbstract</v>
      </c>
      <c r="H4345" t="str">
        <f t="shared" si="362"/>
        <v>ifrs-full</v>
      </c>
      <c r="I4345" t="str">
        <f t="shared" si="363"/>
        <v>GainsLossesOnDisposalsOfInvestmentPropertiesAbstract</v>
      </c>
      <c r="L4345" t="str">
        <f t="shared" si="364"/>
        <v>insert into dbax_desc_conc (pref_conc, codi_conc, codi_lang, desc_conc) values ('ifrs-full','GainsLossesOnDisposalsOfInvestmentPropertiesAbstract','es_ES','Ganancia (pérdida) por la disposición de propiedades de inversión [resumen]')</v>
      </c>
      <c r="M4345" t="str">
        <f>CONCATENATE("Insert into dbax_taxo_conc (pref_conc, codi_conc, vers_taxo) values ('",H4345,"','",I4345,"','",Taxonomia!$B$5,"')")</f>
        <v>Insert into dbax_taxo_conc (pref_conc, codi_conc, vers_taxo) values ('ifrs-full','GainsLossesOnDisposalsOfInvestmentPropertiesAbstract','svs-cl-ci-2015-01-05')</v>
      </c>
    </row>
    <row r="4346" spans="1:13" x14ac:dyDescent="0.25">
      <c r="A4346" t="s">
        <v>1975</v>
      </c>
      <c r="B4346" t="s">
        <v>16</v>
      </c>
      <c r="C4346" t="s">
        <v>4592</v>
      </c>
      <c r="G4346" s="1" t="str">
        <f t="shared" si="361"/>
        <v>ifrs-full_GainsLossesOnDisposalsOfInvestmentPropertyCarriedAtCostWithinFairValueModel</v>
      </c>
      <c r="H4346" t="str">
        <f t="shared" si="362"/>
        <v>ifrs-full</v>
      </c>
      <c r="I4346" t="str">
        <f t="shared" si="363"/>
        <v>GainsLossesOnDisposalsOfInvestmentPropertyCarriedAtCostWithinFairValueModel</v>
      </c>
      <c r="L4346" t="str">
        <f t="shared" si="364"/>
        <v>insert into dbax_desc_conc (pref_conc, codi_conc, codi_lang, desc_conc) values ('ifrs-full','GainsLossesOnDisposalsOfInvestmentPropertyCarriedAtCostWithinFairValueModel','es_ES','Ganancias (pérdidas) por disposiciones de propiedades de inversión, contabilizadas al costo dentro del modelo del valor razonable')</v>
      </c>
      <c r="M4346" t="str">
        <f>CONCATENATE("Insert into dbax_taxo_conc (pref_conc, codi_conc, vers_taxo) values ('",H4346,"','",I4346,"','",Taxonomia!$B$5,"')")</f>
        <v>Insert into dbax_taxo_conc (pref_conc, codi_conc, vers_taxo) values ('ifrs-full','GainsLossesOnDisposalsOfInvestmentPropertyCarriedAtCostWithinFairValueModel','svs-cl-ci-2015-01-05')</v>
      </c>
    </row>
    <row r="4347" spans="1:13" x14ac:dyDescent="0.25">
      <c r="A4347" t="s">
        <v>1976</v>
      </c>
      <c r="B4347" t="s">
        <v>16</v>
      </c>
      <c r="C4347" t="s">
        <v>4593</v>
      </c>
      <c r="G4347" s="1" t="str">
        <f t="shared" si="361"/>
        <v>ifrs-full_GainsLossesOnDisposalsOfInvestments</v>
      </c>
      <c r="H4347" t="str">
        <f t="shared" si="362"/>
        <v>ifrs-full</v>
      </c>
      <c r="I4347" t="str">
        <f t="shared" si="363"/>
        <v>GainsLossesOnDisposalsOfInvestments</v>
      </c>
      <c r="L4347" t="str">
        <f t="shared" si="364"/>
        <v>insert into dbax_desc_conc (pref_conc, codi_conc, codi_lang, desc_conc) values ('ifrs-full','GainsLossesOnDisposalsOfInvestments','es_ES','Ganancias (pérdidas) por disposiciones de inversiones')</v>
      </c>
      <c r="M4347" t="str">
        <f>CONCATENATE("Insert into dbax_taxo_conc (pref_conc, codi_conc, vers_taxo) values ('",H4347,"','",I4347,"','",Taxonomia!$B$5,"')")</f>
        <v>Insert into dbax_taxo_conc (pref_conc, codi_conc, vers_taxo) values ('ifrs-full','GainsLossesOnDisposalsOfInvestments','svs-cl-ci-2015-01-05')</v>
      </c>
    </row>
    <row r="4348" spans="1:13" x14ac:dyDescent="0.25">
      <c r="A4348" t="s">
        <v>1977</v>
      </c>
      <c r="B4348" t="s">
        <v>16</v>
      </c>
      <c r="C4348" t="s">
        <v>4594</v>
      </c>
      <c r="G4348" s="1" t="str">
        <f t="shared" si="361"/>
        <v>ifrs-full_GainsLossesOnDisposalsOfInvestmentsAbstract</v>
      </c>
      <c r="H4348" t="str">
        <f t="shared" si="362"/>
        <v>ifrs-full</v>
      </c>
      <c r="I4348" t="str">
        <f t="shared" si="363"/>
        <v>GainsLossesOnDisposalsOfInvestmentsAbstract</v>
      </c>
      <c r="L4348" t="str">
        <f t="shared" si="364"/>
        <v>insert into dbax_desc_conc (pref_conc, codi_conc, codi_lang, desc_conc) values ('ifrs-full','GainsLossesOnDisposalsOfInvestmentsAbstract','es_ES','Ganancias (pérdidas) en la disposición de inversiones [resumen]')</v>
      </c>
      <c r="M4348" t="str">
        <f>CONCATENATE("Insert into dbax_taxo_conc (pref_conc, codi_conc, vers_taxo) values ('",H4348,"','",I4348,"','",Taxonomia!$B$5,"')")</f>
        <v>Insert into dbax_taxo_conc (pref_conc, codi_conc, vers_taxo) values ('ifrs-full','GainsLossesOnDisposalsOfInvestmentsAbstract','svs-cl-ci-2015-01-05')</v>
      </c>
    </row>
    <row r="4349" spans="1:13" x14ac:dyDescent="0.25">
      <c r="A4349" t="s">
        <v>1978</v>
      </c>
      <c r="B4349" t="s">
        <v>16</v>
      </c>
      <c r="C4349" t="s">
        <v>4595</v>
      </c>
      <c r="G4349" s="1" t="str">
        <f t="shared" si="361"/>
        <v>ifrs-full_GainsLossesOnDisposalsOfNoncurrentAssets</v>
      </c>
      <c r="H4349" t="str">
        <f t="shared" si="362"/>
        <v>ifrs-full</v>
      </c>
      <c r="I4349" t="str">
        <f t="shared" si="363"/>
        <v>GainsLossesOnDisposalsOfNoncurrentAssets</v>
      </c>
      <c r="L4349" t="str">
        <f t="shared" si="364"/>
        <v>insert into dbax_desc_conc (pref_conc, codi_conc, codi_lang, desc_conc) values ('ifrs-full','GainsLossesOnDisposalsOfNoncurrentAssets','es_ES','Ganancias (pérdidas) por disposiciones de activos no corrientes')</v>
      </c>
      <c r="M4349" t="str">
        <f>CONCATENATE("Insert into dbax_taxo_conc (pref_conc, codi_conc, vers_taxo) values ('",H4349,"','",I4349,"','",Taxonomia!$B$5,"')")</f>
        <v>Insert into dbax_taxo_conc (pref_conc, codi_conc, vers_taxo) values ('ifrs-full','GainsLossesOnDisposalsOfNoncurrentAssets','svs-cl-ci-2015-01-05')</v>
      </c>
    </row>
    <row r="4350" spans="1:13" x14ac:dyDescent="0.25">
      <c r="A4350" t="s">
        <v>1979</v>
      </c>
      <c r="B4350" t="s">
        <v>16</v>
      </c>
      <c r="C4350" t="s">
        <v>4596</v>
      </c>
      <c r="G4350" s="1" t="str">
        <f t="shared" si="361"/>
        <v>ifrs-full_GainsLossesOnDisposalsOfNoncurrentAssetsAbstract</v>
      </c>
      <c r="H4350" t="str">
        <f t="shared" si="362"/>
        <v>ifrs-full</v>
      </c>
      <c r="I4350" t="str">
        <f t="shared" si="363"/>
        <v>GainsLossesOnDisposalsOfNoncurrentAssetsAbstract</v>
      </c>
      <c r="L4350" t="str">
        <f t="shared" si="364"/>
        <v>insert into dbax_desc_conc (pref_conc, codi_conc, codi_lang, desc_conc) values ('ifrs-full','GainsLossesOnDisposalsOfNoncurrentAssetsAbstract','es_ES','Ganancias (pérdidas) por disposiciones de activos no corrientes [resumen]')</v>
      </c>
      <c r="M4350" t="str">
        <f>CONCATENATE("Insert into dbax_taxo_conc (pref_conc, codi_conc, vers_taxo) values ('",H4350,"','",I4350,"','",Taxonomia!$B$5,"')")</f>
        <v>Insert into dbax_taxo_conc (pref_conc, codi_conc, vers_taxo) values ('ifrs-full','GainsLossesOnDisposalsOfNoncurrentAssetsAbstract','svs-cl-ci-2015-01-05')</v>
      </c>
    </row>
    <row r="4351" spans="1:13" x14ac:dyDescent="0.25">
      <c r="A4351" t="s">
        <v>1980</v>
      </c>
      <c r="B4351" t="s">
        <v>16</v>
      </c>
      <c r="C4351" t="s">
        <v>4597</v>
      </c>
      <c r="G4351" s="1" t="str">
        <f t="shared" si="361"/>
        <v>ifrs-full_GainsLossesOnDisposalsOfOtherNoncurrentAssets</v>
      </c>
      <c r="H4351" t="str">
        <f t="shared" si="362"/>
        <v>ifrs-full</v>
      </c>
      <c r="I4351" t="str">
        <f t="shared" si="363"/>
        <v>GainsLossesOnDisposalsOfOtherNoncurrentAssets</v>
      </c>
      <c r="L4351" t="str">
        <f t="shared" si="364"/>
        <v>insert into dbax_desc_conc (pref_conc, codi_conc, codi_lang, desc_conc) values ('ifrs-full','GainsLossesOnDisposalsOfOtherNoncurrentAssets','es_ES','Ganancias (pérdidas) por disposiciones de otros activos no corrientes')</v>
      </c>
      <c r="M4351" t="str">
        <f>CONCATENATE("Insert into dbax_taxo_conc (pref_conc, codi_conc, vers_taxo) values ('",H4351,"','",I4351,"','",Taxonomia!$B$5,"')")</f>
        <v>Insert into dbax_taxo_conc (pref_conc, codi_conc, vers_taxo) values ('ifrs-full','GainsLossesOnDisposalsOfOtherNoncurrentAssets','svs-cl-ci-2015-01-05')</v>
      </c>
    </row>
    <row r="4352" spans="1:13" x14ac:dyDescent="0.25">
      <c r="A4352" t="s">
        <v>1981</v>
      </c>
      <c r="B4352" t="s">
        <v>16</v>
      </c>
      <c r="C4352" t="s">
        <v>4598</v>
      </c>
      <c r="G4352" s="1" t="str">
        <f t="shared" si="361"/>
        <v>ifrs-full_GainsLossesOnDisposalsOfPropertyPlantAndEquipment</v>
      </c>
      <c r="H4352" t="str">
        <f t="shared" si="362"/>
        <v>ifrs-full</v>
      </c>
      <c r="I4352" t="str">
        <f t="shared" si="363"/>
        <v>GainsLossesOnDisposalsOfPropertyPlantAndEquipment</v>
      </c>
      <c r="L4352" t="str">
        <f t="shared" si="364"/>
        <v>insert into dbax_desc_conc (pref_conc, codi_conc, codi_lang, desc_conc) values ('ifrs-full','GainsLossesOnDisposalsOfPropertyPlantAndEquipment','es_ES','Ganancias (pérdidas) por disposiciones de propiedades, planta y equipo')</v>
      </c>
      <c r="M4352" t="str">
        <f>CONCATENATE("Insert into dbax_taxo_conc (pref_conc, codi_conc, vers_taxo) values ('",H4352,"','",I4352,"','",Taxonomia!$B$5,"')")</f>
        <v>Insert into dbax_taxo_conc (pref_conc, codi_conc, vers_taxo) values ('ifrs-full','GainsLossesOnDisposalsOfPropertyPlantAndEquipment','svs-cl-ci-2015-01-05')</v>
      </c>
    </row>
    <row r="4353" spans="1:13" x14ac:dyDescent="0.25">
      <c r="A4353" t="s">
        <v>1982</v>
      </c>
      <c r="B4353" t="s">
        <v>16</v>
      </c>
      <c r="C4353" t="s">
        <v>4599</v>
      </c>
      <c r="G4353" s="1" t="str">
        <f t="shared" si="361"/>
        <v>ifrs-full_GainsLossesOnDisposalsOfPropertyPlantAndEquipmentAbstract</v>
      </c>
      <c r="H4353" t="str">
        <f t="shared" si="362"/>
        <v>ifrs-full</v>
      </c>
      <c r="I4353" t="str">
        <f t="shared" si="363"/>
        <v>GainsLossesOnDisposalsOfPropertyPlantAndEquipmentAbstract</v>
      </c>
      <c r="L4353" t="str">
        <f t="shared" si="364"/>
        <v>insert into dbax_desc_conc (pref_conc, codi_conc, codi_lang, desc_conc) values ('ifrs-full','GainsLossesOnDisposalsOfPropertyPlantAndEquipmentAbstract','es_ES','Ganancias (pérdidas) en la disposición de propiedades, planta y equipo [resumen]')</v>
      </c>
      <c r="M4353" t="str">
        <f>CONCATENATE("Insert into dbax_taxo_conc (pref_conc, codi_conc, vers_taxo) values ('",H4353,"','",I4353,"','",Taxonomia!$B$5,"')")</f>
        <v>Insert into dbax_taxo_conc (pref_conc, codi_conc, vers_taxo) values ('ifrs-full','GainsLossesOnDisposalsOfPropertyPlantAndEquipmentAbstract','svs-cl-ci-2015-01-05')</v>
      </c>
    </row>
    <row r="4354" spans="1:13" x14ac:dyDescent="0.25">
      <c r="A4354" t="s">
        <v>1983</v>
      </c>
      <c r="B4354" t="s">
        <v>16</v>
      </c>
      <c r="C4354" t="s">
        <v>4600</v>
      </c>
      <c r="G4354" s="1" t="str">
        <f t="shared" si="361"/>
        <v>ifrs-full_GainsLossesOnExchangeDifferencesOnTranslationBeforeTax</v>
      </c>
      <c r="H4354" t="str">
        <f t="shared" si="362"/>
        <v>ifrs-full</v>
      </c>
      <c r="I4354" t="str">
        <f t="shared" si="363"/>
        <v>GainsLossesOnExchangeDifferencesOnTranslationBeforeTax</v>
      </c>
      <c r="L4354" t="str">
        <f t="shared" si="364"/>
        <v>insert into dbax_desc_conc (pref_conc, codi_conc, codi_lang, desc_conc) values ('ifrs-full','GainsLossesOnExchangeDifferencesOnTranslationBeforeTax','es_ES','Ganancias (pérdidas) por diferencias de cambio de conversión, antes de impuestos')</v>
      </c>
      <c r="M4354" t="str">
        <f>CONCATENATE("Insert into dbax_taxo_conc (pref_conc, codi_conc, vers_taxo) values ('",H4354,"','",I4354,"','",Taxonomia!$B$5,"')")</f>
        <v>Insert into dbax_taxo_conc (pref_conc, codi_conc, vers_taxo) values ('ifrs-full','GainsLossesOnExchangeDifferencesOnTranslationBeforeTax','svs-cl-ci-2015-01-05')</v>
      </c>
    </row>
    <row r="4355" spans="1:13" x14ac:dyDescent="0.25">
      <c r="A4355" t="s">
        <v>1984</v>
      </c>
      <c r="B4355" t="s">
        <v>16</v>
      </c>
      <c r="C4355" t="s">
        <v>4601</v>
      </c>
      <c r="G4355" s="1" t="str">
        <f t="shared" si="361"/>
        <v>ifrs-full_GainsLossesOnFairValueAdjustmentAttributableToPhysicalChangesBiologicalAssets</v>
      </c>
      <c r="H4355" t="str">
        <f t="shared" si="362"/>
        <v>ifrs-full</v>
      </c>
      <c r="I4355" t="str">
        <f t="shared" si="363"/>
        <v>GainsLossesOnFairValueAdjustmentAttributableToPhysicalChangesBiologicalAssets</v>
      </c>
      <c r="L4355" t="str">
        <f t="shared" si="364"/>
        <v>insert into dbax_desc_conc (pref_conc, codi_conc, codi_lang, desc_conc) values ('ifrs-full','GainsLossesOnFairValueAdjustmentAttributableToPhysicalChangesBiologicalAssets','es_ES','Ganancias (pérdidas) en ajustes del valor razonable atribuibles a cambios físicos, activos biológicos')</v>
      </c>
      <c r="M4355" t="str">
        <f>CONCATENATE("Insert into dbax_taxo_conc (pref_conc, codi_conc, vers_taxo) values ('",H4355,"','",I4355,"','",Taxonomia!$B$5,"')")</f>
        <v>Insert into dbax_taxo_conc (pref_conc, codi_conc, vers_taxo) values ('ifrs-full','GainsLossesOnFairValueAdjustmentAttributableToPhysicalChangesBiologicalAssets','svs-cl-ci-2015-01-05')</v>
      </c>
    </row>
    <row r="4356" spans="1:13" x14ac:dyDescent="0.25">
      <c r="A4356" t="s">
        <v>1985</v>
      </c>
      <c r="B4356" t="s">
        <v>16</v>
      </c>
      <c r="C4356" t="s">
        <v>4602</v>
      </c>
      <c r="G4356" s="1" t="str">
        <f t="shared" si="361"/>
        <v>ifrs-full_GainsLossesOnFairValueAdjustmentAttributableToPriceChangesBiologicalAssets</v>
      </c>
      <c r="H4356" t="str">
        <f t="shared" si="362"/>
        <v>ifrs-full</v>
      </c>
      <c r="I4356" t="str">
        <f t="shared" si="363"/>
        <v>GainsLossesOnFairValueAdjustmentAttributableToPriceChangesBiologicalAssets</v>
      </c>
      <c r="L4356" t="str">
        <f t="shared" si="364"/>
        <v>insert into dbax_desc_conc (pref_conc, codi_conc, codi_lang, desc_conc) values ('ifrs-full','GainsLossesOnFairValueAdjustmentAttributableToPriceChangesBiologicalAssets','es_ES','Ganancias (pérdidas) en ajustes del valor razonable atribuibles a cambios de precios, activos biológicos')</v>
      </c>
      <c r="M4356" t="str">
        <f>CONCATENATE("Insert into dbax_taxo_conc (pref_conc, codi_conc, vers_taxo) values ('",H4356,"','",I4356,"','",Taxonomia!$B$5,"')")</f>
        <v>Insert into dbax_taxo_conc (pref_conc, codi_conc, vers_taxo) values ('ifrs-full','GainsLossesOnFairValueAdjustmentAttributableToPriceChangesBiologicalAssets','svs-cl-ci-2015-01-05')</v>
      </c>
    </row>
    <row r="4357" spans="1:13" x14ac:dyDescent="0.25">
      <c r="A4357" t="s">
        <v>1986</v>
      </c>
      <c r="B4357" t="s">
        <v>16</v>
      </c>
      <c r="C4357" t="s">
        <v>4603</v>
      </c>
      <c r="G4357" s="1" t="str">
        <f t="shared" si="361"/>
        <v>ifrs-full_GainsLossesOnFairValueAdjustmentBiologicalAssets</v>
      </c>
      <c r="H4357" t="str">
        <f t="shared" si="362"/>
        <v>ifrs-full</v>
      </c>
      <c r="I4357" t="str">
        <f t="shared" si="363"/>
        <v>GainsLossesOnFairValueAdjustmentBiologicalAssets</v>
      </c>
      <c r="L4357" t="str">
        <f t="shared" si="364"/>
        <v>insert into dbax_desc_conc (pref_conc, codi_conc, codi_lang, desc_conc) values ('ifrs-full','GainsLossesOnFairValueAdjustmentBiologicalAssets','es_ES','Ganancias (pérdidas) por ajuste del valor razonable, activos biológicos')</v>
      </c>
      <c r="M4357" t="str">
        <f>CONCATENATE("Insert into dbax_taxo_conc (pref_conc, codi_conc, vers_taxo) values ('",H4357,"','",I4357,"','",Taxonomia!$B$5,"')")</f>
        <v>Insert into dbax_taxo_conc (pref_conc, codi_conc, vers_taxo) values ('ifrs-full','GainsLossesOnFairValueAdjustmentBiologicalAssets','svs-cl-ci-2015-01-05')</v>
      </c>
    </row>
    <row r="4358" spans="1:13" x14ac:dyDescent="0.25">
      <c r="A4358" t="s">
        <v>1987</v>
      </c>
      <c r="B4358" t="s">
        <v>16</v>
      </c>
      <c r="C4358" t="s">
        <v>4604</v>
      </c>
      <c r="G4358" s="1" t="str">
        <f t="shared" si="361"/>
        <v>ifrs-full_GainsLossesOnFairValueAdjustmentBiologicalAssetsAbstract</v>
      </c>
      <c r="H4358" t="str">
        <f t="shared" si="362"/>
        <v>ifrs-full</v>
      </c>
      <c r="I4358" t="str">
        <f t="shared" si="363"/>
        <v>GainsLossesOnFairValueAdjustmentBiologicalAssetsAbstract</v>
      </c>
      <c r="L4358" t="str">
        <f t="shared" si="364"/>
        <v>insert into dbax_desc_conc (pref_conc, codi_conc, codi_lang, desc_conc) values ('ifrs-full','GainsLossesOnFairValueAdjustmentBiologicalAssetsAbstract','es_ES','Ganancias (pérdidas) en ajustes del valor razonable, activos biológicos [resumen]')</v>
      </c>
      <c r="M4358" t="str">
        <f>CONCATENATE("Insert into dbax_taxo_conc (pref_conc, codi_conc, vers_taxo) values ('",H4358,"','",I4358,"','",Taxonomia!$B$5,"')")</f>
        <v>Insert into dbax_taxo_conc (pref_conc, codi_conc, vers_taxo) values ('ifrs-full','GainsLossesOnFairValueAdjustmentBiologicalAssetsAbstract','svs-cl-ci-2015-01-05')</v>
      </c>
    </row>
    <row r="4359" spans="1:13" x14ac:dyDescent="0.25">
      <c r="A4359" t="s">
        <v>1988</v>
      </c>
      <c r="B4359" t="s">
        <v>16</v>
      </c>
      <c r="C4359" t="s">
        <v>4605</v>
      </c>
      <c r="G4359" s="1" t="str">
        <f t="shared" si="361"/>
        <v>ifrs-full_GainsLossesOnFairValueAdjustmentInvestmentProperty</v>
      </c>
      <c r="H4359" t="str">
        <f t="shared" si="362"/>
        <v>ifrs-full</v>
      </c>
      <c r="I4359" t="str">
        <f t="shared" si="363"/>
        <v>GainsLossesOnFairValueAdjustmentInvestmentProperty</v>
      </c>
      <c r="L4359" t="str">
        <f t="shared" si="364"/>
        <v>insert into dbax_desc_conc (pref_conc, codi_conc, codi_lang, desc_conc) values ('ifrs-full','GainsLossesOnFairValueAdjustmentInvestmentProperty','es_ES','Ganancias (pérdidas) por ajustes del valor razonable, propiedades de inversión')</v>
      </c>
      <c r="M4359" t="str">
        <f>CONCATENATE("Insert into dbax_taxo_conc (pref_conc, codi_conc, vers_taxo) values ('",H4359,"','",I4359,"','",Taxonomia!$B$5,"')")</f>
        <v>Insert into dbax_taxo_conc (pref_conc, codi_conc, vers_taxo) values ('ifrs-full','GainsLossesOnFairValueAdjustmentInvestmentProperty','svs-cl-ci-2015-01-05')</v>
      </c>
    </row>
    <row r="4360" spans="1:13" x14ac:dyDescent="0.25">
      <c r="A4360" t="s">
        <v>1989</v>
      </c>
      <c r="B4360" t="s">
        <v>16</v>
      </c>
      <c r="C4360" t="s">
        <v>4606</v>
      </c>
      <c r="G4360" s="1" t="str">
        <f t="shared" si="361"/>
        <v>ifrs-full_GainsLossesOnHedgedItemAttributableToHedgedRisk</v>
      </c>
      <c r="H4360" t="str">
        <f t="shared" si="362"/>
        <v>ifrs-full</v>
      </c>
      <c r="I4360" t="str">
        <f t="shared" si="363"/>
        <v>GainsLossesOnHedgedItemAttributableToHedgedRisk</v>
      </c>
      <c r="L4360" t="str">
        <f t="shared" si="364"/>
        <v>insert into dbax_desc_conc (pref_conc, codi_conc, codi_lang, desc_conc) values ('ifrs-full','GainsLossesOnHedgedItemAttributableToHedgedRisk','es_ES','Ganancias (pérdidas) por partidas cubiertas atribuibles al riesgo cubierto, coberturas a valor razonable')</v>
      </c>
      <c r="M4360" t="str">
        <f>CONCATENATE("Insert into dbax_taxo_conc (pref_conc, codi_conc, vers_taxo) values ('",H4360,"','",I4360,"','",Taxonomia!$B$5,"')")</f>
        <v>Insert into dbax_taxo_conc (pref_conc, codi_conc, vers_taxo) values ('ifrs-full','GainsLossesOnHedgedItemAttributableToHedgedRisk','svs-cl-ci-2015-01-05')</v>
      </c>
    </row>
    <row r="4361" spans="1:13" x14ac:dyDescent="0.25">
      <c r="A4361" t="s">
        <v>1990</v>
      </c>
      <c r="B4361" t="s">
        <v>16</v>
      </c>
      <c r="C4361" t="s">
        <v>4607</v>
      </c>
      <c r="G4361" s="1" t="str">
        <f t="shared" si="361"/>
        <v>ifrs-full_GainsLossesOnHedgesOfNetInvestmentsInForeignOperationsBeforeTax</v>
      </c>
      <c r="H4361" t="str">
        <f t="shared" si="362"/>
        <v>ifrs-full</v>
      </c>
      <c r="I4361" t="str">
        <f t="shared" si="363"/>
        <v>GainsLossesOnHedgesOfNetInvestmentsInForeignOperationsBeforeTax</v>
      </c>
      <c r="L4361" t="str">
        <f t="shared" si="364"/>
        <v>insert into dbax_desc_conc (pref_conc, codi_conc, codi_lang, desc_conc) values ('ifrs-full','GainsLossesOnHedgesOfNetInvestmentsInForeignOperationsBeforeTax','es_ES','Ganancias (pérdidas) por coberturas de inversiones netas en negocios en el extranjero, antes de impuestos')</v>
      </c>
      <c r="M4361" t="str">
        <f>CONCATENATE("Insert into dbax_taxo_conc (pref_conc, codi_conc, vers_taxo) values ('",H4361,"','",I4361,"','",Taxonomia!$B$5,"')")</f>
        <v>Insert into dbax_taxo_conc (pref_conc, codi_conc, vers_taxo) values ('ifrs-full','GainsLossesOnHedgesOfNetInvestmentsInForeignOperationsBeforeTax','svs-cl-ci-2015-01-05')</v>
      </c>
    </row>
    <row r="4362" spans="1:13" x14ac:dyDescent="0.25">
      <c r="A4362" t="s">
        <v>1991</v>
      </c>
      <c r="B4362" t="s">
        <v>16</v>
      </c>
      <c r="C4362" t="s">
        <v>4608</v>
      </c>
      <c r="G4362" s="1" t="str">
        <f t="shared" si="361"/>
        <v>ifrs-full_GainsLossesOnHedgingInstrument</v>
      </c>
      <c r="H4362" t="str">
        <f t="shared" si="362"/>
        <v>ifrs-full</v>
      </c>
      <c r="I4362" t="str">
        <f t="shared" si="363"/>
        <v>GainsLossesOnHedgingInstrument</v>
      </c>
      <c r="L4362" t="str">
        <f t="shared" si="364"/>
        <v>insert into dbax_desc_conc (pref_conc, codi_conc, codi_lang, desc_conc) values ('ifrs-full','GainsLossesOnHedgingInstrument','es_ES','Ganancias (pérdidas) por instrumentos de cobertura, coberturas a valor razonable')</v>
      </c>
      <c r="M4362" t="str">
        <f>CONCATENATE("Insert into dbax_taxo_conc (pref_conc, codi_conc, vers_taxo) values ('",H4362,"','",I4362,"','",Taxonomia!$B$5,"')")</f>
        <v>Insert into dbax_taxo_conc (pref_conc, codi_conc, vers_taxo) values ('ifrs-full','GainsLossesOnHedgingInstrument','svs-cl-ci-2015-01-05')</v>
      </c>
    </row>
    <row r="4363" spans="1:13" x14ac:dyDescent="0.25">
      <c r="A4363" t="s">
        <v>1992</v>
      </c>
      <c r="B4363" t="s">
        <v>16</v>
      </c>
      <c r="C4363" t="s">
        <v>4609</v>
      </c>
      <c r="G4363" s="1" t="str">
        <f t="shared" si="361"/>
        <v>ifrs-full_GainsLossesOnIneffectivenessOfCashFlowHedgesRecognisedInProfitOrLoss</v>
      </c>
      <c r="H4363" t="str">
        <f t="shared" si="362"/>
        <v>ifrs-full</v>
      </c>
      <c r="I4363" t="str">
        <f t="shared" si="363"/>
        <v>GainsLossesOnIneffectivenessOfCashFlowHedgesRecognisedInProfitOrLoss</v>
      </c>
      <c r="L4363" t="str">
        <f t="shared" si="364"/>
        <v>insert into dbax_desc_conc (pref_conc, codi_conc, codi_lang, desc_conc) values ('ifrs-full','GainsLossesOnIneffectivenessOfCashFlowHedgesRecognisedInProfitOrLoss','es_ES','Ganancias (pérdidas) por ineficacia de las coberturas de flujos de efectivo reconocidas en el resultado del periodo')</v>
      </c>
      <c r="M4363" t="str">
        <f>CONCATENATE("Insert into dbax_taxo_conc (pref_conc, codi_conc, vers_taxo) values ('",H4363,"','",I4363,"','",Taxonomia!$B$5,"')")</f>
        <v>Insert into dbax_taxo_conc (pref_conc, codi_conc, vers_taxo) values ('ifrs-full','GainsLossesOnIneffectivenessOfCashFlowHedgesRecognisedInProfitOrLoss','svs-cl-ci-2015-01-05')</v>
      </c>
    </row>
    <row r="4364" spans="1:13" x14ac:dyDescent="0.25">
      <c r="A4364" t="s">
        <v>1993</v>
      </c>
      <c r="B4364" t="s">
        <v>16</v>
      </c>
      <c r="C4364" t="s">
        <v>4610</v>
      </c>
      <c r="G4364" s="1" t="str">
        <f t="shared" si="361"/>
        <v>ifrs-full_GainsLossesOnIneffectivenessOfHedgesOfNetInvestmentsInForeignOperations</v>
      </c>
      <c r="H4364" t="str">
        <f t="shared" si="362"/>
        <v>ifrs-full</v>
      </c>
      <c r="I4364" t="str">
        <f t="shared" si="363"/>
        <v>GainsLossesOnIneffectivenessOfHedgesOfNetInvestmentsInForeignOperations</v>
      </c>
      <c r="L4364" t="str">
        <f t="shared" si="364"/>
        <v>insert into dbax_desc_conc (pref_conc, codi_conc, codi_lang, desc_conc) values ('ifrs-full','GainsLossesOnIneffectivenessOfHedgesOfNetInvestmentsInForeignOperations','es_ES','Ganancias (pérdidas) por ineficacias de coberturas de inversiones netas en negocios en el extranjero reconocidas en el resultado de periodo')</v>
      </c>
      <c r="M4364" t="str">
        <f>CONCATENATE("Insert into dbax_taxo_conc (pref_conc, codi_conc, vers_taxo) values ('",H4364,"','",I4364,"','",Taxonomia!$B$5,"')")</f>
        <v>Insert into dbax_taxo_conc (pref_conc, codi_conc, vers_taxo) values ('ifrs-full','GainsLossesOnIneffectivenessOfHedgesOfNetInvestmentsInForeignOperations','svs-cl-ci-2015-01-05')</v>
      </c>
    </row>
    <row r="4365" spans="1:13" x14ac:dyDescent="0.25">
      <c r="A4365" t="s">
        <v>1994</v>
      </c>
      <c r="B4365" t="s">
        <v>16</v>
      </c>
      <c r="C4365" t="s">
        <v>4611</v>
      </c>
      <c r="G4365" s="1" t="str">
        <f t="shared" si="361"/>
        <v>ifrs-full_GainsLossesOnInitialRecognitionOfBiologicalAssetsForCurrentPeriod</v>
      </c>
      <c r="H4365" t="str">
        <f t="shared" si="362"/>
        <v>ifrs-full</v>
      </c>
      <c r="I4365" t="str">
        <f t="shared" si="363"/>
        <v>GainsLossesOnInitialRecognitionOfBiologicalAssetsForCurrentPeriod</v>
      </c>
      <c r="L4365" t="str">
        <f t="shared" si="364"/>
        <v>insert into dbax_desc_conc (pref_conc, codi_conc, codi_lang, desc_conc) values ('ifrs-full','GainsLossesOnInitialRecognitionOfBiologicalAssetsForCurrentPeriod','es_ES','Ganancias (pérdidas) en el reconocimiento inicial de activos biológicos y productos agrícolas del periodo actual')</v>
      </c>
      <c r="M4365" t="str">
        <f>CONCATENATE("Insert into dbax_taxo_conc (pref_conc, codi_conc, vers_taxo) values ('",H4365,"','",I4365,"','",Taxonomia!$B$5,"')")</f>
        <v>Insert into dbax_taxo_conc (pref_conc, codi_conc, vers_taxo) values ('ifrs-full','GainsLossesOnInitialRecognitionOfBiologicalAssetsForCurrentPeriod','svs-cl-ci-2015-01-05')</v>
      </c>
    </row>
    <row r="4366" spans="1:13" x14ac:dyDescent="0.25">
      <c r="A4366" t="s">
        <v>1995</v>
      </c>
      <c r="B4366" t="s">
        <v>16</v>
      </c>
      <c r="C4366" t="s">
        <v>4612</v>
      </c>
      <c r="G4366" s="1" t="str">
        <f t="shared" si="361"/>
        <v>ifrs-full_GainsLossesOnLitigationSettlements</v>
      </c>
      <c r="H4366" t="str">
        <f t="shared" si="362"/>
        <v>ifrs-full</v>
      </c>
      <c r="I4366" t="str">
        <f t="shared" si="363"/>
        <v>GainsLossesOnLitigationSettlements</v>
      </c>
      <c r="L4366" t="str">
        <f t="shared" si="364"/>
        <v>insert into dbax_desc_conc (pref_conc, codi_conc, codi_lang, desc_conc) values ('ifrs-full','GainsLossesOnLitigationSettlements','es_ES','Ganancias (pérdidas) por cancelaciones de litigios')</v>
      </c>
      <c r="M4366" t="str">
        <f>CONCATENATE("Insert into dbax_taxo_conc (pref_conc, codi_conc, vers_taxo) values ('",H4366,"','",I4366,"','",Taxonomia!$B$5,"')")</f>
        <v>Insert into dbax_taxo_conc (pref_conc, codi_conc, vers_taxo) values ('ifrs-full','GainsLossesOnLitigationSettlements','svs-cl-ci-2015-01-05')</v>
      </c>
    </row>
    <row r="4367" spans="1:13" x14ac:dyDescent="0.25">
      <c r="A4367" t="s">
        <v>1996</v>
      </c>
      <c r="B4367" t="s">
        <v>16</v>
      </c>
      <c r="C4367" t="s">
        <v>4613</v>
      </c>
      <c r="G4367" s="1" t="str">
        <f t="shared" si="361"/>
        <v>ifrs-full_GainsLossesOnLitigationSettlementsAbstract</v>
      </c>
      <c r="H4367" t="str">
        <f t="shared" si="362"/>
        <v>ifrs-full</v>
      </c>
      <c r="I4367" t="str">
        <f t="shared" si="363"/>
        <v>GainsLossesOnLitigationSettlementsAbstract</v>
      </c>
      <c r="L4367" t="str">
        <f t="shared" si="364"/>
        <v>insert into dbax_desc_conc (pref_conc, codi_conc, codi_lang, desc_conc) values ('ifrs-full','GainsLossesOnLitigationSettlementsAbstract','es_ES','Ganancias (pérdidas) en la liquidación de litigios [resumen]')</v>
      </c>
      <c r="M4367" t="str">
        <f>CONCATENATE("Insert into dbax_taxo_conc (pref_conc, codi_conc, vers_taxo) values ('",H4367,"','",I4367,"','",Taxonomia!$B$5,"')")</f>
        <v>Insert into dbax_taxo_conc (pref_conc, codi_conc, vers_taxo) values ('ifrs-full','GainsLossesOnLitigationSettlementsAbstract','svs-cl-ci-2015-01-05')</v>
      </c>
    </row>
    <row r="4368" spans="1:13" x14ac:dyDescent="0.25">
      <c r="A4368" t="s">
        <v>1997</v>
      </c>
      <c r="B4368" t="s">
        <v>16</v>
      </c>
      <c r="C4368" t="s">
        <v>4614</v>
      </c>
      <c r="G4368" s="1" t="str">
        <f t="shared" si="361"/>
        <v>ifrs-full_GainsLossesOnRemeasuringAvailableforsaleFinancialAssetsBeforeTax</v>
      </c>
      <c r="H4368" t="str">
        <f t="shared" si="362"/>
        <v>ifrs-full</v>
      </c>
      <c r="I4368" t="str">
        <f t="shared" si="363"/>
        <v>GainsLossesOnRemeasuringAvailableforsaleFinancialAssetsBeforeTax</v>
      </c>
      <c r="L4368" t="str">
        <f t="shared" si="364"/>
        <v>insert into dbax_desc_conc (pref_conc, codi_conc, codi_lang, desc_conc) values ('ifrs-full','GainsLossesOnRemeasuringAvailableforsaleFinancialAssetsBeforeTax','es_ES','Ganancias (pérdidas) por nuevas mediciones de activos financieros disponibles para la venta, antes de impuestos')</v>
      </c>
      <c r="M4368" t="str">
        <f>CONCATENATE("Insert into dbax_taxo_conc (pref_conc, codi_conc, vers_taxo) values ('",H4368,"','",I4368,"','",Taxonomia!$B$5,"')")</f>
        <v>Insert into dbax_taxo_conc (pref_conc, codi_conc, vers_taxo) values ('ifrs-full','GainsLossesOnRemeasuringAvailableforsaleFinancialAssetsBeforeTax','svs-cl-ci-2015-01-05')</v>
      </c>
    </row>
    <row r="4369" spans="1:13" x14ac:dyDescent="0.25">
      <c r="A4369" t="s">
        <v>1998</v>
      </c>
      <c r="B4369" t="s">
        <v>16</v>
      </c>
      <c r="C4369" t="s">
        <v>4615</v>
      </c>
      <c r="G4369" s="1" t="str">
        <f t="shared" si="361"/>
        <v>ifrs-full_GainsLossesOnSubsequentIncreaseInFairValueLessCostsToSellNotInExcessOfRecognisedCumulativeImpairmentLoss</v>
      </c>
      <c r="H4369" t="str">
        <f t="shared" si="362"/>
        <v>ifrs-full</v>
      </c>
      <c r="I4369" t="str">
        <f t="shared" si="363"/>
        <v>GainsLossesOnSubsequentIncreaseInFairValueLessCostsToSellNotInExcessOfRecognisedCumulativeImpairmentLoss</v>
      </c>
      <c r="L4369" t="str">
        <f t="shared" si="364"/>
        <v>insert into dbax_desc_conc (pref_conc, codi_conc, codi_lang, desc_conc) values ('ifrs-full','GainsLossesOnSubsequentIncreaseInFairValueLessCostsToSellNotInExcessOfRecognisedCumulativeImpairmentLoss','es_ES','Ganancias (pérdidas) por incrementos posteriores en el valor razonable menos los costos de venta que no exceden las pérdidas por deterioro del valor acumulado reconocidas o disminuciones del valor razonable menos los costos de venta')</v>
      </c>
      <c r="M4369" t="str">
        <f>CONCATENATE("Insert into dbax_taxo_conc (pref_conc, codi_conc, vers_taxo) values ('",H4369,"','",I4369,"','",Taxonomia!$B$5,"')")</f>
        <v>Insert into dbax_taxo_conc (pref_conc, codi_conc, vers_taxo) values ('ifrs-full','GainsLossesOnSubsequentIncreaseInFairValueLessCostsToSellNotInExcessOfRecognisedCumulativeImpairmentLoss','svs-cl-ci-2015-01-05')</v>
      </c>
    </row>
    <row r="4370" spans="1:13" x14ac:dyDescent="0.25">
      <c r="A4370" t="s">
        <v>1999</v>
      </c>
      <c r="B4370" t="s">
        <v>16</v>
      </c>
      <c r="C4370" t="s">
        <v>4616</v>
      </c>
      <c r="G4370" s="1" t="str">
        <f t="shared" si="361"/>
        <v>ifrs-full_GainsLossesRecognisedInOtherComprehensiveIncomeFairValueMeasurementAssets</v>
      </c>
      <c r="H4370" t="str">
        <f t="shared" si="362"/>
        <v>ifrs-full</v>
      </c>
      <c r="I4370" t="str">
        <f t="shared" si="363"/>
        <v>GainsLossesRecognisedInOtherComprehensiveIncomeFairValueMeasurementAssets</v>
      </c>
      <c r="L4370" t="str">
        <f t="shared" si="364"/>
        <v>insert into dbax_desc_conc (pref_conc, codi_conc, codi_lang, desc_conc) values ('ifrs-full','GainsLossesRecognisedInOtherComprehensiveIncomeFairValueMeasurementAssets','es_ES','Ganancias (pérdidas) reconocidas en otro resultado integral, medición del valor razonable, activos')</v>
      </c>
      <c r="M4370" t="str">
        <f>CONCATENATE("Insert into dbax_taxo_conc (pref_conc, codi_conc, vers_taxo) values ('",H4370,"','",I4370,"','",Taxonomia!$B$5,"')")</f>
        <v>Insert into dbax_taxo_conc (pref_conc, codi_conc, vers_taxo) values ('ifrs-full','GainsLossesRecognisedInOtherComprehensiveIncomeFairValueMeasurementAssets','svs-cl-ci-2015-01-05')</v>
      </c>
    </row>
    <row r="4371" spans="1:13" x14ac:dyDescent="0.25">
      <c r="A4371" t="s">
        <v>2000</v>
      </c>
      <c r="B4371" t="s">
        <v>16</v>
      </c>
      <c r="C4371" t="s">
        <v>4617</v>
      </c>
      <c r="G4371" s="1" t="str">
        <f t="shared" si="361"/>
        <v>ifrs-full_GainsLossesRecognisedInOtherComprehensiveIncomeFairValueMeasurementEntitysOwnEquityInstruments</v>
      </c>
      <c r="H4371" t="str">
        <f t="shared" si="362"/>
        <v>ifrs-full</v>
      </c>
      <c r="I4371" t="str">
        <f t="shared" si="363"/>
        <v>GainsLossesRecognisedInOtherComprehensiveIncomeFairValueMeasurementEntitysOwnEquityInstruments</v>
      </c>
      <c r="L4371" t="str">
        <f t="shared" si="364"/>
        <v>insert into dbax_desc_conc (pref_conc, codi_conc, codi_lang, desc_conc) values ('ifrs-full','GainsLossesRecognisedInOtherComprehensiveIncomeFairValueMeasurementEntitysOwnEquityInstruments','es_ES','Ganancias (pérdidas) reconocidas en otro resultado integral, medición del valor razonable, instrumentos de patrimonio propio de la entidad')</v>
      </c>
      <c r="M4371" t="str">
        <f>CONCATENATE("Insert into dbax_taxo_conc (pref_conc, codi_conc, vers_taxo) values ('",H4371,"','",I4371,"','",Taxonomia!$B$5,"')")</f>
        <v>Insert into dbax_taxo_conc (pref_conc, codi_conc, vers_taxo) values ('ifrs-full','GainsLossesRecognisedInOtherComprehensiveIncomeFairValueMeasurementEntitysOwnEquityInstruments','svs-cl-ci-2015-01-05')</v>
      </c>
    </row>
    <row r="4372" spans="1:13" x14ac:dyDescent="0.25">
      <c r="A4372" t="s">
        <v>2001</v>
      </c>
      <c r="B4372" t="s">
        <v>16</v>
      </c>
      <c r="C4372" t="s">
        <v>4618</v>
      </c>
      <c r="G4372" s="1" t="str">
        <f t="shared" si="361"/>
        <v>ifrs-full_GainsLossesRecognisedInOtherComprehensiveIncomeFairValueMeasurementLiabilities</v>
      </c>
      <c r="H4372" t="str">
        <f t="shared" si="362"/>
        <v>ifrs-full</v>
      </c>
      <c r="I4372" t="str">
        <f t="shared" si="363"/>
        <v>GainsLossesRecognisedInOtherComprehensiveIncomeFairValueMeasurementLiabilities</v>
      </c>
      <c r="L4372" t="str">
        <f t="shared" si="364"/>
        <v>insert into dbax_desc_conc (pref_conc, codi_conc, codi_lang, desc_conc) values ('ifrs-full','GainsLossesRecognisedInOtherComprehensiveIncomeFairValueMeasurementLiabilities','es_ES','Ganancias (pérdidas) reconocidas en otro resultado integral, medición del valor razonable, pasivos')</v>
      </c>
      <c r="M4372" t="str">
        <f>CONCATENATE("Insert into dbax_taxo_conc (pref_conc, codi_conc, vers_taxo) values ('",H4372,"','",I4372,"','",Taxonomia!$B$5,"')")</f>
        <v>Insert into dbax_taxo_conc (pref_conc, codi_conc, vers_taxo) values ('ifrs-full','GainsLossesRecognisedInOtherComprehensiveIncomeFairValueMeasurementLiabilities','svs-cl-ci-2015-01-05')</v>
      </c>
    </row>
    <row r="4373" spans="1:13" x14ac:dyDescent="0.25">
      <c r="A4373" t="s">
        <v>2002</v>
      </c>
      <c r="B4373" t="s">
        <v>16</v>
      </c>
      <c r="C4373" t="s">
        <v>4619</v>
      </c>
      <c r="G4373" s="1" t="str">
        <f t="shared" si="361"/>
        <v>ifrs-full_GainsLossesRecognisedInProfitOrLossAttributableToChangeInUnrealisedGainsOrLossesForAssetsHeldAtEndOfPeriodFairValueMeasurement</v>
      </c>
      <c r="H4373" t="str">
        <f t="shared" si="362"/>
        <v>ifrs-full</v>
      </c>
      <c r="I4373" t="str">
        <f t="shared" si="363"/>
        <v>GainsLossesRecognisedInProfitOrLossAttributableToChangeInUnrealisedGainsOrLossesForAssetsHeldAtEndOfPeriodFairValueMeasurement</v>
      </c>
      <c r="L4373" t="str">
        <f t="shared" si="364"/>
        <v>insert into dbax_desc_conc (pref_conc, codi_conc, codi_lang, desc_conc) values ('ifrs-full','GainsLossesRecognisedInProfitOrLossAttributableToChangeInUnrealisedGainsOrLossesForAssetsHeldAtEndOfPeriodFairValueMeasurement','es_ES','Ganancias (pérdidas) reconocidas en el resultado del periodo atribuible a cambios en ganancias o pérdidas no realizadas por activos mantenidos al final del periodo, medición del valor razonable')</v>
      </c>
      <c r="M4373" t="str">
        <f>CONCATENATE("Insert into dbax_taxo_conc (pref_conc, codi_conc, vers_taxo) values ('",H4373,"','",I4373,"','",Taxonomia!$B$5,"')")</f>
        <v>Insert into dbax_taxo_conc (pref_conc, codi_conc, vers_taxo) values ('ifrs-full','GainsLossesRecognisedInProfitOrLossAttributableToChangeInUnrealisedGainsOrLossesForAssetsHeldAtEndOfPeriodFairValueMeasurement','svs-cl-ci-2015-01-05')</v>
      </c>
    </row>
    <row r="4374" spans="1:13" x14ac:dyDescent="0.25">
      <c r="A4374" t="s">
        <v>2003</v>
      </c>
      <c r="B4374" t="s">
        <v>16</v>
      </c>
      <c r="C4374" t="s">
        <v>4620</v>
      </c>
      <c r="G4374" s="1" t="str">
        <f t="shared" si="361"/>
        <v>ifrs-full_GainsLossesRecognisedInProfitOrLossAttributableToChangeInUnrealisedGainsOrLossesForEntitysOwnEquityInstrumentsHeldAtEndOfPeriodFairValueMeasurement</v>
      </c>
      <c r="H4374" t="str">
        <f t="shared" si="362"/>
        <v>ifrs-full</v>
      </c>
      <c r="I4374" t="str">
        <f t="shared" si="363"/>
        <v>GainsLossesRecognisedInProfitOrLossAttributableToChangeInUnrealisedGainsOrLossesForEntitysOwnEquityInstrumentsHeldAtEndOfPeriodFairValueMeasurement</v>
      </c>
      <c r="L4374" t="str">
        <f t="shared" si="364"/>
        <v>insert into dbax_desc_conc (pref_conc, codi_conc, codi_lang, desc_conc) values ('ifrs-full','GainsLossesRecognisedInProfitOrLossAttributableToChangeInUnrealisedGainsOrLossesForEntitysOwnEquityInstrumentsHeldAtEndOfPeriodFairValueMeasurement','es_ES','Ganancias (pérdidas) reconocidas en el resultado del periodo atribuible a cambios en ganancias o pérdidas no realizadas por instrumentos de patrimonio propio de la entidad mantenidos al final del periodo, medición del valor razonable')</v>
      </c>
      <c r="M4374" t="str">
        <f>CONCATENATE("Insert into dbax_taxo_conc (pref_conc, codi_conc, vers_taxo) values ('",H4374,"','",I4374,"','",Taxonomia!$B$5,"')")</f>
        <v>Insert into dbax_taxo_conc (pref_conc, codi_conc, vers_taxo) values ('ifrs-full','GainsLossesRecognisedInProfitOrLossAttributableToChangeInUnrealisedGainsOrLossesForEntitysOwnEquityInstrumentsHeldAtEndOfPeriodFairValueMeasurement','svs-cl-ci-2015-01-05')</v>
      </c>
    </row>
    <row r="4375" spans="1:13" x14ac:dyDescent="0.25">
      <c r="A4375" t="s">
        <v>2004</v>
      </c>
      <c r="B4375" t="s">
        <v>16</v>
      </c>
      <c r="C4375" t="s">
        <v>4621</v>
      </c>
      <c r="G4375" s="1" t="str">
        <f t="shared" si="361"/>
        <v>ifrs-full_GainsLossesRecognisedInProfitOrLossAttributableToChangeInUnrealisedGainsOrLossesForLiabilitiesHeldAtEndOfPeriodFairValueMeasurement</v>
      </c>
      <c r="H4375" t="str">
        <f t="shared" si="362"/>
        <v>ifrs-full</v>
      </c>
      <c r="I4375" t="str">
        <f t="shared" si="363"/>
        <v>GainsLossesRecognisedInProfitOrLossAttributableToChangeInUnrealisedGainsOrLossesForLiabilitiesHeldAtEndOfPeriodFairValueMeasurement</v>
      </c>
      <c r="L4375" t="str">
        <f t="shared" si="364"/>
        <v>insert into dbax_desc_conc (pref_conc, codi_conc, codi_lang, desc_conc) values ('ifrs-full','GainsLossesRecognisedInProfitOrLossAttributableToChangeInUnrealisedGainsOrLossesForLiabilitiesHeldAtEndOfPeriodFairValueMeasurement','es_ES','Ganancias (pérdidas) reconocidas en el resultado del periodo atribuible a cambios en ganancias o pérdidas no realizadas por pasivos mantenidos al final del periodo, medición del valor razonable')</v>
      </c>
      <c r="M4375" t="str">
        <f>CONCATENATE("Insert into dbax_taxo_conc (pref_conc, codi_conc, vers_taxo) values ('",H4375,"','",I4375,"','",Taxonomia!$B$5,"')")</f>
        <v>Insert into dbax_taxo_conc (pref_conc, codi_conc, vers_taxo) values ('ifrs-full','GainsLossesRecognisedInProfitOrLossAttributableToChangeInUnrealisedGainsOrLossesForLiabilitiesHeldAtEndOfPeriodFairValueMeasurement','svs-cl-ci-2015-01-05')</v>
      </c>
    </row>
    <row r="4376" spans="1:13" x14ac:dyDescent="0.25">
      <c r="A4376" t="s">
        <v>2005</v>
      </c>
      <c r="B4376" t="s">
        <v>16</v>
      </c>
      <c r="C4376" t="s">
        <v>4622</v>
      </c>
      <c r="G4376" s="1" t="str">
        <f t="shared" si="361"/>
        <v>ifrs-full_GainsLossesRecognisedInProfitOrLossFairValueMeasurementAssets</v>
      </c>
      <c r="H4376" t="str">
        <f t="shared" si="362"/>
        <v>ifrs-full</v>
      </c>
      <c r="I4376" t="str">
        <f t="shared" si="363"/>
        <v>GainsLossesRecognisedInProfitOrLossFairValueMeasurementAssets</v>
      </c>
      <c r="L4376" t="str">
        <f t="shared" si="364"/>
        <v>insert into dbax_desc_conc (pref_conc, codi_conc, codi_lang, desc_conc) values ('ifrs-full','GainsLossesRecognisedInProfitOrLossFairValueMeasurementAssets','es_ES','Ganancias (pérdidas) reconocidas en el resultado del periodo, medición del valor razonable, activos')</v>
      </c>
      <c r="M4376" t="str">
        <f>CONCATENATE("Insert into dbax_taxo_conc (pref_conc, codi_conc, vers_taxo) values ('",H4376,"','",I4376,"','",Taxonomia!$B$5,"')")</f>
        <v>Insert into dbax_taxo_conc (pref_conc, codi_conc, vers_taxo) values ('ifrs-full','GainsLossesRecognisedInProfitOrLossFairValueMeasurementAssets','svs-cl-ci-2015-01-05')</v>
      </c>
    </row>
    <row r="4377" spans="1:13" x14ac:dyDescent="0.25">
      <c r="A4377" t="s">
        <v>2006</v>
      </c>
      <c r="B4377" t="s">
        <v>16</v>
      </c>
      <c r="C4377" t="s">
        <v>4623</v>
      </c>
      <c r="G4377" s="1" t="str">
        <f t="shared" si="361"/>
        <v>ifrs-full_GainsLossesRecognisedInProfitOrLossFairValueMeasurementEntitysOwnEquityInstruments</v>
      </c>
      <c r="H4377" t="str">
        <f t="shared" si="362"/>
        <v>ifrs-full</v>
      </c>
      <c r="I4377" t="str">
        <f t="shared" si="363"/>
        <v>GainsLossesRecognisedInProfitOrLossFairValueMeasurementEntitysOwnEquityInstruments</v>
      </c>
      <c r="L4377" t="str">
        <f t="shared" si="364"/>
        <v>insert into dbax_desc_conc (pref_conc, codi_conc, codi_lang, desc_conc) values ('ifrs-full','GainsLossesRecognisedInProfitOrLossFairValueMeasurementEntitysOwnEquityInstruments','es_ES','Ganancias (pérdidas) reconocidas en el resultado del periodo, medición del valor razonable, instrumentos de patrimonio propio de la entidad')</v>
      </c>
      <c r="M4377" t="str">
        <f>CONCATENATE("Insert into dbax_taxo_conc (pref_conc, codi_conc, vers_taxo) values ('",H4377,"','",I4377,"','",Taxonomia!$B$5,"')")</f>
        <v>Insert into dbax_taxo_conc (pref_conc, codi_conc, vers_taxo) values ('ifrs-full','GainsLossesRecognisedInProfitOrLossFairValueMeasurementEntitysOwnEquityInstruments','svs-cl-ci-2015-01-05')</v>
      </c>
    </row>
    <row r="4378" spans="1:13" x14ac:dyDescent="0.25">
      <c r="A4378" t="s">
        <v>2007</v>
      </c>
      <c r="B4378" t="s">
        <v>16</v>
      </c>
      <c r="C4378" t="s">
        <v>4624</v>
      </c>
      <c r="G4378" s="1" t="str">
        <f t="shared" si="361"/>
        <v>ifrs-full_GainsLossesRecognisedInProfitOrLossFairValueMeasurementLiabilities</v>
      </c>
      <c r="H4378" t="str">
        <f t="shared" si="362"/>
        <v>ifrs-full</v>
      </c>
      <c r="I4378" t="str">
        <f t="shared" si="363"/>
        <v>GainsLossesRecognisedInProfitOrLossFairValueMeasurementLiabilities</v>
      </c>
      <c r="L4378" t="str">
        <f t="shared" si="364"/>
        <v>insert into dbax_desc_conc (pref_conc, codi_conc, codi_lang, desc_conc) values ('ifrs-full','GainsLossesRecognisedInProfitOrLossFairValueMeasurementLiabilities','es_ES','Ganancias (pérdidas) reconocidas en el resultado del periodo, medición del valor razonable, pasivos')</v>
      </c>
      <c r="M4378" t="str">
        <f>CONCATENATE("Insert into dbax_taxo_conc (pref_conc, codi_conc, vers_taxo) values ('",H4378,"','",I4378,"','",Taxonomia!$B$5,"')")</f>
        <v>Insert into dbax_taxo_conc (pref_conc, codi_conc, vers_taxo) values ('ifrs-full','GainsLossesRecognisedInProfitOrLossFairValueMeasurementLiabilities','svs-cl-ci-2015-01-05')</v>
      </c>
    </row>
    <row r="4379" spans="1:13" x14ac:dyDescent="0.25">
      <c r="A4379" t="s">
        <v>2008</v>
      </c>
      <c r="B4379" t="s">
        <v>16</v>
      </c>
      <c r="C4379" t="s">
        <v>4625</v>
      </c>
      <c r="G4379" s="1" t="str">
        <f t="shared" si="361"/>
        <v>ifrs-full_GainsLossesRecognisedWhenControlInSubsidiaryIsLost</v>
      </c>
      <c r="H4379" t="str">
        <f t="shared" si="362"/>
        <v>ifrs-full</v>
      </c>
      <c r="I4379" t="str">
        <f t="shared" si="363"/>
        <v>GainsLossesRecognisedWhenControlInSubsidiaryIsLost</v>
      </c>
      <c r="L4379" t="str">
        <f t="shared" si="364"/>
        <v>insert into dbax_desc_conc (pref_conc, codi_conc, codi_lang, desc_conc) values ('ifrs-full','GainsLossesRecognisedWhenControlInSubsidiaryIsLost','es_ES','Ganancias (pérdidas) reconocidas cuando se pierde el control de una subsidiaria')</v>
      </c>
      <c r="M4379" t="str">
        <f>CONCATENATE("Insert into dbax_taxo_conc (pref_conc, codi_conc, vers_taxo) values ('",H4379,"','",I4379,"','",Taxonomia!$B$5,"')")</f>
        <v>Insert into dbax_taxo_conc (pref_conc, codi_conc, vers_taxo) values ('ifrs-full','GainsLossesRecognisedWhenControlInSubsidiaryIsLost','svs-cl-ci-2015-01-05')</v>
      </c>
    </row>
    <row r="4380" spans="1:13" x14ac:dyDescent="0.25">
      <c r="A4380" t="s">
        <v>2009</v>
      </c>
      <c r="B4380" t="s">
        <v>16</v>
      </c>
      <c r="C4380" t="s">
        <v>4626</v>
      </c>
      <c r="G4380" s="1" t="str">
        <f t="shared" si="361"/>
        <v>ifrs-full_GainsOnChangeInFairValueOfDerivatives</v>
      </c>
      <c r="H4380" t="str">
        <f t="shared" si="362"/>
        <v>ifrs-full</v>
      </c>
      <c r="I4380" t="str">
        <f t="shared" si="363"/>
        <v>GainsOnChangeInFairValueOfDerivatives</v>
      </c>
      <c r="L4380" t="str">
        <f t="shared" si="364"/>
        <v>insert into dbax_desc_conc (pref_conc, codi_conc, codi_lang, desc_conc) values ('ifrs-full','GainsOnChangeInFairValueOfDerivatives','es_ES','Ganancias por cambios en el valor razonable de derivados')</v>
      </c>
      <c r="M4380" t="str">
        <f>CONCATENATE("Insert into dbax_taxo_conc (pref_conc, codi_conc, vers_taxo) values ('",H4380,"','",I4380,"','",Taxonomia!$B$5,"')")</f>
        <v>Insert into dbax_taxo_conc (pref_conc, codi_conc, vers_taxo) values ('ifrs-full','GainsOnChangeInFairValueOfDerivatives','svs-cl-ci-2015-01-05')</v>
      </c>
    </row>
    <row r="4381" spans="1:13" x14ac:dyDescent="0.25">
      <c r="A4381" t="s">
        <v>2010</v>
      </c>
      <c r="B4381" t="s">
        <v>16</v>
      </c>
      <c r="C4381" t="s">
        <v>4627</v>
      </c>
      <c r="G4381" s="1" t="str">
        <f t="shared" si="361"/>
        <v>ifrs-full_GainsOnDisposalsOfInvestmentProperties</v>
      </c>
      <c r="H4381" t="str">
        <f t="shared" si="362"/>
        <v>ifrs-full</v>
      </c>
      <c r="I4381" t="str">
        <f t="shared" si="363"/>
        <v>GainsOnDisposalsOfInvestmentProperties</v>
      </c>
      <c r="L4381" t="str">
        <f t="shared" si="364"/>
        <v>insert into dbax_desc_conc (pref_conc, codi_conc, codi_lang, desc_conc) values ('ifrs-full','GainsOnDisposalsOfInvestmentProperties','es_ES','Ganancias por la disposición de propiedades de inversión')</v>
      </c>
      <c r="M4381" t="str">
        <f>CONCATENATE("Insert into dbax_taxo_conc (pref_conc, codi_conc, vers_taxo) values ('",H4381,"','",I4381,"','",Taxonomia!$B$5,"')")</f>
        <v>Insert into dbax_taxo_conc (pref_conc, codi_conc, vers_taxo) values ('ifrs-full','GainsOnDisposalsOfInvestmentProperties','svs-cl-ci-2015-01-05')</v>
      </c>
    </row>
    <row r="4382" spans="1:13" x14ac:dyDescent="0.25">
      <c r="A4382" t="s">
        <v>2011</v>
      </c>
      <c r="B4382" t="s">
        <v>16</v>
      </c>
      <c r="C4382" t="s">
        <v>4628</v>
      </c>
      <c r="G4382" s="1" t="str">
        <f t="shared" si="361"/>
        <v>ifrs-full_GainsOnDisposalsOfInvestments</v>
      </c>
      <c r="H4382" t="str">
        <f t="shared" si="362"/>
        <v>ifrs-full</v>
      </c>
      <c r="I4382" t="str">
        <f t="shared" si="363"/>
        <v>GainsOnDisposalsOfInvestments</v>
      </c>
      <c r="L4382" t="str">
        <f t="shared" si="364"/>
        <v>insert into dbax_desc_conc (pref_conc, codi_conc, codi_lang, desc_conc) values ('ifrs-full','GainsOnDisposalsOfInvestments','es_ES','Ganancias en la disposición de inversiones')</v>
      </c>
      <c r="M4382" t="str">
        <f>CONCATENATE("Insert into dbax_taxo_conc (pref_conc, codi_conc, vers_taxo) values ('",H4382,"','",I4382,"','",Taxonomia!$B$5,"')")</f>
        <v>Insert into dbax_taxo_conc (pref_conc, codi_conc, vers_taxo) values ('ifrs-full','GainsOnDisposalsOfInvestments','svs-cl-ci-2015-01-05')</v>
      </c>
    </row>
    <row r="4383" spans="1:13" x14ac:dyDescent="0.25">
      <c r="A4383" t="s">
        <v>2012</v>
      </c>
      <c r="B4383" t="s">
        <v>16</v>
      </c>
      <c r="C4383" t="s">
        <v>4629</v>
      </c>
      <c r="G4383" s="1" t="str">
        <f t="shared" si="361"/>
        <v>ifrs-full_GainsOnDisposalsOfNoncurrentAssets</v>
      </c>
      <c r="H4383" t="str">
        <f t="shared" si="362"/>
        <v>ifrs-full</v>
      </c>
      <c r="I4383" t="str">
        <f t="shared" si="363"/>
        <v>GainsOnDisposalsOfNoncurrentAssets</v>
      </c>
      <c r="L4383" t="str">
        <f t="shared" si="364"/>
        <v>insert into dbax_desc_conc (pref_conc, codi_conc, codi_lang, desc_conc) values ('ifrs-full','GainsOnDisposalsOfNoncurrentAssets','es_ES','Ganancias por disposiciones de activos no corrientes')</v>
      </c>
      <c r="M4383" t="str">
        <f>CONCATENATE("Insert into dbax_taxo_conc (pref_conc, codi_conc, vers_taxo) values ('",H4383,"','",I4383,"','",Taxonomia!$B$5,"')")</f>
        <v>Insert into dbax_taxo_conc (pref_conc, codi_conc, vers_taxo) values ('ifrs-full','GainsOnDisposalsOfNoncurrentAssets','svs-cl-ci-2015-01-05')</v>
      </c>
    </row>
    <row r="4384" spans="1:13" x14ac:dyDescent="0.25">
      <c r="A4384" t="s">
        <v>2013</v>
      </c>
      <c r="B4384" t="s">
        <v>16</v>
      </c>
      <c r="C4384" t="s">
        <v>4630</v>
      </c>
      <c r="G4384" s="1" t="str">
        <f t="shared" si="361"/>
        <v>ifrs-full_GainsOnDisposalsOfPropertyPlantAndEquipment</v>
      </c>
      <c r="H4384" t="str">
        <f t="shared" si="362"/>
        <v>ifrs-full</v>
      </c>
      <c r="I4384" t="str">
        <f t="shared" si="363"/>
        <v>GainsOnDisposalsOfPropertyPlantAndEquipment</v>
      </c>
      <c r="L4384" t="str">
        <f t="shared" si="364"/>
        <v>insert into dbax_desc_conc (pref_conc, codi_conc, codi_lang, desc_conc) values ('ifrs-full','GainsOnDisposalsOfPropertyPlantAndEquipment','es_ES','Ganancias en la disposición de propiedades, planta y equipo')</v>
      </c>
      <c r="M4384" t="str">
        <f>CONCATENATE("Insert into dbax_taxo_conc (pref_conc, codi_conc, vers_taxo) values ('",H4384,"','",I4384,"','",Taxonomia!$B$5,"')")</f>
        <v>Insert into dbax_taxo_conc (pref_conc, codi_conc, vers_taxo) values ('ifrs-full','GainsOnDisposalsOfPropertyPlantAndEquipment','svs-cl-ci-2015-01-05')</v>
      </c>
    </row>
    <row r="4385" spans="1:13" x14ac:dyDescent="0.25">
      <c r="A4385" t="s">
        <v>2014</v>
      </c>
      <c r="B4385" t="s">
        <v>16</v>
      </c>
      <c r="C4385" t="s">
        <v>4631</v>
      </c>
      <c r="G4385" s="1" t="str">
        <f t="shared" si="361"/>
        <v>ifrs-full_GainsOnLitigationSettlements</v>
      </c>
      <c r="H4385" t="str">
        <f t="shared" si="362"/>
        <v>ifrs-full</v>
      </c>
      <c r="I4385" t="str">
        <f t="shared" si="363"/>
        <v>GainsOnLitigationSettlements</v>
      </c>
      <c r="L4385" t="str">
        <f t="shared" si="364"/>
        <v>insert into dbax_desc_conc (pref_conc, codi_conc, codi_lang, desc_conc) values ('ifrs-full','GainsOnLitigationSettlements','es_ES','Ganancias en las liquidaciones de litigios')</v>
      </c>
      <c r="M4385" t="str">
        <f>CONCATENATE("Insert into dbax_taxo_conc (pref_conc, codi_conc, vers_taxo) values ('",H4385,"','",I4385,"','",Taxonomia!$B$5,"')")</f>
        <v>Insert into dbax_taxo_conc (pref_conc, codi_conc, vers_taxo) values ('ifrs-full','GainsOnLitigationSettlements','svs-cl-ci-2015-01-05')</v>
      </c>
    </row>
    <row r="4386" spans="1:13" x14ac:dyDescent="0.25">
      <c r="A4386" t="s">
        <v>2015</v>
      </c>
      <c r="B4386" t="s">
        <v>16</v>
      </c>
      <c r="C4386" t="s">
        <v>4632</v>
      </c>
      <c r="G4386" s="1" t="str">
        <f t="shared" si="361"/>
        <v>ifrs-full_GeographicalAreasAxis</v>
      </c>
      <c r="H4386" t="str">
        <f t="shared" si="362"/>
        <v>ifrs-full</v>
      </c>
      <c r="I4386" t="str">
        <f t="shared" si="363"/>
        <v>GeographicalAreasAxis</v>
      </c>
      <c r="L4386" t="str">
        <f t="shared" si="364"/>
        <v>insert into dbax_desc_conc (pref_conc, codi_conc, codi_lang, desc_conc) values ('ifrs-full','GeographicalAreasAxis','es_ES','Áreas geográficas [eje]')</v>
      </c>
      <c r="M4386" t="str">
        <f>CONCATENATE("Insert into dbax_taxo_conc (pref_conc, codi_conc, vers_taxo) values ('",H4386,"','",I4386,"','",Taxonomia!$B$5,"')")</f>
        <v>Insert into dbax_taxo_conc (pref_conc, codi_conc, vers_taxo) values ('ifrs-full','GeographicalAreasAxis','svs-cl-ci-2015-01-05')</v>
      </c>
    </row>
    <row r="4387" spans="1:13" x14ac:dyDescent="0.25">
      <c r="A4387" t="s">
        <v>2016</v>
      </c>
      <c r="B4387" t="s">
        <v>16</v>
      </c>
      <c r="C4387" t="s">
        <v>4633</v>
      </c>
      <c r="G4387" s="1" t="str">
        <f t="shared" si="361"/>
        <v>ifrs-full_GeographicalAreasMember</v>
      </c>
      <c r="H4387" t="str">
        <f t="shared" si="362"/>
        <v>ifrs-full</v>
      </c>
      <c r="I4387" t="str">
        <f t="shared" si="363"/>
        <v>GeographicalAreasMember</v>
      </c>
      <c r="L4387" t="str">
        <f t="shared" si="364"/>
        <v>insert into dbax_desc_conc (pref_conc, codi_conc, codi_lang, desc_conc) values ('ifrs-full','GeographicalAreasMember','es_ES','Áreas geográficas [miembro]')</v>
      </c>
      <c r="M4387" t="str">
        <f>CONCATENATE("Insert into dbax_taxo_conc (pref_conc, codi_conc, vers_taxo) values ('",H4387,"','",I4387,"','",Taxonomia!$B$5,"')")</f>
        <v>Insert into dbax_taxo_conc (pref_conc, codi_conc, vers_taxo) values ('ifrs-full','GeographicalAreasMember','svs-cl-ci-2015-01-05')</v>
      </c>
    </row>
    <row r="4388" spans="1:13" x14ac:dyDescent="0.25">
      <c r="A4388" t="s">
        <v>2017</v>
      </c>
      <c r="B4388" t="s">
        <v>16</v>
      </c>
      <c r="C4388" t="s">
        <v>4634</v>
      </c>
      <c r="G4388" s="1" t="str">
        <f t="shared" si="361"/>
        <v>ifrs-full_Goodwill</v>
      </c>
      <c r="H4388" t="str">
        <f t="shared" si="362"/>
        <v>ifrs-full</v>
      </c>
      <c r="I4388" t="str">
        <f t="shared" si="363"/>
        <v>Goodwill</v>
      </c>
      <c r="L4388" t="str">
        <f t="shared" si="364"/>
        <v>insert into dbax_desc_conc (pref_conc, codi_conc, codi_lang, desc_conc) values ('ifrs-full','Goodwill','es_ES','Plusvalía')</v>
      </c>
      <c r="M4388" t="str">
        <f>CONCATENATE("Insert into dbax_taxo_conc (pref_conc, codi_conc, vers_taxo) values ('",H4388,"','",I4388,"','",Taxonomia!$B$5,"')")</f>
        <v>Insert into dbax_taxo_conc (pref_conc, codi_conc, vers_taxo) values ('ifrs-full','Goodwill','svs-cl-ci-2015-01-05')</v>
      </c>
    </row>
    <row r="4389" spans="1:13" x14ac:dyDescent="0.25">
      <c r="A4389" t="s">
        <v>2018</v>
      </c>
      <c r="B4389" t="s">
        <v>16</v>
      </c>
      <c r="C4389" t="s">
        <v>4635</v>
      </c>
      <c r="G4389" s="1" t="str">
        <f t="shared" si="361"/>
        <v>ifrs-full_GoodwillDerecognisedWithoutHavingPreviouslyBeenIncludedInDisposalGroupClassifiedAsHeldForSale</v>
      </c>
      <c r="H4389" t="str">
        <f t="shared" si="362"/>
        <v>ifrs-full</v>
      </c>
      <c r="I4389" t="str">
        <f t="shared" si="363"/>
        <v>GoodwillDerecognisedWithoutHavingPreviouslyBeenIncludedInDisposalGroupClassifiedAsHeldForSale</v>
      </c>
      <c r="L4389" t="str">
        <f t="shared" si="364"/>
        <v>insert into dbax_desc_conc (pref_conc, codi_conc, codi_lang, desc_conc) values ('ifrs-full','GoodwillDerecognisedWithoutHavingPreviouslyBeenIncludedInDisposalGroupClassifiedAsHeldForSale','es_ES','Plusvalía dada de baja sin haber sido previamente incluida en grupos de activos para su disposición clasificados como mantenidos para la venta')</v>
      </c>
      <c r="M4389" t="str">
        <f>CONCATENATE("Insert into dbax_taxo_conc (pref_conc, codi_conc, vers_taxo) values ('",H4389,"','",I4389,"','",Taxonomia!$B$5,"')")</f>
        <v>Insert into dbax_taxo_conc (pref_conc, codi_conc, vers_taxo) values ('ifrs-full','GoodwillDerecognisedWithoutHavingPreviouslyBeenIncludedInDisposalGroupClassifiedAsHeldForSale','svs-cl-ci-2015-01-05')</v>
      </c>
    </row>
    <row r="4390" spans="1:13" x14ac:dyDescent="0.25">
      <c r="A4390" t="s">
        <v>2019</v>
      </c>
      <c r="B4390" t="s">
        <v>16</v>
      </c>
      <c r="C4390" t="s">
        <v>4636</v>
      </c>
      <c r="G4390" s="1" t="str">
        <f t="shared" si="361"/>
        <v>ifrs-full_GoodwillExpectedDeductibleForTaxPurposes</v>
      </c>
      <c r="H4390" t="str">
        <f t="shared" si="362"/>
        <v>ifrs-full</v>
      </c>
      <c r="I4390" t="str">
        <f t="shared" si="363"/>
        <v>GoodwillExpectedDeductibleForTaxPurposes</v>
      </c>
      <c r="L4390" t="str">
        <f t="shared" si="364"/>
        <v>insert into dbax_desc_conc (pref_conc, codi_conc, codi_lang, desc_conc) values ('ifrs-full','GoodwillExpectedDeductibleForTaxPurposes','es_ES','Plusvalía que se espera que sea deducible a efectos fiscales')</v>
      </c>
      <c r="M4390" t="str">
        <f>CONCATENATE("Insert into dbax_taxo_conc (pref_conc, codi_conc, vers_taxo) values ('",H4390,"','",I4390,"','",Taxonomia!$B$5,"')")</f>
        <v>Insert into dbax_taxo_conc (pref_conc, codi_conc, vers_taxo) values ('ifrs-full','GoodwillExpectedDeductibleForTaxPurposes','svs-cl-ci-2015-01-05')</v>
      </c>
    </row>
    <row r="4391" spans="1:13" x14ac:dyDescent="0.25">
      <c r="A4391" t="s">
        <v>2020</v>
      </c>
      <c r="B4391" t="s">
        <v>16</v>
      </c>
      <c r="C4391" t="s">
        <v>4637</v>
      </c>
      <c r="G4391" s="1" t="str">
        <f t="shared" ref="G4391:G4454" si="365">MID(A4391,FIND("#",A4391)+1,10000)</f>
        <v>ifrs-full_GoodwillMember</v>
      </c>
      <c r="H4391" t="str">
        <f t="shared" ref="H4391:H4454" si="366">MID(G4391,1,FIND("_",G4391)-1)</f>
        <v>ifrs-full</v>
      </c>
      <c r="I4391" t="str">
        <f t="shared" ref="I4391:I4454" si="367">MID(G4391,FIND("_",G4391)+1,10000)</f>
        <v>GoodwillMember</v>
      </c>
      <c r="L4391" t="str">
        <f t="shared" ref="L4391:L4454" si="368">CONCATENATE("insert into dbax_desc_conc (pref_conc, codi_conc, codi_lang, desc_conc) values ('",H4391,"','",I4391,"','",B4391,"','",C4391,"')")</f>
        <v>insert into dbax_desc_conc (pref_conc, codi_conc, codi_lang, desc_conc) values ('ifrs-full','GoodwillMember','es_ES','Plusvalía [miembro]')</v>
      </c>
      <c r="M4391" t="str">
        <f>CONCATENATE("Insert into dbax_taxo_conc (pref_conc, codi_conc, vers_taxo) values ('",H4391,"','",I4391,"','",Taxonomia!$B$5,"')")</f>
        <v>Insert into dbax_taxo_conc (pref_conc, codi_conc, vers_taxo) values ('ifrs-full','GoodwillMember','svs-cl-ci-2015-01-05')</v>
      </c>
    </row>
    <row r="4392" spans="1:13" x14ac:dyDescent="0.25">
      <c r="A4392" t="s">
        <v>2021</v>
      </c>
      <c r="B4392" t="s">
        <v>16</v>
      </c>
      <c r="C4392" t="s">
        <v>4638</v>
      </c>
      <c r="G4392" s="1" t="str">
        <f t="shared" si="365"/>
        <v>ifrs-full_GovernmentMember</v>
      </c>
      <c r="H4392" t="str">
        <f t="shared" si="366"/>
        <v>ifrs-full</v>
      </c>
      <c r="I4392" t="str">
        <f t="shared" si="367"/>
        <v>GovernmentMember</v>
      </c>
      <c r="L4392" t="str">
        <f t="shared" si="368"/>
        <v>insert into dbax_desc_conc (pref_conc, codi_conc, codi_lang, desc_conc) values ('ifrs-full','GovernmentMember','es_ES','Gobierno [miembro]')</v>
      </c>
      <c r="M4392" t="str">
        <f>CONCATENATE("Insert into dbax_taxo_conc (pref_conc, codi_conc, vers_taxo) values ('",H4392,"','",I4392,"','",Taxonomia!$B$5,"')")</f>
        <v>Insert into dbax_taxo_conc (pref_conc, codi_conc, vers_taxo) values ('ifrs-full','GovernmentMember','svs-cl-ci-2015-01-05')</v>
      </c>
    </row>
    <row r="4393" spans="1:13" x14ac:dyDescent="0.25">
      <c r="A4393" t="s">
        <v>2022</v>
      </c>
      <c r="B4393" t="s">
        <v>16</v>
      </c>
      <c r="C4393" t="s">
        <v>4639</v>
      </c>
      <c r="G4393" s="1" t="str">
        <f t="shared" si="365"/>
        <v>ifrs-full_GrossAmountDueFromCustomersForContractWorkAsAsset</v>
      </c>
      <c r="H4393" t="str">
        <f t="shared" si="366"/>
        <v>ifrs-full</v>
      </c>
      <c r="I4393" t="str">
        <f t="shared" si="367"/>
        <v>GrossAmountDueFromCustomersForContractWorkAsAsset</v>
      </c>
      <c r="L4393" t="str">
        <f t="shared" si="368"/>
        <v>insert into dbax_desc_conc (pref_conc, codi_conc, codi_lang, desc_conc) values ('ifrs-full','GrossAmountDueFromCustomersForContractWorkAsAsset','es_ES','Importe bruto debido por los clientes por contratos de construcción como activo')</v>
      </c>
      <c r="M4393" t="str">
        <f>CONCATENATE("Insert into dbax_taxo_conc (pref_conc, codi_conc, vers_taxo) values ('",H4393,"','",I4393,"','",Taxonomia!$B$5,"')")</f>
        <v>Insert into dbax_taxo_conc (pref_conc, codi_conc, vers_taxo) values ('ifrs-full','GrossAmountDueFromCustomersForContractWorkAsAsset','svs-cl-ci-2015-01-05')</v>
      </c>
    </row>
    <row r="4394" spans="1:13" x14ac:dyDescent="0.25">
      <c r="A4394" t="s">
        <v>2023</v>
      </c>
      <c r="B4394" t="s">
        <v>16</v>
      </c>
      <c r="C4394" t="s">
        <v>4640</v>
      </c>
      <c r="G4394" s="1" t="str">
        <f t="shared" si="365"/>
        <v>ifrs-full_GrossAmountDueToCustomersForContractWorkAsLiability</v>
      </c>
      <c r="H4394" t="str">
        <f t="shared" si="366"/>
        <v>ifrs-full</v>
      </c>
      <c r="I4394" t="str">
        <f t="shared" si="367"/>
        <v>GrossAmountDueToCustomersForContractWorkAsLiability</v>
      </c>
      <c r="L4394" t="str">
        <f t="shared" si="368"/>
        <v>insert into dbax_desc_conc (pref_conc, codi_conc, codi_lang, desc_conc) values ('ifrs-full','GrossAmountDueToCustomersForContractWorkAsLiability','es_ES','Importe bruto debido a los clientes por contratos de construcción como pasivo')</v>
      </c>
      <c r="M4394" t="str">
        <f>CONCATENATE("Insert into dbax_taxo_conc (pref_conc, codi_conc, vers_taxo) values ('",H4394,"','",I4394,"','",Taxonomia!$B$5,"')")</f>
        <v>Insert into dbax_taxo_conc (pref_conc, codi_conc, vers_taxo) values ('ifrs-full','GrossAmountDueToCustomersForContractWorkAsLiability','svs-cl-ci-2015-01-05')</v>
      </c>
    </row>
    <row r="4395" spans="1:13" x14ac:dyDescent="0.25">
      <c r="A4395" t="s">
        <v>2024</v>
      </c>
      <c r="B4395" t="s">
        <v>16</v>
      </c>
      <c r="C4395" t="s">
        <v>4641</v>
      </c>
      <c r="G4395" s="1" t="str">
        <f t="shared" si="365"/>
        <v>ifrs-full_GrossCarryingAmountMember</v>
      </c>
      <c r="H4395" t="str">
        <f t="shared" si="366"/>
        <v>ifrs-full</v>
      </c>
      <c r="I4395" t="str">
        <f t="shared" si="367"/>
        <v>GrossCarryingAmountMember</v>
      </c>
      <c r="L4395" t="str">
        <f t="shared" si="368"/>
        <v>insert into dbax_desc_conc (pref_conc, codi_conc, codi_lang, desc_conc) values ('ifrs-full','GrossCarryingAmountMember','es_ES','Importe en libros en términos brutos [miembro]')</v>
      </c>
      <c r="M4395" t="str">
        <f>CONCATENATE("Insert into dbax_taxo_conc (pref_conc, codi_conc, vers_taxo) values ('",H4395,"','",I4395,"','",Taxonomia!$B$5,"')")</f>
        <v>Insert into dbax_taxo_conc (pref_conc, codi_conc, vers_taxo) values ('ifrs-full','GrossCarryingAmountMember','svs-cl-ci-2015-01-05')</v>
      </c>
    </row>
    <row r="4396" spans="1:13" x14ac:dyDescent="0.25">
      <c r="A4396" t="s">
        <v>2025</v>
      </c>
      <c r="B4396" t="s">
        <v>16</v>
      </c>
      <c r="C4396" t="s">
        <v>4642</v>
      </c>
      <c r="G4396" s="1" t="str">
        <f t="shared" si="365"/>
        <v>ifrs-full_GrossContractualAmountsReceivableForAcquiredReceivables</v>
      </c>
      <c r="H4396" t="str">
        <f t="shared" si="366"/>
        <v>ifrs-full</v>
      </c>
      <c r="I4396" t="str">
        <f t="shared" si="367"/>
        <v>GrossContractualAmountsReceivableForAcquiredReceivables</v>
      </c>
      <c r="L4396" t="str">
        <f t="shared" si="368"/>
        <v>insert into dbax_desc_conc (pref_conc, codi_conc, codi_lang, desc_conc) values ('ifrs-full','GrossContractualAmountsReceivableForAcquiredReceivables','es_ES','Importes contractuales brutos por cobrar por derechos por cobrar adquiridos')</v>
      </c>
      <c r="M4396" t="str">
        <f>CONCATENATE("Insert into dbax_taxo_conc (pref_conc, codi_conc, vers_taxo) values ('",H4396,"','",I4396,"','",Taxonomia!$B$5,"')")</f>
        <v>Insert into dbax_taxo_conc (pref_conc, codi_conc, vers_taxo) values ('ifrs-full','GrossContractualAmountsReceivableForAcquiredReceivables','svs-cl-ci-2015-01-05')</v>
      </c>
    </row>
    <row r="4397" spans="1:13" x14ac:dyDescent="0.25">
      <c r="A4397" t="s">
        <v>2026</v>
      </c>
      <c r="B4397" t="s">
        <v>16</v>
      </c>
      <c r="C4397" t="s">
        <v>4643</v>
      </c>
      <c r="G4397" s="1" t="str">
        <f t="shared" si="365"/>
        <v>ifrs-full_GrossInvestmentInFinanceLease</v>
      </c>
      <c r="H4397" t="str">
        <f t="shared" si="366"/>
        <v>ifrs-full</v>
      </c>
      <c r="I4397" t="str">
        <f t="shared" si="367"/>
        <v>GrossInvestmentInFinanceLease</v>
      </c>
      <c r="L4397" t="str">
        <f t="shared" si="368"/>
        <v>insert into dbax_desc_conc (pref_conc, codi_conc, codi_lang, desc_conc) values ('ifrs-full','GrossInvestmentInFinanceLease','es_ES','Inversión bruta en arrendamientos financieros')</v>
      </c>
      <c r="M4397" t="str">
        <f>CONCATENATE("Insert into dbax_taxo_conc (pref_conc, codi_conc, vers_taxo) values ('",H4397,"','",I4397,"','",Taxonomia!$B$5,"')")</f>
        <v>Insert into dbax_taxo_conc (pref_conc, codi_conc, vers_taxo) values ('ifrs-full','GrossInvestmentInFinanceLease','svs-cl-ci-2015-01-05')</v>
      </c>
    </row>
    <row r="4398" spans="1:13" x14ac:dyDescent="0.25">
      <c r="A4398" t="s">
        <v>2027</v>
      </c>
      <c r="B4398" t="s">
        <v>16</v>
      </c>
      <c r="C4398" t="s">
        <v>4644</v>
      </c>
      <c r="G4398" s="1" t="str">
        <f t="shared" si="365"/>
        <v>ifrs-full_GrossProfit</v>
      </c>
      <c r="H4398" t="str">
        <f t="shared" si="366"/>
        <v>ifrs-full</v>
      </c>
      <c r="I4398" t="str">
        <f t="shared" si="367"/>
        <v>GrossProfit</v>
      </c>
      <c r="L4398" t="str">
        <f t="shared" si="368"/>
        <v>insert into dbax_desc_conc (pref_conc, codi_conc, codi_lang, desc_conc) values ('ifrs-full','GrossProfit','es_ES','Ganancia bruta')</v>
      </c>
      <c r="M4398" t="str">
        <f>CONCATENATE("Insert into dbax_taxo_conc (pref_conc, codi_conc, vers_taxo) values ('",H4398,"','",I4398,"','",Taxonomia!$B$5,"')")</f>
        <v>Insert into dbax_taxo_conc (pref_conc, codi_conc, vers_taxo) values ('ifrs-full','GrossProfit','svs-cl-ci-2015-01-05')</v>
      </c>
    </row>
    <row r="4399" spans="1:13" x14ac:dyDescent="0.25">
      <c r="A4399" t="s">
        <v>2028</v>
      </c>
      <c r="B4399" t="s">
        <v>16</v>
      </c>
      <c r="C4399" t="s">
        <v>4645</v>
      </c>
      <c r="G4399" s="1" t="str">
        <f t="shared" si="365"/>
        <v>ifrs-full_HedgesOfNetInvestmentInForeignOperationsMember</v>
      </c>
      <c r="H4399" t="str">
        <f t="shared" si="366"/>
        <v>ifrs-full</v>
      </c>
      <c r="I4399" t="str">
        <f t="shared" si="367"/>
        <v>HedgesOfNetInvestmentInForeignOperationsMember</v>
      </c>
      <c r="L4399" t="str">
        <f t="shared" si="368"/>
        <v>insert into dbax_desc_conc (pref_conc, codi_conc, codi_lang, desc_conc) values ('ifrs-full','HedgesOfNetInvestmentInForeignOperationsMember','es_ES','Coberturas de inversiones netas en negocios en el extranjero [miembro]')</v>
      </c>
      <c r="M4399" t="str">
        <f>CONCATENATE("Insert into dbax_taxo_conc (pref_conc, codi_conc, vers_taxo) values ('",H4399,"','",I4399,"','",Taxonomia!$B$5,"')")</f>
        <v>Insert into dbax_taxo_conc (pref_conc, codi_conc, vers_taxo) values ('ifrs-full','HedgesOfNetInvestmentInForeignOperationsMember','svs-cl-ci-2015-01-05')</v>
      </c>
    </row>
    <row r="4400" spans="1:13" x14ac:dyDescent="0.25">
      <c r="A4400" t="s">
        <v>2029</v>
      </c>
      <c r="B4400" t="s">
        <v>16</v>
      </c>
      <c r="C4400" t="s">
        <v>4646</v>
      </c>
      <c r="G4400" s="1" t="str">
        <f t="shared" si="365"/>
        <v>ifrs-full_HedgesOfNetInvestmentsInForeignOperationsAbstract</v>
      </c>
      <c r="H4400" t="str">
        <f t="shared" si="366"/>
        <v>ifrs-full</v>
      </c>
      <c r="I4400" t="str">
        <f t="shared" si="367"/>
        <v>HedgesOfNetInvestmentsInForeignOperationsAbstract</v>
      </c>
      <c r="L4400" t="str">
        <f t="shared" si="368"/>
        <v>insert into dbax_desc_conc (pref_conc, codi_conc, codi_lang, desc_conc) values ('ifrs-full','HedgesOfNetInvestmentsInForeignOperationsAbstract','es_ES','Coberturas de inversiones netas en negocios en el extranjero [resumen]')</v>
      </c>
      <c r="M4400" t="str">
        <f>CONCATENATE("Insert into dbax_taxo_conc (pref_conc, codi_conc, vers_taxo) values ('",H4400,"','",I4400,"','",Taxonomia!$B$5,"')")</f>
        <v>Insert into dbax_taxo_conc (pref_conc, codi_conc, vers_taxo) values ('ifrs-full','HedgesOfNetInvestmentsInForeignOperationsAbstract','svs-cl-ci-2015-01-05')</v>
      </c>
    </row>
    <row r="4401" spans="1:13" x14ac:dyDescent="0.25">
      <c r="A4401" t="s">
        <v>2030</v>
      </c>
      <c r="B4401" t="s">
        <v>16</v>
      </c>
      <c r="C4401" t="s">
        <v>4647</v>
      </c>
      <c r="G4401" s="1" t="str">
        <f t="shared" si="365"/>
        <v>ifrs-full_HedgingGainsLossesForHedgeOfGroupOfItemsWithOffsettingRiskPositions</v>
      </c>
      <c r="H4401" t="str">
        <f t="shared" si="366"/>
        <v>ifrs-full</v>
      </c>
      <c r="I4401" t="str">
        <f t="shared" si="367"/>
        <v>HedgingGainsLossesForHedgeOfGroupOfItemsWithOffsettingRiskPositions</v>
      </c>
      <c r="L4401" t="str">
        <f t="shared" si="368"/>
        <v>insert into dbax_desc_conc (pref_conc, codi_conc, codi_lang, desc_conc) values ('ifrs-full','HedgingGainsLossesForHedgeOfGroupOfItemsWithOffsettingRiskPositions','es_ES','Ganancias (pérdidas) de cobertura por cobertura de un grupo de partidas con posiciones de riesgo compensadoras')</v>
      </c>
      <c r="M4401" t="str">
        <f>CONCATENATE("Insert into dbax_taxo_conc (pref_conc, codi_conc, vers_taxo) values ('",H4401,"','",I4401,"','",Taxonomia!$B$5,"')")</f>
        <v>Insert into dbax_taxo_conc (pref_conc, codi_conc, vers_taxo) values ('ifrs-full','HedgingGainsLossesForHedgeOfGroupOfItemsWithOffsettingRiskPositions','svs-cl-ci-2015-01-05')</v>
      </c>
    </row>
    <row r="4402" spans="1:13" x14ac:dyDescent="0.25">
      <c r="A4402" t="s">
        <v>2031</v>
      </c>
      <c r="B4402" t="s">
        <v>16</v>
      </c>
      <c r="C4402" t="s">
        <v>4648</v>
      </c>
      <c r="G4402" s="1" t="str">
        <f t="shared" si="365"/>
        <v>ifrs-full_HeldtomaturityInvestments</v>
      </c>
      <c r="H4402" t="str">
        <f t="shared" si="366"/>
        <v>ifrs-full</v>
      </c>
      <c r="I4402" t="str">
        <f t="shared" si="367"/>
        <v>HeldtomaturityInvestments</v>
      </c>
      <c r="L4402" t="str">
        <f t="shared" si="368"/>
        <v>insert into dbax_desc_conc (pref_conc, codi_conc, codi_lang, desc_conc) values ('ifrs-full','HeldtomaturityInvestments','es_ES','Inversiones mantenidas hasta el vencimiento')</v>
      </c>
      <c r="M4402" t="str">
        <f>CONCATENATE("Insert into dbax_taxo_conc (pref_conc, codi_conc, vers_taxo) values ('",H4402,"','",I4402,"','",Taxonomia!$B$5,"')")</f>
        <v>Insert into dbax_taxo_conc (pref_conc, codi_conc, vers_taxo) values ('ifrs-full','HeldtomaturityInvestments','svs-cl-ci-2015-01-05')</v>
      </c>
    </row>
    <row r="4403" spans="1:13" x14ac:dyDescent="0.25">
      <c r="A4403" t="s">
        <v>2032</v>
      </c>
      <c r="B4403" t="s">
        <v>16</v>
      </c>
      <c r="C4403" t="s">
        <v>4649</v>
      </c>
      <c r="G4403" s="1" t="str">
        <f t="shared" si="365"/>
        <v>ifrs-full_IdentifiableAssetsAcquiredLiabilitiesAssumed</v>
      </c>
      <c r="H4403" t="str">
        <f t="shared" si="366"/>
        <v>ifrs-full</v>
      </c>
      <c r="I4403" t="str">
        <f t="shared" si="367"/>
        <v>IdentifiableAssetsAcquiredLiabilitiesAssumed</v>
      </c>
      <c r="L4403" t="str">
        <f t="shared" si="368"/>
        <v>insert into dbax_desc_conc (pref_conc, codi_conc, codi_lang, desc_conc) values ('ifrs-full','IdentifiableAssetsAcquiredLiabilitiesAssumed','es_ES','Activos identificables adquiridos (pasivos asumidos)')</v>
      </c>
      <c r="M4403" t="str">
        <f>CONCATENATE("Insert into dbax_taxo_conc (pref_conc, codi_conc, vers_taxo) values ('",H4403,"','",I4403,"','",Taxonomia!$B$5,"')")</f>
        <v>Insert into dbax_taxo_conc (pref_conc, codi_conc, vers_taxo) values ('ifrs-full','IdentifiableAssetsAcquiredLiabilitiesAssumed','svs-cl-ci-2015-01-05')</v>
      </c>
    </row>
    <row r="4404" spans="1:13" x14ac:dyDescent="0.25">
      <c r="A4404" t="s">
        <v>2033</v>
      </c>
      <c r="B4404" t="s">
        <v>16</v>
      </c>
      <c r="C4404" t="s">
        <v>4650</v>
      </c>
      <c r="G4404" s="1" t="str">
        <f t="shared" si="365"/>
        <v>ifrs-full_IdentifiableIntangibleAssetsRecognisedAsOfAcquisitionDate</v>
      </c>
      <c r="H4404" t="str">
        <f t="shared" si="366"/>
        <v>ifrs-full</v>
      </c>
      <c r="I4404" t="str">
        <f t="shared" si="367"/>
        <v>IdentifiableIntangibleAssetsRecognisedAsOfAcquisitionDate</v>
      </c>
      <c r="L4404" t="str">
        <f t="shared" si="368"/>
        <v>insert into dbax_desc_conc (pref_conc, codi_conc, codi_lang, desc_conc) values ('ifrs-full','IdentifiableIntangibleAssetsRecognisedAsOfAcquisitionDate','es_ES','Activos intangibles identificables reconocidos en la fecha de la adquisición')</v>
      </c>
      <c r="M4404" t="str">
        <f>CONCATENATE("Insert into dbax_taxo_conc (pref_conc, codi_conc, vers_taxo) values ('",H4404,"','",I4404,"','",Taxonomia!$B$5,"')")</f>
        <v>Insert into dbax_taxo_conc (pref_conc, codi_conc, vers_taxo) values ('ifrs-full','IdentifiableIntangibleAssetsRecognisedAsOfAcquisitionDate','svs-cl-ci-2015-01-05')</v>
      </c>
    </row>
    <row r="4405" spans="1:13" x14ac:dyDescent="0.25">
      <c r="A4405" t="s">
        <v>2034</v>
      </c>
      <c r="B4405" t="s">
        <v>16</v>
      </c>
      <c r="C4405" t="s">
        <v>4651</v>
      </c>
      <c r="G4405" s="1" t="str">
        <f t="shared" si="365"/>
        <v>ifrs-full_IdentificationOfUnadjustedComparativeInformation</v>
      </c>
      <c r="H4405" t="str">
        <f t="shared" si="366"/>
        <v>ifrs-full</v>
      </c>
      <c r="I4405" t="str">
        <f t="shared" si="367"/>
        <v>IdentificationOfUnadjustedComparativeInformation</v>
      </c>
      <c r="L4405" t="str">
        <f t="shared" si="368"/>
        <v>insert into dbax_desc_conc (pref_conc, codi_conc, codi_lang, desc_conc) values ('ifrs-full','IdentificationOfUnadjustedComparativeInformation','es_ES','Identificación de información comparativa no ajustada')</v>
      </c>
      <c r="M4405" t="str">
        <f>CONCATENATE("Insert into dbax_taxo_conc (pref_conc, codi_conc, vers_taxo) values ('",H4405,"','",I4405,"','",Taxonomia!$B$5,"')")</f>
        <v>Insert into dbax_taxo_conc (pref_conc, codi_conc, vers_taxo) values ('ifrs-full','IdentificationOfUnadjustedComparativeInformation','svs-cl-ci-2015-01-05')</v>
      </c>
    </row>
    <row r="4406" spans="1:13" x14ac:dyDescent="0.25">
      <c r="A4406" t="s">
        <v>2035</v>
      </c>
      <c r="B4406" t="s">
        <v>16</v>
      </c>
      <c r="C4406" t="s">
        <v>4652</v>
      </c>
      <c r="G4406" s="1" t="str">
        <f t="shared" si="365"/>
        <v>ifrs-full_ImmatureBiologicalAssetsMember</v>
      </c>
      <c r="H4406" t="str">
        <f t="shared" si="366"/>
        <v>ifrs-full</v>
      </c>
      <c r="I4406" t="str">
        <f t="shared" si="367"/>
        <v>ImmatureBiologicalAssetsMember</v>
      </c>
      <c r="L4406" t="str">
        <f t="shared" si="368"/>
        <v>insert into dbax_desc_conc (pref_conc, codi_conc, codi_lang, desc_conc) values ('ifrs-full','ImmatureBiologicalAssetsMember','es_ES','Activos biológicos por madurar [miembro]')</v>
      </c>
      <c r="M4406" t="str">
        <f>CONCATENATE("Insert into dbax_taxo_conc (pref_conc, codi_conc, vers_taxo) values ('",H4406,"','",I4406,"','",Taxonomia!$B$5,"')")</f>
        <v>Insert into dbax_taxo_conc (pref_conc, codi_conc, vers_taxo) values ('ifrs-full','ImmatureBiologicalAssetsMember','svs-cl-ci-2015-01-05')</v>
      </c>
    </row>
    <row r="4407" spans="1:13" x14ac:dyDescent="0.25">
      <c r="A4407" t="s">
        <v>2036</v>
      </c>
      <c r="B4407" t="s">
        <v>16</v>
      </c>
      <c r="C4407" t="s">
        <v>4653</v>
      </c>
      <c r="G4407" s="1" t="str">
        <f t="shared" si="365"/>
        <v>ifrs-full_ImpairmentLoss</v>
      </c>
      <c r="H4407" t="str">
        <f t="shared" si="366"/>
        <v>ifrs-full</v>
      </c>
      <c r="I4407" t="str">
        <f t="shared" si="367"/>
        <v>ImpairmentLoss</v>
      </c>
      <c r="L4407" t="str">
        <f t="shared" si="368"/>
        <v>insert into dbax_desc_conc (pref_conc, codi_conc, codi_lang, desc_conc) values ('ifrs-full','ImpairmentLoss','es_ES','Pérdidas por deterioro de valor')</v>
      </c>
      <c r="M4407" t="str">
        <f>CONCATENATE("Insert into dbax_taxo_conc (pref_conc, codi_conc, vers_taxo) values ('",H4407,"','",I4407,"','",Taxonomia!$B$5,"')")</f>
        <v>Insert into dbax_taxo_conc (pref_conc, codi_conc, vers_taxo) values ('ifrs-full','ImpairmentLoss','svs-cl-ci-2015-01-05')</v>
      </c>
    </row>
    <row r="4408" spans="1:13" x14ac:dyDescent="0.25">
      <c r="A4408" t="s">
        <v>2037</v>
      </c>
      <c r="B4408" t="s">
        <v>16</v>
      </c>
      <c r="C4408" t="s">
        <v>4654</v>
      </c>
      <c r="G4408" s="1" t="str">
        <f t="shared" si="365"/>
        <v>ifrs-full_ImpairmentLossRecognisedInOtherComprehensiveIncome</v>
      </c>
      <c r="H4408" t="str">
        <f t="shared" si="366"/>
        <v>ifrs-full</v>
      </c>
      <c r="I4408" t="str">
        <f t="shared" si="367"/>
        <v>ImpairmentLossRecognisedInOtherComprehensiveIncome</v>
      </c>
      <c r="L4408" t="str">
        <f t="shared" si="368"/>
        <v>insert into dbax_desc_conc (pref_conc, codi_conc, codi_lang, desc_conc) values ('ifrs-full','ImpairmentLossRecognisedInOtherComprehensiveIncome','es_ES','Pérdidas por deterioro de valor reconocidas en otro resultado integral')</v>
      </c>
      <c r="M4408" t="str">
        <f>CONCATENATE("Insert into dbax_taxo_conc (pref_conc, codi_conc, vers_taxo) values ('",H4408,"','",I4408,"','",Taxonomia!$B$5,"')")</f>
        <v>Insert into dbax_taxo_conc (pref_conc, codi_conc, vers_taxo) values ('ifrs-full','ImpairmentLossRecognisedInOtherComprehensiveIncome','svs-cl-ci-2015-01-05')</v>
      </c>
    </row>
    <row r="4409" spans="1:13" x14ac:dyDescent="0.25">
      <c r="A4409" t="s">
        <v>2038</v>
      </c>
      <c r="B4409" t="s">
        <v>16</v>
      </c>
      <c r="C4409" t="s">
        <v>4655</v>
      </c>
      <c r="G4409" s="1" t="str">
        <f t="shared" si="365"/>
        <v>ifrs-full_ImpairmentLossRecognisedInOtherComprehensiveIncomeIntangibleAssetsOtherThanGoodwill</v>
      </c>
      <c r="H4409" t="str">
        <f t="shared" si="366"/>
        <v>ifrs-full</v>
      </c>
      <c r="I4409" t="str">
        <f t="shared" si="367"/>
        <v>ImpairmentLossRecognisedInOtherComprehensiveIncomeIntangibleAssetsOtherThanGoodwill</v>
      </c>
      <c r="L4409" t="str">
        <f t="shared" si="368"/>
        <v>insert into dbax_desc_conc (pref_conc, codi_conc, codi_lang, desc_conc) values ('ifrs-full','ImpairmentLossRecognisedInOtherComprehensiveIncomeIntangibleAssetsOtherThanGoodwill','es_ES','Pérdidas por deterioro de valor reconocidas en otro resultado integral, activos intangibles distintos de la plusvalía')</v>
      </c>
      <c r="M4409" t="str">
        <f>CONCATENATE("Insert into dbax_taxo_conc (pref_conc, codi_conc, vers_taxo) values ('",H4409,"','",I4409,"','",Taxonomia!$B$5,"')")</f>
        <v>Insert into dbax_taxo_conc (pref_conc, codi_conc, vers_taxo) values ('ifrs-full','ImpairmentLossRecognisedInOtherComprehensiveIncomeIntangibleAssetsOtherThanGoodwill','svs-cl-ci-2015-01-05')</v>
      </c>
    </row>
    <row r="4410" spans="1:13" x14ac:dyDescent="0.25">
      <c r="A4410" t="s">
        <v>2039</v>
      </c>
      <c r="B4410" t="s">
        <v>16</v>
      </c>
      <c r="C4410" t="s">
        <v>4656</v>
      </c>
      <c r="G4410" s="1" t="str">
        <f t="shared" si="365"/>
        <v>ifrs-full_ImpairmentLossRecognisedInOtherComprehensiveIncomePropertyPlantAndEquipment</v>
      </c>
      <c r="H4410" t="str">
        <f t="shared" si="366"/>
        <v>ifrs-full</v>
      </c>
      <c r="I4410" t="str">
        <f t="shared" si="367"/>
        <v>ImpairmentLossRecognisedInOtherComprehensiveIncomePropertyPlantAndEquipment</v>
      </c>
      <c r="L4410" t="str">
        <f t="shared" si="368"/>
        <v>insert into dbax_desc_conc (pref_conc, codi_conc, codi_lang, desc_conc) values ('ifrs-full','ImpairmentLossRecognisedInOtherComprehensiveIncomePropertyPlantAndEquipment','es_ES','Pérdidas por deterioro de valor reconocidas en otro resultado integral, propiedades, planta y equipo')</v>
      </c>
      <c r="M4410" t="str">
        <f>CONCATENATE("Insert into dbax_taxo_conc (pref_conc, codi_conc, vers_taxo) values ('",H4410,"','",I4410,"','",Taxonomia!$B$5,"')")</f>
        <v>Insert into dbax_taxo_conc (pref_conc, codi_conc, vers_taxo) values ('ifrs-full','ImpairmentLossRecognisedInOtherComprehensiveIncomePropertyPlantAndEquipment','svs-cl-ci-2015-01-05')</v>
      </c>
    </row>
    <row r="4411" spans="1:13" x14ac:dyDescent="0.25">
      <c r="A4411" t="s">
        <v>2040</v>
      </c>
      <c r="B4411" t="s">
        <v>16</v>
      </c>
      <c r="C4411" t="s">
        <v>4657</v>
      </c>
      <c r="G4411" s="1" t="str">
        <f t="shared" si="365"/>
        <v>ifrs-full_ImpairmentLossRecognisedInProfitOrLoss</v>
      </c>
      <c r="H4411" t="str">
        <f t="shared" si="366"/>
        <v>ifrs-full</v>
      </c>
      <c r="I4411" t="str">
        <f t="shared" si="367"/>
        <v>ImpairmentLossRecognisedInProfitOrLoss</v>
      </c>
      <c r="L4411" t="str">
        <f t="shared" si="368"/>
        <v>insert into dbax_desc_conc (pref_conc, codi_conc, codi_lang, desc_conc) values ('ifrs-full','ImpairmentLossRecognisedInProfitOrLoss','es_ES','Pérdidas por deterioro de valor reconocidas en el resultado del periodo')</v>
      </c>
      <c r="M4411" t="str">
        <f>CONCATENATE("Insert into dbax_taxo_conc (pref_conc, codi_conc, vers_taxo) values ('",H4411,"','",I4411,"','",Taxonomia!$B$5,"')")</f>
        <v>Insert into dbax_taxo_conc (pref_conc, codi_conc, vers_taxo) values ('ifrs-full','ImpairmentLossRecognisedInProfitOrLoss','svs-cl-ci-2015-01-05')</v>
      </c>
    </row>
    <row r="4412" spans="1:13" x14ac:dyDescent="0.25">
      <c r="A4412" t="s">
        <v>2041</v>
      </c>
      <c r="B4412" t="s">
        <v>16</v>
      </c>
      <c r="C4412" t="s">
        <v>4658</v>
      </c>
      <c r="G4412" s="1" t="str">
        <f t="shared" si="365"/>
        <v>ifrs-full_ImpairmentLossRecognisedInProfitOrLossBiologicalAssets</v>
      </c>
      <c r="H4412" t="str">
        <f t="shared" si="366"/>
        <v>ifrs-full</v>
      </c>
      <c r="I4412" t="str">
        <f t="shared" si="367"/>
        <v>ImpairmentLossRecognisedInProfitOrLossBiologicalAssets</v>
      </c>
      <c r="L4412" t="str">
        <f t="shared" si="368"/>
        <v>insert into dbax_desc_conc (pref_conc, codi_conc, codi_lang, desc_conc) values ('ifrs-full','ImpairmentLossRecognisedInProfitOrLossBiologicalAssets','es_ES','Pérdidas por deterioro de valor reconocidas en el resultado del periodo, activos biológicos')</v>
      </c>
      <c r="M4412" t="str">
        <f>CONCATENATE("Insert into dbax_taxo_conc (pref_conc, codi_conc, vers_taxo) values ('",H4412,"','",I4412,"','",Taxonomia!$B$5,"')")</f>
        <v>Insert into dbax_taxo_conc (pref_conc, codi_conc, vers_taxo) values ('ifrs-full','ImpairmentLossRecognisedInProfitOrLossBiologicalAssets','svs-cl-ci-2015-01-05')</v>
      </c>
    </row>
    <row r="4413" spans="1:13" x14ac:dyDescent="0.25">
      <c r="A4413" t="s">
        <v>2042</v>
      </c>
      <c r="B4413" t="s">
        <v>16</v>
      </c>
      <c r="C4413" t="s">
        <v>4659</v>
      </c>
      <c r="G4413" s="1" t="str">
        <f t="shared" si="365"/>
        <v>ifrs-full_ImpairmentLossRecognisedInProfitOrLossGoodwill</v>
      </c>
      <c r="H4413" t="str">
        <f t="shared" si="366"/>
        <v>ifrs-full</v>
      </c>
      <c r="I4413" t="str">
        <f t="shared" si="367"/>
        <v>ImpairmentLossRecognisedInProfitOrLossGoodwill</v>
      </c>
      <c r="L4413" t="str">
        <f t="shared" si="368"/>
        <v>insert into dbax_desc_conc (pref_conc, codi_conc, codi_lang, desc_conc) values ('ifrs-full','ImpairmentLossRecognisedInProfitOrLossGoodwill','es_ES','Pérdidas por deterioro de valor reconocidas en el resultado del periodo, plusvalía')</v>
      </c>
      <c r="M4413" t="str">
        <f>CONCATENATE("Insert into dbax_taxo_conc (pref_conc, codi_conc, vers_taxo) values ('",H4413,"','",I4413,"','",Taxonomia!$B$5,"')")</f>
        <v>Insert into dbax_taxo_conc (pref_conc, codi_conc, vers_taxo) values ('ifrs-full','ImpairmentLossRecognisedInProfitOrLossGoodwill','svs-cl-ci-2015-01-05')</v>
      </c>
    </row>
    <row r="4414" spans="1:13" x14ac:dyDescent="0.25">
      <c r="A4414" t="s">
        <v>2043</v>
      </c>
      <c r="B4414" t="s">
        <v>16</v>
      </c>
      <c r="C4414" t="s">
        <v>4660</v>
      </c>
      <c r="G4414" s="1" t="str">
        <f t="shared" si="365"/>
        <v>ifrs-full_ImpairmentLossRecognisedInProfitOrLossIntangibleAssetsOtherThanGoodwill</v>
      </c>
      <c r="H4414" t="str">
        <f t="shared" si="366"/>
        <v>ifrs-full</v>
      </c>
      <c r="I4414" t="str">
        <f t="shared" si="367"/>
        <v>ImpairmentLossRecognisedInProfitOrLossIntangibleAssetsOtherThanGoodwill</v>
      </c>
      <c r="L4414" t="str">
        <f t="shared" si="368"/>
        <v>insert into dbax_desc_conc (pref_conc, codi_conc, codi_lang, desc_conc) values ('ifrs-full','ImpairmentLossRecognisedInProfitOrLossIntangibleAssetsOtherThanGoodwill','es_ES','Pérdidas por deterioro de valor reconocidas en el resultado del periodo, activos intangibles distintos de la plusvalía')</v>
      </c>
      <c r="M4414" t="str">
        <f>CONCATENATE("Insert into dbax_taxo_conc (pref_conc, codi_conc, vers_taxo) values ('",H4414,"','",I4414,"','",Taxonomia!$B$5,"')")</f>
        <v>Insert into dbax_taxo_conc (pref_conc, codi_conc, vers_taxo) values ('ifrs-full','ImpairmentLossRecognisedInProfitOrLossIntangibleAssetsOtherThanGoodwill','svs-cl-ci-2015-01-05')</v>
      </c>
    </row>
    <row r="4415" spans="1:13" x14ac:dyDescent="0.25">
      <c r="A4415" t="s">
        <v>2044</v>
      </c>
      <c r="B4415" t="s">
        <v>16</v>
      </c>
      <c r="C4415" t="s">
        <v>4661</v>
      </c>
      <c r="G4415" s="1" t="str">
        <f t="shared" si="365"/>
        <v>ifrs-full_ImpairmentLossRecognisedInProfitOrLossInvestmentProperty</v>
      </c>
      <c r="H4415" t="str">
        <f t="shared" si="366"/>
        <v>ifrs-full</v>
      </c>
      <c r="I4415" t="str">
        <f t="shared" si="367"/>
        <v>ImpairmentLossRecognisedInProfitOrLossInvestmentProperty</v>
      </c>
      <c r="L4415" t="str">
        <f t="shared" si="368"/>
        <v>insert into dbax_desc_conc (pref_conc, codi_conc, codi_lang, desc_conc) values ('ifrs-full','ImpairmentLossRecognisedInProfitOrLossInvestmentProperty','es_ES','Pérdidas por deterioro de valor reconocida en resultados, propiedades de inversión')</v>
      </c>
      <c r="M4415" t="str">
        <f>CONCATENATE("Insert into dbax_taxo_conc (pref_conc, codi_conc, vers_taxo) values ('",H4415,"','",I4415,"','",Taxonomia!$B$5,"')")</f>
        <v>Insert into dbax_taxo_conc (pref_conc, codi_conc, vers_taxo) values ('ifrs-full','ImpairmentLossRecognisedInProfitOrLossInvestmentProperty','svs-cl-ci-2015-01-05')</v>
      </c>
    </row>
    <row r="4416" spans="1:13" x14ac:dyDescent="0.25">
      <c r="A4416" t="s">
        <v>2045</v>
      </c>
      <c r="B4416" t="s">
        <v>16</v>
      </c>
      <c r="C4416" t="s">
        <v>4662</v>
      </c>
      <c r="G4416" s="1" t="str">
        <f t="shared" si="365"/>
        <v>ifrs-full_ImpairmentLossRecognisedInProfitOrLossPropertyPlantAndEquipment</v>
      </c>
      <c r="H4416" t="str">
        <f t="shared" si="366"/>
        <v>ifrs-full</v>
      </c>
      <c r="I4416" t="str">
        <f t="shared" si="367"/>
        <v>ImpairmentLossRecognisedInProfitOrLossPropertyPlantAndEquipment</v>
      </c>
      <c r="L4416" t="str">
        <f t="shared" si="368"/>
        <v>insert into dbax_desc_conc (pref_conc, codi_conc, codi_lang, desc_conc) values ('ifrs-full','ImpairmentLossRecognisedInProfitOrLossPropertyPlantAndEquipment','es_ES','Pérdidas por deterioro de valor reconocidas en el resultado del periodo, propiedades, planta y equipo')</v>
      </c>
      <c r="M4416" t="str">
        <f>CONCATENATE("Insert into dbax_taxo_conc (pref_conc, codi_conc, vers_taxo) values ('",H4416,"','",I4416,"','",Taxonomia!$B$5,"')")</f>
        <v>Insert into dbax_taxo_conc (pref_conc, codi_conc, vers_taxo) values ('ifrs-full','ImpairmentLossRecognisedInProfitOrLossPropertyPlantAndEquipment','svs-cl-ci-2015-01-05')</v>
      </c>
    </row>
    <row r="4417" spans="1:13" x14ac:dyDescent="0.25">
      <c r="A4417" t="s">
        <v>2046</v>
      </c>
      <c r="B4417" t="s">
        <v>16</v>
      </c>
      <c r="C4417" t="s">
        <v>4663</v>
      </c>
      <c r="G4417" s="1" t="str">
        <f t="shared" si="365"/>
        <v>ifrs-full_ImpairmentLossRecognisedInProfitOrLossTradeReceivables</v>
      </c>
      <c r="H4417" t="str">
        <f t="shared" si="366"/>
        <v>ifrs-full</v>
      </c>
      <c r="I4417" t="str">
        <f t="shared" si="367"/>
        <v>ImpairmentLossRecognisedInProfitOrLossTradeReceivables</v>
      </c>
      <c r="L4417" t="str">
        <f t="shared" si="368"/>
        <v>insert into dbax_desc_conc (pref_conc, codi_conc, codi_lang, desc_conc) values ('ifrs-full','ImpairmentLossRecognisedInProfitOrLossTradeReceivables','es_ES','Pérdida por deterioro de valor reconocida en el resultado del periodo, cuentas comerciales por cobrar')</v>
      </c>
      <c r="M4417" t="str">
        <f>CONCATENATE("Insert into dbax_taxo_conc (pref_conc, codi_conc, vers_taxo) values ('",H4417,"','",I4417,"','",Taxonomia!$B$5,"')")</f>
        <v>Insert into dbax_taxo_conc (pref_conc, codi_conc, vers_taxo) values ('ifrs-full','ImpairmentLossRecognisedInProfitOrLossTradeReceivables','svs-cl-ci-2015-01-05')</v>
      </c>
    </row>
    <row r="4418" spans="1:13" x14ac:dyDescent="0.25">
      <c r="A4418" t="s">
        <v>2047</v>
      </c>
      <c r="B4418" t="s">
        <v>16</v>
      </c>
      <c r="C4418" t="s">
        <v>4664</v>
      </c>
      <c r="G4418" s="1" t="str">
        <f t="shared" si="365"/>
        <v>ifrs-full_ImpairmentLossReversalOfImpairmentLossOnTradeReceivablesAbstract</v>
      </c>
      <c r="H4418" t="str">
        <f t="shared" si="366"/>
        <v>ifrs-full</v>
      </c>
      <c r="I4418" t="str">
        <f t="shared" si="367"/>
        <v>ImpairmentLossReversalOfImpairmentLossOnTradeReceivablesAbstract</v>
      </c>
      <c r="L4418" t="str">
        <f t="shared" si="368"/>
        <v>insert into dbax_desc_conc (pref_conc, codi_conc, codi_lang, desc_conc) values ('ifrs-full','ImpairmentLossReversalOfImpairmentLossOnTradeReceivablesAbstract','es_ES','Pérdida por deterioro de valor (reversión de pérdidas por deterioro de valor) de cuentas comerciales por cobrar [resumen]')</v>
      </c>
      <c r="M4418" t="str">
        <f>CONCATENATE("Insert into dbax_taxo_conc (pref_conc, codi_conc, vers_taxo) values ('",H4418,"','",I4418,"','",Taxonomia!$B$5,"')")</f>
        <v>Insert into dbax_taxo_conc (pref_conc, codi_conc, vers_taxo) values ('ifrs-full','ImpairmentLossReversalOfImpairmentLossOnTradeReceivablesAbstract','svs-cl-ci-2015-01-05')</v>
      </c>
    </row>
    <row r="4419" spans="1:13" x14ac:dyDescent="0.25">
      <c r="A4419" t="s">
        <v>2048</v>
      </c>
      <c r="B4419" t="s">
        <v>16</v>
      </c>
      <c r="C4419" t="s">
        <v>4665</v>
      </c>
      <c r="G4419" s="1" t="str">
        <f t="shared" si="365"/>
        <v>ifrs-full_ImpairmentLossReversalOfImpairmentLossRecognisedInProfitOrLoss</v>
      </c>
      <c r="H4419" t="str">
        <f t="shared" si="366"/>
        <v>ifrs-full</v>
      </c>
      <c r="I4419" t="str">
        <f t="shared" si="367"/>
        <v>ImpairmentLossReversalOfImpairmentLossRecognisedInProfitOrLoss</v>
      </c>
      <c r="L4419" t="str">
        <f t="shared" si="368"/>
        <v>insert into dbax_desc_conc (pref_conc, codi_conc, codi_lang, desc_conc) values ('ifrs-full','ImpairmentLossReversalOfImpairmentLossRecognisedInProfitOrLoss','es_ES','Pérdidas por deterioro de valor (reversiones de pérdidas por deterioro de valor) reconocidas en el resultado del periodo')</v>
      </c>
      <c r="M4419" t="str">
        <f>CONCATENATE("Insert into dbax_taxo_conc (pref_conc, codi_conc, vers_taxo) values ('",H4419,"','",I4419,"','",Taxonomia!$B$5,"')")</f>
        <v>Insert into dbax_taxo_conc (pref_conc, codi_conc, vers_taxo) values ('ifrs-full','ImpairmentLossReversalOfImpairmentLossRecognisedInProfitOrLoss','svs-cl-ci-2015-01-05')</v>
      </c>
    </row>
    <row r="4420" spans="1:13" x14ac:dyDescent="0.25">
      <c r="A4420" t="s">
        <v>2049</v>
      </c>
      <c r="B4420" t="s">
        <v>16</v>
      </c>
      <c r="C4420" t="s">
        <v>4666</v>
      </c>
      <c r="G4420" s="1" t="str">
        <f t="shared" si="365"/>
        <v>ifrs-full_ImpairmentLossReversalOfImpairmentLossRecognisedInProfitOrLossTradeReceivables</v>
      </c>
      <c r="H4420" t="str">
        <f t="shared" si="366"/>
        <v>ifrs-full</v>
      </c>
      <c r="I4420" t="str">
        <f t="shared" si="367"/>
        <v>ImpairmentLossReversalOfImpairmentLossRecognisedInProfitOrLossTradeReceivables</v>
      </c>
      <c r="L4420" t="str">
        <f t="shared" si="368"/>
        <v>insert into dbax_desc_conc (pref_conc, codi_conc, codi_lang, desc_conc) values ('ifrs-full','ImpairmentLossReversalOfImpairmentLossRecognisedInProfitOrLossTradeReceivables','es_ES','Pérdida por deterioro de valor (reversión de pérdidas por deterioro de valor) reconocida en el resultado del periodo, cuentas comerciales por cobrar')</v>
      </c>
      <c r="M4420" t="str">
        <f>CONCATENATE("Insert into dbax_taxo_conc (pref_conc, codi_conc, vers_taxo) values ('",H4420,"','",I4420,"','",Taxonomia!$B$5,"')")</f>
        <v>Insert into dbax_taxo_conc (pref_conc, codi_conc, vers_taxo) values ('ifrs-full','ImpairmentLossReversalOfImpairmentLossRecognisedInProfitOrLossTradeReceivables','svs-cl-ci-2015-01-05')</v>
      </c>
    </row>
    <row r="4421" spans="1:13" x14ac:dyDescent="0.25">
      <c r="A4421" t="s">
        <v>2050</v>
      </c>
      <c r="B4421" t="s">
        <v>16</v>
      </c>
      <c r="C4421" t="s">
        <v>4667</v>
      </c>
      <c r="G4421" s="1" t="str">
        <f t="shared" si="365"/>
        <v>ifrs-full_IncomeArisingFromExplorationForAndEvaluationOfMineralResources</v>
      </c>
      <c r="H4421" t="str">
        <f t="shared" si="366"/>
        <v>ifrs-full</v>
      </c>
      <c r="I4421" t="str">
        <f t="shared" si="367"/>
        <v>IncomeArisingFromExplorationForAndEvaluationOfMineralResources</v>
      </c>
      <c r="L4421" t="str">
        <f t="shared" si="368"/>
        <v>insert into dbax_desc_conc (pref_conc, codi_conc, codi_lang, desc_conc) values ('ifrs-full','IncomeArisingFromExplorationForAndEvaluationOfMineralResources','es_ES','Ingresos que surgen de la exploración y evaluación de recursos minerales')</v>
      </c>
      <c r="M4421" t="str">
        <f>CONCATENATE("Insert into dbax_taxo_conc (pref_conc, codi_conc, vers_taxo) values ('",H4421,"','",I4421,"','",Taxonomia!$B$5,"')")</f>
        <v>Insert into dbax_taxo_conc (pref_conc, codi_conc, vers_taxo) values ('ifrs-full','IncomeArisingFromExplorationForAndEvaluationOfMineralResources','svs-cl-ci-2015-01-05')</v>
      </c>
    </row>
    <row r="4422" spans="1:13" x14ac:dyDescent="0.25">
      <c r="A4422" t="s">
        <v>2051</v>
      </c>
      <c r="B4422" t="s">
        <v>16</v>
      </c>
      <c r="C4422" t="s">
        <v>4668</v>
      </c>
      <c r="G4422" s="1" t="str">
        <f t="shared" si="365"/>
        <v>ifrs-full_IncomeFromContinuingOperationsAttributableToOwnersOfParent</v>
      </c>
      <c r="H4422" t="str">
        <f t="shared" si="366"/>
        <v>ifrs-full</v>
      </c>
      <c r="I4422" t="str">
        <f t="shared" si="367"/>
        <v>IncomeFromContinuingOperationsAttributableToOwnersOfParent</v>
      </c>
      <c r="L4422" t="str">
        <f t="shared" si="368"/>
        <v>insert into dbax_desc_conc (pref_conc, codi_conc, codi_lang, desc_conc) values ('ifrs-full','IncomeFromContinuingOperationsAttributableToOwnersOfParent','es_ES','Ingresos de operaciones continuadas atribuibles a los propietarios de la controladora')</v>
      </c>
      <c r="M4422" t="str">
        <f>CONCATENATE("Insert into dbax_taxo_conc (pref_conc, codi_conc, vers_taxo) values ('",H4422,"','",I4422,"','",Taxonomia!$B$5,"')")</f>
        <v>Insert into dbax_taxo_conc (pref_conc, codi_conc, vers_taxo) values ('ifrs-full','IncomeFromContinuingOperationsAttributableToOwnersOfParent','svs-cl-ci-2015-01-05')</v>
      </c>
    </row>
    <row r="4423" spans="1:13" x14ac:dyDescent="0.25">
      <c r="A4423" t="s">
        <v>2052</v>
      </c>
      <c r="B4423" t="s">
        <v>16</v>
      </c>
      <c r="C4423" t="s">
        <v>4669</v>
      </c>
      <c r="G4423" s="1" t="str">
        <f t="shared" si="365"/>
        <v>ifrs-full_IncomeFromDiscontinuedOperationsAttributableToOwnersOfParent</v>
      </c>
      <c r="H4423" t="str">
        <f t="shared" si="366"/>
        <v>ifrs-full</v>
      </c>
      <c r="I4423" t="str">
        <f t="shared" si="367"/>
        <v>IncomeFromDiscontinuedOperationsAttributableToOwnersOfParent</v>
      </c>
      <c r="L4423" t="str">
        <f t="shared" si="368"/>
        <v>insert into dbax_desc_conc (pref_conc, codi_conc, codi_lang, desc_conc) values ('ifrs-full','IncomeFromDiscontinuedOperationsAttributableToOwnersOfParent','es_ES','Ingresos de operaciones discontinuadas atribuibles a los propietarios de la controladora')</v>
      </c>
      <c r="M4423" t="str">
        <f>CONCATENATE("Insert into dbax_taxo_conc (pref_conc, codi_conc, vers_taxo) values ('",H4423,"','",I4423,"','",Taxonomia!$B$5,"')")</f>
        <v>Insert into dbax_taxo_conc (pref_conc, codi_conc, vers_taxo) values ('ifrs-full','IncomeFromDiscontinuedOperationsAttributableToOwnersOfParent','svs-cl-ci-2015-01-05')</v>
      </c>
    </row>
    <row r="4424" spans="1:13" x14ac:dyDescent="0.25">
      <c r="A4424" t="s">
        <v>2053</v>
      </c>
      <c r="B4424" t="s">
        <v>16</v>
      </c>
      <c r="C4424" t="s">
        <v>4670</v>
      </c>
      <c r="G4424" s="1" t="str">
        <f t="shared" si="365"/>
        <v>ifrs-full_IncomeFromFinesAndPenalties</v>
      </c>
      <c r="H4424" t="str">
        <f t="shared" si="366"/>
        <v>ifrs-full</v>
      </c>
      <c r="I4424" t="str">
        <f t="shared" si="367"/>
        <v>IncomeFromFinesAndPenalties</v>
      </c>
      <c r="L4424" t="str">
        <f t="shared" si="368"/>
        <v>insert into dbax_desc_conc (pref_conc, codi_conc, codi_lang, desc_conc) values ('ifrs-full','IncomeFromFinesAndPenalties','es_ES','Ingresos por sanciones y multas')</v>
      </c>
      <c r="M4424" t="str">
        <f>CONCATENATE("Insert into dbax_taxo_conc (pref_conc, codi_conc, vers_taxo) values ('",H4424,"','",I4424,"','",Taxonomia!$B$5,"')")</f>
        <v>Insert into dbax_taxo_conc (pref_conc, codi_conc, vers_taxo) values ('ifrs-full','IncomeFromFinesAndPenalties','svs-cl-ci-2015-01-05')</v>
      </c>
    </row>
    <row r="4425" spans="1:13" x14ac:dyDescent="0.25">
      <c r="A4425" t="s">
        <v>2054</v>
      </c>
      <c r="B4425" t="s">
        <v>16</v>
      </c>
      <c r="C4425" t="s">
        <v>4671</v>
      </c>
      <c r="G4425" s="1" t="str">
        <f t="shared" si="365"/>
        <v>ifrs-full_IncomeFromReimbursementsUnderInsurancePolicies</v>
      </c>
      <c r="H4425" t="str">
        <f t="shared" si="366"/>
        <v>ifrs-full</v>
      </c>
      <c r="I4425" t="str">
        <f t="shared" si="367"/>
        <v>IncomeFromReimbursementsUnderInsurancePolicies</v>
      </c>
      <c r="L4425" t="str">
        <f t="shared" si="368"/>
        <v>insert into dbax_desc_conc (pref_conc, codi_conc, codi_lang, desc_conc) values ('ifrs-full','IncomeFromReimbursementsUnderInsurancePolicies','es_ES','Ingresos procedentes de reembolsos de conformidad con pólizas de seguro')</v>
      </c>
      <c r="M4425" t="str">
        <f>CONCATENATE("Insert into dbax_taxo_conc (pref_conc, codi_conc, vers_taxo) values ('",H4425,"','",I4425,"','",Taxonomia!$B$5,"')")</f>
        <v>Insert into dbax_taxo_conc (pref_conc, codi_conc, vers_taxo) values ('ifrs-full','IncomeFromReimbursementsUnderInsurancePolicies','svs-cl-ci-2015-01-05')</v>
      </c>
    </row>
    <row r="4426" spans="1:13" x14ac:dyDescent="0.25">
      <c r="A4426" t="s">
        <v>2055</v>
      </c>
      <c r="B4426" t="s">
        <v>16</v>
      </c>
      <c r="C4426" t="s">
        <v>4672</v>
      </c>
      <c r="G4426" s="1" t="str">
        <f t="shared" si="365"/>
        <v>ifrs-full_IncomeFromStructuredEntities</v>
      </c>
      <c r="H4426" t="str">
        <f t="shared" si="366"/>
        <v>ifrs-full</v>
      </c>
      <c r="I4426" t="str">
        <f t="shared" si="367"/>
        <v>IncomeFromStructuredEntities</v>
      </c>
      <c r="L4426" t="str">
        <f t="shared" si="368"/>
        <v>insert into dbax_desc_conc (pref_conc, codi_conc, codi_lang, desc_conc) values ('ifrs-full','IncomeFromStructuredEntities','es_ES','Ingresos procedentes de entidades estructuradas')</v>
      </c>
      <c r="M4426" t="str">
        <f>CONCATENATE("Insert into dbax_taxo_conc (pref_conc, codi_conc, vers_taxo) values ('",H4426,"','",I4426,"','",Taxonomia!$B$5,"')")</f>
        <v>Insert into dbax_taxo_conc (pref_conc, codi_conc, vers_taxo) values ('ifrs-full','IncomeFromStructuredEntities','svs-cl-ci-2015-01-05')</v>
      </c>
    </row>
    <row r="4427" spans="1:13" x14ac:dyDescent="0.25">
      <c r="A4427" t="s">
        <v>2056</v>
      </c>
      <c r="B4427" t="s">
        <v>16</v>
      </c>
      <c r="C4427" t="s">
        <v>46</v>
      </c>
      <c r="G4427" s="1" t="str">
        <f t="shared" si="365"/>
        <v>ifrs-full_IncomeStatementAbstract</v>
      </c>
      <c r="H4427" t="str">
        <f t="shared" si="366"/>
        <v>ifrs-full</v>
      </c>
      <c r="I4427" t="str">
        <f t="shared" si="367"/>
        <v>IncomeStatementAbstract</v>
      </c>
      <c r="L4427" t="str">
        <f t="shared" si="368"/>
        <v>insert into dbax_desc_conc (pref_conc, codi_conc, codi_lang, desc_conc) values ('ifrs-full','IncomeStatementAbstract','es_ES','Estado de resultados [sinopsis]')</v>
      </c>
      <c r="M4427" t="str">
        <f>CONCATENATE("Insert into dbax_taxo_conc (pref_conc, codi_conc, vers_taxo) values ('",H4427,"','",I4427,"','",Taxonomia!$B$5,"')")</f>
        <v>Insert into dbax_taxo_conc (pref_conc, codi_conc, vers_taxo) values ('ifrs-full','IncomeStatementAbstract','svs-cl-ci-2015-01-05')</v>
      </c>
    </row>
    <row r="4428" spans="1:13" x14ac:dyDescent="0.25">
      <c r="A4428" t="s">
        <v>2057</v>
      </c>
      <c r="B4428" t="s">
        <v>16</v>
      </c>
      <c r="C4428" t="s">
        <v>4673</v>
      </c>
      <c r="G4428" s="1" t="str">
        <f t="shared" si="365"/>
        <v>ifrs-full_IncomeTaxConsequencesOfDividendsProposedOrDeclaredBeforeFinancialStatementsAuthorisedForIssueNotRecognisedAsLiability</v>
      </c>
      <c r="H4428" t="str">
        <f t="shared" si="366"/>
        <v>ifrs-full</v>
      </c>
      <c r="I4428" t="str">
        <f t="shared" si="367"/>
        <v>IncomeTaxConsequencesOfDividendsProposedOrDeclaredBeforeFinancialStatementsAuthorisedForIssueNotRecognisedAsLiability</v>
      </c>
      <c r="L4428" t="str">
        <f t="shared" si="368"/>
        <v>insert into dbax_desc_conc (pref_conc, codi_conc, codi_lang, desc_conc) values ('ifrs-full','IncomeTaxConsequencesOfDividendsProposedOrDeclaredBeforeFinancialStatementsAuthorisedForIssueNotRecognisedAsLiability','es_ES','Consecuencias en el impuesto a las ganancias de los dividendos propuestos o declarados antes de la autorización de los estados financieros para su publicación no reconocidos como pasivo')</v>
      </c>
      <c r="M4428" t="str">
        <f>CONCATENATE("Insert into dbax_taxo_conc (pref_conc, codi_conc, vers_taxo) values ('",H4428,"','",I4428,"','",Taxonomia!$B$5,"')")</f>
        <v>Insert into dbax_taxo_conc (pref_conc, codi_conc, vers_taxo) values ('ifrs-full','IncomeTaxConsequencesOfDividendsProposedOrDeclaredBeforeFinancialStatementsAuthorisedForIssueNotRecognisedAsLiability','svs-cl-ci-2015-01-05')</v>
      </c>
    </row>
    <row r="4429" spans="1:13" x14ac:dyDescent="0.25">
      <c r="A4429" t="s">
        <v>2058</v>
      </c>
      <c r="B4429" t="s">
        <v>16</v>
      </c>
      <c r="C4429" t="s">
        <v>4674</v>
      </c>
      <c r="G4429" s="1" t="str">
        <f t="shared" si="365"/>
        <v>ifrs-full_IncomeTaxesPaidRefundClassifiedAsFinancingActivities</v>
      </c>
      <c r="H4429" t="str">
        <f t="shared" si="366"/>
        <v>ifrs-full</v>
      </c>
      <c r="I4429" t="str">
        <f t="shared" si="367"/>
        <v>IncomeTaxesPaidRefundClassifiedAsFinancingActivities</v>
      </c>
      <c r="L4429" t="str">
        <f t="shared" si="368"/>
        <v>insert into dbax_desc_conc (pref_conc, codi_conc, codi_lang, desc_conc) values ('ifrs-full','IncomeTaxesPaidRefundClassifiedAsFinancingActivities','es_ES','Impuestos a las ganancias pagados (reembolsados), clasificados como actividades de financiación')</v>
      </c>
      <c r="M4429" t="str">
        <f>CONCATENATE("Insert into dbax_taxo_conc (pref_conc, codi_conc, vers_taxo) values ('",H4429,"','",I4429,"','",Taxonomia!$B$5,"')")</f>
        <v>Insert into dbax_taxo_conc (pref_conc, codi_conc, vers_taxo) values ('ifrs-full','IncomeTaxesPaidRefundClassifiedAsFinancingActivities','svs-cl-ci-2015-01-05')</v>
      </c>
    </row>
    <row r="4430" spans="1:13" x14ac:dyDescent="0.25">
      <c r="A4430" t="s">
        <v>2059</v>
      </c>
      <c r="B4430" t="s">
        <v>16</v>
      </c>
      <c r="C4430" t="s">
        <v>4675</v>
      </c>
      <c r="G4430" s="1" t="str">
        <f t="shared" si="365"/>
        <v>ifrs-full_IncomeTaxesPaidRefundClassifiedAsInvestingActivities</v>
      </c>
      <c r="H4430" t="str">
        <f t="shared" si="366"/>
        <v>ifrs-full</v>
      </c>
      <c r="I4430" t="str">
        <f t="shared" si="367"/>
        <v>IncomeTaxesPaidRefundClassifiedAsInvestingActivities</v>
      </c>
      <c r="L4430" t="str">
        <f t="shared" si="368"/>
        <v>insert into dbax_desc_conc (pref_conc, codi_conc, codi_lang, desc_conc) values ('ifrs-full','IncomeTaxesPaidRefundClassifiedAsInvestingActivities','es_ES','Impuestos a las ganancias pagados (reembolsados), clasificados como actividades de inversión')</v>
      </c>
      <c r="M4430" t="str">
        <f>CONCATENATE("Insert into dbax_taxo_conc (pref_conc, codi_conc, vers_taxo) values ('",H4430,"','",I4430,"','",Taxonomia!$B$5,"')")</f>
        <v>Insert into dbax_taxo_conc (pref_conc, codi_conc, vers_taxo) values ('ifrs-full','IncomeTaxesPaidRefundClassifiedAsInvestingActivities','svs-cl-ci-2015-01-05')</v>
      </c>
    </row>
    <row r="4431" spans="1:13" x14ac:dyDescent="0.25">
      <c r="A4431" t="s">
        <v>2060</v>
      </c>
      <c r="B4431" t="s">
        <v>16</v>
      </c>
      <c r="C4431" t="s">
        <v>4676</v>
      </c>
      <c r="G4431" s="1" t="str">
        <f t="shared" si="365"/>
        <v>ifrs-full_IncomeTaxesPaidRefundClassifiedAsOperatingActivities</v>
      </c>
      <c r="H4431" t="str">
        <f t="shared" si="366"/>
        <v>ifrs-full</v>
      </c>
      <c r="I4431" t="str">
        <f t="shared" si="367"/>
        <v>IncomeTaxesPaidRefundClassifiedAsOperatingActivities</v>
      </c>
      <c r="L4431" t="str">
        <f t="shared" si="368"/>
        <v>insert into dbax_desc_conc (pref_conc, codi_conc, codi_lang, desc_conc) values ('ifrs-full','IncomeTaxesPaidRefundClassifiedAsOperatingActivities','es_ES','Impuestos a las ganancias pagados (reembolsados), clasificados como actividades de operación')</v>
      </c>
      <c r="M4431" t="str">
        <f>CONCATENATE("Insert into dbax_taxo_conc (pref_conc, codi_conc, vers_taxo) values ('",H4431,"','",I4431,"','",Taxonomia!$B$5,"')")</f>
        <v>Insert into dbax_taxo_conc (pref_conc, codi_conc, vers_taxo) values ('ifrs-full','IncomeTaxesPaidRefundClassifiedAsOperatingActivities','svs-cl-ci-2015-01-05')</v>
      </c>
    </row>
    <row r="4432" spans="1:13" x14ac:dyDescent="0.25">
      <c r="A4432" t="s">
        <v>2061</v>
      </c>
      <c r="B4432" t="s">
        <v>16</v>
      </c>
      <c r="C4432" t="s">
        <v>3190</v>
      </c>
      <c r="G4432" s="1" t="str">
        <f t="shared" si="365"/>
        <v>ifrs-full_IncomeTaxExpenseContinuingOperations</v>
      </c>
      <c r="H4432" t="str">
        <f t="shared" si="366"/>
        <v>ifrs-full</v>
      </c>
      <c r="I4432" t="str">
        <f t="shared" si="367"/>
        <v>IncomeTaxExpenseContinuingOperations</v>
      </c>
      <c r="L4432" t="str">
        <f t="shared" si="368"/>
        <v>insert into dbax_desc_conc (pref_conc, codi_conc, codi_lang, desc_conc) values ('ifrs-full','IncomeTaxExpenseContinuingOperations','es_ES','Gasto por impuestos a las ganancias, operaciones continuadas')</v>
      </c>
      <c r="M4432" t="str">
        <f>CONCATENATE("Insert into dbax_taxo_conc (pref_conc, codi_conc, vers_taxo) values ('",H4432,"','",I4432,"','",Taxonomia!$B$5,"')")</f>
        <v>Insert into dbax_taxo_conc (pref_conc, codi_conc, vers_taxo) values ('ifrs-full','IncomeTaxExpenseContinuingOperations','svs-cl-ci-2015-01-05')</v>
      </c>
    </row>
    <row r="4433" spans="1:13" x14ac:dyDescent="0.25">
      <c r="A4433" t="s">
        <v>2062</v>
      </c>
      <c r="B4433" t="s">
        <v>16</v>
      </c>
      <c r="C4433" t="s">
        <v>4677</v>
      </c>
      <c r="G4433" s="1" t="str">
        <f t="shared" si="365"/>
        <v>ifrs-full_IncomeTaxRelatingToAvailableforsaleFinancialAssetsOfOtherComprehensiveIncome</v>
      </c>
      <c r="H4433" t="str">
        <f t="shared" si="366"/>
        <v>ifrs-full</v>
      </c>
      <c r="I4433" t="str">
        <f t="shared" si="367"/>
        <v>IncomeTaxRelatingToAvailableforsaleFinancialAssetsOfOtherComprehensiveIncome</v>
      </c>
      <c r="L4433" t="str">
        <f t="shared" si="368"/>
        <v>insert into dbax_desc_conc (pref_conc, codi_conc, codi_lang, desc_conc) values ('ifrs-full','IncomeTaxRelatingToAvailableforsaleFinancialAssetsOfOtherComprehensiveIncome','es_ES','Impuesto a las ganancias relacionadas con activos financieros disponibles para la venta de otro resultado integral')</v>
      </c>
      <c r="M4433" t="str">
        <f>CONCATENATE("Insert into dbax_taxo_conc (pref_conc, codi_conc, vers_taxo) values ('",H4433,"','",I4433,"','",Taxonomia!$B$5,"')")</f>
        <v>Insert into dbax_taxo_conc (pref_conc, codi_conc, vers_taxo) values ('ifrs-full','IncomeTaxRelatingToAvailableforsaleFinancialAssetsOfOtherComprehensiveIncome','svs-cl-ci-2015-01-05')</v>
      </c>
    </row>
    <row r="4434" spans="1:13" x14ac:dyDescent="0.25">
      <c r="A4434" t="s">
        <v>2063</v>
      </c>
      <c r="B4434" t="s">
        <v>16</v>
      </c>
      <c r="C4434" t="s">
        <v>4678</v>
      </c>
      <c r="G4434" s="1" t="str">
        <f t="shared" si="365"/>
        <v>ifrs-full_IncomeTaxRelatingToCashFlowHedgesOfOtherComprehensiveIncome</v>
      </c>
      <c r="H4434" t="str">
        <f t="shared" si="366"/>
        <v>ifrs-full</v>
      </c>
      <c r="I4434" t="str">
        <f t="shared" si="367"/>
        <v>IncomeTaxRelatingToCashFlowHedgesOfOtherComprehensiveIncome</v>
      </c>
      <c r="L4434" t="str">
        <f t="shared" si="368"/>
        <v>insert into dbax_desc_conc (pref_conc, codi_conc, codi_lang, desc_conc) values ('ifrs-full','IncomeTaxRelatingToCashFlowHedgesOfOtherComprehensiveIncome','es_ES','Impuesto a las ganancias relacionado con coberturas de flujos de efectivo de otro resultado integral')</v>
      </c>
      <c r="M4434" t="str">
        <f>CONCATENATE("Insert into dbax_taxo_conc (pref_conc, codi_conc, vers_taxo) values ('",H4434,"','",I4434,"','",Taxonomia!$B$5,"')")</f>
        <v>Insert into dbax_taxo_conc (pref_conc, codi_conc, vers_taxo) values ('ifrs-full','IncomeTaxRelatingToCashFlowHedgesOfOtherComprehensiveIncome','svs-cl-ci-2015-01-05')</v>
      </c>
    </row>
    <row r="4435" spans="1:13" x14ac:dyDescent="0.25">
      <c r="A4435" t="s">
        <v>2064</v>
      </c>
      <c r="B4435" t="s">
        <v>16</v>
      </c>
      <c r="C4435" t="s">
        <v>4679</v>
      </c>
      <c r="G4435" s="1" t="str">
        <f t="shared" si="365"/>
        <v>ifrs-full_IncomeTaxRelatingToChangeInValueOfForeignCurrencyBasisSpreadsOfOtherComprehensiveIncome</v>
      </c>
      <c r="H4435" t="str">
        <f t="shared" si="366"/>
        <v>ifrs-full</v>
      </c>
      <c r="I4435" t="str">
        <f t="shared" si="367"/>
        <v>IncomeTaxRelatingToChangeInValueOfForeignCurrencyBasisSpreadsOfOtherComprehensiveIncome</v>
      </c>
      <c r="L4435" t="str">
        <f t="shared" si="368"/>
        <v>insert into dbax_desc_conc (pref_conc, codi_conc, codi_lang, desc_conc) values ('ifrs-full','IncomeTaxRelatingToChangeInValueOfForeignCurrencyBasisSpreadsOfOtherComprehensiveIncome','es_ES','Impuesto a las ganancias relacionados con cambios en el valor de los diferenciales de tasa de cambio de la moneda extranjera de otro resultado integral')</v>
      </c>
      <c r="M4435" t="str">
        <f>CONCATENATE("Insert into dbax_taxo_conc (pref_conc, codi_conc, vers_taxo) values ('",H4435,"','",I4435,"','",Taxonomia!$B$5,"')")</f>
        <v>Insert into dbax_taxo_conc (pref_conc, codi_conc, vers_taxo) values ('ifrs-full','IncomeTaxRelatingToChangeInValueOfForeignCurrencyBasisSpreadsOfOtherComprehensiveIncome','svs-cl-ci-2015-01-05')</v>
      </c>
    </row>
    <row r="4436" spans="1:13" x14ac:dyDescent="0.25">
      <c r="A4436" t="s">
        <v>2065</v>
      </c>
      <c r="B4436" t="s">
        <v>16</v>
      </c>
      <c r="C4436" t="s">
        <v>4680</v>
      </c>
      <c r="G4436" s="1" t="str">
        <f t="shared" si="365"/>
        <v>ifrs-full_IncomeTaxRelatingToChangeInValueOfForwardElementsOfForwardContractsOfOtherComprehensiveIncome</v>
      </c>
      <c r="H4436" t="str">
        <f t="shared" si="366"/>
        <v>ifrs-full</v>
      </c>
      <c r="I4436" t="str">
        <f t="shared" si="367"/>
        <v>IncomeTaxRelatingToChangeInValueOfForwardElementsOfForwardContractsOfOtherComprehensiveIncome</v>
      </c>
      <c r="L4436" t="str">
        <f t="shared" si="368"/>
        <v>insert into dbax_desc_conc (pref_conc, codi_conc, codi_lang, desc_conc) values ('ifrs-full','IncomeTaxRelatingToChangeInValueOfForwardElementsOfForwardContractsOfOtherComprehensiveIncome','es_ES','Impuesto a las ganancias relacionado con cambios en el valor de los elementos a término de contratos a término de otro resultado integral')</v>
      </c>
      <c r="M4436" t="str">
        <f>CONCATENATE("Insert into dbax_taxo_conc (pref_conc, codi_conc, vers_taxo) values ('",H4436,"','",I4436,"','",Taxonomia!$B$5,"')")</f>
        <v>Insert into dbax_taxo_conc (pref_conc, codi_conc, vers_taxo) values ('ifrs-full','IncomeTaxRelatingToChangeInValueOfForwardElementsOfForwardContractsOfOtherComprehensiveIncome','svs-cl-ci-2015-01-05')</v>
      </c>
    </row>
    <row r="4437" spans="1:13" x14ac:dyDescent="0.25">
      <c r="A4437" t="s">
        <v>2066</v>
      </c>
      <c r="B4437" t="s">
        <v>16</v>
      </c>
      <c r="C4437" t="s">
        <v>4681</v>
      </c>
      <c r="G4437" s="1" t="str">
        <f t="shared" si="365"/>
        <v>ifrs-full_IncomeTaxRelatingToChangeInValueOfTimeValueOfOptionsOfOtherComprehensiveIncome</v>
      </c>
      <c r="H4437" t="str">
        <f t="shared" si="366"/>
        <v>ifrs-full</v>
      </c>
      <c r="I4437" t="str">
        <f t="shared" si="367"/>
        <v>IncomeTaxRelatingToChangeInValueOfTimeValueOfOptionsOfOtherComprehensiveIncome</v>
      </c>
      <c r="L4437" t="str">
        <f t="shared" si="368"/>
        <v>insert into dbax_desc_conc (pref_conc, codi_conc, codi_lang, desc_conc) values ('ifrs-full','IncomeTaxRelatingToChangeInValueOfTimeValueOfOptionsOfOtherComprehensiveIncome','es_ES','Impuesto a las ganancias relacionado con cambios en el valor temporal del dinero de opciones de otro resultado integral')</v>
      </c>
      <c r="M4437" t="str">
        <f>CONCATENATE("Insert into dbax_taxo_conc (pref_conc, codi_conc, vers_taxo) values ('",H4437,"','",I4437,"','",Taxonomia!$B$5,"')")</f>
        <v>Insert into dbax_taxo_conc (pref_conc, codi_conc, vers_taxo) values ('ifrs-full','IncomeTaxRelatingToChangeInValueOfTimeValueOfOptionsOfOtherComprehensiveIncome','svs-cl-ci-2015-01-05')</v>
      </c>
    </row>
    <row r="4438" spans="1:13" x14ac:dyDescent="0.25">
      <c r="A4438" t="s">
        <v>2067</v>
      </c>
      <c r="B4438" t="s">
        <v>16</v>
      </c>
      <c r="C4438" t="s">
        <v>4682</v>
      </c>
      <c r="G4438" s="1" t="str">
        <f t="shared" si="365"/>
        <v>ifrs-full_IncomeTaxRelatingToChangesInFairValueOfFinancialLiabilityAttributableToChangeInCreditRiskOfLiabilityOfOtherComprehensiveIncome</v>
      </c>
      <c r="H4438" t="str">
        <f t="shared" si="366"/>
        <v>ifrs-full</v>
      </c>
      <c r="I4438" t="str">
        <f t="shared" si="367"/>
        <v>IncomeTaxRelatingToChangesInFairValueOfFinancialLiabilityAttributableToChangeInCreditRiskOfLiabilityOfOtherComprehensiveIncome</v>
      </c>
      <c r="L4438" t="str">
        <f t="shared" si="368"/>
        <v>insert into dbax_desc_conc (pref_conc, codi_conc, codi_lang, desc_conc) values ('ifrs-full','IncomeTaxRelatingToChangesInFairValueOfFinancialLiabilityAttributableToChangeInCreditRiskOfLiabilityOfOtherComprehensiveIncome','es_ES','Impuesto a las ganancias relacionado con cambios en el valor razonable de pasivos financieros atribuibles a cambios en el riesgo de crédito del pasivo de otro resultado integral')</v>
      </c>
      <c r="M4438" t="str">
        <f>CONCATENATE("Insert into dbax_taxo_conc (pref_conc, codi_conc, vers_taxo) values ('",H4438,"','",I4438,"','",Taxonomia!$B$5,"')")</f>
        <v>Insert into dbax_taxo_conc (pref_conc, codi_conc, vers_taxo) values ('ifrs-full','IncomeTaxRelatingToChangesInFairValueOfFinancialLiabilityAttributableToChangeInCreditRiskOfLiabilityOfOtherComprehensiveIncome','svs-cl-ci-2015-01-05')</v>
      </c>
    </row>
    <row r="4439" spans="1:13" x14ac:dyDescent="0.25">
      <c r="A4439" t="s">
        <v>2068</v>
      </c>
      <c r="B4439" t="s">
        <v>16</v>
      </c>
      <c r="C4439" t="s">
        <v>4683</v>
      </c>
      <c r="G4439" s="1" t="str">
        <f t="shared" si="365"/>
        <v>ifrs-full_IncomeTaxRelatingToChangesInRevaluationSurplusOfOtherComprehensiveIncome</v>
      </c>
      <c r="H4439" t="str">
        <f t="shared" si="366"/>
        <v>ifrs-full</v>
      </c>
      <c r="I4439" t="str">
        <f t="shared" si="367"/>
        <v>IncomeTaxRelatingToChangesInRevaluationSurplusOfOtherComprehensiveIncome</v>
      </c>
      <c r="L4439" t="str">
        <f t="shared" si="368"/>
        <v>insert into dbax_desc_conc (pref_conc, codi_conc, codi_lang, desc_conc) values ('ifrs-full','IncomeTaxRelatingToChangesInRevaluationSurplusOfOtherComprehensiveIncome','es_ES','Impuesto a las ganancias relacionado con cambios en el superávit de revaluación de otro resultado integral')</v>
      </c>
      <c r="M4439" t="str">
        <f>CONCATENATE("Insert into dbax_taxo_conc (pref_conc, codi_conc, vers_taxo) values ('",H4439,"','",I4439,"','",Taxonomia!$B$5,"')")</f>
        <v>Insert into dbax_taxo_conc (pref_conc, codi_conc, vers_taxo) values ('ifrs-full','IncomeTaxRelatingToChangesInRevaluationSurplusOfOtherComprehensiveIncome','svs-cl-ci-2015-01-05')</v>
      </c>
    </row>
    <row r="4440" spans="1:13" x14ac:dyDescent="0.25">
      <c r="A4440" t="s">
        <v>2069</v>
      </c>
      <c r="B4440" t="s">
        <v>16</v>
      </c>
      <c r="C4440" t="s">
        <v>4684</v>
      </c>
      <c r="G4440" s="1" t="str">
        <f t="shared" si="365"/>
        <v>ifrs-full_IncomeTaxRelatingToComponentsOfOtherComprehensiveIncome</v>
      </c>
      <c r="H4440" t="str">
        <f t="shared" si="366"/>
        <v>ifrs-full</v>
      </c>
      <c r="I4440" t="str">
        <f t="shared" si="367"/>
        <v>IncomeTaxRelatingToComponentsOfOtherComprehensiveIncome</v>
      </c>
      <c r="L4440" t="str">
        <f t="shared" si="368"/>
        <v>insert into dbax_desc_conc (pref_conc, codi_conc, codi_lang, desc_conc) values ('ifrs-full','IncomeTaxRelatingToComponentsOfOtherComprehensiveIncome','es_ES','Impuesto a las ganancias relacionado con componentes de otro resultado integral')</v>
      </c>
      <c r="M4440" t="str">
        <f>CONCATENATE("Insert into dbax_taxo_conc (pref_conc, codi_conc, vers_taxo) values ('",H4440,"','",I4440,"','",Taxonomia!$B$5,"')")</f>
        <v>Insert into dbax_taxo_conc (pref_conc, codi_conc, vers_taxo) values ('ifrs-full','IncomeTaxRelatingToComponentsOfOtherComprehensiveIncome','svs-cl-ci-2015-01-05')</v>
      </c>
    </row>
    <row r="4441" spans="1:13" x14ac:dyDescent="0.25">
      <c r="A4441" t="s">
        <v>2070</v>
      </c>
      <c r="B4441" t="s">
        <v>16</v>
      </c>
      <c r="C4441" t="s">
        <v>4685</v>
      </c>
      <c r="G4441" s="1" t="str">
        <f t="shared" si="365"/>
        <v>ifrs-full_IncomeTaxRelatingToComponentsOfOtherComprehensiveIncomeAbstract</v>
      </c>
      <c r="H4441" t="str">
        <f t="shared" si="366"/>
        <v>ifrs-full</v>
      </c>
      <c r="I4441" t="str">
        <f t="shared" si="367"/>
        <v>IncomeTaxRelatingToComponentsOfOtherComprehensiveIncomeAbstract</v>
      </c>
      <c r="L4441" t="str">
        <f t="shared" si="368"/>
        <v>insert into dbax_desc_conc (pref_conc, codi_conc, codi_lang, desc_conc) values ('ifrs-full','IncomeTaxRelatingToComponentsOfOtherComprehensiveIncomeAbstract','es_ES','Impuesto a las ganancias relacionado con otro resultado integral [sinopsis]')</v>
      </c>
      <c r="M4441" t="str">
        <f>CONCATENATE("Insert into dbax_taxo_conc (pref_conc, codi_conc, vers_taxo) values ('",H4441,"','",I4441,"','",Taxonomia!$B$5,"')")</f>
        <v>Insert into dbax_taxo_conc (pref_conc, codi_conc, vers_taxo) values ('ifrs-full','IncomeTaxRelatingToComponentsOfOtherComprehensiveIncomeAbstract','svs-cl-ci-2015-01-05')</v>
      </c>
    </row>
    <row r="4442" spans="1:13" x14ac:dyDescent="0.25">
      <c r="A4442" t="s">
        <v>2071</v>
      </c>
      <c r="B4442" t="s">
        <v>16</v>
      </c>
      <c r="C4442" t="s">
        <v>4686</v>
      </c>
      <c r="G4442" s="1" t="str">
        <f t="shared" si="365"/>
        <v>ifrs-full_IncomeTaxRelatingToComponentsOfOtherComprehensiveIncomeThatWillBeReclassifiedToProfitOrLoss</v>
      </c>
      <c r="H4442" t="str">
        <f t="shared" si="366"/>
        <v>ifrs-full</v>
      </c>
      <c r="I4442" t="str">
        <f t="shared" si="367"/>
        <v>IncomeTaxRelatingToComponentsOfOtherComprehensiveIncomeThatWillBeReclassifiedToProfitOrLoss</v>
      </c>
      <c r="L4442" t="str">
        <f t="shared" si="368"/>
        <v>insert into dbax_desc_conc (pref_conc, codi_conc, codi_lang, desc_conc) values ('ifrs-full','IncomeTaxRelatingToComponentsOfOtherComprehensiveIncomeThatWillBeReclassifiedToProfitOrLoss','es_ES','Impuestos a las ganancias relativos a componentes de otro resultado integral que se reclasificará al resultado del periodo')</v>
      </c>
      <c r="M4442" t="str">
        <f>CONCATENATE("Insert into dbax_taxo_conc (pref_conc, codi_conc, vers_taxo) values ('",H4442,"','",I4442,"','",Taxonomia!$B$5,"')")</f>
        <v>Insert into dbax_taxo_conc (pref_conc, codi_conc, vers_taxo) values ('ifrs-full','IncomeTaxRelatingToComponentsOfOtherComprehensiveIncomeThatWillBeReclassifiedToProfitOrLoss','svs-cl-ci-2015-01-05')</v>
      </c>
    </row>
    <row r="4443" spans="1:13" x14ac:dyDescent="0.25">
      <c r="A4443" t="s">
        <v>2072</v>
      </c>
      <c r="B4443" t="s">
        <v>16</v>
      </c>
      <c r="C4443" t="s">
        <v>4687</v>
      </c>
      <c r="G4443" s="1" t="str">
        <f t="shared" si="365"/>
        <v>ifrs-full_IncomeTaxRelatingToComponentsOfOtherComprehensiveIncomeThatWillBeReclassifiedToProfitOrLossAbstract</v>
      </c>
      <c r="H4443" t="str">
        <f t="shared" si="366"/>
        <v>ifrs-full</v>
      </c>
      <c r="I4443" t="str">
        <f t="shared" si="367"/>
        <v>IncomeTaxRelatingToComponentsOfOtherComprehensiveIncomeThatWillBeReclassifiedToProfitOrLossAbstract</v>
      </c>
      <c r="L4443" t="str">
        <f t="shared" si="368"/>
        <v>insert into dbax_desc_conc (pref_conc, codi_conc, codi_lang, desc_conc) values ('ifrs-full','IncomeTaxRelatingToComponentsOfOtherComprehensiveIncomeThatWillBeReclassifiedToProfitOrLossAbstract','es_ES','Impuestos a las ganancias relativos a componentes de otro resultado integral que se reclasificará al resultado del periodo [resumen]')</v>
      </c>
      <c r="M4443" t="str">
        <f>CONCATENATE("Insert into dbax_taxo_conc (pref_conc, codi_conc, vers_taxo) values ('",H4443,"','",I4443,"','",Taxonomia!$B$5,"')")</f>
        <v>Insert into dbax_taxo_conc (pref_conc, codi_conc, vers_taxo) values ('ifrs-full','IncomeTaxRelatingToComponentsOfOtherComprehensiveIncomeThatWillBeReclassifiedToProfitOrLossAbstract','svs-cl-ci-2015-01-05')</v>
      </c>
    </row>
    <row r="4444" spans="1:13" x14ac:dyDescent="0.25">
      <c r="A4444" t="s">
        <v>2073</v>
      </c>
      <c r="B4444" t="s">
        <v>16</v>
      </c>
      <c r="C4444" t="s">
        <v>4688</v>
      </c>
      <c r="G4444" s="1" t="str">
        <f t="shared" si="365"/>
        <v>ifrs-full_IncomeTaxRelatingToComponentsOfOtherComprehensiveIncomeThatWillNotBeReclassifiedToProfitOrLoss</v>
      </c>
      <c r="H4444" t="str">
        <f t="shared" si="366"/>
        <v>ifrs-full</v>
      </c>
      <c r="I4444" t="str">
        <f t="shared" si="367"/>
        <v>IncomeTaxRelatingToComponentsOfOtherComprehensiveIncomeThatWillNotBeReclassifiedToProfitOrLoss</v>
      </c>
      <c r="L4444" t="str">
        <f t="shared" si="368"/>
        <v>insert into dbax_desc_conc (pref_conc, codi_conc, codi_lang, desc_conc) values ('ifrs-full','IncomeTaxRelatingToComponentsOfOtherComprehensiveIncomeThatWillNotBeReclassifiedToProfitOrLoss','es_ES','Impuestos a las ganancias relativos a componentes de otro resultado integral que no se reclasificará al resultado del periodo')</v>
      </c>
      <c r="M4444" t="str">
        <f>CONCATENATE("Insert into dbax_taxo_conc (pref_conc, codi_conc, vers_taxo) values ('",H4444,"','",I4444,"','",Taxonomia!$B$5,"')")</f>
        <v>Insert into dbax_taxo_conc (pref_conc, codi_conc, vers_taxo) values ('ifrs-full','IncomeTaxRelatingToComponentsOfOtherComprehensiveIncomeThatWillNotBeReclassifiedToProfitOrLoss','svs-cl-ci-2015-01-05')</v>
      </c>
    </row>
    <row r="4445" spans="1:13" x14ac:dyDescent="0.25">
      <c r="A4445" t="s">
        <v>2074</v>
      </c>
      <c r="B4445" t="s">
        <v>16</v>
      </c>
      <c r="C4445" t="s">
        <v>4689</v>
      </c>
      <c r="G4445" s="1" t="str">
        <f t="shared" si="365"/>
        <v>ifrs-full_IncomeTaxRelatingToComponentsOfOtherComprehensiveIncomeThatWillNotBeReclassifiedToProfitOrLossAbstract</v>
      </c>
      <c r="H4445" t="str">
        <f t="shared" si="366"/>
        <v>ifrs-full</v>
      </c>
      <c r="I4445" t="str">
        <f t="shared" si="367"/>
        <v>IncomeTaxRelatingToComponentsOfOtherComprehensiveIncomeThatWillNotBeReclassifiedToProfitOrLossAbstract</v>
      </c>
      <c r="L4445" t="str">
        <f t="shared" si="368"/>
        <v>insert into dbax_desc_conc (pref_conc, codi_conc, codi_lang, desc_conc) values ('ifrs-full','IncomeTaxRelatingToComponentsOfOtherComprehensiveIncomeThatWillNotBeReclassifiedToProfitOrLossAbstract','es_ES','Impuestos a las ganancias relativos a componentes de otro resultado integral que no se reclasificará al resultado del periodo [resumen]')</v>
      </c>
      <c r="M4445" t="str">
        <f>CONCATENATE("Insert into dbax_taxo_conc (pref_conc, codi_conc, vers_taxo) values ('",H4445,"','",I4445,"','",Taxonomia!$B$5,"')")</f>
        <v>Insert into dbax_taxo_conc (pref_conc, codi_conc, vers_taxo) values ('ifrs-full','IncomeTaxRelatingToComponentsOfOtherComprehensiveIncomeThatWillNotBeReclassifiedToProfitOrLossAbstract','svs-cl-ci-2015-01-05')</v>
      </c>
    </row>
    <row r="4446" spans="1:13" x14ac:dyDescent="0.25">
      <c r="A4446" t="s">
        <v>2075</v>
      </c>
      <c r="B4446" t="s">
        <v>16</v>
      </c>
      <c r="C4446" t="s">
        <v>4690</v>
      </c>
      <c r="G4446" s="1" t="str">
        <f t="shared" si="365"/>
        <v>ifrs-full_IncomeTaxRelatingToExchangeDifferencesOnTranslationOfOtherComprehensiveIncome</v>
      </c>
      <c r="H4446" t="str">
        <f t="shared" si="366"/>
        <v>ifrs-full</v>
      </c>
      <c r="I4446" t="str">
        <f t="shared" si="367"/>
        <v>IncomeTaxRelatingToExchangeDifferencesOnTranslationOfOtherComprehensiveIncome</v>
      </c>
      <c r="L4446" t="str">
        <f t="shared" si="368"/>
        <v>insert into dbax_desc_conc (pref_conc, codi_conc, codi_lang, desc_conc) values ('ifrs-full','IncomeTaxRelatingToExchangeDifferencesOnTranslationOfOtherComprehensiveIncome','es_ES','Impuesto a las ganancias relacionado con diferencias de cambio de conversión de otro resultado integral')</v>
      </c>
      <c r="M4446" t="str">
        <f>CONCATENATE("Insert into dbax_taxo_conc (pref_conc, codi_conc, vers_taxo) values ('",H4446,"','",I4446,"','",Taxonomia!$B$5,"')")</f>
        <v>Insert into dbax_taxo_conc (pref_conc, codi_conc, vers_taxo) values ('ifrs-full','IncomeTaxRelatingToExchangeDifferencesOnTranslationOfOtherComprehensiveIncome','svs-cl-ci-2015-01-05')</v>
      </c>
    </row>
    <row r="4447" spans="1:13" x14ac:dyDescent="0.25">
      <c r="A4447" t="s">
        <v>2076</v>
      </c>
      <c r="B4447" t="s">
        <v>16</v>
      </c>
      <c r="C4447" t="s">
        <v>4691</v>
      </c>
      <c r="G4447" s="1" t="str">
        <f t="shared" si="365"/>
        <v>ifrs-full_IncomeTaxRelatingToHedgesOfInvestmentsInEquityInstrumentsOfOtherComprehensiveIncome</v>
      </c>
      <c r="H4447" t="str">
        <f t="shared" si="366"/>
        <v>ifrs-full</v>
      </c>
      <c r="I4447" t="str">
        <f t="shared" si="367"/>
        <v>IncomeTaxRelatingToHedgesOfInvestmentsInEquityInstrumentsOfOtherComprehensiveIncome</v>
      </c>
      <c r="L4447" t="str">
        <f t="shared" si="368"/>
        <v>insert into dbax_desc_conc (pref_conc, codi_conc, codi_lang, desc_conc) values ('ifrs-full','IncomeTaxRelatingToHedgesOfInvestmentsInEquityInstrumentsOfOtherComprehensiveIncome','es_ES','Impuesto a las ganancias relacionados con coberturas de inversiones en instrumentos de patrimonio de otro resultado integral')</v>
      </c>
      <c r="M4447" t="str">
        <f>CONCATENATE("Insert into dbax_taxo_conc (pref_conc, codi_conc, vers_taxo) values ('",H4447,"','",I4447,"','",Taxonomia!$B$5,"')")</f>
        <v>Insert into dbax_taxo_conc (pref_conc, codi_conc, vers_taxo) values ('ifrs-full','IncomeTaxRelatingToHedgesOfInvestmentsInEquityInstrumentsOfOtherComprehensiveIncome','svs-cl-ci-2015-01-05')</v>
      </c>
    </row>
    <row r="4448" spans="1:13" x14ac:dyDescent="0.25">
      <c r="A4448" t="s">
        <v>2077</v>
      </c>
      <c r="B4448" t="s">
        <v>16</v>
      </c>
      <c r="C4448" t="s">
        <v>4692</v>
      </c>
      <c r="G4448" s="1" t="str">
        <f t="shared" si="365"/>
        <v>ifrs-full_IncomeTaxRelatingToHedgesOfNetInvestmentsInForeignOperationsOfOtherComprehensiveIncome</v>
      </c>
      <c r="H4448" t="str">
        <f t="shared" si="366"/>
        <v>ifrs-full</v>
      </c>
      <c r="I4448" t="str">
        <f t="shared" si="367"/>
        <v>IncomeTaxRelatingToHedgesOfNetInvestmentsInForeignOperationsOfOtherComprehensiveIncome</v>
      </c>
      <c r="L4448" t="str">
        <f t="shared" si="368"/>
        <v>insert into dbax_desc_conc (pref_conc, codi_conc, codi_lang, desc_conc) values ('ifrs-full','IncomeTaxRelatingToHedgesOfNetInvestmentsInForeignOperationsOfOtherComprehensiveIncome','es_ES','Impuesto a las ganancias relativos a coberturas de inversiones netas en negocios en el extranjero de otro resultado integral')</v>
      </c>
      <c r="M4448" t="str">
        <f>CONCATENATE("Insert into dbax_taxo_conc (pref_conc, codi_conc, vers_taxo) values ('",H4448,"','",I4448,"','",Taxonomia!$B$5,"')")</f>
        <v>Insert into dbax_taxo_conc (pref_conc, codi_conc, vers_taxo) values ('ifrs-full','IncomeTaxRelatingToHedgesOfNetInvestmentsInForeignOperationsOfOtherComprehensiveIncome','svs-cl-ci-2015-01-05')</v>
      </c>
    </row>
    <row r="4449" spans="1:13" x14ac:dyDescent="0.25">
      <c r="A4449" t="s">
        <v>2078</v>
      </c>
      <c r="B4449" t="s">
        <v>16</v>
      </c>
      <c r="C4449" t="s">
        <v>4693</v>
      </c>
      <c r="G4449" s="1" t="str">
        <f t="shared" si="365"/>
        <v>ifrs-full_IncomeTaxRelatingToInvestmentsInEquityInstrumentsOfOtherComprehensiveIncome</v>
      </c>
      <c r="H4449" t="str">
        <f t="shared" si="366"/>
        <v>ifrs-full</v>
      </c>
      <c r="I4449" t="str">
        <f t="shared" si="367"/>
        <v>IncomeTaxRelatingToInvestmentsInEquityInstrumentsOfOtherComprehensiveIncome</v>
      </c>
      <c r="L4449" t="str">
        <f t="shared" si="368"/>
        <v>insert into dbax_desc_conc (pref_conc, codi_conc, codi_lang, desc_conc) values ('ifrs-full','IncomeTaxRelatingToInvestmentsInEquityInstrumentsOfOtherComprehensiveIncome','es_ES','Impuesto a las ganancias relativos a inversiones en instrumentos de patrimonio de otro resultado integral')</v>
      </c>
      <c r="M4449" t="str">
        <f>CONCATENATE("Insert into dbax_taxo_conc (pref_conc, codi_conc, vers_taxo) values ('",H4449,"','",I4449,"','",Taxonomia!$B$5,"')")</f>
        <v>Insert into dbax_taxo_conc (pref_conc, codi_conc, vers_taxo) values ('ifrs-full','IncomeTaxRelatingToInvestmentsInEquityInstrumentsOfOtherComprehensiveIncome','svs-cl-ci-2015-01-05')</v>
      </c>
    </row>
    <row r="4450" spans="1:13" x14ac:dyDescent="0.25">
      <c r="A4450" t="s">
        <v>2079</v>
      </c>
      <c r="B4450" t="s">
        <v>16</v>
      </c>
      <c r="C4450" t="s">
        <v>4694</v>
      </c>
      <c r="G4450" s="1" t="str">
        <f t="shared" si="365"/>
        <v>ifrs-full_IncomeTaxRelatingToOtherIndividuallyImmaterialComponentsOfOtherComprehensiveIncome</v>
      </c>
      <c r="H4450" t="str">
        <f t="shared" si="366"/>
        <v>ifrs-full</v>
      </c>
      <c r="I4450" t="str">
        <f t="shared" si="367"/>
        <v>IncomeTaxRelatingToOtherIndividuallyImmaterialComponentsOfOtherComprehensiveIncome</v>
      </c>
      <c r="L4450" t="str">
        <f t="shared" si="368"/>
        <v>insert into dbax_desc_conc (pref_conc, codi_conc, codi_lang, desc_conc) values ('ifrs-full','IncomeTaxRelatingToOtherIndividuallyImmaterialComponentsOfOtherComprehensiveIncome','es_ES','Impuesto a las ganancias relativo a componentes individualmente no significativos de otro resultado integral')</v>
      </c>
      <c r="M4450" t="str">
        <f>CONCATENATE("Insert into dbax_taxo_conc (pref_conc, codi_conc, vers_taxo) values ('",H4450,"','",I4450,"','",Taxonomia!$B$5,"')")</f>
        <v>Insert into dbax_taxo_conc (pref_conc, codi_conc, vers_taxo) values ('ifrs-full','IncomeTaxRelatingToOtherIndividuallyImmaterialComponentsOfOtherComprehensiveIncome','svs-cl-ci-2015-01-05')</v>
      </c>
    </row>
    <row r="4451" spans="1:13" x14ac:dyDescent="0.25">
      <c r="A4451" t="s">
        <v>2080</v>
      </c>
      <c r="B4451" t="s">
        <v>16</v>
      </c>
      <c r="C4451" t="s">
        <v>4695</v>
      </c>
      <c r="G4451" s="1" t="str">
        <f t="shared" si="365"/>
        <v>ifrs-full_IncomeTaxRelatingToRemeasurementsOfDefinedBenefitPlansOfOtherComprehensiveIncome</v>
      </c>
      <c r="H4451" t="str">
        <f t="shared" si="366"/>
        <v>ifrs-full</v>
      </c>
      <c r="I4451" t="str">
        <f t="shared" si="367"/>
        <v>IncomeTaxRelatingToRemeasurementsOfDefinedBenefitPlansOfOtherComprehensiveIncome</v>
      </c>
      <c r="L4451" t="str">
        <f t="shared" si="368"/>
        <v>insert into dbax_desc_conc (pref_conc, codi_conc, codi_lang, desc_conc) values ('ifrs-full','IncomeTaxRelatingToRemeasurementsOfDefinedBenefitPlansOfOtherComprehensiveIncome','es_ES','Impuesto a las ganancias relativo a nuevas mediciones de planes de beneficios definidos de otro resultado integral')</v>
      </c>
      <c r="M4451" t="str">
        <f>CONCATENATE("Insert into dbax_taxo_conc (pref_conc, codi_conc, vers_taxo) values ('",H4451,"','",I4451,"','",Taxonomia!$B$5,"')")</f>
        <v>Insert into dbax_taxo_conc (pref_conc, codi_conc, vers_taxo) values ('ifrs-full','IncomeTaxRelatingToRemeasurementsOfDefinedBenefitPlansOfOtherComprehensiveIncome','svs-cl-ci-2015-01-05')</v>
      </c>
    </row>
    <row r="4452" spans="1:13" x14ac:dyDescent="0.25">
      <c r="A4452" t="s">
        <v>2081</v>
      </c>
      <c r="B4452" t="s">
        <v>16</v>
      </c>
      <c r="C4452" t="s">
        <v>4696</v>
      </c>
      <c r="G4452" s="1" t="str">
        <f t="shared" si="365"/>
        <v>ifrs-full_IncomeTaxRelatingToShareOfOtherComprehensiveIncomeOfAssociatesAndJointVenturesAccountedForUsingEquityMethod</v>
      </c>
      <c r="H4452" t="str">
        <f t="shared" si="366"/>
        <v>ifrs-full</v>
      </c>
      <c r="I4452" t="str">
        <f t="shared" si="367"/>
        <v>IncomeTaxRelatingToShareOfOtherComprehensiveIncomeOfAssociatesAndJointVenturesAccountedForUsingEquityMethod</v>
      </c>
      <c r="L4452" t="str">
        <f t="shared" si="368"/>
        <v>insert into dbax_desc_conc (pref_conc, codi_conc, codi_lang, desc_conc) values ('ifrs-full','IncomeTaxRelatingToShareOfOtherComprehensiveIncomeOfAssociatesAndJointVenturesAccountedForUsingEquityMethod','es_ES','Impuesto a las ganancias relacionado con la participación en el otro resultado integral de asociadas y negocios conjuntos que se contabilicen mediante el método de la participación')</v>
      </c>
      <c r="M4452" t="str">
        <f>CONCATENATE("Insert into dbax_taxo_conc (pref_conc, codi_conc, vers_taxo) values ('",H4452,"','",I4452,"','",Taxonomia!$B$5,"')")</f>
        <v>Insert into dbax_taxo_conc (pref_conc, codi_conc, vers_taxo) values ('ifrs-full','IncomeTaxRelatingToShareOfOtherComprehensiveIncomeOfAssociatesAndJointVenturesAccountedForUsingEquityMethod','svs-cl-ci-2015-01-05')</v>
      </c>
    </row>
    <row r="4453" spans="1:13" x14ac:dyDescent="0.25">
      <c r="A4453" t="s">
        <v>2082</v>
      </c>
      <c r="B4453" t="s">
        <v>16</v>
      </c>
      <c r="C4453" t="s">
        <v>4697</v>
      </c>
      <c r="G4453" s="1" t="str">
        <f t="shared" si="365"/>
        <v>ifrs-full_IncomeTaxRelatingToShareOfOtherComprehensiveIncomeOfAssociatesAndJointVenturesAccountedForUsingEquityMethodAbstract</v>
      </c>
      <c r="H4453" t="str">
        <f t="shared" si="366"/>
        <v>ifrs-full</v>
      </c>
      <c r="I4453" t="str">
        <f t="shared" si="367"/>
        <v>IncomeTaxRelatingToShareOfOtherComprehensiveIncomeOfAssociatesAndJointVenturesAccountedForUsingEquityMethodAbstract</v>
      </c>
      <c r="L4453" t="str">
        <f t="shared" si="368"/>
        <v>insert into dbax_desc_conc (pref_conc, codi_conc, codi_lang, desc_conc) values ('ifrs-full','IncomeTaxRelatingToShareOfOtherComprehensiveIncomeOfAssociatesAndJointVenturesAccountedForUsingEquityMethodAbstract','es_ES','Impuestos a las ganancias relativos a la participación de otro resultado integral de asociadas y negocios conjuntos contabilizados utilizando el método de la participación [resumen]')</v>
      </c>
      <c r="M4453" t="str">
        <f>CONCATENATE("Insert into dbax_taxo_conc (pref_conc, codi_conc, vers_taxo) values ('",H4453,"','",I4453,"','",Taxonomia!$B$5,"')")</f>
        <v>Insert into dbax_taxo_conc (pref_conc, codi_conc, vers_taxo) values ('ifrs-full','IncomeTaxRelatingToShareOfOtherComprehensiveIncomeOfAssociatesAndJointVenturesAccountedForUsingEquityMethodAbstract','svs-cl-ci-2015-01-05')</v>
      </c>
    </row>
    <row r="4454" spans="1:13" x14ac:dyDescent="0.25">
      <c r="A4454" t="s">
        <v>2083</v>
      </c>
      <c r="B4454" t="s">
        <v>16</v>
      </c>
      <c r="C4454" t="s">
        <v>4698</v>
      </c>
      <c r="G4454" s="1" t="str">
        <f t="shared" si="365"/>
        <v>ifrs-full_IncomeTaxRelatingToShareOfOtherComprehensiveIncomeOfAssociatesAndJointVenturesAccountedForUsingEquityMethodThatWillBeReclassifiedToProfitOrLoss</v>
      </c>
      <c r="H4454" t="str">
        <f t="shared" si="366"/>
        <v>ifrs-full</v>
      </c>
      <c r="I4454" t="str">
        <f t="shared" si="367"/>
        <v>IncomeTaxRelatingToShareOfOtherComprehensiveIncomeOfAssociatesAndJointVenturesAccountedForUsingEquityMethodThatWillBeReclassifiedToProfitOrLoss</v>
      </c>
      <c r="L4454" t="str">
        <f t="shared" si="368"/>
        <v>insert into dbax_desc_conc (pref_conc, codi_conc, codi_lang, desc_conc) values ('ifrs-full','IncomeTaxRelatingToShareOfOtherComprehensiveIncomeOfAssociatesAndJointVenturesAccountedForUsingEquityMethodThatWillBeReclassifiedToProfitOrLoss','es_ES','Impuestos a las ganancias relativos a la participación de otro resultado integral de asociadas y negocios conjuntos contabilizados utilizando el método de la participación que se reclasificará al resultado del periodo')</v>
      </c>
      <c r="M4454" t="str">
        <f>CONCATENATE("Insert into dbax_taxo_conc (pref_conc, codi_conc, vers_taxo) values ('",H4454,"','",I4454,"','",Taxonomia!$B$5,"')")</f>
        <v>Insert into dbax_taxo_conc (pref_conc, codi_conc, vers_taxo) values ('ifrs-full','IncomeTaxRelatingToShareOfOtherComprehensiveIncomeOfAssociatesAndJointVenturesAccountedForUsingEquityMethodThatWillBeReclassifiedToProfitOrLoss','svs-cl-ci-2015-01-05')</v>
      </c>
    </row>
    <row r="4455" spans="1:13" x14ac:dyDescent="0.25">
      <c r="A4455" t="s">
        <v>2084</v>
      </c>
      <c r="B4455" t="s">
        <v>16</v>
      </c>
      <c r="C4455" t="s">
        <v>4699</v>
      </c>
      <c r="G4455" s="1" t="str">
        <f t="shared" ref="G4455:G4518" si="369">MID(A4455,FIND("#",A4455)+1,10000)</f>
        <v>ifrs-full_IncomeTaxRelatingToShareOfOtherComprehensiveIncomeOfAssociatesAndJointVenturesAccountedForUsingEquityMethodThatWillNotBeReclassifiedToProfitOrLoss</v>
      </c>
      <c r="H4455" t="str">
        <f t="shared" ref="H4455:H4518" si="370">MID(G4455,1,FIND("_",G4455)-1)</f>
        <v>ifrs-full</v>
      </c>
      <c r="I4455" t="str">
        <f t="shared" ref="I4455:I4518" si="371">MID(G4455,FIND("_",G4455)+1,10000)</f>
        <v>IncomeTaxRelatingToShareOfOtherComprehensiveIncomeOfAssociatesAndJointVenturesAccountedForUsingEquityMethodThatWillNotBeReclassifiedToProfitOrLoss</v>
      </c>
      <c r="L4455" t="str">
        <f t="shared" ref="L4455:L4518" si="372">CONCATENATE("insert into dbax_desc_conc (pref_conc, codi_conc, codi_lang, desc_conc) values ('",H4455,"','",I4455,"','",B4455,"','",C4455,"')")</f>
        <v>insert into dbax_desc_conc (pref_conc, codi_conc, codi_lang, desc_conc) values ('ifrs-full','IncomeTaxRelatingToShareOfOtherComprehensiveIncomeOfAssociatesAndJointVenturesAccountedForUsingEquityMethodThatWillNotBeReclassifiedToProfitOrLoss','es_ES','Impuestos a las ganancias relativos a la participación de otro resultado integral de asociadas y negocios conjuntos contabilizados utilizando el método de la participación que no se reclasificará al resultado del periodo')</v>
      </c>
      <c r="M4455" t="str">
        <f>CONCATENATE("Insert into dbax_taxo_conc (pref_conc, codi_conc, vers_taxo) values ('",H4455,"','",I4455,"','",Taxonomia!$B$5,"')")</f>
        <v>Insert into dbax_taxo_conc (pref_conc, codi_conc, vers_taxo) values ('ifrs-full','IncomeTaxRelatingToShareOfOtherComprehensiveIncomeOfAssociatesAndJointVenturesAccountedForUsingEquityMethodThatWillNotBeReclassifiedToProfitOrLoss','svs-cl-ci-2015-01-05')</v>
      </c>
    </row>
    <row r="4456" spans="1:13" x14ac:dyDescent="0.25">
      <c r="A4456" t="s">
        <v>2085</v>
      </c>
      <c r="B4456" t="s">
        <v>16</v>
      </c>
      <c r="C4456" t="s">
        <v>4700</v>
      </c>
      <c r="G4456" s="1" t="str">
        <f t="shared" si="369"/>
        <v>ifrs-full_IncreaseDecreaseInAccumulatedDeferredTaxRecognisedInOtherComprehensiveIncomeDueToChangeInTaxRate</v>
      </c>
      <c r="H4456" t="str">
        <f t="shared" si="370"/>
        <v>ifrs-full</v>
      </c>
      <c r="I4456" t="str">
        <f t="shared" si="371"/>
        <v>IncreaseDecreaseInAccumulatedDeferredTaxRecognisedInOtherComprehensiveIncomeDueToChangeInTaxRate</v>
      </c>
      <c r="L4456" t="str">
        <f t="shared" si="372"/>
        <v>insert into dbax_desc_conc (pref_conc, codi_conc, codi_lang, desc_conc) values ('ifrs-full','IncreaseDecreaseInAccumulatedDeferredTaxRecognisedInOtherComprehensiveIncomeDueToChangeInTaxRate','es_ES','Incrementos (disminuciones) de impuestos diferidos acumulados reconocidos en otro resultado integral debido a cambios en la tasa impositiva')</v>
      </c>
      <c r="M4456" t="str">
        <f>CONCATENATE("Insert into dbax_taxo_conc (pref_conc, codi_conc, vers_taxo) values ('",H4456,"','",I4456,"','",Taxonomia!$B$5,"')")</f>
        <v>Insert into dbax_taxo_conc (pref_conc, codi_conc, vers_taxo) values ('ifrs-full','IncreaseDecreaseInAccumulatedDeferredTaxRecognisedInOtherComprehensiveIncomeDueToChangeInTaxRate','svs-cl-ci-2015-01-05')</v>
      </c>
    </row>
    <row r="4457" spans="1:13" x14ac:dyDescent="0.25">
      <c r="A4457" t="s">
        <v>2086</v>
      </c>
      <c r="B4457" t="s">
        <v>16</v>
      </c>
      <c r="C4457" t="s">
        <v>4701</v>
      </c>
      <c r="G4457" s="1" t="str">
        <f t="shared" si="369"/>
        <v>ifrs-full_IncreaseDecreaseInCashAndCashEquivalents</v>
      </c>
      <c r="H4457" t="str">
        <f t="shared" si="370"/>
        <v>ifrs-full</v>
      </c>
      <c r="I4457" t="str">
        <f t="shared" si="371"/>
        <v>IncreaseDecreaseInCashAndCashEquivalents</v>
      </c>
      <c r="L4457" t="str">
        <f t="shared" si="372"/>
        <v>insert into dbax_desc_conc (pref_conc, codi_conc, codi_lang, desc_conc) values ('ifrs-full','IncreaseDecreaseInCashAndCashEquivalents','es_ES','Incremento (disminución) de efectivo y equivalentes al efectivo')</v>
      </c>
      <c r="M4457" t="str">
        <f>CONCATENATE("Insert into dbax_taxo_conc (pref_conc, codi_conc, vers_taxo) values ('",H4457,"','",I4457,"','",Taxonomia!$B$5,"')")</f>
        <v>Insert into dbax_taxo_conc (pref_conc, codi_conc, vers_taxo) values ('ifrs-full','IncreaseDecreaseInCashAndCashEquivalents','svs-cl-ci-2015-01-05')</v>
      </c>
    </row>
    <row r="4458" spans="1:13" x14ac:dyDescent="0.25">
      <c r="A4458" t="s">
        <v>2087</v>
      </c>
      <c r="B4458" t="s">
        <v>16</v>
      </c>
      <c r="C4458" t="s">
        <v>4702</v>
      </c>
      <c r="G4458" s="1" t="str">
        <f t="shared" si="369"/>
        <v>ifrs-full_IncreaseDecreaseInCashAndCashEquivalentsBeforeEffectOfExchangeRateChanges</v>
      </c>
      <c r="H4458" t="str">
        <f t="shared" si="370"/>
        <v>ifrs-full</v>
      </c>
      <c r="I4458" t="str">
        <f t="shared" si="371"/>
        <v>IncreaseDecreaseInCashAndCashEquivalentsBeforeEffectOfExchangeRateChanges</v>
      </c>
      <c r="L4458" t="str">
        <f t="shared" si="372"/>
        <v>insert into dbax_desc_conc (pref_conc, codi_conc, codi_lang, desc_conc) values ('ifrs-full','IncreaseDecreaseInCashAndCashEquivalentsBeforeEffectOfExchangeRateChanges','es_ES','Incremento (disminución) en el efectivo y equivalentes al efectivo, antes del efecto de los cambios en la tasa de cambio')</v>
      </c>
      <c r="M4458" t="str">
        <f>CONCATENATE("Insert into dbax_taxo_conc (pref_conc, codi_conc, vers_taxo) values ('",H4458,"','",I4458,"','",Taxonomia!$B$5,"')")</f>
        <v>Insert into dbax_taxo_conc (pref_conc, codi_conc, vers_taxo) values ('ifrs-full','IncreaseDecreaseInCashAndCashEquivalentsBeforeEffectOfExchangeRateChanges','svs-cl-ci-2015-01-05')</v>
      </c>
    </row>
    <row r="4459" spans="1:13" x14ac:dyDescent="0.25">
      <c r="A4459" t="s">
        <v>2088</v>
      </c>
      <c r="B4459" t="s">
        <v>16</v>
      </c>
      <c r="C4459" t="s">
        <v>4703</v>
      </c>
      <c r="G4459" s="1" t="str">
        <f t="shared" si="369"/>
        <v>ifrs-full_IncreaseDecreaseInCashAndCashEquivalentsDiscontinuedOperations</v>
      </c>
      <c r="H4459" t="str">
        <f t="shared" si="370"/>
        <v>ifrs-full</v>
      </c>
      <c r="I4459" t="str">
        <f t="shared" si="371"/>
        <v>IncreaseDecreaseInCashAndCashEquivalentsDiscontinuedOperations</v>
      </c>
      <c r="L4459" t="str">
        <f t="shared" si="372"/>
        <v>insert into dbax_desc_conc (pref_conc, codi_conc, codi_lang, desc_conc) values ('ifrs-full','IncreaseDecreaseInCashAndCashEquivalentsDiscontinuedOperations','es_ES','Incrementos (disminuciones) del efectivo y equivalentes al efectivo, operaciones discontinuadas')</v>
      </c>
      <c r="M4459" t="str">
        <f>CONCATENATE("Insert into dbax_taxo_conc (pref_conc, codi_conc, vers_taxo) values ('",H4459,"','",I4459,"','",Taxonomia!$B$5,"')")</f>
        <v>Insert into dbax_taxo_conc (pref_conc, codi_conc, vers_taxo) values ('ifrs-full','IncreaseDecreaseInCashAndCashEquivalentsDiscontinuedOperations','svs-cl-ci-2015-01-05')</v>
      </c>
    </row>
    <row r="4460" spans="1:13" x14ac:dyDescent="0.25">
      <c r="A4460" t="s">
        <v>2089</v>
      </c>
      <c r="B4460" t="s">
        <v>16</v>
      </c>
      <c r="C4460" t="s">
        <v>4704</v>
      </c>
      <c r="G4460" s="1" t="str">
        <f t="shared" si="369"/>
        <v>ifrs-full_IncreaseDecreaseInContingentConsiderationAssetLiability</v>
      </c>
      <c r="H4460" t="str">
        <f t="shared" si="370"/>
        <v>ifrs-full</v>
      </c>
      <c r="I4460" t="str">
        <f t="shared" si="371"/>
        <v>IncreaseDecreaseInContingentConsiderationAssetLiability</v>
      </c>
      <c r="L4460" t="str">
        <f t="shared" si="372"/>
        <v>insert into dbax_desc_conc (pref_conc, codi_conc, codi_lang, desc_conc) values ('ifrs-full','IncreaseDecreaseInContingentConsiderationAssetLiability','es_ES','Aumento (disminución) en activos (pasivos) de contraprestación contingente')</v>
      </c>
      <c r="M4460" t="str">
        <f>CONCATENATE("Insert into dbax_taxo_conc (pref_conc, codi_conc, vers_taxo) values ('",H4460,"','",I4460,"','",Taxonomia!$B$5,"')")</f>
        <v>Insert into dbax_taxo_conc (pref_conc, codi_conc, vers_taxo) values ('ifrs-full','IncreaseDecreaseInContingentConsiderationAssetLiability','svs-cl-ci-2015-01-05')</v>
      </c>
    </row>
    <row r="4461" spans="1:13" x14ac:dyDescent="0.25">
      <c r="A4461" t="s">
        <v>2090</v>
      </c>
      <c r="B4461" t="s">
        <v>16</v>
      </c>
      <c r="C4461" t="s">
        <v>4705</v>
      </c>
      <c r="G4461" s="1" t="str">
        <f t="shared" si="369"/>
        <v>ifrs-full_IncreaseDecreaseInContingentLiabilitiesRecognisedInBusinessCombination</v>
      </c>
      <c r="H4461" t="str">
        <f t="shared" si="370"/>
        <v>ifrs-full</v>
      </c>
      <c r="I4461" t="str">
        <f t="shared" si="371"/>
        <v>IncreaseDecreaseInContingentLiabilitiesRecognisedInBusinessCombination</v>
      </c>
      <c r="L4461" t="str">
        <f t="shared" si="372"/>
        <v>insert into dbax_desc_conc (pref_conc, codi_conc, codi_lang, desc_conc) values ('ifrs-full','IncreaseDecreaseInContingentLiabilitiesRecognisedInBusinessCombination','es_ES','Incremento (disminución) de pasivos contingentes reconocidos en combinaciones de negocios')</v>
      </c>
      <c r="M4461" t="str">
        <f>CONCATENATE("Insert into dbax_taxo_conc (pref_conc, codi_conc, vers_taxo) values ('",H4461,"','",I4461,"','",Taxonomia!$B$5,"')")</f>
        <v>Insert into dbax_taxo_conc (pref_conc, codi_conc, vers_taxo) values ('ifrs-full','IncreaseDecreaseInContingentLiabilitiesRecognisedInBusinessCombination','svs-cl-ci-2015-01-05')</v>
      </c>
    </row>
    <row r="4462" spans="1:13" x14ac:dyDescent="0.25">
      <c r="A4462" t="s">
        <v>2091</v>
      </c>
      <c r="B4462" t="s">
        <v>16</v>
      </c>
      <c r="C4462" t="s">
        <v>4706</v>
      </c>
      <c r="G4462" s="1" t="str">
        <f t="shared" si="369"/>
        <v>ifrs-full_IncreaseDecreaseInDeferredTaxLiabilityAsset</v>
      </c>
      <c r="H4462" t="str">
        <f t="shared" si="370"/>
        <v>ifrs-full</v>
      </c>
      <c r="I4462" t="str">
        <f t="shared" si="371"/>
        <v>IncreaseDecreaseInDeferredTaxLiabilityAsset</v>
      </c>
      <c r="L4462" t="str">
        <f t="shared" si="372"/>
        <v>insert into dbax_desc_conc (pref_conc, codi_conc, codi_lang, desc_conc) values ('ifrs-full','IncreaseDecreaseInDeferredTaxLiabilityAsset','es_ES','Incrementos (disminuciones) de pasivos (activos) por impuestos diferidos')</v>
      </c>
      <c r="M4462" t="str">
        <f>CONCATENATE("Insert into dbax_taxo_conc (pref_conc, codi_conc, vers_taxo) values ('",H4462,"','",I4462,"','",Taxonomia!$B$5,"')")</f>
        <v>Insert into dbax_taxo_conc (pref_conc, codi_conc, vers_taxo) values ('ifrs-full','IncreaseDecreaseInDeferredTaxLiabilityAsset','svs-cl-ci-2015-01-05')</v>
      </c>
    </row>
    <row r="4463" spans="1:13" x14ac:dyDescent="0.25">
      <c r="A4463" t="s">
        <v>2092</v>
      </c>
      <c r="B4463" t="s">
        <v>16</v>
      </c>
      <c r="C4463" t="s">
        <v>4707</v>
      </c>
      <c r="G4463" s="1" t="str">
        <f t="shared" si="369"/>
        <v>ifrs-full_IncreaseDecreaseInDividendsPayableThroughChangeInFairValueOfNoncashAssetsHeldForDistributionToOwners</v>
      </c>
      <c r="H4463" t="str">
        <f t="shared" si="370"/>
        <v>ifrs-full</v>
      </c>
      <c r="I4463" t="str">
        <f t="shared" si="371"/>
        <v>IncreaseDecreaseInDividendsPayableThroughChangeInFairValueOfNoncashAssetsHeldForDistributionToOwners</v>
      </c>
      <c r="L4463" t="str">
        <f t="shared" si="372"/>
        <v>insert into dbax_desc_conc (pref_conc, codi_conc, codi_lang, desc_conc) values ('ifrs-full','IncreaseDecreaseInDividendsPayableThroughChangeInFairValueOfNoncashAssetsHeldForDistributionToOwners','es_ES','Incremento (disminución) de dividendos por pagar con cambios en el valor razonable de activos distintos al efectivo mantenidos para distribuir a los propietarios')</v>
      </c>
      <c r="M4463" t="str">
        <f>CONCATENATE("Insert into dbax_taxo_conc (pref_conc, codi_conc, vers_taxo) values ('",H4463,"','",I4463,"','",Taxonomia!$B$5,"')")</f>
        <v>Insert into dbax_taxo_conc (pref_conc, codi_conc, vers_taxo) values ('ifrs-full','IncreaseDecreaseInDividendsPayableThroughChangeInFairValueOfNoncashAssetsHeldForDistributionToOwners','svs-cl-ci-2015-01-05')</v>
      </c>
    </row>
    <row r="4464" spans="1:13" x14ac:dyDescent="0.25">
      <c r="A4464" t="s">
        <v>2093</v>
      </c>
      <c r="B4464" t="s">
        <v>16</v>
      </c>
      <c r="C4464" t="s">
        <v>4708</v>
      </c>
      <c r="G4464" s="1" t="str">
        <f t="shared" si="369"/>
        <v>ifrs-full_IncreaseDecreaseInExistingLiabilitiesContingentLiabilitiesRecognisedInBusinessCombination</v>
      </c>
      <c r="H4464" t="str">
        <f t="shared" si="370"/>
        <v>ifrs-full</v>
      </c>
      <c r="I4464" t="str">
        <f t="shared" si="371"/>
        <v>IncreaseDecreaseInExistingLiabilitiesContingentLiabilitiesRecognisedInBusinessCombination</v>
      </c>
      <c r="L4464" t="str">
        <f t="shared" si="372"/>
        <v>insert into dbax_desc_conc (pref_conc, codi_conc, codi_lang, desc_conc) values ('ifrs-full','IncreaseDecreaseInExistingLiabilitiesContingentLiabilitiesRecognisedInBusinessCombination','es_ES','Aumento de pasivos existentes y pasivos contingentes reconocidos en una combinación de negocios')</v>
      </c>
      <c r="M4464" t="str">
        <f>CONCATENATE("Insert into dbax_taxo_conc (pref_conc, codi_conc, vers_taxo) values ('",H4464,"','",I4464,"','",Taxonomia!$B$5,"')")</f>
        <v>Insert into dbax_taxo_conc (pref_conc, codi_conc, vers_taxo) values ('ifrs-full','IncreaseDecreaseInExistingLiabilitiesContingentLiabilitiesRecognisedInBusinessCombination','svs-cl-ci-2015-01-05')</v>
      </c>
    </row>
    <row r="4465" spans="1:13" x14ac:dyDescent="0.25">
      <c r="A4465" t="s">
        <v>2094</v>
      </c>
      <c r="B4465" t="s">
        <v>16</v>
      </c>
      <c r="C4465" t="s">
        <v>4709</v>
      </c>
      <c r="G4465" s="1" t="str">
        <f t="shared" si="369"/>
        <v>ifrs-full_IncreaseDecreaseInExistingProvisionsOtherProvisions</v>
      </c>
      <c r="H4465" t="str">
        <f t="shared" si="370"/>
        <v>ifrs-full</v>
      </c>
      <c r="I4465" t="str">
        <f t="shared" si="371"/>
        <v>IncreaseDecreaseInExistingProvisionsOtherProvisions</v>
      </c>
      <c r="L4465" t="str">
        <f t="shared" si="372"/>
        <v>insert into dbax_desc_conc (pref_conc, codi_conc, codi_lang, desc_conc) values ('ifrs-full','IncreaseDecreaseInExistingProvisionsOtherProvisions','es_ES','Aumento de provisiones existentes, otras provisiones')</v>
      </c>
      <c r="M4465" t="str">
        <f>CONCATENATE("Insert into dbax_taxo_conc (pref_conc, codi_conc, vers_taxo) values ('",H4465,"','",I4465,"','",Taxonomia!$B$5,"')")</f>
        <v>Insert into dbax_taxo_conc (pref_conc, codi_conc, vers_taxo) values ('ifrs-full','IncreaseDecreaseInExistingProvisionsOtherProvisions','svs-cl-ci-2015-01-05')</v>
      </c>
    </row>
    <row r="4466" spans="1:13" x14ac:dyDescent="0.25">
      <c r="A4466" t="s">
        <v>2095</v>
      </c>
      <c r="B4466" t="s">
        <v>16</v>
      </c>
      <c r="C4466" t="s">
        <v>4710</v>
      </c>
      <c r="G4466" s="1" t="str">
        <f t="shared" si="369"/>
        <v>ifrs-full_IncreaseDecreaseInFairValueMeasurementAssets</v>
      </c>
      <c r="H4466" t="str">
        <f t="shared" si="370"/>
        <v>ifrs-full</v>
      </c>
      <c r="I4466" t="str">
        <f t="shared" si="371"/>
        <v>IncreaseDecreaseInFairValueMeasurementAssets</v>
      </c>
      <c r="L4466" t="str">
        <f t="shared" si="372"/>
        <v>insert into dbax_desc_conc (pref_conc, codi_conc, codi_lang, desc_conc) values ('ifrs-full','IncreaseDecreaseInFairValueMeasurementAssets','es_ES','Incrementos (disminuciones) de la medición del valor razonable, activos')</v>
      </c>
      <c r="M4466" t="str">
        <f>CONCATENATE("Insert into dbax_taxo_conc (pref_conc, codi_conc, vers_taxo) values ('",H4466,"','",I4466,"','",Taxonomia!$B$5,"')")</f>
        <v>Insert into dbax_taxo_conc (pref_conc, codi_conc, vers_taxo) values ('ifrs-full','IncreaseDecreaseInFairValueMeasurementAssets','svs-cl-ci-2015-01-05')</v>
      </c>
    </row>
    <row r="4467" spans="1:13" x14ac:dyDescent="0.25">
      <c r="A4467" t="s">
        <v>2096</v>
      </c>
      <c r="B4467" t="s">
        <v>16</v>
      </c>
      <c r="C4467" t="s">
        <v>4711</v>
      </c>
      <c r="G4467" s="1" t="str">
        <f t="shared" si="369"/>
        <v>ifrs-full_IncreaseDecreaseInFairValueMeasurementDueToChangeInOneOrMoreUnobservableInputsToReflectReasonablyPossibleAlternativeAssumptionsAssets</v>
      </c>
      <c r="H4467" t="str">
        <f t="shared" si="370"/>
        <v>ifrs-full</v>
      </c>
      <c r="I4467" t="str">
        <f t="shared" si="371"/>
        <v>IncreaseDecreaseInFairValueMeasurementDueToChangeInOneOrMoreUnobservableInputsToReflectReasonablyPossibleAlternativeAssumptionsAssets</v>
      </c>
      <c r="L4467" t="str">
        <f t="shared" si="372"/>
        <v>insert into dbax_desc_conc (pref_conc, codi_conc, codi_lang, desc_conc) values ('ifrs-full','IncreaseDecreaseInFairValueMeasurementDueToChangeInOneOrMoreUnobservableInputsToReflectReasonablyPossibleAlternativeAssumptionsAssets','es_ES','Incrementos (disminuciones) de la medición del valor razonable debidos al cambio en uno o más datos de entrada no observables para reflejar suposiciones alternativas razonablemente posibles, activos')</v>
      </c>
      <c r="M4467" t="str">
        <f>CONCATENATE("Insert into dbax_taxo_conc (pref_conc, codi_conc, vers_taxo) values ('",H4467,"','",I4467,"','",Taxonomia!$B$5,"')")</f>
        <v>Insert into dbax_taxo_conc (pref_conc, codi_conc, vers_taxo) values ('ifrs-full','IncreaseDecreaseInFairValueMeasurementDueToChangeInOneOrMoreUnobservableInputsToReflectReasonablyPossibleAlternativeAssumptionsAssets','svs-cl-ci-2015-01-05')</v>
      </c>
    </row>
    <row r="4468" spans="1:13" x14ac:dyDescent="0.25">
      <c r="A4468" t="s">
        <v>2097</v>
      </c>
      <c r="B4468" t="s">
        <v>16</v>
      </c>
      <c r="C4468" t="s">
        <v>4712</v>
      </c>
      <c r="G4468" s="1" t="str">
        <f t="shared" si="369"/>
        <v>ifrs-full_IncreaseDecreaseInFairValueMeasurementDueToChangeInOneOrMoreUnobservableInputsToReflectReasonablyPossibleAlternativeAssumptionsEntitysOwnEquityInstruments</v>
      </c>
      <c r="H4468" t="str">
        <f t="shared" si="370"/>
        <v>ifrs-full</v>
      </c>
      <c r="I4468" t="str">
        <f t="shared" si="371"/>
        <v>IncreaseDecreaseInFairValueMeasurementDueToChangeInOneOrMoreUnobservableInputsToReflectReasonablyPossibleAlternativeAssumptionsEntitysOwnEquityInstruments</v>
      </c>
      <c r="L4468" t="str">
        <f t="shared" si="372"/>
        <v>insert into dbax_desc_conc (pref_conc, codi_conc, codi_lang, desc_conc) values ('ifrs-full','IncreaseDecreaseInFairValueMeasurementDueToChangeInOneOrMoreUnobservableInputsToReflectReasonablyPossibleAlternativeAssumptionsEntitysOwnEquityInstruments','es_ES','Incrementos (disminuciones) de la medición del valor razonable debidos al cambio en uno o más datos de entrada no observables para reflejar suposiciones alternativas razonablemente posibles, instrumentos de patrimonio propio de la entidad')</v>
      </c>
      <c r="M4468" t="str">
        <f>CONCATENATE("Insert into dbax_taxo_conc (pref_conc, codi_conc, vers_taxo) values ('",H4468,"','",I4468,"','",Taxonomia!$B$5,"')")</f>
        <v>Insert into dbax_taxo_conc (pref_conc, codi_conc, vers_taxo) values ('ifrs-full','IncreaseDecreaseInFairValueMeasurementDueToChangeInOneOrMoreUnobservableInputsToReflectReasonablyPossibleAlternativeAssumptionsEntitysOwnEquityInstruments','svs-cl-ci-2015-01-05')</v>
      </c>
    </row>
    <row r="4469" spans="1:13" x14ac:dyDescent="0.25">
      <c r="A4469" t="s">
        <v>2098</v>
      </c>
      <c r="B4469" t="s">
        <v>16</v>
      </c>
      <c r="C4469" t="s">
        <v>4713</v>
      </c>
      <c r="G4469" s="1" t="str">
        <f t="shared" si="369"/>
        <v>ifrs-full_IncreaseDecreaseInFairValueMeasurementDueToChangeInOneOrMoreUnobservableInputsToReflectReasonablyPossibleAlternativeAssumptionsLiabilities</v>
      </c>
      <c r="H4469" t="str">
        <f t="shared" si="370"/>
        <v>ifrs-full</v>
      </c>
      <c r="I4469" t="str">
        <f t="shared" si="371"/>
        <v>IncreaseDecreaseInFairValueMeasurementDueToChangeInOneOrMoreUnobservableInputsToReflectReasonablyPossibleAlternativeAssumptionsLiabilities</v>
      </c>
      <c r="L4469" t="str">
        <f t="shared" si="372"/>
        <v>insert into dbax_desc_conc (pref_conc, codi_conc, codi_lang, desc_conc) values ('ifrs-full','IncreaseDecreaseInFairValueMeasurementDueToChangeInOneOrMoreUnobservableInputsToReflectReasonablyPossibleAlternativeAssumptionsLiabilities','es_ES','Incrementos (disminuciones) de la medición del valor razonable debidos al cambio en uno o más datos de entrada no observables para reflejar suposiciones alternativas razonablemente posibles, pasivos')</v>
      </c>
      <c r="M4469" t="str">
        <f>CONCATENATE("Insert into dbax_taxo_conc (pref_conc, codi_conc, vers_taxo) values ('",H4469,"','",I4469,"','",Taxonomia!$B$5,"')")</f>
        <v>Insert into dbax_taxo_conc (pref_conc, codi_conc, vers_taxo) values ('ifrs-full','IncreaseDecreaseInFairValueMeasurementDueToChangeInOneOrMoreUnobservableInputsToReflectReasonablyPossibleAlternativeAssumptionsLiabilities','svs-cl-ci-2015-01-05')</v>
      </c>
    </row>
    <row r="4470" spans="1:13" x14ac:dyDescent="0.25">
      <c r="A4470" t="s">
        <v>2099</v>
      </c>
      <c r="B4470" t="s">
        <v>16</v>
      </c>
      <c r="C4470" t="s">
        <v>4714</v>
      </c>
      <c r="G4470" s="1" t="str">
        <f t="shared" si="369"/>
        <v>ifrs-full_IncreaseDecreaseInFairValueMeasurementEntitysOwnEquityInstruments</v>
      </c>
      <c r="H4470" t="str">
        <f t="shared" si="370"/>
        <v>ifrs-full</v>
      </c>
      <c r="I4470" t="str">
        <f t="shared" si="371"/>
        <v>IncreaseDecreaseInFairValueMeasurementEntitysOwnEquityInstruments</v>
      </c>
      <c r="L4470" t="str">
        <f t="shared" si="372"/>
        <v>insert into dbax_desc_conc (pref_conc, codi_conc, codi_lang, desc_conc) values ('ifrs-full','IncreaseDecreaseInFairValueMeasurementEntitysOwnEquityInstruments','es_ES','Incrementos (disminuciones) de la medición del valor razonable, instrumentos de patrimonio propio de la entidad')</v>
      </c>
      <c r="M4470" t="str">
        <f>CONCATENATE("Insert into dbax_taxo_conc (pref_conc, codi_conc, vers_taxo) values ('",H4470,"','",I4470,"','",Taxonomia!$B$5,"')")</f>
        <v>Insert into dbax_taxo_conc (pref_conc, codi_conc, vers_taxo) values ('ifrs-full','IncreaseDecreaseInFairValueMeasurementEntitysOwnEquityInstruments','svs-cl-ci-2015-01-05')</v>
      </c>
    </row>
    <row r="4471" spans="1:13" x14ac:dyDescent="0.25">
      <c r="A4471" t="s">
        <v>2100</v>
      </c>
      <c r="B4471" t="s">
        <v>16</v>
      </c>
      <c r="C4471" t="s">
        <v>4715</v>
      </c>
      <c r="G4471" s="1" t="str">
        <f t="shared" si="369"/>
        <v>ifrs-full_IncreaseDecreaseInFairValueMeasurementLiabilities</v>
      </c>
      <c r="H4471" t="str">
        <f t="shared" si="370"/>
        <v>ifrs-full</v>
      </c>
      <c r="I4471" t="str">
        <f t="shared" si="371"/>
        <v>IncreaseDecreaseInFairValueMeasurementLiabilities</v>
      </c>
      <c r="L4471" t="str">
        <f t="shared" si="372"/>
        <v>insert into dbax_desc_conc (pref_conc, codi_conc, codi_lang, desc_conc) values ('ifrs-full','IncreaseDecreaseInFairValueMeasurementLiabilities','es_ES','Incrementos (disminuciones) de la medición del valor razonable, pasivos')</v>
      </c>
      <c r="M4471" t="str">
        <f>CONCATENATE("Insert into dbax_taxo_conc (pref_conc, codi_conc, vers_taxo) values ('",H4471,"','",I4471,"','",Taxonomia!$B$5,"')")</f>
        <v>Insert into dbax_taxo_conc (pref_conc, codi_conc, vers_taxo) values ('ifrs-full','IncreaseDecreaseInFairValueMeasurementLiabilities','svs-cl-ci-2015-01-05')</v>
      </c>
    </row>
    <row r="4472" spans="1:13" x14ac:dyDescent="0.25">
      <c r="A4472" t="s">
        <v>2101</v>
      </c>
      <c r="B4472" t="s">
        <v>16</v>
      </c>
      <c r="C4472" t="s">
        <v>4716</v>
      </c>
      <c r="G4472" s="1" t="str">
        <f t="shared" si="369"/>
        <v>ifrs-full_IncreaseDecreaseInNumberOfSharesOutstanding</v>
      </c>
      <c r="H4472" t="str">
        <f t="shared" si="370"/>
        <v>ifrs-full</v>
      </c>
      <c r="I4472" t="str">
        <f t="shared" si="371"/>
        <v>IncreaseDecreaseInNumberOfSharesOutstanding</v>
      </c>
      <c r="L4472" t="str">
        <f t="shared" si="372"/>
        <v>insert into dbax_desc_conc (pref_conc, codi_conc, codi_lang, desc_conc) values ('ifrs-full','IncreaseDecreaseInNumberOfSharesOutstanding','es_ES','Incremento (disminución) en el número de acciones en circulación')</v>
      </c>
      <c r="M4472" t="str">
        <f>CONCATENATE("Insert into dbax_taxo_conc (pref_conc, codi_conc, vers_taxo) values ('",H4472,"','",I4472,"','",Taxonomia!$B$5,"')")</f>
        <v>Insert into dbax_taxo_conc (pref_conc, codi_conc, vers_taxo) values ('ifrs-full','IncreaseDecreaseInNumberOfSharesOutstanding','svs-cl-ci-2015-01-05')</v>
      </c>
    </row>
    <row r="4473" spans="1:13" x14ac:dyDescent="0.25">
      <c r="A4473" t="s">
        <v>2102</v>
      </c>
      <c r="B4473" t="s">
        <v>16</v>
      </c>
      <c r="C4473" t="s">
        <v>4717</v>
      </c>
      <c r="G4473" s="1" t="str">
        <f t="shared" si="369"/>
        <v>ifrs-full_IncreaseDecreaseThroughBusinessCombinationsDeferredTaxLiabilityAsset</v>
      </c>
      <c r="H4473" t="str">
        <f t="shared" si="370"/>
        <v>ifrs-full</v>
      </c>
      <c r="I4473" t="str">
        <f t="shared" si="371"/>
        <v>IncreaseDecreaseThroughBusinessCombinationsDeferredTaxLiabilityAsset</v>
      </c>
      <c r="L4473" t="str">
        <f t="shared" si="372"/>
        <v>insert into dbax_desc_conc (pref_conc, codi_conc, codi_lang, desc_conc) values ('ifrs-full','IncreaseDecreaseThroughBusinessCombinationsDeferredTaxLiabilityAsset','es_ES','Incrementos (disminuciones) por combinaciones de negocios, pasivos (activos) por impuestos diferidos')</v>
      </c>
      <c r="M4473" t="str">
        <f>CONCATENATE("Insert into dbax_taxo_conc (pref_conc, codi_conc, vers_taxo) values ('",H4473,"','",I4473,"','",Taxonomia!$B$5,"')")</f>
        <v>Insert into dbax_taxo_conc (pref_conc, codi_conc, vers_taxo) values ('ifrs-full','IncreaseDecreaseThroughBusinessCombinationsDeferredTaxLiabilityAsset','svs-cl-ci-2015-01-05')</v>
      </c>
    </row>
    <row r="4474" spans="1:13" x14ac:dyDescent="0.25">
      <c r="A4474" t="s">
        <v>2103</v>
      </c>
      <c r="B4474" t="s">
        <v>16</v>
      </c>
      <c r="C4474" t="s">
        <v>4718</v>
      </c>
      <c r="G4474" s="1" t="str">
        <f t="shared" si="369"/>
        <v>ifrs-full_IncreaseDecreaseThroughChangeInDiscountRateContingentLiabilitiesRecognisedInBusinessCombination</v>
      </c>
      <c r="H4474" t="str">
        <f t="shared" si="370"/>
        <v>ifrs-full</v>
      </c>
      <c r="I4474" t="str">
        <f t="shared" si="371"/>
        <v>IncreaseDecreaseThroughChangeInDiscountRateContingentLiabilitiesRecognisedInBusinessCombination</v>
      </c>
      <c r="L4474" t="str">
        <f t="shared" si="372"/>
        <v>insert into dbax_desc_conc (pref_conc, codi_conc, codi_lang, desc_conc) values ('ifrs-full','IncreaseDecreaseThroughChangeInDiscountRateContingentLiabilitiesRecognisedInBusinessCombination','es_ES','Incremento (disminución) por cambios en la tasa de descuento, pasivos contingentes reconocidos en combinaciones de negocios')</v>
      </c>
      <c r="M4474" t="str">
        <f>CONCATENATE("Insert into dbax_taxo_conc (pref_conc, codi_conc, vers_taxo) values ('",H4474,"','",I4474,"','",Taxonomia!$B$5,"')")</f>
        <v>Insert into dbax_taxo_conc (pref_conc, codi_conc, vers_taxo) values ('ifrs-full','IncreaseDecreaseThroughChangeInDiscountRateContingentLiabilitiesRecognisedInBusinessCombination','svs-cl-ci-2015-01-05')</v>
      </c>
    </row>
    <row r="4475" spans="1:13" x14ac:dyDescent="0.25">
      <c r="A4475" t="s">
        <v>2104</v>
      </c>
      <c r="B4475" t="s">
        <v>16</v>
      </c>
      <c r="C4475" t="s">
        <v>4719</v>
      </c>
      <c r="G4475" s="1" t="str">
        <f t="shared" si="369"/>
        <v>ifrs-full_IncreaseDecreaseThroughChangeInDiscountRateOtherProvisions</v>
      </c>
      <c r="H4475" t="str">
        <f t="shared" si="370"/>
        <v>ifrs-full</v>
      </c>
      <c r="I4475" t="str">
        <f t="shared" si="371"/>
        <v>IncreaseDecreaseThroughChangeInDiscountRateOtherProvisions</v>
      </c>
      <c r="L4475" t="str">
        <f t="shared" si="372"/>
        <v>insert into dbax_desc_conc (pref_conc, codi_conc, codi_lang, desc_conc) values ('ifrs-full','IncreaseDecreaseThroughChangeInDiscountRateOtherProvisions','es_ES','Incremento (disminución) por cambios en la tasa de descuento, otras provisiones')</v>
      </c>
      <c r="M4475" t="str">
        <f>CONCATENATE("Insert into dbax_taxo_conc (pref_conc, codi_conc, vers_taxo) values ('",H4475,"','",I4475,"','",Taxonomia!$B$5,"')")</f>
        <v>Insert into dbax_taxo_conc (pref_conc, codi_conc, vers_taxo) values ('ifrs-full','IncreaseDecreaseThroughChangeInDiscountRateOtherProvisions','svs-cl-ci-2015-01-05')</v>
      </c>
    </row>
    <row r="4476" spans="1:13" x14ac:dyDescent="0.25">
      <c r="A4476" t="s">
        <v>2105</v>
      </c>
      <c r="B4476" t="s">
        <v>16</v>
      </c>
      <c r="C4476" t="s">
        <v>4720</v>
      </c>
      <c r="G4476" s="1" t="str">
        <f t="shared" si="369"/>
        <v>ifrs-full_IncreaseDecreaseThroughChangesInOwnershipInterestsInSubsidiariesThatDoNotResultInLossOfControl</v>
      </c>
      <c r="H4476" t="str">
        <f t="shared" si="370"/>
        <v>ifrs-full</v>
      </c>
      <c r="I4476" t="str">
        <f t="shared" si="371"/>
        <v>IncreaseDecreaseThroughChangesInOwnershipInterestsInSubsidiariesThatDoNotResultInLossOfControl</v>
      </c>
      <c r="L4476" t="str">
        <f t="shared" si="372"/>
        <v>insert into dbax_desc_conc (pref_conc, codi_conc, codi_lang, desc_conc) values ('ifrs-full','IncreaseDecreaseThroughChangesInOwnershipInterestsInSubsidiariesThatDoNotResultInLossOfControl','es_ES','Incrementos (disminuciones) por cambios las participaciones en la propiedad de subsidiarias que no dan lugar a pérdida de control, patrimonio')</v>
      </c>
      <c r="M4476" t="str">
        <f>CONCATENATE("Insert into dbax_taxo_conc (pref_conc, codi_conc, vers_taxo) values ('",H4476,"','",I4476,"','",Taxonomia!$B$5,"')")</f>
        <v>Insert into dbax_taxo_conc (pref_conc, codi_conc, vers_taxo) values ('ifrs-full','IncreaseDecreaseThroughChangesInOwnershipInterestsInSubsidiariesThatDoNotResultInLossOfControl','svs-cl-ci-2015-01-05')</v>
      </c>
    </row>
    <row r="4477" spans="1:13" x14ac:dyDescent="0.25">
      <c r="A4477" t="s">
        <v>2106</v>
      </c>
      <c r="B4477" t="s">
        <v>16</v>
      </c>
      <c r="C4477" t="s">
        <v>4721</v>
      </c>
      <c r="G4477" s="1" t="str">
        <f t="shared" si="369"/>
        <v>ifrs-full_IncreaseDecreaseThroughChangesInOwnershipInterestsInSubsidiariesThatDoNotResultInLossOfControlEquityAttributableToOwnersOfParent</v>
      </c>
      <c r="H4477" t="str">
        <f t="shared" si="370"/>
        <v>ifrs-full</v>
      </c>
      <c r="I4477" t="str">
        <f t="shared" si="371"/>
        <v>IncreaseDecreaseThroughChangesInOwnershipInterestsInSubsidiariesThatDoNotResultInLossOfControlEquityAttributableToOwnersOfParent</v>
      </c>
      <c r="L4477" t="str">
        <f t="shared" si="372"/>
        <v>insert into dbax_desc_conc (pref_conc, codi_conc, codi_lang, desc_conc) values ('ifrs-full','IncreaseDecreaseThroughChangesInOwnershipInterestsInSubsidiariesThatDoNotResultInLossOfControlEquityAttributableToOwnersOfParent','es_ES','Incrementos (disminuciones) por cambios las participaciones en la propiedad de subsidiarias que no dan lugar a pérdida de control, patrimonio atribuible a los propietarios de la controladora')</v>
      </c>
      <c r="M4477" t="str">
        <f>CONCATENATE("Insert into dbax_taxo_conc (pref_conc, codi_conc, vers_taxo) values ('",H4477,"','",I4477,"','",Taxonomia!$B$5,"')")</f>
        <v>Insert into dbax_taxo_conc (pref_conc, codi_conc, vers_taxo) values ('ifrs-full','IncreaseDecreaseThroughChangesInOwnershipInterestsInSubsidiariesThatDoNotResultInLossOfControlEquityAttributableToOwnersOfParent','svs-cl-ci-2015-01-05')</v>
      </c>
    </row>
    <row r="4478" spans="1:13" x14ac:dyDescent="0.25">
      <c r="A4478" t="s">
        <v>2107</v>
      </c>
      <c r="B4478" t="s">
        <v>16</v>
      </c>
      <c r="C4478" t="s">
        <v>4722</v>
      </c>
      <c r="G4478" s="1" t="str">
        <f t="shared" si="369"/>
        <v>ifrs-full_IncreaseDecreaseThroughLossOfControlOfSubsidiaryDeferredTaxLiabilityAsset</v>
      </c>
      <c r="H4478" t="str">
        <f t="shared" si="370"/>
        <v>ifrs-full</v>
      </c>
      <c r="I4478" t="str">
        <f t="shared" si="371"/>
        <v>IncreaseDecreaseThroughLossOfControlOfSubsidiaryDeferredTaxLiabilityAsset</v>
      </c>
      <c r="L4478" t="str">
        <f t="shared" si="372"/>
        <v>insert into dbax_desc_conc (pref_conc, codi_conc, codi_lang, desc_conc) values ('ifrs-full','IncreaseDecreaseThroughLossOfControlOfSubsidiaryDeferredTaxLiabilityAsset','es_ES','Incrementos (disminuciones) por pérdidas de control de subsidiaria, pasivos (activos) por impuestos diferidos')</v>
      </c>
      <c r="M4478" t="str">
        <f>CONCATENATE("Insert into dbax_taxo_conc (pref_conc, codi_conc, vers_taxo) values ('",H4478,"','",I4478,"','",Taxonomia!$B$5,"')")</f>
        <v>Insert into dbax_taxo_conc (pref_conc, codi_conc, vers_taxo) values ('ifrs-full','IncreaseDecreaseThroughLossOfControlOfSubsidiaryDeferredTaxLiabilityAsset','svs-cl-ci-2015-01-05')</v>
      </c>
    </row>
    <row r="4479" spans="1:13" x14ac:dyDescent="0.25">
      <c r="A4479" t="s">
        <v>2108</v>
      </c>
      <c r="B4479" t="s">
        <v>16</v>
      </c>
      <c r="C4479" t="s">
        <v>4723</v>
      </c>
      <c r="G4479" s="1" t="str">
        <f t="shared" si="369"/>
        <v>ifrs-full_IncreaseDecreaseThroughNetExchangeDifferencesBiologicalAssets</v>
      </c>
      <c r="H4479" t="str">
        <f t="shared" si="370"/>
        <v>ifrs-full</v>
      </c>
      <c r="I4479" t="str">
        <f t="shared" si="371"/>
        <v>IncreaseDecreaseThroughNetExchangeDifferencesBiologicalAssets</v>
      </c>
      <c r="L4479" t="str">
        <f t="shared" si="372"/>
        <v>insert into dbax_desc_conc (pref_conc, codi_conc, codi_lang, desc_conc) values ('ifrs-full','IncreaseDecreaseThroughNetExchangeDifferencesBiologicalAssets','es_ES','Incremento (disminución) por diferencias de cambio netas, activos biológicos')</v>
      </c>
      <c r="M4479" t="str">
        <f>CONCATENATE("Insert into dbax_taxo_conc (pref_conc, codi_conc, vers_taxo) values ('",H4479,"','",I4479,"','",Taxonomia!$B$5,"')")</f>
        <v>Insert into dbax_taxo_conc (pref_conc, codi_conc, vers_taxo) values ('ifrs-full','IncreaseDecreaseThroughNetExchangeDifferencesBiologicalAssets','svs-cl-ci-2015-01-05')</v>
      </c>
    </row>
    <row r="4480" spans="1:13" x14ac:dyDescent="0.25">
      <c r="A4480" t="s">
        <v>2109</v>
      </c>
      <c r="B4480" t="s">
        <v>16</v>
      </c>
      <c r="C4480" t="s">
        <v>4724</v>
      </c>
      <c r="G4480" s="1" t="str">
        <f t="shared" si="369"/>
        <v>ifrs-full_IncreaseDecreaseThroughNetExchangeDifferencesDeferredTaxLiabilityAsset</v>
      </c>
      <c r="H4480" t="str">
        <f t="shared" si="370"/>
        <v>ifrs-full</v>
      </c>
      <c r="I4480" t="str">
        <f t="shared" si="371"/>
        <v>IncreaseDecreaseThroughNetExchangeDifferencesDeferredTaxLiabilityAsset</v>
      </c>
      <c r="L4480" t="str">
        <f t="shared" si="372"/>
        <v>insert into dbax_desc_conc (pref_conc, codi_conc, codi_lang, desc_conc) values ('ifrs-full','IncreaseDecreaseThroughNetExchangeDifferencesDeferredTaxLiabilityAsset','es_ES','Incrementos (disminuciones) por diferencias de cambio netas, pasivos (activos) por impuestos diferidos')</v>
      </c>
      <c r="M4480" t="str">
        <f>CONCATENATE("Insert into dbax_taxo_conc (pref_conc, codi_conc, vers_taxo) values ('",H4480,"','",I4480,"','",Taxonomia!$B$5,"')")</f>
        <v>Insert into dbax_taxo_conc (pref_conc, codi_conc, vers_taxo) values ('ifrs-full','IncreaseDecreaseThroughNetExchangeDifferencesDeferredTaxLiabilityAsset','svs-cl-ci-2015-01-05')</v>
      </c>
    </row>
    <row r="4481" spans="1:13" x14ac:dyDescent="0.25">
      <c r="A4481" t="s">
        <v>2110</v>
      </c>
      <c r="B4481" t="s">
        <v>16</v>
      </c>
      <c r="C4481" t="s">
        <v>4725</v>
      </c>
      <c r="G4481" s="1" t="str">
        <f t="shared" si="369"/>
        <v>ifrs-full_IncreaseDecreaseThroughNetExchangeDifferencesGoodwill</v>
      </c>
      <c r="H4481" t="str">
        <f t="shared" si="370"/>
        <v>ifrs-full</v>
      </c>
      <c r="I4481" t="str">
        <f t="shared" si="371"/>
        <v>IncreaseDecreaseThroughNetExchangeDifferencesGoodwill</v>
      </c>
      <c r="L4481" t="str">
        <f t="shared" si="372"/>
        <v>insert into dbax_desc_conc (pref_conc, codi_conc, codi_lang, desc_conc) values ('ifrs-full','IncreaseDecreaseThroughNetExchangeDifferencesGoodwill','es_ES','Incremento (disminución) por diferencias de cambio netas, plusvalía')</v>
      </c>
      <c r="M4481" t="str">
        <f>CONCATENATE("Insert into dbax_taxo_conc (pref_conc, codi_conc, vers_taxo) values ('",H4481,"','",I4481,"','",Taxonomia!$B$5,"')")</f>
        <v>Insert into dbax_taxo_conc (pref_conc, codi_conc, vers_taxo) values ('ifrs-full','IncreaseDecreaseThroughNetExchangeDifferencesGoodwill','svs-cl-ci-2015-01-05')</v>
      </c>
    </row>
    <row r="4482" spans="1:13" x14ac:dyDescent="0.25">
      <c r="A4482" t="s">
        <v>2111</v>
      </c>
      <c r="B4482" t="s">
        <v>16</v>
      </c>
      <c r="C4482" t="s">
        <v>4726</v>
      </c>
      <c r="G4482" s="1" t="str">
        <f t="shared" si="369"/>
        <v>ifrs-full_IncreaseDecreaseThroughNetExchangeDifferencesIntangibleAssetsOtherThanGoodwill</v>
      </c>
      <c r="H4482" t="str">
        <f t="shared" si="370"/>
        <v>ifrs-full</v>
      </c>
      <c r="I4482" t="str">
        <f t="shared" si="371"/>
        <v>IncreaseDecreaseThroughNetExchangeDifferencesIntangibleAssetsOtherThanGoodwill</v>
      </c>
      <c r="L4482" t="str">
        <f t="shared" si="372"/>
        <v>insert into dbax_desc_conc (pref_conc, codi_conc, codi_lang, desc_conc) values ('ifrs-full','IncreaseDecreaseThroughNetExchangeDifferencesIntangibleAssetsOtherThanGoodwill','es_ES','Incremento (disminución) por diferencias de cambio netas, activos intangibles distintos de la plusvalía')</v>
      </c>
      <c r="M4482" t="str">
        <f>CONCATENATE("Insert into dbax_taxo_conc (pref_conc, codi_conc, vers_taxo) values ('",H4482,"','",I4482,"','",Taxonomia!$B$5,"')")</f>
        <v>Insert into dbax_taxo_conc (pref_conc, codi_conc, vers_taxo) values ('ifrs-full','IncreaseDecreaseThroughNetExchangeDifferencesIntangibleAssetsOtherThanGoodwill','svs-cl-ci-2015-01-05')</v>
      </c>
    </row>
    <row r="4483" spans="1:13" x14ac:dyDescent="0.25">
      <c r="A4483" t="s">
        <v>2112</v>
      </c>
      <c r="B4483" t="s">
        <v>16</v>
      </c>
      <c r="C4483" t="s">
        <v>4727</v>
      </c>
      <c r="G4483" s="1" t="str">
        <f t="shared" si="369"/>
        <v>ifrs-full_IncreaseDecreaseThroughNetExchangeDifferencesInvestmentProperty</v>
      </c>
      <c r="H4483" t="str">
        <f t="shared" si="370"/>
        <v>ifrs-full</v>
      </c>
      <c r="I4483" t="str">
        <f t="shared" si="371"/>
        <v>IncreaseDecreaseThroughNetExchangeDifferencesInvestmentProperty</v>
      </c>
      <c r="L4483" t="str">
        <f t="shared" si="372"/>
        <v>insert into dbax_desc_conc (pref_conc, codi_conc, codi_lang, desc_conc) values ('ifrs-full','IncreaseDecreaseThroughNetExchangeDifferencesInvestmentProperty','es_ES','Incremento (disminución) por diferencias de cambio netas, propiedades de inversión')</v>
      </c>
      <c r="M4483" t="str">
        <f>CONCATENATE("Insert into dbax_taxo_conc (pref_conc, codi_conc, vers_taxo) values ('",H4483,"','",I4483,"','",Taxonomia!$B$5,"')")</f>
        <v>Insert into dbax_taxo_conc (pref_conc, codi_conc, vers_taxo) values ('ifrs-full','IncreaseDecreaseThroughNetExchangeDifferencesInvestmentProperty','svs-cl-ci-2015-01-05')</v>
      </c>
    </row>
    <row r="4484" spans="1:13" x14ac:dyDescent="0.25">
      <c r="A4484" t="s">
        <v>2113</v>
      </c>
      <c r="B4484" t="s">
        <v>16</v>
      </c>
      <c r="C4484" t="s">
        <v>4728</v>
      </c>
      <c r="G4484" s="1" t="str">
        <f t="shared" si="369"/>
        <v>ifrs-full_IncreaseDecreaseThroughNetExchangeDifferencesOtherProvisions</v>
      </c>
      <c r="H4484" t="str">
        <f t="shared" si="370"/>
        <v>ifrs-full</v>
      </c>
      <c r="I4484" t="str">
        <f t="shared" si="371"/>
        <v>IncreaseDecreaseThroughNetExchangeDifferencesOtherProvisions</v>
      </c>
      <c r="L4484" t="str">
        <f t="shared" si="372"/>
        <v>insert into dbax_desc_conc (pref_conc, codi_conc, codi_lang, desc_conc) values ('ifrs-full','IncreaseDecreaseThroughNetExchangeDifferencesOtherProvisions','es_ES','Incremento (disminución) por diferencias de cambio netas, otras provisiones')</v>
      </c>
      <c r="M4484" t="str">
        <f>CONCATENATE("Insert into dbax_taxo_conc (pref_conc, codi_conc, vers_taxo) values ('",H4484,"','",I4484,"','",Taxonomia!$B$5,"')")</f>
        <v>Insert into dbax_taxo_conc (pref_conc, codi_conc, vers_taxo) values ('ifrs-full','IncreaseDecreaseThroughNetExchangeDifferencesOtherProvisions','svs-cl-ci-2015-01-05')</v>
      </c>
    </row>
    <row r="4485" spans="1:13" x14ac:dyDescent="0.25">
      <c r="A4485" t="s">
        <v>2114</v>
      </c>
      <c r="B4485" t="s">
        <v>16</v>
      </c>
      <c r="C4485" t="s">
        <v>4729</v>
      </c>
      <c r="G4485" s="1" t="str">
        <f t="shared" si="369"/>
        <v>ifrs-full_IncreaseDecreaseThroughNetExchangeDifferencesPropertyPlantAndEquipment</v>
      </c>
      <c r="H4485" t="str">
        <f t="shared" si="370"/>
        <v>ifrs-full</v>
      </c>
      <c r="I4485" t="str">
        <f t="shared" si="371"/>
        <v>IncreaseDecreaseThroughNetExchangeDifferencesPropertyPlantAndEquipment</v>
      </c>
      <c r="L4485" t="str">
        <f t="shared" si="372"/>
        <v>insert into dbax_desc_conc (pref_conc, codi_conc, codi_lang, desc_conc) values ('ifrs-full','IncreaseDecreaseThroughNetExchangeDifferencesPropertyPlantAndEquipment','es_ES','Incremento (disminución) por diferencias de cambio netas, propiedades, planta y equipo')</v>
      </c>
      <c r="M4485" t="str">
        <f>CONCATENATE("Insert into dbax_taxo_conc (pref_conc, codi_conc, vers_taxo) values ('",H4485,"','",I4485,"','",Taxonomia!$B$5,"')")</f>
        <v>Insert into dbax_taxo_conc (pref_conc, codi_conc, vers_taxo) values ('ifrs-full','IncreaseDecreaseThroughNetExchangeDifferencesPropertyPlantAndEquipment','svs-cl-ci-2015-01-05')</v>
      </c>
    </row>
    <row r="4486" spans="1:13" x14ac:dyDescent="0.25">
      <c r="A4486" t="s">
        <v>2115</v>
      </c>
      <c r="B4486" t="s">
        <v>16</v>
      </c>
      <c r="C4486" t="s">
        <v>4730</v>
      </c>
      <c r="G4486" s="1" t="str">
        <f t="shared" si="369"/>
        <v>ifrs-full_IncreaseDecreaseThroughOtherChangesIntangibleAssetsOtherThanGoodwill</v>
      </c>
      <c r="H4486" t="str">
        <f t="shared" si="370"/>
        <v>ifrs-full</v>
      </c>
      <c r="I4486" t="str">
        <f t="shared" si="371"/>
        <v>IncreaseDecreaseThroughOtherChangesIntangibleAssetsOtherThanGoodwill</v>
      </c>
      <c r="L4486" t="str">
        <f t="shared" si="372"/>
        <v>insert into dbax_desc_conc (pref_conc, codi_conc, codi_lang, desc_conc) values ('ifrs-full','IncreaseDecreaseThroughOtherChangesIntangibleAssetsOtherThanGoodwill','es_ES','Incrementos (disminuciones) por otros cambios, activos intangibles distintos de la plusvalía')</v>
      </c>
      <c r="M4486" t="str">
        <f>CONCATENATE("Insert into dbax_taxo_conc (pref_conc, codi_conc, vers_taxo) values ('",H4486,"','",I4486,"','",Taxonomia!$B$5,"')")</f>
        <v>Insert into dbax_taxo_conc (pref_conc, codi_conc, vers_taxo) values ('ifrs-full','IncreaseDecreaseThroughOtherChangesIntangibleAssetsOtherThanGoodwill','svs-cl-ci-2015-01-05')</v>
      </c>
    </row>
    <row r="4487" spans="1:13" x14ac:dyDescent="0.25">
      <c r="A4487" t="s">
        <v>2116</v>
      </c>
      <c r="B4487" t="s">
        <v>16</v>
      </c>
      <c r="C4487" t="s">
        <v>4731</v>
      </c>
      <c r="G4487" s="1" t="str">
        <f t="shared" si="369"/>
        <v>ifrs-full_IncreaseDecreaseThroughOtherChangesInvestmentProperty</v>
      </c>
      <c r="H4487" t="str">
        <f t="shared" si="370"/>
        <v>ifrs-full</v>
      </c>
      <c r="I4487" t="str">
        <f t="shared" si="371"/>
        <v>IncreaseDecreaseThroughOtherChangesInvestmentProperty</v>
      </c>
      <c r="L4487" t="str">
        <f t="shared" si="372"/>
        <v>insert into dbax_desc_conc (pref_conc, codi_conc, codi_lang, desc_conc) values ('ifrs-full','IncreaseDecreaseThroughOtherChangesInvestmentProperty','es_ES','Incremento (disminución) por otros cambios, propiedades de inversión')</v>
      </c>
      <c r="M4487" t="str">
        <f>CONCATENATE("Insert into dbax_taxo_conc (pref_conc, codi_conc, vers_taxo) values ('",H4487,"','",I4487,"','",Taxonomia!$B$5,"')")</f>
        <v>Insert into dbax_taxo_conc (pref_conc, codi_conc, vers_taxo) values ('ifrs-full','IncreaseDecreaseThroughOtherChangesInvestmentProperty','svs-cl-ci-2015-01-05')</v>
      </c>
    </row>
    <row r="4488" spans="1:13" x14ac:dyDescent="0.25">
      <c r="A4488" t="s">
        <v>2117</v>
      </c>
      <c r="B4488" t="s">
        <v>16</v>
      </c>
      <c r="C4488" t="s">
        <v>4732</v>
      </c>
      <c r="G4488" s="1" t="str">
        <f t="shared" si="369"/>
        <v>ifrs-full_IncreaseDecreaseThroughOtherChangesPropertyPlantAndEquipment</v>
      </c>
      <c r="H4488" t="str">
        <f t="shared" si="370"/>
        <v>ifrs-full</v>
      </c>
      <c r="I4488" t="str">
        <f t="shared" si="371"/>
        <v>IncreaseDecreaseThroughOtherChangesPropertyPlantAndEquipment</v>
      </c>
      <c r="L4488" t="str">
        <f t="shared" si="372"/>
        <v>insert into dbax_desc_conc (pref_conc, codi_conc, codi_lang, desc_conc) values ('ifrs-full','IncreaseDecreaseThroughOtherChangesPropertyPlantAndEquipment','es_ES','Incrementos (disminuciones) por otros cambios, propiedades, planta y equipo')</v>
      </c>
      <c r="M4488" t="str">
        <f>CONCATENATE("Insert into dbax_taxo_conc (pref_conc, codi_conc, vers_taxo) values ('",H4488,"','",I4488,"','",Taxonomia!$B$5,"')")</f>
        <v>Insert into dbax_taxo_conc (pref_conc, codi_conc, vers_taxo) values ('ifrs-full','IncreaseDecreaseThroughOtherChangesPropertyPlantAndEquipment','svs-cl-ci-2015-01-05')</v>
      </c>
    </row>
    <row r="4489" spans="1:13" x14ac:dyDescent="0.25">
      <c r="A4489" t="s">
        <v>2118</v>
      </c>
      <c r="B4489" t="s">
        <v>16</v>
      </c>
      <c r="C4489" t="s">
        <v>4733</v>
      </c>
      <c r="G4489" s="1" t="str">
        <f t="shared" si="369"/>
        <v>ifrs-full_IncreaseDecreaseThroughOtherContributionsByOwners</v>
      </c>
      <c r="H4489" t="str">
        <f t="shared" si="370"/>
        <v>ifrs-full</v>
      </c>
      <c r="I4489" t="str">
        <f t="shared" si="371"/>
        <v>IncreaseDecreaseThroughOtherContributionsByOwners</v>
      </c>
      <c r="L4489" t="str">
        <f t="shared" si="372"/>
        <v>insert into dbax_desc_conc (pref_conc, codi_conc, codi_lang, desc_conc) values ('ifrs-full','IncreaseDecreaseThroughOtherContributionsByOwners','es_ES','Incrementos por otras aportaciones de los propietarios, patrimonio')</v>
      </c>
      <c r="M4489" t="str">
        <f>CONCATENATE("Insert into dbax_taxo_conc (pref_conc, codi_conc, vers_taxo) values ('",H4489,"','",I4489,"','",Taxonomia!$B$5,"')")</f>
        <v>Insert into dbax_taxo_conc (pref_conc, codi_conc, vers_taxo) values ('ifrs-full','IncreaseDecreaseThroughOtherContributionsByOwners','svs-cl-ci-2015-01-05')</v>
      </c>
    </row>
    <row r="4490" spans="1:13" x14ac:dyDescent="0.25">
      <c r="A4490" t="s">
        <v>2119</v>
      </c>
      <c r="B4490" t="s">
        <v>16</v>
      </c>
      <c r="C4490" t="s">
        <v>4734</v>
      </c>
      <c r="G4490" s="1" t="str">
        <f t="shared" si="369"/>
        <v>ifrs-full_IncreaseDecreaseThroughOtherDistributionsToOwners</v>
      </c>
      <c r="H4490" t="str">
        <f t="shared" si="370"/>
        <v>ifrs-full</v>
      </c>
      <c r="I4490" t="str">
        <f t="shared" si="371"/>
        <v>IncreaseDecreaseThroughOtherDistributionsToOwners</v>
      </c>
      <c r="L4490" t="str">
        <f t="shared" si="372"/>
        <v>insert into dbax_desc_conc (pref_conc, codi_conc, codi_lang, desc_conc) values ('ifrs-full','IncreaseDecreaseThroughOtherDistributionsToOwners','es_ES','Disminución por otras distribuciones a los propietarios, patrimonio')</v>
      </c>
      <c r="M4490" t="str">
        <f>CONCATENATE("Insert into dbax_taxo_conc (pref_conc, codi_conc, vers_taxo) values ('",H4490,"','",I4490,"','",Taxonomia!$B$5,"')")</f>
        <v>Insert into dbax_taxo_conc (pref_conc, codi_conc, vers_taxo) values ('ifrs-full','IncreaseDecreaseThroughOtherDistributionsToOwners','svs-cl-ci-2015-01-05')</v>
      </c>
    </row>
    <row r="4491" spans="1:13" x14ac:dyDescent="0.25">
      <c r="A4491" t="s">
        <v>2120</v>
      </c>
      <c r="B4491" t="s">
        <v>16</v>
      </c>
      <c r="C4491" t="s">
        <v>4735</v>
      </c>
      <c r="G4491" s="1" t="str">
        <f t="shared" si="369"/>
        <v>ifrs-full_IncreaseDecreaseThroughTimeValueOfMoneyAdjustmentOtherProvisions</v>
      </c>
      <c r="H4491" t="str">
        <f t="shared" si="370"/>
        <v>ifrs-full</v>
      </c>
      <c r="I4491" t="str">
        <f t="shared" si="371"/>
        <v>IncreaseDecreaseThroughTimeValueOfMoneyAdjustmentOtherProvisions</v>
      </c>
      <c r="L4491" t="str">
        <f t="shared" si="372"/>
        <v>insert into dbax_desc_conc (pref_conc, codi_conc, codi_lang, desc_conc) values ('ifrs-full','IncreaseDecreaseThroughTimeValueOfMoneyAdjustmentOtherProvisions','es_ES','Incremento por ajustes que surgen por el paso del tiempo, otras provisiones')</v>
      </c>
      <c r="M4491" t="str">
        <f>CONCATENATE("Insert into dbax_taxo_conc (pref_conc, codi_conc, vers_taxo) values ('",H4491,"','",I4491,"','",Taxonomia!$B$5,"')")</f>
        <v>Insert into dbax_taxo_conc (pref_conc, codi_conc, vers_taxo) values ('ifrs-full','IncreaseDecreaseThroughTimeValueOfMoneyAdjustmentOtherProvisions','svs-cl-ci-2015-01-05')</v>
      </c>
    </row>
    <row r="4492" spans="1:13" x14ac:dyDescent="0.25">
      <c r="A4492" t="s">
        <v>2121</v>
      </c>
      <c r="B4492" t="s">
        <v>16</v>
      </c>
      <c r="C4492" t="s">
        <v>4736</v>
      </c>
      <c r="G4492" s="1" t="str">
        <f t="shared" si="369"/>
        <v>ifrs-full_IncreaseDecreaseThroughTransfersAndOtherChangesBiologicalAssets</v>
      </c>
      <c r="H4492" t="str">
        <f t="shared" si="370"/>
        <v>ifrs-full</v>
      </c>
      <c r="I4492" t="str">
        <f t="shared" si="371"/>
        <v>IncreaseDecreaseThroughTransfersAndOtherChangesBiologicalAssets</v>
      </c>
      <c r="L4492" t="str">
        <f t="shared" si="372"/>
        <v>insert into dbax_desc_conc (pref_conc, codi_conc, codi_lang, desc_conc) values ('ifrs-full','IncreaseDecreaseThroughTransfersAndOtherChangesBiologicalAssets','es_ES','Incremento (disminución) por otros cambios, activos biológicos')</v>
      </c>
      <c r="M4492" t="str">
        <f>CONCATENATE("Insert into dbax_taxo_conc (pref_conc, codi_conc, vers_taxo) values ('",H4492,"','",I4492,"','",Taxonomia!$B$5,"')")</f>
        <v>Insert into dbax_taxo_conc (pref_conc, codi_conc, vers_taxo) values ('ifrs-full','IncreaseDecreaseThroughTransfersAndOtherChangesBiologicalAssets','svs-cl-ci-2015-01-05')</v>
      </c>
    </row>
    <row r="4493" spans="1:13" x14ac:dyDescent="0.25">
      <c r="A4493" t="s">
        <v>2122</v>
      </c>
      <c r="B4493" t="s">
        <v>16</v>
      </c>
      <c r="C4493" t="s">
        <v>4737</v>
      </c>
      <c r="G4493" s="1" t="str">
        <f t="shared" si="369"/>
        <v>ifrs-full_IncreaseDecreaseThroughTransfersAndOtherChangesEquity</v>
      </c>
      <c r="H4493" t="str">
        <f t="shared" si="370"/>
        <v>ifrs-full</v>
      </c>
      <c r="I4493" t="str">
        <f t="shared" si="371"/>
        <v>IncreaseDecreaseThroughTransfersAndOtherChangesEquity</v>
      </c>
      <c r="L4493" t="str">
        <f t="shared" si="372"/>
        <v>insert into dbax_desc_conc (pref_conc, codi_conc, codi_lang, desc_conc) values ('ifrs-full','IncreaseDecreaseThroughTransfersAndOtherChangesEquity','es_ES','Incrementos (disminuciones) por otros cambios, patrimonio')</v>
      </c>
      <c r="M4493" t="str">
        <f>CONCATENATE("Insert into dbax_taxo_conc (pref_conc, codi_conc, vers_taxo) values ('",H4493,"','",I4493,"','",Taxonomia!$B$5,"')")</f>
        <v>Insert into dbax_taxo_conc (pref_conc, codi_conc, vers_taxo) values ('ifrs-full','IncreaseDecreaseThroughTransfersAndOtherChangesEquity','svs-cl-ci-2015-01-05')</v>
      </c>
    </row>
    <row r="4494" spans="1:13" x14ac:dyDescent="0.25">
      <c r="A4494" t="s">
        <v>2123</v>
      </c>
      <c r="B4494" t="s">
        <v>16</v>
      </c>
      <c r="C4494" t="s">
        <v>4738</v>
      </c>
      <c r="G4494" s="1" t="str">
        <f t="shared" si="369"/>
        <v>ifrs-full_IncreaseDecreaseThroughTransfersAndOtherChangesGoodwill</v>
      </c>
      <c r="H4494" t="str">
        <f t="shared" si="370"/>
        <v>ifrs-full</v>
      </c>
      <c r="I4494" t="str">
        <f t="shared" si="371"/>
        <v>IncreaseDecreaseThroughTransfersAndOtherChangesGoodwill</v>
      </c>
      <c r="L4494" t="str">
        <f t="shared" si="372"/>
        <v>insert into dbax_desc_conc (pref_conc, codi_conc, codi_lang, desc_conc) values ('ifrs-full','IncreaseDecreaseThroughTransfersAndOtherChangesGoodwill','es_ES','Incremento (disminución) por otros cambios, plusvalía')</v>
      </c>
      <c r="M4494" t="str">
        <f>CONCATENATE("Insert into dbax_taxo_conc (pref_conc, codi_conc, vers_taxo) values ('",H4494,"','",I4494,"','",Taxonomia!$B$5,"')")</f>
        <v>Insert into dbax_taxo_conc (pref_conc, codi_conc, vers_taxo) values ('ifrs-full','IncreaseDecreaseThroughTransfersAndOtherChangesGoodwill','svs-cl-ci-2015-01-05')</v>
      </c>
    </row>
    <row r="4495" spans="1:13" x14ac:dyDescent="0.25">
      <c r="A4495" t="s">
        <v>2124</v>
      </c>
      <c r="B4495" t="s">
        <v>16</v>
      </c>
      <c r="C4495" t="s">
        <v>4739</v>
      </c>
      <c r="G4495" s="1" t="str">
        <f t="shared" si="369"/>
        <v>ifrs-full_IncreaseDecreaseThroughTransfersAndOtherChangesIntangibleAssetsOtherThanGoodwill</v>
      </c>
      <c r="H4495" t="str">
        <f t="shared" si="370"/>
        <v>ifrs-full</v>
      </c>
      <c r="I4495" t="str">
        <f t="shared" si="371"/>
        <v>IncreaseDecreaseThroughTransfersAndOtherChangesIntangibleAssetsOtherThanGoodwill</v>
      </c>
      <c r="L4495" t="str">
        <f t="shared" si="372"/>
        <v>insert into dbax_desc_conc (pref_conc, codi_conc, codi_lang, desc_conc) values ('ifrs-full','IncreaseDecreaseThroughTransfersAndOtherChangesIntangibleAssetsOtherThanGoodwill','es_ES','Incremento (disminución) por transferencias y otros cambios, activos intangibles distintos de la plusvalía')</v>
      </c>
      <c r="M4495" t="str">
        <f>CONCATENATE("Insert into dbax_taxo_conc (pref_conc, codi_conc, vers_taxo) values ('",H4495,"','",I4495,"','",Taxonomia!$B$5,"')")</f>
        <v>Insert into dbax_taxo_conc (pref_conc, codi_conc, vers_taxo) values ('ifrs-full','IncreaseDecreaseThroughTransfersAndOtherChangesIntangibleAssetsOtherThanGoodwill','svs-cl-ci-2015-01-05')</v>
      </c>
    </row>
    <row r="4496" spans="1:13" x14ac:dyDescent="0.25">
      <c r="A4496" t="s">
        <v>2125</v>
      </c>
      <c r="B4496" t="s">
        <v>16</v>
      </c>
      <c r="C4496" t="s">
        <v>4740</v>
      </c>
      <c r="G4496" s="1" t="str">
        <f t="shared" si="369"/>
        <v>ifrs-full_IncreaseDecreaseThroughTransfersAndOtherChangesIntangibleAssetsOtherThanGoodwillAbstract</v>
      </c>
      <c r="H4496" t="str">
        <f t="shared" si="370"/>
        <v>ifrs-full</v>
      </c>
      <c r="I4496" t="str">
        <f t="shared" si="371"/>
        <v>IncreaseDecreaseThroughTransfersAndOtherChangesIntangibleAssetsOtherThanGoodwillAbstract</v>
      </c>
      <c r="L4496" t="str">
        <f t="shared" si="372"/>
        <v>insert into dbax_desc_conc (pref_conc, codi_conc, codi_lang, desc_conc) values ('ifrs-full','IncreaseDecreaseThroughTransfersAndOtherChangesIntangibleAssetsOtherThanGoodwillAbstract','es_ES','Incrementos (disminuciones) por transferencias y otros cambios, activos intangibles distintos de la plusvalía [resumen]')</v>
      </c>
      <c r="M4496" t="str">
        <f>CONCATENATE("Insert into dbax_taxo_conc (pref_conc, codi_conc, vers_taxo) values ('",H4496,"','",I4496,"','",Taxonomia!$B$5,"')")</f>
        <v>Insert into dbax_taxo_conc (pref_conc, codi_conc, vers_taxo) values ('ifrs-full','IncreaseDecreaseThroughTransfersAndOtherChangesIntangibleAssetsOtherThanGoodwillAbstract','svs-cl-ci-2015-01-05')</v>
      </c>
    </row>
    <row r="4497" spans="1:13" x14ac:dyDescent="0.25">
      <c r="A4497" t="s">
        <v>2126</v>
      </c>
      <c r="B4497" t="s">
        <v>16</v>
      </c>
      <c r="C4497" t="s">
        <v>4741</v>
      </c>
      <c r="G4497" s="1" t="str">
        <f t="shared" si="369"/>
        <v>ifrs-full_IncreaseDecreaseThroughTransfersAndOtherChangesOtherProvisions</v>
      </c>
      <c r="H4497" t="str">
        <f t="shared" si="370"/>
        <v>ifrs-full</v>
      </c>
      <c r="I4497" t="str">
        <f t="shared" si="371"/>
        <v>IncreaseDecreaseThroughTransfersAndOtherChangesOtherProvisions</v>
      </c>
      <c r="L4497" t="str">
        <f t="shared" si="372"/>
        <v>insert into dbax_desc_conc (pref_conc, codi_conc, codi_lang, desc_conc) values ('ifrs-full','IncreaseDecreaseThroughTransfersAndOtherChangesOtherProvisions','es_ES','Incremento (disminución) por transferencias y otros cambios, otras provisiones')</v>
      </c>
      <c r="M4497" t="str">
        <f>CONCATENATE("Insert into dbax_taxo_conc (pref_conc, codi_conc, vers_taxo) values ('",H4497,"','",I4497,"','",Taxonomia!$B$5,"')")</f>
        <v>Insert into dbax_taxo_conc (pref_conc, codi_conc, vers_taxo) values ('ifrs-full','IncreaseDecreaseThroughTransfersAndOtherChangesOtherProvisions','svs-cl-ci-2015-01-05')</v>
      </c>
    </row>
    <row r="4498" spans="1:13" x14ac:dyDescent="0.25">
      <c r="A4498" t="s">
        <v>2127</v>
      </c>
      <c r="B4498" t="s">
        <v>16</v>
      </c>
      <c r="C4498" t="s">
        <v>4742</v>
      </c>
      <c r="G4498" s="1" t="str">
        <f t="shared" si="369"/>
        <v>ifrs-full_IncreaseDecreaseThroughTransfersAndOtherChangesPropertyPlantAndEquipment</v>
      </c>
      <c r="H4498" t="str">
        <f t="shared" si="370"/>
        <v>ifrs-full</v>
      </c>
      <c r="I4498" t="str">
        <f t="shared" si="371"/>
        <v>IncreaseDecreaseThroughTransfersAndOtherChangesPropertyPlantAndEquipment</v>
      </c>
      <c r="L4498" t="str">
        <f t="shared" si="372"/>
        <v>insert into dbax_desc_conc (pref_conc, codi_conc, codi_lang, desc_conc) values ('ifrs-full','IncreaseDecreaseThroughTransfersAndOtherChangesPropertyPlantAndEquipment','es_ES','Incremento (disminución) por transferencias y otros cambios, propiedades, planta y equipo')</v>
      </c>
      <c r="M4498" t="str">
        <f>CONCATENATE("Insert into dbax_taxo_conc (pref_conc, codi_conc, vers_taxo) values ('",H4498,"','",I4498,"','",Taxonomia!$B$5,"')")</f>
        <v>Insert into dbax_taxo_conc (pref_conc, codi_conc, vers_taxo) values ('ifrs-full','IncreaseDecreaseThroughTransfersAndOtherChangesPropertyPlantAndEquipment','svs-cl-ci-2015-01-05')</v>
      </c>
    </row>
    <row r="4499" spans="1:13" x14ac:dyDescent="0.25">
      <c r="A4499" t="s">
        <v>2128</v>
      </c>
      <c r="B4499" t="s">
        <v>16</v>
      </c>
      <c r="C4499" t="s">
        <v>4743</v>
      </c>
      <c r="G4499" s="1" t="str">
        <f t="shared" si="369"/>
        <v>ifrs-full_IncreaseDecreaseThroughTransfersAndOtherChangesPropertyPlantAndEquipmentAbstract</v>
      </c>
      <c r="H4499" t="str">
        <f t="shared" si="370"/>
        <v>ifrs-full</v>
      </c>
      <c r="I4499" t="str">
        <f t="shared" si="371"/>
        <v>IncreaseDecreaseThroughTransfersAndOtherChangesPropertyPlantAndEquipmentAbstract</v>
      </c>
      <c r="L4499" t="str">
        <f t="shared" si="372"/>
        <v>insert into dbax_desc_conc (pref_conc, codi_conc, codi_lang, desc_conc) values ('ifrs-full','IncreaseDecreaseThroughTransfersAndOtherChangesPropertyPlantAndEquipmentAbstract','es_ES','Incrementos (disminuciones) por transferencias y otros cambios, propiedades, planta y equipo [resumen]')</v>
      </c>
      <c r="M4499" t="str">
        <f>CONCATENATE("Insert into dbax_taxo_conc (pref_conc, codi_conc, vers_taxo) values ('",H4499,"','",I4499,"','",Taxonomia!$B$5,"')")</f>
        <v>Insert into dbax_taxo_conc (pref_conc, codi_conc, vers_taxo) values ('ifrs-full','IncreaseDecreaseThroughTransfersAndOtherChangesPropertyPlantAndEquipmentAbstract','svs-cl-ci-2015-01-05')</v>
      </c>
    </row>
    <row r="4500" spans="1:13" x14ac:dyDescent="0.25">
      <c r="A4500" t="s">
        <v>2129</v>
      </c>
      <c r="B4500" t="s">
        <v>16</v>
      </c>
      <c r="C4500" t="s">
        <v>4744</v>
      </c>
      <c r="G4500" s="1" t="str">
        <f t="shared" si="369"/>
        <v>ifrs-full_IncreaseDecreaseThroughTransfersFromConstructionInProgressPropertyPlantAndEquipment</v>
      </c>
      <c r="H4500" t="str">
        <f t="shared" si="370"/>
        <v>ifrs-full</v>
      </c>
      <c r="I4500" t="str">
        <f t="shared" si="371"/>
        <v>IncreaseDecreaseThroughTransfersFromConstructionInProgressPropertyPlantAndEquipment</v>
      </c>
      <c r="L4500" t="str">
        <f t="shared" si="372"/>
        <v>insert into dbax_desc_conc (pref_conc, codi_conc, codi_lang, desc_conc) values ('ifrs-full','IncreaseDecreaseThroughTransfersFromConstructionInProgressPropertyPlantAndEquipment','es_ES','Incrementos (disminuciones) por transferencias desde construcciones en proceso , propiedades, planta y equipo')</v>
      </c>
      <c r="M4500" t="str">
        <f>CONCATENATE("Insert into dbax_taxo_conc (pref_conc, codi_conc, vers_taxo) values ('",H4500,"','",I4500,"','",Taxonomia!$B$5,"')")</f>
        <v>Insert into dbax_taxo_conc (pref_conc, codi_conc, vers_taxo) values ('ifrs-full','IncreaseDecreaseThroughTransfersFromConstructionInProgressPropertyPlantAndEquipment','svs-cl-ci-2015-01-05')</v>
      </c>
    </row>
    <row r="4501" spans="1:13" x14ac:dyDescent="0.25">
      <c r="A4501" t="s">
        <v>2130</v>
      </c>
      <c r="B4501" t="s">
        <v>16</v>
      </c>
      <c r="C4501" t="s">
        <v>4745</v>
      </c>
      <c r="G4501" s="1" t="str">
        <f t="shared" si="369"/>
        <v>ifrs-full_IncreaseDecreaseThroughTransfersFromToInvestmentPropertyPropertyPlantAndEquipment</v>
      </c>
      <c r="H4501" t="str">
        <f t="shared" si="370"/>
        <v>ifrs-full</v>
      </c>
      <c r="I4501" t="str">
        <f t="shared" si="371"/>
        <v>IncreaseDecreaseThroughTransfersFromToInvestmentPropertyPropertyPlantAndEquipment</v>
      </c>
      <c r="L4501" t="str">
        <f t="shared" si="372"/>
        <v>insert into dbax_desc_conc (pref_conc, codi_conc, codi_lang, desc_conc) values ('ifrs-full','IncreaseDecreaseThroughTransfersFromToInvestmentPropertyPropertyPlantAndEquipment','es_ES','Incrementos (disminuciones) por transferencias desde (hacia) propiedades de inversión, propiedades, planta y equipo')</v>
      </c>
      <c r="M4501" t="str">
        <f>CONCATENATE("Insert into dbax_taxo_conc (pref_conc, codi_conc, vers_taxo) values ('",H4501,"','",I4501,"','",Taxonomia!$B$5,"')")</f>
        <v>Insert into dbax_taxo_conc (pref_conc, codi_conc, vers_taxo) values ('ifrs-full','IncreaseDecreaseThroughTransfersFromToInvestmentPropertyPropertyPlantAndEquipment','svs-cl-ci-2015-01-05')</v>
      </c>
    </row>
    <row r="4502" spans="1:13" x14ac:dyDescent="0.25">
      <c r="A4502" t="s">
        <v>2131</v>
      </c>
      <c r="B4502" t="s">
        <v>16</v>
      </c>
      <c r="C4502" t="s">
        <v>4746</v>
      </c>
      <c r="G4502" s="1" t="str">
        <f t="shared" si="369"/>
        <v>ifrs-full_IncreaseDecreaseThroughTransfersIntangibleAssetsOtherThanGoodwill</v>
      </c>
      <c r="H4502" t="str">
        <f t="shared" si="370"/>
        <v>ifrs-full</v>
      </c>
      <c r="I4502" t="str">
        <f t="shared" si="371"/>
        <v>IncreaseDecreaseThroughTransfersIntangibleAssetsOtherThanGoodwill</v>
      </c>
      <c r="L4502" t="str">
        <f t="shared" si="372"/>
        <v>insert into dbax_desc_conc (pref_conc, codi_conc, codi_lang, desc_conc) values ('ifrs-full','IncreaseDecreaseThroughTransfersIntangibleAssetsOtherThanGoodwill','es_ES','Incrementos (disminuciones) por transferencias, activos intangibles distintas de la plusvalía')</v>
      </c>
      <c r="M4502" t="str">
        <f>CONCATENATE("Insert into dbax_taxo_conc (pref_conc, codi_conc, vers_taxo) values ('",H4502,"','",I4502,"','",Taxonomia!$B$5,"')")</f>
        <v>Insert into dbax_taxo_conc (pref_conc, codi_conc, vers_taxo) values ('ifrs-full','IncreaseDecreaseThroughTransfersIntangibleAssetsOtherThanGoodwill','svs-cl-ci-2015-01-05')</v>
      </c>
    </row>
    <row r="4503" spans="1:13" x14ac:dyDescent="0.25">
      <c r="A4503" t="s">
        <v>2132</v>
      </c>
      <c r="B4503" t="s">
        <v>16</v>
      </c>
      <c r="C4503" t="s">
        <v>4747</v>
      </c>
      <c r="G4503" s="1" t="str">
        <f t="shared" si="369"/>
        <v>ifrs-full_IncreaseDecreaseThroughTransfersPropertyPlantAndEquipment</v>
      </c>
      <c r="H4503" t="str">
        <f t="shared" si="370"/>
        <v>ifrs-full</v>
      </c>
      <c r="I4503" t="str">
        <f t="shared" si="371"/>
        <v>IncreaseDecreaseThroughTransfersPropertyPlantAndEquipment</v>
      </c>
      <c r="L4503" t="str">
        <f t="shared" si="372"/>
        <v>insert into dbax_desc_conc (pref_conc, codi_conc, codi_lang, desc_conc) values ('ifrs-full','IncreaseDecreaseThroughTransfersPropertyPlantAndEquipment','es_ES','Incrementos (disminuciones) por transferencias, propiedades, planta y equipo')</v>
      </c>
      <c r="M4503" t="str">
        <f>CONCATENATE("Insert into dbax_taxo_conc (pref_conc, codi_conc, vers_taxo) values ('",H4503,"','",I4503,"','",Taxonomia!$B$5,"')")</f>
        <v>Insert into dbax_taxo_conc (pref_conc, codi_conc, vers_taxo) values ('ifrs-full','IncreaseDecreaseThroughTransfersPropertyPlantAndEquipment','svs-cl-ci-2015-01-05')</v>
      </c>
    </row>
    <row r="4504" spans="1:13" x14ac:dyDescent="0.25">
      <c r="A4504" t="s">
        <v>2133</v>
      </c>
      <c r="B4504" t="s">
        <v>16</v>
      </c>
      <c r="C4504" t="s">
        <v>4748</v>
      </c>
      <c r="G4504" s="1" t="str">
        <f t="shared" si="369"/>
        <v>ifrs-full_IncreaseDecreaseThroughTreasuryShareTransactions</v>
      </c>
      <c r="H4504" t="str">
        <f t="shared" si="370"/>
        <v>ifrs-full</v>
      </c>
      <c r="I4504" t="str">
        <f t="shared" si="371"/>
        <v>IncreaseDecreaseThroughTreasuryShareTransactions</v>
      </c>
      <c r="L4504" t="str">
        <f t="shared" si="372"/>
        <v>insert into dbax_desc_conc (pref_conc, codi_conc, codi_lang, desc_conc) values ('ifrs-full','IncreaseDecreaseThroughTreasuryShareTransactions','es_ES','Incrementos (disminuciones) por transacciones con acciones propias, patrimonio')</v>
      </c>
      <c r="M4504" t="str">
        <f>CONCATENATE("Insert into dbax_taxo_conc (pref_conc, codi_conc, vers_taxo) values ('",H4504,"','",I4504,"','",Taxonomia!$B$5,"')")</f>
        <v>Insert into dbax_taxo_conc (pref_conc, codi_conc, vers_taxo) values ('ifrs-full','IncreaseDecreaseThroughTreasuryShareTransactions','svs-cl-ci-2015-01-05')</v>
      </c>
    </row>
    <row r="4505" spans="1:13" x14ac:dyDescent="0.25">
      <c r="A4505" t="s">
        <v>2134</v>
      </c>
      <c r="B4505" t="s">
        <v>16</v>
      </c>
      <c r="C4505" t="s">
        <v>4749</v>
      </c>
      <c r="G4505" s="1" t="str">
        <f t="shared" si="369"/>
        <v>ifrs-full_IncreaseInFairValueMeasurementDueToChangeInOneOrMoreUnobservableInputsToReflectReasonablyPossibleAlternativeAssumptionsAssets</v>
      </c>
      <c r="H4505" t="str">
        <f t="shared" si="370"/>
        <v>ifrs-full</v>
      </c>
      <c r="I4505" t="str">
        <f t="shared" si="371"/>
        <v>IncreaseInFairValueMeasurementDueToChangeInOneOrMoreUnobservableInputsToReflectReasonablyPossibleAlternativeAssumptionsAssets</v>
      </c>
      <c r="L4505" t="str">
        <f t="shared" si="372"/>
        <v>insert into dbax_desc_conc (pref_conc, codi_conc, codi_lang, desc_conc) values ('ifrs-full','IncreaseInFairValueMeasurementDueToChangeInOneOrMoreUnobservableInputsToReflectReasonablyPossibleAlternativeAssumptionsAssets','es_ES','Aumento en la medición del valor razonable por cambios en uno o más datos de entrada no observables para reflejar suposiciones alternativas razonablemente posibles, activos')</v>
      </c>
      <c r="M4505" t="str">
        <f>CONCATENATE("Insert into dbax_taxo_conc (pref_conc, codi_conc, vers_taxo) values ('",H4505,"','",I4505,"','",Taxonomia!$B$5,"')")</f>
        <v>Insert into dbax_taxo_conc (pref_conc, codi_conc, vers_taxo) values ('ifrs-full','IncreaseInFairValueMeasurementDueToChangeInOneOrMoreUnobservableInputsToReflectReasonablyPossibleAlternativeAssumptionsAssets','svs-cl-ci-2015-01-05')</v>
      </c>
    </row>
    <row r="4506" spans="1:13" x14ac:dyDescent="0.25">
      <c r="A4506" t="s">
        <v>2135</v>
      </c>
      <c r="B4506" t="s">
        <v>16</v>
      </c>
      <c r="C4506" t="s">
        <v>4750</v>
      </c>
      <c r="G4506" s="1" t="str">
        <f t="shared" si="369"/>
        <v>ifrs-full_IncreaseInFairValueMeasurementDueToChangeInOneOrMoreUnobservableInputsToReflectReasonablyPossibleAlternativeAssumptionsEntitysOwnEquityInstruments</v>
      </c>
      <c r="H4506" t="str">
        <f t="shared" si="370"/>
        <v>ifrs-full</v>
      </c>
      <c r="I4506" t="str">
        <f t="shared" si="371"/>
        <v>IncreaseInFairValueMeasurementDueToChangeInOneOrMoreUnobservableInputsToReflectReasonablyPossibleAlternativeAssumptionsEntitysOwnEquityInstruments</v>
      </c>
      <c r="L4506" t="str">
        <f t="shared" si="372"/>
        <v>insert into dbax_desc_conc (pref_conc, codi_conc, codi_lang, desc_conc) values ('ifrs-full','IncreaseInFairValueMeasurementDueToChangeInOneOrMoreUnobservableInputsToReflectReasonablyPossibleAlternativeAssumptionsEntitysOwnEquityInstruments','es_ES','Aumento en la medición del valor razonable por cambios en uno o más datos de entrada no observables para reflejar suposiciones alternativas razonablemente posibles, instrumentos de patrimonio propios de la entidad')</v>
      </c>
      <c r="M4506" t="str">
        <f>CONCATENATE("Insert into dbax_taxo_conc (pref_conc, codi_conc, vers_taxo) values ('",H4506,"','",I4506,"','",Taxonomia!$B$5,"')")</f>
        <v>Insert into dbax_taxo_conc (pref_conc, codi_conc, vers_taxo) values ('ifrs-full','IncreaseInFairValueMeasurementDueToChangeInOneOrMoreUnobservableInputsToReflectReasonablyPossibleAlternativeAssumptionsEntitysOwnEquityInstruments','svs-cl-ci-2015-01-05')</v>
      </c>
    </row>
    <row r="4507" spans="1:13" x14ac:dyDescent="0.25">
      <c r="A4507" t="s">
        <v>2136</v>
      </c>
      <c r="B4507" t="s">
        <v>16</v>
      </c>
      <c r="C4507" t="s">
        <v>4751</v>
      </c>
      <c r="G4507" s="1" t="str">
        <f t="shared" si="369"/>
        <v>ifrs-full_IncreaseInFairValueMeasurementDueToChangeInOneOrMoreUnobservableInputsToReflectReasonablyPossibleAlternativeAssumptionsLiabilities</v>
      </c>
      <c r="H4507" t="str">
        <f t="shared" si="370"/>
        <v>ifrs-full</v>
      </c>
      <c r="I4507" t="str">
        <f t="shared" si="371"/>
        <v>IncreaseInFairValueMeasurementDueToChangeInOneOrMoreUnobservableInputsToReflectReasonablyPossibleAlternativeAssumptionsLiabilities</v>
      </c>
      <c r="L4507" t="str">
        <f t="shared" si="372"/>
        <v>insert into dbax_desc_conc (pref_conc, codi_conc, codi_lang, desc_conc) values ('ifrs-full','IncreaseInFairValueMeasurementDueToChangeInOneOrMoreUnobservableInputsToReflectReasonablyPossibleAlternativeAssumptionsLiabilities','es_ES','Aumento en la medición del valor razonable por cambios en uno o más datos de entrada no observables para reflejar suposiciones alternativas razonablemente posibles, pasivos')</v>
      </c>
      <c r="M4507" t="str">
        <f>CONCATENATE("Insert into dbax_taxo_conc (pref_conc, codi_conc, vers_taxo) values ('",H4507,"','",I4507,"','",Taxonomia!$B$5,"')")</f>
        <v>Insert into dbax_taxo_conc (pref_conc, codi_conc, vers_taxo) values ('ifrs-full','IncreaseInFairValueMeasurementDueToChangeInOneOrMoreUnobservableInputsToReflectReasonablyPossibleAlternativeAssumptionsLiabilities','svs-cl-ci-2015-01-05')</v>
      </c>
    </row>
    <row r="4508" spans="1:13" x14ac:dyDescent="0.25">
      <c r="A4508" t="s">
        <v>2137</v>
      </c>
      <c r="B4508" t="s">
        <v>16</v>
      </c>
      <c r="C4508" t="s">
        <v>4752</v>
      </c>
      <c r="G4508" s="1" t="str">
        <f t="shared" si="369"/>
        <v>ifrs-full_IncreaseThroughAdjustmentsArisingFromPassageOfTimeContingentLiabilitiesRecognisedInBusinessCombination</v>
      </c>
      <c r="H4508" t="str">
        <f t="shared" si="370"/>
        <v>ifrs-full</v>
      </c>
      <c r="I4508" t="str">
        <f t="shared" si="371"/>
        <v>IncreaseThroughAdjustmentsArisingFromPassageOfTimeContingentLiabilitiesRecognisedInBusinessCombination</v>
      </c>
      <c r="L4508" t="str">
        <f t="shared" si="372"/>
        <v>insert into dbax_desc_conc (pref_conc, codi_conc, codi_lang, desc_conc) values ('ifrs-full','IncreaseThroughAdjustmentsArisingFromPassageOfTimeContingentLiabilitiesRecognisedInBusinessCombination','es_ES','Incremento por ajustes que surgen por el paso del tiempo, pasivos contingentes reconocidos en combinaciones de negocios')</v>
      </c>
      <c r="M4508" t="str">
        <f>CONCATENATE("Insert into dbax_taxo_conc (pref_conc, codi_conc, vers_taxo) values ('",H4508,"','",I4508,"','",Taxonomia!$B$5,"')")</f>
        <v>Insert into dbax_taxo_conc (pref_conc, codi_conc, vers_taxo) values ('ifrs-full','IncreaseThroughAdjustmentsArisingFromPassageOfTimeContingentLiabilitiesRecognisedInBusinessCombination','svs-cl-ci-2015-01-05')</v>
      </c>
    </row>
    <row r="4509" spans="1:13" x14ac:dyDescent="0.25">
      <c r="A4509" t="s">
        <v>2138</v>
      </c>
      <c r="B4509" t="s">
        <v>16</v>
      </c>
      <c r="C4509" t="s">
        <v>4753</v>
      </c>
      <c r="G4509" s="1" t="str">
        <f t="shared" si="369"/>
        <v>ifrs-full_IncrementalFairValueGrantedModifiedSharebasedPaymentArrangements</v>
      </c>
      <c r="H4509" t="str">
        <f t="shared" si="370"/>
        <v>ifrs-full</v>
      </c>
      <c r="I4509" t="str">
        <f t="shared" si="371"/>
        <v>IncrementalFairValueGrantedModifiedSharebasedPaymentArrangements</v>
      </c>
      <c r="L4509" t="str">
        <f t="shared" si="372"/>
        <v>insert into dbax_desc_conc (pref_conc, codi_conc, codi_lang, desc_conc) values ('ifrs-full','IncrementalFairValueGrantedModifiedSharebasedPaymentArrangements','es_ES','Incremento del valor razonable concedido, acuerdos con pagos basados en acciones modificado')</v>
      </c>
      <c r="M4509" t="str">
        <f>CONCATENATE("Insert into dbax_taxo_conc (pref_conc, codi_conc, vers_taxo) values ('",H4509,"','",I4509,"','",Taxonomia!$B$5,"')")</f>
        <v>Insert into dbax_taxo_conc (pref_conc, codi_conc, vers_taxo) values ('ifrs-full','IncrementalFairValueGrantedModifiedSharebasedPaymentArrangements','svs-cl-ci-2015-01-05')</v>
      </c>
    </row>
    <row r="4510" spans="1:13" x14ac:dyDescent="0.25">
      <c r="A4510" t="s">
        <v>2139</v>
      </c>
      <c r="B4510" t="s">
        <v>16</v>
      </c>
      <c r="C4510" t="s">
        <v>4754</v>
      </c>
      <c r="G4510" s="1" t="str">
        <f t="shared" si="369"/>
        <v>ifrs-full_IndicationOfUncertaintiesOfAmountOrTimingOfOutflowsContingentLiabilities</v>
      </c>
      <c r="H4510" t="str">
        <f t="shared" si="370"/>
        <v>ifrs-full</v>
      </c>
      <c r="I4510" t="str">
        <f t="shared" si="371"/>
        <v>IndicationOfUncertaintiesOfAmountOrTimingOfOutflowsContingentLiabilities</v>
      </c>
      <c r="L4510" t="str">
        <f t="shared" si="372"/>
        <v>insert into dbax_desc_conc (pref_conc, codi_conc, codi_lang, desc_conc) values ('ifrs-full','IndicationOfUncertaintiesOfAmountOrTimingOfOutflowsContingentLiabilities','es_ES','Indicación de incertidumbres de importes o calendario de salidas, pasivos contingentes')</v>
      </c>
      <c r="M4510" t="str">
        <f>CONCATENATE("Insert into dbax_taxo_conc (pref_conc, codi_conc, vers_taxo) values ('",H4510,"','",I4510,"','",Taxonomia!$B$5,"')")</f>
        <v>Insert into dbax_taxo_conc (pref_conc, codi_conc, vers_taxo) values ('ifrs-full','IndicationOfUncertaintiesOfAmountOrTimingOfOutflowsContingentLiabilities','svs-cl-ci-2015-01-05')</v>
      </c>
    </row>
    <row r="4511" spans="1:13" x14ac:dyDescent="0.25">
      <c r="A4511" t="s">
        <v>2140</v>
      </c>
      <c r="B4511" t="s">
        <v>16</v>
      </c>
      <c r="C4511" t="s">
        <v>4755</v>
      </c>
      <c r="G4511" s="1" t="str">
        <f t="shared" si="369"/>
        <v>ifrs-full_IndicationOfUncertaintiesOfAmountOrTimingOfOutflowsContingentLiabilitiesInBusinessCombination</v>
      </c>
      <c r="H4511" t="str">
        <f t="shared" si="370"/>
        <v>ifrs-full</v>
      </c>
      <c r="I4511" t="str">
        <f t="shared" si="371"/>
        <v>IndicationOfUncertaintiesOfAmountOrTimingOfOutflowsContingentLiabilitiesInBusinessCombination</v>
      </c>
      <c r="L4511" t="str">
        <f t="shared" si="372"/>
        <v>insert into dbax_desc_conc (pref_conc, codi_conc, codi_lang, desc_conc) values ('ifrs-full','IndicationOfUncertaintiesOfAmountOrTimingOfOutflowsContingentLiabilitiesInBusinessCombination','es_ES','Indicación de incertidumbres del importe o calendario de salidas de recursos, pasivos contingentes en combinaciones de negocios')</v>
      </c>
      <c r="M4511" t="str">
        <f>CONCATENATE("Insert into dbax_taxo_conc (pref_conc, codi_conc, vers_taxo) values ('",H4511,"','",I4511,"','",Taxonomia!$B$5,"')")</f>
        <v>Insert into dbax_taxo_conc (pref_conc, codi_conc, vers_taxo) values ('ifrs-full','IndicationOfUncertaintiesOfAmountOrTimingOfOutflowsContingentLiabilitiesInBusinessCombination','svs-cl-ci-2015-01-05')</v>
      </c>
    </row>
    <row r="4512" spans="1:13" x14ac:dyDescent="0.25">
      <c r="A4512" t="s">
        <v>2141</v>
      </c>
      <c r="B4512" t="s">
        <v>16</v>
      </c>
      <c r="C4512" t="s">
        <v>4756</v>
      </c>
      <c r="G4512" s="1" t="str">
        <f t="shared" si="369"/>
        <v>ifrs-full_IndicationOfUncertaintiesOfAmountOrTimingOfOutflowsOtherProvisions</v>
      </c>
      <c r="H4512" t="str">
        <f t="shared" si="370"/>
        <v>ifrs-full</v>
      </c>
      <c r="I4512" t="str">
        <f t="shared" si="371"/>
        <v>IndicationOfUncertaintiesOfAmountOrTimingOfOutflowsOtherProvisions</v>
      </c>
      <c r="L4512" t="str">
        <f t="shared" si="372"/>
        <v>insert into dbax_desc_conc (pref_conc, codi_conc, codi_lang, desc_conc) values ('ifrs-full','IndicationOfUncertaintiesOfAmountOrTimingOfOutflowsOtherProvisions','es_ES','Indicación de incertidumbres de importes o calendario de salidas, otras provisiones')</v>
      </c>
      <c r="M4512" t="str">
        <f>CONCATENATE("Insert into dbax_taxo_conc (pref_conc, codi_conc, vers_taxo) values ('",H4512,"','",I4512,"','",Taxonomia!$B$5,"')")</f>
        <v>Insert into dbax_taxo_conc (pref_conc, codi_conc, vers_taxo) values ('ifrs-full','IndicationOfUncertaintiesOfAmountOrTimingOfOutflowsOtherProvisions','svs-cl-ci-2015-01-05')</v>
      </c>
    </row>
    <row r="4513" spans="1:13" x14ac:dyDescent="0.25">
      <c r="A4513" t="s">
        <v>2142</v>
      </c>
      <c r="B4513" t="s">
        <v>16</v>
      </c>
      <c r="C4513" t="s">
        <v>4757</v>
      </c>
      <c r="G4513" s="1" t="str">
        <f t="shared" si="369"/>
        <v>ifrs-full_IndividualAssetsOrCashgeneratingUnitsAxis</v>
      </c>
      <c r="H4513" t="str">
        <f t="shared" si="370"/>
        <v>ifrs-full</v>
      </c>
      <c r="I4513" t="str">
        <f t="shared" si="371"/>
        <v>IndividualAssetsOrCashgeneratingUnitsAxis</v>
      </c>
      <c r="L4513" t="str">
        <f t="shared" si="372"/>
        <v>insert into dbax_desc_conc (pref_conc, codi_conc, codi_lang, desc_conc) values ('ifrs-full','IndividualAssetsOrCashgeneratingUnitsAxis','es_ES','Activos individuales o unidades generadoras de efectivo [eje]')</v>
      </c>
      <c r="M4513" t="str">
        <f>CONCATENATE("Insert into dbax_taxo_conc (pref_conc, codi_conc, vers_taxo) values ('",H4513,"','",I4513,"','",Taxonomia!$B$5,"')")</f>
        <v>Insert into dbax_taxo_conc (pref_conc, codi_conc, vers_taxo) values ('ifrs-full','IndividualAssetsOrCashgeneratingUnitsAxis','svs-cl-ci-2015-01-05')</v>
      </c>
    </row>
    <row r="4514" spans="1:13" x14ac:dyDescent="0.25">
      <c r="A4514" t="s">
        <v>2143</v>
      </c>
      <c r="B4514" t="s">
        <v>16</v>
      </c>
      <c r="C4514" t="s">
        <v>4758</v>
      </c>
      <c r="G4514" s="1" t="str">
        <f t="shared" si="369"/>
        <v>ifrs-full_IndividualAssetsOrCashgeneratingUnitsMember</v>
      </c>
      <c r="H4514" t="str">
        <f t="shared" si="370"/>
        <v>ifrs-full</v>
      </c>
      <c r="I4514" t="str">
        <f t="shared" si="371"/>
        <v>IndividualAssetsOrCashgeneratingUnitsMember</v>
      </c>
      <c r="L4514" t="str">
        <f t="shared" si="372"/>
        <v>insert into dbax_desc_conc (pref_conc, codi_conc, codi_lang, desc_conc) values ('ifrs-full','IndividualAssetsOrCashgeneratingUnitsMember','es_ES','Activos individuales o unidades generadoras de efectivo [miembro]')</v>
      </c>
      <c r="M4514" t="str">
        <f>CONCATENATE("Insert into dbax_taxo_conc (pref_conc, codi_conc, vers_taxo) values ('",H4514,"','",I4514,"','",Taxonomia!$B$5,"')")</f>
        <v>Insert into dbax_taxo_conc (pref_conc, codi_conc, vers_taxo) values ('ifrs-full','IndividualAssetsOrCashgeneratingUnitsMember','svs-cl-ci-2015-01-05')</v>
      </c>
    </row>
    <row r="4515" spans="1:13" x14ac:dyDescent="0.25">
      <c r="A4515" t="s">
        <v>2144</v>
      </c>
      <c r="B4515" t="s">
        <v>16</v>
      </c>
      <c r="C4515" t="s">
        <v>4759</v>
      </c>
      <c r="G4515" s="1" t="str">
        <f t="shared" si="369"/>
        <v>ifrs-full_IndividualAssetsOrCashgeneratingUnitsWithSignificantAmountOfGoodwillOrIntangibleAssetsWithIndefiniteUsefulLivesAxis</v>
      </c>
      <c r="H4515" t="str">
        <f t="shared" si="370"/>
        <v>ifrs-full</v>
      </c>
      <c r="I4515" t="str">
        <f t="shared" si="371"/>
        <v>IndividualAssetsOrCashgeneratingUnitsWithSignificantAmountOfGoodwillOrIntangibleAssetsWithIndefiniteUsefulLivesAxis</v>
      </c>
      <c r="L4515" t="str">
        <f t="shared" si="372"/>
        <v>insert into dbax_desc_conc (pref_conc, codi_conc, codi_lang, desc_conc) values ('ifrs-full','IndividualAssetsOrCashgeneratingUnitsWithSignificantAmountOfGoodwillOrIntangibleAssetsWithIndefiniteUsefulLivesAxis','es_ES','Unidades generadoras de efectivo [eje]')</v>
      </c>
      <c r="M4515" t="str">
        <f>CONCATENATE("Insert into dbax_taxo_conc (pref_conc, codi_conc, vers_taxo) values ('",H4515,"','",I4515,"','",Taxonomia!$B$5,"')")</f>
        <v>Insert into dbax_taxo_conc (pref_conc, codi_conc, vers_taxo) values ('ifrs-full','IndividualAssetsOrCashgeneratingUnitsWithSignificantAmountOfGoodwillOrIntangibleAssetsWithIndefiniteUsefulLivesAxis','svs-cl-ci-2015-01-05')</v>
      </c>
    </row>
    <row r="4516" spans="1:13" x14ac:dyDescent="0.25">
      <c r="A4516" t="s">
        <v>2145</v>
      </c>
      <c r="B4516" t="s">
        <v>16</v>
      </c>
      <c r="C4516" t="s">
        <v>4760</v>
      </c>
      <c r="G4516" s="1" t="str">
        <f t="shared" si="369"/>
        <v>ifrs-full_IndividualAssetsOrCashgeneratingUnitsWithSignificantAmountOfGoodwillOrIntangibleAssetsWithIndefiniteUsefulLivesMember</v>
      </c>
      <c r="H4516" t="str">
        <f t="shared" si="370"/>
        <v>ifrs-full</v>
      </c>
      <c r="I4516" t="str">
        <f t="shared" si="371"/>
        <v>IndividualAssetsOrCashgeneratingUnitsWithSignificantAmountOfGoodwillOrIntangibleAssetsWithIndefiniteUsefulLivesMember</v>
      </c>
      <c r="L4516" t="str">
        <f t="shared" si="372"/>
        <v>insert into dbax_desc_conc (pref_conc, codi_conc, codi_lang, desc_conc) values ('ifrs-full','IndividualAssetsOrCashgeneratingUnitsWithSignificantAmountOfGoodwillOrIntangibleAssetsWithIndefiniteUsefulLivesMember','es_ES','Unidades generadoras de efectivo [miembro]')</v>
      </c>
      <c r="M4516" t="str">
        <f>CONCATENATE("Insert into dbax_taxo_conc (pref_conc, codi_conc, vers_taxo) values ('",H4516,"','",I4516,"','",Taxonomia!$B$5,"')")</f>
        <v>Insert into dbax_taxo_conc (pref_conc, codi_conc, vers_taxo) values ('ifrs-full','IndividualAssetsOrCashgeneratingUnitsWithSignificantAmountOfGoodwillOrIntangibleAssetsWithIndefiniteUsefulLivesMember','svs-cl-ci-2015-01-05')</v>
      </c>
    </row>
    <row r="4517" spans="1:13" x14ac:dyDescent="0.25">
      <c r="A4517" t="s">
        <v>2146</v>
      </c>
      <c r="B4517" t="s">
        <v>16</v>
      </c>
      <c r="C4517" t="s">
        <v>4761</v>
      </c>
      <c r="G4517" s="1" t="str">
        <f t="shared" si="369"/>
        <v>ifrs-full_InformationAboutConsequencesOfNoncomplianceWithExternallyImposedCapitalRequirements</v>
      </c>
      <c r="H4517" t="str">
        <f t="shared" si="370"/>
        <v>ifrs-full</v>
      </c>
      <c r="I4517" t="str">
        <f t="shared" si="371"/>
        <v>InformationAboutConsequencesOfNoncomplianceWithExternallyImposedCapitalRequirements</v>
      </c>
      <c r="L4517" t="str">
        <f t="shared" si="372"/>
        <v>insert into dbax_desc_conc (pref_conc, codi_conc, codi_lang, desc_conc) values ('ifrs-full','InformationAboutConsequencesOfNoncomplianceWithExternallyImposedCapitalRequirements','es_ES','Información sobre las consecuencias de no cumplir con los requerimientos de capital impuestos externamente')</v>
      </c>
      <c r="M4517" t="str">
        <f>CONCATENATE("Insert into dbax_taxo_conc (pref_conc, codi_conc, vers_taxo) values ('",H4517,"','",I4517,"','",Taxonomia!$B$5,"')")</f>
        <v>Insert into dbax_taxo_conc (pref_conc, codi_conc, vers_taxo) values ('ifrs-full','InformationAboutConsequencesOfNoncomplianceWithExternallyImposedCapitalRequirements','svs-cl-ci-2015-01-05')</v>
      </c>
    </row>
    <row r="4518" spans="1:13" x14ac:dyDescent="0.25">
      <c r="A4518" t="s">
        <v>2147</v>
      </c>
      <c r="B4518" t="s">
        <v>16</v>
      </c>
      <c r="C4518" t="s">
        <v>4762</v>
      </c>
      <c r="G4518" s="1" t="str">
        <f t="shared" si="369"/>
        <v>ifrs-full_InformationAboutContingentAssetsThatDisclosureIsNotPracticable</v>
      </c>
      <c r="H4518" t="str">
        <f t="shared" si="370"/>
        <v>ifrs-full</v>
      </c>
      <c r="I4518" t="str">
        <f t="shared" si="371"/>
        <v>InformationAboutContingentAssetsThatDisclosureIsNotPracticable</v>
      </c>
      <c r="L4518" t="str">
        <f t="shared" si="372"/>
        <v>insert into dbax_desc_conc (pref_conc, codi_conc, codi_lang, desc_conc) values ('ifrs-full','InformationAboutContingentAssetsThatDisclosureIsNotPracticable','es_ES','Información sobre activos contingentes cuya información a revelar no es practicable')</v>
      </c>
      <c r="M4518" t="str">
        <f>CONCATENATE("Insert into dbax_taxo_conc (pref_conc, codi_conc, vers_taxo) values ('",H4518,"','",I4518,"','",Taxonomia!$B$5,"')")</f>
        <v>Insert into dbax_taxo_conc (pref_conc, codi_conc, vers_taxo) values ('ifrs-full','InformationAboutContingentAssetsThatDisclosureIsNotPracticable','svs-cl-ci-2015-01-05')</v>
      </c>
    </row>
    <row r="4519" spans="1:13" x14ac:dyDescent="0.25">
      <c r="A4519" t="s">
        <v>2148</v>
      </c>
      <c r="B4519" t="s">
        <v>16</v>
      </c>
      <c r="C4519" t="s">
        <v>4763</v>
      </c>
      <c r="G4519" s="1" t="str">
        <f t="shared" ref="G4519:G4582" si="373">MID(A4519,FIND("#",A4519)+1,10000)</f>
        <v>ifrs-full_InformationAboutContingentLiabilitiesThatDisclosureIsNotPracticable</v>
      </c>
      <c r="H4519" t="str">
        <f t="shared" ref="H4519:H4582" si="374">MID(G4519,1,FIND("_",G4519)-1)</f>
        <v>ifrs-full</v>
      </c>
      <c r="I4519" t="str">
        <f t="shared" ref="I4519:I4582" si="375">MID(G4519,FIND("_",G4519)+1,10000)</f>
        <v>InformationAboutContingentLiabilitiesThatDisclosureIsNotPracticable</v>
      </c>
      <c r="L4519" t="str">
        <f t="shared" ref="L4519:L4582" si="376">CONCATENATE("insert into dbax_desc_conc (pref_conc, codi_conc, codi_lang, desc_conc) values ('",H4519,"','",I4519,"','",B4519,"','",C4519,"')")</f>
        <v>insert into dbax_desc_conc (pref_conc, codi_conc, codi_lang, desc_conc) values ('ifrs-full','InformationAboutContingentLiabilitiesThatDisclosureIsNotPracticable','es_ES','Información sobre pasivos contingentes cuya información a revelar no es practicable')</v>
      </c>
      <c r="M4519" t="str">
        <f>CONCATENATE("Insert into dbax_taxo_conc (pref_conc, codi_conc, vers_taxo) values ('",H4519,"','",I4519,"','",Taxonomia!$B$5,"')")</f>
        <v>Insert into dbax_taxo_conc (pref_conc, codi_conc, vers_taxo) values ('ifrs-full','InformationAboutContingentLiabilitiesThatDisclosureIsNotPracticable','svs-cl-ci-2015-01-05')</v>
      </c>
    </row>
    <row r="4520" spans="1:13" x14ac:dyDescent="0.25">
      <c r="A4520" t="s">
        <v>2149</v>
      </c>
      <c r="B4520" t="s">
        <v>16</v>
      </c>
      <c r="C4520" t="s">
        <v>4764</v>
      </c>
      <c r="G4520" s="1" t="str">
        <f t="shared" si="373"/>
        <v>ifrs-full_InformationAboutHowExpectedCashOutflowOnRedemptionOrRepurchaseWasDetermined</v>
      </c>
      <c r="H4520" t="str">
        <f t="shared" si="374"/>
        <v>ifrs-full</v>
      </c>
      <c r="I4520" t="str">
        <f t="shared" si="375"/>
        <v>InformationAboutHowExpectedCashOutflowOnRedemptionOrRepurchaseWasDetermined</v>
      </c>
      <c r="L4520" t="str">
        <f t="shared" si="376"/>
        <v>insert into dbax_desc_conc (pref_conc, codi_conc, codi_lang, desc_conc) values ('ifrs-full','InformationAboutHowExpectedCashOutflowOnRedemptionOrRepurchaseWasDetermined','es_ES','Información sobre cómo se determinaron las salidas de efectivo esperadas por reembolso o recompra')</v>
      </c>
      <c r="M4520" t="str">
        <f>CONCATENATE("Insert into dbax_taxo_conc (pref_conc, codi_conc, vers_taxo) values ('",H4520,"','",I4520,"','",Taxonomia!$B$5,"')")</f>
        <v>Insert into dbax_taxo_conc (pref_conc, codi_conc, vers_taxo) values ('ifrs-full','InformationAboutHowExpectedCashOutflowOnRedemptionOrRepurchaseWasDetermined','svs-cl-ci-2015-01-05')</v>
      </c>
    </row>
    <row r="4521" spans="1:13" x14ac:dyDescent="0.25">
      <c r="A4521" t="s">
        <v>2150</v>
      </c>
      <c r="B4521" t="s">
        <v>16</v>
      </c>
      <c r="C4521" t="s">
        <v>4765</v>
      </c>
      <c r="G4521" s="1" t="str">
        <f t="shared" si="373"/>
        <v>ifrs-full_InformationAboutHowExpectedVolatilityWasDeterminedShareOptionsGranted</v>
      </c>
      <c r="H4521" t="str">
        <f t="shared" si="374"/>
        <v>ifrs-full</v>
      </c>
      <c r="I4521" t="str">
        <f t="shared" si="375"/>
        <v>InformationAboutHowExpectedVolatilityWasDeterminedShareOptionsGranted</v>
      </c>
      <c r="L4521" t="str">
        <f t="shared" si="376"/>
        <v>insert into dbax_desc_conc (pref_conc, codi_conc, codi_lang, desc_conc) values ('ifrs-full','InformationAboutHowExpectedVolatilityWasDeterminedShareOptionsGranted','es_ES','Información sobre la forma en que se determinó la volatilidad esperada, opciones sobre acciones concedidas')</v>
      </c>
      <c r="M4521" t="str">
        <f>CONCATENATE("Insert into dbax_taxo_conc (pref_conc, codi_conc, vers_taxo) values ('",H4521,"','",I4521,"','",Taxonomia!$B$5,"')")</f>
        <v>Insert into dbax_taxo_conc (pref_conc, codi_conc, vers_taxo) values ('ifrs-full','InformationAboutHowExpectedVolatilityWasDeterminedShareOptionsGranted','svs-cl-ci-2015-01-05')</v>
      </c>
    </row>
    <row r="4522" spans="1:13" x14ac:dyDescent="0.25">
      <c r="A4522" t="s">
        <v>2151</v>
      </c>
      <c r="B4522" t="s">
        <v>16</v>
      </c>
      <c r="C4522" t="s">
        <v>4766</v>
      </c>
      <c r="G4522" s="1" t="str">
        <f t="shared" si="373"/>
        <v>ifrs-full_InformationAboutHowFairValueWasMeasuredShareOptionsGranted</v>
      </c>
      <c r="H4522" t="str">
        <f t="shared" si="374"/>
        <v>ifrs-full</v>
      </c>
      <c r="I4522" t="str">
        <f t="shared" si="375"/>
        <v>InformationAboutHowFairValueWasMeasuredShareOptionsGranted</v>
      </c>
      <c r="L4522" t="str">
        <f t="shared" si="376"/>
        <v>insert into dbax_desc_conc (pref_conc, codi_conc, codi_lang, desc_conc) values ('ifrs-full','InformationAboutHowFairValueWasMeasuredShareOptionsGranted','es_ES','Información sobre la forma en que se ha medido el valor razonable, opciones sobre acciones otorgadas')</v>
      </c>
      <c r="M4522" t="str">
        <f>CONCATENATE("Insert into dbax_taxo_conc (pref_conc, codi_conc, vers_taxo) values ('",H4522,"','",I4522,"','",Taxonomia!$B$5,"')")</f>
        <v>Insert into dbax_taxo_conc (pref_conc, codi_conc, vers_taxo) values ('ifrs-full','InformationAboutHowFairValueWasMeasuredShareOptionsGranted','svs-cl-ci-2015-01-05')</v>
      </c>
    </row>
    <row r="4523" spans="1:13" x14ac:dyDescent="0.25">
      <c r="A4523" t="s">
        <v>2152</v>
      </c>
      <c r="B4523" t="s">
        <v>16</v>
      </c>
      <c r="C4523" t="s">
        <v>4767</v>
      </c>
      <c r="G4523" s="1" t="str">
        <f t="shared" si="373"/>
        <v>ifrs-full_InformationAboutHowFairWasDeterminedIfNotOnBasisOfObservableMarketOtherEquityInstrumentsGranted</v>
      </c>
      <c r="H4523" t="str">
        <f t="shared" si="374"/>
        <v>ifrs-full</v>
      </c>
      <c r="I4523" t="str">
        <f t="shared" si="375"/>
        <v>InformationAboutHowFairWasDeterminedIfNotOnBasisOfObservableMarketOtherEquityInstrumentsGranted</v>
      </c>
      <c r="L4523" t="str">
        <f t="shared" si="376"/>
        <v>insert into dbax_desc_conc (pref_conc, codi_conc, codi_lang, desc_conc) values ('ifrs-full','InformationAboutHowFairWasDeterminedIfNotOnBasisOfObservableMarketOtherEquityInstrumentsGranted','es_ES','Información sobre la fidelidad con que se determinó si no se hizo sobre una base de mercado observable, otros instrumentos de patrimonio otorgados')</v>
      </c>
      <c r="M4523" t="str">
        <f>CONCATENATE("Insert into dbax_taxo_conc (pref_conc, codi_conc, vers_taxo) values ('",H4523,"','",I4523,"','",Taxonomia!$B$5,"')")</f>
        <v>Insert into dbax_taxo_conc (pref_conc, codi_conc, vers_taxo) values ('ifrs-full','InformationAboutHowFairWasDeterminedIfNotOnBasisOfObservableMarketOtherEquityInstrumentsGranted','svs-cl-ci-2015-01-05')</v>
      </c>
    </row>
    <row r="4524" spans="1:13" x14ac:dyDescent="0.25">
      <c r="A4524" t="s">
        <v>2153</v>
      </c>
      <c r="B4524" t="s">
        <v>16</v>
      </c>
      <c r="C4524" t="s">
        <v>4768</v>
      </c>
      <c r="G4524" s="1" t="str">
        <f t="shared" si="373"/>
        <v>ifrs-full_InformationAboutHowMaximumExposureToLossFromInterestsInStructuredEntitiesIsDetermined</v>
      </c>
      <c r="H4524" t="str">
        <f t="shared" si="374"/>
        <v>ifrs-full</v>
      </c>
      <c r="I4524" t="str">
        <f t="shared" si="375"/>
        <v>InformationAboutHowMaximumExposureToLossFromInterestsInStructuredEntitiesIsDetermined</v>
      </c>
      <c r="L4524" t="str">
        <f t="shared" si="376"/>
        <v>insert into dbax_desc_conc (pref_conc, codi_conc, codi_lang, desc_conc) values ('ifrs-full','InformationAboutHowMaximumExposureToLossFromInterestsInStructuredEntitiesIsDetermined','es_ES','Información sobre la forma en que se determina la exposición máxima a pérdidas por participaciones en entidades estructuradas')</v>
      </c>
      <c r="M4524" t="str">
        <f>CONCATENATE("Insert into dbax_taxo_conc (pref_conc, codi_conc, vers_taxo) values ('",H4524,"','",I4524,"','",Taxonomia!$B$5,"')")</f>
        <v>Insert into dbax_taxo_conc (pref_conc, codi_conc, vers_taxo) values ('ifrs-full','InformationAboutHowMaximumExposureToLossFromInterestsInStructuredEntitiesIsDetermined','svs-cl-ci-2015-01-05')</v>
      </c>
    </row>
    <row r="4525" spans="1:13" x14ac:dyDescent="0.25">
      <c r="A4525" t="s">
        <v>2154</v>
      </c>
      <c r="B4525" t="s">
        <v>16</v>
      </c>
      <c r="C4525" t="s">
        <v>4769</v>
      </c>
      <c r="G4525" s="1" t="str">
        <f t="shared" si="373"/>
        <v>ifrs-full_InformationAboutMajorCustomers</v>
      </c>
      <c r="H4525" t="str">
        <f t="shared" si="374"/>
        <v>ifrs-full</v>
      </c>
      <c r="I4525" t="str">
        <f t="shared" si="375"/>
        <v>InformationAboutMajorCustomers</v>
      </c>
      <c r="L4525" t="str">
        <f t="shared" si="376"/>
        <v>insert into dbax_desc_conc (pref_conc, codi_conc, codi_lang, desc_conc) values ('ifrs-full','InformationAboutMajorCustomers','es_ES','Información sobre los principales clientes')</v>
      </c>
      <c r="M4525" t="str">
        <f>CONCATENATE("Insert into dbax_taxo_conc (pref_conc, codi_conc, vers_taxo) values ('",H4525,"','",I4525,"','",Taxonomia!$B$5,"')")</f>
        <v>Insert into dbax_taxo_conc (pref_conc, codi_conc, vers_taxo) values ('ifrs-full','InformationAboutMajorCustomers','svs-cl-ci-2015-01-05')</v>
      </c>
    </row>
    <row r="4526" spans="1:13" x14ac:dyDescent="0.25">
      <c r="A4526" t="s">
        <v>2155</v>
      </c>
      <c r="B4526" t="s">
        <v>16</v>
      </c>
      <c r="C4526" t="s">
        <v>4770</v>
      </c>
      <c r="G4526" s="1" t="str">
        <f t="shared" si="373"/>
        <v>ifrs-full_InformationAboutObjectivesPoliciesAndProcessesForManagingEntitysObligationToRepurchaseOrRedeemPuttableFinancialInstruments</v>
      </c>
      <c r="H4526" t="str">
        <f t="shared" si="374"/>
        <v>ifrs-full</v>
      </c>
      <c r="I4526" t="str">
        <f t="shared" si="375"/>
        <v>InformationAboutObjectivesPoliciesAndProcessesForManagingEntitysObligationToRepurchaseOrRedeemPuttableFinancialInstruments</v>
      </c>
      <c r="L4526" t="str">
        <f t="shared" si="376"/>
        <v>insert into dbax_desc_conc (pref_conc, codi_conc, codi_lang, desc_conc) values ('ifrs-full','InformationAboutObjectivesPoliciesAndProcessesForManagingEntitysObligationToRepurchaseOrRedeemPuttableFinancialInstruments','es_ES','Información sobre objetivos, políticas y procesos para gestionar la obligación de la entidad de recomprar o reembolsar instrumentos financieros con opción de venta')</v>
      </c>
      <c r="M4526" t="str">
        <f>CONCATENATE("Insert into dbax_taxo_conc (pref_conc, codi_conc, vers_taxo) values ('",H4526,"','",I4526,"','",Taxonomia!$B$5,"')")</f>
        <v>Insert into dbax_taxo_conc (pref_conc, codi_conc, vers_taxo) values ('ifrs-full','InformationAboutObjectivesPoliciesAndProcessesForManagingEntitysObligationToRepurchaseOrRedeemPuttableFinancialInstruments','svs-cl-ci-2015-01-05')</v>
      </c>
    </row>
    <row r="4527" spans="1:13" x14ac:dyDescent="0.25">
      <c r="A4527" t="s">
        <v>2156</v>
      </c>
      <c r="B4527" t="s">
        <v>16</v>
      </c>
      <c r="C4527" t="s">
        <v>4771</v>
      </c>
      <c r="G4527" s="1" t="str">
        <f t="shared" si="373"/>
        <v>ifrs-full_InformationAboutSignificantJudgementsAndAssumptionsMadeInDeterminingThatEntityIsInvestmentEntity</v>
      </c>
      <c r="H4527" t="str">
        <f t="shared" si="374"/>
        <v>ifrs-full</v>
      </c>
      <c r="I4527" t="str">
        <f t="shared" si="375"/>
        <v>InformationAboutSignificantJudgementsAndAssumptionsMadeInDeterminingThatEntityIsInvestmentEntity</v>
      </c>
      <c r="L4527" t="str">
        <f t="shared" si="376"/>
        <v>insert into dbax_desc_conc (pref_conc, codi_conc, codi_lang, desc_conc) values ('ifrs-full','InformationAboutSignificantJudgementsAndAssumptionsMadeInDeterminingThatEntityIsInvestmentEntity','es_ES','Información sobre juicios significativos y suposiciones realizadas para determinar que esa entidad es entidad de inversión')</v>
      </c>
      <c r="M4527" t="str">
        <f>CONCATENATE("Insert into dbax_taxo_conc (pref_conc, codi_conc, vers_taxo) values ('",H4527,"','",I4527,"','",Taxonomia!$B$5,"')")</f>
        <v>Insert into dbax_taxo_conc (pref_conc, codi_conc, vers_taxo) values ('ifrs-full','InformationAboutSignificantJudgementsAndAssumptionsMadeInDeterminingThatEntityIsInvestmentEntity','svs-cl-ci-2015-01-05')</v>
      </c>
    </row>
    <row r="4528" spans="1:13" x14ac:dyDescent="0.25">
      <c r="A4528" t="s">
        <v>2157</v>
      </c>
      <c r="B4528" t="s">
        <v>16</v>
      </c>
      <c r="C4528" t="s">
        <v>4772</v>
      </c>
      <c r="G4528" s="1" t="str">
        <f t="shared" si="373"/>
        <v>ifrs-full_InformationHowFairValueWasMeasuredOtherEquityInstrumentsGranted</v>
      </c>
      <c r="H4528" t="str">
        <f t="shared" si="374"/>
        <v>ifrs-full</v>
      </c>
      <c r="I4528" t="str">
        <f t="shared" si="375"/>
        <v>InformationHowFairValueWasMeasuredOtherEquityInstrumentsGranted</v>
      </c>
      <c r="L4528" t="str">
        <f t="shared" si="376"/>
        <v>insert into dbax_desc_conc (pref_conc, codi_conc, codi_lang, desc_conc) values ('ifrs-full','InformationHowFairValueWasMeasuredOtherEquityInstrumentsGranted','es_ES','Información sobre la forma en que se midió el valor razonable, otros instrumentos de patrimonio otorgados')</v>
      </c>
      <c r="M4528" t="str">
        <f>CONCATENATE("Insert into dbax_taxo_conc (pref_conc, codi_conc, vers_taxo) values ('",H4528,"','",I4528,"','",Taxonomia!$B$5,"')")</f>
        <v>Insert into dbax_taxo_conc (pref_conc, codi_conc, vers_taxo) values ('ifrs-full','InformationHowFairValueWasMeasuredOtherEquityInstrumentsGranted','svs-cl-ci-2015-01-05')</v>
      </c>
    </row>
    <row r="4529" spans="1:13" x14ac:dyDescent="0.25">
      <c r="A4529" t="s">
        <v>2158</v>
      </c>
      <c r="B4529" t="s">
        <v>16</v>
      </c>
      <c r="C4529" t="s">
        <v>4773</v>
      </c>
      <c r="G4529" s="1" t="str">
        <f t="shared" si="373"/>
        <v>ifrs-full_InformationOnHowIncrementalFairValueGrantedWasMeasuredModifiedSharebasedPaymentArrangements</v>
      </c>
      <c r="H4529" t="str">
        <f t="shared" si="374"/>
        <v>ifrs-full</v>
      </c>
      <c r="I4529" t="str">
        <f t="shared" si="375"/>
        <v>InformationOnHowIncrementalFairValueGrantedWasMeasuredModifiedSharebasedPaymentArrangements</v>
      </c>
      <c r="L4529" t="str">
        <f t="shared" si="376"/>
        <v>insert into dbax_desc_conc (pref_conc, codi_conc, codi_lang, desc_conc) values ('ifrs-full','InformationOnHowIncrementalFairValueGrantedWasMeasuredModifiedSharebasedPaymentArrangements','es_ES','Información sobre la forma en que se midió el incremento del valor razonable concedido, acuerdos con pagos basados en acciones modificados')</v>
      </c>
      <c r="M4529" t="str">
        <f>CONCATENATE("Insert into dbax_taxo_conc (pref_conc, codi_conc, vers_taxo) values ('",H4529,"','",I4529,"','",Taxonomia!$B$5,"')")</f>
        <v>Insert into dbax_taxo_conc (pref_conc, codi_conc, vers_taxo) values ('ifrs-full','InformationOnHowIncrementalFairValueGrantedWasMeasuredModifiedSharebasedPaymentArrangements','svs-cl-ci-2015-01-05')</v>
      </c>
    </row>
    <row r="4530" spans="1:13" x14ac:dyDescent="0.25">
      <c r="A4530" t="s">
        <v>2159</v>
      </c>
      <c r="B4530" t="s">
        <v>16</v>
      </c>
      <c r="C4530" t="s">
        <v>4774</v>
      </c>
      <c r="G4530" s="1" t="str">
        <f t="shared" si="373"/>
        <v>ifrs-full_InformationWhetherAndHowExpectedDividendsWereIncorporatedIntoMeasurementOfFairValueOtherEquityInstrumentsGranted</v>
      </c>
      <c r="H4530" t="str">
        <f t="shared" si="374"/>
        <v>ifrs-full</v>
      </c>
      <c r="I4530" t="str">
        <f t="shared" si="375"/>
        <v>InformationWhetherAndHowExpectedDividendsWereIncorporatedIntoMeasurementOfFairValueOtherEquityInstrumentsGranted</v>
      </c>
      <c r="L4530" t="str">
        <f t="shared" si="376"/>
        <v>insert into dbax_desc_conc (pref_conc, codi_conc, codi_lang, desc_conc) values ('ifrs-full','InformationWhetherAndHowExpectedDividendsWereIncorporatedIntoMeasurementOfFairValueOtherEquityInstrumentsGranted','es_ES','Información sobre si y cómo se incorporaron los dividendos esperados en la medición del valor razonable, otros instrumentos de patrimonio otorgados')</v>
      </c>
      <c r="M4530" t="str">
        <f>CONCATENATE("Insert into dbax_taxo_conc (pref_conc, codi_conc, vers_taxo) values ('",H4530,"','",I4530,"','",Taxonomia!$B$5,"')")</f>
        <v>Insert into dbax_taxo_conc (pref_conc, codi_conc, vers_taxo) values ('ifrs-full','InformationWhetherAndHowExpectedDividendsWereIncorporatedIntoMeasurementOfFairValueOtherEquityInstrumentsGranted','svs-cl-ci-2015-01-05')</v>
      </c>
    </row>
    <row r="4531" spans="1:13" x14ac:dyDescent="0.25">
      <c r="A4531" t="s">
        <v>2160</v>
      </c>
      <c r="B4531" t="s">
        <v>16</v>
      </c>
      <c r="C4531" t="s">
        <v>4775</v>
      </c>
      <c r="G4531" s="1" t="str">
        <f t="shared" si="373"/>
        <v>ifrs-full_InformationWhetherAndHowOtherFeaturesWereIncorporatedIntoMeasurementOfFairValueOtherEquityInstrumentsGranted</v>
      </c>
      <c r="H4531" t="str">
        <f t="shared" si="374"/>
        <v>ifrs-full</v>
      </c>
      <c r="I4531" t="str">
        <f t="shared" si="375"/>
        <v>InformationWhetherAndHowOtherFeaturesWereIncorporatedIntoMeasurementOfFairValueOtherEquityInstrumentsGranted</v>
      </c>
      <c r="L4531" t="str">
        <f t="shared" si="376"/>
        <v>insert into dbax_desc_conc (pref_conc, codi_conc, codi_lang, desc_conc) values ('ifrs-full','InformationWhetherAndHowOtherFeaturesWereIncorporatedIntoMeasurementOfFairValueOtherEquityInstrumentsGranted','es_ES','Información sobre si y cómo se incorporaron otras características en la medición del valor razonable, otros instrumentos de patrimonio otorgados')</v>
      </c>
      <c r="M4531" t="str">
        <f>CONCATENATE("Insert into dbax_taxo_conc (pref_conc, codi_conc, vers_taxo) values ('",H4531,"','",I4531,"','",Taxonomia!$B$5,"')")</f>
        <v>Insert into dbax_taxo_conc (pref_conc, codi_conc, vers_taxo) values ('ifrs-full','InformationWhetherAndHowOtherFeaturesWereIncorporatedIntoMeasurementOfFairValueOtherEquityInstrumentsGranted','svs-cl-ci-2015-01-05')</v>
      </c>
    </row>
    <row r="4532" spans="1:13" x14ac:dyDescent="0.25">
      <c r="A4532" t="s">
        <v>2161</v>
      </c>
      <c r="B4532" t="s">
        <v>16</v>
      </c>
      <c r="C4532" t="s">
        <v>4776</v>
      </c>
      <c r="G4532" s="1" t="str">
        <f t="shared" si="373"/>
        <v>ifrs-full_InformationWhetherAndHowOtherFeaturesWereIncorporatedIntoMeasurementOfFairValueShareOptionsGranted</v>
      </c>
      <c r="H4532" t="str">
        <f t="shared" si="374"/>
        <v>ifrs-full</v>
      </c>
      <c r="I4532" t="str">
        <f t="shared" si="375"/>
        <v>InformationWhetherAndHowOtherFeaturesWereIncorporatedIntoMeasurementOfFairValueShareOptionsGranted</v>
      </c>
      <c r="L4532" t="str">
        <f t="shared" si="376"/>
        <v>insert into dbax_desc_conc (pref_conc, codi_conc, codi_lang, desc_conc) values ('ifrs-full','InformationWhetherAndHowOtherFeaturesWereIncorporatedIntoMeasurementOfFairValueShareOptionsGranted','es_ES','Información sobre si y cómo se incorporaron otras características en la medición del valor razonable, opciones sobre acciones otorgados')</v>
      </c>
      <c r="M4532" t="str">
        <f>CONCATENATE("Insert into dbax_taxo_conc (pref_conc, codi_conc, vers_taxo) values ('",H4532,"','",I4532,"','",Taxonomia!$B$5,"')")</f>
        <v>Insert into dbax_taxo_conc (pref_conc, codi_conc, vers_taxo) values ('ifrs-full','InformationWhetherAndHowOtherFeaturesWereIncorporatedIntoMeasurementOfFairValueShareOptionsGranted','svs-cl-ci-2015-01-05')</v>
      </c>
    </row>
    <row r="4533" spans="1:13" x14ac:dyDescent="0.25">
      <c r="A4533" t="s">
        <v>2162</v>
      </c>
      <c r="B4533" t="s">
        <v>16</v>
      </c>
      <c r="C4533" t="s">
        <v>4777</v>
      </c>
      <c r="G4533" s="1" t="str">
        <f t="shared" si="373"/>
        <v>ifrs-full_InformationWhetherEntityCompliedWithAnyExternallyImposedCapitalRequirements</v>
      </c>
      <c r="H4533" t="str">
        <f t="shared" si="374"/>
        <v>ifrs-full</v>
      </c>
      <c r="I4533" t="str">
        <f t="shared" si="375"/>
        <v>InformationWhetherEntityCompliedWithAnyExternallyImposedCapitalRequirements</v>
      </c>
      <c r="L4533" t="str">
        <f t="shared" si="376"/>
        <v>insert into dbax_desc_conc (pref_conc, codi_conc, codi_lang, desc_conc) values ('ifrs-full','InformationWhetherEntityCompliedWithAnyExternallyImposedCapitalRequirements','es_ES','Información sobre si la entidad cumplió con los requerimientos de capital impuestos externamente')</v>
      </c>
      <c r="M4533" t="str">
        <f>CONCATENATE("Insert into dbax_taxo_conc (pref_conc, codi_conc, vers_taxo) values ('",H4533,"','",I4533,"','",Taxonomia!$B$5,"')")</f>
        <v>Insert into dbax_taxo_conc (pref_conc, codi_conc, vers_taxo) values ('ifrs-full','InformationWhetherEntityCompliedWithAnyExternallyImposedCapitalRequirements','svs-cl-ci-2015-01-05')</v>
      </c>
    </row>
    <row r="4534" spans="1:13" x14ac:dyDescent="0.25">
      <c r="A4534" t="s">
        <v>2163</v>
      </c>
      <c r="B4534" t="s">
        <v>16</v>
      </c>
      <c r="C4534" t="s">
        <v>4778</v>
      </c>
      <c r="G4534" s="1" t="str">
        <f t="shared" si="373"/>
        <v>ifrs-full_InformationWhetherRecoverableAmountOfAssetIsFairValueLessCostsToSellOrValueInUse</v>
      </c>
      <c r="H4534" t="str">
        <f t="shared" si="374"/>
        <v>ifrs-full</v>
      </c>
      <c r="I4534" t="str">
        <f t="shared" si="375"/>
        <v>InformationWhetherRecoverableAmountOfAssetIsFairValueLessCostsToSellOrValueInUse</v>
      </c>
      <c r="L4534" t="str">
        <f t="shared" si="376"/>
        <v>insert into dbax_desc_conc (pref_conc, codi_conc, codi_lang, desc_conc) values ('ifrs-full','InformationWhetherRecoverableAmountOfAssetIsFairValueLessCostsToSellOrValueInUse','es_ES','Información de si el importe recuperable del activo es el valor razonable menos los costos de disposición o el valor en uso')</v>
      </c>
      <c r="M4534" t="str">
        <f>CONCATENATE("Insert into dbax_taxo_conc (pref_conc, codi_conc, vers_taxo) values ('",H4534,"','",I4534,"','",Taxonomia!$B$5,"')")</f>
        <v>Insert into dbax_taxo_conc (pref_conc, codi_conc, vers_taxo) values ('ifrs-full','InformationWhetherRecoverableAmountOfAssetIsFairValueLessCostsToSellOrValueInUse','svs-cl-ci-2015-01-05')</v>
      </c>
    </row>
    <row r="4535" spans="1:13" x14ac:dyDescent="0.25">
      <c r="A4535" t="s">
        <v>2164</v>
      </c>
      <c r="B4535" t="s">
        <v>16</v>
      </c>
      <c r="C4535" t="s">
        <v>4779</v>
      </c>
      <c r="G4535" s="1" t="str">
        <f t="shared" si="373"/>
        <v>ifrs-full_InsuranceExpense</v>
      </c>
      <c r="H4535" t="str">
        <f t="shared" si="374"/>
        <v>ifrs-full</v>
      </c>
      <c r="I4535" t="str">
        <f t="shared" si="375"/>
        <v>InsuranceExpense</v>
      </c>
      <c r="L4535" t="str">
        <f t="shared" si="376"/>
        <v>insert into dbax_desc_conc (pref_conc, codi_conc, codi_lang, desc_conc) values ('ifrs-full','InsuranceExpense','es_ES','Gastos de seguro')</v>
      </c>
      <c r="M4535" t="str">
        <f>CONCATENATE("Insert into dbax_taxo_conc (pref_conc, codi_conc, vers_taxo) values ('",H4535,"','",I4535,"','",Taxonomia!$B$5,"')")</f>
        <v>Insert into dbax_taxo_conc (pref_conc, codi_conc, vers_taxo) values ('ifrs-full','InsuranceExpense','svs-cl-ci-2015-01-05')</v>
      </c>
    </row>
    <row r="4536" spans="1:13" x14ac:dyDescent="0.25">
      <c r="A4536" t="s">
        <v>2165</v>
      </c>
      <c r="B4536" t="s">
        <v>16</v>
      </c>
      <c r="C4536" t="s">
        <v>4780</v>
      </c>
      <c r="G4536" s="1" t="str">
        <f t="shared" si="373"/>
        <v>ifrs-full_IntangibleAssetsAcquiredByWayOfGovernmentGrant</v>
      </c>
      <c r="H4536" t="str">
        <f t="shared" si="374"/>
        <v>ifrs-full</v>
      </c>
      <c r="I4536" t="str">
        <f t="shared" si="375"/>
        <v>IntangibleAssetsAcquiredByWayOfGovernmentGrant</v>
      </c>
      <c r="L4536" t="str">
        <f t="shared" si="376"/>
        <v>insert into dbax_desc_conc (pref_conc, codi_conc, codi_lang, desc_conc) values ('ifrs-full','IntangibleAssetsAcquiredByWayOfGovernmentGrant','es_ES','Activos intangibles adquiridos mediante subvenciones del gobierno')</v>
      </c>
      <c r="M4536" t="str">
        <f>CONCATENATE("Insert into dbax_taxo_conc (pref_conc, codi_conc, vers_taxo) values ('",H4536,"','",I4536,"','",Taxonomia!$B$5,"')")</f>
        <v>Insert into dbax_taxo_conc (pref_conc, codi_conc, vers_taxo) values ('ifrs-full','IntangibleAssetsAcquiredByWayOfGovernmentGrant','svs-cl-ci-2015-01-05')</v>
      </c>
    </row>
    <row r="4537" spans="1:13" x14ac:dyDescent="0.25">
      <c r="A4537" t="s">
        <v>2166</v>
      </c>
      <c r="B4537" t="s">
        <v>16</v>
      </c>
      <c r="C4537" t="s">
        <v>4781</v>
      </c>
      <c r="G4537" s="1" t="str">
        <f t="shared" si="373"/>
        <v>ifrs-full_IntangibleAssetsAcquiredByWayOfGovernmentGrantAtFairValue</v>
      </c>
      <c r="H4537" t="str">
        <f t="shared" si="374"/>
        <v>ifrs-full</v>
      </c>
      <c r="I4537" t="str">
        <f t="shared" si="375"/>
        <v>IntangibleAssetsAcquiredByWayOfGovernmentGrantAtFairValue</v>
      </c>
      <c r="L4537" t="str">
        <f t="shared" si="376"/>
        <v>insert into dbax_desc_conc (pref_conc, codi_conc, codi_lang, desc_conc) values ('ifrs-full','IntangibleAssetsAcquiredByWayOfGovernmentGrantAtFairValue','es_ES','Activos intangibles adquiridos mediante subvenciones del gobierno, valor razonable reconocido inicialmente')</v>
      </c>
      <c r="M4537" t="str">
        <f>CONCATENATE("Insert into dbax_taxo_conc (pref_conc, codi_conc, vers_taxo) values ('",H4537,"','",I4537,"','",Taxonomia!$B$5,"')")</f>
        <v>Insert into dbax_taxo_conc (pref_conc, codi_conc, vers_taxo) values ('ifrs-full','IntangibleAssetsAcquiredByWayOfGovernmentGrantAtFairValue','svs-cl-ci-2015-01-05')</v>
      </c>
    </row>
    <row r="4538" spans="1:13" x14ac:dyDescent="0.25">
      <c r="A4538" t="s">
        <v>2167</v>
      </c>
      <c r="B4538" t="s">
        <v>16</v>
      </c>
      <c r="C4538" t="s">
        <v>4782</v>
      </c>
      <c r="G4538" s="1" t="str">
        <f t="shared" si="373"/>
        <v>ifrs-full_IntangibleAssetsAndGoodwill</v>
      </c>
      <c r="H4538" t="str">
        <f t="shared" si="374"/>
        <v>ifrs-full</v>
      </c>
      <c r="I4538" t="str">
        <f t="shared" si="375"/>
        <v>IntangibleAssetsAndGoodwill</v>
      </c>
      <c r="L4538" t="str">
        <f t="shared" si="376"/>
        <v>insert into dbax_desc_conc (pref_conc, codi_conc, codi_lang, desc_conc) values ('ifrs-full','IntangibleAssetsAndGoodwill','es_ES','Activos intangibles y plusvalía')</v>
      </c>
      <c r="M4538" t="str">
        <f>CONCATENATE("Insert into dbax_taxo_conc (pref_conc, codi_conc, vers_taxo) values ('",H4538,"','",I4538,"','",Taxonomia!$B$5,"')")</f>
        <v>Insert into dbax_taxo_conc (pref_conc, codi_conc, vers_taxo) values ('ifrs-full','IntangibleAssetsAndGoodwill','svs-cl-ci-2015-01-05')</v>
      </c>
    </row>
    <row r="4539" spans="1:13" x14ac:dyDescent="0.25">
      <c r="A4539" t="s">
        <v>2168</v>
      </c>
      <c r="B4539" t="s">
        <v>16</v>
      </c>
      <c r="C4539" t="s">
        <v>4783</v>
      </c>
      <c r="G4539" s="1" t="str">
        <f t="shared" si="373"/>
        <v>ifrs-full_IntangibleAssetsAndGoodwillAbstract</v>
      </c>
      <c r="H4539" t="str">
        <f t="shared" si="374"/>
        <v>ifrs-full</v>
      </c>
      <c r="I4539" t="str">
        <f t="shared" si="375"/>
        <v>IntangibleAssetsAndGoodwillAbstract</v>
      </c>
      <c r="L4539" t="str">
        <f t="shared" si="376"/>
        <v>insert into dbax_desc_conc (pref_conc, codi_conc, codi_lang, desc_conc) values ('ifrs-full','IntangibleAssetsAndGoodwillAbstract','es_ES','Activos intangibles y plusvalía [resumen]')</v>
      </c>
      <c r="M4539" t="str">
        <f>CONCATENATE("Insert into dbax_taxo_conc (pref_conc, codi_conc, vers_taxo) values ('",H4539,"','",I4539,"','",Taxonomia!$B$5,"')")</f>
        <v>Insert into dbax_taxo_conc (pref_conc, codi_conc, vers_taxo) values ('ifrs-full','IntangibleAssetsAndGoodwillAbstract','svs-cl-ci-2015-01-05')</v>
      </c>
    </row>
    <row r="4540" spans="1:13" x14ac:dyDescent="0.25">
      <c r="A4540" t="s">
        <v>2169</v>
      </c>
      <c r="B4540" t="s">
        <v>16</v>
      </c>
      <c r="C4540" t="s">
        <v>4784</v>
      </c>
      <c r="G4540" s="1" t="str">
        <f t="shared" si="373"/>
        <v>ifrs-full_IntangibleAssetsMaterialToEntity</v>
      </c>
      <c r="H4540" t="str">
        <f t="shared" si="374"/>
        <v>ifrs-full</v>
      </c>
      <c r="I4540" t="str">
        <f t="shared" si="375"/>
        <v>IntangibleAssetsMaterialToEntity</v>
      </c>
      <c r="L4540" t="str">
        <f t="shared" si="376"/>
        <v>insert into dbax_desc_conc (pref_conc, codi_conc, codi_lang, desc_conc) values ('ifrs-full','IntangibleAssetsMaterialToEntity','es_ES','Activos intangibles materiales (con importancia relativa) para la entidad')</v>
      </c>
      <c r="M4540" t="str">
        <f>CONCATENATE("Insert into dbax_taxo_conc (pref_conc, codi_conc, vers_taxo) values ('",H4540,"','",I4540,"','",Taxonomia!$B$5,"')")</f>
        <v>Insert into dbax_taxo_conc (pref_conc, codi_conc, vers_taxo) values ('ifrs-full','IntangibleAssetsMaterialToEntity','svs-cl-ci-2015-01-05')</v>
      </c>
    </row>
    <row r="4541" spans="1:13" x14ac:dyDescent="0.25">
      <c r="A4541" t="s">
        <v>2170</v>
      </c>
      <c r="B4541" t="s">
        <v>16</v>
      </c>
      <c r="C4541" t="s">
        <v>4785</v>
      </c>
      <c r="G4541" s="1" t="str">
        <f t="shared" si="373"/>
        <v>ifrs-full_IntangibleAssetsMaterialToEntityAxis</v>
      </c>
      <c r="H4541" t="str">
        <f t="shared" si="374"/>
        <v>ifrs-full</v>
      </c>
      <c r="I4541" t="str">
        <f t="shared" si="375"/>
        <v>IntangibleAssetsMaterialToEntityAxis</v>
      </c>
      <c r="L4541" t="str">
        <f t="shared" si="376"/>
        <v>insert into dbax_desc_conc (pref_conc, codi_conc, codi_lang, desc_conc) values ('ifrs-full','IntangibleAssetsMaterialToEntityAxis','es_ES','Activos intangibles significativos para la entidad [eje]')</v>
      </c>
      <c r="M4541" t="str">
        <f>CONCATENATE("Insert into dbax_taxo_conc (pref_conc, codi_conc, vers_taxo) values ('",H4541,"','",I4541,"','",Taxonomia!$B$5,"')")</f>
        <v>Insert into dbax_taxo_conc (pref_conc, codi_conc, vers_taxo) values ('ifrs-full','IntangibleAssetsMaterialToEntityAxis','svs-cl-ci-2015-01-05')</v>
      </c>
    </row>
    <row r="4542" spans="1:13" x14ac:dyDescent="0.25">
      <c r="A4542" t="s">
        <v>2171</v>
      </c>
      <c r="B4542" t="s">
        <v>16</v>
      </c>
      <c r="C4542" t="s">
        <v>4786</v>
      </c>
      <c r="G4542" s="1" t="str">
        <f t="shared" si="373"/>
        <v>ifrs-full_IntangibleAssetsMaterialToEntityMember</v>
      </c>
      <c r="H4542" t="str">
        <f t="shared" si="374"/>
        <v>ifrs-full</v>
      </c>
      <c r="I4542" t="str">
        <f t="shared" si="375"/>
        <v>IntangibleAssetsMaterialToEntityMember</v>
      </c>
      <c r="L4542" t="str">
        <f t="shared" si="376"/>
        <v>insert into dbax_desc_conc (pref_conc, codi_conc, codi_lang, desc_conc) values ('ifrs-full','IntangibleAssetsMaterialToEntityMember','es_ES','Activos intangibles significativos para la entidad [miembro]')</v>
      </c>
      <c r="M4542" t="str">
        <f>CONCATENATE("Insert into dbax_taxo_conc (pref_conc, codi_conc, vers_taxo) values ('",H4542,"','",I4542,"','",Taxonomia!$B$5,"')")</f>
        <v>Insert into dbax_taxo_conc (pref_conc, codi_conc, vers_taxo) values ('ifrs-full','IntangibleAssetsMaterialToEntityMember','svs-cl-ci-2015-01-05')</v>
      </c>
    </row>
    <row r="4543" spans="1:13" x14ac:dyDescent="0.25">
      <c r="A4543" t="s">
        <v>2172</v>
      </c>
      <c r="B4543" t="s">
        <v>16</v>
      </c>
      <c r="C4543" t="s">
        <v>4787</v>
      </c>
      <c r="G4543" s="1" t="str">
        <f t="shared" si="373"/>
        <v>ifrs-full_IntangibleAssetsOtherThanGoodwill</v>
      </c>
      <c r="H4543" t="str">
        <f t="shared" si="374"/>
        <v>ifrs-full</v>
      </c>
      <c r="I4543" t="str">
        <f t="shared" si="375"/>
        <v>IntangibleAssetsOtherThanGoodwill</v>
      </c>
      <c r="L4543" t="str">
        <f t="shared" si="376"/>
        <v>insert into dbax_desc_conc (pref_conc, codi_conc, codi_lang, desc_conc) values ('ifrs-full','IntangibleAssetsOtherThanGoodwill','es_ES','Activos intangibles distintos de la plusvalía')</v>
      </c>
      <c r="M4543" t="str">
        <f>CONCATENATE("Insert into dbax_taxo_conc (pref_conc, codi_conc, vers_taxo) values ('",H4543,"','",I4543,"','",Taxonomia!$B$5,"')")</f>
        <v>Insert into dbax_taxo_conc (pref_conc, codi_conc, vers_taxo) values ('ifrs-full','IntangibleAssetsOtherThanGoodwill','svs-cl-ci-2015-01-05')</v>
      </c>
    </row>
    <row r="4544" spans="1:13" x14ac:dyDescent="0.25">
      <c r="A4544" t="s">
        <v>2173</v>
      </c>
      <c r="B4544" t="s">
        <v>16</v>
      </c>
      <c r="C4544" t="s">
        <v>4788</v>
      </c>
      <c r="G4544" s="1" t="str">
        <f t="shared" si="373"/>
        <v>ifrs-full_IntangibleAssetsOtherThanGoodwillAbstract</v>
      </c>
      <c r="H4544" t="str">
        <f t="shared" si="374"/>
        <v>ifrs-full</v>
      </c>
      <c r="I4544" t="str">
        <f t="shared" si="375"/>
        <v>IntangibleAssetsOtherThanGoodwillAbstract</v>
      </c>
      <c r="L4544" t="str">
        <f t="shared" si="376"/>
        <v>insert into dbax_desc_conc (pref_conc, codi_conc, codi_lang, desc_conc) values ('ifrs-full','IntangibleAssetsOtherThanGoodwillAbstract','es_ES','Activos intangibles distintos de la plusvalía [sinopsis]')</v>
      </c>
      <c r="M4544" t="str">
        <f>CONCATENATE("Insert into dbax_taxo_conc (pref_conc, codi_conc, vers_taxo) values ('",H4544,"','",I4544,"','",Taxonomia!$B$5,"')")</f>
        <v>Insert into dbax_taxo_conc (pref_conc, codi_conc, vers_taxo) values ('ifrs-full','IntangibleAssetsOtherThanGoodwillAbstract','svs-cl-ci-2015-01-05')</v>
      </c>
    </row>
    <row r="4545" spans="1:13" x14ac:dyDescent="0.25">
      <c r="A4545" t="s">
        <v>2174</v>
      </c>
      <c r="B4545" t="s">
        <v>16</v>
      </c>
      <c r="C4545" t="s">
        <v>4789</v>
      </c>
      <c r="G4545" s="1" t="str">
        <f t="shared" si="373"/>
        <v>ifrs-full_IntangibleAssetsOtherThanGoodwillCarryingAmountAtCostOfRevaluedAssets</v>
      </c>
      <c r="H4545" t="str">
        <f t="shared" si="374"/>
        <v>ifrs-full</v>
      </c>
      <c r="I4545" t="str">
        <f t="shared" si="375"/>
        <v>IntangibleAssetsOtherThanGoodwillCarryingAmountAtCostOfRevaluedAssets</v>
      </c>
      <c r="L4545" t="str">
        <f t="shared" si="376"/>
        <v>insert into dbax_desc_conc (pref_conc, codi_conc, codi_lang, desc_conc) values ('ifrs-full','IntangibleAssetsOtherThanGoodwillCarryingAmountAtCostOfRevaluedAssets','es_ES','Activos intangibles distintos de la plusvalía, activos revaluados, al costo')</v>
      </c>
      <c r="M4545" t="str">
        <f>CONCATENATE("Insert into dbax_taxo_conc (pref_conc, codi_conc, vers_taxo) values ('",H4545,"','",I4545,"','",Taxonomia!$B$5,"')")</f>
        <v>Insert into dbax_taxo_conc (pref_conc, codi_conc, vers_taxo) values ('ifrs-full','IntangibleAssetsOtherThanGoodwillCarryingAmountAtCostOfRevaluedAssets','svs-cl-ci-2015-01-05')</v>
      </c>
    </row>
    <row r="4546" spans="1:13" x14ac:dyDescent="0.25">
      <c r="A4546" t="s">
        <v>2175</v>
      </c>
      <c r="B4546" t="s">
        <v>16</v>
      </c>
      <c r="C4546" t="s">
        <v>4790</v>
      </c>
      <c r="G4546" s="1" t="str">
        <f t="shared" si="373"/>
        <v>ifrs-full_IntangibleAssetsOtherThanGoodwillCarryingAmountOfRevaluedAssets</v>
      </c>
      <c r="H4546" t="str">
        <f t="shared" si="374"/>
        <v>ifrs-full</v>
      </c>
      <c r="I4546" t="str">
        <f t="shared" si="375"/>
        <v>IntangibleAssetsOtherThanGoodwillCarryingAmountOfRevaluedAssets</v>
      </c>
      <c r="L4546" t="str">
        <f t="shared" si="376"/>
        <v>insert into dbax_desc_conc (pref_conc, codi_conc, codi_lang, desc_conc) values ('ifrs-full','IntangibleAssetsOtherThanGoodwillCarryingAmountOfRevaluedAssets','es_ES','Activos intangibles distintos de la plusvalía, activos revaluados')</v>
      </c>
      <c r="M4546" t="str">
        <f>CONCATENATE("Insert into dbax_taxo_conc (pref_conc, codi_conc, vers_taxo) values ('",H4546,"','",I4546,"','",Taxonomia!$B$5,"')")</f>
        <v>Insert into dbax_taxo_conc (pref_conc, codi_conc, vers_taxo) values ('ifrs-full','IntangibleAssetsOtherThanGoodwillCarryingAmountOfRevaluedAssets','svs-cl-ci-2015-01-05')</v>
      </c>
    </row>
    <row r="4547" spans="1:13" x14ac:dyDescent="0.25">
      <c r="A4547" t="s">
        <v>2176</v>
      </c>
      <c r="B4547" t="s">
        <v>16</v>
      </c>
      <c r="C4547" t="s">
        <v>4791</v>
      </c>
      <c r="G4547" s="1" t="str">
        <f t="shared" si="373"/>
        <v>ifrs-full_IntangibleAssetsOtherThanGoodwillMember</v>
      </c>
      <c r="H4547" t="str">
        <f t="shared" si="374"/>
        <v>ifrs-full</v>
      </c>
      <c r="I4547" t="str">
        <f t="shared" si="375"/>
        <v>IntangibleAssetsOtherThanGoodwillMember</v>
      </c>
      <c r="L4547" t="str">
        <f t="shared" si="376"/>
        <v>insert into dbax_desc_conc (pref_conc, codi_conc, codi_lang, desc_conc) values ('ifrs-full','IntangibleAssetsOtherThanGoodwillMember','es_ES','Activos intangibles distintos de la plusvalía [miembro]')</v>
      </c>
      <c r="M4547" t="str">
        <f>CONCATENATE("Insert into dbax_taxo_conc (pref_conc, codi_conc, vers_taxo) values ('",H4547,"','",I4547,"','",Taxonomia!$B$5,"')")</f>
        <v>Insert into dbax_taxo_conc (pref_conc, codi_conc, vers_taxo) values ('ifrs-full','IntangibleAssetsOtherThanGoodwillMember','svs-cl-ci-2015-01-05')</v>
      </c>
    </row>
    <row r="4548" spans="1:13" x14ac:dyDescent="0.25">
      <c r="A4548" t="s">
        <v>2177</v>
      </c>
      <c r="B4548" t="s">
        <v>16</v>
      </c>
      <c r="C4548" t="s">
        <v>4792</v>
      </c>
      <c r="G4548" s="1" t="str">
        <f t="shared" si="373"/>
        <v>ifrs-full_IntangibleAssetsOtherThanGoodwillRevaluationSurplus</v>
      </c>
      <c r="H4548" t="str">
        <f t="shared" si="374"/>
        <v>ifrs-full</v>
      </c>
      <c r="I4548" t="str">
        <f t="shared" si="375"/>
        <v>IntangibleAssetsOtherThanGoodwillRevaluationSurplus</v>
      </c>
      <c r="L4548" t="str">
        <f t="shared" si="376"/>
        <v>insert into dbax_desc_conc (pref_conc, codi_conc, codi_lang, desc_conc) values ('ifrs-full','IntangibleAssetsOtherThanGoodwillRevaluationSurplus','es_ES','Activos intangibles distintos de la plusvalía, superávit de revaluación')</v>
      </c>
      <c r="M4548" t="str">
        <f>CONCATENATE("Insert into dbax_taxo_conc (pref_conc, codi_conc, vers_taxo) values ('",H4548,"','",I4548,"','",Taxonomia!$B$5,"')")</f>
        <v>Insert into dbax_taxo_conc (pref_conc, codi_conc, vers_taxo) values ('ifrs-full','IntangibleAssetsOtherThanGoodwillRevaluationSurplus','svs-cl-ci-2015-01-05')</v>
      </c>
    </row>
    <row r="4549" spans="1:13" x14ac:dyDescent="0.25">
      <c r="A4549" t="s">
        <v>2178</v>
      </c>
      <c r="B4549" t="s">
        <v>16</v>
      </c>
      <c r="C4549" t="s">
        <v>4793</v>
      </c>
      <c r="G4549" s="1" t="str">
        <f t="shared" si="373"/>
        <v>ifrs-full_IntangibleAssetsPledgedAsSecurityForLiabilities</v>
      </c>
      <c r="H4549" t="str">
        <f t="shared" si="374"/>
        <v>ifrs-full</v>
      </c>
      <c r="I4549" t="str">
        <f t="shared" si="375"/>
        <v>IntangibleAssetsPledgedAsSecurityForLiabilities</v>
      </c>
      <c r="L4549" t="str">
        <f t="shared" si="376"/>
        <v>insert into dbax_desc_conc (pref_conc, codi_conc, codi_lang, desc_conc) values ('ifrs-full','IntangibleAssetsPledgedAsSecurityForLiabilities','es_ES','Activos intangibles pignorados como garantía al cumplimiento de deudas')</v>
      </c>
      <c r="M4549" t="str">
        <f>CONCATENATE("Insert into dbax_taxo_conc (pref_conc, codi_conc, vers_taxo) values ('",H4549,"','",I4549,"','",Taxonomia!$B$5,"')")</f>
        <v>Insert into dbax_taxo_conc (pref_conc, codi_conc, vers_taxo) values ('ifrs-full','IntangibleAssetsPledgedAsSecurityForLiabilities','svs-cl-ci-2015-01-05')</v>
      </c>
    </row>
    <row r="4550" spans="1:13" x14ac:dyDescent="0.25">
      <c r="A4550" t="s">
        <v>2179</v>
      </c>
      <c r="B4550" t="s">
        <v>16</v>
      </c>
      <c r="C4550" t="s">
        <v>4794</v>
      </c>
      <c r="G4550" s="1" t="str">
        <f t="shared" si="373"/>
        <v>ifrs-full_IntangibleAssetsUnderDevelopment</v>
      </c>
      <c r="H4550" t="str">
        <f t="shared" si="374"/>
        <v>ifrs-full</v>
      </c>
      <c r="I4550" t="str">
        <f t="shared" si="375"/>
        <v>IntangibleAssetsUnderDevelopment</v>
      </c>
      <c r="L4550" t="str">
        <f t="shared" si="376"/>
        <v>insert into dbax_desc_conc (pref_conc, codi_conc, codi_lang, desc_conc) values ('ifrs-full','IntangibleAssetsUnderDevelopment','es_ES','Activos intangibles en desarrollo')</v>
      </c>
      <c r="M4550" t="str">
        <f>CONCATENATE("Insert into dbax_taxo_conc (pref_conc, codi_conc, vers_taxo) values ('",H4550,"','",I4550,"','",Taxonomia!$B$5,"')")</f>
        <v>Insert into dbax_taxo_conc (pref_conc, codi_conc, vers_taxo) values ('ifrs-full','IntangibleAssetsUnderDevelopment','svs-cl-ci-2015-01-05')</v>
      </c>
    </row>
    <row r="4551" spans="1:13" x14ac:dyDescent="0.25">
      <c r="A4551" t="s">
        <v>2180</v>
      </c>
      <c r="B4551" t="s">
        <v>16</v>
      </c>
      <c r="C4551" t="s">
        <v>4795</v>
      </c>
      <c r="G4551" s="1" t="str">
        <f t="shared" si="373"/>
        <v>ifrs-full_IntangibleAssetsUnderDevelopmentMember</v>
      </c>
      <c r="H4551" t="str">
        <f t="shared" si="374"/>
        <v>ifrs-full</v>
      </c>
      <c r="I4551" t="str">
        <f t="shared" si="375"/>
        <v>IntangibleAssetsUnderDevelopmentMember</v>
      </c>
      <c r="L4551" t="str">
        <f t="shared" si="376"/>
        <v>insert into dbax_desc_conc (pref_conc, codi_conc, codi_lang, desc_conc) values ('ifrs-full','IntangibleAssetsUnderDevelopmentMember','es_ES','Activos intangibles en desarrollo [miembro]')</v>
      </c>
      <c r="M4551" t="str">
        <f>CONCATENATE("Insert into dbax_taxo_conc (pref_conc, codi_conc, vers_taxo) values ('",H4551,"','",I4551,"','",Taxonomia!$B$5,"')")</f>
        <v>Insert into dbax_taxo_conc (pref_conc, codi_conc, vers_taxo) values ('ifrs-full','IntangibleAssetsUnderDevelopmentMember','svs-cl-ci-2015-01-05')</v>
      </c>
    </row>
    <row r="4552" spans="1:13" x14ac:dyDescent="0.25">
      <c r="A4552" t="s">
        <v>2181</v>
      </c>
      <c r="B4552" t="s">
        <v>16</v>
      </c>
      <c r="C4552" t="s">
        <v>4796</v>
      </c>
      <c r="G4552" s="1" t="str">
        <f t="shared" si="373"/>
        <v>ifrs-full_IntangibleAssetsWhoseTitleIsRestricted</v>
      </c>
      <c r="H4552" t="str">
        <f t="shared" si="374"/>
        <v>ifrs-full</v>
      </c>
      <c r="I4552" t="str">
        <f t="shared" si="375"/>
        <v>IntangibleAssetsWhoseTitleIsRestricted</v>
      </c>
      <c r="L4552" t="str">
        <f t="shared" si="376"/>
        <v>insert into dbax_desc_conc (pref_conc, codi_conc, codi_lang, desc_conc) values ('ifrs-full','IntangibleAssetsWhoseTitleIsRestricted','es_ES','Activos intangibles cuya titularidad está restringida')</v>
      </c>
      <c r="M4552" t="str">
        <f>CONCATENATE("Insert into dbax_taxo_conc (pref_conc, codi_conc, vers_taxo) values ('",H4552,"','",I4552,"','",Taxonomia!$B$5,"')")</f>
        <v>Insert into dbax_taxo_conc (pref_conc, codi_conc, vers_taxo) values ('ifrs-full','IntangibleAssetsWhoseTitleIsRestricted','svs-cl-ci-2015-01-05')</v>
      </c>
    </row>
    <row r="4553" spans="1:13" x14ac:dyDescent="0.25">
      <c r="A4553" t="s">
        <v>2182</v>
      </c>
      <c r="B4553" t="s">
        <v>16</v>
      </c>
      <c r="C4553" t="s">
        <v>4797</v>
      </c>
      <c r="G4553" s="1" t="str">
        <f t="shared" si="373"/>
        <v>ifrs-full_IntangibleAssetsWithIndefiniteUsefulLife</v>
      </c>
      <c r="H4553" t="str">
        <f t="shared" si="374"/>
        <v>ifrs-full</v>
      </c>
      <c r="I4553" t="str">
        <f t="shared" si="375"/>
        <v>IntangibleAssetsWithIndefiniteUsefulLife</v>
      </c>
      <c r="L4553" t="str">
        <f t="shared" si="376"/>
        <v>insert into dbax_desc_conc (pref_conc, codi_conc, codi_lang, desc_conc) values ('ifrs-full','IntangibleAssetsWithIndefiniteUsefulLife','es_ES','Activos intangibles con vidas útiles indefinidas')</v>
      </c>
      <c r="M4553" t="str">
        <f>CONCATENATE("Insert into dbax_taxo_conc (pref_conc, codi_conc, vers_taxo) values ('",H4553,"','",I4553,"','",Taxonomia!$B$5,"')")</f>
        <v>Insert into dbax_taxo_conc (pref_conc, codi_conc, vers_taxo) values ('ifrs-full','IntangibleAssetsWithIndefiniteUsefulLife','svs-cl-ci-2015-01-05')</v>
      </c>
    </row>
    <row r="4554" spans="1:13" x14ac:dyDescent="0.25">
      <c r="A4554" t="s">
        <v>2183</v>
      </c>
      <c r="B4554" t="s">
        <v>16</v>
      </c>
      <c r="C4554" t="s">
        <v>4798</v>
      </c>
      <c r="G4554" s="1" t="str">
        <f t="shared" si="373"/>
        <v>ifrs-full_IntangibleAssetsWithIndefiniteUsefulLifeAxis</v>
      </c>
      <c r="H4554" t="str">
        <f t="shared" si="374"/>
        <v>ifrs-full</v>
      </c>
      <c r="I4554" t="str">
        <f t="shared" si="375"/>
        <v>IntangibleAssetsWithIndefiniteUsefulLifeAxis</v>
      </c>
      <c r="L4554" t="str">
        <f t="shared" si="376"/>
        <v>insert into dbax_desc_conc (pref_conc, codi_conc, codi_lang, desc_conc) values ('ifrs-full','IntangibleAssetsWithIndefiniteUsefulLifeAxis','es_ES','Activos intangibles con vidas útiles indefinidas [eje]')</v>
      </c>
      <c r="M4554" t="str">
        <f>CONCATENATE("Insert into dbax_taxo_conc (pref_conc, codi_conc, vers_taxo) values ('",H4554,"','",I4554,"','",Taxonomia!$B$5,"')")</f>
        <v>Insert into dbax_taxo_conc (pref_conc, codi_conc, vers_taxo) values ('ifrs-full','IntangibleAssetsWithIndefiniteUsefulLifeAxis','svs-cl-ci-2015-01-05')</v>
      </c>
    </row>
    <row r="4555" spans="1:13" x14ac:dyDescent="0.25">
      <c r="A4555" t="s">
        <v>2184</v>
      </c>
      <c r="B4555" t="s">
        <v>16</v>
      </c>
      <c r="C4555" t="s">
        <v>4799</v>
      </c>
      <c r="G4555" s="1" t="str">
        <f t="shared" si="373"/>
        <v>ifrs-full_IntangibleAssetsWithIndefiniteUsefulLifeMember</v>
      </c>
      <c r="H4555" t="str">
        <f t="shared" si="374"/>
        <v>ifrs-full</v>
      </c>
      <c r="I4555" t="str">
        <f t="shared" si="375"/>
        <v>IntangibleAssetsWithIndefiniteUsefulLifeMember</v>
      </c>
      <c r="L4555" t="str">
        <f t="shared" si="376"/>
        <v>insert into dbax_desc_conc (pref_conc, codi_conc, codi_lang, desc_conc) values ('ifrs-full','IntangibleAssetsWithIndefiniteUsefulLifeMember','es_ES','Activos intangibles con vidas útiles indefinidas [miembro]')</v>
      </c>
      <c r="M4555" t="str">
        <f>CONCATENATE("Insert into dbax_taxo_conc (pref_conc, codi_conc, vers_taxo) values ('",H4555,"','",I4555,"','",Taxonomia!$B$5,"')")</f>
        <v>Insert into dbax_taxo_conc (pref_conc, codi_conc, vers_taxo) values ('ifrs-full','IntangibleAssetsWithIndefiniteUsefulLifeMember','svs-cl-ci-2015-01-05')</v>
      </c>
    </row>
    <row r="4556" spans="1:13" x14ac:dyDescent="0.25">
      <c r="A4556" t="s">
        <v>2185</v>
      </c>
      <c r="B4556" t="s">
        <v>16</v>
      </c>
      <c r="C4556" t="s">
        <v>4800</v>
      </c>
      <c r="G4556" s="1" t="str">
        <f t="shared" si="373"/>
        <v>ifrs-full_IntangibleExplorationAndEvaluationAssets</v>
      </c>
      <c r="H4556" t="str">
        <f t="shared" si="374"/>
        <v>ifrs-full</v>
      </c>
      <c r="I4556" t="str">
        <f t="shared" si="375"/>
        <v>IntangibleExplorationAndEvaluationAssets</v>
      </c>
      <c r="L4556" t="str">
        <f t="shared" si="376"/>
        <v>insert into dbax_desc_conc (pref_conc, codi_conc, codi_lang, desc_conc) values ('ifrs-full','IntangibleExplorationAndEvaluationAssets','es_ES','activos intangibles para exploración y evaluación')</v>
      </c>
      <c r="M4556" t="str">
        <f>CONCATENATE("Insert into dbax_taxo_conc (pref_conc, codi_conc, vers_taxo) values ('",H4556,"','",I4556,"','",Taxonomia!$B$5,"')")</f>
        <v>Insert into dbax_taxo_conc (pref_conc, codi_conc, vers_taxo) values ('ifrs-full','IntangibleExplorationAndEvaluationAssets','svs-cl-ci-2015-01-05')</v>
      </c>
    </row>
    <row r="4557" spans="1:13" x14ac:dyDescent="0.25">
      <c r="A4557" t="s">
        <v>2186</v>
      </c>
      <c r="B4557" t="s">
        <v>16</v>
      </c>
      <c r="C4557" t="s">
        <v>4801</v>
      </c>
      <c r="G4557" s="1" t="str">
        <f t="shared" si="373"/>
        <v>ifrs-full_IntangibleExplorationAndEvaluationAssetsMember</v>
      </c>
      <c r="H4557" t="str">
        <f t="shared" si="374"/>
        <v>ifrs-full</v>
      </c>
      <c r="I4557" t="str">
        <f t="shared" si="375"/>
        <v>IntangibleExplorationAndEvaluationAssetsMember</v>
      </c>
      <c r="L4557" t="str">
        <f t="shared" si="376"/>
        <v>insert into dbax_desc_conc (pref_conc, codi_conc, codi_lang, desc_conc) values ('ifrs-full','IntangibleExplorationAndEvaluationAssetsMember','es_ES','Activos intangibles de exploración y evaluación [miembro]')</v>
      </c>
      <c r="M4557" t="str">
        <f>CONCATENATE("Insert into dbax_taxo_conc (pref_conc, codi_conc, vers_taxo) values ('",H4557,"','",I4557,"','",Taxonomia!$B$5,"')")</f>
        <v>Insert into dbax_taxo_conc (pref_conc, codi_conc, vers_taxo) values ('ifrs-full','IntangibleExplorationAndEvaluationAssetsMember','svs-cl-ci-2015-01-05')</v>
      </c>
    </row>
    <row r="4558" spans="1:13" x14ac:dyDescent="0.25">
      <c r="A4558" t="s">
        <v>2187</v>
      </c>
      <c r="B4558" t="s">
        <v>16</v>
      </c>
      <c r="C4558" t="s">
        <v>4802</v>
      </c>
      <c r="G4558" s="1" t="str">
        <f t="shared" si="373"/>
        <v>ifrs-full_InterestCostsAbstract</v>
      </c>
      <c r="H4558" t="str">
        <f t="shared" si="374"/>
        <v>ifrs-full</v>
      </c>
      <c r="I4558" t="str">
        <f t="shared" si="375"/>
        <v>InterestCostsAbstract</v>
      </c>
      <c r="L4558" t="str">
        <f t="shared" si="376"/>
        <v>insert into dbax_desc_conc (pref_conc, codi_conc, codi_lang, desc_conc) values ('ifrs-full','InterestCostsAbstract','es_ES','Costos por intereses [resumen]')</v>
      </c>
      <c r="M4558" t="str">
        <f>CONCATENATE("Insert into dbax_taxo_conc (pref_conc, codi_conc, vers_taxo) values ('",H4558,"','",I4558,"','",Taxonomia!$B$5,"')")</f>
        <v>Insert into dbax_taxo_conc (pref_conc, codi_conc, vers_taxo) values ('ifrs-full','InterestCostsAbstract','svs-cl-ci-2015-01-05')</v>
      </c>
    </row>
    <row r="4559" spans="1:13" x14ac:dyDescent="0.25">
      <c r="A4559" t="s">
        <v>2188</v>
      </c>
      <c r="B4559" t="s">
        <v>16</v>
      </c>
      <c r="C4559" t="s">
        <v>4803</v>
      </c>
      <c r="G4559" s="1" t="str">
        <f t="shared" si="373"/>
        <v>ifrs-full_InterestCostsCapitalised</v>
      </c>
      <c r="H4559" t="str">
        <f t="shared" si="374"/>
        <v>ifrs-full</v>
      </c>
      <c r="I4559" t="str">
        <f t="shared" si="375"/>
        <v>InterestCostsCapitalised</v>
      </c>
      <c r="L4559" t="str">
        <f t="shared" si="376"/>
        <v>insert into dbax_desc_conc (pref_conc, codi_conc, codi_lang, desc_conc) values ('ifrs-full','InterestCostsCapitalised','es_ES','Costos por intereses capitalizados')</v>
      </c>
      <c r="M4559" t="str">
        <f>CONCATENATE("Insert into dbax_taxo_conc (pref_conc, codi_conc, vers_taxo) values ('",H4559,"','",I4559,"','",Taxonomia!$B$5,"')")</f>
        <v>Insert into dbax_taxo_conc (pref_conc, codi_conc, vers_taxo) values ('ifrs-full','InterestCostsCapitalised','svs-cl-ci-2015-01-05')</v>
      </c>
    </row>
    <row r="4560" spans="1:13" x14ac:dyDescent="0.25">
      <c r="A4560" t="s">
        <v>2189</v>
      </c>
      <c r="B4560" t="s">
        <v>16</v>
      </c>
      <c r="C4560" t="s">
        <v>4804</v>
      </c>
      <c r="G4560" s="1" t="str">
        <f t="shared" si="373"/>
        <v>ifrs-full_InterestCostsIncurred</v>
      </c>
      <c r="H4560" t="str">
        <f t="shared" si="374"/>
        <v>ifrs-full</v>
      </c>
      <c r="I4560" t="str">
        <f t="shared" si="375"/>
        <v>InterestCostsIncurred</v>
      </c>
      <c r="L4560" t="str">
        <f t="shared" si="376"/>
        <v>insert into dbax_desc_conc (pref_conc, codi_conc, codi_lang, desc_conc) values ('ifrs-full','InterestCostsIncurred','es_ES','Costos por intereses incurridos')</v>
      </c>
      <c r="M4560" t="str">
        <f>CONCATENATE("Insert into dbax_taxo_conc (pref_conc, codi_conc, vers_taxo) values ('",H4560,"','",I4560,"','",Taxonomia!$B$5,"')")</f>
        <v>Insert into dbax_taxo_conc (pref_conc, codi_conc, vers_taxo) values ('ifrs-full','InterestCostsIncurred','svs-cl-ci-2015-01-05')</v>
      </c>
    </row>
    <row r="4561" spans="1:13" x14ac:dyDescent="0.25">
      <c r="A4561" t="s">
        <v>2190</v>
      </c>
      <c r="B4561" t="s">
        <v>16</v>
      </c>
      <c r="C4561" t="s">
        <v>3191</v>
      </c>
      <c r="G4561" s="1" t="str">
        <f t="shared" si="373"/>
        <v>ifrs-full_InterestExpense</v>
      </c>
      <c r="H4561" t="str">
        <f t="shared" si="374"/>
        <v>ifrs-full</v>
      </c>
      <c r="I4561" t="str">
        <f t="shared" si="375"/>
        <v>InterestExpense</v>
      </c>
      <c r="L4561" t="str">
        <f t="shared" si="376"/>
        <v>insert into dbax_desc_conc (pref_conc, codi_conc, codi_lang, desc_conc) values ('ifrs-full','InterestExpense','es_ES','Gastos por intereses')</v>
      </c>
      <c r="M4561" t="str">
        <f>CONCATENATE("Insert into dbax_taxo_conc (pref_conc, codi_conc, vers_taxo) values ('",H4561,"','",I4561,"','",Taxonomia!$B$5,"')")</f>
        <v>Insert into dbax_taxo_conc (pref_conc, codi_conc, vers_taxo) values ('ifrs-full','InterestExpense','svs-cl-ci-2015-01-05')</v>
      </c>
    </row>
    <row r="4562" spans="1:13" x14ac:dyDescent="0.25">
      <c r="A4562" t="s">
        <v>2191</v>
      </c>
      <c r="B4562" t="s">
        <v>16</v>
      </c>
      <c r="C4562" t="s">
        <v>4805</v>
      </c>
      <c r="G4562" s="1" t="str">
        <f t="shared" si="373"/>
        <v>ifrs-full_InterestExpenseOnBankLoansAndOverdrafts</v>
      </c>
      <c r="H4562" t="str">
        <f t="shared" si="374"/>
        <v>ifrs-full</v>
      </c>
      <c r="I4562" t="str">
        <f t="shared" si="375"/>
        <v>InterestExpenseOnBankLoansAndOverdrafts</v>
      </c>
      <c r="L4562" t="str">
        <f t="shared" si="376"/>
        <v>insert into dbax_desc_conc (pref_conc, codi_conc, codi_lang, desc_conc) values ('ifrs-full','InterestExpenseOnBankLoansAndOverdrafts','es_ES','Gastos por intereses de préstamos y sobregiros bancarios')</v>
      </c>
      <c r="M4562" t="str">
        <f>CONCATENATE("Insert into dbax_taxo_conc (pref_conc, codi_conc, vers_taxo) values ('",H4562,"','",I4562,"','",Taxonomia!$B$5,"')")</f>
        <v>Insert into dbax_taxo_conc (pref_conc, codi_conc, vers_taxo) values ('ifrs-full','InterestExpenseOnBankLoansAndOverdrafts','svs-cl-ci-2015-01-05')</v>
      </c>
    </row>
    <row r="4563" spans="1:13" x14ac:dyDescent="0.25">
      <c r="A4563" t="s">
        <v>2192</v>
      </c>
      <c r="B4563" t="s">
        <v>16</v>
      </c>
      <c r="C4563" t="s">
        <v>4806</v>
      </c>
      <c r="G4563" s="1" t="str">
        <f t="shared" si="373"/>
        <v>ifrs-full_InterestExpenseOnBonds</v>
      </c>
      <c r="H4563" t="str">
        <f t="shared" si="374"/>
        <v>ifrs-full</v>
      </c>
      <c r="I4563" t="str">
        <f t="shared" si="375"/>
        <v>InterestExpenseOnBonds</v>
      </c>
      <c r="L4563" t="str">
        <f t="shared" si="376"/>
        <v>insert into dbax_desc_conc (pref_conc, codi_conc, codi_lang, desc_conc) values ('ifrs-full','InterestExpenseOnBonds','es_ES','Gastos por intereses de bonos')</v>
      </c>
      <c r="M4563" t="str">
        <f>CONCATENATE("Insert into dbax_taxo_conc (pref_conc, codi_conc, vers_taxo) values ('",H4563,"','",I4563,"','",Taxonomia!$B$5,"')")</f>
        <v>Insert into dbax_taxo_conc (pref_conc, codi_conc, vers_taxo) values ('ifrs-full','InterestExpenseOnBonds','svs-cl-ci-2015-01-05')</v>
      </c>
    </row>
    <row r="4564" spans="1:13" x14ac:dyDescent="0.25">
      <c r="A4564" t="s">
        <v>2193</v>
      </c>
      <c r="B4564" t="s">
        <v>16</v>
      </c>
      <c r="C4564" t="s">
        <v>4807</v>
      </c>
      <c r="G4564" s="1" t="str">
        <f t="shared" si="373"/>
        <v>ifrs-full_InterestExpenseOnBorrowings</v>
      </c>
      <c r="H4564" t="str">
        <f t="shared" si="374"/>
        <v>ifrs-full</v>
      </c>
      <c r="I4564" t="str">
        <f t="shared" si="375"/>
        <v>InterestExpenseOnBorrowings</v>
      </c>
      <c r="L4564" t="str">
        <f t="shared" si="376"/>
        <v>insert into dbax_desc_conc (pref_conc, codi_conc, codi_lang, desc_conc) values ('ifrs-full','InterestExpenseOnBorrowings','es_ES','Gastos por intereses de préstamos')</v>
      </c>
      <c r="M4564" t="str">
        <f>CONCATENATE("Insert into dbax_taxo_conc (pref_conc, codi_conc, vers_taxo) values ('",H4564,"','",I4564,"','",Taxonomia!$B$5,"')")</f>
        <v>Insert into dbax_taxo_conc (pref_conc, codi_conc, vers_taxo) values ('ifrs-full','InterestExpenseOnBorrowings','svs-cl-ci-2015-01-05')</v>
      </c>
    </row>
    <row r="4565" spans="1:13" x14ac:dyDescent="0.25">
      <c r="A4565" t="s">
        <v>2194</v>
      </c>
      <c r="B4565" t="s">
        <v>16</v>
      </c>
      <c r="C4565" t="s">
        <v>4808</v>
      </c>
      <c r="G4565" s="1" t="str">
        <f t="shared" si="373"/>
        <v>ifrs-full_InterestExpenseOnDebtInstrumentsIssued</v>
      </c>
      <c r="H4565" t="str">
        <f t="shared" si="374"/>
        <v>ifrs-full</v>
      </c>
      <c r="I4565" t="str">
        <f t="shared" si="375"/>
        <v>InterestExpenseOnDebtInstrumentsIssued</v>
      </c>
      <c r="L4565" t="str">
        <f t="shared" si="376"/>
        <v>insert into dbax_desc_conc (pref_conc, codi_conc, codi_lang, desc_conc) values ('ifrs-full','InterestExpenseOnDebtInstrumentsIssued','es_ES','Gastos por intereses de instrumentos de deuda emitidos')</v>
      </c>
      <c r="M4565" t="str">
        <f>CONCATENATE("Insert into dbax_taxo_conc (pref_conc, codi_conc, vers_taxo) values ('",H4565,"','",I4565,"','",Taxonomia!$B$5,"')")</f>
        <v>Insert into dbax_taxo_conc (pref_conc, codi_conc, vers_taxo) values ('ifrs-full','InterestExpenseOnDebtInstrumentsIssued','svs-cl-ci-2015-01-05')</v>
      </c>
    </row>
    <row r="4566" spans="1:13" x14ac:dyDescent="0.25">
      <c r="A4566" t="s">
        <v>2195</v>
      </c>
      <c r="B4566" t="s">
        <v>16</v>
      </c>
      <c r="C4566" t="s">
        <v>4809</v>
      </c>
      <c r="G4566" s="1" t="str">
        <f t="shared" si="373"/>
        <v>ifrs-full_InterestExpenseOnDepositsFromBanks</v>
      </c>
      <c r="H4566" t="str">
        <f t="shared" si="374"/>
        <v>ifrs-full</v>
      </c>
      <c r="I4566" t="str">
        <f t="shared" si="375"/>
        <v>InterestExpenseOnDepositsFromBanks</v>
      </c>
      <c r="L4566" t="str">
        <f t="shared" si="376"/>
        <v>insert into dbax_desc_conc (pref_conc, codi_conc, codi_lang, desc_conc) values ('ifrs-full','InterestExpenseOnDepositsFromBanks','es_ES','Gastos por intereses de depósitos de bancos')</v>
      </c>
      <c r="M4566" t="str">
        <f>CONCATENATE("Insert into dbax_taxo_conc (pref_conc, codi_conc, vers_taxo) values ('",H4566,"','",I4566,"','",Taxonomia!$B$5,"')")</f>
        <v>Insert into dbax_taxo_conc (pref_conc, codi_conc, vers_taxo) values ('ifrs-full','InterestExpenseOnDepositsFromBanks','svs-cl-ci-2015-01-05')</v>
      </c>
    </row>
    <row r="4567" spans="1:13" x14ac:dyDescent="0.25">
      <c r="A4567" t="s">
        <v>2196</v>
      </c>
      <c r="B4567" t="s">
        <v>16</v>
      </c>
      <c r="C4567" t="s">
        <v>4810</v>
      </c>
      <c r="G4567" s="1" t="str">
        <f t="shared" si="373"/>
        <v>ifrs-full_InterestExpenseOnDepositsFromCustomers</v>
      </c>
      <c r="H4567" t="str">
        <f t="shared" si="374"/>
        <v>ifrs-full</v>
      </c>
      <c r="I4567" t="str">
        <f t="shared" si="375"/>
        <v>InterestExpenseOnDepositsFromCustomers</v>
      </c>
      <c r="L4567" t="str">
        <f t="shared" si="376"/>
        <v>insert into dbax_desc_conc (pref_conc, codi_conc, codi_lang, desc_conc) values ('ifrs-full','InterestExpenseOnDepositsFromCustomers','es_ES','Gastos por intereses de depósitos de clientes')</v>
      </c>
      <c r="M4567" t="str">
        <f>CONCATENATE("Insert into dbax_taxo_conc (pref_conc, codi_conc, vers_taxo) values ('",H4567,"','",I4567,"','",Taxonomia!$B$5,"')")</f>
        <v>Insert into dbax_taxo_conc (pref_conc, codi_conc, vers_taxo) values ('ifrs-full','InterestExpenseOnDepositsFromCustomers','svs-cl-ci-2015-01-05')</v>
      </c>
    </row>
    <row r="4568" spans="1:13" x14ac:dyDescent="0.25">
      <c r="A4568" t="s">
        <v>2197</v>
      </c>
      <c r="B4568" t="s">
        <v>16</v>
      </c>
      <c r="C4568" t="s">
        <v>4811</v>
      </c>
      <c r="G4568" s="1" t="str">
        <f t="shared" si="373"/>
        <v>ifrs-full_InterestExpenseOnFinanceLeases</v>
      </c>
      <c r="H4568" t="str">
        <f t="shared" si="374"/>
        <v>ifrs-full</v>
      </c>
      <c r="I4568" t="str">
        <f t="shared" si="375"/>
        <v>InterestExpenseOnFinanceLeases</v>
      </c>
      <c r="L4568" t="str">
        <f t="shared" si="376"/>
        <v>insert into dbax_desc_conc (pref_conc, codi_conc, codi_lang, desc_conc) values ('ifrs-full','InterestExpenseOnFinanceLeases','es_ES','Gastos por intereses por arrendamientos financieros')</v>
      </c>
      <c r="M4568" t="str">
        <f>CONCATENATE("Insert into dbax_taxo_conc (pref_conc, codi_conc, vers_taxo) values ('",H4568,"','",I4568,"','",Taxonomia!$B$5,"')")</f>
        <v>Insert into dbax_taxo_conc (pref_conc, codi_conc, vers_taxo) values ('ifrs-full','InterestExpenseOnFinanceLeases','svs-cl-ci-2015-01-05')</v>
      </c>
    </row>
    <row r="4569" spans="1:13" x14ac:dyDescent="0.25">
      <c r="A4569" t="s">
        <v>2198</v>
      </c>
      <c r="B4569" t="s">
        <v>16</v>
      </c>
      <c r="C4569" t="s">
        <v>4812</v>
      </c>
      <c r="G4569" s="1" t="str">
        <f t="shared" si="373"/>
        <v>ifrs-full_InterestExpenseOnFinancialLiabilitiesDesignatedAtFairValueThroughProfitOrLoss</v>
      </c>
      <c r="H4569" t="str">
        <f t="shared" si="374"/>
        <v>ifrs-full</v>
      </c>
      <c r="I4569" t="str">
        <f t="shared" si="375"/>
        <v>InterestExpenseOnFinancialLiabilitiesDesignatedAtFairValueThroughProfitOrLoss</v>
      </c>
      <c r="L4569" t="str">
        <f t="shared" si="376"/>
        <v>insert into dbax_desc_conc (pref_conc, codi_conc, codi_lang, desc_conc) values ('ifrs-full','InterestExpenseOnFinancialLiabilitiesDesignatedAtFairValueThroughProfitOrLoss','es_ES','Gastos por intereses por pasivos financieros designados como al valor razonable con cambios en resultados')</v>
      </c>
      <c r="M4569" t="str">
        <f>CONCATENATE("Insert into dbax_taxo_conc (pref_conc, codi_conc, vers_taxo) values ('",H4569,"','",I4569,"','",Taxonomia!$B$5,"')")</f>
        <v>Insert into dbax_taxo_conc (pref_conc, codi_conc, vers_taxo) values ('ifrs-full','InterestExpenseOnFinancialLiabilitiesDesignatedAtFairValueThroughProfitOrLoss','svs-cl-ci-2015-01-05')</v>
      </c>
    </row>
    <row r="4570" spans="1:13" x14ac:dyDescent="0.25">
      <c r="A4570" t="s">
        <v>2199</v>
      </c>
      <c r="B4570" t="s">
        <v>16</v>
      </c>
      <c r="C4570" t="s">
        <v>4813</v>
      </c>
      <c r="G4570" s="1" t="str">
        <f t="shared" si="373"/>
        <v>ifrs-full_InterestExpenseOnFinancialLiabilitiesHeldForTrading</v>
      </c>
      <c r="H4570" t="str">
        <f t="shared" si="374"/>
        <v>ifrs-full</v>
      </c>
      <c r="I4570" t="str">
        <f t="shared" si="375"/>
        <v>InterestExpenseOnFinancialLiabilitiesHeldForTrading</v>
      </c>
      <c r="L4570" t="str">
        <f t="shared" si="376"/>
        <v>insert into dbax_desc_conc (pref_conc, codi_conc, codi_lang, desc_conc) values ('ifrs-full','InterestExpenseOnFinancialLiabilitiesHeldForTrading','es_ES','Gastos por intereses por pasivos financieros mantenidos para negociar')</v>
      </c>
      <c r="M4570" t="str">
        <f>CONCATENATE("Insert into dbax_taxo_conc (pref_conc, codi_conc, vers_taxo) values ('",H4570,"','",I4570,"','",Taxonomia!$B$5,"')")</f>
        <v>Insert into dbax_taxo_conc (pref_conc, codi_conc, vers_taxo) values ('ifrs-full','InterestExpenseOnFinancialLiabilitiesHeldForTrading','svs-cl-ci-2015-01-05')</v>
      </c>
    </row>
    <row r="4571" spans="1:13" x14ac:dyDescent="0.25">
      <c r="A4571" t="s">
        <v>2200</v>
      </c>
      <c r="B4571" t="s">
        <v>16</v>
      </c>
      <c r="C4571" t="s">
        <v>4814</v>
      </c>
      <c r="G4571" s="1" t="str">
        <f t="shared" si="373"/>
        <v>ifrs-full_InterestExpenseOnLiabilitiesDueToCentralBanks</v>
      </c>
      <c r="H4571" t="str">
        <f t="shared" si="374"/>
        <v>ifrs-full</v>
      </c>
      <c r="I4571" t="str">
        <f t="shared" si="375"/>
        <v>InterestExpenseOnLiabilitiesDueToCentralBanks</v>
      </c>
      <c r="L4571" t="str">
        <f t="shared" si="376"/>
        <v>insert into dbax_desc_conc (pref_conc, codi_conc, codi_lang, desc_conc) values ('ifrs-full','InterestExpenseOnLiabilitiesDueToCentralBanks','es_ES','Gasto por intereses por pasivos originados en bancos centrales')</v>
      </c>
      <c r="M4571" t="str">
        <f>CONCATENATE("Insert into dbax_taxo_conc (pref_conc, codi_conc, vers_taxo) values ('",H4571,"','",I4571,"','",Taxonomia!$B$5,"')")</f>
        <v>Insert into dbax_taxo_conc (pref_conc, codi_conc, vers_taxo) values ('ifrs-full','InterestExpenseOnLiabilitiesDueToCentralBanks','svs-cl-ci-2015-01-05')</v>
      </c>
    </row>
    <row r="4572" spans="1:13" x14ac:dyDescent="0.25">
      <c r="A4572" t="s">
        <v>2201</v>
      </c>
      <c r="B4572" t="s">
        <v>16</v>
      </c>
      <c r="C4572" t="s">
        <v>4815</v>
      </c>
      <c r="G4572" s="1" t="str">
        <f t="shared" si="373"/>
        <v>ifrs-full_InterestExpenseOnOtherFinancialLiabilities</v>
      </c>
      <c r="H4572" t="str">
        <f t="shared" si="374"/>
        <v>ifrs-full</v>
      </c>
      <c r="I4572" t="str">
        <f t="shared" si="375"/>
        <v>InterestExpenseOnOtherFinancialLiabilities</v>
      </c>
      <c r="L4572" t="str">
        <f t="shared" si="376"/>
        <v>insert into dbax_desc_conc (pref_conc, codi_conc, codi_lang, desc_conc) values ('ifrs-full','InterestExpenseOnOtherFinancialLiabilities','es_ES','Gastos por intereses por otros pasivos financieros')</v>
      </c>
      <c r="M4572" t="str">
        <f>CONCATENATE("Insert into dbax_taxo_conc (pref_conc, codi_conc, vers_taxo) values ('",H4572,"','",I4572,"','",Taxonomia!$B$5,"')")</f>
        <v>Insert into dbax_taxo_conc (pref_conc, codi_conc, vers_taxo) values ('ifrs-full','InterestExpenseOnOtherFinancialLiabilities','svs-cl-ci-2015-01-05')</v>
      </c>
    </row>
    <row r="4573" spans="1:13" x14ac:dyDescent="0.25">
      <c r="A4573" t="s">
        <v>2202</v>
      </c>
      <c r="B4573" t="s">
        <v>16</v>
      </c>
      <c r="C4573" t="s">
        <v>4816</v>
      </c>
      <c r="G4573" s="1" t="str">
        <f t="shared" si="373"/>
        <v>ifrs-full_InterestExpenseOnRepurchaseAgreementsAndCashCollateralOnSecuritiesLent</v>
      </c>
      <c r="H4573" t="str">
        <f t="shared" si="374"/>
        <v>ifrs-full</v>
      </c>
      <c r="I4573" t="str">
        <f t="shared" si="375"/>
        <v>InterestExpenseOnRepurchaseAgreementsAndCashCollateralOnSecuritiesLent</v>
      </c>
      <c r="L4573" t="str">
        <f t="shared" si="376"/>
        <v>insert into dbax_desc_conc (pref_conc, codi_conc, codi_lang, desc_conc) values ('ifrs-full','InterestExpenseOnRepurchaseAgreementsAndCashCollateralOnSecuritiesLent','es_ES','Gastos por intereses por acuerdos de recompra y garantía colateral de efectivo sobre valores prestados')</v>
      </c>
      <c r="M4573" t="str">
        <f>CONCATENATE("Insert into dbax_taxo_conc (pref_conc, codi_conc, vers_taxo) values ('",H4573,"','",I4573,"','",Taxonomia!$B$5,"')")</f>
        <v>Insert into dbax_taxo_conc (pref_conc, codi_conc, vers_taxo) values ('ifrs-full','InterestExpenseOnRepurchaseAgreementsAndCashCollateralOnSecuritiesLent','svs-cl-ci-2015-01-05')</v>
      </c>
    </row>
    <row r="4574" spans="1:13" x14ac:dyDescent="0.25">
      <c r="A4574" t="s">
        <v>2203</v>
      </c>
      <c r="B4574" t="s">
        <v>16</v>
      </c>
      <c r="C4574" t="s">
        <v>4817</v>
      </c>
      <c r="G4574" s="1" t="str">
        <f t="shared" si="373"/>
        <v>ifrs-full_InterestIncomeOnAvailableforsaleFinancialAssets</v>
      </c>
      <c r="H4574" t="str">
        <f t="shared" si="374"/>
        <v>ifrs-full</v>
      </c>
      <c r="I4574" t="str">
        <f t="shared" si="375"/>
        <v>InterestIncomeOnAvailableforsaleFinancialAssets</v>
      </c>
      <c r="L4574" t="str">
        <f t="shared" si="376"/>
        <v>insert into dbax_desc_conc (pref_conc, codi_conc, codi_lang, desc_conc) values ('ifrs-full','InterestIncomeOnAvailableforsaleFinancialAssets','es_ES','Ingresos por intereses por activos financieros disponibles para la venta')</v>
      </c>
      <c r="M4574" t="str">
        <f>CONCATENATE("Insert into dbax_taxo_conc (pref_conc, codi_conc, vers_taxo) values ('",H4574,"','",I4574,"','",Taxonomia!$B$5,"')")</f>
        <v>Insert into dbax_taxo_conc (pref_conc, codi_conc, vers_taxo) values ('ifrs-full','InterestIncomeOnAvailableforsaleFinancialAssets','svs-cl-ci-2015-01-05')</v>
      </c>
    </row>
    <row r="4575" spans="1:13" x14ac:dyDescent="0.25">
      <c r="A4575" t="s">
        <v>2204</v>
      </c>
      <c r="B4575" t="s">
        <v>16</v>
      </c>
      <c r="C4575" t="s">
        <v>4818</v>
      </c>
      <c r="G4575" s="1" t="str">
        <f t="shared" si="373"/>
        <v>ifrs-full_InterestIncomeOnCashAndBankBalancesAtCentralBanks</v>
      </c>
      <c r="H4575" t="str">
        <f t="shared" si="374"/>
        <v>ifrs-full</v>
      </c>
      <c r="I4575" t="str">
        <f t="shared" si="375"/>
        <v>InterestIncomeOnCashAndBankBalancesAtCentralBanks</v>
      </c>
      <c r="L4575" t="str">
        <f t="shared" si="376"/>
        <v>insert into dbax_desc_conc (pref_conc, codi_conc, codi_lang, desc_conc) values ('ifrs-full','InterestIncomeOnCashAndBankBalancesAtCentralBanks','es_ES','Ingresos por intereses por saldos bancarios y de efectivo en bancos centrales')</v>
      </c>
      <c r="M4575" t="str">
        <f>CONCATENATE("Insert into dbax_taxo_conc (pref_conc, codi_conc, vers_taxo) values ('",H4575,"','",I4575,"','",Taxonomia!$B$5,"')")</f>
        <v>Insert into dbax_taxo_conc (pref_conc, codi_conc, vers_taxo) values ('ifrs-full','InterestIncomeOnCashAndBankBalancesAtCentralBanks','svs-cl-ci-2015-01-05')</v>
      </c>
    </row>
    <row r="4576" spans="1:13" x14ac:dyDescent="0.25">
      <c r="A4576" t="s">
        <v>2205</v>
      </c>
      <c r="B4576" t="s">
        <v>16</v>
      </c>
      <c r="C4576" t="s">
        <v>4819</v>
      </c>
      <c r="G4576" s="1" t="str">
        <f t="shared" si="373"/>
        <v>ifrs-full_InterestIncomeOnCashAndCashEquivalents</v>
      </c>
      <c r="H4576" t="str">
        <f t="shared" si="374"/>
        <v>ifrs-full</v>
      </c>
      <c r="I4576" t="str">
        <f t="shared" si="375"/>
        <v>InterestIncomeOnCashAndCashEquivalents</v>
      </c>
      <c r="L4576" t="str">
        <f t="shared" si="376"/>
        <v>insert into dbax_desc_conc (pref_conc, codi_conc, codi_lang, desc_conc) values ('ifrs-full','InterestIncomeOnCashAndCashEquivalents','es_ES','Ingresos por intereses por efectivo y equivalentes al efectivo')</v>
      </c>
      <c r="M4576" t="str">
        <f>CONCATENATE("Insert into dbax_taxo_conc (pref_conc, codi_conc, vers_taxo) values ('",H4576,"','",I4576,"','",Taxonomia!$B$5,"')")</f>
        <v>Insert into dbax_taxo_conc (pref_conc, codi_conc, vers_taxo) values ('ifrs-full','InterestIncomeOnCashAndCashEquivalents','svs-cl-ci-2015-01-05')</v>
      </c>
    </row>
    <row r="4577" spans="1:13" x14ac:dyDescent="0.25">
      <c r="A4577" t="s">
        <v>2206</v>
      </c>
      <c r="B4577" t="s">
        <v>16</v>
      </c>
      <c r="C4577" t="s">
        <v>4820</v>
      </c>
      <c r="G4577" s="1" t="str">
        <f t="shared" si="373"/>
        <v>ifrs-full_InterestIncomeOnDebtInstrumentsHeld</v>
      </c>
      <c r="H4577" t="str">
        <f t="shared" si="374"/>
        <v>ifrs-full</v>
      </c>
      <c r="I4577" t="str">
        <f t="shared" si="375"/>
        <v>InterestIncomeOnDebtInstrumentsHeld</v>
      </c>
      <c r="L4577" t="str">
        <f t="shared" si="376"/>
        <v>insert into dbax_desc_conc (pref_conc, codi_conc, codi_lang, desc_conc) values ('ifrs-full','InterestIncomeOnDebtInstrumentsHeld','es_ES','Ingresos por intereses por instrumentos de deuda mantenidos')</v>
      </c>
      <c r="M4577" t="str">
        <f>CONCATENATE("Insert into dbax_taxo_conc (pref_conc, codi_conc, vers_taxo) values ('",H4577,"','",I4577,"','",Taxonomia!$B$5,"')")</f>
        <v>Insert into dbax_taxo_conc (pref_conc, codi_conc, vers_taxo) values ('ifrs-full','InterestIncomeOnDebtInstrumentsHeld','svs-cl-ci-2015-01-05')</v>
      </c>
    </row>
    <row r="4578" spans="1:13" x14ac:dyDescent="0.25">
      <c r="A4578" t="s">
        <v>2207</v>
      </c>
      <c r="B4578" t="s">
        <v>16</v>
      </c>
      <c r="C4578" t="s">
        <v>4821</v>
      </c>
      <c r="G4578" s="1" t="str">
        <f t="shared" si="373"/>
        <v>ifrs-full_InterestIncomeOnFinancialAssetsDesignatedAtFairValueThroughProfitOrLoss</v>
      </c>
      <c r="H4578" t="str">
        <f t="shared" si="374"/>
        <v>ifrs-full</v>
      </c>
      <c r="I4578" t="str">
        <f t="shared" si="375"/>
        <v>InterestIncomeOnFinancialAssetsDesignatedAtFairValueThroughProfitOrLoss</v>
      </c>
      <c r="L4578" t="str">
        <f t="shared" si="376"/>
        <v>insert into dbax_desc_conc (pref_conc, codi_conc, codi_lang, desc_conc) values ('ifrs-full','InterestIncomeOnFinancialAssetsDesignatedAtFairValueThroughProfitOrLoss','es_ES','Ingresos por intereses por activos financieros designados al valor razonable con cambios en resultados')</v>
      </c>
      <c r="M4578" t="str">
        <f>CONCATENATE("Insert into dbax_taxo_conc (pref_conc, codi_conc, vers_taxo) values ('",H4578,"','",I4578,"','",Taxonomia!$B$5,"')")</f>
        <v>Insert into dbax_taxo_conc (pref_conc, codi_conc, vers_taxo) values ('ifrs-full','InterestIncomeOnFinancialAssetsDesignatedAtFairValueThroughProfitOrLoss','svs-cl-ci-2015-01-05')</v>
      </c>
    </row>
    <row r="4579" spans="1:13" x14ac:dyDescent="0.25">
      <c r="A4579" t="s">
        <v>2208</v>
      </c>
      <c r="B4579" t="s">
        <v>16</v>
      </c>
      <c r="C4579" t="s">
        <v>4822</v>
      </c>
      <c r="G4579" s="1" t="str">
        <f t="shared" si="373"/>
        <v>ifrs-full_InterestIncomeOnFinancialAssetsHeldForTrading</v>
      </c>
      <c r="H4579" t="str">
        <f t="shared" si="374"/>
        <v>ifrs-full</v>
      </c>
      <c r="I4579" t="str">
        <f t="shared" si="375"/>
        <v>InterestIncomeOnFinancialAssetsHeldForTrading</v>
      </c>
      <c r="L4579" t="str">
        <f t="shared" si="376"/>
        <v>insert into dbax_desc_conc (pref_conc, codi_conc, codi_lang, desc_conc) values ('ifrs-full','InterestIncomeOnFinancialAssetsHeldForTrading','es_ES','Ingresos por intereses por activos financieros mantenidos para negociar')</v>
      </c>
      <c r="M4579" t="str">
        <f>CONCATENATE("Insert into dbax_taxo_conc (pref_conc, codi_conc, vers_taxo) values ('",H4579,"','",I4579,"','",Taxonomia!$B$5,"')")</f>
        <v>Insert into dbax_taxo_conc (pref_conc, codi_conc, vers_taxo) values ('ifrs-full','InterestIncomeOnFinancialAssetsHeldForTrading','svs-cl-ci-2015-01-05')</v>
      </c>
    </row>
    <row r="4580" spans="1:13" x14ac:dyDescent="0.25">
      <c r="A4580" t="s">
        <v>2209</v>
      </c>
      <c r="B4580" t="s">
        <v>16</v>
      </c>
      <c r="C4580" t="s">
        <v>4823</v>
      </c>
      <c r="G4580" s="1" t="str">
        <f t="shared" si="373"/>
        <v>ifrs-full_InterestIncomeOnHeldtomaturityInvestments</v>
      </c>
      <c r="H4580" t="str">
        <f t="shared" si="374"/>
        <v>ifrs-full</v>
      </c>
      <c r="I4580" t="str">
        <f t="shared" si="375"/>
        <v>InterestIncomeOnHeldtomaturityInvestments</v>
      </c>
      <c r="L4580" t="str">
        <f t="shared" si="376"/>
        <v>insert into dbax_desc_conc (pref_conc, codi_conc, codi_lang, desc_conc) values ('ifrs-full','InterestIncomeOnHeldtomaturityInvestments','es_ES','Ingresos por intereses por inversiones mantenidas hasta el vencimiento')</v>
      </c>
      <c r="M4580" t="str">
        <f>CONCATENATE("Insert into dbax_taxo_conc (pref_conc, codi_conc, vers_taxo) values ('",H4580,"','",I4580,"','",Taxonomia!$B$5,"')")</f>
        <v>Insert into dbax_taxo_conc (pref_conc, codi_conc, vers_taxo) values ('ifrs-full','InterestIncomeOnHeldtomaturityInvestments','svs-cl-ci-2015-01-05')</v>
      </c>
    </row>
    <row r="4581" spans="1:13" x14ac:dyDescent="0.25">
      <c r="A4581" t="s">
        <v>2210</v>
      </c>
      <c r="B4581" t="s">
        <v>16</v>
      </c>
      <c r="C4581" t="s">
        <v>4824</v>
      </c>
      <c r="G4581" s="1" t="str">
        <f t="shared" si="373"/>
        <v>ifrs-full_InterestIncomeOnLoansAndAdvancesToBanks</v>
      </c>
      <c r="H4581" t="str">
        <f t="shared" si="374"/>
        <v>ifrs-full</v>
      </c>
      <c r="I4581" t="str">
        <f t="shared" si="375"/>
        <v>InterestIncomeOnLoansAndAdvancesToBanks</v>
      </c>
      <c r="L4581" t="str">
        <f t="shared" si="376"/>
        <v>insert into dbax_desc_conc (pref_conc, codi_conc, codi_lang, desc_conc) values ('ifrs-full','InterestIncomeOnLoansAndAdvancesToBanks','es_ES','Ingresos por intereses por préstamos y anticipos a bancos')</v>
      </c>
      <c r="M4581" t="str">
        <f>CONCATENATE("Insert into dbax_taxo_conc (pref_conc, codi_conc, vers_taxo) values ('",H4581,"','",I4581,"','",Taxonomia!$B$5,"')")</f>
        <v>Insert into dbax_taxo_conc (pref_conc, codi_conc, vers_taxo) values ('ifrs-full','InterestIncomeOnLoansAndAdvancesToBanks','svs-cl-ci-2015-01-05')</v>
      </c>
    </row>
    <row r="4582" spans="1:13" x14ac:dyDescent="0.25">
      <c r="A4582" t="s">
        <v>2211</v>
      </c>
      <c r="B4582" t="s">
        <v>16</v>
      </c>
      <c r="C4582" t="s">
        <v>4825</v>
      </c>
      <c r="G4582" s="1" t="str">
        <f t="shared" si="373"/>
        <v>ifrs-full_InterestIncomeOnLoansAndAdvancesToCustomers</v>
      </c>
      <c r="H4582" t="str">
        <f t="shared" si="374"/>
        <v>ifrs-full</v>
      </c>
      <c r="I4582" t="str">
        <f t="shared" si="375"/>
        <v>InterestIncomeOnLoansAndAdvancesToCustomers</v>
      </c>
      <c r="L4582" t="str">
        <f t="shared" si="376"/>
        <v>insert into dbax_desc_conc (pref_conc, codi_conc, codi_lang, desc_conc) values ('ifrs-full','InterestIncomeOnLoansAndAdvancesToCustomers','es_ES','Ingresos por intereses por préstamos y anticipos a clientes')</v>
      </c>
      <c r="M4582" t="str">
        <f>CONCATENATE("Insert into dbax_taxo_conc (pref_conc, codi_conc, vers_taxo) values ('",H4582,"','",I4582,"','",Taxonomia!$B$5,"')")</f>
        <v>Insert into dbax_taxo_conc (pref_conc, codi_conc, vers_taxo) values ('ifrs-full','InterestIncomeOnLoansAndAdvancesToCustomers','svs-cl-ci-2015-01-05')</v>
      </c>
    </row>
    <row r="4583" spans="1:13" x14ac:dyDescent="0.25">
      <c r="A4583" t="s">
        <v>2212</v>
      </c>
      <c r="B4583" t="s">
        <v>16</v>
      </c>
      <c r="C4583" t="s">
        <v>4826</v>
      </c>
      <c r="G4583" s="1" t="str">
        <f t="shared" ref="G4583:G4646" si="377">MID(A4583,FIND("#",A4583)+1,10000)</f>
        <v>ifrs-full_InterestIncomeOnLoansAndReceivables</v>
      </c>
      <c r="H4583" t="str">
        <f t="shared" ref="H4583:H4646" si="378">MID(G4583,1,FIND("_",G4583)-1)</f>
        <v>ifrs-full</v>
      </c>
      <c r="I4583" t="str">
        <f t="shared" ref="I4583:I4646" si="379">MID(G4583,FIND("_",G4583)+1,10000)</f>
        <v>InterestIncomeOnLoansAndReceivables</v>
      </c>
      <c r="L4583" t="str">
        <f t="shared" ref="L4583:L4646" si="380">CONCATENATE("insert into dbax_desc_conc (pref_conc, codi_conc, codi_lang, desc_conc) values ('",H4583,"','",I4583,"','",B4583,"','",C4583,"')")</f>
        <v>insert into dbax_desc_conc (pref_conc, codi_conc, codi_lang, desc_conc) values ('ifrs-full','InterestIncomeOnLoansAndReceivables','es_ES','Ingresos por intereses por préstamos y cuentas por cobrar')</v>
      </c>
      <c r="M4583" t="str">
        <f>CONCATENATE("Insert into dbax_taxo_conc (pref_conc, codi_conc, vers_taxo) values ('",H4583,"','",I4583,"','",Taxonomia!$B$5,"')")</f>
        <v>Insert into dbax_taxo_conc (pref_conc, codi_conc, vers_taxo) values ('ifrs-full','InterestIncomeOnLoansAndReceivables','svs-cl-ci-2015-01-05')</v>
      </c>
    </row>
    <row r="4584" spans="1:13" x14ac:dyDescent="0.25">
      <c r="A4584" t="s">
        <v>2213</v>
      </c>
      <c r="B4584" t="s">
        <v>16</v>
      </c>
      <c r="C4584" t="s">
        <v>4827</v>
      </c>
      <c r="G4584" s="1" t="str">
        <f t="shared" si="377"/>
        <v>ifrs-full_InterestIncomeOnOtherFinancialAssets</v>
      </c>
      <c r="H4584" t="str">
        <f t="shared" si="378"/>
        <v>ifrs-full</v>
      </c>
      <c r="I4584" t="str">
        <f t="shared" si="379"/>
        <v>InterestIncomeOnOtherFinancialAssets</v>
      </c>
      <c r="L4584" t="str">
        <f t="shared" si="380"/>
        <v>insert into dbax_desc_conc (pref_conc, codi_conc, codi_lang, desc_conc) values ('ifrs-full','InterestIncomeOnOtherFinancialAssets','es_ES','Ingresos por intereses por otros activos financieros')</v>
      </c>
      <c r="M4584" t="str">
        <f>CONCATENATE("Insert into dbax_taxo_conc (pref_conc, codi_conc, vers_taxo) values ('",H4584,"','",I4584,"','",Taxonomia!$B$5,"')")</f>
        <v>Insert into dbax_taxo_conc (pref_conc, codi_conc, vers_taxo) values ('ifrs-full','InterestIncomeOnOtherFinancialAssets','svs-cl-ci-2015-01-05')</v>
      </c>
    </row>
    <row r="4585" spans="1:13" x14ac:dyDescent="0.25">
      <c r="A4585" t="s">
        <v>2214</v>
      </c>
      <c r="B4585" t="s">
        <v>16</v>
      </c>
      <c r="C4585" t="s">
        <v>4828</v>
      </c>
      <c r="G4585" s="1" t="str">
        <f t="shared" si="377"/>
        <v>ifrs-full_InterestIncomeOnReverseRepurchaseAgreementsAndCashCollateralOnSecuritiesBorrowed</v>
      </c>
      <c r="H4585" t="str">
        <f t="shared" si="378"/>
        <v>ifrs-full</v>
      </c>
      <c r="I4585" t="str">
        <f t="shared" si="379"/>
        <v>InterestIncomeOnReverseRepurchaseAgreementsAndCashCollateralOnSecuritiesBorrowed</v>
      </c>
      <c r="L4585" t="str">
        <f t="shared" si="380"/>
        <v>insert into dbax_desc_conc (pref_conc, codi_conc, codi_lang, desc_conc) values ('ifrs-full','InterestIncomeOnReverseRepurchaseAgreementsAndCashCollateralOnSecuritiesBorrowed','es_ES','Ingresos por intereses por acuerdos de recompra inversa y de garantía colateral de efectivo en valores en préstamo')</v>
      </c>
      <c r="M4585" t="str">
        <f>CONCATENATE("Insert into dbax_taxo_conc (pref_conc, codi_conc, vers_taxo) values ('",H4585,"','",I4585,"','",Taxonomia!$B$5,"')")</f>
        <v>Insert into dbax_taxo_conc (pref_conc, codi_conc, vers_taxo) values ('ifrs-full','InterestIncomeOnReverseRepurchaseAgreementsAndCashCollateralOnSecuritiesBorrowed','svs-cl-ci-2015-01-05')</v>
      </c>
    </row>
    <row r="4586" spans="1:13" x14ac:dyDescent="0.25">
      <c r="A4586" t="s">
        <v>2215</v>
      </c>
      <c r="B4586" t="s">
        <v>16</v>
      </c>
      <c r="C4586" t="s">
        <v>4829</v>
      </c>
      <c r="G4586" s="1" t="str">
        <f t="shared" si="377"/>
        <v>ifrs-full_InterestPaidClassifiedAsFinancingActivities</v>
      </c>
      <c r="H4586" t="str">
        <f t="shared" si="378"/>
        <v>ifrs-full</v>
      </c>
      <c r="I4586" t="str">
        <f t="shared" si="379"/>
        <v>InterestPaidClassifiedAsFinancingActivities</v>
      </c>
      <c r="L4586" t="str">
        <f t="shared" si="380"/>
        <v>insert into dbax_desc_conc (pref_conc, codi_conc, codi_lang, desc_conc) values ('ifrs-full','InterestPaidClassifiedAsFinancingActivities','es_ES','Intereses pagados, clasificados como actividades de financiación')</v>
      </c>
      <c r="M4586" t="str">
        <f>CONCATENATE("Insert into dbax_taxo_conc (pref_conc, codi_conc, vers_taxo) values ('",H4586,"','",I4586,"','",Taxonomia!$B$5,"')")</f>
        <v>Insert into dbax_taxo_conc (pref_conc, codi_conc, vers_taxo) values ('ifrs-full','InterestPaidClassifiedAsFinancingActivities','svs-cl-ci-2015-01-05')</v>
      </c>
    </row>
    <row r="4587" spans="1:13" x14ac:dyDescent="0.25">
      <c r="A4587" t="s">
        <v>2216</v>
      </c>
      <c r="B4587" t="s">
        <v>16</v>
      </c>
      <c r="C4587" t="s">
        <v>4830</v>
      </c>
      <c r="G4587" s="1" t="str">
        <f t="shared" si="377"/>
        <v>ifrs-full_InterestPaidClassifiedAsInvestingActivities</v>
      </c>
      <c r="H4587" t="str">
        <f t="shared" si="378"/>
        <v>ifrs-full</v>
      </c>
      <c r="I4587" t="str">
        <f t="shared" si="379"/>
        <v>InterestPaidClassifiedAsInvestingActivities</v>
      </c>
      <c r="L4587" t="str">
        <f t="shared" si="380"/>
        <v>insert into dbax_desc_conc (pref_conc, codi_conc, codi_lang, desc_conc) values ('ifrs-full','InterestPaidClassifiedAsInvestingActivities','es_ES','Intereses pagados, clasificados como actividades de inversión')</v>
      </c>
      <c r="M4587" t="str">
        <f>CONCATENATE("Insert into dbax_taxo_conc (pref_conc, codi_conc, vers_taxo) values ('",H4587,"','",I4587,"','",Taxonomia!$B$5,"')")</f>
        <v>Insert into dbax_taxo_conc (pref_conc, codi_conc, vers_taxo) values ('ifrs-full','InterestPaidClassifiedAsInvestingActivities','svs-cl-ci-2015-01-05')</v>
      </c>
    </row>
    <row r="4588" spans="1:13" x14ac:dyDescent="0.25">
      <c r="A4588" t="s">
        <v>2217</v>
      </c>
      <c r="B4588" t="s">
        <v>16</v>
      </c>
      <c r="C4588" t="s">
        <v>4831</v>
      </c>
      <c r="G4588" s="1" t="str">
        <f t="shared" si="377"/>
        <v>ifrs-full_InterestPaidClassifiedAsOperatingActivities</v>
      </c>
      <c r="H4588" t="str">
        <f t="shared" si="378"/>
        <v>ifrs-full</v>
      </c>
      <c r="I4588" t="str">
        <f t="shared" si="379"/>
        <v>InterestPaidClassifiedAsOperatingActivities</v>
      </c>
      <c r="L4588" t="str">
        <f t="shared" si="380"/>
        <v>insert into dbax_desc_conc (pref_conc, codi_conc, codi_lang, desc_conc) values ('ifrs-full','InterestPaidClassifiedAsOperatingActivities','es_ES','Intereses pagados, clasificados como actividades de operación')</v>
      </c>
      <c r="M4588" t="str">
        <f>CONCATENATE("Insert into dbax_taxo_conc (pref_conc, codi_conc, vers_taxo) values ('",H4588,"','",I4588,"','",Taxonomia!$B$5,"')")</f>
        <v>Insert into dbax_taxo_conc (pref_conc, codi_conc, vers_taxo) values ('ifrs-full','InterestPaidClassifiedAsOperatingActivities','svs-cl-ci-2015-01-05')</v>
      </c>
    </row>
    <row r="4589" spans="1:13" x14ac:dyDescent="0.25">
      <c r="A4589" t="s">
        <v>2218</v>
      </c>
      <c r="B4589" t="s">
        <v>16</v>
      </c>
      <c r="C4589" t="s">
        <v>4832</v>
      </c>
      <c r="G4589" s="1" t="str">
        <f t="shared" si="377"/>
        <v>ifrs-full_InterestReceivedClassifiedAsInvestingActivities</v>
      </c>
      <c r="H4589" t="str">
        <f t="shared" si="378"/>
        <v>ifrs-full</v>
      </c>
      <c r="I4589" t="str">
        <f t="shared" si="379"/>
        <v>InterestReceivedClassifiedAsInvestingActivities</v>
      </c>
      <c r="L4589" t="str">
        <f t="shared" si="380"/>
        <v>insert into dbax_desc_conc (pref_conc, codi_conc, codi_lang, desc_conc) values ('ifrs-full','InterestReceivedClassifiedAsInvestingActivities','es_ES','Intereses recibidos, clasificados como actividades de inversión')</v>
      </c>
      <c r="M4589" t="str">
        <f>CONCATENATE("Insert into dbax_taxo_conc (pref_conc, codi_conc, vers_taxo) values ('",H4589,"','",I4589,"','",Taxonomia!$B$5,"')")</f>
        <v>Insert into dbax_taxo_conc (pref_conc, codi_conc, vers_taxo) values ('ifrs-full','InterestReceivedClassifiedAsInvestingActivities','svs-cl-ci-2015-01-05')</v>
      </c>
    </row>
    <row r="4590" spans="1:13" x14ac:dyDescent="0.25">
      <c r="A4590" t="s">
        <v>2219</v>
      </c>
      <c r="B4590" t="s">
        <v>16</v>
      </c>
      <c r="C4590" t="s">
        <v>4833</v>
      </c>
      <c r="G4590" s="1" t="str">
        <f t="shared" si="377"/>
        <v>ifrs-full_InterestReceivedClassifiedAsOperatingActivities</v>
      </c>
      <c r="H4590" t="str">
        <f t="shared" si="378"/>
        <v>ifrs-full</v>
      </c>
      <c r="I4590" t="str">
        <f t="shared" si="379"/>
        <v>InterestReceivedClassifiedAsOperatingActivities</v>
      </c>
      <c r="L4590" t="str">
        <f t="shared" si="380"/>
        <v>insert into dbax_desc_conc (pref_conc, codi_conc, codi_lang, desc_conc) values ('ifrs-full','InterestReceivedClassifiedAsOperatingActivities','es_ES','Intereses recibidos, clasificados como actividades de operación')</v>
      </c>
      <c r="M4590" t="str">
        <f>CONCATENATE("Insert into dbax_taxo_conc (pref_conc, codi_conc, vers_taxo) values ('",H4590,"','",I4590,"','",Taxonomia!$B$5,"')")</f>
        <v>Insert into dbax_taxo_conc (pref_conc, codi_conc, vers_taxo) values ('ifrs-full','InterestReceivedClassifiedAsOperatingActivities','svs-cl-ci-2015-01-05')</v>
      </c>
    </row>
    <row r="4591" spans="1:13" x14ac:dyDescent="0.25">
      <c r="A4591" t="s">
        <v>2220</v>
      </c>
      <c r="B4591" t="s">
        <v>16</v>
      </c>
      <c r="C4591" t="s">
        <v>4834</v>
      </c>
      <c r="G4591" s="1" t="str">
        <f t="shared" si="377"/>
        <v>ifrs-full_InterestRevenueExpense</v>
      </c>
      <c r="H4591" t="str">
        <f t="shared" si="378"/>
        <v>ifrs-full</v>
      </c>
      <c r="I4591" t="str">
        <f t="shared" si="379"/>
        <v>InterestRevenueExpense</v>
      </c>
      <c r="L4591" t="str">
        <f t="shared" si="380"/>
        <v>insert into dbax_desc_conc (pref_conc, codi_conc, codi_lang, desc_conc) values ('ifrs-full','InterestRevenueExpense','es_ES','Ingresos (gastos) por intereses')</v>
      </c>
      <c r="M4591" t="str">
        <f>CONCATENATE("Insert into dbax_taxo_conc (pref_conc, codi_conc, vers_taxo) values ('",H4591,"','",I4591,"','",Taxonomia!$B$5,"')")</f>
        <v>Insert into dbax_taxo_conc (pref_conc, codi_conc, vers_taxo) values ('ifrs-full','InterestRevenueExpense','svs-cl-ci-2015-01-05')</v>
      </c>
    </row>
    <row r="4592" spans="1:13" x14ac:dyDescent="0.25">
      <c r="A4592" t="s">
        <v>2221</v>
      </c>
      <c r="B4592" t="s">
        <v>16</v>
      </c>
      <c r="C4592" t="s">
        <v>4835</v>
      </c>
      <c r="G4592" s="1" t="str">
        <f t="shared" si="377"/>
        <v>ifrs-full_InternallyGeneratedMember</v>
      </c>
      <c r="H4592" t="str">
        <f t="shared" si="378"/>
        <v>ifrs-full</v>
      </c>
      <c r="I4592" t="str">
        <f t="shared" si="379"/>
        <v>InternallyGeneratedMember</v>
      </c>
      <c r="L4592" t="str">
        <f t="shared" si="380"/>
        <v>insert into dbax_desc_conc (pref_conc, codi_conc, codi_lang, desc_conc) values ('ifrs-full','InternallyGeneratedMember','es_ES','Generados internamente [miembro]')</v>
      </c>
      <c r="M4592" t="str">
        <f>CONCATENATE("Insert into dbax_taxo_conc (pref_conc, codi_conc, vers_taxo) values ('",H4592,"','",I4592,"','",Taxonomia!$B$5,"')")</f>
        <v>Insert into dbax_taxo_conc (pref_conc, codi_conc, vers_taxo) values ('ifrs-full','InternallyGeneratedMember','svs-cl-ci-2015-01-05')</v>
      </c>
    </row>
    <row r="4593" spans="1:13" x14ac:dyDescent="0.25">
      <c r="A4593" t="s">
        <v>2222</v>
      </c>
      <c r="B4593" t="s">
        <v>16</v>
      </c>
      <c r="C4593" t="s">
        <v>4836</v>
      </c>
      <c r="G4593" s="1" t="str">
        <f t="shared" si="377"/>
        <v>ifrs-full_IntrinsicValueOfLiabilitiesFromSharebasedPaymentTransactionsForWhichCounterpartysRightToCashOrOtherAssetsVested2011</v>
      </c>
      <c r="H4593" t="str">
        <f t="shared" si="378"/>
        <v>ifrs-full</v>
      </c>
      <c r="I4593" t="str">
        <f t="shared" si="379"/>
        <v>IntrinsicValueOfLiabilitiesFromSharebasedPaymentTransactionsForWhichCounterpartysRightToCashOrOtherAssetsVested2011</v>
      </c>
      <c r="L4593" t="str">
        <f t="shared" si="380"/>
        <v>insert into dbax_desc_conc (pref_conc, codi_conc, codi_lang, desc_conc) values ('ifrs-full','IntrinsicValueOfLiabilitiesFromSharebasedPaymentTransactionsForWhichCounterpartysRightToCashOrOtherAssetsVested2011','es_ES','Valor intrínseco de pasivos procedentes de transacciones con pagos basados en acciones para los cuales el derecho de la otra parte a recibir efectivo u otros activos se ha consolidado (es irrevocable)')</v>
      </c>
      <c r="M4593" t="str">
        <f>CONCATENATE("Insert into dbax_taxo_conc (pref_conc, codi_conc, vers_taxo) values ('",H4593,"','",I4593,"','",Taxonomia!$B$5,"')")</f>
        <v>Insert into dbax_taxo_conc (pref_conc, codi_conc, vers_taxo) values ('ifrs-full','IntrinsicValueOfLiabilitiesFromSharebasedPaymentTransactionsForWhichCounterpartysRightToCashOrOtherAssetsVested2011','svs-cl-ci-2015-01-05')</v>
      </c>
    </row>
    <row r="4594" spans="1:13" x14ac:dyDescent="0.25">
      <c r="A4594" t="s">
        <v>2223</v>
      </c>
      <c r="B4594" t="s">
        <v>16</v>
      </c>
      <c r="C4594" t="s">
        <v>4837</v>
      </c>
      <c r="G4594" s="1" t="str">
        <f t="shared" si="377"/>
        <v>ifrs-full_Inventories</v>
      </c>
      <c r="H4594" t="str">
        <f t="shared" si="378"/>
        <v>ifrs-full</v>
      </c>
      <c r="I4594" t="str">
        <f t="shared" si="379"/>
        <v>Inventories</v>
      </c>
      <c r="L4594" t="str">
        <f t="shared" si="380"/>
        <v>insert into dbax_desc_conc (pref_conc, codi_conc, codi_lang, desc_conc) values ('ifrs-full','Inventories','es_ES','Inventarios corrientes')</v>
      </c>
      <c r="M4594" t="str">
        <f>CONCATENATE("Insert into dbax_taxo_conc (pref_conc, codi_conc, vers_taxo) values ('",H4594,"','",I4594,"','",Taxonomia!$B$5,"')")</f>
        <v>Insert into dbax_taxo_conc (pref_conc, codi_conc, vers_taxo) values ('ifrs-full','Inventories','svs-cl-ci-2015-01-05')</v>
      </c>
    </row>
    <row r="4595" spans="1:13" x14ac:dyDescent="0.25">
      <c r="A4595" t="s">
        <v>2224</v>
      </c>
      <c r="B4595" t="s">
        <v>16</v>
      </c>
      <c r="C4595" t="s">
        <v>4838</v>
      </c>
      <c r="G4595" s="1" t="str">
        <f t="shared" si="377"/>
        <v>ifrs-full_InventoriesAtFairValueLessCostsToSell</v>
      </c>
      <c r="H4595" t="str">
        <f t="shared" si="378"/>
        <v>ifrs-full</v>
      </c>
      <c r="I4595" t="str">
        <f t="shared" si="379"/>
        <v>InventoriesAtFairValueLessCostsToSell</v>
      </c>
      <c r="L4595" t="str">
        <f t="shared" si="380"/>
        <v>insert into dbax_desc_conc (pref_conc, codi_conc, codi_lang, desc_conc) values ('ifrs-full','InventoriesAtFairValueLessCostsToSell','es_ES','Inventarios al valor razonable menos los costos de venta')</v>
      </c>
      <c r="M4595" t="str">
        <f>CONCATENATE("Insert into dbax_taxo_conc (pref_conc, codi_conc, vers_taxo) values ('",H4595,"','",I4595,"','",Taxonomia!$B$5,"')")</f>
        <v>Insert into dbax_taxo_conc (pref_conc, codi_conc, vers_taxo) values ('ifrs-full','InventoriesAtFairValueLessCostsToSell','svs-cl-ci-2015-01-05')</v>
      </c>
    </row>
    <row r="4596" spans="1:13" x14ac:dyDescent="0.25">
      <c r="A4596" t="s">
        <v>2225</v>
      </c>
      <c r="B4596" t="s">
        <v>16</v>
      </c>
      <c r="C4596" t="s">
        <v>4839</v>
      </c>
      <c r="G4596" s="1" t="str">
        <f t="shared" si="377"/>
        <v>ifrs-full_InventoriesPledgedAsSecurityForLiabilities</v>
      </c>
      <c r="H4596" t="str">
        <f t="shared" si="378"/>
        <v>ifrs-full</v>
      </c>
      <c r="I4596" t="str">
        <f t="shared" si="379"/>
        <v>InventoriesPledgedAsSecurityForLiabilities</v>
      </c>
      <c r="L4596" t="str">
        <f t="shared" si="380"/>
        <v>insert into dbax_desc_conc (pref_conc, codi_conc, codi_lang, desc_conc) values ('ifrs-full','InventoriesPledgedAsSecurityForLiabilities','es_ES','Inventarios pignorados como garantía de pasivos')</v>
      </c>
      <c r="M4596" t="str">
        <f>CONCATENATE("Insert into dbax_taxo_conc (pref_conc, codi_conc, vers_taxo) values ('",H4596,"','",I4596,"','",Taxonomia!$B$5,"')")</f>
        <v>Insert into dbax_taxo_conc (pref_conc, codi_conc, vers_taxo) values ('ifrs-full','InventoriesPledgedAsSecurityForLiabilities','svs-cl-ci-2015-01-05')</v>
      </c>
    </row>
    <row r="4597" spans="1:13" x14ac:dyDescent="0.25">
      <c r="A4597" t="s">
        <v>2226</v>
      </c>
      <c r="B4597" t="s">
        <v>16</v>
      </c>
      <c r="C4597" t="s">
        <v>4840</v>
      </c>
      <c r="G4597" s="1" t="str">
        <f t="shared" si="377"/>
        <v>ifrs-full_InventoriesTotal</v>
      </c>
      <c r="H4597" t="str">
        <f t="shared" si="378"/>
        <v>ifrs-full</v>
      </c>
      <c r="I4597" t="str">
        <f t="shared" si="379"/>
        <v>InventoriesTotal</v>
      </c>
      <c r="L4597" t="str">
        <f t="shared" si="380"/>
        <v>insert into dbax_desc_conc (pref_conc, codi_conc, codi_lang, desc_conc) values ('ifrs-full','InventoriesTotal','es_ES','Inventarios')</v>
      </c>
      <c r="M4597" t="str">
        <f>CONCATENATE("Insert into dbax_taxo_conc (pref_conc, codi_conc, vers_taxo) values ('",H4597,"','",I4597,"','",Taxonomia!$B$5,"')")</f>
        <v>Insert into dbax_taxo_conc (pref_conc, codi_conc, vers_taxo) values ('ifrs-full','InventoriesTotal','svs-cl-ci-2015-01-05')</v>
      </c>
    </row>
    <row r="4598" spans="1:13" x14ac:dyDescent="0.25">
      <c r="A4598" t="s">
        <v>2227</v>
      </c>
      <c r="B4598" t="s">
        <v>16</v>
      </c>
      <c r="C4598" t="s">
        <v>4841</v>
      </c>
      <c r="G4598" s="1" t="str">
        <f t="shared" si="377"/>
        <v>ifrs-full_InventoryCostFormulas</v>
      </c>
      <c r="H4598" t="str">
        <f t="shared" si="378"/>
        <v>ifrs-full</v>
      </c>
      <c r="I4598" t="str">
        <f t="shared" si="379"/>
        <v>InventoryCostFormulas</v>
      </c>
      <c r="L4598" t="str">
        <f t="shared" si="380"/>
        <v>insert into dbax_desc_conc (pref_conc, codi_conc, codi_lang, desc_conc) values ('ifrs-full','InventoryCostFormulas','es_ES','Descripción de las fórmulas del costo de inventario')</v>
      </c>
      <c r="M4598" t="str">
        <f>CONCATENATE("Insert into dbax_taxo_conc (pref_conc, codi_conc, vers_taxo) values ('",H4598,"','",I4598,"','",Taxonomia!$B$5,"')")</f>
        <v>Insert into dbax_taxo_conc (pref_conc, codi_conc, vers_taxo) values ('ifrs-full','InventoryCostFormulas','svs-cl-ci-2015-01-05')</v>
      </c>
    </row>
    <row r="4599" spans="1:13" x14ac:dyDescent="0.25">
      <c r="A4599" t="s">
        <v>2228</v>
      </c>
      <c r="B4599" t="s">
        <v>16</v>
      </c>
      <c r="C4599" t="s">
        <v>4842</v>
      </c>
      <c r="G4599" s="1" t="str">
        <f t="shared" si="377"/>
        <v>ifrs-full_InventoryRecognisedAsOfAcquisitionDate</v>
      </c>
      <c r="H4599" t="str">
        <f t="shared" si="378"/>
        <v>ifrs-full</v>
      </c>
      <c r="I4599" t="str">
        <f t="shared" si="379"/>
        <v>InventoryRecognisedAsOfAcquisitionDate</v>
      </c>
      <c r="L4599" t="str">
        <f t="shared" si="380"/>
        <v>insert into dbax_desc_conc (pref_conc, codi_conc, codi_lang, desc_conc) values ('ifrs-full','InventoryRecognisedAsOfAcquisitionDate','es_ES','Inventario reconocido en la fecha de adquisición')</v>
      </c>
      <c r="M4599" t="str">
        <f>CONCATENATE("Insert into dbax_taxo_conc (pref_conc, codi_conc, vers_taxo) values ('",H4599,"','",I4599,"','",Taxonomia!$B$5,"')")</f>
        <v>Insert into dbax_taxo_conc (pref_conc, codi_conc, vers_taxo) values ('ifrs-full','InventoryRecognisedAsOfAcquisitionDate','svs-cl-ci-2015-01-05')</v>
      </c>
    </row>
    <row r="4600" spans="1:13" x14ac:dyDescent="0.25">
      <c r="A4600" t="s">
        <v>2229</v>
      </c>
      <c r="B4600" t="s">
        <v>16</v>
      </c>
      <c r="C4600" t="s">
        <v>4843</v>
      </c>
      <c r="G4600" s="1" t="str">
        <f t="shared" si="377"/>
        <v>ifrs-full_InventoryWritedown2011</v>
      </c>
      <c r="H4600" t="str">
        <f t="shared" si="378"/>
        <v>ifrs-full</v>
      </c>
      <c r="I4600" t="str">
        <f t="shared" si="379"/>
        <v>InventoryWritedown2011</v>
      </c>
      <c r="L4600" t="str">
        <f t="shared" si="380"/>
        <v>insert into dbax_desc_conc (pref_conc, codi_conc, codi_lang, desc_conc) values ('ifrs-full','InventoryWritedown2011','es_ES','Rebaja del valor del inventario')</v>
      </c>
      <c r="M4600" t="str">
        <f>CONCATENATE("Insert into dbax_taxo_conc (pref_conc, codi_conc, vers_taxo) values ('",H4600,"','",I4600,"','",Taxonomia!$B$5,"')")</f>
        <v>Insert into dbax_taxo_conc (pref_conc, codi_conc, vers_taxo) values ('ifrs-full','InventoryWritedown2011','svs-cl-ci-2015-01-05')</v>
      </c>
    </row>
    <row r="4601" spans="1:13" x14ac:dyDescent="0.25">
      <c r="A4601" t="s">
        <v>2230</v>
      </c>
      <c r="B4601" t="s">
        <v>16</v>
      </c>
      <c r="C4601" t="s">
        <v>3229</v>
      </c>
      <c r="G4601" s="1" t="str">
        <f t="shared" si="377"/>
        <v>ifrs-full_InvestmentAccountedForUsingEquityMethod</v>
      </c>
      <c r="H4601" t="str">
        <f t="shared" si="378"/>
        <v>ifrs-full</v>
      </c>
      <c r="I4601" t="str">
        <f t="shared" si="379"/>
        <v>InvestmentAccountedForUsingEquityMethod</v>
      </c>
      <c r="L4601" t="str">
        <f t="shared" si="380"/>
        <v>insert into dbax_desc_conc (pref_conc, codi_conc, codi_lang, desc_conc) values ('ifrs-full','InvestmentAccountedForUsingEquityMethod','es_ES','Inversiones contabilizadas utilizando el método de la participación')</v>
      </c>
      <c r="M4601" t="str">
        <f>CONCATENATE("Insert into dbax_taxo_conc (pref_conc, codi_conc, vers_taxo) values ('",H4601,"','",I4601,"','",Taxonomia!$B$5,"')")</f>
        <v>Insert into dbax_taxo_conc (pref_conc, codi_conc, vers_taxo) values ('ifrs-full','InvestmentAccountedForUsingEquityMethod','svs-cl-ci-2015-01-05')</v>
      </c>
    </row>
    <row r="4602" spans="1:13" x14ac:dyDescent="0.25">
      <c r="A4602" t="s">
        <v>2231</v>
      </c>
      <c r="B4602" t="s">
        <v>16</v>
      </c>
      <c r="C4602" t="s">
        <v>49</v>
      </c>
      <c r="G4602" s="1" t="str">
        <f t="shared" si="377"/>
        <v>ifrs-full_InvestmentFundsMember</v>
      </c>
      <c r="H4602" t="str">
        <f t="shared" si="378"/>
        <v>ifrs-full</v>
      </c>
      <c r="I4602" t="str">
        <f t="shared" si="379"/>
        <v>InvestmentFundsMember</v>
      </c>
      <c r="L4602" t="str">
        <f t="shared" si="380"/>
        <v>insert into dbax_desc_conc (pref_conc, codi_conc, codi_lang, desc_conc) values ('ifrs-full','InvestmentFundsMember','es_ES','Fondos de inversión [miembro]')</v>
      </c>
      <c r="M4602" t="str">
        <f>CONCATENATE("Insert into dbax_taxo_conc (pref_conc, codi_conc, vers_taxo) values ('",H4602,"','",I4602,"','",Taxonomia!$B$5,"')")</f>
        <v>Insert into dbax_taxo_conc (pref_conc, codi_conc, vers_taxo) values ('ifrs-full','InvestmentFundsMember','svs-cl-ci-2015-01-05')</v>
      </c>
    </row>
    <row r="4603" spans="1:13" x14ac:dyDescent="0.25">
      <c r="A4603" t="s">
        <v>2232</v>
      </c>
      <c r="B4603" t="s">
        <v>16</v>
      </c>
      <c r="C4603" t="s">
        <v>4844</v>
      </c>
      <c r="G4603" s="1" t="str">
        <f t="shared" si="377"/>
        <v>ifrs-full_InvestmentIncome</v>
      </c>
      <c r="H4603" t="str">
        <f t="shared" si="378"/>
        <v>ifrs-full</v>
      </c>
      <c r="I4603" t="str">
        <f t="shared" si="379"/>
        <v>InvestmentIncome</v>
      </c>
      <c r="L4603" t="str">
        <f t="shared" si="380"/>
        <v>insert into dbax_desc_conc (pref_conc, codi_conc, codi_lang, desc_conc) values ('ifrs-full','InvestmentIncome','es_ES','Ingresos de inversión')</v>
      </c>
      <c r="M4603" t="str">
        <f>CONCATENATE("Insert into dbax_taxo_conc (pref_conc, codi_conc, vers_taxo) values ('",H4603,"','",I4603,"','",Taxonomia!$B$5,"')")</f>
        <v>Insert into dbax_taxo_conc (pref_conc, codi_conc, vers_taxo) values ('ifrs-full','InvestmentIncome','svs-cl-ci-2015-01-05')</v>
      </c>
    </row>
    <row r="4604" spans="1:13" x14ac:dyDescent="0.25">
      <c r="A4604" t="s">
        <v>2233</v>
      </c>
      <c r="B4604" t="s">
        <v>16</v>
      </c>
      <c r="C4604" t="s">
        <v>4845</v>
      </c>
      <c r="G4604" s="1" t="str">
        <f t="shared" si="377"/>
        <v>ifrs-full_InvestmentProperty</v>
      </c>
      <c r="H4604" t="str">
        <f t="shared" si="378"/>
        <v>ifrs-full</v>
      </c>
      <c r="I4604" t="str">
        <f t="shared" si="379"/>
        <v>InvestmentProperty</v>
      </c>
      <c r="L4604" t="str">
        <f t="shared" si="380"/>
        <v>insert into dbax_desc_conc (pref_conc, codi_conc, codi_lang, desc_conc) values ('ifrs-full','InvestmentProperty','es_ES','Propiedad de inversión')</v>
      </c>
      <c r="M4604" t="str">
        <f>CONCATENATE("Insert into dbax_taxo_conc (pref_conc, codi_conc, vers_taxo) values ('",H4604,"','",I4604,"','",Taxonomia!$B$5,"')")</f>
        <v>Insert into dbax_taxo_conc (pref_conc, codi_conc, vers_taxo) values ('ifrs-full','InvestmentProperty','svs-cl-ci-2015-01-05')</v>
      </c>
    </row>
    <row r="4605" spans="1:13" x14ac:dyDescent="0.25">
      <c r="A4605" t="s">
        <v>2234</v>
      </c>
      <c r="B4605" t="s">
        <v>16</v>
      </c>
      <c r="C4605" t="s">
        <v>4846</v>
      </c>
      <c r="G4605" s="1" t="str">
        <f t="shared" si="377"/>
        <v>ifrs-full_InvestmentPropertyAbstract</v>
      </c>
      <c r="H4605" t="str">
        <f t="shared" si="378"/>
        <v>ifrs-full</v>
      </c>
      <c r="I4605" t="str">
        <f t="shared" si="379"/>
        <v>InvestmentPropertyAbstract</v>
      </c>
      <c r="L4605" t="str">
        <f t="shared" si="380"/>
        <v>insert into dbax_desc_conc (pref_conc, codi_conc, codi_lang, desc_conc) values ('ifrs-full','InvestmentPropertyAbstract','es_ES','Propiedades de inversión [resumen]')</v>
      </c>
      <c r="M4605" t="str">
        <f>CONCATENATE("Insert into dbax_taxo_conc (pref_conc, codi_conc, vers_taxo) values ('",H4605,"','",I4605,"','",Taxonomia!$B$5,"')")</f>
        <v>Insert into dbax_taxo_conc (pref_conc, codi_conc, vers_taxo) values ('ifrs-full','InvestmentPropertyAbstract','svs-cl-ci-2015-01-05')</v>
      </c>
    </row>
    <row r="4606" spans="1:13" x14ac:dyDescent="0.25">
      <c r="A4606" t="s">
        <v>2235</v>
      </c>
      <c r="B4606" t="s">
        <v>16</v>
      </c>
      <c r="C4606" t="s">
        <v>4847</v>
      </c>
      <c r="G4606" s="1" t="str">
        <f t="shared" si="377"/>
        <v>ifrs-full_InvestmentPropertyCompleted</v>
      </c>
      <c r="H4606" t="str">
        <f t="shared" si="378"/>
        <v>ifrs-full</v>
      </c>
      <c r="I4606" t="str">
        <f t="shared" si="379"/>
        <v>InvestmentPropertyCompleted</v>
      </c>
      <c r="L4606" t="str">
        <f t="shared" si="380"/>
        <v>insert into dbax_desc_conc (pref_conc, codi_conc, codi_lang, desc_conc) values ('ifrs-full','InvestmentPropertyCompleted','es_ES','Propiedades de inversión completadas')</v>
      </c>
      <c r="M4606" t="str">
        <f>CONCATENATE("Insert into dbax_taxo_conc (pref_conc, codi_conc, vers_taxo) values ('",H4606,"','",I4606,"','",Taxonomia!$B$5,"')")</f>
        <v>Insert into dbax_taxo_conc (pref_conc, codi_conc, vers_taxo) values ('ifrs-full','InvestmentPropertyCompleted','svs-cl-ci-2015-01-05')</v>
      </c>
    </row>
    <row r="4607" spans="1:13" x14ac:dyDescent="0.25">
      <c r="A4607" t="s">
        <v>2236</v>
      </c>
      <c r="B4607" t="s">
        <v>16</v>
      </c>
      <c r="C4607" t="s">
        <v>4848</v>
      </c>
      <c r="G4607" s="1" t="str">
        <f t="shared" si="377"/>
        <v>ifrs-full_InvestmentPropertyCompletedMember</v>
      </c>
      <c r="H4607" t="str">
        <f t="shared" si="378"/>
        <v>ifrs-full</v>
      </c>
      <c r="I4607" t="str">
        <f t="shared" si="379"/>
        <v>InvestmentPropertyCompletedMember</v>
      </c>
      <c r="L4607" t="str">
        <f t="shared" si="380"/>
        <v>insert into dbax_desc_conc (pref_conc, codi_conc, codi_lang, desc_conc) values ('ifrs-full','InvestmentPropertyCompletedMember','es_ES','Propiedades de inversión completadas [miembro]')</v>
      </c>
      <c r="M4607" t="str">
        <f>CONCATENATE("Insert into dbax_taxo_conc (pref_conc, codi_conc, vers_taxo) values ('",H4607,"','",I4607,"','",Taxonomia!$B$5,"')")</f>
        <v>Insert into dbax_taxo_conc (pref_conc, codi_conc, vers_taxo) values ('ifrs-full','InvestmentPropertyCompletedMember','svs-cl-ci-2015-01-05')</v>
      </c>
    </row>
    <row r="4608" spans="1:13" x14ac:dyDescent="0.25">
      <c r="A4608" t="s">
        <v>2237</v>
      </c>
      <c r="B4608" t="s">
        <v>16</v>
      </c>
      <c r="C4608" t="s">
        <v>64</v>
      </c>
      <c r="G4608" s="1" t="str">
        <f t="shared" si="377"/>
        <v>ifrs-full_InvestmentPropertyMember</v>
      </c>
      <c r="H4608" t="str">
        <f t="shared" si="378"/>
        <v>ifrs-full</v>
      </c>
      <c r="I4608" t="str">
        <f t="shared" si="379"/>
        <v>InvestmentPropertyMember</v>
      </c>
      <c r="L4608" t="str">
        <f t="shared" si="380"/>
        <v>insert into dbax_desc_conc (pref_conc, codi_conc, codi_lang, desc_conc) values ('ifrs-full','InvestmentPropertyMember','es_ES','Propiedades de inversión [miembro]')</v>
      </c>
      <c r="M4608" t="str">
        <f>CONCATENATE("Insert into dbax_taxo_conc (pref_conc, codi_conc, vers_taxo) values ('",H4608,"','",I4608,"','",Taxonomia!$B$5,"')")</f>
        <v>Insert into dbax_taxo_conc (pref_conc, codi_conc, vers_taxo) values ('ifrs-full','InvestmentPropertyMember','svs-cl-ci-2015-01-05')</v>
      </c>
    </row>
    <row r="4609" spans="1:13" x14ac:dyDescent="0.25">
      <c r="A4609" t="s">
        <v>2238</v>
      </c>
      <c r="B4609" t="s">
        <v>16</v>
      </c>
      <c r="C4609" t="s">
        <v>4849</v>
      </c>
      <c r="G4609" s="1" t="str">
        <f t="shared" si="377"/>
        <v>ifrs-full_InvestmentPropertyUnderConstructionOrDevelopment</v>
      </c>
      <c r="H4609" t="str">
        <f t="shared" si="378"/>
        <v>ifrs-full</v>
      </c>
      <c r="I4609" t="str">
        <f t="shared" si="379"/>
        <v>InvestmentPropertyUnderConstructionOrDevelopment</v>
      </c>
      <c r="L4609" t="str">
        <f t="shared" si="380"/>
        <v>insert into dbax_desc_conc (pref_conc, codi_conc, codi_lang, desc_conc) values ('ifrs-full','InvestmentPropertyUnderConstructionOrDevelopment','es_ES','Propiedades de inversión en construcción o desarrollo')</v>
      </c>
      <c r="M4609" t="str">
        <f>CONCATENATE("Insert into dbax_taxo_conc (pref_conc, codi_conc, vers_taxo) values ('",H4609,"','",I4609,"','",Taxonomia!$B$5,"')")</f>
        <v>Insert into dbax_taxo_conc (pref_conc, codi_conc, vers_taxo) values ('ifrs-full','InvestmentPropertyUnderConstructionOrDevelopment','svs-cl-ci-2015-01-05')</v>
      </c>
    </row>
    <row r="4610" spans="1:13" x14ac:dyDescent="0.25">
      <c r="A4610" t="s">
        <v>2239</v>
      </c>
      <c r="B4610" t="s">
        <v>16</v>
      </c>
      <c r="C4610" t="s">
        <v>4850</v>
      </c>
      <c r="G4610" s="1" t="str">
        <f t="shared" si="377"/>
        <v>ifrs-full_InvestmentPropertyUnderConstructionOrDevelopmentMember</v>
      </c>
      <c r="H4610" t="str">
        <f t="shared" si="378"/>
        <v>ifrs-full</v>
      </c>
      <c r="I4610" t="str">
        <f t="shared" si="379"/>
        <v>InvestmentPropertyUnderConstructionOrDevelopmentMember</v>
      </c>
      <c r="L4610" t="str">
        <f t="shared" si="380"/>
        <v>insert into dbax_desc_conc (pref_conc, codi_conc, codi_lang, desc_conc) values ('ifrs-full','InvestmentPropertyUnderConstructionOrDevelopmentMember','es_ES','Propiedades de inversión en construcción o desarrollo [miembro]')</v>
      </c>
      <c r="M4610" t="str">
        <f>CONCATENATE("Insert into dbax_taxo_conc (pref_conc, codi_conc, vers_taxo) values ('",H4610,"','",I4610,"','",Taxonomia!$B$5,"')")</f>
        <v>Insert into dbax_taxo_conc (pref_conc, codi_conc, vers_taxo) values ('ifrs-full','InvestmentPropertyUnderConstructionOrDevelopmentMember','svs-cl-ci-2015-01-05')</v>
      </c>
    </row>
    <row r="4611" spans="1:13" x14ac:dyDescent="0.25">
      <c r="A4611" t="s">
        <v>2240</v>
      </c>
      <c r="B4611" t="s">
        <v>16</v>
      </c>
      <c r="C4611" t="s">
        <v>4851</v>
      </c>
      <c r="G4611" s="1" t="str">
        <f t="shared" si="377"/>
        <v>ifrs-full_InvestmentsAccountedForUsingEquityMethodMember</v>
      </c>
      <c r="H4611" t="str">
        <f t="shared" si="378"/>
        <v>ifrs-full</v>
      </c>
      <c r="I4611" t="str">
        <f t="shared" si="379"/>
        <v>InvestmentsAccountedForUsingEquityMethodMember</v>
      </c>
      <c r="L4611" t="str">
        <f t="shared" si="380"/>
        <v>insert into dbax_desc_conc (pref_conc, codi_conc, codi_lang, desc_conc) values ('ifrs-full','InvestmentsAccountedForUsingEquityMethodMember','es_ES','Inversiones contabilizadas utilizando el método de la participación [miembro]')</v>
      </c>
      <c r="M4611" t="str">
        <f>CONCATENATE("Insert into dbax_taxo_conc (pref_conc, codi_conc, vers_taxo) values ('",H4611,"','",I4611,"','",Taxonomia!$B$5,"')")</f>
        <v>Insert into dbax_taxo_conc (pref_conc, codi_conc, vers_taxo) values ('ifrs-full','InvestmentsAccountedForUsingEquityMethodMember','svs-cl-ci-2015-01-05')</v>
      </c>
    </row>
    <row r="4612" spans="1:13" x14ac:dyDescent="0.25">
      <c r="A4612" t="s">
        <v>2241</v>
      </c>
      <c r="B4612" t="s">
        <v>16</v>
      </c>
      <c r="C4612" t="s">
        <v>4852</v>
      </c>
      <c r="G4612" s="1" t="str">
        <f t="shared" si="377"/>
        <v>ifrs-full_InvestmentsInAssociates</v>
      </c>
      <c r="H4612" t="str">
        <f t="shared" si="378"/>
        <v>ifrs-full</v>
      </c>
      <c r="I4612" t="str">
        <f t="shared" si="379"/>
        <v>InvestmentsInAssociates</v>
      </c>
      <c r="L4612" t="str">
        <f t="shared" si="380"/>
        <v>insert into dbax_desc_conc (pref_conc, codi_conc, codi_lang, desc_conc) values ('ifrs-full','InvestmentsInAssociates','es_ES','Inversiones en asociadas')</v>
      </c>
      <c r="M4612" t="str">
        <f>CONCATENATE("Insert into dbax_taxo_conc (pref_conc, codi_conc, vers_taxo) values ('",H4612,"','",I4612,"','",Taxonomia!$B$5,"')")</f>
        <v>Insert into dbax_taxo_conc (pref_conc, codi_conc, vers_taxo) values ('ifrs-full','InvestmentsInAssociates','svs-cl-ci-2015-01-05')</v>
      </c>
    </row>
    <row r="4613" spans="1:13" x14ac:dyDescent="0.25">
      <c r="A4613" t="s">
        <v>2242</v>
      </c>
      <c r="B4613" t="s">
        <v>16</v>
      </c>
      <c r="C4613" t="s">
        <v>4853</v>
      </c>
      <c r="G4613" s="1" t="str">
        <f t="shared" si="377"/>
        <v>ifrs-full_InvestmentsInAssociatesAccountedForUsingEquityMethod</v>
      </c>
      <c r="H4613" t="str">
        <f t="shared" si="378"/>
        <v>ifrs-full</v>
      </c>
      <c r="I4613" t="str">
        <f t="shared" si="379"/>
        <v>InvestmentsInAssociatesAccountedForUsingEquityMethod</v>
      </c>
      <c r="L4613" t="str">
        <f t="shared" si="380"/>
        <v>insert into dbax_desc_conc (pref_conc, codi_conc, codi_lang, desc_conc) values ('ifrs-full','InvestmentsInAssociatesAccountedForUsingEquityMethod','es_ES','Inversiones en asociadas contabilizadas utilizando el método de la participación')</v>
      </c>
      <c r="M4613" t="str">
        <f>CONCATENATE("Insert into dbax_taxo_conc (pref_conc, codi_conc, vers_taxo) values ('",H4613,"','",I4613,"','",Taxonomia!$B$5,"')")</f>
        <v>Insert into dbax_taxo_conc (pref_conc, codi_conc, vers_taxo) values ('ifrs-full','InvestmentsInAssociatesAccountedForUsingEquityMethod','svs-cl-ci-2015-01-05')</v>
      </c>
    </row>
    <row r="4614" spans="1:13" x14ac:dyDescent="0.25">
      <c r="A4614" t="s">
        <v>2243</v>
      </c>
      <c r="B4614" t="s">
        <v>16</v>
      </c>
      <c r="C4614" t="s">
        <v>4854</v>
      </c>
      <c r="G4614" s="1" t="str">
        <f t="shared" si="377"/>
        <v>ifrs-full_InvestmentsInJointVentures</v>
      </c>
      <c r="H4614" t="str">
        <f t="shared" si="378"/>
        <v>ifrs-full</v>
      </c>
      <c r="I4614" t="str">
        <f t="shared" si="379"/>
        <v>InvestmentsInJointVentures</v>
      </c>
      <c r="L4614" t="str">
        <f t="shared" si="380"/>
        <v>insert into dbax_desc_conc (pref_conc, codi_conc, codi_lang, desc_conc) values ('ifrs-full','InvestmentsInJointVentures','es_ES','Inversiones en negocios conjuntos')</v>
      </c>
      <c r="M4614" t="str">
        <f>CONCATENATE("Insert into dbax_taxo_conc (pref_conc, codi_conc, vers_taxo) values ('",H4614,"','",I4614,"','",Taxonomia!$B$5,"')")</f>
        <v>Insert into dbax_taxo_conc (pref_conc, codi_conc, vers_taxo) values ('ifrs-full','InvestmentsInJointVentures','svs-cl-ci-2015-01-05')</v>
      </c>
    </row>
    <row r="4615" spans="1:13" x14ac:dyDescent="0.25">
      <c r="A4615" t="s">
        <v>2244</v>
      </c>
      <c r="B4615" t="s">
        <v>16</v>
      </c>
      <c r="C4615" t="s">
        <v>4855</v>
      </c>
      <c r="G4615" s="1" t="str">
        <f t="shared" si="377"/>
        <v>ifrs-full_InvestmentsInJointVenturesAccountedForUsingEquityMethod</v>
      </c>
      <c r="H4615" t="str">
        <f t="shared" si="378"/>
        <v>ifrs-full</v>
      </c>
      <c r="I4615" t="str">
        <f t="shared" si="379"/>
        <v>InvestmentsInJointVenturesAccountedForUsingEquityMethod</v>
      </c>
      <c r="L4615" t="str">
        <f t="shared" si="380"/>
        <v>insert into dbax_desc_conc (pref_conc, codi_conc, codi_lang, desc_conc) values ('ifrs-full','InvestmentsInJointVenturesAccountedForUsingEquityMethod','es_ES','Inversiones en negocios conjuntos contabilizadas utilizando el método de la participación')</v>
      </c>
      <c r="M4615" t="str">
        <f>CONCATENATE("Insert into dbax_taxo_conc (pref_conc, codi_conc, vers_taxo) values ('",H4615,"','",I4615,"','",Taxonomia!$B$5,"')")</f>
        <v>Insert into dbax_taxo_conc (pref_conc, codi_conc, vers_taxo) values ('ifrs-full','InvestmentsInJointVenturesAccountedForUsingEquityMethod','svs-cl-ci-2015-01-05')</v>
      </c>
    </row>
    <row r="4616" spans="1:13" x14ac:dyDescent="0.25">
      <c r="A4616" t="s">
        <v>2245</v>
      </c>
      <c r="B4616" t="s">
        <v>16</v>
      </c>
      <c r="C4616" t="s">
        <v>4856</v>
      </c>
      <c r="G4616" s="1" t="str">
        <f t="shared" si="377"/>
        <v>ifrs-full_InvestmentsInSubsidiaries</v>
      </c>
      <c r="H4616" t="str">
        <f t="shared" si="378"/>
        <v>ifrs-full</v>
      </c>
      <c r="I4616" t="str">
        <f t="shared" si="379"/>
        <v>InvestmentsInSubsidiaries</v>
      </c>
      <c r="L4616" t="str">
        <f t="shared" si="380"/>
        <v>insert into dbax_desc_conc (pref_conc, codi_conc, codi_lang, desc_conc) values ('ifrs-full','InvestmentsInSubsidiaries','es_ES','Inversiones en subsidiarias')</v>
      </c>
      <c r="M4616" t="str">
        <f>CONCATENATE("Insert into dbax_taxo_conc (pref_conc, codi_conc, vers_taxo) values ('",H4616,"','",I4616,"','",Taxonomia!$B$5,"')")</f>
        <v>Insert into dbax_taxo_conc (pref_conc, codi_conc, vers_taxo) values ('ifrs-full','InvestmentsInSubsidiaries','svs-cl-ci-2015-01-05')</v>
      </c>
    </row>
    <row r="4617" spans="1:13" x14ac:dyDescent="0.25">
      <c r="A4617" t="s">
        <v>2246</v>
      </c>
      <c r="B4617" t="s">
        <v>16</v>
      </c>
      <c r="C4617" t="s">
        <v>4857</v>
      </c>
      <c r="G4617" s="1" t="str">
        <f t="shared" si="377"/>
        <v>ifrs-full_InvestmentsInSubsidiariesJointVenturesAndAssociates</v>
      </c>
      <c r="H4617" t="str">
        <f t="shared" si="378"/>
        <v>ifrs-full</v>
      </c>
      <c r="I4617" t="str">
        <f t="shared" si="379"/>
        <v>InvestmentsInSubsidiariesJointVenturesAndAssociates</v>
      </c>
      <c r="L4617" t="str">
        <f t="shared" si="380"/>
        <v>insert into dbax_desc_conc (pref_conc, codi_conc, codi_lang, desc_conc) values ('ifrs-full','InvestmentsInSubsidiariesJointVenturesAndAssociates','es_ES','Inversiones en subsidiarias, negocios conjuntos y asociadas')</v>
      </c>
      <c r="M4617" t="str">
        <f>CONCATENATE("Insert into dbax_taxo_conc (pref_conc, codi_conc, vers_taxo) values ('",H4617,"','",I4617,"','",Taxonomia!$B$5,"')")</f>
        <v>Insert into dbax_taxo_conc (pref_conc, codi_conc, vers_taxo) values ('ifrs-full','InvestmentsInSubsidiariesJointVenturesAndAssociates','svs-cl-ci-2015-01-05')</v>
      </c>
    </row>
    <row r="4618" spans="1:13" x14ac:dyDescent="0.25">
      <c r="A4618" t="s">
        <v>2247</v>
      </c>
      <c r="B4618" t="s">
        <v>16</v>
      </c>
      <c r="C4618" t="s">
        <v>4858</v>
      </c>
      <c r="G4618" s="1" t="str">
        <f t="shared" si="377"/>
        <v>ifrs-full_InvestmentsInSubsidiariesJointVenturesAndAssociatesAbstract</v>
      </c>
      <c r="H4618" t="str">
        <f t="shared" si="378"/>
        <v>ifrs-full</v>
      </c>
      <c r="I4618" t="str">
        <f t="shared" si="379"/>
        <v>InvestmentsInSubsidiariesJointVenturesAndAssociatesAbstract</v>
      </c>
      <c r="L4618" t="str">
        <f t="shared" si="380"/>
        <v>insert into dbax_desc_conc (pref_conc, codi_conc, codi_lang, desc_conc) values ('ifrs-full','InvestmentsInSubsidiariesJointVenturesAndAssociatesAbstract','es_ES','Inversiones en subsidiarias, negocios conjuntos y asociadas [sinopsis]')</v>
      </c>
      <c r="M4618" t="str">
        <f>CONCATENATE("Insert into dbax_taxo_conc (pref_conc, codi_conc, vers_taxo) values ('",H4618,"','",I4618,"','",Taxonomia!$B$5,"')")</f>
        <v>Insert into dbax_taxo_conc (pref_conc, codi_conc, vers_taxo) values ('ifrs-full','InvestmentsInSubsidiariesJointVenturesAndAssociatesAbstract','svs-cl-ci-2015-01-05')</v>
      </c>
    </row>
    <row r="4619" spans="1:13" x14ac:dyDescent="0.25">
      <c r="A4619" t="s">
        <v>2248</v>
      </c>
      <c r="B4619" t="s">
        <v>16</v>
      </c>
      <c r="C4619" t="s">
        <v>4859</v>
      </c>
      <c r="G4619" s="1" t="str">
        <f t="shared" si="377"/>
        <v>ifrs-full_IssueCostsNotRecognisedAsExpenseForTransactionRecognisedSeparatelyFromAcquisitionOfAssetsAndAssumptionOfLiabilitiesInBusinessCombination</v>
      </c>
      <c r="H4619" t="str">
        <f t="shared" si="378"/>
        <v>ifrs-full</v>
      </c>
      <c r="I4619" t="str">
        <f t="shared" si="379"/>
        <v>IssueCostsNotRecognisedAsExpenseForTransactionRecognisedSeparatelyFromAcquisitionOfAssetsAndAssumptionOfLiabilitiesInBusinessCombination</v>
      </c>
      <c r="L4619" t="str">
        <f t="shared" si="380"/>
        <v>insert into dbax_desc_conc (pref_conc, codi_conc, codi_lang, desc_conc) values ('ifrs-full','IssueCostsNotRecognisedAsExpenseForTransactionRecognisedSeparatelyFromAcquisitionOfAssetsAndAssumptionOfLiabilitiesInBusinessCombination','es_ES','Costos de emisión no reconocidos como gasto para transacciones reconocidas de forma separada por la adquisición de activos y asunción de pasivos en combinaciones de negocios')</v>
      </c>
      <c r="M4619" t="str">
        <f>CONCATENATE("Insert into dbax_taxo_conc (pref_conc, codi_conc, vers_taxo) values ('",H4619,"','",I4619,"','",Taxonomia!$B$5,"')")</f>
        <v>Insert into dbax_taxo_conc (pref_conc, codi_conc, vers_taxo) values ('ifrs-full','IssueCostsNotRecognisedAsExpenseForTransactionRecognisedSeparatelyFromAcquisitionOfAssetsAndAssumptionOfLiabilitiesInBusinessCombination','svs-cl-ci-2015-01-05')</v>
      </c>
    </row>
    <row r="4620" spans="1:13" x14ac:dyDescent="0.25">
      <c r="A4620" t="s">
        <v>2249</v>
      </c>
      <c r="B4620" t="s">
        <v>16</v>
      </c>
      <c r="C4620" t="s">
        <v>4860</v>
      </c>
      <c r="G4620" s="1" t="str">
        <f t="shared" si="377"/>
        <v>ifrs-full_IssuedCapital</v>
      </c>
      <c r="H4620" t="str">
        <f t="shared" si="378"/>
        <v>ifrs-full</v>
      </c>
      <c r="I4620" t="str">
        <f t="shared" si="379"/>
        <v>IssuedCapital</v>
      </c>
      <c r="L4620" t="str">
        <f t="shared" si="380"/>
        <v>insert into dbax_desc_conc (pref_conc, codi_conc, codi_lang, desc_conc) values ('ifrs-full','IssuedCapital','es_ES','Capital emitido')</v>
      </c>
      <c r="M4620" t="str">
        <f>CONCATENATE("Insert into dbax_taxo_conc (pref_conc, codi_conc, vers_taxo) values ('",H4620,"','",I4620,"','",Taxonomia!$B$5,"')")</f>
        <v>Insert into dbax_taxo_conc (pref_conc, codi_conc, vers_taxo) values ('ifrs-full','IssuedCapital','svs-cl-ci-2015-01-05')</v>
      </c>
    </row>
    <row r="4621" spans="1:13" x14ac:dyDescent="0.25">
      <c r="A4621" t="s">
        <v>2250</v>
      </c>
      <c r="B4621" t="s">
        <v>16</v>
      </c>
      <c r="C4621" t="s">
        <v>4861</v>
      </c>
      <c r="G4621" s="1" t="str">
        <f t="shared" si="377"/>
        <v>ifrs-full_IssuedCapitalMember</v>
      </c>
      <c r="H4621" t="str">
        <f t="shared" si="378"/>
        <v>ifrs-full</v>
      </c>
      <c r="I4621" t="str">
        <f t="shared" si="379"/>
        <v>IssuedCapitalMember</v>
      </c>
      <c r="L4621" t="str">
        <f t="shared" si="380"/>
        <v>insert into dbax_desc_conc (pref_conc, codi_conc, codi_lang, desc_conc) values ('ifrs-full','IssuedCapitalMember','es_ES','Capital emitido [miembro]')</v>
      </c>
      <c r="M4621" t="str">
        <f>CONCATENATE("Insert into dbax_taxo_conc (pref_conc, codi_conc, vers_taxo) values ('",H4621,"','",I4621,"','",Taxonomia!$B$5,"')")</f>
        <v>Insert into dbax_taxo_conc (pref_conc, codi_conc, vers_taxo) values ('ifrs-full','IssuedCapitalMember','svs-cl-ci-2015-01-05')</v>
      </c>
    </row>
    <row r="4622" spans="1:13" x14ac:dyDescent="0.25">
      <c r="A4622" t="s">
        <v>2251</v>
      </c>
      <c r="B4622" t="s">
        <v>16</v>
      </c>
      <c r="C4622" t="s">
        <v>4862</v>
      </c>
      <c r="G4622" s="1" t="str">
        <f t="shared" si="377"/>
        <v>ifrs-full_IssueOfEquity</v>
      </c>
      <c r="H4622" t="str">
        <f t="shared" si="378"/>
        <v>ifrs-full</v>
      </c>
      <c r="I4622" t="str">
        <f t="shared" si="379"/>
        <v>IssueOfEquity</v>
      </c>
      <c r="L4622" t="str">
        <f t="shared" si="380"/>
        <v>insert into dbax_desc_conc (pref_conc, codi_conc, codi_lang, desc_conc) values ('ifrs-full','IssueOfEquity','es_ES','Emisión de patrimonio')</v>
      </c>
      <c r="M4622" t="str">
        <f>CONCATENATE("Insert into dbax_taxo_conc (pref_conc, codi_conc, vers_taxo) values ('",H4622,"','",I4622,"','",Taxonomia!$B$5,"')")</f>
        <v>Insert into dbax_taxo_conc (pref_conc, codi_conc, vers_taxo) values ('ifrs-full','IssueOfEquity','svs-cl-ci-2015-01-05')</v>
      </c>
    </row>
    <row r="4623" spans="1:13" x14ac:dyDescent="0.25">
      <c r="A4623" t="s">
        <v>2252</v>
      </c>
      <c r="B4623" t="s">
        <v>16</v>
      </c>
      <c r="C4623" t="s">
        <v>4863</v>
      </c>
      <c r="G4623" s="1" t="str">
        <f t="shared" si="377"/>
        <v>ifrs-full_IssuesFairValueMeasurementAssets</v>
      </c>
      <c r="H4623" t="str">
        <f t="shared" si="378"/>
        <v>ifrs-full</v>
      </c>
      <c r="I4623" t="str">
        <f t="shared" si="379"/>
        <v>IssuesFairValueMeasurementAssets</v>
      </c>
      <c r="L4623" t="str">
        <f t="shared" si="380"/>
        <v>insert into dbax_desc_conc (pref_conc, codi_conc, codi_lang, desc_conc) values ('ifrs-full','IssuesFairValueMeasurementAssets','es_ES','Emisiones, medición del valor razonable, activos')</v>
      </c>
      <c r="M4623" t="str">
        <f>CONCATENATE("Insert into dbax_taxo_conc (pref_conc, codi_conc, vers_taxo) values ('",H4623,"','",I4623,"','",Taxonomia!$B$5,"')")</f>
        <v>Insert into dbax_taxo_conc (pref_conc, codi_conc, vers_taxo) values ('ifrs-full','IssuesFairValueMeasurementAssets','svs-cl-ci-2015-01-05')</v>
      </c>
    </row>
    <row r="4624" spans="1:13" x14ac:dyDescent="0.25">
      <c r="A4624" t="s">
        <v>2253</v>
      </c>
      <c r="B4624" t="s">
        <v>16</v>
      </c>
      <c r="C4624" t="s">
        <v>4864</v>
      </c>
      <c r="G4624" s="1" t="str">
        <f t="shared" si="377"/>
        <v>ifrs-full_IssuesFairValueMeasurementEntitysOwnEquityInstruments</v>
      </c>
      <c r="H4624" t="str">
        <f t="shared" si="378"/>
        <v>ifrs-full</v>
      </c>
      <c r="I4624" t="str">
        <f t="shared" si="379"/>
        <v>IssuesFairValueMeasurementEntitysOwnEquityInstruments</v>
      </c>
      <c r="L4624" t="str">
        <f t="shared" si="380"/>
        <v>insert into dbax_desc_conc (pref_conc, codi_conc, codi_lang, desc_conc) values ('ifrs-full','IssuesFairValueMeasurementEntitysOwnEquityInstruments','es_ES','Emisiones, medición del valor razonable, instrumentos de patrimonio propio de la entidad')</v>
      </c>
      <c r="M4624" t="str">
        <f>CONCATENATE("Insert into dbax_taxo_conc (pref_conc, codi_conc, vers_taxo) values ('",H4624,"','",I4624,"','",Taxonomia!$B$5,"')")</f>
        <v>Insert into dbax_taxo_conc (pref_conc, codi_conc, vers_taxo) values ('ifrs-full','IssuesFairValueMeasurementEntitysOwnEquityInstruments','svs-cl-ci-2015-01-05')</v>
      </c>
    </row>
    <row r="4625" spans="1:13" x14ac:dyDescent="0.25">
      <c r="A4625" t="s">
        <v>2254</v>
      </c>
      <c r="B4625" t="s">
        <v>16</v>
      </c>
      <c r="C4625" t="s">
        <v>4865</v>
      </c>
      <c r="G4625" s="1" t="str">
        <f t="shared" si="377"/>
        <v>ifrs-full_IssuesFairValueMeasurementLiabilities</v>
      </c>
      <c r="H4625" t="str">
        <f t="shared" si="378"/>
        <v>ifrs-full</v>
      </c>
      <c r="I4625" t="str">
        <f t="shared" si="379"/>
        <v>IssuesFairValueMeasurementLiabilities</v>
      </c>
      <c r="L4625" t="str">
        <f t="shared" si="380"/>
        <v>insert into dbax_desc_conc (pref_conc, codi_conc, codi_lang, desc_conc) values ('ifrs-full','IssuesFairValueMeasurementLiabilities','es_ES','Emisiones, medición del valor razonable, pasivos')</v>
      </c>
      <c r="M4625" t="str">
        <f>CONCATENATE("Insert into dbax_taxo_conc (pref_conc, codi_conc, vers_taxo) values ('",H4625,"','",I4625,"','",Taxonomia!$B$5,"')")</f>
        <v>Insert into dbax_taxo_conc (pref_conc, codi_conc, vers_taxo) values ('ifrs-full','IssuesFairValueMeasurementLiabilities','svs-cl-ci-2015-01-05')</v>
      </c>
    </row>
    <row r="4626" spans="1:13" x14ac:dyDescent="0.25">
      <c r="A4626" t="s">
        <v>2255</v>
      </c>
      <c r="B4626" t="s">
        <v>16</v>
      </c>
      <c r="C4626" t="s">
        <v>4866</v>
      </c>
      <c r="G4626" s="1" t="str">
        <f t="shared" si="377"/>
        <v>ifrs-full_ItemsOfContingentLiabilitiesAxis</v>
      </c>
      <c r="H4626" t="str">
        <f t="shared" si="378"/>
        <v>ifrs-full</v>
      </c>
      <c r="I4626" t="str">
        <f t="shared" si="379"/>
        <v>ItemsOfContingentLiabilitiesAxis</v>
      </c>
      <c r="L4626" t="str">
        <f t="shared" si="380"/>
        <v>insert into dbax_desc_conc (pref_conc, codi_conc, codi_lang, desc_conc) values ('ifrs-full','ItemsOfContingentLiabilitiesAxis','es_ES','Partidas de pasivos contingentes [eje]')</v>
      </c>
      <c r="M4626" t="str">
        <f>CONCATENATE("Insert into dbax_taxo_conc (pref_conc, codi_conc, vers_taxo) values ('",H4626,"','",I4626,"','",Taxonomia!$B$5,"')")</f>
        <v>Insert into dbax_taxo_conc (pref_conc, codi_conc, vers_taxo) values ('ifrs-full','ItemsOfContingentLiabilitiesAxis','svs-cl-ci-2015-01-05')</v>
      </c>
    </row>
    <row r="4627" spans="1:13" x14ac:dyDescent="0.25">
      <c r="A4627" t="s">
        <v>2256</v>
      </c>
      <c r="B4627" t="s">
        <v>16</v>
      </c>
      <c r="C4627" t="s">
        <v>4867</v>
      </c>
      <c r="G4627" s="1" t="str">
        <f t="shared" si="377"/>
        <v>ifrs-full_ItemsOfContingentLiabilitiesMember</v>
      </c>
      <c r="H4627" t="str">
        <f t="shared" si="378"/>
        <v>ifrs-full</v>
      </c>
      <c r="I4627" t="str">
        <f t="shared" si="379"/>
        <v>ItemsOfContingentLiabilitiesMember</v>
      </c>
      <c r="L4627" t="str">
        <f t="shared" si="380"/>
        <v>insert into dbax_desc_conc (pref_conc, codi_conc, codi_lang, desc_conc) values ('ifrs-full','ItemsOfContingentLiabilitiesMember','es_ES','Partidas de pasivos contingentes [miembro]')</v>
      </c>
      <c r="M4627" t="str">
        <f>CONCATENATE("Insert into dbax_taxo_conc (pref_conc, codi_conc, vers_taxo) values ('",H4627,"','",I4627,"','",Taxonomia!$B$5,"')")</f>
        <v>Insert into dbax_taxo_conc (pref_conc, codi_conc, vers_taxo) values ('ifrs-full','ItemsOfContingentLiabilitiesMember','svs-cl-ci-2015-01-05')</v>
      </c>
    </row>
    <row r="4628" spans="1:13" x14ac:dyDescent="0.25">
      <c r="A4628" t="s">
        <v>2257</v>
      </c>
      <c r="B4628" t="s">
        <v>16</v>
      </c>
      <c r="C4628" t="s">
        <v>4868</v>
      </c>
      <c r="G4628" s="1" t="str">
        <f t="shared" si="377"/>
        <v>ifrs-full_JointControlOrSignificantInfluenceMember</v>
      </c>
      <c r="H4628" t="str">
        <f t="shared" si="378"/>
        <v>ifrs-full</v>
      </c>
      <c r="I4628" t="str">
        <f t="shared" si="379"/>
        <v>JointControlOrSignificantInfluenceMember</v>
      </c>
      <c r="L4628" t="str">
        <f t="shared" si="380"/>
        <v>insert into dbax_desc_conc (pref_conc, codi_conc, codi_lang, desc_conc) values ('ifrs-full','JointControlOrSignificantInfluenceMember','es_ES','Entidades con control conjunto o influencia significativa sobre la entidad [miembro]')</v>
      </c>
      <c r="M4628" t="str">
        <f>CONCATENATE("Insert into dbax_taxo_conc (pref_conc, codi_conc, vers_taxo) values ('",H4628,"','",I4628,"','",Taxonomia!$B$5,"')")</f>
        <v>Insert into dbax_taxo_conc (pref_conc, codi_conc, vers_taxo) values ('ifrs-full','JointControlOrSignificantInfluenceMember','svs-cl-ci-2015-01-05')</v>
      </c>
    </row>
    <row r="4629" spans="1:13" x14ac:dyDescent="0.25">
      <c r="A4629" t="s">
        <v>2258</v>
      </c>
      <c r="B4629" t="s">
        <v>16</v>
      </c>
      <c r="C4629" t="s">
        <v>4869</v>
      </c>
      <c r="G4629" s="1" t="str">
        <f t="shared" si="377"/>
        <v>ifrs-full_JointOperationsAxis</v>
      </c>
      <c r="H4629" t="str">
        <f t="shared" si="378"/>
        <v>ifrs-full</v>
      </c>
      <c r="I4629" t="str">
        <f t="shared" si="379"/>
        <v>JointOperationsAxis</v>
      </c>
      <c r="L4629" t="str">
        <f t="shared" si="380"/>
        <v>insert into dbax_desc_conc (pref_conc, codi_conc, codi_lang, desc_conc) values ('ifrs-full','JointOperationsAxis','es_ES','Operaciones conjuntas [eje]')</v>
      </c>
      <c r="M4629" t="str">
        <f>CONCATENATE("Insert into dbax_taxo_conc (pref_conc, codi_conc, vers_taxo) values ('",H4629,"','",I4629,"','",Taxonomia!$B$5,"')")</f>
        <v>Insert into dbax_taxo_conc (pref_conc, codi_conc, vers_taxo) values ('ifrs-full','JointOperationsAxis','svs-cl-ci-2015-01-05')</v>
      </c>
    </row>
    <row r="4630" spans="1:13" x14ac:dyDescent="0.25">
      <c r="A4630" t="s">
        <v>2259</v>
      </c>
      <c r="B4630" t="s">
        <v>16</v>
      </c>
      <c r="C4630" t="s">
        <v>4870</v>
      </c>
      <c r="G4630" s="1" t="str">
        <f t="shared" si="377"/>
        <v>ifrs-full_JointOperationsMember</v>
      </c>
      <c r="H4630" t="str">
        <f t="shared" si="378"/>
        <v>ifrs-full</v>
      </c>
      <c r="I4630" t="str">
        <f t="shared" si="379"/>
        <v>JointOperationsMember</v>
      </c>
      <c r="L4630" t="str">
        <f t="shared" si="380"/>
        <v>insert into dbax_desc_conc (pref_conc, codi_conc, codi_lang, desc_conc) values ('ifrs-full','JointOperationsMember','es_ES','Operaciones conjuntas [miembro]')</v>
      </c>
      <c r="M4630" t="str">
        <f>CONCATENATE("Insert into dbax_taxo_conc (pref_conc, codi_conc, vers_taxo) values ('",H4630,"','",I4630,"','",Taxonomia!$B$5,"')")</f>
        <v>Insert into dbax_taxo_conc (pref_conc, codi_conc, vers_taxo) values ('ifrs-full','JointOperationsMember','svs-cl-ci-2015-01-05')</v>
      </c>
    </row>
    <row r="4631" spans="1:13" x14ac:dyDescent="0.25">
      <c r="A4631" t="s">
        <v>2260</v>
      </c>
      <c r="B4631" t="s">
        <v>16</v>
      </c>
      <c r="C4631" t="s">
        <v>4871</v>
      </c>
      <c r="G4631" s="1" t="str">
        <f t="shared" si="377"/>
        <v>ifrs-full_JointVenturesAxis</v>
      </c>
      <c r="H4631" t="str">
        <f t="shared" si="378"/>
        <v>ifrs-full</v>
      </c>
      <c r="I4631" t="str">
        <f t="shared" si="379"/>
        <v>JointVenturesAxis</v>
      </c>
      <c r="L4631" t="str">
        <f t="shared" si="380"/>
        <v>insert into dbax_desc_conc (pref_conc, codi_conc, codi_lang, desc_conc) values ('ifrs-full','JointVenturesAxis','es_ES','Negocios conjuntos [eje]')</v>
      </c>
      <c r="M4631" t="str">
        <f>CONCATENATE("Insert into dbax_taxo_conc (pref_conc, codi_conc, vers_taxo) values ('",H4631,"','",I4631,"','",Taxonomia!$B$5,"')")</f>
        <v>Insert into dbax_taxo_conc (pref_conc, codi_conc, vers_taxo) values ('ifrs-full','JointVenturesAxis','svs-cl-ci-2015-01-05')</v>
      </c>
    </row>
    <row r="4632" spans="1:13" x14ac:dyDescent="0.25">
      <c r="A4632" t="s">
        <v>2261</v>
      </c>
      <c r="B4632" t="s">
        <v>16</v>
      </c>
      <c r="C4632" t="s">
        <v>4872</v>
      </c>
      <c r="G4632" s="1" t="str">
        <f t="shared" si="377"/>
        <v>ifrs-full_JointVenturesMember</v>
      </c>
      <c r="H4632" t="str">
        <f t="shared" si="378"/>
        <v>ifrs-full</v>
      </c>
      <c r="I4632" t="str">
        <f t="shared" si="379"/>
        <v>JointVenturesMember</v>
      </c>
      <c r="L4632" t="str">
        <f t="shared" si="380"/>
        <v>insert into dbax_desc_conc (pref_conc, codi_conc, codi_lang, desc_conc) values ('ifrs-full','JointVenturesMember','es_ES','Negocios conjuntos [miembro]')</v>
      </c>
      <c r="M4632" t="str">
        <f>CONCATENATE("Insert into dbax_taxo_conc (pref_conc, codi_conc, vers_taxo) values ('",H4632,"','",I4632,"','",Taxonomia!$B$5,"')")</f>
        <v>Insert into dbax_taxo_conc (pref_conc, codi_conc, vers_taxo) values ('ifrs-full','JointVenturesMember','svs-cl-ci-2015-01-05')</v>
      </c>
    </row>
    <row r="4633" spans="1:13" x14ac:dyDescent="0.25">
      <c r="A4633" t="s">
        <v>2262</v>
      </c>
      <c r="B4633" t="s">
        <v>16</v>
      </c>
      <c r="C4633" t="s">
        <v>4873</v>
      </c>
      <c r="G4633" s="1" t="str">
        <f t="shared" si="377"/>
        <v>ifrs-full_JointVenturesWhereEntityIsVenturerMember</v>
      </c>
      <c r="H4633" t="str">
        <f t="shared" si="378"/>
        <v>ifrs-full</v>
      </c>
      <c r="I4633" t="str">
        <f t="shared" si="379"/>
        <v>JointVenturesWhereEntityIsVenturerMember</v>
      </c>
      <c r="L4633" t="str">
        <f t="shared" si="380"/>
        <v>insert into dbax_desc_conc (pref_conc, codi_conc, codi_lang, desc_conc) values ('ifrs-full','JointVenturesWhereEntityIsVenturerMember','es_ES','Negocios conjuntos en los que la entidad es partícipe [miembro]')</v>
      </c>
      <c r="M4633" t="str">
        <f>CONCATENATE("Insert into dbax_taxo_conc (pref_conc, codi_conc, vers_taxo) values ('",H4633,"','",I4633,"','",Taxonomia!$B$5,"')")</f>
        <v>Insert into dbax_taxo_conc (pref_conc, codi_conc, vers_taxo) values ('ifrs-full','JointVenturesWhereEntityIsVenturerMember','svs-cl-ci-2015-01-05')</v>
      </c>
    </row>
    <row r="4634" spans="1:13" x14ac:dyDescent="0.25">
      <c r="A4634" t="s">
        <v>2263</v>
      </c>
      <c r="B4634" t="s">
        <v>16</v>
      </c>
      <c r="C4634" t="s">
        <v>4874</v>
      </c>
      <c r="G4634" s="1" t="str">
        <f t="shared" si="377"/>
        <v>ifrs-full_KeyManagementPersonnelCompensation</v>
      </c>
      <c r="H4634" t="str">
        <f t="shared" si="378"/>
        <v>ifrs-full</v>
      </c>
      <c r="I4634" t="str">
        <f t="shared" si="379"/>
        <v>KeyManagementPersonnelCompensation</v>
      </c>
      <c r="L4634" t="str">
        <f t="shared" si="380"/>
        <v>insert into dbax_desc_conc (pref_conc, codi_conc, codi_lang, desc_conc) values ('ifrs-full','KeyManagementPersonnelCompensation','es_ES','Remuneración al personal clave de la gerencia')</v>
      </c>
      <c r="M4634" t="str">
        <f>CONCATENATE("Insert into dbax_taxo_conc (pref_conc, codi_conc, vers_taxo) values ('",H4634,"','",I4634,"','",Taxonomia!$B$5,"')")</f>
        <v>Insert into dbax_taxo_conc (pref_conc, codi_conc, vers_taxo) values ('ifrs-full','KeyManagementPersonnelCompensation','svs-cl-ci-2015-01-05')</v>
      </c>
    </row>
    <row r="4635" spans="1:13" x14ac:dyDescent="0.25">
      <c r="A4635" t="s">
        <v>2264</v>
      </c>
      <c r="B4635" t="s">
        <v>16</v>
      </c>
      <c r="C4635" t="s">
        <v>4875</v>
      </c>
      <c r="G4635" s="1" t="str">
        <f t="shared" si="377"/>
        <v>ifrs-full_KeyManagementPersonnelCompensationOtherLongtermBenefits</v>
      </c>
      <c r="H4635" t="str">
        <f t="shared" si="378"/>
        <v>ifrs-full</v>
      </c>
      <c r="I4635" t="str">
        <f t="shared" si="379"/>
        <v>KeyManagementPersonnelCompensationOtherLongtermBenefits</v>
      </c>
      <c r="L4635" t="str">
        <f t="shared" si="380"/>
        <v>insert into dbax_desc_conc (pref_conc, codi_conc, codi_lang, desc_conc) values ('ifrs-full','KeyManagementPersonnelCompensationOtherLongtermBenefits','es_ES','Compensación del personal clave de la gerencia, otros beneficios a los empleados a largo plazo')</v>
      </c>
      <c r="M4635" t="str">
        <f>CONCATENATE("Insert into dbax_taxo_conc (pref_conc, codi_conc, vers_taxo) values ('",H4635,"','",I4635,"','",Taxonomia!$B$5,"')")</f>
        <v>Insert into dbax_taxo_conc (pref_conc, codi_conc, vers_taxo) values ('ifrs-full','KeyManagementPersonnelCompensationOtherLongtermBenefits','svs-cl-ci-2015-01-05')</v>
      </c>
    </row>
    <row r="4636" spans="1:13" x14ac:dyDescent="0.25">
      <c r="A4636" t="s">
        <v>2265</v>
      </c>
      <c r="B4636" t="s">
        <v>16</v>
      </c>
      <c r="C4636" t="s">
        <v>4876</v>
      </c>
      <c r="G4636" s="1" t="str">
        <f t="shared" si="377"/>
        <v>ifrs-full_KeyManagementPersonnelCompensationPostemploymentBenefits</v>
      </c>
      <c r="H4636" t="str">
        <f t="shared" si="378"/>
        <v>ifrs-full</v>
      </c>
      <c r="I4636" t="str">
        <f t="shared" si="379"/>
        <v>KeyManagementPersonnelCompensationPostemploymentBenefits</v>
      </c>
      <c r="L4636" t="str">
        <f t="shared" si="380"/>
        <v>insert into dbax_desc_conc (pref_conc, codi_conc, codi_lang, desc_conc) values ('ifrs-full','KeyManagementPersonnelCompensationPostemploymentBenefits','es_ES','Remuneración al personal clave de la gerencia, beneficios post-empleo')</v>
      </c>
      <c r="M4636" t="str">
        <f>CONCATENATE("Insert into dbax_taxo_conc (pref_conc, codi_conc, vers_taxo) values ('",H4636,"','",I4636,"','",Taxonomia!$B$5,"')")</f>
        <v>Insert into dbax_taxo_conc (pref_conc, codi_conc, vers_taxo) values ('ifrs-full','KeyManagementPersonnelCompensationPostemploymentBenefits','svs-cl-ci-2015-01-05')</v>
      </c>
    </row>
    <row r="4637" spans="1:13" x14ac:dyDescent="0.25">
      <c r="A4637" t="s">
        <v>2266</v>
      </c>
      <c r="B4637" t="s">
        <v>16</v>
      </c>
      <c r="C4637" t="s">
        <v>4877</v>
      </c>
      <c r="G4637" s="1" t="str">
        <f t="shared" si="377"/>
        <v>ifrs-full_KeyManagementPersonnelCompensationSharebasedPayment</v>
      </c>
      <c r="H4637" t="str">
        <f t="shared" si="378"/>
        <v>ifrs-full</v>
      </c>
      <c r="I4637" t="str">
        <f t="shared" si="379"/>
        <v>KeyManagementPersonnelCompensationSharebasedPayment</v>
      </c>
      <c r="L4637" t="str">
        <f t="shared" si="380"/>
        <v>insert into dbax_desc_conc (pref_conc, codi_conc, codi_lang, desc_conc) values ('ifrs-full','KeyManagementPersonnelCompensationSharebasedPayment','es_ES','Remuneración al personal clave de la gerencia, pagos basados en acciones')</v>
      </c>
      <c r="M4637" t="str">
        <f>CONCATENATE("Insert into dbax_taxo_conc (pref_conc, codi_conc, vers_taxo) values ('",H4637,"','",I4637,"','",Taxonomia!$B$5,"')")</f>
        <v>Insert into dbax_taxo_conc (pref_conc, codi_conc, vers_taxo) values ('ifrs-full','KeyManagementPersonnelCompensationSharebasedPayment','svs-cl-ci-2015-01-05')</v>
      </c>
    </row>
    <row r="4638" spans="1:13" x14ac:dyDescent="0.25">
      <c r="A4638" t="s">
        <v>2267</v>
      </c>
      <c r="B4638" t="s">
        <v>16</v>
      </c>
      <c r="C4638" t="s">
        <v>4878</v>
      </c>
      <c r="G4638" s="1" t="str">
        <f t="shared" si="377"/>
        <v>ifrs-full_KeyManagementPersonnelCompensationShorttermEmployeeBenefits</v>
      </c>
      <c r="H4638" t="str">
        <f t="shared" si="378"/>
        <v>ifrs-full</v>
      </c>
      <c r="I4638" t="str">
        <f t="shared" si="379"/>
        <v>KeyManagementPersonnelCompensationShorttermEmployeeBenefits</v>
      </c>
      <c r="L4638" t="str">
        <f t="shared" si="380"/>
        <v>insert into dbax_desc_conc (pref_conc, codi_conc, codi_lang, desc_conc) values ('ifrs-full','KeyManagementPersonnelCompensationShorttermEmployeeBenefits','es_ES','Remuneración al personal clave de la gerencia, beneficios a los empleados a corto plazo')</v>
      </c>
      <c r="M4638" t="str">
        <f>CONCATENATE("Insert into dbax_taxo_conc (pref_conc, codi_conc, vers_taxo) values ('",H4638,"','",I4638,"','",Taxonomia!$B$5,"')")</f>
        <v>Insert into dbax_taxo_conc (pref_conc, codi_conc, vers_taxo) values ('ifrs-full','KeyManagementPersonnelCompensationShorttermEmployeeBenefits','svs-cl-ci-2015-01-05')</v>
      </c>
    </row>
    <row r="4639" spans="1:13" x14ac:dyDescent="0.25">
      <c r="A4639" t="s">
        <v>2268</v>
      </c>
      <c r="B4639" t="s">
        <v>16</v>
      </c>
      <c r="C4639" t="s">
        <v>4879</v>
      </c>
      <c r="G4639" s="1" t="str">
        <f t="shared" si="377"/>
        <v>ifrs-full_KeyManagementPersonnelCompensationTerminationBenefits</v>
      </c>
      <c r="H4639" t="str">
        <f t="shared" si="378"/>
        <v>ifrs-full</v>
      </c>
      <c r="I4639" t="str">
        <f t="shared" si="379"/>
        <v>KeyManagementPersonnelCompensationTerminationBenefits</v>
      </c>
      <c r="L4639" t="str">
        <f t="shared" si="380"/>
        <v>insert into dbax_desc_conc (pref_conc, codi_conc, codi_lang, desc_conc) values ('ifrs-full','KeyManagementPersonnelCompensationTerminationBenefits','es_ES','Remuneración al personal clave de la gerencia, beneficios por terminación')</v>
      </c>
      <c r="M4639" t="str">
        <f>CONCATENATE("Insert into dbax_taxo_conc (pref_conc, codi_conc, vers_taxo) values ('",H4639,"','",I4639,"','",Taxonomia!$B$5,"')")</f>
        <v>Insert into dbax_taxo_conc (pref_conc, codi_conc, vers_taxo) values ('ifrs-full','KeyManagementPersonnelCompensationTerminationBenefits','svs-cl-ci-2015-01-05')</v>
      </c>
    </row>
    <row r="4640" spans="1:13" x14ac:dyDescent="0.25">
      <c r="A4640" t="s">
        <v>2269</v>
      </c>
      <c r="B4640" t="s">
        <v>16</v>
      </c>
      <c r="C4640" t="s">
        <v>4880</v>
      </c>
      <c r="G4640" s="1" t="str">
        <f t="shared" si="377"/>
        <v>ifrs-full_KeyManagementPersonnelOfEntityOrParentMember</v>
      </c>
      <c r="H4640" t="str">
        <f t="shared" si="378"/>
        <v>ifrs-full</v>
      </c>
      <c r="I4640" t="str">
        <f t="shared" si="379"/>
        <v>KeyManagementPersonnelOfEntityOrParentMember</v>
      </c>
      <c r="L4640" t="str">
        <f t="shared" si="380"/>
        <v>insert into dbax_desc_conc (pref_conc, codi_conc, codi_lang, desc_conc) values ('ifrs-full','KeyManagementPersonnelOfEntityOrParentMember','es_ES','Personal clave de la gerencia de la entidad o de la controladora [miembro]')</v>
      </c>
      <c r="M4640" t="str">
        <f>CONCATENATE("Insert into dbax_taxo_conc (pref_conc, codi_conc, vers_taxo) values ('",H4640,"','",I4640,"','",Taxonomia!$B$5,"')")</f>
        <v>Insert into dbax_taxo_conc (pref_conc, codi_conc, vers_taxo) values ('ifrs-full','KeyManagementPersonnelOfEntityOrParentMember','svs-cl-ci-2015-01-05')</v>
      </c>
    </row>
    <row r="4641" spans="1:13" x14ac:dyDescent="0.25">
      <c r="A4641" t="s">
        <v>2270</v>
      </c>
      <c r="B4641" t="s">
        <v>16</v>
      </c>
      <c r="C4641" t="s">
        <v>4881</v>
      </c>
      <c r="G4641" s="1" t="str">
        <f t="shared" si="377"/>
        <v>ifrs-full_Land</v>
      </c>
      <c r="H4641" t="str">
        <f t="shared" si="378"/>
        <v>ifrs-full</v>
      </c>
      <c r="I4641" t="str">
        <f t="shared" si="379"/>
        <v>Land</v>
      </c>
      <c r="L4641" t="str">
        <f t="shared" si="380"/>
        <v>insert into dbax_desc_conc (pref_conc, codi_conc, codi_lang, desc_conc) values ('ifrs-full','Land','es_ES','Terrenos')</v>
      </c>
      <c r="M4641" t="str">
        <f>CONCATENATE("Insert into dbax_taxo_conc (pref_conc, codi_conc, vers_taxo) values ('",H4641,"','",I4641,"','",Taxonomia!$B$5,"')")</f>
        <v>Insert into dbax_taxo_conc (pref_conc, codi_conc, vers_taxo) values ('ifrs-full','Land','svs-cl-ci-2015-01-05')</v>
      </c>
    </row>
    <row r="4642" spans="1:13" x14ac:dyDescent="0.25">
      <c r="A4642" t="s">
        <v>2271</v>
      </c>
      <c r="B4642" t="s">
        <v>16</v>
      </c>
      <c r="C4642" t="s">
        <v>4882</v>
      </c>
      <c r="G4642" s="1" t="str">
        <f t="shared" si="377"/>
        <v>ifrs-full_LandAndBuildings</v>
      </c>
      <c r="H4642" t="str">
        <f t="shared" si="378"/>
        <v>ifrs-full</v>
      </c>
      <c r="I4642" t="str">
        <f t="shared" si="379"/>
        <v>LandAndBuildings</v>
      </c>
      <c r="L4642" t="str">
        <f t="shared" si="380"/>
        <v>insert into dbax_desc_conc (pref_conc, codi_conc, codi_lang, desc_conc) values ('ifrs-full','LandAndBuildings','es_ES','Terrenos y construcciones')</v>
      </c>
      <c r="M4642" t="str">
        <f>CONCATENATE("Insert into dbax_taxo_conc (pref_conc, codi_conc, vers_taxo) values ('",H4642,"','",I4642,"','",Taxonomia!$B$5,"')")</f>
        <v>Insert into dbax_taxo_conc (pref_conc, codi_conc, vers_taxo) values ('ifrs-full','LandAndBuildings','svs-cl-ci-2015-01-05')</v>
      </c>
    </row>
    <row r="4643" spans="1:13" x14ac:dyDescent="0.25">
      <c r="A4643" t="s">
        <v>2272</v>
      </c>
      <c r="B4643" t="s">
        <v>16</v>
      </c>
      <c r="C4643" t="s">
        <v>4883</v>
      </c>
      <c r="G4643" s="1" t="str">
        <f t="shared" si="377"/>
        <v>ifrs-full_LandAndBuildingsAbstract</v>
      </c>
      <c r="H4643" t="str">
        <f t="shared" si="378"/>
        <v>ifrs-full</v>
      </c>
      <c r="I4643" t="str">
        <f t="shared" si="379"/>
        <v>LandAndBuildingsAbstract</v>
      </c>
      <c r="L4643" t="str">
        <f t="shared" si="380"/>
        <v>insert into dbax_desc_conc (pref_conc, codi_conc, codi_lang, desc_conc) values ('ifrs-full','LandAndBuildingsAbstract','es_ES','Terrenos y construcciones [sinopsis]')</v>
      </c>
      <c r="M4643" t="str">
        <f>CONCATENATE("Insert into dbax_taxo_conc (pref_conc, codi_conc, vers_taxo) values ('",H4643,"','",I4643,"','",Taxonomia!$B$5,"')")</f>
        <v>Insert into dbax_taxo_conc (pref_conc, codi_conc, vers_taxo) values ('ifrs-full','LandAndBuildingsAbstract','svs-cl-ci-2015-01-05')</v>
      </c>
    </row>
    <row r="4644" spans="1:13" x14ac:dyDescent="0.25">
      <c r="A4644" t="s">
        <v>2273</v>
      </c>
      <c r="B4644" t="s">
        <v>16</v>
      </c>
      <c r="C4644" t="s">
        <v>4884</v>
      </c>
      <c r="G4644" s="1" t="str">
        <f t="shared" si="377"/>
        <v>ifrs-full_LandAndBuildingsMember</v>
      </c>
      <c r="H4644" t="str">
        <f t="shared" si="378"/>
        <v>ifrs-full</v>
      </c>
      <c r="I4644" t="str">
        <f t="shared" si="379"/>
        <v>LandAndBuildingsMember</v>
      </c>
      <c r="L4644" t="str">
        <f t="shared" si="380"/>
        <v>insert into dbax_desc_conc (pref_conc, codi_conc, codi_lang, desc_conc) values ('ifrs-full','LandAndBuildingsMember','es_ES','Terrenos y construcciones [miembro]')</v>
      </c>
      <c r="M4644" t="str">
        <f>CONCATENATE("Insert into dbax_taxo_conc (pref_conc, codi_conc, vers_taxo) values ('",H4644,"','",I4644,"','",Taxonomia!$B$5,"')")</f>
        <v>Insert into dbax_taxo_conc (pref_conc, codi_conc, vers_taxo) values ('ifrs-full','LandAndBuildingsMember','svs-cl-ci-2015-01-05')</v>
      </c>
    </row>
    <row r="4645" spans="1:13" x14ac:dyDescent="0.25">
      <c r="A4645" t="s">
        <v>2274</v>
      </c>
      <c r="B4645" t="s">
        <v>16</v>
      </c>
      <c r="C4645" t="s">
        <v>67</v>
      </c>
      <c r="G4645" s="1" t="str">
        <f t="shared" si="377"/>
        <v>ifrs-full_LandMember</v>
      </c>
      <c r="H4645" t="str">
        <f t="shared" si="378"/>
        <v>ifrs-full</v>
      </c>
      <c r="I4645" t="str">
        <f t="shared" si="379"/>
        <v>LandMember</v>
      </c>
      <c r="L4645" t="str">
        <f t="shared" si="380"/>
        <v>insert into dbax_desc_conc (pref_conc, codi_conc, codi_lang, desc_conc) values ('ifrs-full','LandMember','es_ES','Terrenos [miembro]')</v>
      </c>
      <c r="M4645" t="str">
        <f>CONCATENATE("Insert into dbax_taxo_conc (pref_conc, codi_conc, vers_taxo) values ('",H4645,"','",I4645,"','",Taxonomia!$B$5,"')")</f>
        <v>Insert into dbax_taxo_conc (pref_conc, codi_conc, vers_taxo) values ('ifrs-full','LandMember','svs-cl-ci-2015-01-05')</v>
      </c>
    </row>
    <row r="4646" spans="1:13" x14ac:dyDescent="0.25">
      <c r="A4646" t="s">
        <v>2275</v>
      </c>
      <c r="B4646" t="s">
        <v>16</v>
      </c>
      <c r="C4646" t="s">
        <v>4885</v>
      </c>
      <c r="G4646" s="1" t="str">
        <f t="shared" si="377"/>
        <v>ifrs-full_LaterThanFiveYearsMember</v>
      </c>
      <c r="H4646" t="str">
        <f t="shared" si="378"/>
        <v>ifrs-full</v>
      </c>
      <c r="I4646" t="str">
        <f t="shared" si="379"/>
        <v>LaterThanFiveYearsMember</v>
      </c>
      <c r="L4646" t="str">
        <f t="shared" si="380"/>
        <v>insert into dbax_desc_conc (pref_conc, codi_conc, codi_lang, desc_conc) values ('ifrs-full','LaterThanFiveYearsMember','es_ES','Más de cinco años [miembro]')</v>
      </c>
      <c r="M4646" t="str">
        <f>CONCATENATE("Insert into dbax_taxo_conc (pref_conc, codi_conc, vers_taxo) values ('",H4646,"','",I4646,"','",Taxonomia!$B$5,"')")</f>
        <v>Insert into dbax_taxo_conc (pref_conc, codi_conc, vers_taxo) values ('ifrs-full','LaterThanFiveYearsMember','svs-cl-ci-2015-01-05')</v>
      </c>
    </row>
    <row r="4647" spans="1:13" x14ac:dyDescent="0.25">
      <c r="A4647" t="s">
        <v>2276</v>
      </c>
      <c r="B4647" t="s">
        <v>16</v>
      </c>
      <c r="C4647" t="s">
        <v>4886</v>
      </c>
      <c r="G4647" s="1" t="str">
        <f t="shared" ref="G4647:G4710" si="381">MID(A4647,FIND("#",A4647)+1,10000)</f>
        <v>ifrs-full_LaterThanOneYearAndNotLaterThanFiveYearsMember</v>
      </c>
      <c r="H4647" t="str">
        <f t="shared" ref="H4647:H4710" si="382">MID(G4647,1,FIND("_",G4647)-1)</f>
        <v>ifrs-full</v>
      </c>
      <c r="I4647" t="str">
        <f t="shared" ref="I4647:I4710" si="383">MID(G4647,FIND("_",G4647)+1,10000)</f>
        <v>LaterThanOneYearAndNotLaterThanFiveYearsMember</v>
      </c>
      <c r="L4647" t="str">
        <f t="shared" ref="L4647:L4710" si="384">CONCATENATE("insert into dbax_desc_conc (pref_conc, codi_conc, codi_lang, desc_conc) values ('",H4647,"','",I4647,"','",B4647,"','",C4647,"')")</f>
        <v>insert into dbax_desc_conc (pref_conc, codi_conc, codi_lang, desc_conc) values ('ifrs-full','LaterThanOneYearAndNotLaterThanFiveYearsMember','es_ES','Entre uno y cinco años [miembro]')</v>
      </c>
      <c r="M4647" t="str">
        <f>CONCATENATE("Insert into dbax_taxo_conc (pref_conc, codi_conc, vers_taxo) values ('",H4647,"','",I4647,"','",Taxonomia!$B$5,"')")</f>
        <v>Insert into dbax_taxo_conc (pref_conc, codi_conc, vers_taxo) values ('ifrs-full','LaterThanOneYearAndNotLaterThanFiveYearsMember','svs-cl-ci-2015-01-05')</v>
      </c>
    </row>
    <row r="4648" spans="1:13" x14ac:dyDescent="0.25">
      <c r="A4648" t="s">
        <v>2277</v>
      </c>
      <c r="B4648" t="s">
        <v>16</v>
      </c>
      <c r="C4648" t="s">
        <v>4887</v>
      </c>
      <c r="G4648" s="1" t="str">
        <f t="shared" si="381"/>
        <v>ifrs-full_LeaseAndSubleasePaymentsRecognisedAsExpense</v>
      </c>
      <c r="H4648" t="str">
        <f t="shared" si="382"/>
        <v>ifrs-full</v>
      </c>
      <c r="I4648" t="str">
        <f t="shared" si="383"/>
        <v>LeaseAndSubleasePaymentsRecognisedAsExpense</v>
      </c>
      <c r="L4648" t="str">
        <f t="shared" si="384"/>
        <v>insert into dbax_desc_conc (pref_conc, codi_conc, codi_lang, desc_conc) values ('ifrs-full','LeaseAndSubleasePaymentsRecognisedAsExpense','es_ES','Pagos de arriendos y subarriendos reconocidos como gasto')</v>
      </c>
      <c r="M4648" t="str">
        <f>CONCATENATE("Insert into dbax_taxo_conc (pref_conc, codi_conc, vers_taxo) values ('",H4648,"','",I4648,"','",Taxonomia!$B$5,"')")</f>
        <v>Insert into dbax_taxo_conc (pref_conc, codi_conc, vers_taxo) values ('ifrs-full','LeaseAndSubleasePaymentsRecognisedAsExpense','svs-cl-ci-2015-01-05')</v>
      </c>
    </row>
    <row r="4649" spans="1:13" x14ac:dyDescent="0.25">
      <c r="A4649" t="s">
        <v>2278</v>
      </c>
      <c r="B4649" t="s">
        <v>16</v>
      </c>
      <c r="C4649" t="s">
        <v>4888</v>
      </c>
      <c r="G4649" s="1" t="str">
        <f t="shared" si="381"/>
        <v>ifrs-full_LeaseAndSubleasePaymentsRecognisedAsExpenseAbstract</v>
      </c>
      <c r="H4649" t="str">
        <f t="shared" si="382"/>
        <v>ifrs-full</v>
      </c>
      <c r="I4649" t="str">
        <f t="shared" si="383"/>
        <v>LeaseAndSubleasePaymentsRecognisedAsExpenseAbstract</v>
      </c>
      <c r="L4649" t="str">
        <f t="shared" si="384"/>
        <v>insert into dbax_desc_conc (pref_conc, codi_conc, codi_lang, desc_conc) values ('ifrs-full','LeaseAndSubleasePaymentsRecognisedAsExpenseAbstract','es_ES','Pagos de arriendos y subarriendos reconocidos como gasto [sinopsis]')</v>
      </c>
      <c r="M4649" t="str">
        <f>CONCATENATE("Insert into dbax_taxo_conc (pref_conc, codi_conc, vers_taxo) values ('",H4649,"','",I4649,"','",Taxonomia!$B$5,"')")</f>
        <v>Insert into dbax_taxo_conc (pref_conc, codi_conc, vers_taxo) values ('ifrs-full','LeaseAndSubleasePaymentsRecognisedAsExpenseAbstract','svs-cl-ci-2015-01-05')</v>
      </c>
    </row>
    <row r="4650" spans="1:13" x14ac:dyDescent="0.25">
      <c r="A4650" t="s">
        <v>2279</v>
      </c>
      <c r="B4650" t="s">
        <v>16</v>
      </c>
      <c r="C4650" t="s">
        <v>4889</v>
      </c>
      <c r="G4650" s="1" t="str">
        <f t="shared" si="381"/>
        <v>ifrs-full_LeaseholdImprovementsMember</v>
      </c>
      <c r="H4650" t="str">
        <f t="shared" si="382"/>
        <v>ifrs-full</v>
      </c>
      <c r="I4650" t="str">
        <f t="shared" si="383"/>
        <v>LeaseholdImprovementsMember</v>
      </c>
      <c r="L4650" t="str">
        <f t="shared" si="384"/>
        <v>insert into dbax_desc_conc (pref_conc, codi_conc, codi_lang, desc_conc) values ('ifrs-full','LeaseholdImprovementsMember','es_ES','Mejoras de derechos de arrendamiento [miembro]')</v>
      </c>
      <c r="M4650" t="str">
        <f>CONCATENATE("Insert into dbax_taxo_conc (pref_conc, codi_conc, vers_taxo) values ('",H4650,"','",I4650,"','",Taxonomia!$B$5,"')")</f>
        <v>Insert into dbax_taxo_conc (pref_conc, codi_conc, vers_taxo) values ('ifrs-full','LeaseholdImprovementsMember','svs-cl-ci-2015-01-05')</v>
      </c>
    </row>
    <row r="4651" spans="1:13" x14ac:dyDescent="0.25">
      <c r="A4651" t="s">
        <v>2280</v>
      </c>
      <c r="B4651" t="s">
        <v>16</v>
      </c>
      <c r="C4651" t="s">
        <v>4890</v>
      </c>
      <c r="G4651" s="1" t="str">
        <f t="shared" si="381"/>
        <v>ifrs-full_LeasesAsLesseeRelatedPartyTransactions</v>
      </c>
      <c r="H4651" t="str">
        <f t="shared" si="382"/>
        <v>ifrs-full</v>
      </c>
      <c r="I4651" t="str">
        <f t="shared" si="383"/>
        <v>LeasesAsLesseeRelatedPartyTransactions</v>
      </c>
      <c r="L4651" t="str">
        <f t="shared" si="384"/>
        <v>insert into dbax_desc_conc (pref_conc, codi_conc, codi_lang, desc_conc) values ('ifrs-full','LeasesAsLesseeRelatedPartyTransactions','es_ES','Arrendamientos como arrendatario, transacciones con partes relacionadas')</v>
      </c>
      <c r="M4651" t="str">
        <f>CONCATENATE("Insert into dbax_taxo_conc (pref_conc, codi_conc, vers_taxo) values ('",H4651,"','",I4651,"','",Taxonomia!$B$5,"')")</f>
        <v>Insert into dbax_taxo_conc (pref_conc, codi_conc, vers_taxo) values ('ifrs-full','LeasesAsLesseeRelatedPartyTransactions','svs-cl-ci-2015-01-05')</v>
      </c>
    </row>
    <row r="4652" spans="1:13" x14ac:dyDescent="0.25">
      <c r="A4652" t="s">
        <v>2281</v>
      </c>
      <c r="B4652" t="s">
        <v>16</v>
      </c>
      <c r="C4652" t="s">
        <v>4891</v>
      </c>
      <c r="G4652" s="1" t="str">
        <f t="shared" si="381"/>
        <v>ifrs-full_LeasesAsLessorRelatedPartyTransactions</v>
      </c>
      <c r="H4652" t="str">
        <f t="shared" si="382"/>
        <v>ifrs-full</v>
      </c>
      <c r="I4652" t="str">
        <f t="shared" si="383"/>
        <v>LeasesAsLessorRelatedPartyTransactions</v>
      </c>
      <c r="L4652" t="str">
        <f t="shared" si="384"/>
        <v>insert into dbax_desc_conc (pref_conc, codi_conc, codi_lang, desc_conc) values ('ifrs-full','LeasesAsLessorRelatedPartyTransactions','es_ES','Arrendamientos como arrendador, transacciones con partes relacionadas')</v>
      </c>
      <c r="M4652" t="str">
        <f>CONCATENATE("Insert into dbax_taxo_conc (pref_conc, codi_conc, vers_taxo) values ('",H4652,"','",I4652,"','",Taxonomia!$B$5,"')")</f>
        <v>Insert into dbax_taxo_conc (pref_conc, codi_conc, vers_taxo) values ('ifrs-full','LeasesAsLessorRelatedPartyTransactions','svs-cl-ci-2015-01-05')</v>
      </c>
    </row>
    <row r="4653" spans="1:13" x14ac:dyDescent="0.25">
      <c r="A4653" t="s">
        <v>2282</v>
      </c>
      <c r="B4653" t="s">
        <v>16</v>
      </c>
      <c r="C4653" t="s">
        <v>4892</v>
      </c>
      <c r="G4653" s="1" t="str">
        <f t="shared" si="381"/>
        <v>ifrs-full_LegalFormOfEntity</v>
      </c>
      <c r="H4653" t="str">
        <f t="shared" si="382"/>
        <v>ifrs-full</v>
      </c>
      <c r="I4653" t="str">
        <f t="shared" si="383"/>
        <v>LegalFormOfEntity</v>
      </c>
      <c r="L4653" t="str">
        <f t="shared" si="384"/>
        <v>insert into dbax_desc_conc (pref_conc, codi_conc, codi_lang, desc_conc) values ('ifrs-full','LegalFormOfEntity','es_ES','Forma legal de la entidad')</v>
      </c>
      <c r="M4653" t="str">
        <f>CONCATENATE("Insert into dbax_taxo_conc (pref_conc, codi_conc, vers_taxo) values ('",H4653,"','",I4653,"','",Taxonomia!$B$5,"')")</f>
        <v>Insert into dbax_taxo_conc (pref_conc, codi_conc, vers_taxo) values ('ifrs-full','LegalFormOfEntity','svs-cl-ci-2015-01-05')</v>
      </c>
    </row>
    <row r="4654" spans="1:13" x14ac:dyDescent="0.25">
      <c r="A4654" t="s">
        <v>2283</v>
      </c>
      <c r="B4654" t="s">
        <v>16</v>
      </c>
      <c r="C4654" t="s">
        <v>4893</v>
      </c>
      <c r="G4654" s="1" t="str">
        <f t="shared" si="381"/>
        <v>ifrs-full_LegalProceedingsContingentLiabilityMember</v>
      </c>
      <c r="H4654" t="str">
        <f t="shared" si="382"/>
        <v>ifrs-full</v>
      </c>
      <c r="I4654" t="str">
        <f t="shared" si="383"/>
        <v>LegalProceedingsContingentLiabilityMember</v>
      </c>
      <c r="L4654" t="str">
        <f t="shared" si="384"/>
        <v>insert into dbax_desc_conc (pref_conc, codi_conc, codi_lang, desc_conc) values ('ifrs-full','LegalProceedingsContingentLiabilityMember','es_ES','Pasivos contingentes por procesos legales [miembro]')</v>
      </c>
      <c r="M4654" t="str">
        <f>CONCATENATE("Insert into dbax_taxo_conc (pref_conc, codi_conc, vers_taxo) values ('",H4654,"','",I4654,"','",Taxonomia!$B$5,"')")</f>
        <v>Insert into dbax_taxo_conc (pref_conc, codi_conc, vers_taxo) values ('ifrs-full','LegalProceedingsContingentLiabilityMember','svs-cl-ci-2015-01-05')</v>
      </c>
    </row>
    <row r="4655" spans="1:13" x14ac:dyDescent="0.25">
      <c r="A4655" t="s">
        <v>2284</v>
      </c>
      <c r="B4655" t="s">
        <v>16</v>
      </c>
      <c r="C4655" t="s">
        <v>4894</v>
      </c>
      <c r="G4655" s="1" t="str">
        <f t="shared" si="381"/>
        <v>ifrs-full_LegalProceedingsProvision</v>
      </c>
      <c r="H4655" t="str">
        <f t="shared" si="382"/>
        <v>ifrs-full</v>
      </c>
      <c r="I4655" t="str">
        <f t="shared" si="383"/>
        <v>LegalProceedingsProvision</v>
      </c>
      <c r="L4655" t="str">
        <f t="shared" si="384"/>
        <v>insert into dbax_desc_conc (pref_conc, codi_conc, codi_lang, desc_conc) values ('ifrs-full','LegalProceedingsProvision','es_ES','Provisiones por procesos legales')</v>
      </c>
      <c r="M4655" t="str">
        <f>CONCATENATE("Insert into dbax_taxo_conc (pref_conc, codi_conc, vers_taxo) values ('",H4655,"','",I4655,"','",Taxonomia!$B$5,"')")</f>
        <v>Insert into dbax_taxo_conc (pref_conc, codi_conc, vers_taxo) values ('ifrs-full','LegalProceedingsProvision','svs-cl-ci-2015-01-05')</v>
      </c>
    </row>
    <row r="4656" spans="1:13" x14ac:dyDescent="0.25">
      <c r="A4656" t="s">
        <v>2285</v>
      </c>
      <c r="B4656" t="s">
        <v>16</v>
      </c>
      <c r="C4656" t="s">
        <v>4895</v>
      </c>
      <c r="G4656" s="1" t="str">
        <f t="shared" si="381"/>
        <v>ifrs-full_LegalProceedingsProvisionAbstract</v>
      </c>
      <c r="H4656" t="str">
        <f t="shared" si="382"/>
        <v>ifrs-full</v>
      </c>
      <c r="I4656" t="str">
        <f t="shared" si="383"/>
        <v>LegalProceedingsProvisionAbstract</v>
      </c>
      <c r="L4656" t="str">
        <f t="shared" si="384"/>
        <v>insert into dbax_desc_conc (pref_conc, codi_conc, codi_lang, desc_conc) values ('ifrs-full','LegalProceedingsProvisionAbstract','es_ES','Provisiones por procesos legales [sinopsis]')</v>
      </c>
      <c r="M4656" t="str">
        <f>CONCATENATE("Insert into dbax_taxo_conc (pref_conc, codi_conc, vers_taxo) values ('",H4656,"','",I4656,"','",Taxonomia!$B$5,"')")</f>
        <v>Insert into dbax_taxo_conc (pref_conc, codi_conc, vers_taxo) values ('ifrs-full','LegalProceedingsProvisionAbstract','svs-cl-ci-2015-01-05')</v>
      </c>
    </row>
    <row r="4657" spans="1:13" x14ac:dyDescent="0.25">
      <c r="A4657" t="s">
        <v>2286</v>
      </c>
      <c r="B4657" t="s">
        <v>16</v>
      </c>
      <c r="C4657" t="s">
        <v>4896</v>
      </c>
      <c r="G4657" s="1" t="str">
        <f t="shared" si="381"/>
        <v>ifrs-full_LegalProceedingsProvisionMember</v>
      </c>
      <c r="H4657" t="str">
        <f t="shared" si="382"/>
        <v>ifrs-full</v>
      </c>
      <c r="I4657" t="str">
        <f t="shared" si="383"/>
        <v>LegalProceedingsProvisionMember</v>
      </c>
      <c r="L4657" t="str">
        <f t="shared" si="384"/>
        <v>insert into dbax_desc_conc (pref_conc, codi_conc, codi_lang, desc_conc) values ('ifrs-full','LegalProceedingsProvisionMember','es_ES','Provisiones por procesos legales [miembro]')</v>
      </c>
      <c r="M4657" t="str">
        <f>CONCATENATE("Insert into dbax_taxo_conc (pref_conc, codi_conc, vers_taxo) values ('",H4657,"','",I4657,"','",Taxonomia!$B$5,"')")</f>
        <v>Insert into dbax_taxo_conc (pref_conc, codi_conc, vers_taxo) values ('ifrs-full','LegalProceedingsProvisionMember','svs-cl-ci-2015-01-05')</v>
      </c>
    </row>
    <row r="4658" spans="1:13" x14ac:dyDescent="0.25">
      <c r="A4658" t="s">
        <v>2287</v>
      </c>
      <c r="B4658" t="s">
        <v>16</v>
      </c>
      <c r="C4658" t="s">
        <v>4897</v>
      </c>
      <c r="G4658" s="1" t="str">
        <f t="shared" si="381"/>
        <v>ifrs-full_LengthOfLifeOfLimitedLifeEntity</v>
      </c>
      <c r="H4658" t="str">
        <f t="shared" si="382"/>
        <v>ifrs-full</v>
      </c>
      <c r="I4658" t="str">
        <f t="shared" si="383"/>
        <v>LengthOfLifeOfLimitedLifeEntity</v>
      </c>
      <c r="L4658" t="str">
        <f t="shared" si="384"/>
        <v>insert into dbax_desc_conc (pref_conc, codi_conc, codi_lang, desc_conc) values ('ifrs-full','LengthOfLifeOfLimitedLifeEntity','es_ES','Duración de la vida de entidades de vida limitada')</v>
      </c>
      <c r="M4658" t="str">
        <f>CONCATENATE("Insert into dbax_taxo_conc (pref_conc, codi_conc, vers_taxo) values ('",H4658,"','",I4658,"','",Taxonomia!$B$5,"')")</f>
        <v>Insert into dbax_taxo_conc (pref_conc, codi_conc, vers_taxo) values ('ifrs-full','LengthOfLifeOfLimitedLifeEntity','svs-cl-ci-2015-01-05')</v>
      </c>
    </row>
    <row r="4659" spans="1:13" x14ac:dyDescent="0.25">
      <c r="A4659" t="s">
        <v>2288</v>
      </c>
      <c r="B4659" t="s">
        <v>16</v>
      </c>
      <c r="C4659" t="s">
        <v>4898</v>
      </c>
      <c r="G4659" s="1" t="str">
        <f t="shared" si="381"/>
        <v>ifrs-full_LevelOfRoundingUsedInFinancialStatements</v>
      </c>
      <c r="H4659" t="str">
        <f t="shared" si="382"/>
        <v>ifrs-full</v>
      </c>
      <c r="I4659" t="str">
        <f t="shared" si="383"/>
        <v>LevelOfRoundingUsedInFinancialStatements</v>
      </c>
      <c r="L4659" t="str">
        <f t="shared" si="384"/>
        <v>insert into dbax_desc_conc (pref_conc, codi_conc, codi_lang, desc_conc) values ('ifrs-full','LevelOfRoundingUsedInFinancialStatements','es_ES','Grado de redondeo utilizado en los estados financieros')</v>
      </c>
      <c r="M4659" t="str">
        <f>CONCATENATE("Insert into dbax_taxo_conc (pref_conc, codi_conc, vers_taxo) values ('",H4659,"','",I4659,"','",Taxonomia!$B$5,"')")</f>
        <v>Insert into dbax_taxo_conc (pref_conc, codi_conc, vers_taxo) values ('ifrs-full','LevelOfRoundingUsedInFinancialStatements','svs-cl-ci-2015-01-05')</v>
      </c>
    </row>
    <row r="4660" spans="1:13" x14ac:dyDescent="0.25">
      <c r="A4660" t="s">
        <v>2289</v>
      </c>
      <c r="B4660" t="s">
        <v>16</v>
      </c>
      <c r="C4660" t="s">
        <v>3305</v>
      </c>
      <c r="G4660" s="1" t="str">
        <f t="shared" si="381"/>
        <v>ifrs-full_Liabilities</v>
      </c>
      <c r="H4660" t="str">
        <f t="shared" si="382"/>
        <v>ifrs-full</v>
      </c>
      <c r="I4660" t="str">
        <f t="shared" si="383"/>
        <v>Liabilities</v>
      </c>
      <c r="L4660" t="str">
        <f t="shared" si="384"/>
        <v>insert into dbax_desc_conc (pref_conc, codi_conc, codi_lang, desc_conc) values ('ifrs-full','Liabilities','es_ES','Pasivos')</v>
      </c>
      <c r="M4660" t="str">
        <f>CONCATENATE("Insert into dbax_taxo_conc (pref_conc, codi_conc, vers_taxo) values ('",H4660,"','",I4660,"','",Taxonomia!$B$5,"')")</f>
        <v>Insert into dbax_taxo_conc (pref_conc, codi_conc, vers_taxo) values ('ifrs-full','Liabilities','svs-cl-ci-2015-01-05')</v>
      </c>
    </row>
    <row r="4661" spans="1:13" x14ac:dyDescent="0.25">
      <c r="A4661" t="s">
        <v>2290</v>
      </c>
      <c r="B4661" t="s">
        <v>16</v>
      </c>
      <c r="C4661" t="s">
        <v>4899</v>
      </c>
      <c r="G4661" s="1" t="str">
        <f t="shared" si="381"/>
        <v>ifrs-full_LiabilitiesAbstract</v>
      </c>
      <c r="H4661" t="str">
        <f t="shared" si="382"/>
        <v>ifrs-full</v>
      </c>
      <c r="I4661" t="str">
        <f t="shared" si="383"/>
        <v>LiabilitiesAbstract</v>
      </c>
      <c r="L4661" t="str">
        <f t="shared" si="384"/>
        <v>insert into dbax_desc_conc (pref_conc, codi_conc, codi_lang, desc_conc) values ('ifrs-full','LiabilitiesAbstract','es_ES','Pasivos [sinopsis]')</v>
      </c>
      <c r="M4661" t="str">
        <f>CONCATENATE("Insert into dbax_taxo_conc (pref_conc, codi_conc, vers_taxo) values ('",H4661,"','",I4661,"','",Taxonomia!$B$5,"')")</f>
        <v>Insert into dbax_taxo_conc (pref_conc, codi_conc, vers_taxo) values ('ifrs-full','LiabilitiesAbstract','svs-cl-ci-2015-01-05')</v>
      </c>
    </row>
    <row r="4662" spans="1:13" x14ac:dyDescent="0.25">
      <c r="A4662" t="s">
        <v>2291</v>
      </c>
      <c r="B4662" t="s">
        <v>16</v>
      </c>
      <c r="C4662" t="s">
        <v>4900</v>
      </c>
      <c r="G4662" s="1" t="str">
        <f t="shared" si="381"/>
        <v>ifrs-full_LiabilitiesArisingFromExplorationForAndEvaluationOfMineralResources</v>
      </c>
      <c r="H4662" t="str">
        <f t="shared" si="382"/>
        <v>ifrs-full</v>
      </c>
      <c r="I4662" t="str">
        <f t="shared" si="383"/>
        <v>LiabilitiesArisingFromExplorationForAndEvaluationOfMineralResources</v>
      </c>
      <c r="L4662" t="str">
        <f t="shared" si="384"/>
        <v>insert into dbax_desc_conc (pref_conc, codi_conc, codi_lang, desc_conc) values ('ifrs-full','LiabilitiesArisingFromExplorationForAndEvaluationOfMineralResources','es_ES','Pasivos que surgen de exploración y evaluación de recursos minerales')</v>
      </c>
      <c r="M4662" t="str">
        <f>CONCATENATE("Insert into dbax_taxo_conc (pref_conc, codi_conc, vers_taxo) values ('",H4662,"','",I4662,"','",Taxonomia!$B$5,"')")</f>
        <v>Insert into dbax_taxo_conc (pref_conc, codi_conc, vers_taxo) values ('ifrs-full','LiabilitiesArisingFromExplorationForAndEvaluationOfMineralResources','svs-cl-ci-2015-01-05')</v>
      </c>
    </row>
    <row r="4663" spans="1:13" x14ac:dyDescent="0.25">
      <c r="A4663" t="s">
        <v>2292</v>
      </c>
      <c r="B4663" t="s">
        <v>16</v>
      </c>
      <c r="C4663" t="s">
        <v>4901</v>
      </c>
      <c r="G4663" s="1" t="str">
        <f t="shared" si="381"/>
        <v>ifrs-full_LiabilitiesFromSharebasedPaymentTransactions2011</v>
      </c>
      <c r="H4663" t="str">
        <f t="shared" si="382"/>
        <v>ifrs-full</v>
      </c>
      <c r="I4663" t="str">
        <f t="shared" si="383"/>
        <v>LiabilitiesFromSharebasedPaymentTransactions2011</v>
      </c>
      <c r="L4663" t="str">
        <f t="shared" si="384"/>
        <v>insert into dbax_desc_conc (pref_conc, codi_conc, codi_lang, desc_conc) values ('ifrs-full','LiabilitiesFromSharebasedPaymentTransactions2011','es_ES','Pasivos procedentes de transacciones con pagos basados en acciones')</v>
      </c>
      <c r="M4663" t="str">
        <f>CONCATENATE("Insert into dbax_taxo_conc (pref_conc, codi_conc, vers_taxo) values ('",H4663,"','",I4663,"','",Taxonomia!$B$5,"')")</f>
        <v>Insert into dbax_taxo_conc (pref_conc, codi_conc, vers_taxo) values ('ifrs-full','LiabilitiesFromSharebasedPaymentTransactions2011','svs-cl-ci-2015-01-05')</v>
      </c>
    </row>
    <row r="4664" spans="1:13" x14ac:dyDescent="0.25">
      <c r="A4664" t="s">
        <v>2293</v>
      </c>
      <c r="B4664" t="s">
        <v>16</v>
      </c>
      <c r="C4664" t="s">
        <v>4902</v>
      </c>
      <c r="G4664" s="1" t="str">
        <f t="shared" si="381"/>
        <v>ifrs-full_LiabilitiesIncludedInDisposalGroupsClassifiedAsHeldForSale</v>
      </c>
      <c r="H4664" t="str">
        <f t="shared" si="382"/>
        <v>ifrs-full</v>
      </c>
      <c r="I4664" t="str">
        <f t="shared" si="383"/>
        <v>LiabilitiesIncludedInDisposalGroupsClassifiedAsHeldForSale</v>
      </c>
      <c r="L4664" t="str">
        <f t="shared" si="384"/>
        <v>insert into dbax_desc_conc (pref_conc, codi_conc, codi_lang, desc_conc) values ('ifrs-full','LiabilitiesIncludedInDisposalGroupsClassifiedAsHeldForSale','es_ES','Pasivos incluidos en grupos de activos para su disposición clasificados como mantenidos para la venta')</v>
      </c>
      <c r="M4664" t="str">
        <f>CONCATENATE("Insert into dbax_taxo_conc (pref_conc, codi_conc, vers_taxo) values ('",H4664,"','",I4664,"','",Taxonomia!$B$5,"')")</f>
        <v>Insert into dbax_taxo_conc (pref_conc, codi_conc, vers_taxo) values ('ifrs-full','LiabilitiesIncludedInDisposalGroupsClassifiedAsHeldForSale','svs-cl-ci-2015-01-05')</v>
      </c>
    </row>
    <row r="4665" spans="1:13" x14ac:dyDescent="0.25">
      <c r="A4665" t="s">
        <v>2294</v>
      </c>
      <c r="B4665" t="s">
        <v>16</v>
      </c>
      <c r="C4665" t="s">
        <v>4903</v>
      </c>
      <c r="G4665" s="1" t="str">
        <f t="shared" si="381"/>
        <v>ifrs-full_LiabilitiesIncurred</v>
      </c>
      <c r="H4665" t="str">
        <f t="shared" si="382"/>
        <v>ifrs-full</v>
      </c>
      <c r="I4665" t="str">
        <f t="shared" si="383"/>
        <v>LiabilitiesIncurred</v>
      </c>
      <c r="L4665" t="str">
        <f t="shared" si="384"/>
        <v>insert into dbax_desc_conc (pref_conc, codi_conc, codi_lang, desc_conc) values ('ifrs-full','LiabilitiesIncurred','es_ES','Pasivos incurridos')</v>
      </c>
      <c r="M4665" t="str">
        <f>CONCATENATE("Insert into dbax_taxo_conc (pref_conc, codi_conc, vers_taxo) values ('",H4665,"','",I4665,"','",Taxonomia!$B$5,"')")</f>
        <v>Insert into dbax_taxo_conc (pref_conc, codi_conc, vers_taxo) values ('ifrs-full','LiabilitiesIncurred','svs-cl-ci-2015-01-05')</v>
      </c>
    </row>
    <row r="4666" spans="1:13" x14ac:dyDescent="0.25">
      <c r="A4666" t="s">
        <v>2295</v>
      </c>
      <c r="B4666" t="s">
        <v>16</v>
      </c>
      <c r="C4666" t="s">
        <v>4904</v>
      </c>
      <c r="G4666" s="1" t="str">
        <f t="shared" si="381"/>
        <v>ifrs-full_LiabilitiesMeasuredAtFairValueAndIssuedWithInseparableThirdpartyCreditEnhancementAxis</v>
      </c>
      <c r="H4666" t="str">
        <f t="shared" si="382"/>
        <v>ifrs-full</v>
      </c>
      <c r="I4666" t="str">
        <f t="shared" si="383"/>
        <v>LiabilitiesMeasuredAtFairValueAndIssuedWithInseparableThirdpartyCreditEnhancementAxis</v>
      </c>
      <c r="L4666" t="str">
        <f t="shared" si="384"/>
        <v>insert into dbax_desc_conc (pref_conc, codi_conc, codi_lang, desc_conc) values ('ifrs-full','LiabilitiesMeasuredAtFairValueAndIssuedWithInseparableThirdpartyCreditEnhancementAxis','es_ES','Pasivo medido al valor razonable y emitido con mejoras crediticias de terceros inseparables [eje]')</v>
      </c>
      <c r="M4666" t="str">
        <f>CONCATENATE("Insert into dbax_taxo_conc (pref_conc, codi_conc, vers_taxo) values ('",H4666,"','",I4666,"','",Taxonomia!$B$5,"')")</f>
        <v>Insert into dbax_taxo_conc (pref_conc, codi_conc, vers_taxo) values ('ifrs-full','LiabilitiesMeasuredAtFairValueAndIssuedWithInseparableThirdpartyCreditEnhancementAxis','svs-cl-ci-2015-01-05')</v>
      </c>
    </row>
    <row r="4667" spans="1:13" x14ac:dyDescent="0.25">
      <c r="A4667" t="s">
        <v>2296</v>
      </c>
      <c r="B4667" t="s">
        <v>16</v>
      </c>
      <c r="C4667" t="s">
        <v>4905</v>
      </c>
      <c r="G4667" s="1" t="str">
        <f t="shared" si="381"/>
        <v>ifrs-full_LiabilitiesMeasuredAtFairValueAndIssuedWithInseparableThirdpartyCreditEnhancementMember</v>
      </c>
      <c r="H4667" t="str">
        <f t="shared" si="382"/>
        <v>ifrs-full</v>
      </c>
      <c r="I4667" t="str">
        <f t="shared" si="383"/>
        <v>LiabilitiesMeasuredAtFairValueAndIssuedWithInseparableThirdpartyCreditEnhancementMember</v>
      </c>
      <c r="L4667" t="str">
        <f t="shared" si="384"/>
        <v>insert into dbax_desc_conc (pref_conc, codi_conc, codi_lang, desc_conc) values ('ifrs-full','LiabilitiesMeasuredAtFairValueAndIssuedWithInseparableThirdpartyCreditEnhancementMember','es_ES','Pasivo medido al valor razonable y emitido con mejoras crediticias de terceros inseparables [miembro]')</v>
      </c>
      <c r="M4667" t="str">
        <f>CONCATENATE("Insert into dbax_taxo_conc (pref_conc, codi_conc, vers_taxo) values ('",H4667,"','",I4667,"','",Taxonomia!$B$5,"')")</f>
        <v>Insert into dbax_taxo_conc (pref_conc, codi_conc, vers_taxo) values ('ifrs-full','LiabilitiesMeasuredAtFairValueAndIssuedWithInseparableThirdpartyCreditEnhancementMember','svs-cl-ci-2015-01-05')</v>
      </c>
    </row>
    <row r="4668" spans="1:13" x14ac:dyDescent="0.25">
      <c r="A4668" t="s">
        <v>2297</v>
      </c>
      <c r="B4668" t="s">
        <v>16</v>
      </c>
      <c r="C4668" t="s">
        <v>4906</v>
      </c>
      <c r="G4668" s="1" t="str">
        <f t="shared" si="381"/>
        <v>ifrs-full_LiabilitiesMember</v>
      </c>
      <c r="H4668" t="str">
        <f t="shared" si="382"/>
        <v>ifrs-full</v>
      </c>
      <c r="I4668" t="str">
        <f t="shared" si="383"/>
        <v>LiabilitiesMember</v>
      </c>
      <c r="L4668" t="str">
        <f t="shared" si="384"/>
        <v>insert into dbax_desc_conc (pref_conc, codi_conc, codi_lang, desc_conc) values ('ifrs-full','LiabilitiesMember','es_ES','Pasivos [miembro]')</v>
      </c>
      <c r="M4668" t="str">
        <f>CONCATENATE("Insert into dbax_taxo_conc (pref_conc, codi_conc, vers_taxo) values ('",H4668,"','",I4668,"','",Taxonomia!$B$5,"')")</f>
        <v>Insert into dbax_taxo_conc (pref_conc, codi_conc, vers_taxo) values ('ifrs-full','LiabilitiesMember','svs-cl-ci-2015-01-05')</v>
      </c>
    </row>
    <row r="4669" spans="1:13" x14ac:dyDescent="0.25">
      <c r="A4669" t="s">
        <v>2298</v>
      </c>
      <c r="B4669" t="s">
        <v>16</v>
      </c>
      <c r="C4669" t="s">
        <v>4907</v>
      </c>
      <c r="G4669" s="1" t="str">
        <f t="shared" si="381"/>
        <v>ifrs-full_LiabilitiesRecognisedInEntitysFinancialStatementsInRelationToStructuredEntities</v>
      </c>
      <c r="H4669" t="str">
        <f t="shared" si="382"/>
        <v>ifrs-full</v>
      </c>
      <c r="I4669" t="str">
        <f t="shared" si="383"/>
        <v>LiabilitiesRecognisedInEntitysFinancialStatementsInRelationToStructuredEntities</v>
      </c>
      <c r="L4669" t="str">
        <f t="shared" si="384"/>
        <v>insert into dbax_desc_conc (pref_conc, codi_conc, codi_lang, desc_conc) values ('ifrs-full','LiabilitiesRecognisedInEntitysFinancialStatementsInRelationToStructuredEntities','es_ES','Pasivo reconocido en los estados financieros de la entidad en relación con entidades estructuradas')</v>
      </c>
      <c r="M4669" t="str">
        <f>CONCATENATE("Insert into dbax_taxo_conc (pref_conc, codi_conc, vers_taxo) values ('",H4669,"','",I4669,"','",Taxonomia!$B$5,"')")</f>
        <v>Insert into dbax_taxo_conc (pref_conc, codi_conc, vers_taxo) values ('ifrs-full','LiabilitiesRecognisedInEntitysFinancialStatementsInRelationToStructuredEntities','svs-cl-ci-2015-01-05')</v>
      </c>
    </row>
    <row r="4670" spans="1:13" x14ac:dyDescent="0.25">
      <c r="A4670" t="s">
        <v>2299</v>
      </c>
      <c r="B4670" t="s">
        <v>16</v>
      </c>
      <c r="C4670" t="s">
        <v>4908</v>
      </c>
      <c r="G4670" s="1" t="str">
        <f t="shared" si="381"/>
        <v>ifrs-full_LiabilitiesToWhichSignificantRestrictionsApply</v>
      </c>
      <c r="H4670" t="str">
        <f t="shared" si="382"/>
        <v>ifrs-full</v>
      </c>
      <c r="I4670" t="str">
        <f t="shared" si="383"/>
        <v>LiabilitiesToWhichSignificantRestrictionsApply</v>
      </c>
      <c r="L4670" t="str">
        <f t="shared" si="384"/>
        <v>insert into dbax_desc_conc (pref_conc, codi_conc, codi_lang, desc_conc) values ('ifrs-full','LiabilitiesToWhichSignificantRestrictionsApply','es_ES','Pasivo al que se aplican restricciones significativas')</v>
      </c>
      <c r="M4670" t="str">
        <f>CONCATENATE("Insert into dbax_taxo_conc (pref_conc, codi_conc, vers_taxo) values ('",H4670,"','",I4670,"','",Taxonomia!$B$5,"')")</f>
        <v>Insert into dbax_taxo_conc (pref_conc, codi_conc, vers_taxo) values ('ifrs-full','LiabilitiesToWhichSignificantRestrictionsApply','svs-cl-ci-2015-01-05')</v>
      </c>
    </row>
    <row r="4671" spans="1:13" x14ac:dyDescent="0.25">
      <c r="A4671" t="s">
        <v>2300</v>
      </c>
      <c r="B4671" t="s">
        <v>16</v>
      </c>
      <c r="C4671" t="s">
        <v>4909</v>
      </c>
      <c r="G4671" s="1" t="str">
        <f t="shared" si="381"/>
        <v>ifrs-full_LiabilitiesWithSignificantRiskOfMaterialAdjustmentsWithinNextFinancialYear</v>
      </c>
      <c r="H4671" t="str">
        <f t="shared" si="382"/>
        <v>ifrs-full</v>
      </c>
      <c r="I4671" t="str">
        <f t="shared" si="383"/>
        <v>LiabilitiesWithSignificantRiskOfMaterialAdjustmentsWithinNextFinancialYear</v>
      </c>
      <c r="L4671" t="str">
        <f t="shared" si="384"/>
        <v>insert into dbax_desc_conc (pref_conc, codi_conc, codi_lang, desc_conc) values ('ifrs-full','LiabilitiesWithSignificantRiskOfMaterialAdjustmentsWithinNextFinancialYear','es_ES','Activos con riesgo significativo de ajustes importantes dentro del ejercicio contable siguiente')</v>
      </c>
      <c r="M4671" t="str">
        <f>CONCATENATE("Insert into dbax_taxo_conc (pref_conc, codi_conc, vers_taxo) values ('",H4671,"','",I4671,"','",Taxonomia!$B$5,"')")</f>
        <v>Insert into dbax_taxo_conc (pref_conc, codi_conc, vers_taxo) values ('ifrs-full','LiabilitiesWithSignificantRiskOfMaterialAdjustmentsWithinNextFinancialYear','svs-cl-ci-2015-01-05')</v>
      </c>
    </row>
    <row r="4672" spans="1:13" x14ac:dyDescent="0.25">
      <c r="A4672" t="s">
        <v>2301</v>
      </c>
      <c r="B4672" t="s">
        <v>16</v>
      </c>
      <c r="C4672" t="s">
        <v>4910</v>
      </c>
      <c r="G4672" s="1" t="str">
        <f t="shared" si="381"/>
        <v>ifrs-full_LicencesAndFranchises</v>
      </c>
      <c r="H4672" t="str">
        <f t="shared" si="382"/>
        <v>ifrs-full</v>
      </c>
      <c r="I4672" t="str">
        <f t="shared" si="383"/>
        <v>LicencesAndFranchises</v>
      </c>
      <c r="L4672" t="str">
        <f t="shared" si="384"/>
        <v>insert into dbax_desc_conc (pref_conc, codi_conc, codi_lang, desc_conc) values ('ifrs-full','LicencesAndFranchises','es_ES','Licencias y franquicias')</v>
      </c>
      <c r="M4672" t="str">
        <f>CONCATENATE("Insert into dbax_taxo_conc (pref_conc, codi_conc, vers_taxo) values ('",H4672,"','",I4672,"','",Taxonomia!$B$5,"')")</f>
        <v>Insert into dbax_taxo_conc (pref_conc, codi_conc, vers_taxo) values ('ifrs-full','LicencesAndFranchises','svs-cl-ci-2015-01-05')</v>
      </c>
    </row>
    <row r="4673" spans="1:13" x14ac:dyDescent="0.25">
      <c r="A4673" t="s">
        <v>2302</v>
      </c>
      <c r="B4673" t="s">
        <v>16</v>
      </c>
      <c r="C4673" t="s">
        <v>4911</v>
      </c>
      <c r="G4673" s="1" t="str">
        <f t="shared" si="381"/>
        <v>ifrs-full_LicencesAndFranchisesMember</v>
      </c>
      <c r="H4673" t="str">
        <f t="shared" si="382"/>
        <v>ifrs-full</v>
      </c>
      <c r="I4673" t="str">
        <f t="shared" si="383"/>
        <v>LicencesAndFranchisesMember</v>
      </c>
      <c r="L4673" t="str">
        <f t="shared" si="384"/>
        <v>insert into dbax_desc_conc (pref_conc, codi_conc, codi_lang, desc_conc) values ('ifrs-full','LicencesAndFranchisesMember','es_ES','Licencias y franquicias [miembro]')</v>
      </c>
      <c r="M4673" t="str">
        <f>CONCATENATE("Insert into dbax_taxo_conc (pref_conc, codi_conc, vers_taxo) values ('",H4673,"','",I4673,"','",Taxonomia!$B$5,"')")</f>
        <v>Insert into dbax_taxo_conc (pref_conc, codi_conc, vers_taxo) values ('ifrs-full','LicencesAndFranchisesMember','svs-cl-ci-2015-01-05')</v>
      </c>
    </row>
    <row r="4674" spans="1:13" x14ac:dyDescent="0.25">
      <c r="A4674" t="s">
        <v>2303</v>
      </c>
      <c r="B4674" t="s">
        <v>16</v>
      </c>
      <c r="C4674" t="s">
        <v>4912</v>
      </c>
      <c r="G4674" s="1" t="str">
        <f t="shared" si="381"/>
        <v>ifrs-full_LineItemsIncludingAmortisationOfIntangibleAssetsIntangibleAssetsOtherThanGoodwill</v>
      </c>
      <c r="H4674" t="str">
        <f t="shared" si="382"/>
        <v>ifrs-full</v>
      </c>
      <c r="I4674" t="str">
        <f t="shared" si="383"/>
        <v>LineItemsIncludingAmortisationOfIntangibleAssetsIntangibleAssetsOtherThanGoodwill</v>
      </c>
      <c r="L4674" t="str">
        <f t="shared" si="384"/>
        <v>insert into dbax_desc_conc (pref_conc, codi_conc, codi_lang, desc_conc) values ('ifrs-full','LineItemsIncludingAmortisationOfIntangibleAssetsIntangibleAssetsOtherThanGoodwill','es_ES','Descripción de la partida o partidas, del estado de resultado integral en las que está incluida la amortización de los activos intangibles')</v>
      </c>
      <c r="M4674" t="str">
        <f>CONCATENATE("Insert into dbax_taxo_conc (pref_conc, codi_conc, vers_taxo) values ('",H4674,"','",I4674,"','",Taxonomia!$B$5,"')")</f>
        <v>Insert into dbax_taxo_conc (pref_conc, codi_conc, vers_taxo) values ('ifrs-full','LineItemsIncludingAmortisationOfIntangibleAssetsIntangibleAssetsOtherThanGoodwill','svs-cl-ci-2015-01-05')</v>
      </c>
    </row>
    <row r="4675" spans="1:13" x14ac:dyDescent="0.25">
      <c r="A4675" t="s">
        <v>2304</v>
      </c>
      <c r="B4675" t="s">
        <v>16</v>
      </c>
      <c r="C4675" t="s">
        <v>4913</v>
      </c>
      <c r="G4675" s="1" t="str">
        <f t="shared" si="381"/>
        <v>ifrs-full_LoansAcquiredInBusinessCombinationMember</v>
      </c>
      <c r="H4675" t="str">
        <f t="shared" si="382"/>
        <v>ifrs-full</v>
      </c>
      <c r="I4675" t="str">
        <f t="shared" si="383"/>
        <v>LoansAcquiredInBusinessCombinationMember</v>
      </c>
      <c r="L4675" t="str">
        <f t="shared" si="384"/>
        <v>insert into dbax_desc_conc (pref_conc, codi_conc, codi_lang, desc_conc) values ('ifrs-full','LoansAcquiredInBusinessCombinationMember','es_ES','Préstamos adquiridos en combinaciones de negocios [miembro]')</v>
      </c>
      <c r="M4675" t="str">
        <f>CONCATENATE("Insert into dbax_taxo_conc (pref_conc, codi_conc, vers_taxo) values ('",H4675,"','",I4675,"','",Taxonomia!$B$5,"')")</f>
        <v>Insert into dbax_taxo_conc (pref_conc, codi_conc, vers_taxo) values ('ifrs-full','LoansAcquiredInBusinessCombinationMember','svs-cl-ci-2015-01-05')</v>
      </c>
    </row>
    <row r="4676" spans="1:13" x14ac:dyDescent="0.25">
      <c r="A4676" t="s">
        <v>2305</v>
      </c>
      <c r="B4676" t="s">
        <v>16</v>
      </c>
      <c r="C4676" t="s">
        <v>4914</v>
      </c>
      <c r="G4676" s="1" t="str">
        <f t="shared" si="381"/>
        <v>ifrs-full_LoansAndReceivables</v>
      </c>
      <c r="H4676" t="str">
        <f t="shared" si="382"/>
        <v>ifrs-full</v>
      </c>
      <c r="I4676" t="str">
        <f t="shared" si="383"/>
        <v>LoansAndReceivables</v>
      </c>
      <c r="L4676" t="str">
        <f t="shared" si="384"/>
        <v>insert into dbax_desc_conc (pref_conc, codi_conc, codi_lang, desc_conc) values ('ifrs-full','LoansAndReceivables','es_ES','Préstamos concedidos y cuentas por cobrar')</v>
      </c>
      <c r="M4676" t="str">
        <f>CONCATENATE("Insert into dbax_taxo_conc (pref_conc, codi_conc, vers_taxo) values ('",H4676,"','",I4676,"','",Taxonomia!$B$5,"')")</f>
        <v>Insert into dbax_taxo_conc (pref_conc, codi_conc, vers_taxo) values ('ifrs-full','LoansAndReceivables','svs-cl-ci-2015-01-05')</v>
      </c>
    </row>
    <row r="4677" spans="1:13" x14ac:dyDescent="0.25">
      <c r="A4677" t="s">
        <v>2306</v>
      </c>
      <c r="B4677" t="s">
        <v>16</v>
      </c>
      <c r="C4677" t="s">
        <v>4915</v>
      </c>
      <c r="G4677" s="1" t="str">
        <f t="shared" si="381"/>
        <v>ifrs-full_LongtermBorrowings</v>
      </c>
      <c r="H4677" t="str">
        <f t="shared" si="382"/>
        <v>ifrs-full</v>
      </c>
      <c r="I4677" t="str">
        <f t="shared" si="383"/>
        <v>LongtermBorrowings</v>
      </c>
      <c r="L4677" t="str">
        <f t="shared" si="384"/>
        <v>insert into dbax_desc_conc (pref_conc, codi_conc, codi_lang, desc_conc) values ('ifrs-full','LongtermBorrowings','es_ES','Parte no corriente de préstamos no corrientes')</v>
      </c>
      <c r="M4677" t="str">
        <f>CONCATENATE("Insert into dbax_taxo_conc (pref_conc, codi_conc, vers_taxo) values ('",H4677,"','",I4677,"','",Taxonomia!$B$5,"')")</f>
        <v>Insert into dbax_taxo_conc (pref_conc, codi_conc, vers_taxo) values ('ifrs-full','LongtermBorrowings','svs-cl-ci-2015-01-05')</v>
      </c>
    </row>
    <row r="4678" spans="1:13" x14ac:dyDescent="0.25">
      <c r="A4678" t="s">
        <v>2307</v>
      </c>
      <c r="B4678" t="s">
        <v>16</v>
      </c>
      <c r="C4678" t="s">
        <v>4916</v>
      </c>
      <c r="G4678" s="1" t="str">
        <f t="shared" si="381"/>
        <v>ifrs-full_LongtermDeposits</v>
      </c>
      <c r="H4678" t="str">
        <f t="shared" si="382"/>
        <v>ifrs-full</v>
      </c>
      <c r="I4678" t="str">
        <f t="shared" si="383"/>
        <v>LongtermDeposits</v>
      </c>
      <c r="L4678" t="str">
        <f t="shared" si="384"/>
        <v>insert into dbax_desc_conc (pref_conc, codi_conc, codi_lang, desc_conc) values ('ifrs-full','LongtermDeposits','es_ES','Depósitos a largo plazo')</v>
      </c>
      <c r="M4678" t="str">
        <f>CONCATENATE("Insert into dbax_taxo_conc (pref_conc, codi_conc, vers_taxo) values ('",H4678,"','",I4678,"','",Taxonomia!$B$5,"')")</f>
        <v>Insert into dbax_taxo_conc (pref_conc, codi_conc, vers_taxo) values ('ifrs-full','LongtermDeposits','svs-cl-ci-2015-01-05')</v>
      </c>
    </row>
    <row r="4679" spans="1:13" x14ac:dyDescent="0.25">
      <c r="A4679" t="s">
        <v>2308</v>
      </c>
      <c r="B4679" t="s">
        <v>16</v>
      </c>
      <c r="C4679" t="s">
        <v>4917</v>
      </c>
      <c r="G4679" s="1" t="str">
        <f t="shared" si="381"/>
        <v>ifrs-full_LongtermLegalProceedingsProvision</v>
      </c>
      <c r="H4679" t="str">
        <f t="shared" si="382"/>
        <v>ifrs-full</v>
      </c>
      <c r="I4679" t="str">
        <f t="shared" si="383"/>
        <v>LongtermLegalProceedingsProvision</v>
      </c>
      <c r="L4679" t="str">
        <f t="shared" si="384"/>
        <v>insert into dbax_desc_conc (pref_conc, codi_conc, codi_lang, desc_conc) values ('ifrs-full','LongtermLegalProceedingsProvision','es_ES','Provisión por procesos legales no corriente')</v>
      </c>
      <c r="M4679" t="str">
        <f>CONCATENATE("Insert into dbax_taxo_conc (pref_conc, codi_conc, vers_taxo) values ('",H4679,"','",I4679,"','",Taxonomia!$B$5,"')")</f>
        <v>Insert into dbax_taxo_conc (pref_conc, codi_conc, vers_taxo) values ('ifrs-full','LongtermLegalProceedingsProvision','svs-cl-ci-2015-01-05')</v>
      </c>
    </row>
    <row r="4680" spans="1:13" x14ac:dyDescent="0.25">
      <c r="A4680" t="s">
        <v>2309</v>
      </c>
      <c r="B4680" t="s">
        <v>16</v>
      </c>
      <c r="C4680" t="s">
        <v>4918</v>
      </c>
      <c r="G4680" s="1" t="str">
        <f t="shared" si="381"/>
        <v>ifrs-full_LongtermMiscellaneousOtherProvisions</v>
      </c>
      <c r="H4680" t="str">
        <f t="shared" si="382"/>
        <v>ifrs-full</v>
      </c>
      <c r="I4680" t="str">
        <f t="shared" si="383"/>
        <v>LongtermMiscellaneousOtherProvisions</v>
      </c>
      <c r="L4680" t="str">
        <f t="shared" si="384"/>
        <v>insert into dbax_desc_conc (pref_conc, codi_conc, codi_lang, desc_conc) values ('ifrs-full','LongtermMiscellaneousOtherProvisions','es_ES','Otras provisiones variadas no corrientes')</v>
      </c>
      <c r="M4680" t="str">
        <f>CONCATENATE("Insert into dbax_taxo_conc (pref_conc, codi_conc, vers_taxo) values ('",H4680,"','",I4680,"','",Taxonomia!$B$5,"')")</f>
        <v>Insert into dbax_taxo_conc (pref_conc, codi_conc, vers_taxo) values ('ifrs-full','LongtermMiscellaneousOtherProvisions','svs-cl-ci-2015-01-05')</v>
      </c>
    </row>
    <row r="4681" spans="1:13" x14ac:dyDescent="0.25">
      <c r="A4681" t="s">
        <v>2310</v>
      </c>
      <c r="B4681" t="s">
        <v>16</v>
      </c>
      <c r="C4681" t="s">
        <v>4919</v>
      </c>
      <c r="G4681" s="1" t="str">
        <f t="shared" si="381"/>
        <v>ifrs-full_LongtermOnerousContractsProvision</v>
      </c>
      <c r="H4681" t="str">
        <f t="shared" si="382"/>
        <v>ifrs-full</v>
      </c>
      <c r="I4681" t="str">
        <f t="shared" si="383"/>
        <v>LongtermOnerousContractsProvision</v>
      </c>
      <c r="L4681" t="str">
        <f t="shared" si="384"/>
        <v>insert into dbax_desc_conc (pref_conc, codi_conc, codi_lang, desc_conc) values ('ifrs-full','LongtermOnerousContractsProvision','es_ES','Provisión por contratos onerosos no corriente')</v>
      </c>
      <c r="M4681" t="str">
        <f>CONCATENATE("Insert into dbax_taxo_conc (pref_conc, codi_conc, vers_taxo) values ('",H4681,"','",I4681,"','",Taxonomia!$B$5,"')")</f>
        <v>Insert into dbax_taxo_conc (pref_conc, codi_conc, vers_taxo) values ('ifrs-full','LongtermOnerousContractsProvision','svs-cl-ci-2015-01-05')</v>
      </c>
    </row>
    <row r="4682" spans="1:13" x14ac:dyDescent="0.25">
      <c r="A4682" t="s">
        <v>2311</v>
      </c>
      <c r="B4682" t="s">
        <v>16</v>
      </c>
      <c r="C4682" t="s">
        <v>4920</v>
      </c>
      <c r="G4682" s="1" t="str">
        <f t="shared" si="381"/>
        <v>ifrs-full_LongtermProvisionForDecommissioningRestorationAndRehabilitationCosts</v>
      </c>
      <c r="H4682" t="str">
        <f t="shared" si="382"/>
        <v>ifrs-full</v>
      </c>
      <c r="I4682" t="str">
        <f t="shared" si="383"/>
        <v>LongtermProvisionForDecommissioningRestorationAndRehabilitationCosts</v>
      </c>
      <c r="L4682" t="str">
        <f t="shared" si="384"/>
        <v>insert into dbax_desc_conc (pref_conc, codi_conc, codi_lang, desc_conc) values ('ifrs-full','LongtermProvisionForDecommissioningRestorationAndRehabilitationCosts','es_ES','Provisión no corriente para costos de desmantelamiento, restauración y rehabilitación')</v>
      </c>
      <c r="M4682" t="str">
        <f>CONCATENATE("Insert into dbax_taxo_conc (pref_conc, codi_conc, vers_taxo) values ('",H4682,"','",I4682,"','",Taxonomia!$B$5,"')")</f>
        <v>Insert into dbax_taxo_conc (pref_conc, codi_conc, vers_taxo) values ('ifrs-full','LongtermProvisionForDecommissioningRestorationAndRehabilitationCosts','svs-cl-ci-2015-01-05')</v>
      </c>
    </row>
    <row r="4683" spans="1:13" x14ac:dyDescent="0.25">
      <c r="A4683" t="s">
        <v>2312</v>
      </c>
      <c r="B4683" t="s">
        <v>16</v>
      </c>
      <c r="C4683" t="s">
        <v>4921</v>
      </c>
      <c r="G4683" s="1" t="str">
        <f t="shared" si="381"/>
        <v>ifrs-full_LongtermRestructuringProvision</v>
      </c>
      <c r="H4683" t="str">
        <f t="shared" si="382"/>
        <v>ifrs-full</v>
      </c>
      <c r="I4683" t="str">
        <f t="shared" si="383"/>
        <v>LongtermRestructuringProvision</v>
      </c>
      <c r="L4683" t="str">
        <f t="shared" si="384"/>
        <v>insert into dbax_desc_conc (pref_conc, codi_conc, codi_lang, desc_conc) values ('ifrs-full','LongtermRestructuringProvision','es_ES','Provisión de reestructuración no corriente')</v>
      </c>
      <c r="M4683" t="str">
        <f>CONCATENATE("Insert into dbax_taxo_conc (pref_conc, codi_conc, vers_taxo) values ('",H4683,"','",I4683,"','",Taxonomia!$B$5,"')")</f>
        <v>Insert into dbax_taxo_conc (pref_conc, codi_conc, vers_taxo) values ('ifrs-full','LongtermRestructuringProvision','svs-cl-ci-2015-01-05')</v>
      </c>
    </row>
    <row r="4684" spans="1:13" x14ac:dyDescent="0.25">
      <c r="A4684" t="s">
        <v>2313</v>
      </c>
      <c r="B4684" t="s">
        <v>16</v>
      </c>
      <c r="C4684" t="s">
        <v>4922</v>
      </c>
      <c r="G4684" s="1" t="str">
        <f t="shared" si="381"/>
        <v>ifrs-full_LongtermWarrantyProvision</v>
      </c>
      <c r="H4684" t="str">
        <f t="shared" si="382"/>
        <v>ifrs-full</v>
      </c>
      <c r="I4684" t="str">
        <f t="shared" si="383"/>
        <v>LongtermWarrantyProvision</v>
      </c>
      <c r="L4684" t="str">
        <f t="shared" si="384"/>
        <v>insert into dbax_desc_conc (pref_conc, codi_conc, codi_lang, desc_conc) values ('ifrs-full','LongtermWarrantyProvision','es_ES','Provisión por garantías no corriente')</v>
      </c>
      <c r="M4684" t="str">
        <f>CONCATENATE("Insert into dbax_taxo_conc (pref_conc, codi_conc, vers_taxo) values ('",H4684,"','",I4684,"','",Taxonomia!$B$5,"')")</f>
        <v>Insert into dbax_taxo_conc (pref_conc, codi_conc, vers_taxo) values ('ifrs-full','LongtermWarrantyProvision','svs-cl-ci-2015-01-05')</v>
      </c>
    </row>
    <row r="4685" spans="1:13" x14ac:dyDescent="0.25">
      <c r="A4685" t="s">
        <v>2314</v>
      </c>
      <c r="B4685" t="s">
        <v>16</v>
      </c>
      <c r="C4685" t="s">
        <v>4923</v>
      </c>
      <c r="G4685" s="1" t="str">
        <f t="shared" si="381"/>
        <v>ifrs-full_LossesIncurredInRelationToInterestsInStructuredEntities</v>
      </c>
      <c r="H4685" t="str">
        <f t="shared" si="382"/>
        <v>ifrs-full</v>
      </c>
      <c r="I4685" t="str">
        <f t="shared" si="383"/>
        <v>LossesIncurredInRelationToInterestsInStructuredEntities</v>
      </c>
      <c r="L4685" t="str">
        <f t="shared" si="384"/>
        <v>insert into dbax_desc_conc (pref_conc, codi_conc, codi_lang, desc_conc) values ('ifrs-full','LossesIncurredInRelationToInterestsInStructuredEntities','es_ES','Pérdidas incurridas en relación a participaciones en entidades estructuradas')</v>
      </c>
      <c r="M4685" t="str">
        <f>CONCATENATE("Insert into dbax_taxo_conc (pref_conc, codi_conc, vers_taxo) values ('",H4685,"','",I4685,"','",Taxonomia!$B$5,"')")</f>
        <v>Insert into dbax_taxo_conc (pref_conc, codi_conc, vers_taxo) values ('ifrs-full','LossesIncurredInRelationToInterestsInStructuredEntities','svs-cl-ci-2015-01-05')</v>
      </c>
    </row>
    <row r="4686" spans="1:13" x14ac:dyDescent="0.25">
      <c r="A4686" t="s">
        <v>2315</v>
      </c>
      <c r="B4686" t="s">
        <v>16</v>
      </c>
      <c r="C4686" t="s">
        <v>4924</v>
      </c>
      <c r="G4686" s="1" t="str">
        <f t="shared" si="381"/>
        <v>ifrs-full_LossesOnChangeInFairValueOfDerivatives</v>
      </c>
      <c r="H4686" t="str">
        <f t="shared" si="382"/>
        <v>ifrs-full</v>
      </c>
      <c r="I4686" t="str">
        <f t="shared" si="383"/>
        <v>LossesOnChangeInFairValueOfDerivatives</v>
      </c>
      <c r="L4686" t="str">
        <f t="shared" si="384"/>
        <v>insert into dbax_desc_conc (pref_conc, codi_conc, codi_lang, desc_conc) values ('ifrs-full','LossesOnChangeInFairValueOfDerivatives','es_ES','Pérdidas por cambio en el valor razonable de derivados')</v>
      </c>
      <c r="M4686" t="str">
        <f>CONCATENATE("Insert into dbax_taxo_conc (pref_conc, codi_conc, vers_taxo) values ('",H4686,"','",I4686,"','",Taxonomia!$B$5,"')")</f>
        <v>Insert into dbax_taxo_conc (pref_conc, codi_conc, vers_taxo) values ('ifrs-full','LossesOnChangeInFairValueOfDerivatives','svs-cl-ci-2015-01-05')</v>
      </c>
    </row>
    <row r="4687" spans="1:13" x14ac:dyDescent="0.25">
      <c r="A4687" t="s">
        <v>2316</v>
      </c>
      <c r="B4687" t="s">
        <v>16</v>
      </c>
      <c r="C4687" t="s">
        <v>4925</v>
      </c>
      <c r="G4687" s="1" t="str">
        <f t="shared" si="381"/>
        <v>ifrs-full_LossesOnDisposalsOfInvestmentProperties</v>
      </c>
      <c r="H4687" t="str">
        <f t="shared" si="382"/>
        <v>ifrs-full</v>
      </c>
      <c r="I4687" t="str">
        <f t="shared" si="383"/>
        <v>LossesOnDisposalsOfInvestmentProperties</v>
      </c>
      <c r="L4687" t="str">
        <f t="shared" si="384"/>
        <v>insert into dbax_desc_conc (pref_conc, codi_conc, codi_lang, desc_conc) values ('ifrs-full','LossesOnDisposalsOfInvestmentProperties','es_ES','Pérdidas por la disposición de propiedades de inversión')</v>
      </c>
      <c r="M4687" t="str">
        <f>CONCATENATE("Insert into dbax_taxo_conc (pref_conc, codi_conc, vers_taxo) values ('",H4687,"','",I4687,"','",Taxonomia!$B$5,"')")</f>
        <v>Insert into dbax_taxo_conc (pref_conc, codi_conc, vers_taxo) values ('ifrs-full','LossesOnDisposalsOfInvestmentProperties','svs-cl-ci-2015-01-05')</v>
      </c>
    </row>
    <row r="4688" spans="1:13" x14ac:dyDescent="0.25">
      <c r="A4688" t="s">
        <v>2317</v>
      </c>
      <c r="B4688" t="s">
        <v>16</v>
      </c>
      <c r="C4688" t="s">
        <v>4926</v>
      </c>
      <c r="G4688" s="1" t="str">
        <f t="shared" si="381"/>
        <v>ifrs-full_LossesOnDisposalsOfInvestments</v>
      </c>
      <c r="H4688" t="str">
        <f t="shared" si="382"/>
        <v>ifrs-full</v>
      </c>
      <c r="I4688" t="str">
        <f t="shared" si="383"/>
        <v>LossesOnDisposalsOfInvestments</v>
      </c>
      <c r="L4688" t="str">
        <f t="shared" si="384"/>
        <v>insert into dbax_desc_conc (pref_conc, codi_conc, codi_lang, desc_conc) values ('ifrs-full','LossesOnDisposalsOfInvestments','es_ES','Pérdidas por la disposición de inversiones')</v>
      </c>
      <c r="M4688" t="str">
        <f>CONCATENATE("Insert into dbax_taxo_conc (pref_conc, codi_conc, vers_taxo) values ('",H4688,"','",I4688,"','",Taxonomia!$B$5,"')")</f>
        <v>Insert into dbax_taxo_conc (pref_conc, codi_conc, vers_taxo) values ('ifrs-full','LossesOnDisposalsOfInvestments','svs-cl-ci-2015-01-05')</v>
      </c>
    </row>
    <row r="4689" spans="1:13" x14ac:dyDescent="0.25">
      <c r="A4689" t="s">
        <v>2318</v>
      </c>
      <c r="B4689" t="s">
        <v>16</v>
      </c>
      <c r="C4689" t="s">
        <v>4927</v>
      </c>
      <c r="G4689" s="1" t="str">
        <f t="shared" si="381"/>
        <v>ifrs-full_LossesOnDisposalsOfNoncurrentAssets</v>
      </c>
      <c r="H4689" t="str">
        <f t="shared" si="382"/>
        <v>ifrs-full</v>
      </c>
      <c r="I4689" t="str">
        <f t="shared" si="383"/>
        <v>LossesOnDisposalsOfNoncurrentAssets</v>
      </c>
      <c r="L4689" t="str">
        <f t="shared" si="384"/>
        <v>insert into dbax_desc_conc (pref_conc, codi_conc, codi_lang, desc_conc) values ('ifrs-full','LossesOnDisposalsOfNoncurrentAssets','es_ES','Pérdidas por disposiciones de activos no corrientes')</v>
      </c>
      <c r="M4689" t="str">
        <f>CONCATENATE("Insert into dbax_taxo_conc (pref_conc, codi_conc, vers_taxo) values ('",H4689,"','",I4689,"','",Taxonomia!$B$5,"')")</f>
        <v>Insert into dbax_taxo_conc (pref_conc, codi_conc, vers_taxo) values ('ifrs-full','LossesOnDisposalsOfNoncurrentAssets','svs-cl-ci-2015-01-05')</v>
      </c>
    </row>
    <row r="4690" spans="1:13" x14ac:dyDescent="0.25">
      <c r="A4690" t="s">
        <v>2319</v>
      </c>
      <c r="B4690" t="s">
        <v>16</v>
      </c>
      <c r="C4690" t="s">
        <v>4928</v>
      </c>
      <c r="G4690" s="1" t="str">
        <f t="shared" si="381"/>
        <v>ifrs-full_LossesOnDisposalsOfPropertyPlantAndEquipment</v>
      </c>
      <c r="H4690" t="str">
        <f t="shared" si="382"/>
        <v>ifrs-full</v>
      </c>
      <c r="I4690" t="str">
        <f t="shared" si="383"/>
        <v>LossesOnDisposalsOfPropertyPlantAndEquipment</v>
      </c>
      <c r="L4690" t="str">
        <f t="shared" si="384"/>
        <v>insert into dbax_desc_conc (pref_conc, codi_conc, codi_lang, desc_conc) values ('ifrs-full','LossesOnDisposalsOfPropertyPlantAndEquipment','es_ES','Pérdidas por la disposición de propiedades, planta y equipo')</v>
      </c>
      <c r="M4690" t="str">
        <f>CONCATENATE("Insert into dbax_taxo_conc (pref_conc, codi_conc, vers_taxo) values ('",H4690,"','",I4690,"','",Taxonomia!$B$5,"')")</f>
        <v>Insert into dbax_taxo_conc (pref_conc, codi_conc, vers_taxo) values ('ifrs-full','LossesOnDisposalsOfPropertyPlantAndEquipment','svs-cl-ci-2015-01-05')</v>
      </c>
    </row>
    <row r="4691" spans="1:13" x14ac:dyDescent="0.25">
      <c r="A4691" t="s">
        <v>2320</v>
      </c>
      <c r="B4691" t="s">
        <v>16</v>
      </c>
      <c r="C4691" t="s">
        <v>4929</v>
      </c>
      <c r="G4691" s="1" t="str">
        <f t="shared" si="381"/>
        <v>ifrs-full_LossesOnLitigationSettlements</v>
      </c>
      <c r="H4691" t="str">
        <f t="shared" si="382"/>
        <v>ifrs-full</v>
      </c>
      <c r="I4691" t="str">
        <f t="shared" si="383"/>
        <v>LossesOnLitigationSettlements</v>
      </c>
      <c r="L4691" t="str">
        <f t="shared" si="384"/>
        <v>insert into dbax_desc_conc (pref_conc, codi_conc, codi_lang, desc_conc) values ('ifrs-full','LossesOnLitigationSettlements','es_ES','Pérdidas por la liquidación de litigios')</v>
      </c>
      <c r="M4691" t="str">
        <f>CONCATENATE("Insert into dbax_taxo_conc (pref_conc, codi_conc, vers_taxo) values ('",H4691,"','",I4691,"','",Taxonomia!$B$5,"')")</f>
        <v>Insert into dbax_taxo_conc (pref_conc, codi_conc, vers_taxo) values ('ifrs-full','LossesOnLitigationSettlements','svs-cl-ci-2015-01-05')</v>
      </c>
    </row>
    <row r="4692" spans="1:13" x14ac:dyDescent="0.25">
      <c r="A4692" t="s">
        <v>2321</v>
      </c>
      <c r="B4692" t="s">
        <v>16</v>
      </c>
      <c r="C4692" t="s">
        <v>4930</v>
      </c>
      <c r="G4692" s="1" t="str">
        <f t="shared" si="381"/>
        <v>ifrs-full_Machinery</v>
      </c>
      <c r="H4692" t="str">
        <f t="shared" si="382"/>
        <v>ifrs-full</v>
      </c>
      <c r="I4692" t="str">
        <f t="shared" si="383"/>
        <v>Machinery</v>
      </c>
      <c r="L4692" t="str">
        <f t="shared" si="384"/>
        <v>insert into dbax_desc_conc (pref_conc, codi_conc, codi_lang, desc_conc) values ('ifrs-full','Machinery','es_ES','Maquinaria')</v>
      </c>
      <c r="M4692" t="str">
        <f>CONCATENATE("Insert into dbax_taxo_conc (pref_conc, codi_conc, vers_taxo) values ('",H4692,"','",I4692,"','",Taxonomia!$B$5,"')")</f>
        <v>Insert into dbax_taxo_conc (pref_conc, codi_conc, vers_taxo) values ('ifrs-full','Machinery','svs-cl-ci-2015-01-05')</v>
      </c>
    </row>
    <row r="4693" spans="1:13" x14ac:dyDescent="0.25">
      <c r="A4693" t="s">
        <v>2322</v>
      </c>
      <c r="B4693" t="s">
        <v>16</v>
      </c>
      <c r="C4693" t="s">
        <v>4931</v>
      </c>
      <c r="G4693" s="1" t="str">
        <f t="shared" si="381"/>
        <v>ifrs-full_MachineryMember</v>
      </c>
      <c r="H4693" t="str">
        <f t="shared" si="382"/>
        <v>ifrs-full</v>
      </c>
      <c r="I4693" t="str">
        <f t="shared" si="383"/>
        <v>MachineryMember</v>
      </c>
      <c r="L4693" t="str">
        <f t="shared" si="384"/>
        <v>insert into dbax_desc_conc (pref_conc, codi_conc, codi_lang, desc_conc) values ('ifrs-full','MachineryMember','es_ES','Maquinaria [miembro]')</v>
      </c>
      <c r="M4693" t="str">
        <f>CONCATENATE("Insert into dbax_taxo_conc (pref_conc, codi_conc, vers_taxo) values ('",H4693,"','",I4693,"','",Taxonomia!$B$5,"')")</f>
        <v>Insert into dbax_taxo_conc (pref_conc, codi_conc, vers_taxo) values ('ifrs-full','MachineryMember','svs-cl-ci-2015-01-05')</v>
      </c>
    </row>
    <row r="4694" spans="1:13" x14ac:dyDescent="0.25">
      <c r="A4694" t="s">
        <v>2323</v>
      </c>
      <c r="B4694" t="s">
        <v>16</v>
      </c>
      <c r="C4694" t="s">
        <v>4932</v>
      </c>
      <c r="G4694" s="1" t="str">
        <f t="shared" si="381"/>
        <v>ifrs-full_MajorComponentsOfTaxExpenseIncomeAbstract</v>
      </c>
      <c r="H4694" t="str">
        <f t="shared" si="382"/>
        <v>ifrs-full</v>
      </c>
      <c r="I4694" t="str">
        <f t="shared" si="383"/>
        <v>MajorComponentsOfTaxExpenseIncomeAbstract</v>
      </c>
      <c r="L4694" t="str">
        <f t="shared" si="384"/>
        <v>insert into dbax_desc_conc (pref_conc, codi_conc, codi_lang, desc_conc) values ('ifrs-full','MajorComponentsOfTaxExpenseIncomeAbstract','es_ES','Principales componentes del gasto (ingreso) por impuestos [sinopsis]')</v>
      </c>
      <c r="M4694" t="str">
        <f>CONCATENATE("Insert into dbax_taxo_conc (pref_conc, codi_conc, vers_taxo) values ('",H4694,"','",I4694,"','",Taxonomia!$B$5,"')")</f>
        <v>Insert into dbax_taxo_conc (pref_conc, codi_conc, vers_taxo) values ('ifrs-full','MajorComponentsOfTaxExpenseIncomeAbstract','svs-cl-ci-2015-01-05')</v>
      </c>
    </row>
    <row r="4695" spans="1:13" x14ac:dyDescent="0.25">
      <c r="A4695" t="s">
        <v>2324</v>
      </c>
      <c r="B4695" t="s">
        <v>16</v>
      </c>
      <c r="C4695" t="s">
        <v>4933</v>
      </c>
      <c r="G4695" s="1" t="str">
        <f t="shared" si="381"/>
        <v>ifrs-full_MajorCustomersAxis</v>
      </c>
      <c r="H4695" t="str">
        <f t="shared" si="382"/>
        <v>ifrs-full</v>
      </c>
      <c r="I4695" t="str">
        <f t="shared" si="383"/>
        <v>MajorCustomersAxis</v>
      </c>
      <c r="L4695" t="str">
        <f t="shared" si="384"/>
        <v>insert into dbax_desc_conc (pref_conc, codi_conc, codi_lang, desc_conc) values ('ifrs-full','MajorCustomersAxis','es_ES','Clientes principales [eje]')</v>
      </c>
      <c r="M4695" t="str">
        <f>CONCATENATE("Insert into dbax_taxo_conc (pref_conc, codi_conc, vers_taxo) values ('",H4695,"','",I4695,"','",Taxonomia!$B$5,"')")</f>
        <v>Insert into dbax_taxo_conc (pref_conc, codi_conc, vers_taxo) values ('ifrs-full','MajorCustomersAxis','svs-cl-ci-2015-01-05')</v>
      </c>
    </row>
    <row r="4696" spans="1:13" x14ac:dyDescent="0.25">
      <c r="A4696" t="s">
        <v>2325</v>
      </c>
      <c r="B4696" t="s">
        <v>16</v>
      </c>
      <c r="C4696" t="s">
        <v>4934</v>
      </c>
      <c r="G4696" s="1" t="str">
        <f t="shared" si="381"/>
        <v>ifrs-full_MajorCustomersMember</v>
      </c>
      <c r="H4696" t="str">
        <f t="shared" si="382"/>
        <v>ifrs-full</v>
      </c>
      <c r="I4696" t="str">
        <f t="shared" si="383"/>
        <v>MajorCustomersMember</v>
      </c>
      <c r="L4696" t="str">
        <f t="shared" si="384"/>
        <v>insert into dbax_desc_conc (pref_conc, codi_conc, codi_lang, desc_conc) values ('ifrs-full','MajorCustomersMember','es_ES','Clientes [miembro]')</v>
      </c>
      <c r="M4696" t="str">
        <f>CONCATENATE("Insert into dbax_taxo_conc (pref_conc, codi_conc, vers_taxo) values ('",H4696,"','",I4696,"','",Taxonomia!$B$5,"')")</f>
        <v>Insert into dbax_taxo_conc (pref_conc, codi_conc, vers_taxo) values ('ifrs-full','MajorCustomersMember','svs-cl-ci-2015-01-05')</v>
      </c>
    </row>
    <row r="4697" spans="1:13" x14ac:dyDescent="0.25">
      <c r="A4697" t="s">
        <v>2326</v>
      </c>
      <c r="B4697" t="s">
        <v>16</v>
      </c>
      <c r="C4697" t="s">
        <v>4935</v>
      </c>
      <c r="G4697" s="1" t="str">
        <f t="shared" si="381"/>
        <v>ifrs-full_MastheadsAndPublishingTitles</v>
      </c>
      <c r="H4697" t="str">
        <f t="shared" si="382"/>
        <v>ifrs-full</v>
      </c>
      <c r="I4697" t="str">
        <f t="shared" si="383"/>
        <v>MastheadsAndPublishingTitles</v>
      </c>
      <c r="L4697" t="str">
        <f t="shared" si="384"/>
        <v>insert into dbax_desc_conc (pref_conc, codi_conc, codi_lang, desc_conc) values ('ifrs-full','MastheadsAndPublishingTitles','es_ES','Cabeceras de periódicos o revistas y títulos de publicaciones')</v>
      </c>
      <c r="M4697" t="str">
        <f>CONCATENATE("Insert into dbax_taxo_conc (pref_conc, codi_conc, vers_taxo) values ('",H4697,"','",I4697,"','",Taxonomia!$B$5,"')")</f>
        <v>Insert into dbax_taxo_conc (pref_conc, codi_conc, vers_taxo) values ('ifrs-full','MastheadsAndPublishingTitles','svs-cl-ci-2015-01-05')</v>
      </c>
    </row>
    <row r="4698" spans="1:13" x14ac:dyDescent="0.25">
      <c r="A4698" t="s">
        <v>2327</v>
      </c>
      <c r="B4698" t="s">
        <v>16</v>
      </c>
      <c r="C4698" t="s">
        <v>4936</v>
      </c>
      <c r="G4698" s="1" t="str">
        <f t="shared" si="381"/>
        <v>ifrs-full_MastheadsAndPublishingTitlesMember</v>
      </c>
      <c r="H4698" t="str">
        <f t="shared" si="382"/>
        <v>ifrs-full</v>
      </c>
      <c r="I4698" t="str">
        <f t="shared" si="383"/>
        <v>MastheadsAndPublishingTitlesMember</v>
      </c>
      <c r="L4698" t="str">
        <f t="shared" si="384"/>
        <v>insert into dbax_desc_conc (pref_conc, codi_conc, codi_lang, desc_conc) values ('ifrs-full','MastheadsAndPublishingTitlesMember','es_ES','Cabeceras de periódicos o revistas y títulos de publicaciones [miembro]')</v>
      </c>
      <c r="M4698" t="str">
        <f>CONCATENATE("Insert into dbax_taxo_conc (pref_conc, codi_conc, vers_taxo) values ('",H4698,"','",I4698,"','",Taxonomia!$B$5,"')")</f>
        <v>Insert into dbax_taxo_conc (pref_conc, codi_conc, vers_taxo) values ('ifrs-full','MastheadsAndPublishingTitlesMember','svs-cl-ci-2015-01-05')</v>
      </c>
    </row>
    <row r="4699" spans="1:13" x14ac:dyDescent="0.25">
      <c r="A4699" t="s">
        <v>2328</v>
      </c>
      <c r="B4699" t="s">
        <v>16</v>
      </c>
      <c r="C4699" t="s">
        <v>4937</v>
      </c>
      <c r="G4699" s="1" t="str">
        <f t="shared" si="381"/>
        <v>ifrs-full_MaterialIncomeAndExpenseAbstract</v>
      </c>
      <c r="H4699" t="str">
        <f t="shared" si="382"/>
        <v>ifrs-full</v>
      </c>
      <c r="I4699" t="str">
        <f t="shared" si="383"/>
        <v>MaterialIncomeAndExpenseAbstract</v>
      </c>
      <c r="L4699" t="str">
        <f t="shared" si="384"/>
        <v>insert into dbax_desc_conc (pref_conc, codi_conc, codi_lang, desc_conc) values ('ifrs-full','MaterialIncomeAndExpenseAbstract','es_ES','Ingresos y gastos significativos [sinopsis]')</v>
      </c>
      <c r="M4699" t="str">
        <f>CONCATENATE("Insert into dbax_taxo_conc (pref_conc, codi_conc, vers_taxo) values ('",H4699,"','",I4699,"','",Taxonomia!$B$5,"')")</f>
        <v>Insert into dbax_taxo_conc (pref_conc, codi_conc, vers_taxo) values ('ifrs-full','MaterialIncomeAndExpenseAbstract','svs-cl-ci-2015-01-05')</v>
      </c>
    </row>
    <row r="4700" spans="1:13" x14ac:dyDescent="0.25">
      <c r="A4700" t="s">
        <v>2329</v>
      </c>
      <c r="B4700" t="s">
        <v>16</v>
      </c>
      <c r="C4700" t="s">
        <v>4938</v>
      </c>
      <c r="G4700" s="1" t="str">
        <f t="shared" si="381"/>
        <v>ifrs-full_MaterialReconcilingItemsMember</v>
      </c>
      <c r="H4700" t="str">
        <f t="shared" si="382"/>
        <v>ifrs-full</v>
      </c>
      <c r="I4700" t="str">
        <f t="shared" si="383"/>
        <v>MaterialReconcilingItemsMember</v>
      </c>
      <c r="L4700" t="str">
        <f t="shared" si="384"/>
        <v>insert into dbax_desc_conc (pref_conc, codi_conc, codi_lang, desc_conc) values ('ifrs-full','MaterialReconcilingItemsMember','es_ES','Partidas significativas de conciliación [miembro]')</v>
      </c>
      <c r="M4700" t="str">
        <f>CONCATENATE("Insert into dbax_taxo_conc (pref_conc, codi_conc, vers_taxo) values ('",H4700,"','",I4700,"','",Taxonomia!$B$5,"')")</f>
        <v>Insert into dbax_taxo_conc (pref_conc, codi_conc, vers_taxo) values ('ifrs-full','MaterialReconcilingItemsMember','svs-cl-ci-2015-01-05')</v>
      </c>
    </row>
    <row r="4701" spans="1:13" x14ac:dyDescent="0.25">
      <c r="A4701" t="s">
        <v>2330</v>
      </c>
      <c r="B4701" t="s">
        <v>16</v>
      </c>
      <c r="C4701" t="s">
        <v>4939</v>
      </c>
      <c r="G4701" s="1" t="str">
        <f t="shared" si="381"/>
        <v>ifrs-full_MatureBiologicalAssetsMember</v>
      </c>
      <c r="H4701" t="str">
        <f t="shared" si="382"/>
        <v>ifrs-full</v>
      </c>
      <c r="I4701" t="str">
        <f t="shared" si="383"/>
        <v>MatureBiologicalAssetsMember</v>
      </c>
      <c r="L4701" t="str">
        <f t="shared" si="384"/>
        <v>insert into dbax_desc_conc (pref_conc, codi_conc, codi_lang, desc_conc) values ('ifrs-full','MatureBiologicalAssetsMember','es_ES','Activos biológicos maduros [miembro]')</v>
      </c>
      <c r="M4701" t="str">
        <f>CONCATENATE("Insert into dbax_taxo_conc (pref_conc, codi_conc, vers_taxo) values ('",H4701,"','",I4701,"','",Taxonomia!$B$5,"')")</f>
        <v>Insert into dbax_taxo_conc (pref_conc, codi_conc, vers_taxo) values ('ifrs-full','MatureBiologicalAssetsMember','svs-cl-ci-2015-01-05')</v>
      </c>
    </row>
    <row r="4702" spans="1:13" x14ac:dyDescent="0.25">
      <c r="A4702" t="s">
        <v>2331</v>
      </c>
      <c r="B4702" t="s">
        <v>16</v>
      </c>
      <c r="C4702" t="s">
        <v>4940</v>
      </c>
      <c r="G4702" s="1" t="str">
        <f t="shared" si="381"/>
        <v>ifrs-full_MaturityAxis</v>
      </c>
      <c r="H4702" t="str">
        <f t="shared" si="382"/>
        <v>ifrs-full</v>
      </c>
      <c r="I4702" t="str">
        <f t="shared" si="383"/>
        <v>MaturityAxis</v>
      </c>
      <c r="L4702" t="str">
        <f t="shared" si="384"/>
        <v>insert into dbax_desc_conc (pref_conc, codi_conc, codi_lang, desc_conc) values ('ifrs-full','MaturityAxis','es_ES','Vencimiento [eje]')</v>
      </c>
      <c r="M4702" t="str">
        <f>CONCATENATE("Insert into dbax_taxo_conc (pref_conc, codi_conc, vers_taxo) values ('",H4702,"','",I4702,"','",Taxonomia!$B$5,"')")</f>
        <v>Insert into dbax_taxo_conc (pref_conc, codi_conc, vers_taxo) values ('ifrs-full','MaturityAxis','svs-cl-ci-2015-01-05')</v>
      </c>
    </row>
    <row r="4703" spans="1:13" x14ac:dyDescent="0.25">
      <c r="A4703" t="s">
        <v>2332</v>
      </c>
      <c r="B4703" t="s">
        <v>16</v>
      </c>
      <c r="C4703" t="s">
        <v>4941</v>
      </c>
      <c r="G4703" s="1" t="str">
        <f t="shared" si="381"/>
        <v>ifrs-full_MaximumExposureToLossFromInterestsInStructuredEntities</v>
      </c>
      <c r="H4703" t="str">
        <f t="shared" si="382"/>
        <v>ifrs-full</v>
      </c>
      <c r="I4703" t="str">
        <f t="shared" si="383"/>
        <v>MaximumExposureToLossFromInterestsInStructuredEntities</v>
      </c>
      <c r="L4703" t="str">
        <f t="shared" si="384"/>
        <v>insert into dbax_desc_conc (pref_conc, codi_conc, codi_lang, desc_conc) values ('ifrs-full','MaximumExposureToLossFromInterestsInStructuredEntities','es_ES','Máxima exposición a pérdidas por intereses en entidades estructuradas')</v>
      </c>
      <c r="M4703" t="str">
        <f>CONCATENATE("Insert into dbax_taxo_conc (pref_conc, codi_conc, vers_taxo) values ('",H4703,"','",I4703,"','",Taxonomia!$B$5,"')")</f>
        <v>Insert into dbax_taxo_conc (pref_conc, codi_conc, vers_taxo) values ('ifrs-full','MaximumExposureToLossFromInterestsInStructuredEntities','svs-cl-ci-2015-01-05')</v>
      </c>
    </row>
    <row r="4704" spans="1:13" x14ac:dyDescent="0.25">
      <c r="A4704" t="s">
        <v>2333</v>
      </c>
      <c r="B4704" t="s">
        <v>16</v>
      </c>
      <c r="C4704" t="s">
        <v>4942</v>
      </c>
      <c r="G4704" s="1" t="str">
        <f t="shared" si="381"/>
        <v>ifrs-full_MaximumLimitOfLossesOfStructuredEntitiesWhichEntityIsRequiredToAbsorbBeforeOtherParties</v>
      </c>
      <c r="H4704" t="str">
        <f t="shared" si="382"/>
        <v>ifrs-full</v>
      </c>
      <c r="I4704" t="str">
        <f t="shared" si="383"/>
        <v>MaximumLimitOfLossesOfStructuredEntitiesWhichEntityIsRequiredToAbsorbBeforeOtherParties</v>
      </c>
      <c r="L4704" t="str">
        <f t="shared" si="384"/>
        <v>insert into dbax_desc_conc (pref_conc, codi_conc, codi_lang, desc_conc) values ('ifrs-full','MaximumLimitOfLossesOfStructuredEntitiesWhichEntityIsRequiredToAbsorbBeforeOtherParties','es_ES','Límite máximo de pérdidas de entidades estructuradas que se requiere que la entidad absorba antes que otras partes')</v>
      </c>
      <c r="M4704" t="str">
        <f>CONCATENATE("Insert into dbax_taxo_conc (pref_conc, codi_conc, vers_taxo) values ('",H4704,"','",I4704,"','",Taxonomia!$B$5,"')")</f>
        <v>Insert into dbax_taxo_conc (pref_conc, codi_conc, vers_taxo) values ('ifrs-full','MaximumLimitOfLossesOfStructuredEntitiesWhichEntityIsRequiredToAbsorbBeforeOtherParties','svs-cl-ci-2015-01-05')</v>
      </c>
    </row>
    <row r="4705" spans="1:13" x14ac:dyDescent="0.25">
      <c r="A4705" t="s">
        <v>2334</v>
      </c>
      <c r="B4705" t="s">
        <v>16</v>
      </c>
      <c r="C4705" t="s">
        <v>4943</v>
      </c>
      <c r="G4705" s="1" t="str">
        <f t="shared" si="381"/>
        <v>ifrs-full_MeasurementAxis</v>
      </c>
      <c r="H4705" t="str">
        <f t="shared" si="382"/>
        <v>ifrs-full</v>
      </c>
      <c r="I4705" t="str">
        <f t="shared" si="383"/>
        <v>MeasurementAxis</v>
      </c>
      <c r="L4705" t="str">
        <f t="shared" si="384"/>
        <v>insert into dbax_desc_conc (pref_conc, codi_conc, codi_lang, desc_conc) values ('ifrs-full','MeasurementAxis','es_ES','Medición [eje]')</v>
      </c>
      <c r="M4705" t="str">
        <f>CONCATENATE("Insert into dbax_taxo_conc (pref_conc, codi_conc, vers_taxo) values ('",H4705,"','",I4705,"','",Taxonomia!$B$5,"')")</f>
        <v>Insert into dbax_taxo_conc (pref_conc, codi_conc, vers_taxo) values ('ifrs-full','MeasurementAxis','svs-cl-ci-2015-01-05')</v>
      </c>
    </row>
    <row r="4706" spans="1:13" x14ac:dyDescent="0.25">
      <c r="A4706" t="s">
        <v>2335</v>
      </c>
      <c r="B4706" t="s">
        <v>16</v>
      </c>
      <c r="C4706" t="s">
        <v>4944</v>
      </c>
      <c r="G4706" s="1" t="str">
        <f t="shared" si="381"/>
        <v>ifrs-full_MeasurementBasesPropertyPlantAndEquipment</v>
      </c>
      <c r="H4706" t="str">
        <f t="shared" si="382"/>
        <v>ifrs-full</v>
      </c>
      <c r="I4706" t="str">
        <f t="shared" si="383"/>
        <v>MeasurementBasesPropertyPlantAndEquipment</v>
      </c>
      <c r="L4706" t="str">
        <f t="shared" si="384"/>
        <v>insert into dbax_desc_conc (pref_conc, codi_conc, codi_lang, desc_conc) values ('ifrs-full','MeasurementBasesPropertyPlantAndEquipment','es_ES','Bases de medición, propiedades, planta y equipo')</v>
      </c>
      <c r="M4706" t="str">
        <f>CONCATENATE("Insert into dbax_taxo_conc (pref_conc, codi_conc, vers_taxo) values ('",H4706,"','",I4706,"','",Taxonomia!$B$5,"')")</f>
        <v>Insert into dbax_taxo_conc (pref_conc, codi_conc, vers_taxo) values ('ifrs-full','MeasurementBasesPropertyPlantAndEquipment','svs-cl-ci-2015-01-05')</v>
      </c>
    </row>
    <row r="4707" spans="1:13" x14ac:dyDescent="0.25">
      <c r="A4707" t="s">
        <v>2336</v>
      </c>
      <c r="B4707" t="s">
        <v>16</v>
      </c>
      <c r="C4707" t="s">
        <v>4945</v>
      </c>
      <c r="G4707" s="1" t="str">
        <f t="shared" si="381"/>
        <v>ifrs-full_MeasurementPeriodAdjustmentsRecognisedForParticularAssetsLiabilitiesNoncontrollingInterestsOrItemsOfConsideration</v>
      </c>
      <c r="H4707" t="str">
        <f t="shared" si="382"/>
        <v>ifrs-full</v>
      </c>
      <c r="I4707" t="str">
        <f t="shared" si="383"/>
        <v>MeasurementPeriodAdjustmentsRecognisedForParticularAssetsLiabilitiesNoncontrollingInterestsOrItemsOfConsideration</v>
      </c>
      <c r="L4707" t="str">
        <f t="shared" si="384"/>
        <v>insert into dbax_desc_conc (pref_conc, codi_conc, codi_lang, desc_conc) values ('ifrs-full','MeasurementPeriodAdjustmentsRecognisedForParticularAssetsLiabilitiesNoncontrollingInterestsOrItemsOfConsideration','es_ES','Ajustes del periodo de medición reconocidos para activos, pasivos, participaciones no controladoras o partidas de contraprestación particulares')</v>
      </c>
      <c r="M4707" t="str">
        <f>CONCATENATE("Insert into dbax_taxo_conc (pref_conc, codi_conc, vers_taxo) values ('",H4707,"','",I4707,"','",Taxonomia!$B$5,"')")</f>
        <v>Insert into dbax_taxo_conc (pref_conc, codi_conc, vers_taxo) values ('ifrs-full','MeasurementPeriodAdjustmentsRecognisedForParticularAssetsLiabilitiesNoncontrollingInterestsOrItemsOfConsideration','svs-cl-ci-2015-01-05')</v>
      </c>
    </row>
    <row r="4708" spans="1:13" x14ac:dyDescent="0.25">
      <c r="A4708" t="s">
        <v>2337</v>
      </c>
      <c r="B4708" t="s">
        <v>16</v>
      </c>
      <c r="C4708" t="s">
        <v>4946</v>
      </c>
      <c r="G4708" s="1" t="str">
        <f t="shared" si="381"/>
        <v>ifrs-full_Merchandise</v>
      </c>
      <c r="H4708" t="str">
        <f t="shared" si="382"/>
        <v>ifrs-full</v>
      </c>
      <c r="I4708" t="str">
        <f t="shared" si="383"/>
        <v>Merchandise</v>
      </c>
      <c r="L4708" t="str">
        <f t="shared" si="384"/>
        <v>insert into dbax_desc_conc (pref_conc, codi_conc, codi_lang, desc_conc) values ('ifrs-full','Merchandise','es_ES','Mercaderías corrientes')</v>
      </c>
      <c r="M4708" t="str">
        <f>CONCATENATE("Insert into dbax_taxo_conc (pref_conc, codi_conc, vers_taxo) values ('",H4708,"','",I4708,"','",Taxonomia!$B$5,"')")</f>
        <v>Insert into dbax_taxo_conc (pref_conc, codi_conc, vers_taxo) values ('ifrs-full','Merchandise','svs-cl-ci-2015-01-05')</v>
      </c>
    </row>
    <row r="4709" spans="1:13" x14ac:dyDescent="0.25">
      <c r="A4709" t="s">
        <v>2338</v>
      </c>
      <c r="B4709" t="s">
        <v>16</v>
      </c>
      <c r="C4709" t="s">
        <v>4947</v>
      </c>
      <c r="G4709" s="1" t="str">
        <f t="shared" si="381"/>
        <v>ifrs-full_MergerReserve</v>
      </c>
      <c r="H4709" t="str">
        <f t="shared" si="382"/>
        <v>ifrs-full</v>
      </c>
      <c r="I4709" t="str">
        <f t="shared" si="383"/>
        <v>MergerReserve</v>
      </c>
      <c r="L4709" t="str">
        <f t="shared" si="384"/>
        <v>insert into dbax_desc_conc (pref_conc, codi_conc, codi_lang, desc_conc) values ('ifrs-full','MergerReserve','es_ES','Reserva de fusiones')</v>
      </c>
      <c r="M4709" t="str">
        <f>CONCATENATE("Insert into dbax_taxo_conc (pref_conc, codi_conc, vers_taxo) values ('",H4709,"','",I4709,"','",Taxonomia!$B$5,"')")</f>
        <v>Insert into dbax_taxo_conc (pref_conc, codi_conc, vers_taxo) values ('ifrs-full','MergerReserve','svs-cl-ci-2015-01-05')</v>
      </c>
    </row>
    <row r="4710" spans="1:13" x14ac:dyDescent="0.25">
      <c r="A4710" t="s">
        <v>2339</v>
      </c>
      <c r="B4710" t="s">
        <v>16</v>
      </c>
      <c r="C4710" t="s">
        <v>4948</v>
      </c>
      <c r="G4710" s="1" t="str">
        <f t="shared" si="381"/>
        <v>ifrs-full_MethodOfDeterminingFairValueOfInstrumentsOrInterests</v>
      </c>
      <c r="H4710" t="str">
        <f t="shared" si="382"/>
        <v>ifrs-full</v>
      </c>
      <c r="I4710" t="str">
        <f t="shared" si="383"/>
        <v>MethodOfDeterminingFairValueOfInstrumentsOrInterests</v>
      </c>
      <c r="L4710" t="str">
        <f t="shared" si="384"/>
        <v>insert into dbax_desc_conc (pref_conc, codi_conc, codi_lang, desc_conc) values ('ifrs-full','MethodOfDeterminingFairValueOfInstrumentsOrInterests','es_ES','Descripción del método de medir el valor razonable de instrumentos o participaciones')</v>
      </c>
      <c r="M4710" t="str">
        <f>CONCATENATE("Insert into dbax_taxo_conc (pref_conc, codi_conc, vers_taxo) values ('",H4710,"','",I4710,"','",Taxonomia!$B$5,"')")</f>
        <v>Insert into dbax_taxo_conc (pref_conc, codi_conc, vers_taxo) values ('ifrs-full','MethodOfDeterminingFairValueOfInstrumentsOrInterests','svs-cl-ci-2015-01-05')</v>
      </c>
    </row>
    <row r="4711" spans="1:13" x14ac:dyDescent="0.25">
      <c r="A4711" t="s">
        <v>2340</v>
      </c>
      <c r="B4711" t="s">
        <v>16</v>
      </c>
      <c r="C4711" t="s">
        <v>4949</v>
      </c>
      <c r="G4711" s="1" t="str">
        <f t="shared" ref="G4711:G4774" si="385">MID(A4711,FIND("#",A4711)+1,10000)</f>
        <v>ifrs-full_MethodsOfGenerationAxis</v>
      </c>
      <c r="H4711" t="str">
        <f t="shared" ref="H4711:H4774" si="386">MID(G4711,1,FIND("_",G4711)-1)</f>
        <v>ifrs-full</v>
      </c>
      <c r="I4711" t="str">
        <f t="shared" ref="I4711:I4774" si="387">MID(G4711,FIND("_",G4711)+1,10000)</f>
        <v>MethodsOfGenerationAxis</v>
      </c>
      <c r="L4711" t="str">
        <f t="shared" ref="L4711:L4774" si="388">CONCATENATE("insert into dbax_desc_conc (pref_conc, codi_conc, codi_lang, desc_conc) values ('",H4711,"','",I4711,"','",B4711,"','",C4711,"')")</f>
        <v>insert into dbax_desc_conc (pref_conc, codi_conc, codi_lang, desc_conc) values ('ifrs-full','MethodsOfGenerationAxis','es_ES','Métodos de generación [eje]')</v>
      </c>
      <c r="M4711" t="str">
        <f>CONCATENATE("Insert into dbax_taxo_conc (pref_conc, codi_conc, vers_taxo) values ('",H4711,"','",I4711,"','",Taxonomia!$B$5,"')")</f>
        <v>Insert into dbax_taxo_conc (pref_conc, codi_conc, vers_taxo) values ('ifrs-full','MethodsOfGenerationAxis','svs-cl-ci-2015-01-05')</v>
      </c>
    </row>
    <row r="4712" spans="1:13" x14ac:dyDescent="0.25">
      <c r="A4712" t="s">
        <v>2341</v>
      </c>
      <c r="B4712" t="s">
        <v>16</v>
      </c>
      <c r="C4712" t="s">
        <v>4950</v>
      </c>
      <c r="G4712" s="1" t="str">
        <f t="shared" si="385"/>
        <v>ifrs-full_MethodsOfGenerationMember</v>
      </c>
      <c r="H4712" t="str">
        <f t="shared" si="386"/>
        <v>ifrs-full</v>
      </c>
      <c r="I4712" t="str">
        <f t="shared" si="387"/>
        <v>MethodsOfGenerationMember</v>
      </c>
      <c r="L4712" t="str">
        <f t="shared" si="388"/>
        <v>insert into dbax_desc_conc (pref_conc, codi_conc, codi_lang, desc_conc) values ('ifrs-full','MethodsOfGenerationMember','es_ES','Métodos de generación [miembro]')</v>
      </c>
      <c r="M4712" t="str">
        <f>CONCATENATE("Insert into dbax_taxo_conc (pref_conc, codi_conc, vers_taxo) values ('",H4712,"','",I4712,"','",Taxonomia!$B$5,"')")</f>
        <v>Insert into dbax_taxo_conc (pref_conc, codi_conc, vers_taxo) values ('ifrs-full','MethodsOfGenerationMember','svs-cl-ci-2015-01-05')</v>
      </c>
    </row>
    <row r="4713" spans="1:13" x14ac:dyDescent="0.25">
      <c r="A4713" t="s">
        <v>2342</v>
      </c>
      <c r="B4713" t="s">
        <v>16</v>
      </c>
      <c r="C4713" t="s">
        <v>4951</v>
      </c>
      <c r="G4713" s="1" t="str">
        <f t="shared" si="385"/>
        <v>ifrs-full_MethodsUsedToDetermineConstructionContractRevenueRecognised</v>
      </c>
      <c r="H4713" t="str">
        <f t="shared" si="386"/>
        <v>ifrs-full</v>
      </c>
      <c r="I4713" t="str">
        <f t="shared" si="387"/>
        <v>MethodsUsedToDetermineConstructionContractRevenueRecognised</v>
      </c>
      <c r="L4713" t="str">
        <f t="shared" si="388"/>
        <v>insert into dbax_desc_conc (pref_conc, codi_conc, codi_lang, desc_conc) values ('ifrs-full','MethodsUsedToDetermineConstructionContractRevenueRecognised','es_ES','Métodos utilizados para determinar los ingresos de actividades ordinarias por contratos de construcción reconocidos')</v>
      </c>
      <c r="M4713" t="str">
        <f>CONCATENATE("Insert into dbax_taxo_conc (pref_conc, codi_conc, vers_taxo) values ('",H4713,"','",I4713,"','",Taxonomia!$B$5,"')")</f>
        <v>Insert into dbax_taxo_conc (pref_conc, codi_conc, vers_taxo) values ('ifrs-full','MethodsUsedToDetermineConstructionContractRevenueRecognised','svs-cl-ci-2015-01-05')</v>
      </c>
    </row>
    <row r="4714" spans="1:13" x14ac:dyDescent="0.25">
      <c r="A4714" t="s">
        <v>2343</v>
      </c>
      <c r="B4714" t="s">
        <v>16</v>
      </c>
      <c r="C4714" t="s">
        <v>4952</v>
      </c>
      <c r="G4714" s="1" t="str">
        <f t="shared" si="385"/>
        <v>ifrs-full_MethodsUsedToDetermineStageOfCompletionOfConstructionInProgress</v>
      </c>
      <c r="H4714" t="str">
        <f t="shared" si="386"/>
        <v>ifrs-full</v>
      </c>
      <c r="I4714" t="str">
        <f t="shared" si="387"/>
        <v>MethodsUsedToDetermineStageOfCompletionOfConstructionInProgress</v>
      </c>
      <c r="L4714" t="str">
        <f t="shared" si="388"/>
        <v>insert into dbax_desc_conc (pref_conc, codi_conc, codi_lang, desc_conc) values ('ifrs-full','MethodsUsedToDetermineStageOfCompletionOfConstructionInProgress','es_ES','Métodos utilizados para determinar el grado de avance de construcciones en curso')</v>
      </c>
      <c r="M4714" t="str">
        <f>CONCATENATE("Insert into dbax_taxo_conc (pref_conc, codi_conc, vers_taxo) values ('",H4714,"','",I4714,"','",Taxonomia!$B$5,"')")</f>
        <v>Insert into dbax_taxo_conc (pref_conc, codi_conc, vers_taxo) values ('ifrs-full','MethodsUsedToDetermineStageOfCompletionOfConstructionInProgress','svs-cl-ci-2015-01-05')</v>
      </c>
    </row>
    <row r="4715" spans="1:13" x14ac:dyDescent="0.25">
      <c r="A4715" t="s">
        <v>2344</v>
      </c>
      <c r="B4715" t="s">
        <v>16</v>
      </c>
      <c r="C4715" t="s">
        <v>4953</v>
      </c>
      <c r="G4715" s="1" t="str">
        <f t="shared" si="385"/>
        <v>ifrs-full_MethodUsedToDetermineSettlementAmountForPreexistingRelationshipForTransactionRecognisedSeparatelyFromAcquisitionOfAssetsAndAssumptionOfLiabilitiesInBusinessCombination</v>
      </c>
      <c r="H4715" t="str">
        <f t="shared" si="386"/>
        <v>ifrs-full</v>
      </c>
      <c r="I4715" t="str">
        <f t="shared" si="387"/>
        <v>MethodUsedToDetermineSettlementAmountForPreexistingRelationshipForTransactionRecognisedSeparatelyFromAcquisitionOfAssetsAndAssumptionOfLiabilitiesInBusinessCombination</v>
      </c>
      <c r="L4715" t="str">
        <f t="shared" si="388"/>
        <v>insert into dbax_desc_conc (pref_conc, codi_conc, codi_lang, desc_conc) values ('ifrs-full','MethodUsedToDetermineSettlementAmountForPreexistingRelationshipForTransactionRecognisedSeparatelyFromAcquisitionOfAssetsAndAssumptionOfLiabilitiesInBusinessCombination','es_ES','Método utilizado para determinar el importe de liquidación de relaciones existentes con anterioridad para transacciones reconocidas por separado por la adquisición de activos y asunción de pasivos en combinaciones de negocios')</v>
      </c>
      <c r="M4715" t="str">
        <f>CONCATENATE("Insert into dbax_taxo_conc (pref_conc, codi_conc, vers_taxo) values ('",H4715,"','",I4715,"','",Taxonomia!$B$5,"')")</f>
        <v>Insert into dbax_taxo_conc (pref_conc, codi_conc, vers_taxo) values ('ifrs-full','MethodUsedToDetermineSettlementAmountForPreexistingRelationshipForTransactionRecognisedSeparatelyFromAcquisitionOfAssetsAndAssumptionOfLiabilitiesInBusinessCombination','svs-cl-ci-2015-01-05')</v>
      </c>
    </row>
    <row r="4716" spans="1:13" x14ac:dyDescent="0.25">
      <c r="A4716" t="s">
        <v>2345</v>
      </c>
      <c r="B4716" t="s">
        <v>16</v>
      </c>
      <c r="C4716" t="s">
        <v>4954</v>
      </c>
      <c r="G4716" s="1" t="str">
        <f t="shared" si="385"/>
        <v>ifrs-full_MinimumFinanceLeasePaymentsPayable</v>
      </c>
      <c r="H4716" t="str">
        <f t="shared" si="386"/>
        <v>ifrs-full</v>
      </c>
      <c r="I4716" t="str">
        <f t="shared" si="387"/>
        <v>MinimumFinanceLeasePaymentsPayable</v>
      </c>
      <c r="L4716" t="str">
        <f t="shared" si="388"/>
        <v>insert into dbax_desc_conc (pref_conc, codi_conc, codi_lang, desc_conc) values ('ifrs-full','MinimumFinanceLeasePaymentsPayable','es_ES','Pagos mínimos de arrendamientos financieros por pagar')</v>
      </c>
      <c r="M4716" t="str">
        <f>CONCATENATE("Insert into dbax_taxo_conc (pref_conc, codi_conc, vers_taxo) values ('",H4716,"','",I4716,"','",Taxonomia!$B$5,"')")</f>
        <v>Insert into dbax_taxo_conc (pref_conc, codi_conc, vers_taxo) values ('ifrs-full','MinimumFinanceLeasePaymentsPayable','svs-cl-ci-2015-01-05')</v>
      </c>
    </row>
    <row r="4717" spans="1:13" x14ac:dyDescent="0.25">
      <c r="A4717" t="s">
        <v>2346</v>
      </c>
      <c r="B4717" t="s">
        <v>16</v>
      </c>
      <c r="C4717" t="s">
        <v>4955</v>
      </c>
      <c r="G4717" s="1" t="str">
        <f t="shared" si="385"/>
        <v>ifrs-full_MinimumFinanceLeasePaymentsPayableAtPresentValue</v>
      </c>
      <c r="H4717" t="str">
        <f t="shared" si="386"/>
        <v>ifrs-full</v>
      </c>
      <c r="I4717" t="str">
        <f t="shared" si="387"/>
        <v>MinimumFinanceLeasePaymentsPayableAtPresentValue</v>
      </c>
      <c r="L4717" t="str">
        <f t="shared" si="388"/>
        <v>insert into dbax_desc_conc (pref_conc, codi_conc, codi_lang, desc_conc) values ('ifrs-full','MinimumFinanceLeasePaymentsPayableAtPresentValue','es_ES','Pagos mínimos de arrendamientos financieros por pagar, al valor presente')</v>
      </c>
      <c r="M4717" t="str">
        <f>CONCATENATE("Insert into dbax_taxo_conc (pref_conc, codi_conc, vers_taxo) values ('",H4717,"','",I4717,"','",Taxonomia!$B$5,"')")</f>
        <v>Insert into dbax_taxo_conc (pref_conc, codi_conc, vers_taxo) values ('ifrs-full','MinimumFinanceLeasePaymentsPayableAtPresentValue','svs-cl-ci-2015-01-05')</v>
      </c>
    </row>
    <row r="4718" spans="1:13" x14ac:dyDescent="0.25">
      <c r="A4718" t="s">
        <v>2347</v>
      </c>
      <c r="B4718" t="s">
        <v>16</v>
      </c>
      <c r="C4718" t="s">
        <v>4956</v>
      </c>
      <c r="G4718" s="1" t="str">
        <f t="shared" si="385"/>
        <v>ifrs-full_MinimumFinanceLeasePaymentsReceivableAtPresentValue</v>
      </c>
      <c r="H4718" t="str">
        <f t="shared" si="386"/>
        <v>ifrs-full</v>
      </c>
      <c r="I4718" t="str">
        <f t="shared" si="387"/>
        <v>MinimumFinanceLeasePaymentsReceivableAtPresentValue</v>
      </c>
      <c r="L4718" t="str">
        <f t="shared" si="388"/>
        <v>insert into dbax_desc_conc (pref_conc, codi_conc, codi_lang, desc_conc) values ('ifrs-full','MinimumFinanceLeasePaymentsReceivableAtPresentValue','es_ES','Pagos mínimos de arrendamientos financieros por cobrar, al valor presente')</v>
      </c>
      <c r="M4718" t="str">
        <f>CONCATENATE("Insert into dbax_taxo_conc (pref_conc, codi_conc, vers_taxo) values ('",H4718,"','",I4718,"','",Taxonomia!$B$5,"')")</f>
        <v>Insert into dbax_taxo_conc (pref_conc, codi_conc, vers_taxo) values ('ifrs-full','MinimumFinanceLeasePaymentsReceivableAtPresentValue','svs-cl-ci-2015-01-05')</v>
      </c>
    </row>
    <row r="4719" spans="1:13" x14ac:dyDescent="0.25">
      <c r="A4719" t="s">
        <v>2348</v>
      </c>
      <c r="B4719" t="s">
        <v>16</v>
      </c>
      <c r="C4719" t="s">
        <v>4957</v>
      </c>
      <c r="G4719" s="1" t="str">
        <f t="shared" si="385"/>
        <v>ifrs-full_MinimumLeasePaymentsOfArrangementsThatIncludePaymentsForNonleaseElements</v>
      </c>
      <c r="H4719" t="str">
        <f t="shared" si="386"/>
        <v>ifrs-full</v>
      </c>
      <c r="I4719" t="str">
        <f t="shared" si="387"/>
        <v>MinimumLeasePaymentsOfArrangementsThatIncludePaymentsForNonleaseElements</v>
      </c>
      <c r="L4719" t="str">
        <f t="shared" si="388"/>
        <v>insert into dbax_desc_conc (pref_conc, codi_conc, codi_lang, desc_conc) values ('ifrs-full','MinimumLeasePaymentsOfArrangementsThatIncludePaymentsForNonleaseElements','es_ES','Pagos mínimos por arrendamiento de acuerdos que incluyen pagos por elementos no arrendados')</v>
      </c>
      <c r="M4719" t="str">
        <f>CONCATENATE("Insert into dbax_taxo_conc (pref_conc, codi_conc, vers_taxo) values ('",H4719,"','",I4719,"','",Taxonomia!$B$5,"')")</f>
        <v>Insert into dbax_taxo_conc (pref_conc, codi_conc, vers_taxo) values ('ifrs-full','MinimumLeasePaymentsOfArrangementsThatIncludePaymentsForNonleaseElements','svs-cl-ci-2015-01-05')</v>
      </c>
    </row>
    <row r="4720" spans="1:13" x14ac:dyDescent="0.25">
      <c r="A4720" t="s">
        <v>2349</v>
      </c>
      <c r="B4720" t="s">
        <v>16</v>
      </c>
      <c r="C4720" t="s">
        <v>4958</v>
      </c>
      <c r="G4720" s="1" t="str">
        <f t="shared" si="385"/>
        <v>ifrs-full_MinimumLeasePaymentsOfOtherArrangementsThatDoNotIncludePaymentsForNonleaseElements</v>
      </c>
      <c r="H4720" t="str">
        <f t="shared" si="386"/>
        <v>ifrs-full</v>
      </c>
      <c r="I4720" t="str">
        <f t="shared" si="387"/>
        <v>MinimumLeasePaymentsOfOtherArrangementsThatDoNotIncludePaymentsForNonleaseElements</v>
      </c>
      <c r="L4720" t="str">
        <f t="shared" si="388"/>
        <v>insert into dbax_desc_conc (pref_conc, codi_conc, codi_lang, desc_conc) values ('ifrs-full','MinimumLeasePaymentsOfOtherArrangementsThatDoNotIncludePaymentsForNonleaseElements','es_ES','Pagos mínimos por arrendamiento de otros acuerdos que no incluyen pagos por elementos que no son arrendamientos')</v>
      </c>
      <c r="M4720" t="str">
        <f>CONCATENATE("Insert into dbax_taxo_conc (pref_conc, codi_conc, vers_taxo) values ('",H4720,"','",I4720,"','",Taxonomia!$B$5,"')")</f>
        <v>Insert into dbax_taxo_conc (pref_conc, codi_conc, vers_taxo) values ('ifrs-full','MinimumLeasePaymentsOfOtherArrangementsThatDoNotIncludePaymentsForNonleaseElements','svs-cl-ci-2015-01-05')</v>
      </c>
    </row>
    <row r="4721" spans="1:13" x14ac:dyDescent="0.25">
      <c r="A4721" t="s">
        <v>2350</v>
      </c>
      <c r="B4721" t="s">
        <v>16</v>
      </c>
      <c r="C4721" t="s">
        <v>4959</v>
      </c>
      <c r="G4721" s="1" t="str">
        <f t="shared" si="385"/>
        <v>ifrs-full_MinimumLeasePaymentsPayableUnderNoncancellableOperatingLease</v>
      </c>
      <c r="H4721" t="str">
        <f t="shared" si="386"/>
        <v>ifrs-full</v>
      </c>
      <c r="I4721" t="str">
        <f t="shared" si="387"/>
        <v>MinimumLeasePaymentsPayableUnderNoncancellableOperatingLease</v>
      </c>
      <c r="L4721" t="str">
        <f t="shared" si="388"/>
        <v>insert into dbax_desc_conc (pref_conc, codi_conc, codi_lang, desc_conc) values ('ifrs-full','MinimumLeasePaymentsPayableUnderNoncancellableOperatingLease','es_ES','Pagos mínimos de arrendamientos por pagar bajo arrendamientos operativos no cancelables')</v>
      </c>
      <c r="M4721" t="str">
        <f>CONCATENATE("Insert into dbax_taxo_conc (pref_conc, codi_conc, vers_taxo) values ('",H4721,"','",I4721,"','",Taxonomia!$B$5,"')")</f>
        <v>Insert into dbax_taxo_conc (pref_conc, codi_conc, vers_taxo) values ('ifrs-full','MinimumLeasePaymentsPayableUnderNoncancellableOperatingLease','svs-cl-ci-2015-01-05')</v>
      </c>
    </row>
    <row r="4722" spans="1:13" x14ac:dyDescent="0.25">
      <c r="A4722" t="s">
        <v>2351</v>
      </c>
      <c r="B4722" t="s">
        <v>16</v>
      </c>
      <c r="C4722" t="s">
        <v>4960</v>
      </c>
      <c r="G4722" s="1" t="str">
        <f t="shared" si="385"/>
        <v>ifrs-full_MinimumLeasePaymentsReceivableUnderNoncancellableOperatingLease</v>
      </c>
      <c r="H4722" t="str">
        <f t="shared" si="386"/>
        <v>ifrs-full</v>
      </c>
      <c r="I4722" t="str">
        <f t="shared" si="387"/>
        <v>MinimumLeasePaymentsReceivableUnderNoncancellableOperatingLease</v>
      </c>
      <c r="L4722" t="str">
        <f t="shared" si="388"/>
        <v>insert into dbax_desc_conc (pref_conc, codi_conc, codi_lang, desc_conc) values ('ifrs-full','MinimumLeasePaymentsReceivableUnderNoncancellableOperatingLease','es_ES','Pagos mínimos de arrendamientos por cobrar bajo arrendamientos operativos no cancelables')</v>
      </c>
      <c r="M4722" t="str">
        <f>CONCATENATE("Insert into dbax_taxo_conc (pref_conc, codi_conc, vers_taxo) values ('",H4722,"','",I4722,"','",Taxonomia!$B$5,"')")</f>
        <v>Insert into dbax_taxo_conc (pref_conc, codi_conc, vers_taxo) values ('ifrs-full','MinimumLeasePaymentsReceivableUnderNoncancellableOperatingLease','svs-cl-ci-2015-01-05')</v>
      </c>
    </row>
    <row r="4723" spans="1:13" x14ac:dyDescent="0.25">
      <c r="A4723" t="s">
        <v>2352</v>
      </c>
      <c r="B4723" t="s">
        <v>16</v>
      </c>
      <c r="C4723" t="s">
        <v>4961</v>
      </c>
      <c r="G4723" s="1" t="str">
        <f t="shared" si="385"/>
        <v>ifrs-full_MinimumOperatingLeasePayments</v>
      </c>
      <c r="H4723" t="str">
        <f t="shared" si="386"/>
        <v>ifrs-full</v>
      </c>
      <c r="I4723" t="str">
        <f t="shared" si="387"/>
        <v>MinimumOperatingLeasePayments</v>
      </c>
      <c r="L4723" t="str">
        <f t="shared" si="388"/>
        <v>insert into dbax_desc_conc (pref_conc, codi_conc, codi_lang, desc_conc) values ('ifrs-full','MinimumOperatingLeasePayments','es_ES','Pagos por arrendamientos operativos mínimos reconocidos como gasto')</v>
      </c>
      <c r="M4723" t="str">
        <f>CONCATENATE("Insert into dbax_taxo_conc (pref_conc, codi_conc, vers_taxo) values ('",H4723,"','",I4723,"','",Taxonomia!$B$5,"')")</f>
        <v>Insert into dbax_taxo_conc (pref_conc, codi_conc, vers_taxo) values ('ifrs-full','MinimumOperatingLeasePayments','svs-cl-ci-2015-01-05')</v>
      </c>
    </row>
    <row r="4724" spans="1:13" x14ac:dyDescent="0.25">
      <c r="A4724" t="s">
        <v>2353</v>
      </c>
      <c r="B4724" t="s">
        <v>16</v>
      </c>
      <c r="C4724" t="s">
        <v>4962</v>
      </c>
      <c r="G4724" s="1" t="str">
        <f t="shared" si="385"/>
        <v>ifrs-full_MiningAssets</v>
      </c>
      <c r="H4724" t="str">
        <f t="shared" si="386"/>
        <v>ifrs-full</v>
      </c>
      <c r="I4724" t="str">
        <f t="shared" si="387"/>
        <v>MiningAssets</v>
      </c>
      <c r="L4724" t="str">
        <f t="shared" si="388"/>
        <v>insert into dbax_desc_conc (pref_conc, codi_conc, codi_lang, desc_conc) values ('ifrs-full','MiningAssets','es_ES','Activos de minería')</v>
      </c>
      <c r="M4724" t="str">
        <f>CONCATENATE("Insert into dbax_taxo_conc (pref_conc, codi_conc, vers_taxo) values ('",H4724,"','",I4724,"','",Taxonomia!$B$5,"')")</f>
        <v>Insert into dbax_taxo_conc (pref_conc, codi_conc, vers_taxo) values ('ifrs-full','MiningAssets','svs-cl-ci-2015-01-05')</v>
      </c>
    </row>
    <row r="4725" spans="1:13" x14ac:dyDescent="0.25">
      <c r="A4725" t="s">
        <v>2354</v>
      </c>
      <c r="B4725" t="s">
        <v>16</v>
      </c>
      <c r="C4725" t="s">
        <v>4963</v>
      </c>
      <c r="G4725" s="1" t="str">
        <f t="shared" si="385"/>
        <v>ifrs-full_MiningAssetsMember</v>
      </c>
      <c r="H4725" t="str">
        <f t="shared" si="386"/>
        <v>ifrs-full</v>
      </c>
      <c r="I4725" t="str">
        <f t="shared" si="387"/>
        <v>MiningAssetsMember</v>
      </c>
      <c r="L4725" t="str">
        <f t="shared" si="388"/>
        <v>insert into dbax_desc_conc (pref_conc, codi_conc, codi_lang, desc_conc) values ('ifrs-full','MiningAssetsMember','es_ES','Activos de minería [miembro]')</v>
      </c>
      <c r="M4725" t="str">
        <f>CONCATENATE("Insert into dbax_taxo_conc (pref_conc, codi_conc, vers_taxo) values ('",H4725,"','",I4725,"','",Taxonomia!$B$5,"')")</f>
        <v>Insert into dbax_taxo_conc (pref_conc, codi_conc, vers_taxo) values ('ifrs-full','MiningAssetsMember','svs-cl-ci-2015-01-05')</v>
      </c>
    </row>
    <row r="4726" spans="1:13" x14ac:dyDescent="0.25">
      <c r="A4726" t="s">
        <v>2355</v>
      </c>
      <c r="B4726" t="s">
        <v>16</v>
      </c>
      <c r="C4726" t="s">
        <v>4964</v>
      </c>
      <c r="G4726" s="1" t="str">
        <f t="shared" si="385"/>
        <v>ifrs-full_MiningPropertyMember</v>
      </c>
      <c r="H4726" t="str">
        <f t="shared" si="386"/>
        <v>ifrs-full</v>
      </c>
      <c r="I4726" t="str">
        <f t="shared" si="387"/>
        <v>MiningPropertyMember</v>
      </c>
      <c r="L4726" t="str">
        <f t="shared" si="388"/>
        <v>insert into dbax_desc_conc (pref_conc, codi_conc, codi_lang, desc_conc) values ('ifrs-full','MiningPropertyMember','es_ES','Propiedades de minería [miembro]')</v>
      </c>
      <c r="M4726" t="str">
        <f>CONCATENATE("Insert into dbax_taxo_conc (pref_conc, codi_conc, vers_taxo) values ('",H4726,"','",I4726,"','",Taxonomia!$B$5,"')")</f>
        <v>Insert into dbax_taxo_conc (pref_conc, codi_conc, vers_taxo) values ('ifrs-full','MiningPropertyMember','svs-cl-ci-2015-01-05')</v>
      </c>
    </row>
    <row r="4727" spans="1:13" x14ac:dyDescent="0.25">
      <c r="A4727" t="s">
        <v>2356</v>
      </c>
      <c r="B4727" t="s">
        <v>16</v>
      </c>
      <c r="C4727" t="s">
        <v>4965</v>
      </c>
      <c r="G4727" s="1" t="str">
        <f t="shared" si="385"/>
        <v>ifrs-full_MiningRightsMember</v>
      </c>
      <c r="H4727" t="str">
        <f t="shared" si="386"/>
        <v>ifrs-full</v>
      </c>
      <c r="I4727" t="str">
        <f t="shared" si="387"/>
        <v>MiningRightsMember</v>
      </c>
      <c r="L4727" t="str">
        <f t="shared" si="388"/>
        <v>insert into dbax_desc_conc (pref_conc, codi_conc, codi_lang, desc_conc) values ('ifrs-full','MiningRightsMember','es_ES','Derechos de minería [miembro]')</v>
      </c>
      <c r="M4727" t="str">
        <f>CONCATENATE("Insert into dbax_taxo_conc (pref_conc, codi_conc, vers_taxo) values ('",H4727,"','",I4727,"','",Taxonomia!$B$5,"')")</f>
        <v>Insert into dbax_taxo_conc (pref_conc, codi_conc, vers_taxo) values ('ifrs-full','MiningRightsMember','svs-cl-ci-2015-01-05')</v>
      </c>
    </row>
    <row r="4728" spans="1:13" x14ac:dyDescent="0.25">
      <c r="A4728" t="s">
        <v>2357</v>
      </c>
      <c r="B4728" t="s">
        <v>16</v>
      </c>
      <c r="C4728" t="s">
        <v>4966</v>
      </c>
      <c r="G4728" s="1" t="str">
        <f t="shared" si="385"/>
        <v>ifrs-full_MiscellaneousCurrentAssetsAbstract</v>
      </c>
      <c r="H4728" t="str">
        <f t="shared" si="386"/>
        <v>ifrs-full</v>
      </c>
      <c r="I4728" t="str">
        <f t="shared" si="387"/>
        <v>MiscellaneousCurrentAssetsAbstract</v>
      </c>
      <c r="L4728" t="str">
        <f t="shared" si="388"/>
        <v>insert into dbax_desc_conc (pref_conc, codi_conc, codi_lang, desc_conc) values ('ifrs-full','MiscellaneousCurrentAssetsAbstract','es_ES','Activos corrientes diversos [resumen]')</v>
      </c>
      <c r="M4728" t="str">
        <f>CONCATENATE("Insert into dbax_taxo_conc (pref_conc, codi_conc, vers_taxo) values ('",H4728,"','",I4728,"','",Taxonomia!$B$5,"')")</f>
        <v>Insert into dbax_taxo_conc (pref_conc, codi_conc, vers_taxo) values ('ifrs-full','MiscellaneousCurrentAssetsAbstract','svs-cl-ci-2015-01-05')</v>
      </c>
    </row>
    <row r="4729" spans="1:13" x14ac:dyDescent="0.25">
      <c r="A4729" t="s">
        <v>2358</v>
      </c>
      <c r="B4729" t="s">
        <v>16</v>
      </c>
      <c r="C4729" t="s">
        <v>4967</v>
      </c>
      <c r="G4729" s="1" t="str">
        <f t="shared" si="385"/>
        <v>ifrs-full_MiscellaneousCurrentLiabilitiesAbstract</v>
      </c>
      <c r="H4729" t="str">
        <f t="shared" si="386"/>
        <v>ifrs-full</v>
      </c>
      <c r="I4729" t="str">
        <f t="shared" si="387"/>
        <v>MiscellaneousCurrentLiabilitiesAbstract</v>
      </c>
      <c r="L4729" t="str">
        <f t="shared" si="388"/>
        <v>insert into dbax_desc_conc (pref_conc, codi_conc, codi_lang, desc_conc) values ('ifrs-full','MiscellaneousCurrentLiabilitiesAbstract','es_ES','Pasivos corrientes diversos [resumen]')</v>
      </c>
      <c r="M4729" t="str">
        <f>CONCATENATE("Insert into dbax_taxo_conc (pref_conc, codi_conc, vers_taxo) values ('",H4729,"','",I4729,"','",Taxonomia!$B$5,"')")</f>
        <v>Insert into dbax_taxo_conc (pref_conc, codi_conc, vers_taxo) values ('ifrs-full','MiscellaneousCurrentLiabilitiesAbstract','svs-cl-ci-2015-01-05')</v>
      </c>
    </row>
    <row r="4730" spans="1:13" x14ac:dyDescent="0.25">
      <c r="A4730" t="s">
        <v>2359</v>
      </c>
      <c r="B4730" t="s">
        <v>16</v>
      </c>
      <c r="C4730" t="s">
        <v>4968</v>
      </c>
      <c r="G4730" s="1" t="str">
        <f t="shared" si="385"/>
        <v>ifrs-full_MiscellaneousEquityAbstract</v>
      </c>
      <c r="H4730" t="str">
        <f t="shared" si="386"/>
        <v>ifrs-full</v>
      </c>
      <c r="I4730" t="str">
        <f t="shared" si="387"/>
        <v>MiscellaneousEquityAbstract</v>
      </c>
      <c r="L4730" t="str">
        <f t="shared" si="388"/>
        <v>insert into dbax_desc_conc (pref_conc, codi_conc, codi_lang, desc_conc) values ('ifrs-full','MiscellaneousEquityAbstract','es_ES','Patrimonios diversos [resumen]')</v>
      </c>
      <c r="M4730" t="str">
        <f>CONCATENATE("Insert into dbax_taxo_conc (pref_conc, codi_conc, vers_taxo) values ('",H4730,"','",I4730,"','",Taxonomia!$B$5,"')")</f>
        <v>Insert into dbax_taxo_conc (pref_conc, codi_conc, vers_taxo) values ('ifrs-full','MiscellaneousEquityAbstract','svs-cl-ci-2015-01-05')</v>
      </c>
    </row>
    <row r="4731" spans="1:13" x14ac:dyDescent="0.25">
      <c r="A4731" t="s">
        <v>2360</v>
      </c>
      <c r="B4731" t="s">
        <v>16</v>
      </c>
      <c r="C4731" t="s">
        <v>4969</v>
      </c>
      <c r="G4731" s="1" t="str">
        <f t="shared" si="385"/>
        <v>ifrs-full_MiscellaneousNoncurrentAssetsAbstract</v>
      </c>
      <c r="H4731" t="str">
        <f t="shared" si="386"/>
        <v>ifrs-full</v>
      </c>
      <c r="I4731" t="str">
        <f t="shared" si="387"/>
        <v>MiscellaneousNoncurrentAssetsAbstract</v>
      </c>
      <c r="L4731" t="str">
        <f t="shared" si="388"/>
        <v>insert into dbax_desc_conc (pref_conc, codi_conc, codi_lang, desc_conc) values ('ifrs-full','MiscellaneousNoncurrentAssetsAbstract','es_ES','Activos no corrientes diversos [resumen]')</v>
      </c>
      <c r="M4731" t="str">
        <f>CONCATENATE("Insert into dbax_taxo_conc (pref_conc, codi_conc, vers_taxo) values ('",H4731,"','",I4731,"','",Taxonomia!$B$5,"')")</f>
        <v>Insert into dbax_taxo_conc (pref_conc, codi_conc, vers_taxo) values ('ifrs-full','MiscellaneousNoncurrentAssetsAbstract','svs-cl-ci-2015-01-05')</v>
      </c>
    </row>
    <row r="4732" spans="1:13" x14ac:dyDescent="0.25">
      <c r="A4732" t="s">
        <v>2361</v>
      </c>
      <c r="B4732" t="s">
        <v>16</v>
      </c>
      <c r="C4732" t="s">
        <v>4970</v>
      </c>
      <c r="G4732" s="1" t="str">
        <f t="shared" si="385"/>
        <v>ifrs-full_MiscellaneousNoncurrentLiabilitiesAbstract</v>
      </c>
      <c r="H4732" t="str">
        <f t="shared" si="386"/>
        <v>ifrs-full</v>
      </c>
      <c r="I4732" t="str">
        <f t="shared" si="387"/>
        <v>MiscellaneousNoncurrentLiabilitiesAbstract</v>
      </c>
      <c r="L4732" t="str">
        <f t="shared" si="388"/>
        <v>insert into dbax_desc_conc (pref_conc, codi_conc, codi_lang, desc_conc) values ('ifrs-full','MiscellaneousNoncurrentLiabilitiesAbstract','es_ES','Pasivos no corrientes diversos [resumen]')</v>
      </c>
      <c r="M4732" t="str">
        <f>CONCATENATE("Insert into dbax_taxo_conc (pref_conc, codi_conc, vers_taxo) values ('",H4732,"','",I4732,"','",Taxonomia!$B$5,"')")</f>
        <v>Insert into dbax_taxo_conc (pref_conc, codi_conc, vers_taxo) values ('ifrs-full','MiscellaneousNoncurrentLiabilitiesAbstract','svs-cl-ci-2015-01-05')</v>
      </c>
    </row>
    <row r="4733" spans="1:13" x14ac:dyDescent="0.25">
      <c r="A4733" t="s">
        <v>2362</v>
      </c>
      <c r="B4733" t="s">
        <v>16</v>
      </c>
      <c r="C4733" t="s">
        <v>4971</v>
      </c>
      <c r="G4733" s="1" t="str">
        <f t="shared" si="385"/>
        <v>ifrs-full_MiscellaneousOtherComprehensiveIncomeAbstract</v>
      </c>
      <c r="H4733" t="str">
        <f t="shared" si="386"/>
        <v>ifrs-full</v>
      </c>
      <c r="I4733" t="str">
        <f t="shared" si="387"/>
        <v>MiscellaneousOtherComprehensiveIncomeAbstract</v>
      </c>
      <c r="L4733" t="str">
        <f t="shared" si="388"/>
        <v>insert into dbax_desc_conc (pref_conc, codi_conc, codi_lang, desc_conc) values ('ifrs-full','MiscellaneousOtherComprehensiveIncomeAbstract','es_ES','Otros resultados integrales diversos [resumen]')</v>
      </c>
      <c r="M4733" t="str">
        <f>CONCATENATE("Insert into dbax_taxo_conc (pref_conc, codi_conc, vers_taxo) values ('",H4733,"','",I4733,"','",Taxonomia!$B$5,"')")</f>
        <v>Insert into dbax_taxo_conc (pref_conc, codi_conc, vers_taxo) values ('ifrs-full','MiscellaneousOtherComprehensiveIncomeAbstract','svs-cl-ci-2015-01-05')</v>
      </c>
    </row>
    <row r="4734" spans="1:13" x14ac:dyDescent="0.25">
      <c r="A4734" t="s">
        <v>2363</v>
      </c>
      <c r="B4734" t="s">
        <v>16</v>
      </c>
      <c r="C4734" t="s">
        <v>4972</v>
      </c>
      <c r="G4734" s="1" t="str">
        <f t="shared" si="385"/>
        <v>ifrs-full_MiscellaneousOtherOperatingExpense</v>
      </c>
      <c r="H4734" t="str">
        <f t="shared" si="386"/>
        <v>ifrs-full</v>
      </c>
      <c r="I4734" t="str">
        <f t="shared" si="387"/>
        <v>MiscellaneousOtherOperatingExpense</v>
      </c>
      <c r="L4734" t="str">
        <f t="shared" si="388"/>
        <v>insert into dbax_desc_conc (pref_conc, codi_conc, codi_lang, desc_conc) values ('ifrs-full','MiscellaneousOtherOperatingExpense','es_ES','Otros gastos de operación diversos')</v>
      </c>
      <c r="M4734" t="str">
        <f>CONCATENATE("Insert into dbax_taxo_conc (pref_conc, codi_conc, vers_taxo) values ('",H4734,"','",I4734,"','",Taxonomia!$B$5,"')")</f>
        <v>Insert into dbax_taxo_conc (pref_conc, codi_conc, vers_taxo) values ('ifrs-full','MiscellaneousOtherOperatingExpense','svs-cl-ci-2015-01-05')</v>
      </c>
    </row>
    <row r="4735" spans="1:13" x14ac:dyDescent="0.25">
      <c r="A4735" t="s">
        <v>2364</v>
      </c>
      <c r="B4735" t="s">
        <v>16</v>
      </c>
      <c r="C4735" t="s">
        <v>4973</v>
      </c>
      <c r="G4735" s="1" t="str">
        <f t="shared" si="385"/>
        <v>ifrs-full_MiscellaneousOtherOperatingIncome</v>
      </c>
      <c r="H4735" t="str">
        <f t="shared" si="386"/>
        <v>ifrs-full</v>
      </c>
      <c r="I4735" t="str">
        <f t="shared" si="387"/>
        <v>MiscellaneousOtherOperatingIncome</v>
      </c>
      <c r="L4735" t="str">
        <f t="shared" si="388"/>
        <v>insert into dbax_desc_conc (pref_conc, codi_conc, codi_lang, desc_conc) values ('ifrs-full','MiscellaneousOtherOperatingIncome','es_ES','Otros ingresos de operación diversos')</v>
      </c>
      <c r="M4735" t="str">
        <f>CONCATENATE("Insert into dbax_taxo_conc (pref_conc, codi_conc, vers_taxo) values ('",H4735,"','",I4735,"','",Taxonomia!$B$5,"')")</f>
        <v>Insert into dbax_taxo_conc (pref_conc, codi_conc, vers_taxo) values ('ifrs-full','MiscellaneousOtherOperatingIncome','svs-cl-ci-2015-01-05')</v>
      </c>
    </row>
    <row r="4736" spans="1:13" x14ac:dyDescent="0.25">
      <c r="A4736" t="s">
        <v>2365</v>
      </c>
      <c r="B4736" t="s">
        <v>16</v>
      </c>
      <c r="C4736" t="s">
        <v>4974</v>
      </c>
      <c r="G4736" s="1" t="str">
        <f t="shared" si="385"/>
        <v>ifrs-full_MiscellaneousOtherProvisions</v>
      </c>
      <c r="H4736" t="str">
        <f t="shared" si="386"/>
        <v>ifrs-full</v>
      </c>
      <c r="I4736" t="str">
        <f t="shared" si="387"/>
        <v>MiscellaneousOtherProvisions</v>
      </c>
      <c r="L4736" t="str">
        <f t="shared" si="388"/>
        <v>insert into dbax_desc_conc (pref_conc, codi_conc, codi_lang, desc_conc) values ('ifrs-full','MiscellaneousOtherProvisions','es_ES','Otras provisiones diversas')</v>
      </c>
      <c r="M4736" t="str">
        <f>CONCATENATE("Insert into dbax_taxo_conc (pref_conc, codi_conc, vers_taxo) values ('",H4736,"','",I4736,"','",Taxonomia!$B$5,"')")</f>
        <v>Insert into dbax_taxo_conc (pref_conc, codi_conc, vers_taxo) values ('ifrs-full','MiscellaneousOtherProvisions','svs-cl-ci-2015-01-05')</v>
      </c>
    </row>
    <row r="4737" spans="1:13" x14ac:dyDescent="0.25">
      <c r="A4737" t="s">
        <v>2366</v>
      </c>
      <c r="B4737" t="s">
        <v>16</v>
      </c>
      <c r="C4737" t="s">
        <v>4975</v>
      </c>
      <c r="G4737" s="1" t="str">
        <f t="shared" si="385"/>
        <v>ifrs-full_MiscellaneousOtherProvisionsAbstract</v>
      </c>
      <c r="H4737" t="str">
        <f t="shared" si="386"/>
        <v>ifrs-full</v>
      </c>
      <c r="I4737" t="str">
        <f t="shared" si="387"/>
        <v>MiscellaneousOtherProvisionsAbstract</v>
      </c>
      <c r="L4737" t="str">
        <f t="shared" si="388"/>
        <v>insert into dbax_desc_conc (pref_conc, codi_conc, codi_lang, desc_conc) values ('ifrs-full','MiscellaneousOtherProvisionsAbstract','es_ES','Otras provisiones diversas [sinopsis]')</v>
      </c>
      <c r="M4737" t="str">
        <f>CONCATENATE("Insert into dbax_taxo_conc (pref_conc, codi_conc, vers_taxo) values ('",H4737,"','",I4737,"','",Taxonomia!$B$5,"')")</f>
        <v>Insert into dbax_taxo_conc (pref_conc, codi_conc, vers_taxo) values ('ifrs-full','MiscellaneousOtherProvisionsAbstract','svs-cl-ci-2015-01-05')</v>
      </c>
    </row>
    <row r="4738" spans="1:13" x14ac:dyDescent="0.25">
      <c r="A4738" t="s">
        <v>2367</v>
      </c>
      <c r="B4738" t="s">
        <v>16</v>
      </c>
      <c r="C4738" t="s">
        <v>4976</v>
      </c>
      <c r="G4738" s="1" t="str">
        <f t="shared" si="385"/>
        <v>ifrs-full_MiscellaneousOtherProvisionsMember</v>
      </c>
      <c r="H4738" t="str">
        <f t="shared" si="386"/>
        <v>ifrs-full</v>
      </c>
      <c r="I4738" t="str">
        <f t="shared" si="387"/>
        <v>MiscellaneousOtherProvisionsMember</v>
      </c>
      <c r="L4738" t="str">
        <f t="shared" si="388"/>
        <v>insert into dbax_desc_conc (pref_conc, codi_conc, codi_lang, desc_conc) values ('ifrs-full','MiscellaneousOtherProvisionsMember','es_ES','Otras provisiones diversas [miembro]')</v>
      </c>
      <c r="M4738" t="str">
        <f>CONCATENATE("Insert into dbax_taxo_conc (pref_conc, codi_conc, vers_taxo) values ('",H4738,"','",I4738,"','",Taxonomia!$B$5,"')")</f>
        <v>Insert into dbax_taxo_conc (pref_conc, codi_conc, vers_taxo) values ('ifrs-full','MiscellaneousOtherProvisionsMember','svs-cl-ci-2015-01-05')</v>
      </c>
    </row>
    <row r="4739" spans="1:13" x14ac:dyDescent="0.25">
      <c r="A4739" t="s">
        <v>2368</v>
      </c>
      <c r="B4739" t="s">
        <v>16</v>
      </c>
      <c r="C4739" t="s">
        <v>4977</v>
      </c>
      <c r="G4739" s="1" t="str">
        <f t="shared" si="385"/>
        <v>ifrs-full_ModelUsedToMeasureInvestmentProperty</v>
      </c>
      <c r="H4739" t="str">
        <f t="shared" si="386"/>
        <v>ifrs-full</v>
      </c>
      <c r="I4739" t="str">
        <f t="shared" si="387"/>
        <v>ModelUsedToMeasureInvestmentProperty</v>
      </c>
      <c r="L4739" t="str">
        <f t="shared" si="388"/>
        <v>insert into dbax_desc_conc (pref_conc, codi_conc, codi_lang, desc_conc) values ('ifrs-full','ModelUsedToMeasureInvestmentProperty','es_ES','Explicación de si la entidad aplicaba el modelo del valor razonable o el modelo del costo para medir las propiedades de inversión')</v>
      </c>
      <c r="M4739" t="str">
        <f>CONCATENATE("Insert into dbax_taxo_conc (pref_conc, codi_conc, vers_taxo) values ('",H4739,"','",I4739,"','",Taxonomia!$B$5,"')")</f>
        <v>Insert into dbax_taxo_conc (pref_conc, codi_conc, vers_taxo) values ('ifrs-full','ModelUsedToMeasureInvestmentProperty','svs-cl-ci-2015-01-05')</v>
      </c>
    </row>
    <row r="4740" spans="1:13" x14ac:dyDescent="0.25">
      <c r="A4740" t="s">
        <v>2369</v>
      </c>
      <c r="B4740" t="s">
        <v>16</v>
      </c>
      <c r="C4740" t="s">
        <v>4978</v>
      </c>
      <c r="G4740" s="1" t="str">
        <f t="shared" si="385"/>
        <v>ifrs-full_MotorVehicles</v>
      </c>
      <c r="H4740" t="str">
        <f t="shared" si="386"/>
        <v>ifrs-full</v>
      </c>
      <c r="I4740" t="str">
        <f t="shared" si="387"/>
        <v>MotorVehicles</v>
      </c>
      <c r="L4740" t="str">
        <f t="shared" si="388"/>
        <v>insert into dbax_desc_conc (pref_conc, codi_conc, codi_lang, desc_conc) values ('ifrs-full','MotorVehicles','es_ES','Equipos de Transporte')</v>
      </c>
      <c r="M4740" t="str">
        <f>CONCATENATE("Insert into dbax_taxo_conc (pref_conc, codi_conc, vers_taxo) values ('",H4740,"','",I4740,"','",Taxonomia!$B$5,"')")</f>
        <v>Insert into dbax_taxo_conc (pref_conc, codi_conc, vers_taxo) values ('ifrs-full','MotorVehicles','svs-cl-ci-2015-01-05')</v>
      </c>
    </row>
    <row r="4741" spans="1:13" x14ac:dyDescent="0.25">
      <c r="A4741" t="s">
        <v>2370</v>
      </c>
      <c r="B4741" t="s">
        <v>16</v>
      </c>
      <c r="C4741" t="s">
        <v>4979</v>
      </c>
      <c r="G4741" s="1" t="str">
        <f t="shared" si="385"/>
        <v>ifrs-full_MotorVehiclesMember</v>
      </c>
      <c r="H4741" t="str">
        <f t="shared" si="386"/>
        <v>ifrs-full</v>
      </c>
      <c r="I4741" t="str">
        <f t="shared" si="387"/>
        <v>MotorVehiclesMember</v>
      </c>
      <c r="L4741" t="str">
        <f t="shared" si="388"/>
        <v>insert into dbax_desc_conc (pref_conc, codi_conc, codi_lang, desc_conc) values ('ifrs-full','MotorVehiclesMember','es_ES','Equipos de Transporte [miembro]')</v>
      </c>
      <c r="M4741" t="str">
        <f>CONCATENATE("Insert into dbax_taxo_conc (pref_conc, codi_conc, vers_taxo) values ('",H4741,"','",I4741,"','",Taxonomia!$B$5,"')")</f>
        <v>Insert into dbax_taxo_conc (pref_conc, codi_conc, vers_taxo) values ('ifrs-full','MotorVehiclesMember','svs-cl-ci-2015-01-05')</v>
      </c>
    </row>
    <row r="4742" spans="1:13" x14ac:dyDescent="0.25">
      <c r="A4742" t="s">
        <v>2371</v>
      </c>
      <c r="B4742" t="s">
        <v>16</v>
      </c>
      <c r="C4742" t="s">
        <v>4980</v>
      </c>
      <c r="G4742" s="1" t="str">
        <f t="shared" si="385"/>
        <v>ifrs-full_NameOfAcquiree</v>
      </c>
      <c r="H4742" t="str">
        <f t="shared" si="386"/>
        <v>ifrs-full</v>
      </c>
      <c r="I4742" t="str">
        <f t="shared" si="387"/>
        <v>NameOfAcquiree</v>
      </c>
      <c r="L4742" t="str">
        <f t="shared" si="388"/>
        <v>insert into dbax_desc_conc (pref_conc, codi_conc, codi_lang, desc_conc) values ('ifrs-full','NameOfAcquiree','es_ES','Nombre de la adquirida')</v>
      </c>
      <c r="M4742" t="str">
        <f>CONCATENATE("Insert into dbax_taxo_conc (pref_conc, codi_conc, vers_taxo) values ('",H4742,"','",I4742,"','",Taxonomia!$B$5,"')")</f>
        <v>Insert into dbax_taxo_conc (pref_conc, codi_conc, vers_taxo) values ('ifrs-full','NameOfAcquiree','svs-cl-ci-2015-01-05')</v>
      </c>
    </row>
    <row r="4743" spans="1:13" x14ac:dyDescent="0.25">
      <c r="A4743" t="s">
        <v>2372</v>
      </c>
      <c r="B4743" t="s">
        <v>16</v>
      </c>
      <c r="C4743" t="s">
        <v>4981</v>
      </c>
      <c r="G4743" s="1" t="str">
        <f t="shared" si="385"/>
        <v>ifrs-full_NameOfAssociate</v>
      </c>
      <c r="H4743" t="str">
        <f t="shared" si="386"/>
        <v>ifrs-full</v>
      </c>
      <c r="I4743" t="str">
        <f t="shared" si="387"/>
        <v>NameOfAssociate</v>
      </c>
      <c r="L4743" t="str">
        <f t="shared" si="388"/>
        <v>insert into dbax_desc_conc (pref_conc, codi_conc, codi_lang, desc_conc) values ('ifrs-full','NameOfAssociate','es_ES','Nombre de la asociada')</v>
      </c>
      <c r="M4743" t="str">
        <f>CONCATENATE("Insert into dbax_taxo_conc (pref_conc, codi_conc, vers_taxo) values ('",H4743,"','",I4743,"','",Taxonomia!$B$5,"')")</f>
        <v>Insert into dbax_taxo_conc (pref_conc, codi_conc, vers_taxo) values ('ifrs-full','NameOfAssociate','svs-cl-ci-2015-01-05')</v>
      </c>
    </row>
    <row r="4744" spans="1:13" x14ac:dyDescent="0.25">
      <c r="A4744" t="s">
        <v>2373</v>
      </c>
      <c r="B4744" t="s">
        <v>16</v>
      </c>
      <c r="C4744" t="s">
        <v>4982</v>
      </c>
      <c r="G4744" s="1" t="str">
        <f t="shared" si="385"/>
        <v>ifrs-full_NameOfGovernmentAndNatureOfRelationshipWithGovernment</v>
      </c>
      <c r="H4744" t="str">
        <f t="shared" si="386"/>
        <v>ifrs-full</v>
      </c>
      <c r="I4744" t="str">
        <f t="shared" si="387"/>
        <v>NameOfGovernmentAndNatureOfRelationshipWithGovernment</v>
      </c>
      <c r="L4744" t="str">
        <f t="shared" si="388"/>
        <v>insert into dbax_desc_conc (pref_conc, codi_conc, codi_lang, desc_conc) values ('ifrs-full','NameOfGovernmentAndNatureOfRelationshipWithGovernment','es_ES','Nombre del gobierno y naturaleza de la relación con el gobierno')</v>
      </c>
      <c r="M4744" t="str">
        <f>CONCATENATE("Insert into dbax_taxo_conc (pref_conc, codi_conc, vers_taxo) values ('",H4744,"','",I4744,"','",Taxonomia!$B$5,"')")</f>
        <v>Insert into dbax_taxo_conc (pref_conc, codi_conc, vers_taxo) values ('ifrs-full','NameOfGovernmentAndNatureOfRelationshipWithGovernment','svs-cl-ci-2015-01-05')</v>
      </c>
    </row>
    <row r="4745" spans="1:13" x14ac:dyDescent="0.25">
      <c r="A4745" t="s">
        <v>2374</v>
      </c>
      <c r="B4745" t="s">
        <v>16</v>
      </c>
      <c r="C4745" t="s">
        <v>4983</v>
      </c>
      <c r="G4745" s="1" t="str">
        <f t="shared" si="385"/>
        <v>ifrs-full_NameOfJointOperation</v>
      </c>
      <c r="H4745" t="str">
        <f t="shared" si="386"/>
        <v>ifrs-full</v>
      </c>
      <c r="I4745" t="str">
        <f t="shared" si="387"/>
        <v>NameOfJointOperation</v>
      </c>
      <c r="L4745" t="str">
        <f t="shared" si="388"/>
        <v>insert into dbax_desc_conc (pref_conc, codi_conc, codi_lang, desc_conc) values ('ifrs-full','NameOfJointOperation','es_ES','Nombre de la operación conjunta')</v>
      </c>
      <c r="M4745" t="str">
        <f>CONCATENATE("Insert into dbax_taxo_conc (pref_conc, codi_conc, vers_taxo) values ('",H4745,"','",I4745,"','",Taxonomia!$B$5,"')")</f>
        <v>Insert into dbax_taxo_conc (pref_conc, codi_conc, vers_taxo) values ('ifrs-full','NameOfJointOperation','svs-cl-ci-2015-01-05')</v>
      </c>
    </row>
    <row r="4746" spans="1:13" x14ac:dyDescent="0.25">
      <c r="A4746" t="s">
        <v>2375</v>
      </c>
      <c r="B4746" t="s">
        <v>16</v>
      </c>
      <c r="C4746" t="s">
        <v>4984</v>
      </c>
      <c r="G4746" s="1" t="str">
        <f t="shared" si="385"/>
        <v>ifrs-full_NameOfJointVenture</v>
      </c>
      <c r="H4746" t="str">
        <f t="shared" si="386"/>
        <v>ifrs-full</v>
      </c>
      <c r="I4746" t="str">
        <f t="shared" si="387"/>
        <v>NameOfJointVenture</v>
      </c>
      <c r="L4746" t="str">
        <f t="shared" si="388"/>
        <v>insert into dbax_desc_conc (pref_conc, codi_conc, codi_lang, desc_conc) values ('ifrs-full','NameOfJointVenture','es_ES','Nombre del negocio conjunto')</v>
      </c>
      <c r="M4746" t="str">
        <f>CONCATENATE("Insert into dbax_taxo_conc (pref_conc, codi_conc, vers_taxo) values ('",H4746,"','",I4746,"','",Taxonomia!$B$5,"')")</f>
        <v>Insert into dbax_taxo_conc (pref_conc, codi_conc, vers_taxo) values ('ifrs-full','NameOfJointVenture','svs-cl-ci-2015-01-05')</v>
      </c>
    </row>
    <row r="4747" spans="1:13" x14ac:dyDescent="0.25">
      <c r="A4747" t="s">
        <v>2376</v>
      </c>
      <c r="B4747" t="s">
        <v>16</v>
      </c>
      <c r="C4747" t="s">
        <v>4985</v>
      </c>
      <c r="G4747" s="1" t="str">
        <f t="shared" si="385"/>
        <v>ifrs-full_NameOfMostSeniorParentEntityProducingPubliclyAvailableFinancialStatements</v>
      </c>
      <c r="H4747" t="str">
        <f t="shared" si="386"/>
        <v>ifrs-full</v>
      </c>
      <c r="I4747" t="str">
        <f t="shared" si="387"/>
        <v>NameOfMostSeniorParentEntityProducingPubliclyAvailableFinancialStatements</v>
      </c>
      <c r="L4747" t="str">
        <f t="shared" si="388"/>
        <v>insert into dbax_desc_conc (pref_conc, codi_conc, codi_lang, desc_conc) values ('ifrs-full','NameOfMostSeniorParentEntityProducingPubliclyAvailableFinancialStatements','es_ES','El nombre de la controladora intermedia más próxima que elabora estados financieros disponibles públicamente')</v>
      </c>
      <c r="M4747" t="str">
        <f>CONCATENATE("Insert into dbax_taxo_conc (pref_conc, codi_conc, vers_taxo) values ('",H4747,"','",I4747,"','",Taxonomia!$B$5,"')")</f>
        <v>Insert into dbax_taxo_conc (pref_conc, codi_conc, vers_taxo) values ('ifrs-full','NameOfMostSeniorParentEntityProducingPubliclyAvailableFinancialStatements','svs-cl-ci-2015-01-05')</v>
      </c>
    </row>
    <row r="4748" spans="1:13" x14ac:dyDescent="0.25">
      <c r="A4748" t="s">
        <v>2377</v>
      </c>
      <c r="B4748" t="s">
        <v>16</v>
      </c>
      <c r="C4748" t="s">
        <v>53</v>
      </c>
      <c r="G4748" s="1" t="str">
        <f t="shared" si="385"/>
        <v>ifrs-full_NameOfParentEntity</v>
      </c>
      <c r="H4748" t="str">
        <f t="shared" si="386"/>
        <v>ifrs-full</v>
      </c>
      <c r="I4748" t="str">
        <f t="shared" si="387"/>
        <v>NameOfParentEntity</v>
      </c>
      <c r="L4748" t="str">
        <f t="shared" si="388"/>
        <v>insert into dbax_desc_conc (pref_conc, codi_conc, codi_lang, desc_conc) values ('ifrs-full','NameOfParentEntity','es_ES','Nombre de la entidad controladora')</v>
      </c>
      <c r="M4748" t="str">
        <f>CONCATENATE("Insert into dbax_taxo_conc (pref_conc, codi_conc, vers_taxo) values ('",H4748,"','",I4748,"','",Taxonomia!$B$5,"')")</f>
        <v>Insert into dbax_taxo_conc (pref_conc, codi_conc, vers_taxo) values ('ifrs-full','NameOfParentEntity','svs-cl-ci-2015-01-05')</v>
      </c>
    </row>
    <row r="4749" spans="1:13" x14ac:dyDescent="0.25">
      <c r="A4749" t="s">
        <v>2378</v>
      </c>
      <c r="B4749" t="s">
        <v>16</v>
      </c>
      <c r="C4749" t="s">
        <v>4986</v>
      </c>
      <c r="G4749" s="1" t="str">
        <f t="shared" si="385"/>
        <v>ifrs-full_NameOfReportingEntityOrOtherMeansOfIdentification</v>
      </c>
      <c r="H4749" t="str">
        <f t="shared" si="386"/>
        <v>ifrs-full</v>
      </c>
      <c r="I4749" t="str">
        <f t="shared" si="387"/>
        <v>NameOfReportingEntityOrOtherMeansOfIdentification</v>
      </c>
      <c r="L4749" t="str">
        <f t="shared" si="388"/>
        <v>insert into dbax_desc_conc (pref_conc, codi_conc, codi_lang, desc_conc) values ('ifrs-full','NameOfReportingEntityOrOtherMeansOfIdentification','es_ES','Nombre de la entidad que informa u otras formas de identificación')</v>
      </c>
      <c r="M4749" t="str">
        <f>CONCATENATE("Insert into dbax_taxo_conc (pref_conc, codi_conc, vers_taxo) values ('",H4749,"','",I4749,"','",Taxonomia!$B$5,"')")</f>
        <v>Insert into dbax_taxo_conc (pref_conc, codi_conc, vers_taxo) values ('ifrs-full','NameOfReportingEntityOrOtherMeansOfIdentification','svs-cl-ci-2015-01-05')</v>
      </c>
    </row>
    <row r="4750" spans="1:13" x14ac:dyDescent="0.25">
      <c r="A4750" t="s">
        <v>2379</v>
      </c>
      <c r="B4750" t="s">
        <v>16</v>
      </c>
      <c r="C4750" t="s">
        <v>4987</v>
      </c>
      <c r="G4750" s="1" t="str">
        <f t="shared" si="385"/>
        <v>ifrs-full_NameOfSubsidiary</v>
      </c>
      <c r="H4750" t="str">
        <f t="shared" si="386"/>
        <v>ifrs-full</v>
      </c>
      <c r="I4750" t="str">
        <f t="shared" si="387"/>
        <v>NameOfSubsidiary</v>
      </c>
      <c r="L4750" t="str">
        <f t="shared" si="388"/>
        <v>insert into dbax_desc_conc (pref_conc, codi_conc, codi_lang, desc_conc) values ('ifrs-full','NameOfSubsidiary','es_ES','Nombre de la subsidiaria')</v>
      </c>
      <c r="M4750" t="str">
        <f>CONCATENATE("Insert into dbax_taxo_conc (pref_conc, codi_conc, vers_taxo) values ('",H4750,"','",I4750,"','",Taxonomia!$B$5,"')")</f>
        <v>Insert into dbax_taxo_conc (pref_conc, codi_conc, vers_taxo) values ('ifrs-full','NameOfSubsidiary','svs-cl-ci-2015-01-05')</v>
      </c>
    </row>
    <row r="4751" spans="1:13" x14ac:dyDescent="0.25">
      <c r="A4751" t="s">
        <v>2380</v>
      </c>
      <c r="B4751" t="s">
        <v>16</v>
      </c>
      <c r="C4751" t="s">
        <v>52</v>
      </c>
      <c r="G4751" s="1" t="str">
        <f t="shared" si="385"/>
        <v>ifrs-full_NameOfUltimateParentOfGroup</v>
      </c>
      <c r="H4751" t="str">
        <f t="shared" si="386"/>
        <v>ifrs-full</v>
      </c>
      <c r="I4751" t="str">
        <f t="shared" si="387"/>
        <v>NameOfUltimateParentOfGroup</v>
      </c>
      <c r="L4751" t="str">
        <f t="shared" si="388"/>
        <v>insert into dbax_desc_conc (pref_conc, codi_conc, codi_lang, desc_conc) values ('ifrs-full','NameOfUltimateParentOfGroup','es_ES','Nombre de la controladora última del grupo')</v>
      </c>
      <c r="M4751" t="str">
        <f>CONCATENATE("Insert into dbax_taxo_conc (pref_conc, codi_conc, vers_taxo) values ('",H4751,"','",I4751,"','",Taxonomia!$B$5,"')")</f>
        <v>Insert into dbax_taxo_conc (pref_conc, codi_conc, vers_taxo) values ('ifrs-full','NameOfUltimateParentOfGroup','svs-cl-ci-2015-01-05')</v>
      </c>
    </row>
    <row r="4752" spans="1:13" x14ac:dyDescent="0.25">
      <c r="A4752" t="s">
        <v>2381</v>
      </c>
      <c r="B4752" t="s">
        <v>16</v>
      </c>
      <c r="C4752" t="s">
        <v>4988</v>
      </c>
      <c r="G4752" s="1" t="str">
        <f t="shared" si="385"/>
        <v>ifrs-full_NetAssetsLiabilities</v>
      </c>
      <c r="H4752" t="str">
        <f t="shared" si="386"/>
        <v>ifrs-full</v>
      </c>
      <c r="I4752" t="str">
        <f t="shared" si="387"/>
        <v>NetAssetsLiabilities</v>
      </c>
      <c r="L4752" t="str">
        <f t="shared" si="388"/>
        <v>insert into dbax_desc_conc (pref_conc, codi_conc, codi_lang, desc_conc) values ('ifrs-full','NetAssetsLiabilities','es_ES','Activos (pasivos)')</v>
      </c>
      <c r="M4752" t="str">
        <f>CONCATENATE("Insert into dbax_taxo_conc (pref_conc, codi_conc, vers_taxo) values ('",H4752,"','",I4752,"','",Taxonomia!$B$5,"')")</f>
        <v>Insert into dbax_taxo_conc (pref_conc, codi_conc, vers_taxo) values ('ifrs-full','NetAssetsLiabilities','svs-cl-ci-2015-01-05')</v>
      </c>
    </row>
    <row r="4753" spans="1:13" x14ac:dyDescent="0.25">
      <c r="A4753" t="s">
        <v>2382</v>
      </c>
      <c r="B4753" t="s">
        <v>16</v>
      </c>
      <c r="C4753" t="s">
        <v>4989</v>
      </c>
      <c r="G4753" s="1" t="str">
        <f t="shared" si="385"/>
        <v>ifrs-full_NetAssetsLiabilitiesAbstract</v>
      </c>
      <c r="H4753" t="str">
        <f t="shared" si="386"/>
        <v>ifrs-full</v>
      </c>
      <c r="I4753" t="str">
        <f t="shared" si="387"/>
        <v>NetAssetsLiabilitiesAbstract</v>
      </c>
      <c r="L4753" t="str">
        <f t="shared" si="388"/>
        <v>insert into dbax_desc_conc (pref_conc, codi_conc, codi_lang, desc_conc) values ('ifrs-full','NetAssetsLiabilitiesAbstract','es_ES','Activos (pasivos) netos [resumen]')</v>
      </c>
      <c r="M4753" t="str">
        <f>CONCATENATE("Insert into dbax_taxo_conc (pref_conc, codi_conc, vers_taxo) values ('",H4753,"','",I4753,"','",Taxonomia!$B$5,"')")</f>
        <v>Insert into dbax_taxo_conc (pref_conc, codi_conc, vers_taxo) values ('ifrs-full','NetAssetsLiabilitiesAbstract','svs-cl-ci-2015-01-05')</v>
      </c>
    </row>
    <row r="4754" spans="1:13" x14ac:dyDescent="0.25">
      <c r="A4754" t="s">
        <v>2383</v>
      </c>
      <c r="B4754" t="s">
        <v>16</v>
      </c>
      <c r="C4754" t="s">
        <v>4990</v>
      </c>
      <c r="G4754" s="1" t="str">
        <f t="shared" si="385"/>
        <v>ifrs-full_NetCurrentAssetsLiabilitiesAbstract</v>
      </c>
      <c r="H4754" t="str">
        <f t="shared" si="386"/>
        <v>ifrs-full</v>
      </c>
      <c r="I4754" t="str">
        <f t="shared" si="387"/>
        <v>NetCurrentAssetsLiabilitiesAbstract</v>
      </c>
      <c r="L4754" t="str">
        <f t="shared" si="388"/>
        <v>insert into dbax_desc_conc (pref_conc, codi_conc, codi_lang, desc_conc) values ('ifrs-full','NetCurrentAssetsLiabilitiesAbstract','es_ES','Activos (pasivos) corrientes netos [resumen]')</v>
      </c>
      <c r="M4754" t="str">
        <f>CONCATENATE("Insert into dbax_taxo_conc (pref_conc, codi_conc, vers_taxo) values ('",H4754,"','",I4754,"','",Taxonomia!$B$5,"')")</f>
        <v>Insert into dbax_taxo_conc (pref_conc, codi_conc, vers_taxo) values ('ifrs-full','NetCurrentAssetsLiabilitiesAbstract','svs-cl-ci-2015-01-05')</v>
      </c>
    </row>
    <row r="4755" spans="1:13" x14ac:dyDescent="0.25">
      <c r="A4755" t="s">
        <v>2384</v>
      </c>
      <c r="B4755" t="s">
        <v>16</v>
      </c>
      <c r="C4755" t="s">
        <v>4991</v>
      </c>
      <c r="G4755" s="1" t="str">
        <f t="shared" si="385"/>
        <v>ifrs-full_NetDeferredTaxAssets</v>
      </c>
      <c r="H4755" t="str">
        <f t="shared" si="386"/>
        <v>ifrs-full</v>
      </c>
      <c r="I4755" t="str">
        <f t="shared" si="387"/>
        <v>NetDeferredTaxAssets</v>
      </c>
      <c r="L4755" t="str">
        <f t="shared" si="388"/>
        <v>insert into dbax_desc_conc (pref_conc, codi_conc, codi_lang, desc_conc) values ('ifrs-full','NetDeferredTaxAssets','es_ES','Activos por impuestos diferidos netos')</v>
      </c>
      <c r="M4755" t="str">
        <f>CONCATENATE("Insert into dbax_taxo_conc (pref_conc, codi_conc, vers_taxo) values ('",H4755,"','",I4755,"','",Taxonomia!$B$5,"')")</f>
        <v>Insert into dbax_taxo_conc (pref_conc, codi_conc, vers_taxo) values ('ifrs-full','NetDeferredTaxAssets','svs-cl-ci-2015-01-05')</v>
      </c>
    </row>
    <row r="4756" spans="1:13" x14ac:dyDescent="0.25">
      <c r="A4756" t="s">
        <v>2385</v>
      </c>
      <c r="B4756" t="s">
        <v>16</v>
      </c>
      <c r="C4756" t="s">
        <v>4992</v>
      </c>
      <c r="G4756" s="1" t="str">
        <f t="shared" si="385"/>
        <v>ifrs-full_NetDeferredTaxAssetsAndLiabilitiesAbstract</v>
      </c>
      <c r="H4756" t="str">
        <f t="shared" si="386"/>
        <v>ifrs-full</v>
      </c>
      <c r="I4756" t="str">
        <f t="shared" si="387"/>
        <v>NetDeferredTaxAssetsAndLiabilitiesAbstract</v>
      </c>
      <c r="L4756" t="str">
        <f t="shared" si="388"/>
        <v>insert into dbax_desc_conc (pref_conc, codi_conc, codi_lang, desc_conc) values ('ifrs-full','NetDeferredTaxAssetsAndLiabilitiesAbstract','es_ES','Activos y pasivos por impuestos diferidos netos [resumen]')</v>
      </c>
      <c r="M4756" t="str">
        <f>CONCATENATE("Insert into dbax_taxo_conc (pref_conc, codi_conc, vers_taxo) values ('",H4756,"','",I4756,"','",Taxonomia!$B$5,"')")</f>
        <v>Insert into dbax_taxo_conc (pref_conc, codi_conc, vers_taxo) values ('ifrs-full','NetDeferredTaxAssetsAndLiabilitiesAbstract','svs-cl-ci-2015-01-05')</v>
      </c>
    </row>
    <row r="4757" spans="1:13" x14ac:dyDescent="0.25">
      <c r="A4757" t="s">
        <v>2386</v>
      </c>
      <c r="B4757" t="s">
        <v>16</v>
      </c>
      <c r="C4757" t="s">
        <v>4993</v>
      </c>
      <c r="G4757" s="1" t="str">
        <f t="shared" si="385"/>
        <v>ifrs-full_NetDeferredTaxLiabilities</v>
      </c>
      <c r="H4757" t="str">
        <f t="shared" si="386"/>
        <v>ifrs-full</v>
      </c>
      <c r="I4757" t="str">
        <f t="shared" si="387"/>
        <v>NetDeferredTaxLiabilities</v>
      </c>
      <c r="L4757" t="str">
        <f t="shared" si="388"/>
        <v>insert into dbax_desc_conc (pref_conc, codi_conc, codi_lang, desc_conc) values ('ifrs-full','NetDeferredTaxLiabilities','es_ES','Pasivos por impuestos diferidos netos')</v>
      </c>
      <c r="M4757" t="str">
        <f>CONCATENATE("Insert into dbax_taxo_conc (pref_conc, codi_conc, vers_taxo) values ('",H4757,"','",I4757,"','",Taxonomia!$B$5,"')")</f>
        <v>Insert into dbax_taxo_conc (pref_conc, codi_conc, vers_taxo) values ('ifrs-full','NetDeferredTaxLiabilities','svs-cl-ci-2015-01-05')</v>
      </c>
    </row>
    <row r="4758" spans="1:13" x14ac:dyDescent="0.25">
      <c r="A4758" t="s">
        <v>2387</v>
      </c>
      <c r="B4758" t="s">
        <v>16</v>
      </c>
      <c r="C4758" t="s">
        <v>4994</v>
      </c>
      <c r="G4758" s="1" t="str">
        <f t="shared" si="385"/>
        <v>ifrs-full_NetEarnedPremium</v>
      </c>
      <c r="H4758" t="str">
        <f t="shared" si="386"/>
        <v>ifrs-full</v>
      </c>
      <c r="I4758" t="str">
        <f t="shared" si="387"/>
        <v>NetEarnedPremium</v>
      </c>
      <c r="L4758" t="str">
        <f t="shared" si="388"/>
        <v>insert into dbax_desc_conc (pref_conc, codi_conc, codi_lang, desc_conc) values ('ifrs-full','NetEarnedPremium','es_ES','Primas percibidas netas')</v>
      </c>
      <c r="M4758" t="str">
        <f>CONCATENATE("Insert into dbax_taxo_conc (pref_conc, codi_conc, vers_taxo) values ('",H4758,"','",I4758,"','",Taxonomia!$B$5,"')")</f>
        <v>Insert into dbax_taxo_conc (pref_conc, codi_conc, vers_taxo) values ('ifrs-full','NetEarnedPremium','svs-cl-ci-2015-01-05')</v>
      </c>
    </row>
    <row r="4759" spans="1:13" x14ac:dyDescent="0.25">
      <c r="A4759" t="s">
        <v>2388</v>
      </c>
      <c r="B4759" t="s">
        <v>16</v>
      </c>
      <c r="C4759" t="s">
        <v>4995</v>
      </c>
      <c r="G4759" s="1" t="str">
        <f t="shared" si="385"/>
        <v>ifrs-full_NetworkInfrastructureMember</v>
      </c>
      <c r="H4759" t="str">
        <f t="shared" si="386"/>
        <v>ifrs-full</v>
      </c>
      <c r="I4759" t="str">
        <f t="shared" si="387"/>
        <v>NetworkInfrastructureMember</v>
      </c>
      <c r="L4759" t="str">
        <f t="shared" si="388"/>
        <v>insert into dbax_desc_conc (pref_conc, codi_conc, codi_lang, desc_conc) values ('ifrs-full','NetworkInfrastructureMember','es_ES','Infraestructura de red [miembro]')</v>
      </c>
      <c r="M4759" t="str">
        <f>CONCATENATE("Insert into dbax_taxo_conc (pref_conc, codi_conc, vers_taxo) values ('",H4759,"','",I4759,"','",Taxonomia!$B$5,"')")</f>
        <v>Insert into dbax_taxo_conc (pref_conc, codi_conc, vers_taxo) values ('ifrs-full','NetworkInfrastructureMember','svs-cl-ci-2015-01-05')</v>
      </c>
    </row>
    <row r="4760" spans="1:13" x14ac:dyDescent="0.25">
      <c r="A4760" t="s">
        <v>2389</v>
      </c>
      <c r="B4760" t="s">
        <v>16</v>
      </c>
      <c r="C4760" t="s">
        <v>4996</v>
      </c>
      <c r="G4760" s="1" t="str">
        <f t="shared" si="385"/>
        <v>ifrs-full_NewLiabilitiesContingentLiabilitiesRecognisedInBusinessCombination</v>
      </c>
      <c r="H4760" t="str">
        <f t="shared" si="386"/>
        <v>ifrs-full</v>
      </c>
      <c r="I4760" t="str">
        <f t="shared" si="387"/>
        <v>NewLiabilitiesContingentLiabilitiesRecognisedInBusinessCombination</v>
      </c>
      <c r="L4760" t="str">
        <f t="shared" si="388"/>
        <v>insert into dbax_desc_conc (pref_conc, codi_conc, codi_lang, desc_conc) values ('ifrs-full','NewLiabilitiesContingentLiabilitiesRecognisedInBusinessCombination','es_ES','Pasivos nuevos, pasivos contingentes reconocidos en combinaciones de negocios')</v>
      </c>
      <c r="M4760" t="str">
        <f>CONCATENATE("Insert into dbax_taxo_conc (pref_conc, codi_conc, vers_taxo) values ('",H4760,"','",I4760,"','",Taxonomia!$B$5,"')")</f>
        <v>Insert into dbax_taxo_conc (pref_conc, codi_conc, vers_taxo) values ('ifrs-full','NewLiabilitiesContingentLiabilitiesRecognisedInBusinessCombination','svs-cl-ci-2015-01-05')</v>
      </c>
    </row>
    <row r="4761" spans="1:13" x14ac:dyDescent="0.25">
      <c r="A4761" t="s">
        <v>2390</v>
      </c>
      <c r="B4761" t="s">
        <v>16</v>
      </c>
      <c r="C4761" t="s">
        <v>4997</v>
      </c>
      <c r="G4761" s="1" t="str">
        <f t="shared" si="385"/>
        <v>ifrs-full_NewProvisionsOtherProvisions</v>
      </c>
      <c r="H4761" t="str">
        <f t="shared" si="386"/>
        <v>ifrs-full</v>
      </c>
      <c r="I4761" t="str">
        <f t="shared" si="387"/>
        <v>NewProvisionsOtherProvisions</v>
      </c>
      <c r="L4761" t="str">
        <f t="shared" si="388"/>
        <v>insert into dbax_desc_conc (pref_conc, codi_conc, codi_lang, desc_conc) values ('ifrs-full','NewProvisionsOtherProvisions','es_ES','Provisiones nuevas, otras provisiones')</v>
      </c>
      <c r="M4761" t="str">
        <f>CONCATENATE("Insert into dbax_taxo_conc (pref_conc, codi_conc, vers_taxo) values ('",H4761,"','",I4761,"','",Taxonomia!$B$5,"')")</f>
        <v>Insert into dbax_taxo_conc (pref_conc, codi_conc, vers_taxo) values ('ifrs-full','NewProvisionsOtherProvisions','svs-cl-ci-2015-01-05')</v>
      </c>
    </row>
    <row r="4762" spans="1:13" x14ac:dyDescent="0.25">
      <c r="A4762" t="s">
        <v>2391</v>
      </c>
      <c r="B4762" t="s">
        <v>16</v>
      </c>
      <c r="C4762" t="s">
        <v>4998</v>
      </c>
      <c r="G4762" s="1" t="str">
        <f t="shared" si="385"/>
        <v>ifrs-full_NoncashAssetsDeclaredForDistributionToOwnersBeforeFinancialStatementsAuthorisedForIssue</v>
      </c>
      <c r="H4762" t="str">
        <f t="shared" si="386"/>
        <v>ifrs-full</v>
      </c>
      <c r="I4762" t="str">
        <f t="shared" si="387"/>
        <v>NoncashAssetsDeclaredForDistributionToOwnersBeforeFinancialStatementsAuthorisedForIssue</v>
      </c>
      <c r="L4762" t="str">
        <f t="shared" si="388"/>
        <v>insert into dbax_desc_conc (pref_conc, codi_conc, codi_lang, desc_conc) values ('ifrs-full','NoncashAssetsDeclaredForDistributionToOwnersBeforeFinancialStatementsAuthorisedForIssue','es_ES','Activos distintos al efectivo declarados para distribuir a los propietarios antes de la autorización de los estados financieros para su publicación')</v>
      </c>
      <c r="M4762" t="str">
        <f>CONCATENATE("Insert into dbax_taxo_conc (pref_conc, codi_conc, vers_taxo) values ('",H4762,"','",I4762,"','",Taxonomia!$B$5,"')")</f>
        <v>Insert into dbax_taxo_conc (pref_conc, codi_conc, vers_taxo) values ('ifrs-full','NoncashAssetsDeclaredForDistributionToOwnersBeforeFinancialStatementsAuthorisedForIssue','svs-cl-ci-2015-01-05')</v>
      </c>
    </row>
    <row r="4763" spans="1:13" x14ac:dyDescent="0.25">
      <c r="A4763" t="s">
        <v>2392</v>
      </c>
      <c r="B4763" t="s">
        <v>16</v>
      </c>
      <c r="C4763" t="s">
        <v>4999</v>
      </c>
      <c r="G4763" s="1" t="str">
        <f t="shared" si="385"/>
        <v>ifrs-full_NoncashAssetsDeclaredForDistributionToOwnersBeforeFinancialStatementsAuthorisedForIssueAtFairValue</v>
      </c>
      <c r="H4763" t="str">
        <f t="shared" si="386"/>
        <v>ifrs-full</v>
      </c>
      <c r="I4763" t="str">
        <f t="shared" si="387"/>
        <v>NoncashAssetsDeclaredForDistributionToOwnersBeforeFinancialStatementsAuthorisedForIssueAtFairValue</v>
      </c>
      <c r="L4763" t="str">
        <f t="shared" si="388"/>
        <v>insert into dbax_desc_conc (pref_conc, codi_conc, codi_lang, desc_conc) values ('ifrs-full','NoncashAssetsDeclaredForDistributionToOwnersBeforeFinancialStatementsAuthorisedForIssueAtFairValue','es_ES','Activos distintos al efectivo declarados para distribuir a los propietarios antes de la autorización de los estados financieros para su publicación, al valor razonable')</v>
      </c>
      <c r="M4763" t="str">
        <f>CONCATENATE("Insert into dbax_taxo_conc (pref_conc, codi_conc, vers_taxo) values ('",H4763,"','",I4763,"','",Taxonomia!$B$5,"')")</f>
        <v>Insert into dbax_taxo_conc (pref_conc, codi_conc, vers_taxo) values ('ifrs-full','NoncashAssetsDeclaredForDistributionToOwnersBeforeFinancialStatementsAuthorisedForIssueAtFairValue','svs-cl-ci-2015-01-05')</v>
      </c>
    </row>
    <row r="4764" spans="1:13" x14ac:dyDescent="0.25">
      <c r="A4764" t="s">
        <v>2393</v>
      </c>
      <c r="B4764" t="s">
        <v>16</v>
      </c>
      <c r="C4764" t="s">
        <v>5000</v>
      </c>
      <c r="G4764" s="1" t="str">
        <f t="shared" si="385"/>
        <v>ifrs-full_NoncontrollingInterestInAcquireeRecognisedAtAcquisitionDate</v>
      </c>
      <c r="H4764" t="str">
        <f t="shared" si="386"/>
        <v>ifrs-full</v>
      </c>
      <c r="I4764" t="str">
        <f t="shared" si="387"/>
        <v>NoncontrollingInterestInAcquireeRecognisedAtAcquisitionDate</v>
      </c>
      <c r="L4764" t="str">
        <f t="shared" si="388"/>
        <v>insert into dbax_desc_conc (pref_conc, codi_conc, codi_lang, desc_conc) values ('ifrs-full','NoncontrollingInterestInAcquireeRecognisedAtAcquisitionDate','es_ES','Participaciones no controladoras en la adquirida reconocidas en la fecha de adquisición')</v>
      </c>
      <c r="M4764" t="str">
        <f>CONCATENATE("Insert into dbax_taxo_conc (pref_conc, codi_conc, vers_taxo) values ('",H4764,"','",I4764,"','",Taxonomia!$B$5,"')")</f>
        <v>Insert into dbax_taxo_conc (pref_conc, codi_conc, vers_taxo) values ('ifrs-full','NoncontrollingInterestInAcquireeRecognisedAtAcquisitionDate','svs-cl-ci-2015-01-05')</v>
      </c>
    </row>
    <row r="4765" spans="1:13" x14ac:dyDescent="0.25">
      <c r="A4765" t="s">
        <v>2394</v>
      </c>
      <c r="B4765" t="s">
        <v>16</v>
      </c>
      <c r="C4765" t="s">
        <v>3298</v>
      </c>
      <c r="G4765" s="1" t="str">
        <f t="shared" si="385"/>
        <v>ifrs-full_NoncontrollingInterests</v>
      </c>
      <c r="H4765" t="str">
        <f t="shared" si="386"/>
        <v>ifrs-full</v>
      </c>
      <c r="I4765" t="str">
        <f t="shared" si="387"/>
        <v>NoncontrollingInterests</v>
      </c>
      <c r="L4765" t="str">
        <f t="shared" si="388"/>
        <v>insert into dbax_desc_conc (pref_conc, codi_conc, codi_lang, desc_conc) values ('ifrs-full','NoncontrollingInterests','es_ES','Participaciones no controladoras')</v>
      </c>
      <c r="M4765" t="str">
        <f>CONCATENATE("Insert into dbax_taxo_conc (pref_conc, codi_conc, vers_taxo) values ('",H4765,"','",I4765,"','",Taxonomia!$B$5,"')")</f>
        <v>Insert into dbax_taxo_conc (pref_conc, codi_conc, vers_taxo) values ('ifrs-full','NoncontrollingInterests','svs-cl-ci-2015-01-05')</v>
      </c>
    </row>
    <row r="4766" spans="1:13" x14ac:dyDescent="0.25">
      <c r="A4766" t="s">
        <v>2395</v>
      </c>
      <c r="B4766" t="s">
        <v>16</v>
      </c>
      <c r="C4766" t="s">
        <v>5001</v>
      </c>
      <c r="G4766" s="1" t="str">
        <f t="shared" si="385"/>
        <v>ifrs-full_NoncontrollingInterestsMember</v>
      </c>
      <c r="H4766" t="str">
        <f t="shared" si="386"/>
        <v>ifrs-full</v>
      </c>
      <c r="I4766" t="str">
        <f t="shared" si="387"/>
        <v>NoncontrollingInterestsMember</v>
      </c>
      <c r="L4766" t="str">
        <f t="shared" si="388"/>
        <v>insert into dbax_desc_conc (pref_conc, codi_conc, codi_lang, desc_conc) values ('ifrs-full','NoncontrollingInterestsMember','es_ES','Participaciones no controladoras [miembro]')</v>
      </c>
      <c r="M4766" t="str">
        <f>CONCATENATE("Insert into dbax_taxo_conc (pref_conc, codi_conc, vers_taxo) values ('",H4766,"','",I4766,"','",Taxonomia!$B$5,"')")</f>
        <v>Insert into dbax_taxo_conc (pref_conc, codi_conc, vers_taxo) values ('ifrs-full','NoncontrollingInterestsMember','svs-cl-ci-2015-01-05')</v>
      </c>
    </row>
    <row r="4767" spans="1:13" x14ac:dyDescent="0.25">
      <c r="A4767" t="s">
        <v>2396</v>
      </c>
      <c r="B4767" t="s">
        <v>16</v>
      </c>
      <c r="C4767" t="s">
        <v>5002</v>
      </c>
      <c r="G4767" s="1" t="str">
        <f t="shared" si="385"/>
        <v>ifrs-full_NoncurrentAdvances</v>
      </c>
      <c r="H4767" t="str">
        <f t="shared" si="386"/>
        <v>ifrs-full</v>
      </c>
      <c r="I4767" t="str">
        <f t="shared" si="387"/>
        <v>NoncurrentAdvances</v>
      </c>
      <c r="L4767" t="str">
        <f t="shared" si="388"/>
        <v>insert into dbax_desc_conc (pref_conc, codi_conc, codi_lang, desc_conc) values ('ifrs-full','NoncurrentAdvances','es_ES','Anticipos no corrientes recibidos')</v>
      </c>
      <c r="M4767" t="str">
        <f>CONCATENATE("Insert into dbax_taxo_conc (pref_conc, codi_conc, vers_taxo) values ('",H4767,"','",I4767,"','",Taxonomia!$B$5,"')")</f>
        <v>Insert into dbax_taxo_conc (pref_conc, codi_conc, vers_taxo) values ('ifrs-full','NoncurrentAdvances','svs-cl-ci-2015-01-05')</v>
      </c>
    </row>
    <row r="4768" spans="1:13" x14ac:dyDescent="0.25">
      <c r="A4768" t="s">
        <v>2397</v>
      </c>
      <c r="B4768" t="s">
        <v>16</v>
      </c>
      <c r="C4768" t="s">
        <v>3072</v>
      </c>
      <c r="G4768" s="1" t="str">
        <f t="shared" si="385"/>
        <v>ifrs-full_NoncurrentAssets</v>
      </c>
      <c r="H4768" t="str">
        <f t="shared" si="386"/>
        <v>ifrs-full</v>
      </c>
      <c r="I4768" t="str">
        <f t="shared" si="387"/>
        <v>NoncurrentAssets</v>
      </c>
      <c r="L4768" t="str">
        <f t="shared" si="388"/>
        <v>insert into dbax_desc_conc (pref_conc, codi_conc, codi_lang, desc_conc) values ('ifrs-full','NoncurrentAssets','es_ES','Activos no corrientes')</v>
      </c>
      <c r="M4768" t="str">
        <f>CONCATENATE("Insert into dbax_taxo_conc (pref_conc, codi_conc, vers_taxo) values ('",H4768,"','",I4768,"','",Taxonomia!$B$5,"')")</f>
        <v>Insert into dbax_taxo_conc (pref_conc, codi_conc, vers_taxo) values ('ifrs-full','NoncurrentAssets','svs-cl-ci-2015-01-05')</v>
      </c>
    </row>
    <row r="4769" spans="1:13" x14ac:dyDescent="0.25">
      <c r="A4769" t="s">
        <v>2398</v>
      </c>
      <c r="B4769" t="s">
        <v>16</v>
      </c>
      <c r="C4769" t="s">
        <v>5003</v>
      </c>
      <c r="G4769" s="1" t="str">
        <f t="shared" si="385"/>
        <v>ifrs-full_NoncurrentAssetsAbstract</v>
      </c>
      <c r="H4769" t="str">
        <f t="shared" si="386"/>
        <v>ifrs-full</v>
      </c>
      <c r="I4769" t="str">
        <f t="shared" si="387"/>
        <v>NoncurrentAssetsAbstract</v>
      </c>
      <c r="L4769" t="str">
        <f t="shared" si="388"/>
        <v>insert into dbax_desc_conc (pref_conc, codi_conc, codi_lang, desc_conc) values ('ifrs-full','NoncurrentAssetsAbstract','es_ES','Activos no corrientes [sinopsis]')</v>
      </c>
      <c r="M4769" t="str">
        <f>CONCATENATE("Insert into dbax_taxo_conc (pref_conc, codi_conc, vers_taxo) values ('",H4769,"','",I4769,"','",Taxonomia!$B$5,"')")</f>
        <v>Insert into dbax_taxo_conc (pref_conc, codi_conc, vers_taxo) values ('ifrs-full','NoncurrentAssetsAbstract','svs-cl-ci-2015-01-05')</v>
      </c>
    </row>
    <row r="4770" spans="1:13" x14ac:dyDescent="0.25">
      <c r="A4770" t="s">
        <v>2399</v>
      </c>
      <c r="B4770" t="s">
        <v>16</v>
      </c>
      <c r="C4770" t="s">
        <v>5004</v>
      </c>
      <c r="G4770" s="1" t="str">
        <f t="shared" si="385"/>
        <v>ifrs-full_NoncurrentAssetsOrDisposalGroupsClassifiedAsHeldForDistributionToOwners</v>
      </c>
      <c r="H4770" t="str">
        <f t="shared" si="386"/>
        <v>ifrs-full</v>
      </c>
      <c r="I4770" t="str">
        <f t="shared" si="387"/>
        <v>NoncurrentAssetsOrDisposalGroupsClassifiedAsHeldForDistributionToOwners</v>
      </c>
      <c r="L4770" t="str">
        <f t="shared" si="388"/>
        <v>insert into dbax_desc_conc (pref_conc, codi_conc, codi_lang, desc_conc) values ('ifrs-full','NoncurrentAssetsOrDisposalGroupsClassifiedAsHeldForDistributionToOwners','es_ES','Activos no corrientes o grupos de activos para su disposición clasificados como mantenidos para distribuir a los propietarios')</v>
      </c>
      <c r="M4770" t="str">
        <f>CONCATENATE("Insert into dbax_taxo_conc (pref_conc, codi_conc, vers_taxo) values ('",H4770,"','",I4770,"','",Taxonomia!$B$5,"')")</f>
        <v>Insert into dbax_taxo_conc (pref_conc, codi_conc, vers_taxo) values ('ifrs-full','NoncurrentAssetsOrDisposalGroupsClassifiedAsHeldForDistributionToOwners','svs-cl-ci-2015-01-05')</v>
      </c>
    </row>
    <row r="4771" spans="1:13" x14ac:dyDescent="0.25">
      <c r="A4771" t="s">
        <v>2400</v>
      </c>
      <c r="B4771" t="s">
        <v>16</v>
      </c>
      <c r="C4771" t="s">
        <v>5005</v>
      </c>
      <c r="G4771" s="1" t="str">
        <f t="shared" si="385"/>
        <v>ifrs-full_NoncurrentAssetsOrDisposalGroupsClassifiedAsHeldForSale</v>
      </c>
      <c r="H4771" t="str">
        <f t="shared" si="386"/>
        <v>ifrs-full</v>
      </c>
      <c r="I4771" t="str">
        <f t="shared" si="387"/>
        <v>NoncurrentAssetsOrDisposalGroupsClassifiedAsHeldForSale</v>
      </c>
      <c r="L4771" t="str">
        <f t="shared" si="388"/>
        <v>insert into dbax_desc_conc (pref_conc, codi_conc, codi_lang, desc_conc) values ('ifrs-full','NoncurrentAssetsOrDisposalGroupsClassifiedAsHeldForSale','es_ES','Activos no corrientes o grupos de activos para su disposición clasificados como mantenidos para la venta')</v>
      </c>
      <c r="M4771" t="str">
        <f>CONCATENATE("Insert into dbax_taxo_conc (pref_conc, codi_conc, vers_taxo) values ('",H4771,"','",I4771,"','",Taxonomia!$B$5,"')")</f>
        <v>Insert into dbax_taxo_conc (pref_conc, codi_conc, vers_taxo) values ('ifrs-full','NoncurrentAssetsOrDisposalGroupsClassifiedAsHeldForSale','svs-cl-ci-2015-01-05')</v>
      </c>
    </row>
    <row r="4772" spans="1:13" x14ac:dyDescent="0.25">
      <c r="A4772" t="s">
        <v>2401</v>
      </c>
      <c r="B4772" t="s">
        <v>16</v>
      </c>
      <c r="C4772" t="s">
        <v>5006</v>
      </c>
      <c r="G4772" s="1" t="str">
        <f t="shared" si="385"/>
        <v>ifrs-full_NoncurrentAssetsOrDisposalGroupsClassifiedAsHeldForSaleMember</v>
      </c>
      <c r="H4772" t="str">
        <f t="shared" si="386"/>
        <v>ifrs-full</v>
      </c>
      <c r="I4772" t="str">
        <f t="shared" si="387"/>
        <v>NoncurrentAssetsOrDisposalGroupsClassifiedAsHeldForSaleMember</v>
      </c>
      <c r="L4772" t="str">
        <f t="shared" si="388"/>
        <v>insert into dbax_desc_conc (pref_conc, codi_conc, codi_lang, desc_conc) values ('ifrs-full','NoncurrentAssetsOrDisposalGroupsClassifiedAsHeldForSaleMember','es_ES','Activos no corrientes o grupos de activos para su disposición clasificados como mantenidos para la venta [miembro]')</v>
      </c>
      <c r="M4772" t="str">
        <f>CONCATENATE("Insert into dbax_taxo_conc (pref_conc, codi_conc, vers_taxo) values ('",H4772,"','",I4772,"','",Taxonomia!$B$5,"')")</f>
        <v>Insert into dbax_taxo_conc (pref_conc, codi_conc, vers_taxo) values ('ifrs-full','NoncurrentAssetsOrDisposalGroupsClassifiedAsHeldForSaleMember','svs-cl-ci-2015-01-05')</v>
      </c>
    </row>
    <row r="4773" spans="1:13" x14ac:dyDescent="0.25">
      <c r="A4773" t="s">
        <v>2402</v>
      </c>
      <c r="B4773" t="s">
        <v>16</v>
      </c>
      <c r="C4773" t="s">
        <v>5007</v>
      </c>
      <c r="G4773" s="1" t="str">
        <f t="shared" si="385"/>
        <v>ifrs-full_NoncurrentAssetsOrDisposalGroupsClassifiedAsHeldForSaleOrAsHeldForDistributionToOwners</v>
      </c>
      <c r="H4773" t="str">
        <f t="shared" si="386"/>
        <v>ifrs-full</v>
      </c>
      <c r="I4773" t="str">
        <f t="shared" si="387"/>
        <v>NoncurrentAssetsOrDisposalGroupsClassifiedAsHeldForSaleOrAsHeldForDistributionToOwners</v>
      </c>
      <c r="L4773" t="str">
        <f t="shared" si="388"/>
        <v>insert into dbax_desc_conc (pref_conc, codi_conc, codi_lang, desc_conc) values ('ifrs-full','NoncurrentAssetsOrDisposalGroupsClassifiedAsHeldForSaleOrAsHeldForDistributionToOwners','es_ES','Activos no corrientes o grupos de activos para su disposición clasificados como mantenidos para la venta o como mantenidos para distribuir a los propietarios')</v>
      </c>
      <c r="M4773" t="str">
        <f>CONCATENATE("Insert into dbax_taxo_conc (pref_conc, codi_conc, vers_taxo) values ('",H4773,"','",I4773,"','",Taxonomia!$B$5,"')")</f>
        <v>Insert into dbax_taxo_conc (pref_conc, codi_conc, vers_taxo) values ('ifrs-full','NoncurrentAssetsOrDisposalGroupsClassifiedAsHeldForSaleOrAsHeldForDistributionToOwners','svs-cl-ci-2015-01-05')</v>
      </c>
    </row>
    <row r="4774" spans="1:13" x14ac:dyDescent="0.25">
      <c r="A4774" t="s">
        <v>2403</v>
      </c>
      <c r="B4774" t="s">
        <v>16</v>
      </c>
      <c r="C4774" t="s">
        <v>5008</v>
      </c>
      <c r="G4774" s="1" t="str">
        <f t="shared" si="385"/>
        <v>ifrs-full_NoncurrentAssetsOrDisposalGroupsClassifiedAsHeldForSaleOrAsHeldForDistributionToOwnersAbstract</v>
      </c>
      <c r="H4774" t="str">
        <f t="shared" si="386"/>
        <v>ifrs-full</v>
      </c>
      <c r="I4774" t="str">
        <f t="shared" si="387"/>
        <v>NoncurrentAssetsOrDisposalGroupsClassifiedAsHeldForSaleOrAsHeldForDistributionToOwnersAbstract</v>
      </c>
      <c r="L4774" t="str">
        <f t="shared" si="388"/>
        <v>insert into dbax_desc_conc (pref_conc, codi_conc, codi_lang, desc_conc) values ('ifrs-full','NoncurrentAssetsOrDisposalGroupsClassifiedAsHeldForSaleOrAsHeldForDistributionToOwnersAbstract','es_ES','Activos no corrientes o grupo de activos para su disposición clasificados como mantenidos para la venta o como mantenidos para distribuir a los propietarios [resumen]')</v>
      </c>
      <c r="M4774" t="str">
        <f>CONCATENATE("Insert into dbax_taxo_conc (pref_conc, codi_conc, vers_taxo) values ('",H4774,"','",I4774,"','",Taxonomia!$B$5,"')")</f>
        <v>Insert into dbax_taxo_conc (pref_conc, codi_conc, vers_taxo) values ('ifrs-full','NoncurrentAssetsOrDisposalGroupsClassifiedAsHeldForSaleOrAsHeldForDistributionToOwnersAbstract','svs-cl-ci-2015-01-05')</v>
      </c>
    </row>
    <row r="4775" spans="1:13" x14ac:dyDescent="0.25">
      <c r="A4775" t="s">
        <v>2404</v>
      </c>
      <c r="B4775" t="s">
        <v>16</v>
      </c>
      <c r="C4775" t="s">
        <v>5009</v>
      </c>
      <c r="G4775" s="1" t="str">
        <f t="shared" ref="G4775:G4838" si="389">MID(A4775,FIND("#",A4775)+1,10000)</f>
        <v>ifrs-full_NoncurrentAssetsOtherThanFinancialInstrumentsDeferredTaxAssetsPostemploymentBenefitAssetsAndRightsArisingUnderInsuranceContracts</v>
      </c>
      <c r="H4775" t="str">
        <f t="shared" ref="H4775:H4838" si="390">MID(G4775,1,FIND("_",G4775)-1)</f>
        <v>ifrs-full</v>
      </c>
      <c r="I4775" t="str">
        <f t="shared" ref="I4775:I4838" si="391">MID(G4775,FIND("_",G4775)+1,10000)</f>
        <v>NoncurrentAssetsOtherThanFinancialInstrumentsDeferredTaxAssetsPostemploymentBenefitAssetsAndRightsArisingUnderInsuranceContracts</v>
      </c>
      <c r="L4775" t="str">
        <f t="shared" ref="L4775:L4838" si="392">CONCATENATE("insert into dbax_desc_conc (pref_conc, codi_conc, codi_lang, desc_conc) values ('",H4775,"','",I4775,"','",B4775,"','",C4775,"')")</f>
        <v>insert into dbax_desc_conc (pref_conc, codi_conc, codi_lang, desc_conc) values ('ifrs-full','NoncurrentAssetsOtherThanFinancialInstrumentsDeferredTaxAssetsPostemploymentBenefitAssetsAndRightsArisingUnderInsuranceContracts','es_ES','Activos no corrientes distintos de instrumentos financieros, activos por impuestos diferidos, activos por beneficios post empleo, y derechos que surgen de contratos de seguro')</v>
      </c>
      <c r="M4775" t="str">
        <f>CONCATENATE("Insert into dbax_taxo_conc (pref_conc, codi_conc, vers_taxo) values ('",H4775,"','",I4775,"','",Taxonomia!$B$5,"')")</f>
        <v>Insert into dbax_taxo_conc (pref_conc, codi_conc, vers_taxo) values ('ifrs-full','NoncurrentAssetsOtherThanFinancialInstrumentsDeferredTaxAssetsPostemploymentBenefitAssetsAndRightsArisingUnderInsuranceContracts','svs-cl-ci-2015-01-05')</v>
      </c>
    </row>
    <row r="4776" spans="1:13" x14ac:dyDescent="0.25">
      <c r="A4776" t="s">
        <v>2405</v>
      </c>
      <c r="B4776" t="s">
        <v>16</v>
      </c>
      <c r="C4776" t="s">
        <v>5010</v>
      </c>
      <c r="G4776" s="1" t="str">
        <f t="shared" si="389"/>
        <v>ifrs-full_NoncurrentAssetsRecognisedAsOfAcquisitionDate</v>
      </c>
      <c r="H4776" t="str">
        <f t="shared" si="390"/>
        <v>ifrs-full</v>
      </c>
      <c r="I4776" t="str">
        <f t="shared" si="391"/>
        <v>NoncurrentAssetsRecognisedAsOfAcquisitionDate</v>
      </c>
      <c r="L4776" t="str">
        <f t="shared" si="392"/>
        <v>insert into dbax_desc_conc (pref_conc, codi_conc, codi_lang, desc_conc) values ('ifrs-full','NoncurrentAssetsRecognisedAsOfAcquisitionDate','es_ES','Activos no corrientes reconocidos en la fecha de la adquisición')</v>
      </c>
      <c r="M4776" t="str">
        <f>CONCATENATE("Insert into dbax_taxo_conc (pref_conc, codi_conc, vers_taxo) values ('",H4776,"','",I4776,"','",Taxonomia!$B$5,"')")</f>
        <v>Insert into dbax_taxo_conc (pref_conc, codi_conc, vers_taxo) values ('ifrs-full','NoncurrentAssetsRecognisedAsOfAcquisitionDate','svs-cl-ci-2015-01-05')</v>
      </c>
    </row>
    <row r="4777" spans="1:13" x14ac:dyDescent="0.25">
      <c r="A4777" t="s">
        <v>2406</v>
      </c>
      <c r="B4777" t="s">
        <v>16</v>
      </c>
      <c r="C4777" t="s">
        <v>5011</v>
      </c>
      <c r="G4777" s="1" t="str">
        <f t="shared" si="389"/>
        <v>ifrs-full_NoncurrentBiologicalAssets</v>
      </c>
      <c r="H4777" t="str">
        <f t="shared" si="390"/>
        <v>ifrs-full</v>
      </c>
      <c r="I4777" t="str">
        <f t="shared" si="391"/>
        <v>NoncurrentBiologicalAssets</v>
      </c>
      <c r="L4777" t="str">
        <f t="shared" si="392"/>
        <v>insert into dbax_desc_conc (pref_conc, codi_conc, codi_lang, desc_conc) values ('ifrs-full','NoncurrentBiologicalAssets','es_ES','Activos biológicos no corrientes')</v>
      </c>
      <c r="M4777" t="str">
        <f>CONCATENATE("Insert into dbax_taxo_conc (pref_conc, codi_conc, vers_taxo) values ('",H4777,"','",I4777,"','",Taxonomia!$B$5,"')")</f>
        <v>Insert into dbax_taxo_conc (pref_conc, codi_conc, vers_taxo) values ('ifrs-full','NoncurrentBiologicalAssets','svs-cl-ci-2015-01-05')</v>
      </c>
    </row>
    <row r="4778" spans="1:13" x14ac:dyDescent="0.25">
      <c r="A4778" t="s">
        <v>2407</v>
      </c>
      <c r="B4778" t="s">
        <v>16</v>
      </c>
      <c r="C4778" t="s">
        <v>5012</v>
      </c>
      <c r="G4778" s="1" t="str">
        <f t="shared" si="389"/>
        <v>ifrs-full_NoncurrentDepositsFromCustomers</v>
      </c>
      <c r="H4778" t="str">
        <f t="shared" si="390"/>
        <v>ifrs-full</v>
      </c>
      <c r="I4778" t="str">
        <f t="shared" si="391"/>
        <v>NoncurrentDepositsFromCustomers</v>
      </c>
      <c r="L4778" t="str">
        <f t="shared" si="392"/>
        <v>insert into dbax_desc_conc (pref_conc, codi_conc, codi_lang, desc_conc) values ('ifrs-full','NoncurrentDepositsFromCustomers','es_ES','Depósitos no corrientes de clientes')</v>
      </c>
      <c r="M4778" t="str">
        <f>CONCATENATE("Insert into dbax_taxo_conc (pref_conc, codi_conc, vers_taxo) values ('",H4778,"','",I4778,"','",Taxonomia!$B$5,"')")</f>
        <v>Insert into dbax_taxo_conc (pref_conc, codi_conc, vers_taxo) values ('ifrs-full','NoncurrentDepositsFromCustomers','svs-cl-ci-2015-01-05')</v>
      </c>
    </row>
    <row r="4779" spans="1:13" x14ac:dyDescent="0.25">
      <c r="A4779" t="s">
        <v>2408</v>
      </c>
      <c r="B4779" t="s">
        <v>16</v>
      </c>
      <c r="C4779" t="s">
        <v>5013</v>
      </c>
      <c r="G4779" s="1" t="str">
        <f t="shared" si="389"/>
        <v>ifrs-full_NoncurrentDerivativeFinancialAssets</v>
      </c>
      <c r="H4779" t="str">
        <f t="shared" si="390"/>
        <v>ifrs-full</v>
      </c>
      <c r="I4779" t="str">
        <f t="shared" si="391"/>
        <v>NoncurrentDerivativeFinancialAssets</v>
      </c>
      <c r="L4779" t="str">
        <f t="shared" si="392"/>
        <v>insert into dbax_desc_conc (pref_conc, codi_conc, codi_lang, desc_conc) values ('ifrs-full','NoncurrentDerivativeFinancialAssets','es_ES','Activos financieros derivados no corrientes')</v>
      </c>
      <c r="M4779" t="str">
        <f>CONCATENATE("Insert into dbax_taxo_conc (pref_conc, codi_conc, vers_taxo) values ('",H4779,"','",I4779,"','",Taxonomia!$B$5,"')")</f>
        <v>Insert into dbax_taxo_conc (pref_conc, codi_conc, vers_taxo) values ('ifrs-full','NoncurrentDerivativeFinancialAssets','svs-cl-ci-2015-01-05')</v>
      </c>
    </row>
    <row r="4780" spans="1:13" x14ac:dyDescent="0.25">
      <c r="A4780" t="s">
        <v>2409</v>
      </c>
      <c r="B4780" t="s">
        <v>16</v>
      </c>
      <c r="C4780" t="s">
        <v>5014</v>
      </c>
      <c r="G4780" s="1" t="str">
        <f t="shared" si="389"/>
        <v>ifrs-full_NoncurrentDerivativeFinancialLiabilities</v>
      </c>
      <c r="H4780" t="str">
        <f t="shared" si="390"/>
        <v>ifrs-full</v>
      </c>
      <c r="I4780" t="str">
        <f t="shared" si="391"/>
        <v>NoncurrentDerivativeFinancialLiabilities</v>
      </c>
      <c r="L4780" t="str">
        <f t="shared" si="392"/>
        <v>insert into dbax_desc_conc (pref_conc, codi_conc, codi_lang, desc_conc) values ('ifrs-full','NoncurrentDerivativeFinancialLiabilities','es_ES','Pasivos financieros derivados no corrientes')</v>
      </c>
      <c r="M4780" t="str">
        <f>CONCATENATE("Insert into dbax_taxo_conc (pref_conc, codi_conc, vers_taxo) values ('",H4780,"','",I4780,"','",Taxonomia!$B$5,"')")</f>
        <v>Insert into dbax_taxo_conc (pref_conc, codi_conc, vers_taxo) values ('ifrs-full','NoncurrentDerivativeFinancialLiabilities','svs-cl-ci-2015-01-05')</v>
      </c>
    </row>
    <row r="4781" spans="1:13" x14ac:dyDescent="0.25">
      <c r="A4781" t="s">
        <v>2410</v>
      </c>
      <c r="B4781" t="s">
        <v>16</v>
      </c>
      <c r="C4781" t="s">
        <v>5015</v>
      </c>
      <c r="G4781" s="1" t="str">
        <f t="shared" si="389"/>
        <v>ifrs-full_NoncurrentDividendPayables</v>
      </c>
      <c r="H4781" t="str">
        <f t="shared" si="390"/>
        <v>ifrs-full</v>
      </c>
      <c r="I4781" t="str">
        <f t="shared" si="391"/>
        <v>NoncurrentDividendPayables</v>
      </c>
      <c r="L4781" t="str">
        <f t="shared" si="392"/>
        <v>insert into dbax_desc_conc (pref_conc, codi_conc, codi_lang, desc_conc) values ('ifrs-full','NoncurrentDividendPayables','es_ES','Dividendos por pagar no corrientes')</v>
      </c>
      <c r="M4781" t="str">
        <f>CONCATENATE("Insert into dbax_taxo_conc (pref_conc, codi_conc, vers_taxo) values ('",H4781,"','",I4781,"','",Taxonomia!$B$5,"')")</f>
        <v>Insert into dbax_taxo_conc (pref_conc, codi_conc, vers_taxo) values ('ifrs-full','NoncurrentDividendPayables','svs-cl-ci-2015-01-05')</v>
      </c>
    </row>
    <row r="4782" spans="1:13" x14ac:dyDescent="0.25">
      <c r="A4782" t="s">
        <v>2411</v>
      </c>
      <c r="B4782" t="s">
        <v>16</v>
      </c>
      <c r="C4782" t="s">
        <v>5016</v>
      </c>
      <c r="G4782" s="1" t="str">
        <f t="shared" si="389"/>
        <v>ifrs-full_NoncurrentFinanceLeaseLiabilities</v>
      </c>
      <c r="H4782" t="str">
        <f t="shared" si="390"/>
        <v>ifrs-full</v>
      </c>
      <c r="I4782" t="str">
        <f t="shared" si="391"/>
        <v>NoncurrentFinanceLeaseLiabilities</v>
      </c>
      <c r="L4782" t="str">
        <f t="shared" si="392"/>
        <v>insert into dbax_desc_conc (pref_conc, codi_conc, codi_lang, desc_conc) values ('ifrs-full','NoncurrentFinanceLeaseLiabilities','es_ES','Pasivos por arrendamientos financieros no corrientes')</v>
      </c>
      <c r="M4782" t="str">
        <f>CONCATENATE("Insert into dbax_taxo_conc (pref_conc, codi_conc, vers_taxo) values ('",H4782,"','",I4782,"','",Taxonomia!$B$5,"')")</f>
        <v>Insert into dbax_taxo_conc (pref_conc, codi_conc, vers_taxo) values ('ifrs-full','NoncurrentFinanceLeaseLiabilities','svs-cl-ci-2015-01-05')</v>
      </c>
    </row>
    <row r="4783" spans="1:13" x14ac:dyDescent="0.25">
      <c r="A4783" t="s">
        <v>2412</v>
      </c>
      <c r="B4783" t="s">
        <v>16</v>
      </c>
      <c r="C4783" t="s">
        <v>5017</v>
      </c>
      <c r="G4783" s="1" t="str">
        <f t="shared" si="389"/>
        <v>ifrs-full_NoncurrentFinanceLeaseReceivables</v>
      </c>
      <c r="H4783" t="str">
        <f t="shared" si="390"/>
        <v>ifrs-full</v>
      </c>
      <c r="I4783" t="str">
        <f t="shared" si="391"/>
        <v>NoncurrentFinanceLeaseReceivables</v>
      </c>
      <c r="L4783" t="str">
        <f t="shared" si="392"/>
        <v>insert into dbax_desc_conc (pref_conc, codi_conc, codi_lang, desc_conc) values ('ifrs-full','NoncurrentFinanceLeaseReceivables','es_ES','Cuentas por cobrar no corrientes de arrendamientos financieros')</v>
      </c>
      <c r="M4783" t="str">
        <f>CONCATENATE("Insert into dbax_taxo_conc (pref_conc, codi_conc, vers_taxo) values ('",H4783,"','",I4783,"','",Taxonomia!$B$5,"')")</f>
        <v>Insert into dbax_taxo_conc (pref_conc, codi_conc, vers_taxo) values ('ifrs-full','NoncurrentFinanceLeaseReceivables','svs-cl-ci-2015-01-05')</v>
      </c>
    </row>
    <row r="4784" spans="1:13" x14ac:dyDescent="0.25">
      <c r="A4784" t="s">
        <v>2413</v>
      </c>
      <c r="B4784" t="s">
        <v>16</v>
      </c>
      <c r="C4784" t="s">
        <v>5018</v>
      </c>
      <c r="G4784" s="1" t="str">
        <f t="shared" si="389"/>
        <v>ifrs-full_NoncurrentFinancialAssets</v>
      </c>
      <c r="H4784" t="str">
        <f t="shared" si="390"/>
        <v>ifrs-full</v>
      </c>
      <c r="I4784" t="str">
        <f t="shared" si="391"/>
        <v>NoncurrentFinancialAssets</v>
      </c>
      <c r="L4784" t="str">
        <f t="shared" si="392"/>
        <v>insert into dbax_desc_conc (pref_conc, codi_conc, codi_lang, desc_conc) values ('ifrs-full','NoncurrentFinancialAssets','es_ES','Activos financieros no corrientes')</v>
      </c>
      <c r="M4784" t="str">
        <f>CONCATENATE("Insert into dbax_taxo_conc (pref_conc, codi_conc, vers_taxo) values ('",H4784,"','",I4784,"','",Taxonomia!$B$5,"')")</f>
        <v>Insert into dbax_taxo_conc (pref_conc, codi_conc, vers_taxo) values ('ifrs-full','NoncurrentFinancialAssets','svs-cl-ci-2015-01-05')</v>
      </c>
    </row>
    <row r="4785" spans="1:13" x14ac:dyDescent="0.25">
      <c r="A4785" t="s">
        <v>2414</v>
      </c>
      <c r="B4785" t="s">
        <v>16</v>
      </c>
      <c r="C4785" t="s">
        <v>5019</v>
      </c>
      <c r="G4785" s="1" t="str">
        <f t="shared" si="389"/>
        <v>ifrs-full_NoncurrentFinancialAssetsAtAmortisedCost</v>
      </c>
      <c r="H4785" t="str">
        <f t="shared" si="390"/>
        <v>ifrs-full</v>
      </c>
      <c r="I4785" t="str">
        <f t="shared" si="391"/>
        <v>NoncurrentFinancialAssetsAtAmortisedCost</v>
      </c>
      <c r="L4785" t="str">
        <f t="shared" si="392"/>
        <v>insert into dbax_desc_conc (pref_conc, codi_conc, codi_lang, desc_conc) values ('ifrs-full','NoncurrentFinancialAssetsAtAmortisedCost','es_ES','Activos financieros no corrientes al costo amortizado')</v>
      </c>
      <c r="M4785" t="str">
        <f>CONCATENATE("Insert into dbax_taxo_conc (pref_conc, codi_conc, vers_taxo) values ('",H4785,"','",I4785,"','",Taxonomia!$B$5,"')")</f>
        <v>Insert into dbax_taxo_conc (pref_conc, codi_conc, vers_taxo) values ('ifrs-full','NoncurrentFinancialAssetsAtAmortisedCost','svs-cl-ci-2015-01-05')</v>
      </c>
    </row>
    <row r="4786" spans="1:13" x14ac:dyDescent="0.25">
      <c r="A4786" t="s">
        <v>2415</v>
      </c>
      <c r="B4786" t="s">
        <v>16</v>
      </c>
      <c r="C4786" t="s">
        <v>5020</v>
      </c>
      <c r="G4786" s="1" t="str">
        <f t="shared" si="389"/>
        <v>ifrs-full_NoncurrentFinancialAssetsAtFairValueThroughOtherComprehensiveIncome</v>
      </c>
      <c r="H4786" t="str">
        <f t="shared" si="390"/>
        <v>ifrs-full</v>
      </c>
      <c r="I4786" t="str">
        <f t="shared" si="391"/>
        <v>NoncurrentFinancialAssetsAtFairValueThroughOtherComprehensiveIncome</v>
      </c>
      <c r="L4786" t="str">
        <f t="shared" si="392"/>
        <v>insert into dbax_desc_conc (pref_conc, codi_conc, codi_lang, desc_conc) values ('ifrs-full','NoncurrentFinancialAssetsAtFairValueThroughOtherComprehensiveIncome','es_ES','Activos financieros no corrientes al valor razonable con cambios en otro resultado integral')</v>
      </c>
      <c r="M4786" t="str">
        <f>CONCATENATE("Insert into dbax_taxo_conc (pref_conc, codi_conc, vers_taxo) values ('",H4786,"','",I4786,"','",Taxonomia!$B$5,"')")</f>
        <v>Insert into dbax_taxo_conc (pref_conc, codi_conc, vers_taxo) values ('ifrs-full','NoncurrentFinancialAssetsAtFairValueThroughOtherComprehensiveIncome','svs-cl-ci-2015-01-05')</v>
      </c>
    </row>
    <row r="4787" spans="1:13" x14ac:dyDescent="0.25">
      <c r="A4787" t="s">
        <v>2416</v>
      </c>
      <c r="B4787" t="s">
        <v>16</v>
      </c>
      <c r="C4787" t="s">
        <v>5021</v>
      </c>
      <c r="G4787" s="1" t="str">
        <f t="shared" si="389"/>
        <v>ifrs-full_NoncurrentFinancialAssetsAtFairValueThroughProfitOrLoss</v>
      </c>
      <c r="H4787" t="str">
        <f t="shared" si="390"/>
        <v>ifrs-full</v>
      </c>
      <c r="I4787" t="str">
        <f t="shared" si="391"/>
        <v>NoncurrentFinancialAssetsAtFairValueThroughProfitOrLoss</v>
      </c>
      <c r="L4787" t="str">
        <f t="shared" si="392"/>
        <v>insert into dbax_desc_conc (pref_conc, codi_conc, codi_lang, desc_conc) values ('ifrs-full','NoncurrentFinancialAssetsAtFairValueThroughProfitOrLoss','es_ES','Activos financieros no corrientes al valor razonable con cambios en resultados')</v>
      </c>
      <c r="M4787" t="str">
        <f>CONCATENATE("Insert into dbax_taxo_conc (pref_conc, codi_conc, vers_taxo) values ('",H4787,"','",I4787,"','",Taxonomia!$B$5,"')")</f>
        <v>Insert into dbax_taxo_conc (pref_conc, codi_conc, vers_taxo) values ('ifrs-full','NoncurrentFinancialAssetsAtFairValueThroughProfitOrLoss','svs-cl-ci-2015-01-05')</v>
      </c>
    </row>
    <row r="4788" spans="1:13" x14ac:dyDescent="0.25">
      <c r="A4788" t="s">
        <v>2417</v>
      </c>
      <c r="B4788" t="s">
        <v>16</v>
      </c>
      <c r="C4788" t="s">
        <v>5022</v>
      </c>
      <c r="G4788" s="1" t="str">
        <f t="shared" si="389"/>
        <v>ifrs-full_NoncurrentFinancialAssetsAtFairValueThroughProfitOrLossAbstract</v>
      </c>
      <c r="H4788" t="str">
        <f t="shared" si="390"/>
        <v>ifrs-full</v>
      </c>
      <c r="I4788" t="str">
        <f t="shared" si="391"/>
        <v>NoncurrentFinancialAssetsAtFairValueThroughProfitOrLossAbstract</v>
      </c>
      <c r="L4788" t="str">
        <f t="shared" si="392"/>
        <v>insert into dbax_desc_conc (pref_conc, codi_conc, codi_lang, desc_conc) values ('ifrs-full','NoncurrentFinancialAssetsAtFairValueThroughProfitOrLossAbstract','es_ES','Activos financieros no corrientes al valor razonable con cambios en resultados [resumen]')</v>
      </c>
      <c r="M4788" t="str">
        <f>CONCATENATE("Insert into dbax_taxo_conc (pref_conc, codi_conc, vers_taxo) values ('",H4788,"','",I4788,"','",Taxonomia!$B$5,"')")</f>
        <v>Insert into dbax_taxo_conc (pref_conc, codi_conc, vers_taxo) values ('ifrs-full','NoncurrentFinancialAssetsAtFairValueThroughProfitOrLossAbstract','svs-cl-ci-2015-01-05')</v>
      </c>
    </row>
    <row r="4789" spans="1:13" x14ac:dyDescent="0.25">
      <c r="A4789" t="s">
        <v>2418</v>
      </c>
      <c r="B4789" t="s">
        <v>16</v>
      </c>
      <c r="C4789" t="s">
        <v>5023</v>
      </c>
      <c r="G4789" s="1" t="str">
        <f t="shared" si="389"/>
        <v>ifrs-full_NoncurrentFinancialAssetsAtFairValueThroughProfitOrLossClassifiedAsHeldForTrading</v>
      </c>
      <c r="H4789" t="str">
        <f t="shared" si="390"/>
        <v>ifrs-full</v>
      </c>
      <c r="I4789" t="str">
        <f t="shared" si="391"/>
        <v>NoncurrentFinancialAssetsAtFairValueThroughProfitOrLossClassifiedAsHeldForTrading</v>
      </c>
      <c r="L4789" t="str">
        <f t="shared" si="392"/>
        <v>insert into dbax_desc_conc (pref_conc, codi_conc, codi_lang, desc_conc) values ('ifrs-full','NoncurrentFinancialAssetsAtFairValueThroughProfitOrLossClassifiedAsHeldForTrading','es_ES','Activos financieros no corrientes al valor razonable con cambios en resultados, clasificados como mantenidos para negociar')</v>
      </c>
      <c r="M4789" t="str">
        <f>CONCATENATE("Insert into dbax_taxo_conc (pref_conc, codi_conc, vers_taxo) values ('",H4789,"','",I4789,"','",Taxonomia!$B$5,"')")</f>
        <v>Insert into dbax_taxo_conc (pref_conc, codi_conc, vers_taxo) values ('ifrs-full','NoncurrentFinancialAssetsAtFairValueThroughProfitOrLossClassifiedAsHeldForTrading','svs-cl-ci-2015-01-05')</v>
      </c>
    </row>
    <row r="4790" spans="1:13" x14ac:dyDescent="0.25">
      <c r="A4790" t="s">
        <v>2419</v>
      </c>
      <c r="B4790" t="s">
        <v>16</v>
      </c>
      <c r="C4790" t="s">
        <v>5024</v>
      </c>
      <c r="G4790" s="1" t="str">
        <f t="shared" si="389"/>
        <v>ifrs-full_NoncurrentFinancialAssetsAtFairValueThroughProfitOrLossDesignatedUponInitialRecognition</v>
      </c>
      <c r="H4790" t="str">
        <f t="shared" si="390"/>
        <v>ifrs-full</v>
      </c>
      <c r="I4790" t="str">
        <f t="shared" si="391"/>
        <v>NoncurrentFinancialAssetsAtFairValueThroughProfitOrLossDesignatedUponInitialRecognition</v>
      </c>
      <c r="L4790" t="str">
        <f t="shared" si="392"/>
        <v>insert into dbax_desc_conc (pref_conc, codi_conc, codi_lang, desc_conc) values ('ifrs-full','NoncurrentFinancialAssetsAtFairValueThroughProfitOrLossDesignatedUponInitialRecognition','es_ES','Activos financieros no corrientes a valor razonable con cambios en resultados, designados en el reconocimiento inicial o posteriormente')</v>
      </c>
      <c r="M4790" t="str">
        <f>CONCATENATE("Insert into dbax_taxo_conc (pref_conc, codi_conc, vers_taxo) values ('",H4790,"','",I4790,"','",Taxonomia!$B$5,"')")</f>
        <v>Insert into dbax_taxo_conc (pref_conc, codi_conc, vers_taxo) values ('ifrs-full','NoncurrentFinancialAssetsAtFairValueThroughProfitOrLossDesignatedUponInitialRecognition','svs-cl-ci-2015-01-05')</v>
      </c>
    </row>
    <row r="4791" spans="1:13" x14ac:dyDescent="0.25">
      <c r="A4791" t="s">
        <v>2420</v>
      </c>
      <c r="B4791" t="s">
        <v>16</v>
      </c>
      <c r="C4791" t="s">
        <v>5025</v>
      </c>
      <c r="G4791" s="1" t="str">
        <f t="shared" si="389"/>
        <v>ifrs-full_NoncurrentFinancialAssetsAtFairValueThroughProfitOrLossMandatorilyMeasuredAtFairValue</v>
      </c>
      <c r="H4791" t="str">
        <f t="shared" si="390"/>
        <v>ifrs-full</v>
      </c>
      <c r="I4791" t="str">
        <f t="shared" si="391"/>
        <v>NoncurrentFinancialAssetsAtFairValueThroughProfitOrLossMandatorilyMeasuredAtFairValue</v>
      </c>
      <c r="L4791" t="str">
        <f t="shared" si="392"/>
        <v>insert into dbax_desc_conc (pref_conc, codi_conc, codi_lang, desc_conc) values ('ifrs-full','NoncurrentFinancialAssetsAtFairValueThroughProfitOrLossMandatorilyMeasuredAtFairValue','es_ES','Activos financieros no corrientes a valor razonable con cambios en resultados, medidos obligatoriamente a valor razonable')</v>
      </c>
      <c r="M4791" t="str">
        <f>CONCATENATE("Insert into dbax_taxo_conc (pref_conc, codi_conc, vers_taxo) values ('",H4791,"','",I4791,"','",Taxonomia!$B$5,"')")</f>
        <v>Insert into dbax_taxo_conc (pref_conc, codi_conc, vers_taxo) values ('ifrs-full','NoncurrentFinancialAssetsAtFairValueThroughProfitOrLossMandatorilyMeasuredAtFairValue','svs-cl-ci-2015-01-05')</v>
      </c>
    </row>
    <row r="4792" spans="1:13" x14ac:dyDescent="0.25">
      <c r="A4792" t="s">
        <v>2421</v>
      </c>
      <c r="B4792" t="s">
        <v>16</v>
      </c>
      <c r="C4792" t="s">
        <v>5026</v>
      </c>
      <c r="G4792" s="1" t="str">
        <f t="shared" si="389"/>
        <v>ifrs-full_NoncurrentFinancialAssetsAvailableforsale</v>
      </c>
      <c r="H4792" t="str">
        <f t="shared" si="390"/>
        <v>ifrs-full</v>
      </c>
      <c r="I4792" t="str">
        <f t="shared" si="391"/>
        <v>NoncurrentFinancialAssetsAvailableforsale</v>
      </c>
      <c r="L4792" t="str">
        <f t="shared" si="392"/>
        <v>insert into dbax_desc_conc (pref_conc, codi_conc, codi_lang, desc_conc) values ('ifrs-full','NoncurrentFinancialAssetsAvailableforsale','es_ES','Activos financieros no corrientes disponibles para la venta')</v>
      </c>
      <c r="M4792" t="str">
        <f>CONCATENATE("Insert into dbax_taxo_conc (pref_conc, codi_conc, vers_taxo) values ('",H4792,"','",I4792,"','",Taxonomia!$B$5,"')")</f>
        <v>Insert into dbax_taxo_conc (pref_conc, codi_conc, vers_taxo) values ('ifrs-full','NoncurrentFinancialAssetsAvailableforsale','svs-cl-ci-2015-01-05')</v>
      </c>
    </row>
    <row r="4793" spans="1:13" x14ac:dyDescent="0.25">
      <c r="A4793" t="s">
        <v>2422</v>
      </c>
      <c r="B4793" t="s">
        <v>16</v>
      </c>
      <c r="C4793" t="s">
        <v>5027</v>
      </c>
      <c r="G4793" s="1" t="str">
        <f t="shared" si="389"/>
        <v>ifrs-full_NoncurrentFinancialLiabilities</v>
      </c>
      <c r="H4793" t="str">
        <f t="shared" si="390"/>
        <v>ifrs-full</v>
      </c>
      <c r="I4793" t="str">
        <f t="shared" si="391"/>
        <v>NoncurrentFinancialLiabilities</v>
      </c>
      <c r="L4793" t="str">
        <f t="shared" si="392"/>
        <v>insert into dbax_desc_conc (pref_conc, codi_conc, codi_lang, desc_conc) values ('ifrs-full','NoncurrentFinancialLiabilities','es_ES','Pasivos financieros no corrientes')</v>
      </c>
      <c r="M4793" t="str">
        <f>CONCATENATE("Insert into dbax_taxo_conc (pref_conc, codi_conc, vers_taxo) values ('",H4793,"','",I4793,"','",Taxonomia!$B$5,"')")</f>
        <v>Insert into dbax_taxo_conc (pref_conc, codi_conc, vers_taxo) values ('ifrs-full','NoncurrentFinancialLiabilities','svs-cl-ci-2015-01-05')</v>
      </c>
    </row>
    <row r="4794" spans="1:13" x14ac:dyDescent="0.25">
      <c r="A4794" t="s">
        <v>2423</v>
      </c>
      <c r="B4794" t="s">
        <v>16</v>
      </c>
      <c r="C4794" t="s">
        <v>5028</v>
      </c>
      <c r="G4794" s="1" t="str">
        <f t="shared" si="389"/>
        <v>ifrs-full_NoncurrentFinancialLiabilitiesAtAmortisedCost</v>
      </c>
      <c r="H4794" t="str">
        <f t="shared" si="390"/>
        <v>ifrs-full</v>
      </c>
      <c r="I4794" t="str">
        <f t="shared" si="391"/>
        <v>NoncurrentFinancialLiabilitiesAtAmortisedCost</v>
      </c>
      <c r="L4794" t="str">
        <f t="shared" si="392"/>
        <v>insert into dbax_desc_conc (pref_conc, codi_conc, codi_lang, desc_conc) values ('ifrs-full','NoncurrentFinancialLiabilitiesAtAmortisedCost','es_ES','Pasivos financieros no corrientes al costo amortizado')</v>
      </c>
      <c r="M4794" t="str">
        <f>CONCATENATE("Insert into dbax_taxo_conc (pref_conc, codi_conc, vers_taxo) values ('",H4794,"','",I4794,"','",Taxonomia!$B$5,"')")</f>
        <v>Insert into dbax_taxo_conc (pref_conc, codi_conc, vers_taxo) values ('ifrs-full','NoncurrentFinancialLiabilitiesAtAmortisedCost','svs-cl-ci-2015-01-05')</v>
      </c>
    </row>
    <row r="4795" spans="1:13" x14ac:dyDescent="0.25">
      <c r="A4795" t="s">
        <v>2424</v>
      </c>
      <c r="B4795" t="s">
        <v>16</v>
      </c>
      <c r="C4795" t="s">
        <v>5029</v>
      </c>
      <c r="G4795" s="1" t="str">
        <f t="shared" si="389"/>
        <v>ifrs-full_NoncurrentFinancialLiabilitiesAtFairValueThroughProfitOrLoss</v>
      </c>
      <c r="H4795" t="str">
        <f t="shared" si="390"/>
        <v>ifrs-full</v>
      </c>
      <c r="I4795" t="str">
        <f t="shared" si="391"/>
        <v>NoncurrentFinancialLiabilitiesAtFairValueThroughProfitOrLoss</v>
      </c>
      <c r="L4795" t="str">
        <f t="shared" si="392"/>
        <v>insert into dbax_desc_conc (pref_conc, codi_conc, codi_lang, desc_conc) values ('ifrs-full','NoncurrentFinancialLiabilitiesAtFairValueThroughProfitOrLoss','es_ES','Pasivos financieros no corrientes al valor razonable con cambios en resultados')</v>
      </c>
      <c r="M4795" t="str">
        <f>CONCATENATE("Insert into dbax_taxo_conc (pref_conc, codi_conc, vers_taxo) values ('",H4795,"','",I4795,"','",Taxonomia!$B$5,"')")</f>
        <v>Insert into dbax_taxo_conc (pref_conc, codi_conc, vers_taxo) values ('ifrs-full','NoncurrentFinancialLiabilitiesAtFairValueThroughProfitOrLoss','svs-cl-ci-2015-01-05')</v>
      </c>
    </row>
    <row r="4796" spans="1:13" x14ac:dyDescent="0.25">
      <c r="A4796" t="s">
        <v>2425</v>
      </c>
      <c r="B4796" t="s">
        <v>16</v>
      </c>
      <c r="C4796" t="s">
        <v>5030</v>
      </c>
      <c r="G4796" s="1" t="str">
        <f t="shared" si="389"/>
        <v>ifrs-full_NoncurrentFinancialLiabilitiesAtFairValueThroughProfitOrLossAbstract</v>
      </c>
      <c r="H4796" t="str">
        <f t="shared" si="390"/>
        <v>ifrs-full</v>
      </c>
      <c r="I4796" t="str">
        <f t="shared" si="391"/>
        <v>NoncurrentFinancialLiabilitiesAtFairValueThroughProfitOrLossAbstract</v>
      </c>
      <c r="L4796" t="str">
        <f t="shared" si="392"/>
        <v>insert into dbax_desc_conc (pref_conc, codi_conc, codi_lang, desc_conc) values ('ifrs-full','NoncurrentFinancialLiabilitiesAtFairValueThroughProfitOrLossAbstract','es_ES','Pasivos financieros no corrientes al valor razonable con cambios en resultados [resumen]')</v>
      </c>
      <c r="M4796" t="str">
        <f>CONCATENATE("Insert into dbax_taxo_conc (pref_conc, codi_conc, vers_taxo) values ('",H4796,"','",I4796,"','",Taxonomia!$B$5,"')")</f>
        <v>Insert into dbax_taxo_conc (pref_conc, codi_conc, vers_taxo) values ('ifrs-full','NoncurrentFinancialLiabilitiesAtFairValueThroughProfitOrLossAbstract','svs-cl-ci-2015-01-05')</v>
      </c>
    </row>
    <row r="4797" spans="1:13" x14ac:dyDescent="0.25">
      <c r="A4797" t="s">
        <v>2426</v>
      </c>
      <c r="B4797" t="s">
        <v>16</v>
      </c>
      <c r="C4797" t="s">
        <v>5031</v>
      </c>
      <c r="G4797" s="1" t="str">
        <f t="shared" si="389"/>
        <v>ifrs-full_NoncurrentFinancialLiabilitiesAtFairValueThroughProfitOrLossClassifiedAsHeldForTrading</v>
      </c>
      <c r="H4797" t="str">
        <f t="shared" si="390"/>
        <v>ifrs-full</v>
      </c>
      <c r="I4797" t="str">
        <f t="shared" si="391"/>
        <v>NoncurrentFinancialLiabilitiesAtFairValueThroughProfitOrLossClassifiedAsHeldForTrading</v>
      </c>
      <c r="L4797" t="str">
        <f t="shared" si="392"/>
        <v>insert into dbax_desc_conc (pref_conc, codi_conc, codi_lang, desc_conc) values ('ifrs-full','NoncurrentFinancialLiabilitiesAtFairValueThroughProfitOrLossClassifiedAsHeldForTrading','es_ES','Pasivos financieros no corrientes al valor razonable con cambios en resultados, clasificados como mantenidos para negociar')</v>
      </c>
      <c r="M4797" t="str">
        <f>CONCATENATE("Insert into dbax_taxo_conc (pref_conc, codi_conc, vers_taxo) values ('",H4797,"','",I4797,"','",Taxonomia!$B$5,"')")</f>
        <v>Insert into dbax_taxo_conc (pref_conc, codi_conc, vers_taxo) values ('ifrs-full','NoncurrentFinancialLiabilitiesAtFairValueThroughProfitOrLossClassifiedAsHeldForTrading','svs-cl-ci-2015-01-05')</v>
      </c>
    </row>
    <row r="4798" spans="1:13" x14ac:dyDescent="0.25">
      <c r="A4798" t="s">
        <v>2427</v>
      </c>
      <c r="B4798" t="s">
        <v>16</v>
      </c>
      <c r="C4798" t="s">
        <v>5032</v>
      </c>
      <c r="G4798" s="1" t="str">
        <f t="shared" si="389"/>
        <v>ifrs-full_NoncurrentFinancialLiabilitiesAtFairValueThroughProfitOrLossDesignatedUponInitialRecognition</v>
      </c>
      <c r="H4798" t="str">
        <f t="shared" si="390"/>
        <v>ifrs-full</v>
      </c>
      <c r="I4798" t="str">
        <f t="shared" si="391"/>
        <v>NoncurrentFinancialLiabilitiesAtFairValueThroughProfitOrLossDesignatedUponInitialRecognition</v>
      </c>
      <c r="L4798" t="str">
        <f t="shared" si="392"/>
        <v>insert into dbax_desc_conc (pref_conc, codi_conc, codi_lang, desc_conc) values ('ifrs-full','NoncurrentFinancialLiabilitiesAtFairValueThroughProfitOrLossDesignatedUponInitialRecognition','es_ES','Pasivos financieros no corrientes a valor razonable con cambios en resultados, designados en el reconocimiento inicial o posteriormente')</v>
      </c>
      <c r="M4798" t="str">
        <f>CONCATENATE("Insert into dbax_taxo_conc (pref_conc, codi_conc, vers_taxo) values ('",H4798,"','",I4798,"','",Taxonomia!$B$5,"')")</f>
        <v>Insert into dbax_taxo_conc (pref_conc, codi_conc, vers_taxo) values ('ifrs-full','NoncurrentFinancialLiabilitiesAtFairValueThroughProfitOrLossDesignatedUponInitialRecognition','svs-cl-ci-2015-01-05')</v>
      </c>
    </row>
    <row r="4799" spans="1:13" x14ac:dyDescent="0.25">
      <c r="A4799" t="s">
        <v>2428</v>
      </c>
      <c r="B4799" t="s">
        <v>16</v>
      </c>
      <c r="C4799" t="s">
        <v>5033</v>
      </c>
      <c r="G4799" s="1" t="str">
        <f t="shared" si="389"/>
        <v>ifrs-full_NoncurrentGovernmentGrants</v>
      </c>
      <c r="H4799" t="str">
        <f t="shared" si="390"/>
        <v>ifrs-full</v>
      </c>
      <c r="I4799" t="str">
        <f t="shared" si="391"/>
        <v>NoncurrentGovernmentGrants</v>
      </c>
      <c r="L4799" t="str">
        <f t="shared" si="392"/>
        <v>insert into dbax_desc_conc (pref_conc, codi_conc, codi_lang, desc_conc) values ('ifrs-full','NoncurrentGovernmentGrants','es_ES','Subvenciones del gobierno no corrientes')</v>
      </c>
      <c r="M4799" t="str">
        <f>CONCATENATE("Insert into dbax_taxo_conc (pref_conc, codi_conc, vers_taxo) values ('",H4799,"','",I4799,"','",Taxonomia!$B$5,"')")</f>
        <v>Insert into dbax_taxo_conc (pref_conc, codi_conc, vers_taxo) values ('ifrs-full','NoncurrentGovernmentGrants','svs-cl-ci-2015-01-05')</v>
      </c>
    </row>
    <row r="4800" spans="1:13" x14ac:dyDescent="0.25">
      <c r="A4800" t="s">
        <v>2429</v>
      </c>
      <c r="B4800" t="s">
        <v>16</v>
      </c>
      <c r="C4800" t="s">
        <v>5034</v>
      </c>
      <c r="G4800" s="1" t="str">
        <f t="shared" si="389"/>
        <v>ifrs-full_NoncurrentHeldtomaturityInvestments</v>
      </c>
      <c r="H4800" t="str">
        <f t="shared" si="390"/>
        <v>ifrs-full</v>
      </c>
      <c r="I4800" t="str">
        <f t="shared" si="391"/>
        <v>NoncurrentHeldtomaturityInvestments</v>
      </c>
      <c r="L4800" t="str">
        <f t="shared" si="392"/>
        <v>insert into dbax_desc_conc (pref_conc, codi_conc, codi_lang, desc_conc) values ('ifrs-full','NoncurrentHeldtomaturityInvestments','es_ES','Inversiones no corrientes mantenidas hasta el vencimiento')</v>
      </c>
      <c r="M4800" t="str">
        <f>CONCATENATE("Insert into dbax_taxo_conc (pref_conc, codi_conc, vers_taxo) values ('",H4800,"','",I4800,"','",Taxonomia!$B$5,"')")</f>
        <v>Insert into dbax_taxo_conc (pref_conc, codi_conc, vers_taxo) values ('ifrs-full','NoncurrentHeldtomaturityInvestments','svs-cl-ci-2015-01-05')</v>
      </c>
    </row>
    <row r="4801" spans="1:13" x14ac:dyDescent="0.25">
      <c r="A4801" t="s">
        <v>2430</v>
      </c>
      <c r="B4801" t="s">
        <v>16</v>
      </c>
      <c r="C4801" t="s">
        <v>5035</v>
      </c>
      <c r="G4801" s="1" t="str">
        <f t="shared" si="389"/>
        <v>ifrs-full_NoncurrentInterestPayable</v>
      </c>
      <c r="H4801" t="str">
        <f t="shared" si="390"/>
        <v>ifrs-full</v>
      </c>
      <c r="I4801" t="str">
        <f t="shared" si="391"/>
        <v>NoncurrentInterestPayable</v>
      </c>
      <c r="L4801" t="str">
        <f t="shared" si="392"/>
        <v>insert into dbax_desc_conc (pref_conc, codi_conc, codi_lang, desc_conc) values ('ifrs-full','NoncurrentInterestPayable','es_ES','Intereses por pagar no corrientes')</v>
      </c>
      <c r="M4801" t="str">
        <f>CONCATENATE("Insert into dbax_taxo_conc (pref_conc, codi_conc, vers_taxo) values ('",H4801,"','",I4801,"','",Taxonomia!$B$5,"')")</f>
        <v>Insert into dbax_taxo_conc (pref_conc, codi_conc, vers_taxo) values ('ifrs-full','NoncurrentInterestPayable','svs-cl-ci-2015-01-05')</v>
      </c>
    </row>
    <row r="4802" spans="1:13" x14ac:dyDescent="0.25">
      <c r="A4802" t="s">
        <v>2431</v>
      </c>
      <c r="B4802" t="s">
        <v>16</v>
      </c>
      <c r="C4802" t="s">
        <v>5036</v>
      </c>
      <c r="G4802" s="1" t="str">
        <f t="shared" si="389"/>
        <v>ifrs-full_NoncurrentInterestReceivable</v>
      </c>
      <c r="H4802" t="str">
        <f t="shared" si="390"/>
        <v>ifrs-full</v>
      </c>
      <c r="I4802" t="str">
        <f t="shared" si="391"/>
        <v>NoncurrentInterestReceivable</v>
      </c>
      <c r="L4802" t="str">
        <f t="shared" si="392"/>
        <v>insert into dbax_desc_conc (pref_conc, codi_conc, codi_lang, desc_conc) values ('ifrs-full','NoncurrentInterestReceivable','es_ES','Intereses por cobrar no corrientes')</v>
      </c>
      <c r="M4802" t="str">
        <f>CONCATENATE("Insert into dbax_taxo_conc (pref_conc, codi_conc, vers_taxo) values ('",H4802,"','",I4802,"','",Taxonomia!$B$5,"')")</f>
        <v>Insert into dbax_taxo_conc (pref_conc, codi_conc, vers_taxo) values ('ifrs-full','NoncurrentInterestReceivable','svs-cl-ci-2015-01-05')</v>
      </c>
    </row>
    <row r="4803" spans="1:13" x14ac:dyDescent="0.25">
      <c r="A4803" t="s">
        <v>2432</v>
      </c>
      <c r="B4803" t="s">
        <v>16</v>
      </c>
      <c r="C4803" t="s">
        <v>5037</v>
      </c>
      <c r="G4803" s="1" t="str">
        <f t="shared" si="389"/>
        <v>ifrs-full_NoncurrentInventories</v>
      </c>
      <c r="H4803" t="str">
        <f t="shared" si="390"/>
        <v>ifrs-full</v>
      </c>
      <c r="I4803" t="str">
        <f t="shared" si="391"/>
        <v>NoncurrentInventories</v>
      </c>
      <c r="L4803" t="str">
        <f t="shared" si="392"/>
        <v>insert into dbax_desc_conc (pref_conc, codi_conc, codi_lang, desc_conc) values ('ifrs-full','NoncurrentInventories','es_ES','Inventarios no corrientes')</v>
      </c>
      <c r="M4803" t="str">
        <f>CONCATENATE("Insert into dbax_taxo_conc (pref_conc, codi_conc, vers_taxo) values ('",H4803,"','",I4803,"','",Taxonomia!$B$5,"')")</f>
        <v>Insert into dbax_taxo_conc (pref_conc, codi_conc, vers_taxo) values ('ifrs-full','NoncurrentInventories','svs-cl-ci-2015-01-05')</v>
      </c>
    </row>
    <row r="4804" spans="1:13" x14ac:dyDescent="0.25">
      <c r="A4804" t="s">
        <v>2433</v>
      </c>
      <c r="B4804" t="s">
        <v>16</v>
      </c>
      <c r="C4804" t="s">
        <v>5038</v>
      </c>
      <c r="G4804" s="1" t="str">
        <f t="shared" si="389"/>
        <v>ifrs-full_NoncurrentInventoriesArisingFromExtractiveActivitiesAbstract</v>
      </c>
      <c r="H4804" t="str">
        <f t="shared" si="390"/>
        <v>ifrs-full</v>
      </c>
      <c r="I4804" t="str">
        <f t="shared" si="391"/>
        <v>NoncurrentInventoriesArisingFromExtractiveActivitiesAbstract</v>
      </c>
      <c r="L4804" t="str">
        <f t="shared" si="392"/>
        <v>insert into dbax_desc_conc (pref_conc, codi_conc, codi_lang, desc_conc) values ('ifrs-full','NoncurrentInventoriesArisingFromExtractiveActivitiesAbstract','es_ES','Inventarios no corrientes que surgen de actividades de extracción [resumen]')</v>
      </c>
      <c r="M4804" t="str">
        <f>CONCATENATE("Insert into dbax_taxo_conc (pref_conc, codi_conc, vers_taxo) values ('",H4804,"','",I4804,"','",Taxonomia!$B$5,"')")</f>
        <v>Insert into dbax_taxo_conc (pref_conc, codi_conc, vers_taxo) values ('ifrs-full','NoncurrentInventoriesArisingFromExtractiveActivitiesAbstract','svs-cl-ci-2015-01-05')</v>
      </c>
    </row>
    <row r="4805" spans="1:13" x14ac:dyDescent="0.25">
      <c r="A4805" t="s">
        <v>2434</v>
      </c>
      <c r="B4805" t="s">
        <v>16</v>
      </c>
      <c r="C4805" t="s">
        <v>5039</v>
      </c>
      <c r="G4805" s="1" t="str">
        <f t="shared" si="389"/>
        <v>ifrs-full_NoncurrentInvestmentsOtherThanInvestmentsAccountedForUsingEquityMethod</v>
      </c>
      <c r="H4805" t="str">
        <f t="shared" si="390"/>
        <v>ifrs-full</v>
      </c>
      <c r="I4805" t="str">
        <f t="shared" si="391"/>
        <v>NoncurrentInvestmentsOtherThanInvestmentsAccountedForUsingEquityMethod</v>
      </c>
      <c r="L4805" t="str">
        <f t="shared" si="392"/>
        <v>insert into dbax_desc_conc (pref_conc, codi_conc, codi_lang, desc_conc) values ('ifrs-full','NoncurrentInvestmentsOtherThanInvestmentsAccountedForUsingEquityMethod','es_ES','Inversiones no corrientes distintas de las contabilizadas utilizando el método de la participación')</v>
      </c>
      <c r="M4805" t="str">
        <f>CONCATENATE("Insert into dbax_taxo_conc (pref_conc, codi_conc, vers_taxo) values ('",H4805,"','",I4805,"','",Taxonomia!$B$5,"')")</f>
        <v>Insert into dbax_taxo_conc (pref_conc, codi_conc, vers_taxo) values ('ifrs-full','NoncurrentInvestmentsOtherThanInvestmentsAccountedForUsingEquityMethod','svs-cl-ci-2015-01-05')</v>
      </c>
    </row>
    <row r="4806" spans="1:13" x14ac:dyDescent="0.25">
      <c r="A4806" t="s">
        <v>2435</v>
      </c>
      <c r="B4806" t="s">
        <v>16</v>
      </c>
      <c r="C4806" t="s">
        <v>5040</v>
      </c>
      <c r="G4806" s="1" t="str">
        <f t="shared" si="389"/>
        <v>ifrs-full_NoncurrentLeasePrepayments</v>
      </c>
      <c r="H4806" t="str">
        <f t="shared" si="390"/>
        <v>ifrs-full</v>
      </c>
      <c r="I4806" t="str">
        <f t="shared" si="391"/>
        <v>NoncurrentLeasePrepayments</v>
      </c>
      <c r="L4806" t="str">
        <f t="shared" si="392"/>
        <v>insert into dbax_desc_conc (pref_conc, codi_conc, codi_lang, desc_conc) values ('ifrs-full','NoncurrentLeasePrepayments','es_ES','Anticipos de arrendamientos no corrientes')</v>
      </c>
      <c r="M4806" t="str">
        <f>CONCATENATE("Insert into dbax_taxo_conc (pref_conc, codi_conc, vers_taxo) values ('",H4806,"','",I4806,"','",Taxonomia!$B$5,"')")</f>
        <v>Insert into dbax_taxo_conc (pref_conc, codi_conc, vers_taxo) values ('ifrs-full','NoncurrentLeasePrepayments','svs-cl-ci-2015-01-05')</v>
      </c>
    </row>
    <row r="4807" spans="1:13" x14ac:dyDescent="0.25">
      <c r="A4807" t="s">
        <v>2436</v>
      </c>
      <c r="B4807" t="s">
        <v>16</v>
      </c>
      <c r="C4807" t="s">
        <v>3304</v>
      </c>
      <c r="G4807" s="1" t="str">
        <f t="shared" si="389"/>
        <v>ifrs-full_NoncurrentLiabilities</v>
      </c>
      <c r="H4807" t="str">
        <f t="shared" si="390"/>
        <v>ifrs-full</v>
      </c>
      <c r="I4807" t="str">
        <f t="shared" si="391"/>
        <v>NoncurrentLiabilities</v>
      </c>
      <c r="L4807" t="str">
        <f t="shared" si="392"/>
        <v>insert into dbax_desc_conc (pref_conc, codi_conc, codi_lang, desc_conc) values ('ifrs-full','NoncurrentLiabilities','es_ES','Pasivos no corrientes')</v>
      </c>
      <c r="M4807" t="str">
        <f>CONCATENATE("Insert into dbax_taxo_conc (pref_conc, codi_conc, vers_taxo) values ('",H4807,"','",I4807,"','",Taxonomia!$B$5,"')")</f>
        <v>Insert into dbax_taxo_conc (pref_conc, codi_conc, vers_taxo) values ('ifrs-full','NoncurrentLiabilities','svs-cl-ci-2015-01-05')</v>
      </c>
    </row>
    <row r="4808" spans="1:13" x14ac:dyDescent="0.25">
      <c r="A4808" t="s">
        <v>2437</v>
      </c>
      <c r="B4808" t="s">
        <v>16</v>
      </c>
      <c r="C4808" t="s">
        <v>5041</v>
      </c>
      <c r="G4808" s="1" t="str">
        <f t="shared" si="389"/>
        <v>ifrs-full_NoncurrentLiabilitiesAbstract</v>
      </c>
      <c r="H4808" t="str">
        <f t="shared" si="390"/>
        <v>ifrs-full</v>
      </c>
      <c r="I4808" t="str">
        <f t="shared" si="391"/>
        <v>NoncurrentLiabilitiesAbstract</v>
      </c>
      <c r="L4808" t="str">
        <f t="shared" si="392"/>
        <v>insert into dbax_desc_conc (pref_conc, codi_conc, codi_lang, desc_conc) values ('ifrs-full','NoncurrentLiabilitiesAbstract','es_ES','Pasivos no corrientes [sinopsis]')</v>
      </c>
      <c r="M4808" t="str">
        <f>CONCATENATE("Insert into dbax_taxo_conc (pref_conc, codi_conc, vers_taxo) values ('",H4808,"','",I4808,"','",Taxonomia!$B$5,"')")</f>
        <v>Insert into dbax_taxo_conc (pref_conc, codi_conc, vers_taxo) values ('ifrs-full','NoncurrentLiabilitiesAbstract','svs-cl-ci-2015-01-05')</v>
      </c>
    </row>
    <row r="4809" spans="1:13" x14ac:dyDescent="0.25">
      <c r="A4809" t="s">
        <v>2438</v>
      </c>
      <c r="B4809" t="s">
        <v>16</v>
      </c>
      <c r="C4809" t="s">
        <v>5042</v>
      </c>
      <c r="G4809" s="1" t="str">
        <f t="shared" si="389"/>
        <v>ifrs-full_NoncurrentLiabilitiesRecognisedAsOfAcquisitionDate</v>
      </c>
      <c r="H4809" t="str">
        <f t="shared" si="390"/>
        <v>ifrs-full</v>
      </c>
      <c r="I4809" t="str">
        <f t="shared" si="391"/>
        <v>NoncurrentLiabilitiesRecognisedAsOfAcquisitionDate</v>
      </c>
      <c r="L4809" t="str">
        <f t="shared" si="392"/>
        <v>insert into dbax_desc_conc (pref_conc, codi_conc, codi_lang, desc_conc) values ('ifrs-full','NoncurrentLiabilitiesRecognisedAsOfAcquisitionDate','es_ES','Pasivos no corrientes reconocidos en la fecha de la adquisición')</v>
      </c>
      <c r="M4809" t="str">
        <f>CONCATENATE("Insert into dbax_taxo_conc (pref_conc, codi_conc, vers_taxo) values ('",H4809,"','",I4809,"','",Taxonomia!$B$5,"')")</f>
        <v>Insert into dbax_taxo_conc (pref_conc, codi_conc, vers_taxo) values ('ifrs-full','NoncurrentLiabilitiesRecognisedAsOfAcquisitionDate','svs-cl-ci-2015-01-05')</v>
      </c>
    </row>
    <row r="4810" spans="1:13" x14ac:dyDescent="0.25">
      <c r="A4810" t="s">
        <v>2439</v>
      </c>
      <c r="B4810" t="s">
        <v>16</v>
      </c>
      <c r="C4810" t="s">
        <v>5043</v>
      </c>
      <c r="G4810" s="1" t="str">
        <f t="shared" si="389"/>
        <v>ifrs-full_NoncurrentLoansAndReceivables</v>
      </c>
      <c r="H4810" t="str">
        <f t="shared" si="390"/>
        <v>ifrs-full</v>
      </c>
      <c r="I4810" t="str">
        <f t="shared" si="391"/>
        <v>NoncurrentLoansAndReceivables</v>
      </c>
      <c r="L4810" t="str">
        <f t="shared" si="392"/>
        <v>insert into dbax_desc_conc (pref_conc, codi_conc, codi_lang, desc_conc) values ('ifrs-full','NoncurrentLoansAndReceivables','es_ES','Préstamos y cuentas por cobrar no corrientes')</v>
      </c>
      <c r="M4810" t="str">
        <f>CONCATENATE("Insert into dbax_taxo_conc (pref_conc, codi_conc, vers_taxo) values ('",H4810,"','",I4810,"','",Taxonomia!$B$5,"')")</f>
        <v>Insert into dbax_taxo_conc (pref_conc, codi_conc, vers_taxo) values ('ifrs-full','NoncurrentLoansAndReceivables','svs-cl-ci-2015-01-05')</v>
      </c>
    </row>
    <row r="4811" spans="1:13" x14ac:dyDescent="0.25">
      <c r="A4811" t="s">
        <v>2440</v>
      </c>
      <c r="B4811" t="s">
        <v>16</v>
      </c>
      <c r="C4811" t="s">
        <v>5044</v>
      </c>
      <c r="G4811" s="1" t="str">
        <f t="shared" si="389"/>
        <v>ifrs-full_NoncurrentOreStockpiles</v>
      </c>
      <c r="H4811" t="str">
        <f t="shared" si="390"/>
        <v>ifrs-full</v>
      </c>
      <c r="I4811" t="str">
        <f t="shared" si="391"/>
        <v>NoncurrentOreStockpiles</v>
      </c>
      <c r="L4811" t="str">
        <f t="shared" si="392"/>
        <v>insert into dbax_desc_conc (pref_conc, codi_conc, codi_lang, desc_conc) values ('ifrs-full','NoncurrentOreStockpiles','es_ES','Reservas de mineral no corrientes')</v>
      </c>
      <c r="M4811" t="str">
        <f>CONCATENATE("Insert into dbax_taxo_conc (pref_conc, codi_conc, vers_taxo) values ('",H4811,"','",I4811,"','",Taxonomia!$B$5,"')")</f>
        <v>Insert into dbax_taxo_conc (pref_conc, codi_conc, vers_taxo) values ('ifrs-full','NoncurrentOreStockpiles','svs-cl-ci-2015-01-05')</v>
      </c>
    </row>
    <row r="4812" spans="1:13" x14ac:dyDescent="0.25">
      <c r="A4812" t="s">
        <v>2441</v>
      </c>
      <c r="B4812" t="s">
        <v>16</v>
      </c>
      <c r="C4812" t="s">
        <v>5045</v>
      </c>
      <c r="G4812" s="1" t="str">
        <f t="shared" si="389"/>
        <v>ifrs-full_NoncurrentPayables</v>
      </c>
      <c r="H4812" t="str">
        <f t="shared" si="390"/>
        <v>ifrs-full</v>
      </c>
      <c r="I4812" t="str">
        <f t="shared" si="391"/>
        <v>NoncurrentPayables</v>
      </c>
      <c r="L4812" t="str">
        <f t="shared" si="392"/>
        <v>insert into dbax_desc_conc (pref_conc, codi_conc, codi_lang, desc_conc) values ('ifrs-full','NoncurrentPayables','es_ES','Cuentas comerciales por pagar y otras cuentas por pagar no corrientes')</v>
      </c>
      <c r="M4812" t="str">
        <f>CONCATENATE("Insert into dbax_taxo_conc (pref_conc, codi_conc, vers_taxo) values ('",H4812,"','",I4812,"','",Taxonomia!$B$5,"')")</f>
        <v>Insert into dbax_taxo_conc (pref_conc, codi_conc, vers_taxo) values ('ifrs-full','NoncurrentPayables','svs-cl-ci-2015-01-05')</v>
      </c>
    </row>
    <row r="4813" spans="1:13" x14ac:dyDescent="0.25">
      <c r="A4813" t="s">
        <v>2442</v>
      </c>
      <c r="B4813" t="s">
        <v>16</v>
      </c>
      <c r="C4813" t="s">
        <v>5046</v>
      </c>
      <c r="G4813" s="1" t="str">
        <f t="shared" si="389"/>
        <v>ifrs-full_NoncurrentPayablesAbstract</v>
      </c>
      <c r="H4813" t="str">
        <f t="shared" si="390"/>
        <v>ifrs-full</v>
      </c>
      <c r="I4813" t="str">
        <f t="shared" si="391"/>
        <v>NoncurrentPayablesAbstract</v>
      </c>
      <c r="L4813" t="str">
        <f t="shared" si="392"/>
        <v>insert into dbax_desc_conc (pref_conc, codi_conc, codi_lang, desc_conc) values ('ifrs-full','NoncurrentPayablesAbstract','es_ES','Cuentas comerciales por pagar y otras cuentas por pagar no corrientes [resumen]')</v>
      </c>
      <c r="M4813" t="str">
        <f>CONCATENATE("Insert into dbax_taxo_conc (pref_conc, codi_conc, vers_taxo) values ('",H4813,"','",I4813,"','",Taxonomia!$B$5,"')")</f>
        <v>Insert into dbax_taxo_conc (pref_conc, codi_conc, vers_taxo) values ('ifrs-full','NoncurrentPayablesAbstract','svs-cl-ci-2015-01-05')</v>
      </c>
    </row>
    <row r="4814" spans="1:13" x14ac:dyDescent="0.25">
      <c r="A4814" t="s">
        <v>2443</v>
      </c>
      <c r="B4814" t="s">
        <v>16</v>
      </c>
      <c r="C4814" t="s">
        <v>5047</v>
      </c>
      <c r="G4814" s="1" t="str">
        <f t="shared" si="389"/>
        <v>ifrs-full_NoncurrentPayablesOnSocialSecurityAndTaxesOtherThanIncomeTax</v>
      </c>
      <c r="H4814" t="str">
        <f t="shared" si="390"/>
        <v>ifrs-full</v>
      </c>
      <c r="I4814" t="str">
        <f t="shared" si="391"/>
        <v>NoncurrentPayablesOnSocialSecurityAndTaxesOtherThanIncomeTax</v>
      </c>
      <c r="L4814" t="str">
        <f t="shared" si="392"/>
        <v>insert into dbax_desc_conc (pref_conc, codi_conc, codi_lang, desc_conc) values ('ifrs-full','NoncurrentPayablesOnSocialSecurityAndTaxesOtherThanIncomeTax','es_ES','Cuentas por pagar no corrientes a la seguridad social e impuestos distintos de los impuestos a las ganancias')</v>
      </c>
      <c r="M4814" t="str">
        <f>CONCATENATE("Insert into dbax_taxo_conc (pref_conc, codi_conc, vers_taxo) values ('",H4814,"','",I4814,"','",Taxonomia!$B$5,"')")</f>
        <v>Insert into dbax_taxo_conc (pref_conc, codi_conc, vers_taxo) values ('ifrs-full','NoncurrentPayablesOnSocialSecurityAndTaxesOtherThanIncomeTax','svs-cl-ci-2015-01-05')</v>
      </c>
    </row>
    <row r="4815" spans="1:13" x14ac:dyDescent="0.25">
      <c r="A4815" t="s">
        <v>2444</v>
      </c>
      <c r="B4815" t="s">
        <v>16</v>
      </c>
      <c r="C4815" t="s">
        <v>5048</v>
      </c>
      <c r="G4815" s="1" t="str">
        <f t="shared" si="389"/>
        <v>ifrs-full_NoncurrentPayablesToTradeSuppliers</v>
      </c>
      <c r="H4815" t="str">
        <f t="shared" si="390"/>
        <v>ifrs-full</v>
      </c>
      <c r="I4815" t="str">
        <f t="shared" si="391"/>
        <v>NoncurrentPayablesToTradeSuppliers</v>
      </c>
      <c r="L4815" t="str">
        <f t="shared" si="392"/>
        <v>insert into dbax_desc_conc (pref_conc, codi_conc, codi_lang, desc_conc) values ('ifrs-full','NoncurrentPayablesToTradeSuppliers','es_ES','Cuentas comerciales por pagar no corrientes')</v>
      </c>
      <c r="M4815" t="str">
        <f>CONCATENATE("Insert into dbax_taxo_conc (pref_conc, codi_conc, vers_taxo) values ('",H4815,"','",I4815,"','",Taxonomia!$B$5,"')")</f>
        <v>Insert into dbax_taxo_conc (pref_conc, codi_conc, vers_taxo) values ('ifrs-full','NoncurrentPayablesToTradeSuppliers','svs-cl-ci-2015-01-05')</v>
      </c>
    </row>
    <row r="4816" spans="1:13" x14ac:dyDescent="0.25">
      <c r="A4816" t="s">
        <v>2445</v>
      </c>
      <c r="B4816" t="s">
        <v>16</v>
      </c>
      <c r="C4816" t="s">
        <v>5049</v>
      </c>
      <c r="G4816" s="1" t="str">
        <f t="shared" si="389"/>
        <v>ifrs-full_NoncurrentPrepayments</v>
      </c>
      <c r="H4816" t="str">
        <f t="shared" si="390"/>
        <v>ifrs-full</v>
      </c>
      <c r="I4816" t="str">
        <f t="shared" si="391"/>
        <v>NoncurrentPrepayments</v>
      </c>
      <c r="L4816" t="str">
        <f t="shared" si="392"/>
        <v>insert into dbax_desc_conc (pref_conc, codi_conc, codi_lang, desc_conc) values ('ifrs-full','NoncurrentPrepayments','es_ES','Anticipos de pagos no corrientes')</v>
      </c>
      <c r="M4816" t="str">
        <f>CONCATENATE("Insert into dbax_taxo_conc (pref_conc, codi_conc, vers_taxo) values ('",H4816,"','",I4816,"','",Taxonomia!$B$5,"')")</f>
        <v>Insert into dbax_taxo_conc (pref_conc, codi_conc, vers_taxo) values ('ifrs-full','NoncurrentPrepayments','svs-cl-ci-2015-01-05')</v>
      </c>
    </row>
    <row r="4817" spans="1:13" x14ac:dyDescent="0.25">
      <c r="A4817" t="s">
        <v>2446</v>
      </c>
      <c r="B4817" t="s">
        <v>16</v>
      </c>
      <c r="C4817" t="s">
        <v>5050</v>
      </c>
      <c r="G4817" s="1" t="str">
        <f t="shared" si="389"/>
        <v>ifrs-full_NoncurrentProvisionsForEmployeeBenefits</v>
      </c>
      <c r="H4817" t="str">
        <f t="shared" si="390"/>
        <v>ifrs-full</v>
      </c>
      <c r="I4817" t="str">
        <f t="shared" si="391"/>
        <v>NoncurrentProvisionsForEmployeeBenefits</v>
      </c>
      <c r="L4817" t="str">
        <f t="shared" si="392"/>
        <v>insert into dbax_desc_conc (pref_conc, codi_conc, codi_lang, desc_conc) values ('ifrs-full','NoncurrentProvisionsForEmployeeBenefits','es_ES','Provisiones no corrientes por beneficios a los empleados')</v>
      </c>
      <c r="M4817" t="str">
        <f>CONCATENATE("Insert into dbax_taxo_conc (pref_conc, codi_conc, vers_taxo) values ('",H4817,"','",I4817,"','",Taxonomia!$B$5,"')")</f>
        <v>Insert into dbax_taxo_conc (pref_conc, codi_conc, vers_taxo) values ('ifrs-full','NoncurrentProvisionsForEmployeeBenefits','svs-cl-ci-2015-01-05')</v>
      </c>
    </row>
    <row r="4818" spans="1:13" x14ac:dyDescent="0.25">
      <c r="A4818" t="s">
        <v>2447</v>
      </c>
      <c r="B4818" t="s">
        <v>16</v>
      </c>
      <c r="C4818" t="s">
        <v>5051</v>
      </c>
      <c r="G4818" s="1" t="str">
        <f t="shared" si="389"/>
        <v>ifrs-full_NoncurrentReceivables</v>
      </c>
      <c r="H4818" t="str">
        <f t="shared" si="390"/>
        <v>ifrs-full</v>
      </c>
      <c r="I4818" t="str">
        <f t="shared" si="391"/>
        <v>NoncurrentReceivables</v>
      </c>
      <c r="L4818" t="str">
        <f t="shared" si="392"/>
        <v>insert into dbax_desc_conc (pref_conc, codi_conc, codi_lang, desc_conc) values ('ifrs-full','NoncurrentReceivables','es_ES','Cuentas comerciales por cobrar y otras cuentas por cobrar no corrientes')</v>
      </c>
      <c r="M4818" t="str">
        <f>CONCATENATE("Insert into dbax_taxo_conc (pref_conc, codi_conc, vers_taxo) values ('",H4818,"','",I4818,"','",Taxonomia!$B$5,"')")</f>
        <v>Insert into dbax_taxo_conc (pref_conc, codi_conc, vers_taxo) values ('ifrs-full','NoncurrentReceivables','svs-cl-ci-2015-01-05')</v>
      </c>
    </row>
    <row r="4819" spans="1:13" x14ac:dyDescent="0.25">
      <c r="A4819" t="s">
        <v>2448</v>
      </c>
      <c r="B4819" t="s">
        <v>16</v>
      </c>
      <c r="C4819" t="s">
        <v>5052</v>
      </c>
      <c r="G4819" s="1" t="str">
        <f t="shared" si="389"/>
        <v>ifrs-full_NoncurrentReceivablesAbstract</v>
      </c>
      <c r="H4819" t="str">
        <f t="shared" si="390"/>
        <v>ifrs-full</v>
      </c>
      <c r="I4819" t="str">
        <f t="shared" si="391"/>
        <v>NoncurrentReceivablesAbstract</v>
      </c>
      <c r="L4819" t="str">
        <f t="shared" si="392"/>
        <v>insert into dbax_desc_conc (pref_conc, codi_conc, codi_lang, desc_conc) values ('ifrs-full','NoncurrentReceivablesAbstract','es_ES','Cuentas comerciales por cobrar y otras cuentas por cobrar no corrientes [resumen]')</v>
      </c>
      <c r="M4819" t="str">
        <f>CONCATENATE("Insert into dbax_taxo_conc (pref_conc, codi_conc, vers_taxo) values ('",H4819,"','",I4819,"','",Taxonomia!$B$5,"')")</f>
        <v>Insert into dbax_taxo_conc (pref_conc, codi_conc, vers_taxo) values ('ifrs-full','NoncurrentReceivablesAbstract','svs-cl-ci-2015-01-05')</v>
      </c>
    </row>
    <row r="4820" spans="1:13" x14ac:dyDescent="0.25">
      <c r="A4820" t="s">
        <v>2449</v>
      </c>
      <c r="B4820" t="s">
        <v>16</v>
      </c>
      <c r="C4820" t="s">
        <v>5053</v>
      </c>
      <c r="G4820" s="1" t="str">
        <f t="shared" si="389"/>
        <v>ifrs-full_NoncurrentReceivablesFromRentalOfProperties</v>
      </c>
      <c r="H4820" t="str">
        <f t="shared" si="390"/>
        <v>ifrs-full</v>
      </c>
      <c r="I4820" t="str">
        <f t="shared" si="391"/>
        <v>NoncurrentReceivablesFromRentalOfProperties</v>
      </c>
      <c r="L4820" t="str">
        <f t="shared" si="392"/>
        <v>insert into dbax_desc_conc (pref_conc, codi_conc, codi_lang, desc_conc) values ('ifrs-full','NoncurrentReceivablesFromRentalOfProperties','es_ES','Cuentas por cobrar no corrientes por alquiler de propiedades')</v>
      </c>
      <c r="M4820" t="str">
        <f>CONCATENATE("Insert into dbax_taxo_conc (pref_conc, codi_conc, vers_taxo) values ('",H4820,"','",I4820,"','",Taxonomia!$B$5,"')")</f>
        <v>Insert into dbax_taxo_conc (pref_conc, codi_conc, vers_taxo) values ('ifrs-full','NoncurrentReceivablesFromRentalOfProperties','svs-cl-ci-2015-01-05')</v>
      </c>
    </row>
    <row r="4821" spans="1:13" x14ac:dyDescent="0.25">
      <c r="A4821" t="s">
        <v>2450</v>
      </c>
      <c r="B4821" t="s">
        <v>16</v>
      </c>
      <c r="C4821" t="s">
        <v>5054</v>
      </c>
      <c r="G4821" s="1" t="str">
        <f t="shared" si="389"/>
        <v>ifrs-full_NoncurrentReceivablesFromSaleOfProperties</v>
      </c>
      <c r="H4821" t="str">
        <f t="shared" si="390"/>
        <v>ifrs-full</v>
      </c>
      <c r="I4821" t="str">
        <f t="shared" si="391"/>
        <v>NoncurrentReceivablesFromSaleOfProperties</v>
      </c>
      <c r="L4821" t="str">
        <f t="shared" si="392"/>
        <v>insert into dbax_desc_conc (pref_conc, codi_conc, codi_lang, desc_conc) values ('ifrs-full','NoncurrentReceivablesFromSaleOfProperties','es_ES','Cuentas por cobrar no corrientes por venta de propiedades')</v>
      </c>
      <c r="M4821" t="str">
        <f>CONCATENATE("Insert into dbax_taxo_conc (pref_conc, codi_conc, vers_taxo) values ('",H4821,"','",I4821,"','",Taxonomia!$B$5,"')")</f>
        <v>Insert into dbax_taxo_conc (pref_conc, codi_conc, vers_taxo) values ('ifrs-full','NoncurrentReceivablesFromSaleOfProperties','svs-cl-ci-2015-01-05')</v>
      </c>
    </row>
    <row r="4822" spans="1:13" x14ac:dyDescent="0.25">
      <c r="A4822" t="s">
        <v>2451</v>
      </c>
      <c r="B4822" t="s">
        <v>16</v>
      </c>
      <c r="C4822" t="s">
        <v>5055</v>
      </c>
      <c r="G4822" s="1" t="str">
        <f t="shared" si="389"/>
        <v>ifrs-full_NoncurrentReceivablesFromTaxesOtherThanIncomeTax</v>
      </c>
      <c r="H4822" t="str">
        <f t="shared" si="390"/>
        <v>ifrs-full</v>
      </c>
      <c r="I4822" t="str">
        <f t="shared" si="391"/>
        <v>NoncurrentReceivablesFromTaxesOtherThanIncomeTax</v>
      </c>
      <c r="L4822" t="str">
        <f t="shared" si="392"/>
        <v>insert into dbax_desc_conc (pref_conc, codi_conc, codi_lang, desc_conc) values ('ifrs-full','NoncurrentReceivablesFromTaxesOtherThanIncomeTax','es_ES','Cuentas por cobrar no corrientes procedentes de impuestos distintos a los impuestos a las ganancias')</v>
      </c>
      <c r="M4822" t="str">
        <f>CONCATENATE("Insert into dbax_taxo_conc (pref_conc, codi_conc, vers_taxo) values ('",H4822,"','",I4822,"','",Taxonomia!$B$5,"')")</f>
        <v>Insert into dbax_taxo_conc (pref_conc, codi_conc, vers_taxo) values ('ifrs-full','NoncurrentReceivablesFromTaxesOtherThanIncomeTax','svs-cl-ci-2015-01-05')</v>
      </c>
    </row>
    <row r="4823" spans="1:13" x14ac:dyDescent="0.25">
      <c r="A4823" t="s">
        <v>2452</v>
      </c>
      <c r="B4823" t="s">
        <v>16</v>
      </c>
      <c r="C4823" t="s">
        <v>5056</v>
      </c>
      <c r="G4823" s="1" t="str">
        <f t="shared" si="389"/>
        <v>ifrs-full_NoncurrentRecognisedAssetsDefinedBenefitPlan</v>
      </c>
      <c r="H4823" t="str">
        <f t="shared" si="390"/>
        <v>ifrs-full</v>
      </c>
      <c r="I4823" t="str">
        <f t="shared" si="391"/>
        <v>NoncurrentRecognisedAssetsDefinedBenefitPlan</v>
      </c>
      <c r="L4823" t="str">
        <f t="shared" si="392"/>
        <v>insert into dbax_desc_conc (pref_conc, codi_conc, codi_lang, desc_conc) values ('ifrs-full','NoncurrentRecognisedAssetsDefinedBenefitPlan','es_ES','Activo por beneficios definidos neto no corriente')</v>
      </c>
      <c r="M4823" t="str">
        <f>CONCATENATE("Insert into dbax_taxo_conc (pref_conc, codi_conc, vers_taxo) values ('",H4823,"','",I4823,"','",Taxonomia!$B$5,"')")</f>
        <v>Insert into dbax_taxo_conc (pref_conc, codi_conc, vers_taxo) values ('ifrs-full','NoncurrentRecognisedAssetsDefinedBenefitPlan','svs-cl-ci-2015-01-05')</v>
      </c>
    </row>
    <row r="4824" spans="1:13" x14ac:dyDescent="0.25">
      <c r="A4824" t="s">
        <v>2453</v>
      </c>
      <c r="B4824" t="s">
        <v>16</v>
      </c>
      <c r="C4824" t="s">
        <v>5057</v>
      </c>
      <c r="G4824" s="1" t="str">
        <f t="shared" si="389"/>
        <v>ifrs-full_NoncurrentRecognisedLiabilitiesDefinedBenefitPlan</v>
      </c>
      <c r="H4824" t="str">
        <f t="shared" si="390"/>
        <v>ifrs-full</v>
      </c>
      <c r="I4824" t="str">
        <f t="shared" si="391"/>
        <v>NoncurrentRecognisedLiabilitiesDefinedBenefitPlan</v>
      </c>
      <c r="L4824" t="str">
        <f t="shared" si="392"/>
        <v>insert into dbax_desc_conc (pref_conc, codi_conc, codi_lang, desc_conc) values ('ifrs-full','NoncurrentRecognisedLiabilitiesDefinedBenefitPlan','es_ES','Pasivo por beneficios definidos neto no corriente')</v>
      </c>
      <c r="M4824" t="str">
        <f>CONCATENATE("Insert into dbax_taxo_conc (pref_conc, codi_conc, vers_taxo) values ('",H4824,"','",I4824,"','",Taxonomia!$B$5,"')")</f>
        <v>Insert into dbax_taxo_conc (pref_conc, codi_conc, vers_taxo) values ('ifrs-full','NoncurrentRecognisedLiabilitiesDefinedBenefitPlan','svs-cl-ci-2015-01-05')</v>
      </c>
    </row>
    <row r="4825" spans="1:13" x14ac:dyDescent="0.25">
      <c r="A4825" t="s">
        <v>2454</v>
      </c>
      <c r="B4825" t="s">
        <v>16</v>
      </c>
      <c r="C4825" t="s">
        <v>5058</v>
      </c>
      <c r="G4825" s="1" t="str">
        <f t="shared" si="389"/>
        <v>ifrs-full_NoncurrentRefundsProvision</v>
      </c>
      <c r="H4825" t="str">
        <f t="shared" si="390"/>
        <v>ifrs-full</v>
      </c>
      <c r="I4825" t="str">
        <f t="shared" si="391"/>
        <v>NoncurrentRefundsProvision</v>
      </c>
      <c r="L4825" t="str">
        <f t="shared" si="392"/>
        <v>insert into dbax_desc_conc (pref_conc, codi_conc, codi_lang, desc_conc) values ('ifrs-full','NoncurrentRefundsProvision','es_ES','Provisión por reembolsos no corriente')</v>
      </c>
      <c r="M4825" t="str">
        <f>CONCATENATE("Insert into dbax_taxo_conc (pref_conc, codi_conc, vers_taxo) values ('",H4825,"','",I4825,"','",Taxonomia!$B$5,"')")</f>
        <v>Insert into dbax_taxo_conc (pref_conc, codi_conc, vers_taxo) values ('ifrs-full','NoncurrentRefundsProvision','svs-cl-ci-2015-01-05')</v>
      </c>
    </row>
    <row r="4826" spans="1:13" x14ac:dyDescent="0.25">
      <c r="A4826" t="s">
        <v>2455</v>
      </c>
      <c r="B4826" t="s">
        <v>16</v>
      </c>
      <c r="C4826" t="s">
        <v>5059</v>
      </c>
      <c r="G4826" s="1" t="str">
        <f t="shared" si="389"/>
        <v>ifrs-full_NoncurrentRestrictedCashAndCashEquivalents</v>
      </c>
      <c r="H4826" t="str">
        <f t="shared" si="390"/>
        <v>ifrs-full</v>
      </c>
      <c r="I4826" t="str">
        <f t="shared" si="391"/>
        <v>NoncurrentRestrictedCashAndCashEquivalents</v>
      </c>
      <c r="L4826" t="str">
        <f t="shared" si="392"/>
        <v>insert into dbax_desc_conc (pref_conc, codi_conc, codi_lang, desc_conc) values ('ifrs-full','NoncurrentRestrictedCashAndCashEquivalents','es_ES','Efectivo y equivalentes al efectivo restringido no corriente')</v>
      </c>
      <c r="M4826" t="str">
        <f>CONCATENATE("Insert into dbax_taxo_conc (pref_conc, codi_conc, vers_taxo) values ('",H4826,"','",I4826,"','",Taxonomia!$B$5,"')")</f>
        <v>Insert into dbax_taxo_conc (pref_conc, codi_conc, vers_taxo) values ('ifrs-full','NoncurrentRestrictedCashAndCashEquivalents','svs-cl-ci-2015-01-05')</v>
      </c>
    </row>
    <row r="4827" spans="1:13" x14ac:dyDescent="0.25">
      <c r="A4827" t="s">
        <v>2456</v>
      </c>
      <c r="B4827" t="s">
        <v>16</v>
      </c>
      <c r="C4827" t="s">
        <v>5060</v>
      </c>
      <c r="G4827" s="1" t="str">
        <f t="shared" si="389"/>
        <v>ifrs-full_NoncurrentRetentionPayables</v>
      </c>
      <c r="H4827" t="str">
        <f t="shared" si="390"/>
        <v>ifrs-full</v>
      </c>
      <c r="I4827" t="str">
        <f t="shared" si="391"/>
        <v>NoncurrentRetentionPayables</v>
      </c>
      <c r="L4827" t="str">
        <f t="shared" si="392"/>
        <v>insert into dbax_desc_conc (pref_conc, codi_conc, codi_lang, desc_conc) values ('ifrs-full','NoncurrentRetentionPayables','es_ES','Cuentas por pagar no corrientes por retenciones')</v>
      </c>
      <c r="M4827" t="str">
        <f>CONCATENATE("Insert into dbax_taxo_conc (pref_conc, codi_conc, vers_taxo) values ('",H4827,"','",I4827,"','",Taxonomia!$B$5,"')")</f>
        <v>Insert into dbax_taxo_conc (pref_conc, codi_conc, vers_taxo) values ('ifrs-full','NoncurrentRetentionPayables','svs-cl-ci-2015-01-05')</v>
      </c>
    </row>
    <row r="4828" spans="1:13" x14ac:dyDescent="0.25">
      <c r="A4828" t="s">
        <v>2457</v>
      </c>
      <c r="B4828" t="s">
        <v>16</v>
      </c>
      <c r="C4828" t="s">
        <v>5061</v>
      </c>
      <c r="G4828" s="1" t="str">
        <f t="shared" si="389"/>
        <v>ifrs-full_NoncurrentTradeReceivables</v>
      </c>
      <c r="H4828" t="str">
        <f t="shared" si="390"/>
        <v>ifrs-full</v>
      </c>
      <c r="I4828" t="str">
        <f t="shared" si="391"/>
        <v>NoncurrentTradeReceivables</v>
      </c>
      <c r="L4828" t="str">
        <f t="shared" si="392"/>
        <v>insert into dbax_desc_conc (pref_conc, codi_conc, codi_lang, desc_conc) values ('ifrs-full','NoncurrentTradeReceivables','es_ES','Cuentas comerciales por cobrar no corrientes')</v>
      </c>
      <c r="M4828" t="str">
        <f>CONCATENATE("Insert into dbax_taxo_conc (pref_conc, codi_conc, vers_taxo) values ('",H4828,"','",I4828,"','",Taxonomia!$B$5,"')")</f>
        <v>Insert into dbax_taxo_conc (pref_conc, codi_conc, vers_taxo) values ('ifrs-full','NoncurrentTradeReceivables','svs-cl-ci-2015-01-05')</v>
      </c>
    </row>
    <row r="4829" spans="1:13" x14ac:dyDescent="0.25">
      <c r="A4829" t="s">
        <v>2458</v>
      </c>
      <c r="B4829" t="s">
        <v>16</v>
      </c>
      <c r="C4829" t="s">
        <v>5062</v>
      </c>
      <c r="G4829" s="1" t="str">
        <f t="shared" si="389"/>
        <v>ifrs-full_NoncurrentValueAddedTaxPayables</v>
      </c>
      <c r="H4829" t="str">
        <f t="shared" si="390"/>
        <v>ifrs-full</v>
      </c>
      <c r="I4829" t="str">
        <f t="shared" si="391"/>
        <v>NoncurrentValueAddedTaxPayables</v>
      </c>
      <c r="L4829" t="str">
        <f t="shared" si="392"/>
        <v>insert into dbax_desc_conc (pref_conc, codi_conc, codi_lang, desc_conc) values ('ifrs-full','NoncurrentValueAddedTaxPayables','es_ES','Impuesto al valor agregado por pagar no corriente')</v>
      </c>
      <c r="M4829" t="str">
        <f>CONCATENATE("Insert into dbax_taxo_conc (pref_conc, codi_conc, vers_taxo) values ('",H4829,"','",I4829,"','",Taxonomia!$B$5,"')")</f>
        <v>Insert into dbax_taxo_conc (pref_conc, codi_conc, vers_taxo) values ('ifrs-full','NoncurrentValueAddedTaxPayables','svs-cl-ci-2015-01-05')</v>
      </c>
    </row>
    <row r="4830" spans="1:13" x14ac:dyDescent="0.25">
      <c r="A4830" t="s">
        <v>2459</v>
      </c>
      <c r="B4830" t="s">
        <v>16</v>
      </c>
      <c r="C4830" t="s">
        <v>5063</v>
      </c>
      <c r="G4830" s="1" t="str">
        <f t="shared" si="389"/>
        <v>ifrs-full_NoncurrentValueAddedTaxReceivables</v>
      </c>
      <c r="H4830" t="str">
        <f t="shared" si="390"/>
        <v>ifrs-full</v>
      </c>
      <c r="I4830" t="str">
        <f t="shared" si="391"/>
        <v>NoncurrentValueAddedTaxReceivables</v>
      </c>
      <c r="L4830" t="str">
        <f t="shared" si="392"/>
        <v>insert into dbax_desc_conc (pref_conc, codi_conc, codi_lang, desc_conc) values ('ifrs-full','NoncurrentValueAddedTaxReceivables','es_ES','Impuesto al valor agregado por cobrar no corriente')</v>
      </c>
      <c r="M4830" t="str">
        <f>CONCATENATE("Insert into dbax_taxo_conc (pref_conc, codi_conc, vers_taxo) values ('",H4830,"','",I4830,"','",Taxonomia!$B$5,"')")</f>
        <v>Insert into dbax_taxo_conc (pref_conc, codi_conc, vers_taxo) values ('ifrs-full','NoncurrentValueAddedTaxReceivables','svs-cl-ci-2015-01-05')</v>
      </c>
    </row>
    <row r="4831" spans="1:13" x14ac:dyDescent="0.25">
      <c r="A4831" t="s">
        <v>2460</v>
      </c>
      <c r="B4831" t="s">
        <v>16</v>
      </c>
      <c r="C4831" t="s">
        <v>5064</v>
      </c>
      <c r="G4831" s="1" t="str">
        <f t="shared" si="389"/>
        <v>ifrs-full_NotInternallyGeneratedMember</v>
      </c>
      <c r="H4831" t="str">
        <f t="shared" si="390"/>
        <v>ifrs-full</v>
      </c>
      <c r="I4831" t="str">
        <f t="shared" si="391"/>
        <v>NotInternallyGeneratedMember</v>
      </c>
      <c r="L4831" t="str">
        <f t="shared" si="392"/>
        <v>insert into dbax_desc_conc (pref_conc, codi_conc, codi_lang, desc_conc) values ('ifrs-full','NotInternallyGeneratedMember','es_ES','No generados internamente [miembro]')</v>
      </c>
      <c r="M4831" t="str">
        <f>CONCATENATE("Insert into dbax_taxo_conc (pref_conc, codi_conc, vers_taxo) values ('",H4831,"','",I4831,"','",Taxonomia!$B$5,"')")</f>
        <v>Insert into dbax_taxo_conc (pref_conc, codi_conc, vers_taxo) values ('ifrs-full','NotInternallyGeneratedMember','svs-cl-ci-2015-01-05')</v>
      </c>
    </row>
    <row r="4832" spans="1:13" x14ac:dyDescent="0.25">
      <c r="A4832" t="s">
        <v>2461</v>
      </c>
      <c r="B4832" t="s">
        <v>16</v>
      </c>
      <c r="C4832" t="s">
        <v>5065</v>
      </c>
      <c r="G4832" s="1" t="str">
        <f t="shared" si="389"/>
        <v>ifrs-full_NotLaterThanOneYearMember</v>
      </c>
      <c r="H4832" t="str">
        <f t="shared" si="390"/>
        <v>ifrs-full</v>
      </c>
      <c r="I4832" t="str">
        <f t="shared" si="391"/>
        <v>NotLaterThanOneYearMember</v>
      </c>
      <c r="L4832" t="str">
        <f t="shared" si="392"/>
        <v>insert into dbax_desc_conc (pref_conc, codi_conc, codi_lang, desc_conc) values ('ifrs-full','NotLaterThanOneYearMember','es_ES','Hasta un año [miembro]')</v>
      </c>
      <c r="M4832" t="str">
        <f>CONCATENATE("Insert into dbax_taxo_conc (pref_conc, codi_conc, vers_taxo) values ('",H4832,"','",I4832,"','",Taxonomia!$B$5,"')")</f>
        <v>Insert into dbax_taxo_conc (pref_conc, codi_conc, vers_taxo) values ('ifrs-full','NotLaterThanOneYearMember','svs-cl-ci-2015-01-05')</v>
      </c>
    </row>
    <row r="4833" spans="1:13" x14ac:dyDescent="0.25">
      <c r="A4833" t="s">
        <v>2462</v>
      </c>
      <c r="B4833" t="s">
        <v>16</v>
      </c>
      <c r="C4833" t="s">
        <v>5066</v>
      </c>
      <c r="G4833" s="1" t="str">
        <f t="shared" si="389"/>
        <v>ifrs-full_NumberAndAverageNumberOfEmployeesAbstract</v>
      </c>
      <c r="H4833" t="str">
        <f t="shared" si="390"/>
        <v>ifrs-full</v>
      </c>
      <c r="I4833" t="str">
        <f t="shared" si="391"/>
        <v>NumberAndAverageNumberOfEmployeesAbstract</v>
      </c>
      <c r="L4833" t="str">
        <f t="shared" si="392"/>
        <v>insert into dbax_desc_conc (pref_conc, codi_conc, codi_lang, desc_conc) values ('ifrs-full','NumberAndAverageNumberOfEmployeesAbstract','es_ES','Número y número promedio de empleados [resumen]')</v>
      </c>
      <c r="M4833" t="str">
        <f>CONCATENATE("Insert into dbax_taxo_conc (pref_conc, codi_conc, vers_taxo) values ('",H4833,"','",I4833,"','",Taxonomia!$B$5,"')")</f>
        <v>Insert into dbax_taxo_conc (pref_conc, codi_conc, vers_taxo) values ('ifrs-full','NumberAndAverageNumberOfEmployeesAbstract','svs-cl-ci-2015-01-05')</v>
      </c>
    </row>
    <row r="4834" spans="1:13" x14ac:dyDescent="0.25">
      <c r="A4834" t="s">
        <v>2463</v>
      </c>
      <c r="B4834" t="s">
        <v>16</v>
      </c>
      <c r="C4834" t="s">
        <v>5067</v>
      </c>
      <c r="G4834" s="1" t="str">
        <f t="shared" si="389"/>
        <v>ifrs-full_NumberOfEmployees</v>
      </c>
      <c r="H4834" t="str">
        <f t="shared" si="390"/>
        <v>ifrs-full</v>
      </c>
      <c r="I4834" t="str">
        <f t="shared" si="391"/>
        <v>NumberOfEmployees</v>
      </c>
      <c r="L4834" t="str">
        <f t="shared" si="392"/>
        <v>insert into dbax_desc_conc (pref_conc, codi_conc, codi_lang, desc_conc) values ('ifrs-full','NumberOfEmployees','es_ES','Número de empleados')</v>
      </c>
      <c r="M4834" t="str">
        <f>CONCATENATE("Insert into dbax_taxo_conc (pref_conc, codi_conc, vers_taxo) values ('",H4834,"','",I4834,"','",Taxonomia!$B$5,"')")</f>
        <v>Insert into dbax_taxo_conc (pref_conc, codi_conc, vers_taxo) values ('ifrs-full','NumberOfEmployees','svs-cl-ci-2015-01-05')</v>
      </c>
    </row>
    <row r="4835" spans="1:13" x14ac:dyDescent="0.25">
      <c r="A4835" t="s">
        <v>2464</v>
      </c>
      <c r="B4835" t="s">
        <v>16</v>
      </c>
      <c r="C4835" t="s">
        <v>5068</v>
      </c>
      <c r="G4835" s="1" t="str">
        <f t="shared" si="389"/>
        <v>ifrs-full_NumberOfInstrumentsGrantedInSharebasedPaymentArrangement</v>
      </c>
      <c r="H4835" t="str">
        <f t="shared" si="390"/>
        <v>ifrs-full</v>
      </c>
      <c r="I4835" t="str">
        <f t="shared" si="391"/>
        <v>NumberOfInstrumentsGrantedInSharebasedPaymentArrangement</v>
      </c>
      <c r="L4835" t="str">
        <f t="shared" si="392"/>
        <v>insert into dbax_desc_conc (pref_conc, codi_conc, codi_lang, desc_conc) values ('ifrs-full','NumberOfInstrumentsGrantedInSharebasedPaymentArrangement','es_ES','Número de instrumentos otorgados en acuerdos con pagos basados en acciones')</v>
      </c>
      <c r="M4835" t="str">
        <f>CONCATENATE("Insert into dbax_taxo_conc (pref_conc, codi_conc, vers_taxo) values ('",H4835,"','",I4835,"','",Taxonomia!$B$5,"')")</f>
        <v>Insert into dbax_taxo_conc (pref_conc, codi_conc, vers_taxo) values ('ifrs-full','NumberOfInstrumentsGrantedInSharebasedPaymentArrangement','svs-cl-ci-2015-01-05')</v>
      </c>
    </row>
    <row r="4836" spans="1:13" x14ac:dyDescent="0.25">
      <c r="A4836" t="s">
        <v>2465</v>
      </c>
      <c r="B4836" t="s">
        <v>16</v>
      </c>
      <c r="C4836" t="s">
        <v>5069</v>
      </c>
      <c r="G4836" s="1" t="str">
        <f t="shared" si="389"/>
        <v>ifrs-full_NumberOfInstrumentsOrInterestsIssuedOrIssuable</v>
      </c>
      <c r="H4836" t="str">
        <f t="shared" si="390"/>
        <v>ifrs-full</v>
      </c>
      <c r="I4836" t="str">
        <f t="shared" si="391"/>
        <v>NumberOfInstrumentsOrInterestsIssuedOrIssuable</v>
      </c>
      <c r="L4836" t="str">
        <f t="shared" si="392"/>
        <v>insert into dbax_desc_conc (pref_conc, codi_conc, codi_lang, desc_conc) values ('ifrs-full','NumberOfInstrumentsOrInterestsIssuedOrIssuable','es_ES','Número de instrumentos o participaciones emitidas o emitibles')</v>
      </c>
      <c r="M4836" t="str">
        <f>CONCATENATE("Insert into dbax_taxo_conc (pref_conc, codi_conc, vers_taxo) values ('",H4836,"','",I4836,"','",Taxonomia!$B$5,"')")</f>
        <v>Insert into dbax_taxo_conc (pref_conc, codi_conc, vers_taxo) values ('ifrs-full','NumberOfInstrumentsOrInterestsIssuedOrIssuable','svs-cl-ci-2015-01-05')</v>
      </c>
    </row>
    <row r="4837" spans="1:13" x14ac:dyDescent="0.25">
      <c r="A4837" t="s">
        <v>2466</v>
      </c>
      <c r="B4837" t="s">
        <v>16</v>
      </c>
      <c r="C4837" t="s">
        <v>5070</v>
      </c>
      <c r="G4837" s="1" t="str">
        <f t="shared" si="389"/>
        <v>ifrs-full_NumberOfInstrumentsOtherEquityInstrumentsGranted</v>
      </c>
      <c r="H4837" t="str">
        <f t="shared" si="390"/>
        <v>ifrs-full</v>
      </c>
      <c r="I4837" t="str">
        <f t="shared" si="391"/>
        <v>NumberOfInstrumentsOtherEquityInstrumentsGranted</v>
      </c>
      <c r="L4837" t="str">
        <f t="shared" si="392"/>
        <v>insert into dbax_desc_conc (pref_conc, codi_conc, codi_lang, desc_conc) values ('ifrs-full','NumberOfInstrumentsOtherEquityInstrumentsGranted','es_ES','Número de otros instrumentos de patrimonio concedidos en acuerdos con pagos basados en acciones')</v>
      </c>
      <c r="M4837" t="str">
        <f>CONCATENATE("Insert into dbax_taxo_conc (pref_conc, codi_conc, vers_taxo) values ('",H4837,"','",I4837,"','",Taxonomia!$B$5,"')")</f>
        <v>Insert into dbax_taxo_conc (pref_conc, codi_conc, vers_taxo) values ('ifrs-full','NumberOfInstrumentsOtherEquityInstrumentsGranted','svs-cl-ci-2015-01-05')</v>
      </c>
    </row>
    <row r="4838" spans="1:13" x14ac:dyDescent="0.25">
      <c r="A4838" t="s">
        <v>2467</v>
      </c>
      <c r="B4838" t="s">
        <v>16</v>
      </c>
      <c r="C4838" t="s">
        <v>5071</v>
      </c>
      <c r="G4838" s="1" t="str">
        <f t="shared" si="389"/>
        <v>ifrs-full_NumberOfOtherEquityInstrumentsExercisableInSharebasedPaymentArrangement</v>
      </c>
      <c r="H4838" t="str">
        <f t="shared" si="390"/>
        <v>ifrs-full</v>
      </c>
      <c r="I4838" t="str">
        <f t="shared" si="391"/>
        <v>NumberOfOtherEquityInstrumentsExercisableInSharebasedPaymentArrangement</v>
      </c>
      <c r="L4838" t="str">
        <f t="shared" si="392"/>
        <v>insert into dbax_desc_conc (pref_conc, codi_conc, codi_lang, desc_conc) values ('ifrs-full','NumberOfOtherEquityInstrumentsExercisableInSharebasedPaymentArrangement','es_ES','Número de otros instrumentos de patrimonio ejercitables en acuerdos con pagos basados en acciones')</v>
      </c>
      <c r="M4838" t="str">
        <f>CONCATENATE("Insert into dbax_taxo_conc (pref_conc, codi_conc, vers_taxo) values ('",H4838,"','",I4838,"','",Taxonomia!$B$5,"')")</f>
        <v>Insert into dbax_taxo_conc (pref_conc, codi_conc, vers_taxo) values ('ifrs-full','NumberOfOtherEquityInstrumentsExercisableInSharebasedPaymentArrangement','svs-cl-ci-2015-01-05')</v>
      </c>
    </row>
    <row r="4839" spans="1:13" x14ac:dyDescent="0.25">
      <c r="A4839" t="s">
        <v>2468</v>
      </c>
      <c r="B4839" t="s">
        <v>16</v>
      </c>
      <c r="C4839" t="s">
        <v>5072</v>
      </c>
      <c r="G4839" s="1" t="str">
        <f t="shared" ref="G4839:G4902" si="393">MID(A4839,FIND("#",A4839)+1,10000)</f>
        <v>ifrs-full_NumberOfOtherEquityInstrumentsExercisedOrVestedInSharebasedPaymentArrangement</v>
      </c>
      <c r="H4839" t="str">
        <f t="shared" ref="H4839:H4902" si="394">MID(G4839,1,FIND("_",G4839)-1)</f>
        <v>ifrs-full</v>
      </c>
      <c r="I4839" t="str">
        <f t="shared" ref="I4839:I4902" si="395">MID(G4839,FIND("_",G4839)+1,10000)</f>
        <v>NumberOfOtherEquityInstrumentsExercisedOrVestedInSharebasedPaymentArrangement</v>
      </c>
      <c r="L4839" t="str">
        <f t="shared" ref="L4839:L4902" si="396">CONCATENATE("insert into dbax_desc_conc (pref_conc, codi_conc, codi_lang, desc_conc) values ('",H4839,"','",I4839,"','",B4839,"','",C4839,"')")</f>
        <v>insert into dbax_desc_conc (pref_conc, codi_conc, codi_lang, desc_conc) values ('ifrs-full','NumberOfOtherEquityInstrumentsExercisedOrVestedInSharebasedPaymentArrangement','es_ES','Número de otros instrumentos de patrimonio ejercidos o que son irrevocables (consolidados) en acuerdos con pagos basados en acciones')</v>
      </c>
      <c r="M4839" t="str">
        <f>CONCATENATE("Insert into dbax_taxo_conc (pref_conc, codi_conc, vers_taxo) values ('",H4839,"','",I4839,"','",Taxonomia!$B$5,"')")</f>
        <v>Insert into dbax_taxo_conc (pref_conc, codi_conc, vers_taxo) values ('ifrs-full','NumberOfOtherEquityInstrumentsExercisedOrVestedInSharebasedPaymentArrangement','svs-cl-ci-2015-01-05')</v>
      </c>
    </row>
    <row r="4840" spans="1:13" x14ac:dyDescent="0.25">
      <c r="A4840" t="s">
        <v>2469</v>
      </c>
      <c r="B4840" t="s">
        <v>16</v>
      </c>
      <c r="C4840" t="s">
        <v>5073</v>
      </c>
      <c r="G4840" s="1" t="str">
        <f t="shared" si="393"/>
        <v>ifrs-full_NumberOfOtherEquityInstrumentsExpiredInSharebasedPaymentArrangement</v>
      </c>
      <c r="H4840" t="str">
        <f t="shared" si="394"/>
        <v>ifrs-full</v>
      </c>
      <c r="I4840" t="str">
        <f t="shared" si="395"/>
        <v>NumberOfOtherEquityInstrumentsExpiredInSharebasedPaymentArrangement</v>
      </c>
      <c r="L4840" t="str">
        <f t="shared" si="396"/>
        <v>insert into dbax_desc_conc (pref_conc, codi_conc, codi_lang, desc_conc) values ('ifrs-full','NumberOfOtherEquityInstrumentsExpiredInSharebasedPaymentArrangement','es_ES','Número de otros instrumentos de patrimonio expirados en acuerdos con pagos basados en acciones')</v>
      </c>
      <c r="M4840" t="str">
        <f>CONCATENATE("Insert into dbax_taxo_conc (pref_conc, codi_conc, vers_taxo) values ('",H4840,"','",I4840,"','",Taxonomia!$B$5,"')")</f>
        <v>Insert into dbax_taxo_conc (pref_conc, codi_conc, vers_taxo) values ('ifrs-full','NumberOfOtherEquityInstrumentsExpiredInSharebasedPaymentArrangement','svs-cl-ci-2015-01-05')</v>
      </c>
    </row>
    <row r="4841" spans="1:13" x14ac:dyDescent="0.25">
      <c r="A4841" t="s">
        <v>2470</v>
      </c>
      <c r="B4841" t="s">
        <v>16</v>
      </c>
      <c r="C4841" t="s">
        <v>5074</v>
      </c>
      <c r="G4841" s="1" t="str">
        <f t="shared" si="393"/>
        <v>ifrs-full_NumberOfOtherEquityInstrumentsForfeitedInSharebasedPaymentArrangement</v>
      </c>
      <c r="H4841" t="str">
        <f t="shared" si="394"/>
        <v>ifrs-full</v>
      </c>
      <c r="I4841" t="str">
        <f t="shared" si="395"/>
        <v>NumberOfOtherEquityInstrumentsForfeitedInSharebasedPaymentArrangement</v>
      </c>
      <c r="L4841" t="str">
        <f t="shared" si="396"/>
        <v>insert into dbax_desc_conc (pref_conc, codi_conc, codi_lang, desc_conc) values ('ifrs-full','NumberOfOtherEquityInstrumentsForfeitedInSharebasedPaymentArrangement','es_ES','Número de otros instrumentos de patrimonio anulados en acuerdos con pagos basados en acciones')</v>
      </c>
      <c r="M4841" t="str">
        <f>CONCATENATE("Insert into dbax_taxo_conc (pref_conc, codi_conc, vers_taxo) values ('",H4841,"','",I4841,"','",Taxonomia!$B$5,"')")</f>
        <v>Insert into dbax_taxo_conc (pref_conc, codi_conc, vers_taxo) values ('ifrs-full','NumberOfOtherEquityInstrumentsForfeitedInSharebasedPaymentArrangement','svs-cl-ci-2015-01-05')</v>
      </c>
    </row>
    <row r="4842" spans="1:13" x14ac:dyDescent="0.25">
      <c r="A4842" t="s">
        <v>2471</v>
      </c>
      <c r="B4842" t="s">
        <v>16</v>
      </c>
      <c r="C4842" t="s">
        <v>5075</v>
      </c>
      <c r="G4842" s="1" t="str">
        <f t="shared" si="393"/>
        <v>ifrs-full_NumberOfOtherEquityInstrumentsOutstandingInSharebasedPaymentArrangement</v>
      </c>
      <c r="H4842" t="str">
        <f t="shared" si="394"/>
        <v>ifrs-full</v>
      </c>
      <c r="I4842" t="str">
        <f t="shared" si="395"/>
        <v>NumberOfOtherEquityInstrumentsOutstandingInSharebasedPaymentArrangement</v>
      </c>
      <c r="L4842" t="str">
        <f t="shared" si="396"/>
        <v>insert into dbax_desc_conc (pref_conc, codi_conc, codi_lang, desc_conc) values ('ifrs-full','NumberOfOtherEquityInstrumentsOutstandingInSharebasedPaymentArrangement','es_ES','Número de otros instrumentos de patrimonio en circulación en acuerdos con pagos basados en acciones')</v>
      </c>
      <c r="M4842" t="str">
        <f>CONCATENATE("Insert into dbax_taxo_conc (pref_conc, codi_conc, vers_taxo) values ('",H4842,"','",I4842,"','",Taxonomia!$B$5,"')")</f>
        <v>Insert into dbax_taxo_conc (pref_conc, codi_conc, vers_taxo) values ('ifrs-full','NumberOfOtherEquityInstrumentsOutstandingInSharebasedPaymentArrangement','svs-cl-ci-2015-01-05')</v>
      </c>
    </row>
    <row r="4843" spans="1:13" x14ac:dyDescent="0.25">
      <c r="A4843" t="s">
        <v>2472</v>
      </c>
      <c r="B4843" t="s">
        <v>16</v>
      </c>
      <c r="C4843" t="s">
        <v>5076</v>
      </c>
      <c r="G4843" s="1" t="str">
        <f t="shared" si="393"/>
        <v>ifrs-full_NumberOfOutstandingShareOptions</v>
      </c>
      <c r="H4843" t="str">
        <f t="shared" si="394"/>
        <v>ifrs-full</v>
      </c>
      <c r="I4843" t="str">
        <f t="shared" si="395"/>
        <v>NumberOfOutstandingShareOptions</v>
      </c>
      <c r="L4843" t="str">
        <f t="shared" si="396"/>
        <v>insert into dbax_desc_conc (pref_conc, codi_conc, codi_lang, desc_conc) values ('ifrs-full','NumberOfOutstandingShareOptions','es_ES','Número de opciones sobre acciones en circulación en acuerdos con pagos basados en acciones')</v>
      </c>
      <c r="M4843" t="str">
        <f>CONCATENATE("Insert into dbax_taxo_conc (pref_conc, codi_conc, vers_taxo) values ('",H4843,"','",I4843,"','",Taxonomia!$B$5,"')")</f>
        <v>Insert into dbax_taxo_conc (pref_conc, codi_conc, vers_taxo) values ('ifrs-full','NumberOfOutstandingShareOptions','svs-cl-ci-2015-01-05')</v>
      </c>
    </row>
    <row r="4844" spans="1:13" x14ac:dyDescent="0.25">
      <c r="A4844" t="s">
        <v>2473</v>
      </c>
      <c r="B4844" t="s">
        <v>16</v>
      </c>
      <c r="C4844" t="s">
        <v>5077</v>
      </c>
      <c r="G4844" s="1" t="str">
        <f t="shared" si="393"/>
        <v>ifrs-full_NumberOfShareOptionsExercisableInSharebasedPaymentArrangement</v>
      </c>
      <c r="H4844" t="str">
        <f t="shared" si="394"/>
        <v>ifrs-full</v>
      </c>
      <c r="I4844" t="str">
        <f t="shared" si="395"/>
        <v>NumberOfShareOptionsExercisableInSharebasedPaymentArrangement</v>
      </c>
      <c r="L4844" t="str">
        <f t="shared" si="396"/>
        <v>insert into dbax_desc_conc (pref_conc, codi_conc, codi_lang, desc_conc) values ('ifrs-full','NumberOfShareOptionsExercisableInSharebasedPaymentArrangement','es_ES','Número de opciones sobre acciones ejercitables en acuerdos con pagos basados en acciones')</v>
      </c>
      <c r="M4844" t="str">
        <f>CONCATENATE("Insert into dbax_taxo_conc (pref_conc, codi_conc, vers_taxo) values ('",H4844,"','",I4844,"','",Taxonomia!$B$5,"')")</f>
        <v>Insert into dbax_taxo_conc (pref_conc, codi_conc, vers_taxo) values ('ifrs-full','NumberOfShareOptionsExercisableInSharebasedPaymentArrangement','svs-cl-ci-2015-01-05')</v>
      </c>
    </row>
    <row r="4845" spans="1:13" x14ac:dyDescent="0.25">
      <c r="A4845" t="s">
        <v>2474</v>
      </c>
      <c r="B4845" t="s">
        <v>16</v>
      </c>
      <c r="C4845" t="s">
        <v>5078</v>
      </c>
      <c r="G4845" s="1" t="str">
        <f t="shared" si="393"/>
        <v>ifrs-full_NumberOfShareOptionsExercisedInSharebasedPaymentArrangement</v>
      </c>
      <c r="H4845" t="str">
        <f t="shared" si="394"/>
        <v>ifrs-full</v>
      </c>
      <c r="I4845" t="str">
        <f t="shared" si="395"/>
        <v>NumberOfShareOptionsExercisedInSharebasedPaymentArrangement</v>
      </c>
      <c r="L4845" t="str">
        <f t="shared" si="396"/>
        <v>insert into dbax_desc_conc (pref_conc, codi_conc, codi_lang, desc_conc) values ('ifrs-full','NumberOfShareOptionsExercisedInSharebasedPaymentArrangement','es_ES','Número de opciones sobre acciones ejercidas en acuerdos con pagos basados en acciones')</v>
      </c>
      <c r="M4845" t="str">
        <f>CONCATENATE("Insert into dbax_taxo_conc (pref_conc, codi_conc, vers_taxo) values ('",H4845,"','",I4845,"','",Taxonomia!$B$5,"')")</f>
        <v>Insert into dbax_taxo_conc (pref_conc, codi_conc, vers_taxo) values ('ifrs-full','NumberOfShareOptionsExercisedInSharebasedPaymentArrangement','svs-cl-ci-2015-01-05')</v>
      </c>
    </row>
    <row r="4846" spans="1:13" x14ac:dyDescent="0.25">
      <c r="A4846" t="s">
        <v>2475</v>
      </c>
      <c r="B4846" t="s">
        <v>16</v>
      </c>
      <c r="C4846" t="s">
        <v>5079</v>
      </c>
      <c r="G4846" s="1" t="str">
        <f t="shared" si="393"/>
        <v>ifrs-full_NumberOfShareOptionsExpiredInSharebasedPaymentArrangement</v>
      </c>
      <c r="H4846" t="str">
        <f t="shared" si="394"/>
        <v>ifrs-full</v>
      </c>
      <c r="I4846" t="str">
        <f t="shared" si="395"/>
        <v>NumberOfShareOptionsExpiredInSharebasedPaymentArrangement</v>
      </c>
      <c r="L4846" t="str">
        <f t="shared" si="396"/>
        <v>insert into dbax_desc_conc (pref_conc, codi_conc, codi_lang, desc_conc) values ('ifrs-full','NumberOfShareOptionsExpiredInSharebasedPaymentArrangement','es_ES','Número de opciones sobre acciones expiradas en acuerdos con pagos basados en acciones')</v>
      </c>
      <c r="M4846" t="str">
        <f>CONCATENATE("Insert into dbax_taxo_conc (pref_conc, codi_conc, vers_taxo) values ('",H4846,"','",I4846,"','",Taxonomia!$B$5,"')")</f>
        <v>Insert into dbax_taxo_conc (pref_conc, codi_conc, vers_taxo) values ('ifrs-full','NumberOfShareOptionsExpiredInSharebasedPaymentArrangement','svs-cl-ci-2015-01-05')</v>
      </c>
    </row>
    <row r="4847" spans="1:13" x14ac:dyDescent="0.25">
      <c r="A4847" t="s">
        <v>2476</v>
      </c>
      <c r="B4847" t="s">
        <v>16</v>
      </c>
      <c r="C4847" t="s">
        <v>5080</v>
      </c>
      <c r="G4847" s="1" t="str">
        <f t="shared" si="393"/>
        <v>ifrs-full_NumberOfShareOptionsForfeitedInSharebasedPaymentArrangement</v>
      </c>
      <c r="H4847" t="str">
        <f t="shared" si="394"/>
        <v>ifrs-full</v>
      </c>
      <c r="I4847" t="str">
        <f t="shared" si="395"/>
        <v>NumberOfShareOptionsForfeitedInSharebasedPaymentArrangement</v>
      </c>
      <c r="L4847" t="str">
        <f t="shared" si="396"/>
        <v>insert into dbax_desc_conc (pref_conc, codi_conc, codi_lang, desc_conc) values ('ifrs-full','NumberOfShareOptionsForfeitedInSharebasedPaymentArrangement','es_ES','Número de opciones sobre acciones anuladas en acuerdos con pagos basados en acciones')</v>
      </c>
      <c r="M4847" t="str">
        <f>CONCATENATE("Insert into dbax_taxo_conc (pref_conc, codi_conc, vers_taxo) values ('",H4847,"','",I4847,"','",Taxonomia!$B$5,"')")</f>
        <v>Insert into dbax_taxo_conc (pref_conc, codi_conc, vers_taxo) values ('ifrs-full','NumberOfShareOptionsForfeitedInSharebasedPaymentArrangement','svs-cl-ci-2015-01-05')</v>
      </c>
    </row>
    <row r="4848" spans="1:13" x14ac:dyDescent="0.25">
      <c r="A4848" t="s">
        <v>2477</v>
      </c>
      <c r="B4848" t="s">
        <v>16</v>
      </c>
      <c r="C4848" t="s">
        <v>5081</v>
      </c>
      <c r="G4848" s="1" t="str">
        <f t="shared" si="393"/>
        <v>ifrs-full_NumberOfShareOptionsGrantedInSharebasedPaymentArrangement</v>
      </c>
      <c r="H4848" t="str">
        <f t="shared" si="394"/>
        <v>ifrs-full</v>
      </c>
      <c r="I4848" t="str">
        <f t="shared" si="395"/>
        <v>NumberOfShareOptionsGrantedInSharebasedPaymentArrangement</v>
      </c>
      <c r="L4848" t="str">
        <f t="shared" si="396"/>
        <v>insert into dbax_desc_conc (pref_conc, codi_conc, codi_lang, desc_conc) values ('ifrs-full','NumberOfShareOptionsGrantedInSharebasedPaymentArrangement','es_ES','Número de opciones sobre acciones concedidas en acuerdos con pagos basados en acciones')</v>
      </c>
      <c r="M4848" t="str">
        <f>CONCATENATE("Insert into dbax_taxo_conc (pref_conc, codi_conc, vers_taxo) values ('",H4848,"','",I4848,"','",Taxonomia!$B$5,"')")</f>
        <v>Insert into dbax_taxo_conc (pref_conc, codi_conc, vers_taxo) values ('ifrs-full','NumberOfShareOptionsGrantedInSharebasedPaymentArrangement','svs-cl-ci-2015-01-05')</v>
      </c>
    </row>
    <row r="4849" spans="1:13" x14ac:dyDescent="0.25">
      <c r="A4849" t="s">
        <v>2478</v>
      </c>
      <c r="B4849" t="s">
        <v>16</v>
      </c>
      <c r="C4849" t="s">
        <v>5082</v>
      </c>
      <c r="G4849" s="1" t="str">
        <f t="shared" si="393"/>
        <v>ifrs-full_NumberOfSharesAuthorised</v>
      </c>
      <c r="H4849" t="str">
        <f t="shared" si="394"/>
        <v>ifrs-full</v>
      </c>
      <c r="I4849" t="str">
        <f t="shared" si="395"/>
        <v>NumberOfSharesAuthorised</v>
      </c>
      <c r="L4849" t="str">
        <f t="shared" si="396"/>
        <v>insert into dbax_desc_conc (pref_conc, codi_conc, codi_lang, desc_conc) values ('ifrs-full','NumberOfSharesAuthorised','es_ES','Número de acciones autorizadas')</v>
      </c>
      <c r="M4849" t="str">
        <f>CONCATENATE("Insert into dbax_taxo_conc (pref_conc, codi_conc, vers_taxo) values ('",H4849,"','",I4849,"','",Taxonomia!$B$5,"')")</f>
        <v>Insert into dbax_taxo_conc (pref_conc, codi_conc, vers_taxo) values ('ifrs-full','NumberOfSharesAuthorised','svs-cl-ci-2015-01-05')</v>
      </c>
    </row>
    <row r="4850" spans="1:13" x14ac:dyDescent="0.25">
      <c r="A4850" t="s">
        <v>2479</v>
      </c>
      <c r="B4850" t="s">
        <v>16</v>
      </c>
      <c r="C4850" t="s">
        <v>5083</v>
      </c>
      <c r="G4850" s="1" t="str">
        <f t="shared" si="393"/>
        <v>ifrs-full_NumberOfSharesIssued</v>
      </c>
      <c r="H4850" t="str">
        <f t="shared" si="394"/>
        <v>ifrs-full</v>
      </c>
      <c r="I4850" t="str">
        <f t="shared" si="395"/>
        <v>NumberOfSharesIssued</v>
      </c>
      <c r="L4850" t="str">
        <f t="shared" si="396"/>
        <v>insert into dbax_desc_conc (pref_conc, codi_conc, codi_lang, desc_conc) values ('ifrs-full','NumberOfSharesIssued','es_ES','Número de acciones emitidas')</v>
      </c>
      <c r="M4850" t="str">
        <f>CONCATENATE("Insert into dbax_taxo_conc (pref_conc, codi_conc, vers_taxo) values ('",H4850,"','",I4850,"','",Taxonomia!$B$5,"')")</f>
        <v>Insert into dbax_taxo_conc (pref_conc, codi_conc, vers_taxo) values ('ifrs-full','NumberOfSharesIssued','svs-cl-ci-2015-01-05')</v>
      </c>
    </row>
    <row r="4851" spans="1:13" x14ac:dyDescent="0.25">
      <c r="A4851" t="s">
        <v>2480</v>
      </c>
      <c r="B4851" t="s">
        <v>16</v>
      </c>
      <c r="C4851" t="s">
        <v>5084</v>
      </c>
      <c r="G4851" s="1" t="str">
        <f t="shared" si="393"/>
        <v>ifrs-full_NumberOfSharesIssuedAbstract</v>
      </c>
      <c r="H4851" t="str">
        <f t="shared" si="394"/>
        <v>ifrs-full</v>
      </c>
      <c r="I4851" t="str">
        <f t="shared" si="395"/>
        <v>NumberOfSharesIssuedAbstract</v>
      </c>
      <c r="L4851" t="str">
        <f t="shared" si="396"/>
        <v>insert into dbax_desc_conc (pref_conc, codi_conc, codi_lang, desc_conc) values ('ifrs-full','NumberOfSharesIssuedAbstract','es_ES','Número de acciones emitidas [resumen]')</v>
      </c>
      <c r="M4851" t="str">
        <f>CONCATENATE("Insert into dbax_taxo_conc (pref_conc, codi_conc, vers_taxo) values ('",H4851,"','",I4851,"','",Taxonomia!$B$5,"')")</f>
        <v>Insert into dbax_taxo_conc (pref_conc, codi_conc, vers_taxo) values ('ifrs-full','NumberOfSharesIssuedAbstract','svs-cl-ci-2015-01-05')</v>
      </c>
    </row>
    <row r="4852" spans="1:13" x14ac:dyDescent="0.25">
      <c r="A4852" t="s">
        <v>2481</v>
      </c>
      <c r="B4852" t="s">
        <v>16</v>
      </c>
      <c r="C4852" t="s">
        <v>5085</v>
      </c>
      <c r="G4852" s="1" t="str">
        <f t="shared" si="393"/>
        <v>ifrs-full_NumberOfSharesIssuedAndFullyPaid</v>
      </c>
      <c r="H4852" t="str">
        <f t="shared" si="394"/>
        <v>ifrs-full</v>
      </c>
      <c r="I4852" t="str">
        <f t="shared" si="395"/>
        <v>NumberOfSharesIssuedAndFullyPaid</v>
      </c>
      <c r="L4852" t="str">
        <f t="shared" si="396"/>
        <v>insert into dbax_desc_conc (pref_conc, codi_conc, codi_lang, desc_conc) values ('ifrs-full','NumberOfSharesIssuedAndFullyPaid','es_ES','Número de acciones emitidas y completamente pagadas')</v>
      </c>
      <c r="M4852" t="str">
        <f>CONCATENATE("Insert into dbax_taxo_conc (pref_conc, codi_conc, vers_taxo) values ('",H4852,"','",I4852,"','",Taxonomia!$B$5,"')")</f>
        <v>Insert into dbax_taxo_conc (pref_conc, codi_conc, vers_taxo) values ('ifrs-full','NumberOfSharesIssuedAndFullyPaid','svs-cl-ci-2015-01-05')</v>
      </c>
    </row>
    <row r="4853" spans="1:13" x14ac:dyDescent="0.25">
      <c r="A4853" t="s">
        <v>2482</v>
      </c>
      <c r="B4853" t="s">
        <v>16</v>
      </c>
      <c r="C4853" t="s">
        <v>5086</v>
      </c>
      <c r="G4853" s="1" t="str">
        <f t="shared" si="393"/>
        <v>ifrs-full_NumberOfSharesIssuedButNotFullyPaid</v>
      </c>
      <c r="H4853" t="str">
        <f t="shared" si="394"/>
        <v>ifrs-full</v>
      </c>
      <c r="I4853" t="str">
        <f t="shared" si="395"/>
        <v>NumberOfSharesIssuedButNotFullyPaid</v>
      </c>
      <c r="L4853" t="str">
        <f t="shared" si="396"/>
        <v>insert into dbax_desc_conc (pref_conc, codi_conc, codi_lang, desc_conc) values ('ifrs-full','NumberOfSharesIssuedButNotFullyPaid','es_ES','Número de acciones emitidas pero no completamente pagadas')</v>
      </c>
      <c r="M4853" t="str">
        <f>CONCATENATE("Insert into dbax_taxo_conc (pref_conc, codi_conc, vers_taxo) values ('",H4853,"','",I4853,"','",Taxonomia!$B$5,"')")</f>
        <v>Insert into dbax_taxo_conc (pref_conc, codi_conc, vers_taxo) values ('ifrs-full','NumberOfSharesIssuedButNotFullyPaid','svs-cl-ci-2015-01-05')</v>
      </c>
    </row>
    <row r="4854" spans="1:13" x14ac:dyDescent="0.25">
      <c r="A4854" t="s">
        <v>2483</v>
      </c>
      <c r="B4854" t="s">
        <v>16</v>
      </c>
      <c r="C4854" t="s">
        <v>5087</v>
      </c>
      <c r="G4854" s="1" t="str">
        <f t="shared" si="393"/>
        <v>ifrs-full_NumberOfSharesOutstanding</v>
      </c>
      <c r="H4854" t="str">
        <f t="shared" si="394"/>
        <v>ifrs-full</v>
      </c>
      <c r="I4854" t="str">
        <f t="shared" si="395"/>
        <v>NumberOfSharesOutstanding</v>
      </c>
      <c r="L4854" t="str">
        <f t="shared" si="396"/>
        <v>insert into dbax_desc_conc (pref_conc, codi_conc, codi_lang, desc_conc) values ('ifrs-full','NumberOfSharesOutstanding','es_ES','Número de acciones en circulación')</v>
      </c>
      <c r="M4854" t="str">
        <f>CONCATENATE("Insert into dbax_taxo_conc (pref_conc, codi_conc, vers_taxo) values ('",H4854,"','",I4854,"','",Taxonomia!$B$5,"')")</f>
        <v>Insert into dbax_taxo_conc (pref_conc, codi_conc, vers_taxo) values ('ifrs-full','NumberOfSharesOutstanding','svs-cl-ci-2015-01-05')</v>
      </c>
    </row>
    <row r="4855" spans="1:13" x14ac:dyDescent="0.25">
      <c r="A4855" t="s">
        <v>2484</v>
      </c>
      <c r="B4855" t="s">
        <v>16</v>
      </c>
      <c r="C4855" t="s">
        <v>5088</v>
      </c>
      <c r="G4855" s="1" t="str">
        <f t="shared" si="393"/>
        <v>ifrs-full_OfficeEquipment</v>
      </c>
      <c r="H4855" t="str">
        <f t="shared" si="394"/>
        <v>ifrs-full</v>
      </c>
      <c r="I4855" t="str">
        <f t="shared" si="395"/>
        <v>OfficeEquipment</v>
      </c>
      <c r="L4855" t="str">
        <f t="shared" si="396"/>
        <v>insert into dbax_desc_conc (pref_conc, codi_conc, codi_lang, desc_conc) values ('ifrs-full','OfficeEquipment','es_ES','Equipo de oficina')</v>
      </c>
      <c r="M4855" t="str">
        <f>CONCATENATE("Insert into dbax_taxo_conc (pref_conc, codi_conc, vers_taxo) values ('",H4855,"','",I4855,"','",Taxonomia!$B$5,"')")</f>
        <v>Insert into dbax_taxo_conc (pref_conc, codi_conc, vers_taxo) values ('ifrs-full','OfficeEquipment','svs-cl-ci-2015-01-05')</v>
      </c>
    </row>
    <row r="4856" spans="1:13" x14ac:dyDescent="0.25">
      <c r="A4856" t="s">
        <v>2485</v>
      </c>
      <c r="B4856" t="s">
        <v>16</v>
      </c>
      <c r="C4856" t="s">
        <v>5089</v>
      </c>
      <c r="G4856" s="1" t="str">
        <f t="shared" si="393"/>
        <v>ifrs-full_OfficeEquipmentMember</v>
      </c>
      <c r="H4856" t="str">
        <f t="shared" si="394"/>
        <v>ifrs-full</v>
      </c>
      <c r="I4856" t="str">
        <f t="shared" si="395"/>
        <v>OfficeEquipmentMember</v>
      </c>
      <c r="L4856" t="str">
        <f t="shared" si="396"/>
        <v>insert into dbax_desc_conc (pref_conc, codi_conc, codi_lang, desc_conc) values ('ifrs-full','OfficeEquipmentMember','es_ES','Equipo de oficina [miembro]')</v>
      </c>
      <c r="M4856" t="str">
        <f>CONCATENATE("Insert into dbax_taxo_conc (pref_conc, codi_conc, vers_taxo) values ('",H4856,"','",I4856,"','",Taxonomia!$B$5,"')")</f>
        <v>Insert into dbax_taxo_conc (pref_conc, codi_conc, vers_taxo) values ('ifrs-full','OfficeEquipmentMember','svs-cl-ci-2015-01-05')</v>
      </c>
    </row>
    <row r="4857" spans="1:13" x14ac:dyDescent="0.25">
      <c r="A4857" t="s">
        <v>2486</v>
      </c>
      <c r="B4857" t="s">
        <v>16</v>
      </c>
      <c r="C4857" t="s">
        <v>5090</v>
      </c>
      <c r="G4857" s="1" t="str">
        <f t="shared" si="393"/>
        <v>ifrs-full_OilAndGasAssets</v>
      </c>
      <c r="H4857" t="str">
        <f t="shared" si="394"/>
        <v>ifrs-full</v>
      </c>
      <c r="I4857" t="str">
        <f t="shared" si="395"/>
        <v>OilAndGasAssets</v>
      </c>
      <c r="L4857" t="str">
        <f t="shared" si="396"/>
        <v>insert into dbax_desc_conc (pref_conc, codi_conc, codi_lang, desc_conc) values ('ifrs-full','OilAndGasAssets','es_ES','Activos de petróleo y gas')</v>
      </c>
      <c r="M4857" t="str">
        <f>CONCATENATE("Insert into dbax_taxo_conc (pref_conc, codi_conc, vers_taxo) values ('",H4857,"','",I4857,"','",Taxonomia!$B$5,"')")</f>
        <v>Insert into dbax_taxo_conc (pref_conc, codi_conc, vers_taxo) values ('ifrs-full','OilAndGasAssets','svs-cl-ci-2015-01-05')</v>
      </c>
    </row>
    <row r="4858" spans="1:13" x14ac:dyDescent="0.25">
      <c r="A4858" t="s">
        <v>2487</v>
      </c>
      <c r="B4858" t="s">
        <v>16</v>
      </c>
      <c r="C4858" t="s">
        <v>5091</v>
      </c>
      <c r="G4858" s="1" t="str">
        <f t="shared" si="393"/>
        <v>ifrs-full_OilAndGasAssetsMember</v>
      </c>
      <c r="H4858" t="str">
        <f t="shared" si="394"/>
        <v>ifrs-full</v>
      </c>
      <c r="I4858" t="str">
        <f t="shared" si="395"/>
        <v>OilAndGasAssetsMember</v>
      </c>
      <c r="L4858" t="str">
        <f t="shared" si="396"/>
        <v>insert into dbax_desc_conc (pref_conc, codi_conc, codi_lang, desc_conc) values ('ifrs-full','OilAndGasAssetsMember','es_ES','Activos de petróleo y gas [miembro]')</v>
      </c>
      <c r="M4858" t="str">
        <f>CONCATENATE("Insert into dbax_taxo_conc (pref_conc, codi_conc, vers_taxo) values ('",H4858,"','",I4858,"','",Taxonomia!$B$5,"')")</f>
        <v>Insert into dbax_taxo_conc (pref_conc, codi_conc, vers_taxo) values ('ifrs-full','OilAndGasAssetsMember','svs-cl-ci-2015-01-05')</v>
      </c>
    </row>
    <row r="4859" spans="1:13" x14ac:dyDescent="0.25">
      <c r="A4859" t="s">
        <v>2488</v>
      </c>
      <c r="B4859" t="s">
        <v>16</v>
      </c>
      <c r="C4859" t="s">
        <v>5092</v>
      </c>
      <c r="G4859" s="1" t="str">
        <f t="shared" si="393"/>
        <v>ifrs-full_OnerousContractsContingentLiabilityMember</v>
      </c>
      <c r="H4859" t="str">
        <f t="shared" si="394"/>
        <v>ifrs-full</v>
      </c>
      <c r="I4859" t="str">
        <f t="shared" si="395"/>
        <v>OnerousContractsContingentLiabilityMember</v>
      </c>
      <c r="L4859" t="str">
        <f t="shared" si="396"/>
        <v>insert into dbax_desc_conc (pref_conc, codi_conc, codi_lang, desc_conc) values ('ifrs-full','OnerousContractsContingentLiabilityMember','es_ES','Pasivos contingentes por contratos onerosos [miembro]')</v>
      </c>
      <c r="M4859" t="str">
        <f>CONCATENATE("Insert into dbax_taxo_conc (pref_conc, codi_conc, vers_taxo) values ('",H4859,"','",I4859,"','",Taxonomia!$B$5,"')")</f>
        <v>Insert into dbax_taxo_conc (pref_conc, codi_conc, vers_taxo) values ('ifrs-full','OnerousContractsContingentLiabilityMember','svs-cl-ci-2015-01-05')</v>
      </c>
    </row>
    <row r="4860" spans="1:13" x14ac:dyDescent="0.25">
      <c r="A4860" t="s">
        <v>2489</v>
      </c>
      <c r="B4860" t="s">
        <v>16</v>
      </c>
      <c r="C4860" t="s">
        <v>5093</v>
      </c>
      <c r="G4860" s="1" t="str">
        <f t="shared" si="393"/>
        <v>ifrs-full_OnerousContractsProvision</v>
      </c>
      <c r="H4860" t="str">
        <f t="shared" si="394"/>
        <v>ifrs-full</v>
      </c>
      <c r="I4860" t="str">
        <f t="shared" si="395"/>
        <v>OnerousContractsProvision</v>
      </c>
      <c r="L4860" t="str">
        <f t="shared" si="396"/>
        <v>insert into dbax_desc_conc (pref_conc, codi_conc, codi_lang, desc_conc) values ('ifrs-full','OnerousContractsProvision','es_ES','Provisiones por contratos onerosos')</v>
      </c>
      <c r="M4860" t="str">
        <f>CONCATENATE("Insert into dbax_taxo_conc (pref_conc, codi_conc, vers_taxo) values ('",H4860,"','",I4860,"','",Taxonomia!$B$5,"')")</f>
        <v>Insert into dbax_taxo_conc (pref_conc, codi_conc, vers_taxo) values ('ifrs-full','OnerousContractsProvision','svs-cl-ci-2015-01-05')</v>
      </c>
    </row>
    <row r="4861" spans="1:13" x14ac:dyDescent="0.25">
      <c r="A4861" t="s">
        <v>2490</v>
      </c>
      <c r="B4861" t="s">
        <v>16</v>
      </c>
      <c r="C4861" t="s">
        <v>5094</v>
      </c>
      <c r="G4861" s="1" t="str">
        <f t="shared" si="393"/>
        <v>ifrs-full_OnerousContractsProvisionAbstract</v>
      </c>
      <c r="H4861" t="str">
        <f t="shared" si="394"/>
        <v>ifrs-full</v>
      </c>
      <c r="I4861" t="str">
        <f t="shared" si="395"/>
        <v>OnerousContractsProvisionAbstract</v>
      </c>
      <c r="L4861" t="str">
        <f t="shared" si="396"/>
        <v>insert into dbax_desc_conc (pref_conc, codi_conc, codi_lang, desc_conc) values ('ifrs-full','OnerousContractsProvisionAbstract','es_ES','Provisiones por contratos onerosos [sinopsis]')</v>
      </c>
      <c r="M4861" t="str">
        <f>CONCATENATE("Insert into dbax_taxo_conc (pref_conc, codi_conc, vers_taxo) values ('",H4861,"','",I4861,"','",Taxonomia!$B$5,"')")</f>
        <v>Insert into dbax_taxo_conc (pref_conc, codi_conc, vers_taxo) values ('ifrs-full','OnerousContractsProvisionAbstract','svs-cl-ci-2015-01-05')</v>
      </c>
    </row>
    <row r="4862" spans="1:13" x14ac:dyDescent="0.25">
      <c r="A4862" t="s">
        <v>2491</v>
      </c>
      <c r="B4862" t="s">
        <v>16</v>
      </c>
      <c r="C4862" t="s">
        <v>5095</v>
      </c>
      <c r="G4862" s="1" t="str">
        <f t="shared" si="393"/>
        <v>ifrs-full_OnerousContractsProvisionMember</v>
      </c>
      <c r="H4862" t="str">
        <f t="shared" si="394"/>
        <v>ifrs-full</v>
      </c>
      <c r="I4862" t="str">
        <f t="shared" si="395"/>
        <v>OnerousContractsProvisionMember</v>
      </c>
      <c r="L4862" t="str">
        <f t="shared" si="396"/>
        <v>insert into dbax_desc_conc (pref_conc, codi_conc, codi_lang, desc_conc) values ('ifrs-full','OnerousContractsProvisionMember','es_ES','Provisión por contratos onerosos [miembro]')</v>
      </c>
      <c r="M4862" t="str">
        <f>CONCATENATE("Insert into dbax_taxo_conc (pref_conc, codi_conc, vers_taxo) values ('",H4862,"','",I4862,"','",Taxonomia!$B$5,"')")</f>
        <v>Insert into dbax_taxo_conc (pref_conc, codi_conc, vers_taxo) values ('ifrs-full','OnerousContractsProvisionMember','svs-cl-ci-2015-01-05')</v>
      </c>
    </row>
    <row r="4863" spans="1:13" x14ac:dyDescent="0.25">
      <c r="A4863" t="s">
        <v>2492</v>
      </c>
      <c r="B4863" t="s">
        <v>16</v>
      </c>
      <c r="C4863" t="s">
        <v>5096</v>
      </c>
      <c r="G4863" s="1" t="str">
        <f t="shared" si="393"/>
        <v>ifrs-full_OperatingExpenseExcludingCostOfSales</v>
      </c>
      <c r="H4863" t="str">
        <f t="shared" si="394"/>
        <v>ifrs-full</v>
      </c>
      <c r="I4863" t="str">
        <f t="shared" si="395"/>
        <v>OperatingExpenseExcludingCostOfSales</v>
      </c>
      <c r="L4863" t="str">
        <f t="shared" si="396"/>
        <v>insert into dbax_desc_conc (pref_conc, codi_conc, codi_lang, desc_conc) values ('ifrs-full','OperatingExpenseExcludingCostOfSales','es_ES','Gastos de operación excluyendo el costo de ventas')</v>
      </c>
      <c r="M4863" t="str">
        <f>CONCATENATE("Insert into dbax_taxo_conc (pref_conc, codi_conc, vers_taxo) values ('",H4863,"','",I4863,"','",Taxonomia!$B$5,"')")</f>
        <v>Insert into dbax_taxo_conc (pref_conc, codi_conc, vers_taxo) values ('ifrs-full','OperatingExpenseExcludingCostOfSales','svs-cl-ci-2015-01-05')</v>
      </c>
    </row>
    <row r="4864" spans="1:13" x14ac:dyDescent="0.25">
      <c r="A4864" t="s">
        <v>2493</v>
      </c>
      <c r="B4864" t="s">
        <v>16</v>
      </c>
      <c r="C4864" t="s">
        <v>5097</v>
      </c>
      <c r="G4864" s="1" t="str">
        <f t="shared" si="393"/>
        <v>ifrs-full_OperatingSegmentsMember</v>
      </c>
      <c r="H4864" t="str">
        <f t="shared" si="394"/>
        <v>ifrs-full</v>
      </c>
      <c r="I4864" t="str">
        <f t="shared" si="395"/>
        <v>OperatingSegmentsMember</v>
      </c>
      <c r="L4864" t="str">
        <f t="shared" si="396"/>
        <v>insert into dbax_desc_conc (pref_conc, codi_conc, codi_lang, desc_conc) values ('ifrs-full','OperatingSegmentsMember','es_ES','Segmentos de operación [miembro]')</v>
      </c>
      <c r="M4864" t="str">
        <f>CONCATENATE("Insert into dbax_taxo_conc (pref_conc, codi_conc, vers_taxo) values ('",H4864,"','",I4864,"','",Taxonomia!$B$5,"')")</f>
        <v>Insert into dbax_taxo_conc (pref_conc, codi_conc, vers_taxo) values ('ifrs-full','OperatingSegmentsMember','svs-cl-ci-2015-01-05')</v>
      </c>
    </row>
    <row r="4865" spans="1:13" x14ac:dyDescent="0.25">
      <c r="A4865" t="s">
        <v>2494</v>
      </c>
      <c r="B4865" t="s">
        <v>16</v>
      </c>
      <c r="C4865" t="s">
        <v>5098</v>
      </c>
      <c r="G4865" s="1" t="str">
        <f t="shared" si="393"/>
        <v>ifrs-full_OrdinarySharesMember</v>
      </c>
      <c r="H4865" t="str">
        <f t="shared" si="394"/>
        <v>ifrs-full</v>
      </c>
      <c r="I4865" t="str">
        <f t="shared" si="395"/>
        <v>OrdinarySharesMember</v>
      </c>
      <c r="L4865" t="str">
        <f t="shared" si="396"/>
        <v>insert into dbax_desc_conc (pref_conc, codi_conc, codi_lang, desc_conc) values ('ifrs-full','OrdinarySharesMember','es_ES','Acciones ordinarias [miembro]')</v>
      </c>
      <c r="M4865" t="str">
        <f>CONCATENATE("Insert into dbax_taxo_conc (pref_conc, codi_conc, vers_taxo) values ('",H4865,"','",I4865,"','",Taxonomia!$B$5,"')")</f>
        <v>Insert into dbax_taxo_conc (pref_conc, codi_conc, vers_taxo) values ('ifrs-full','OrdinarySharesMember','svs-cl-ci-2015-01-05')</v>
      </c>
    </row>
    <row r="4866" spans="1:13" x14ac:dyDescent="0.25">
      <c r="A4866" t="s">
        <v>2495</v>
      </c>
      <c r="B4866" t="s">
        <v>16</v>
      </c>
      <c r="C4866" t="s">
        <v>5099</v>
      </c>
      <c r="G4866" s="1" t="str">
        <f t="shared" si="393"/>
        <v>ifrs-full_OtherAdjustmentsForNoncashItems</v>
      </c>
      <c r="H4866" t="str">
        <f t="shared" si="394"/>
        <v>ifrs-full</v>
      </c>
      <c r="I4866" t="str">
        <f t="shared" si="395"/>
        <v>OtherAdjustmentsForNoncashItems</v>
      </c>
      <c r="L4866" t="str">
        <f t="shared" si="396"/>
        <v>insert into dbax_desc_conc (pref_conc, codi_conc, codi_lang, desc_conc) values ('ifrs-full','OtherAdjustmentsForNoncashItems','es_ES','Otros ajustes por partidas distintas al efectivo')</v>
      </c>
      <c r="M4866" t="str">
        <f>CONCATENATE("Insert into dbax_taxo_conc (pref_conc, codi_conc, vers_taxo) values ('",H4866,"','",I4866,"','",Taxonomia!$B$5,"')")</f>
        <v>Insert into dbax_taxo_conc (pref_conc, codi_conc, vers_taxo) values ('ifrs-full','OtherAdjustmentsForNoncashItems','svs-cl-ci-2015-01-05')</v>
      </c>
    </row>
    <row r="4867" spans="1:13" x14ac:dyDescent="0.25">
      <c r="A4867" t="s">
        <v>2496</v>
      </c>
      <c r="B4867" t="s">
        <v>16</v>
      </c>
      <c r="C4867" t="s">
        <v>5100</v>
      </c>
      <c r="G4867" s="1" t="str">
        <f t="shared" si="393"/>
        <v>ifrs-full_OtherAdjustmentsForWhichCashEffectsAreInvestingOrFinancingCashFlow</v>
      </c>
      <c r="H4867" t="str">
        <f t="shared" si="394"/>
        <v>ifrs-full</v>
      </c>
      <c r="I4867" t="str">
        <f t="shared" si="395"/>
        <v>OtherAdjustmentsForWhichCashEffectsAreInvestingOrFinancingCashFlow</v>
      </c>
      <c r="L4867" t="str">
        <f t="shared" si="396"/>
        <v>insert into dbax_desc_conc (pref_conc, codi_conc, codi_lang, desc_conc) values ('ifrs-full','OtherAdjustmentsForWhichCashEffectsAreInvestingOrFinancingCashFlow','es_ES','Otros ajustes para los que los efectos sobre el efectivo son flujos de efectivo de inversión o financiación')</v>
      </c>
      <c r="M4867" t="str">
        <f>CONCATENATE("Insert into dbax_taxo_conc (pref_conc, codi_conc, vers_taxo) values ('",H4867,"','",I4867,"','",Taxonomia!$B$5,"')")</f>
        <v>Insert into dbax_taxo_conc (pref_conc, codi_conc, vers_taxo) values ('ifrs-full','OtherAdjustmentsForWhichCashEffectsAreInvestingOrFinancingCashFlow','svs-cl-ci-2015-01-05')</v>
      </c>
    </row>
    <row r="4868" spans="1:13" x14ac:dyDescent="0.25">
      <c r="A4868" t="s">
        <v>2497</v>
      </c>
      <c r="B4868" t="s">
        <v>16</v>
      </c>
      <c r="C4868" t="s">
        <v>5101</v>
      </c>
      <c r="G4868" s="1" t="str">
        <f t="shared" si="393"/>
        <v>ifrs-full_OtherAdjustmentsToReconcileProfitLoss</v>
      </c>
      <c r="H4868" t="str">
        <f t="shared" si="394"/>
        <v>ifrs-full</v>
      </c>
      <c r="I4868" t="str">
        <f t="shared" si="395"/>
        <v>OtherAdjustmentsToReconcileProfitLoss</v>
      </c>
      <c r="L4868" t="str">
        <f t="shared" si="396"/>
        <v>insert into dbax_desc_conc (pref_conc, codi_conc, codi_lang, desc_conc) values ('ifrs-full','OtherAdjustmentsToReconcileProfitLoss','es_ES','Otros ajustes para conciliar la ganancia (pérdida)')</v>
      </c>
      <c r="M4868" t="str">
        <f>CONCATENATE("Insert into dbax_taxo_conc (pref_conc, codi_conc, vers_taxo) values ('",H4868,"','",I4868,"','",Taxonomia!$B$5,"')")</f>
        <v>Insert into dbax_taxo_conc (pref_conc, codi_conc, vers_taxo) values ('ifrs-full','OtherAdjustmentsToReconcileProfitLoss','svs-cl-ci-2015-01-05')</v>
      </c>
    </row>
    <row r="4869" spans="1:13" x14ac:dyDescent="0.25">
      <c r="A4869" t="s">
        <v>2498</v>
      </c>
      <c r="B4869" t="s">
        <v>16</v>
      </c>
      <c r="C4869" t="s">
        <v>5102</v>
      </c>
      <c r="G4869" s="1" t="str">
        <f t="shared" si="393"/>
        <v>ifrs-full_OtherAssetsMember</v>
      </c>
      <c r="H4869" t="str">
        <f t="shared" si="394"/>
        <v>ifrs-full</v>
      </c>
      <c r="I4869" t="str">
        <f t="shared" si="395"/>
        <v>OtherAssetsMember</v>
      </c>
      <c r="L4869" t="str">
        <f t="shared" si="396"/>
        <v>insert into dbax_desc_conc (pref_conc, codi_conc, codi_lang, desc_conc) values ('ifrs-full','OtherAssetsMember','es_ES','Otros activos [miembro]')</v>
      </c>
      <c r="M4869" t="str">
        <f>CONCATENATE("Insert into dbax_taxo_conc (pref_conc, codi_conc, vers_taxo) values ('",H4869,"','",I4869,"','",Taxonomia!$B$5,"')")</f>
        <v>Insert into dbax_taxo_conc (pref_conc, codi_conc, vers_taxo) values ('ifrs-full','OtherAssetsMember','svs-cl-ci-2015-01-05')</v>
      </c>
    </row>
    <row r="4870" spans="1:13" x14ac:dyDescent="0.25">
      <c r="A4870" t="s">
        <v>2499</v>
      </c>
      <c r="B4870" t="s">
        <v>16</v>
      </c>
      <c r="C4870" t="s">
        <v>5103</v>
      </c>
      <c r="G4870" s="1" t="str">
        <f t="shared" si="393"/>
        <v>ifrs-full_OtherCashAndCashEquivalents</v>
      </c>
      <c r="H4870" t="str">
        <f t="shared" si="394"/>
        <v>ifrs-full</v>
      </c>
      <c r="I4870" t="str">
        <f t="shared" si="395"/>
        <v>OtherCashAndCashEquivalents</v>
      </c>
      <c r="L4870" t="str">
        <f t="shared" si="396"/>
        <v>insert into dbax_desc_conc (pref_conc, codi_conc, codi_lang, desc_conc) values ('ifrs-full','OtherCashAndCashEquivalents','es_ES','Otro efectivo y equivalentes al efectivo')</v>
      </c>
      <c r="M4870" t="str">
        <f>CONCATENATE("Insert into dbax_taxo_conc (pref_conc, codi_conc, vers_taxo) values ('",H4870,"','",I4870,"','",Taxonomia!$B$5,"')")</f>
        <v>Insert into dbax_taxo_conc (pref_conc, codi_conc, vers_taxo) values ('ifrs-full','OtherCashAndCashEquivalents','svs-cl-ci-2015-01-05')</v>
      </c>
    </row>
    <row r="4871" spans="1:13" x14ac:dyDescent="0.25">
      <c r="A4871" t="s">
        <v>2500</v>
      </c>
      <c r="B4871" t="s">
        <v>16</v>
      </c>
      <c r="C4871" t="s">
        <v>5104</v>
      </c>
      <c r="G4871" s="1" t="str">
        <f t="shared" si="393"/>
        <v>ifrs-full_OtherCashPaymentsFromOperatingActivities</v>
      </c>
      <c r="H4871" t="str">
        <f t="shared" si="394"/>
        <v>ifrs-full</v>
      </c>
      <c r="I4871" t="str">
        <f t="shared" si="395"/>
        <v>OtherCashPaymentsFromOperatingActivities</v>
      </c>
      <c r="L4871" t="str">
        <f t="shared" si="396"/>
        <v>insert into dbax_desc_conc (pref_conc, codi_conc, codi_lang, desc_conc) values ('ifrs-full','OtherCashPaymentsFromOperatingActivities','es_ES','Otros pagos por actividades de operación')</v>
      </c>
      <c r="M4871" t="str">
        <f>CONCATENATE("Insert into dbax_taxo_conc (pref_conc, codi_conc, vers_taxo) values ('",H4871,"','",I4871,"','",Taxonomia!$B$5,"')")</f>
        <v>Insert into dbax_taxo_conc (pref_conc, codi_conc, vers_taxo) values ('ifrs-full','OtherCashPaymentsFromOperatingActivities','svs-cl-ci-2015-01-05')</v>
      </c>
    </row>
    <row r="4872" spans="1:13" x14ac:dyDescent="0.25">
      <c r="A4872" t="s">
        <v>2501</v>
      </c>
      <c r="B4872" t="s">
        <v>16</v>
      </c>
      <c r="C4872" t="s">
        <v>5105</v>
      </c>
      <c r="G4872" s="1" t="str">
        <f t="shared" si="393"/>
        <v>ifrs-full_OtherCashPaymentsToAcquireEquityOrDebtInstrumentsOfOtherEntitiesClassifiedAsInvestingActivities</v>
      </c>
      <c r="H4872" t="str">
        <f t="shared" si="394"/>
        <v>ifrs-full</v>
      </c>
      <c r="I4872" t="str">
        <f t="shared" si="395"/>
        <v>OtherCashPaymentsToAcquireEquityOrDebtInstrumentsOfOtherEntitiesClassifiedAsInvestingActivities</v>
      </c>
      <c r="L4872" t="str">
        <f t="shared" si="396"/>
        <v>insert into dbax_desc_conc (pref_conc, codi_conc, codi_lang, desc_conc) values ('ifrs-full','OtherCashPaymentsToAcquireEquityOrDebtInstrumentsOfOtherEntitiesClassifiedAsInvestingActivities','es_ES','Otros pagos para adquirir patrimonio o instrumentos de deuda de otras entidades, clasificados como actividades de inversión')</v>
      </c>
      <c r="M4872" t="str">
        <f>CONCATENATE("Insert into dbax_taxo_conc (pref_conc, codi_conc, vers_taxo) values ('",H4872,"','",I4872,"','",Taxonomia!$B$5,"')")</f>
        <v>Insert into dbax_taxo_conc (pref_conc, codi_conc, vers_taxo) values ('ifrs-full','OtherCashPaymentsToAcquireEquityOrDebtInstrumentsOfOtherEntitiesClassifiedAsInvestingActivities','svs-cl-ci-2015-01-05')</v>
      </c>
    </row>
    <row r="4873" spans="1:13" x14ac:dyDescent="0.25">
      <c r="A4873" t="s">
        <v>2502</v>
      </c>
      <c r="B4873" t="s">
        <v>16</v>
      </c>
      <c r="C4873" t="s">
        <v>5106</v>
      </c>
      <c r="G4873" s="1" t="str">
        <f t="shared" si="393"/>
        <v>ifrs-full_OtherCashPaymentsToAcquireInterestsInJointVenturesClassifiedAsInvestingActivities</v>
      </c>
      <c r="H4873" t="str">
        <f t="shared" si="394"/>
        <v>ifrs-full</v>
      </c>
      <c r="I4873" t="str">
        <f t="shared" si="395"/>
        <v>OtherCashPaymentsToAcquireInterestsInJointVenturesClassifiedAsInvestingActivities</v>
      </c>
      <c r="L4873" t="str">
        <f t="shared" si="396"/>
        <v>insert into dbax_desc_conc (pref_conc, codi_conc, codi_lang, desc_conc) values ('ifrs-full','OtherCashPaymentsToAcquireInterestsInJointVenturesClassifiedAsInvestingActivities','es_ES','Otros pagos para adquirir participaciones en negocios conjuntos, clasificados como actividades de inversión')</v>
      </c>
      <c r="M4873" t="str">
        <f>CONCATENATE("Insert into dbax_taxo_conc (pref_conc, codi_conc, vers_taxo) values ('",H4873,"','",I4873,"','",Taxonomia!$B$5,"')")</f>
        <v>Insert into dbax_taxo_conc (pref_conc, codi_conc, vers_taxo) values ('ifrs-full','OtherCashPaymentsToAcquireInterestsInJointVenturesClassifiedAsInvestingActivities','svs-cl-ci-2015-01-05')</v>
      </c>
    </row>
    <row r="4874" spans="1:13" x14ac:dyDescent="0.25">
      <c r="A4874" t="s">
        <v>2503</v>
      </c>
      <c r="B4874" t="s">
        <v>16</v>
      </c>
      <c r="C4874" t="s">
        <v>5107</v>
      </c>
      <c r="G4874" s="1" t="str">
        <f t="shared" si="393"/>
        <v>ifrs-full_OtherCashReceiptsFromOperatingActivities</v>
      </c>
      <c r="H4874" t="str">
        <f t="shared" si="394"/>
        <v>ifrs-full</v>
      </c>
      <c r="I4874" t="str">
        <f t="shared" si="395"/>
        <v>OtherCashReceiptsFromOperatingActivities</v>
      </c>
      <c r="L4874" t="str">
        <f t="shared" si="396"/>
        <v>insert into dbax_desc_conc (pref_conc, codi_conc, codi_lang, desc_conc) values ('ifrs-full','OtherCashReceiptsFromOperatingActivities','es_ES','Otros cobros por actividades de operación')</v>
      </c>
      <c r="M4874" t="str">
        <f>CONCATENATE("Insert into dbax_taxo_conc (pref_conc, codi_conc, vers_taxo) values ('",H4874,"','",I4874,"','",Taxonomia!$B$5,"')")</f>
        <v>Insert into dbax_taxo_conc (pref_conc, codi_conc, vers_taxo) values ('ifrs-full','OtherCashReceiptsFromOperatingActivities','svs-cl-ci-2015-01-05')</v>
      </c>
    </row>
    <row r="4875" spans="1:13" x14ac:dyDescent="0.25">
      <c r="A4875" t="s">
        <v>2504</v>
      </c>
      <c r="B4875" t="s">
        <v>16</v>
      </c>
      <c r="C4875" t="s">
        <v>5108</v>
      </c>
      <c r="G4875" s="1" t="str">
        <f t="shared" si="393"/>
        <v>ifrs-full_OtherCashReceiptsFromSalesOfEquityOrDebtInstrumentsOfOtherEntitiesClassifiedAsInvestingActivities</v>
      </c>
      <c r="H4875" t="str">
        <f t="shared" si="394"/>
        <v>ifrs-full</v>
      </c>
      <c r="I4875" t="str">
        <f t="shared" si="395"/>
        <v>OtherCashReceiptsFromSalesOfEquityOrDebtInstrumentsOfOtherEntitiesClassifiedAsInvestingActivities</v>
      </c>
      <c r="L4875" t="str">
        <f t="shared" si="396"/>
        <v>insert into dbax_desc_conc (pref_conc, codi_conc, codi_lang, desc_conc) values ('ifrs-full','OtherCashReceiptsFromSalesOfEquityOrDebtInstrumentsOfOtherEntitiesClassifiedAsInvestingActivities','es_ES','Otros cobros por la venta de patrimonio o instrumentos de deuda de otras entidades, clasificados como actividades de inversión')</v>
      </c>
      <c r="M4875" t="str">
        <f>CONCATENATE("Insert into dbax_taxo_conc (pref_conc, codi_conc, vers_taxo) values ('",H4875,"','",I4875,"','",Taxonomia!$B$5,"')")</f>
        <v>Insert into dbax_taxo_conc (pref_conc, codi_conc, vers_taxo) values ('ifrs-full','OtherCashReceiptsFromSalesOfEquityOrDebtInstrumentsOfOtherEntitiesClassifiedAsInvestingActivities','svs-cl-ci-2015-01-05')</v>
      </c>
    </row>
    <row r="4876" spans="1:13" x14ac:dyDescent="0.25">
      <c r="A4876" t="s">
        <v>2505</v>
      </c>
      <c r="B4876" t="s">
        <v>16</v>
      </c>
      <c r="C4876" t="s">
        <v>5109</v>
      </c>
      <c r="G4876" s="1" t="str">
        <f t="shared" si="393"/>
        <v>ifrs-full_OtherCashReceiptsFromSalesOfInterestsInJointVenturesClassifiedAsInvestingActivities</v>
      </c>
      <c r="H4876" t="str">
        <f t="shared" si="394"/>
        <v>ifrs-full</v>
      </c>
      <c r="I4876" t="str">
        <f t="shared" si="395"/>
        <v>OtherCashReceiptsFromSalesOfInterestsInJointVenturesClassifiedAsInvestingActivities</v>
      </c>
      <c r="L4876" t="str">
        <f t="shared" si="396"/>
        <v>insert into dbax_desc_conc (pref_conc, codi_conc, codi_lang, desc_conc) values ('ifrs-full','OtherCashReceiptsFromSalesOfInterestsInJointVenturesClassifiedAsInvestingActivities','es_ES','Otros cobros por la venta de participaciones en negocios conjuntos, clasificados como actividades de inversión')</v>
      </c>
      <c r="M4876" t="str">
        <f>CONCATENATE("Insert into dbax_taxo_conc (pref_conc, codi_conc, vers_taxo) values ('",H4876,"','",I4876,"','",Taxonomia!$B$5,"')")</f>
        <v>Insert into dbax_taxo_conc (pref_conc, codi_conc, vers_taxo) values ('ifrs-full','OtherCashReceiptsFromSalesOfInterestsInJointVenturesClassifiedAsInvestingActivities','svs-cl-ci-2015-01-05')</v>
      </c>
    </row>
    <row r="4877" spans="1:13" x14ac:dyDescent="0.25">
      <c r="A4877" t="s">
        <v>2506</v>
      </c>
      <c r="B4877" t="s">
        <v>16</v>
      </c>
      <c r="C4877" t="s">
        <v>5110</v>
      </c>
      <c r="G4877" s="1" t="str">
        <f t="shared" si="393"/>
        <v>ifrs-full_OtherComponentsOfDeferredTaxExpenseIncome</v>
      </c>
      <c r="H4877" t="str">
        <f t="shared" si="394"/>
        <v>ifrs-full</v>
      </c>
      <c r="I4877" t="str">
        <f t="shared" si="395"/>
        <v>OtherComponentsOfDeferredTaxExpenseIncome</v>
      </c>
      <c r="L4877" t="str">
        <f t="shared" si="396"/>
        <v>insert into dbax_desc_conc (pref_conc, codi_conc, codi_lang, desc_conc) values ('ifrs-full','OtherComponentsOfDeferredTaxExpenseIncome','es_ES','Otros componentes del gasto (ingreso) por impuestos diferido')</v>
      </c>
      <c r="M4877" t="str">
        <f>CONCATENATE("Insert into dbax_taxo_conc (pref_conc, codi_conc, vers_taxo) values ('",H4877,"','",I4877,"','",Taxonomia!$B$5,"')")</f>
        <v>Insert into dbax_taxo_conc (pref_conc, codi_conc, vers_taxo) values ('ifrs-full','OtherComponentsOfDeferredTaxExpenseIncome','svs-cl-ci-2015-01-05')</v>
      </c>
    </row>
    <row r="4878" spans="1:13" x14ac:dyDescent="0.25">
      <c r="A4878" t="s">
        <v>2507</v>
      </c>
      <c r="B4878" t="s">
        <v>16</v>
      </c>
      <c r="C4878" t="s">
        <v>55</v>
      </c>
      <c r="G4878" s="1" t="str">
        <f t="shared" si="393"/>
        <v>ifrs-full_OtherComprehensiveIncome</v>
      </c>
      <c r="H4878" t="str">
        <f t="shared" si="394"/>
        <v>ifrs-full</v>
      </c>
      <c r="I4878" t="str">
        <f t="shared" si="395"/>
        <v>OtherComprehensiveIncome</v>
      </c>
      <c r="L4878" t="str">
        <f t="shared" si="396"/>
        <v>insert into dbax_desc_conc (pref_conc, codi_conc, codi_lang, desc_conc) values ('ifrs-full','OtherComprehensiveIncome','es_ES','Otro resultado integral')</v>
      </c>
      <c r="M4878" t="str">
        <f>CONCATENATE("Insert into dbax_taxo_conc (pref_conc, codi_conc, vers_taxo) values ('",H4878,"','",I4878,"','",Taxonomia!$B$5,"')")</f>
        <v>Insert into dbax_taxo_conc (pref_conc, codi_conc, vers_taxo) values ('ifrs-full','OtherComprehensiveIncome','svs-cl-ci-2015-01-05')</v>
      </c>
    </row>
    <row r="4879" spans="1:13" x14ac:dyDescent="0.25">
      <c r="A4879" t="s">
        <v>2508</v>
      </c>
      <c r="B4879" t="s">
        <v>16</v>
      </c>
      <c r="C4879" t="s">
        <v>5111</v>
      </c>
      <c r="G4879" s="1" t="str">
        <f t="shared" si="393"/>
        <v>ifrs-full_OtherComprehensiveIncomeAbstract</v>
      </c>
      <c r="H4879" t="str">
        <f t="shared" si="394"/>
        <v>ifrs-full</v>
      </c>
      <c r="I4879" t="str">
        <f t="shared" si="395"/>
        <v>OtherComprehensiveIncomeAbstract</v>
      </c>
      <c r="L4879" t="str">
        <f t="shared" si="396"/>
        <v>insert into dbax_desc_conc (pref_conc, codi_conc, codi_lang, desc_conc) values ('ifrs-full','OtherComprehensiveIncomeAbstract','es_ES','Otro resultado integral [sinopsis]')</v>
      </c>
      <c r="M4879" t="str">
        <f>CONCATENATE("Insert into dbax_taxo_conc (pref_conc, codi_conc, vers_taxo) values ('",H4879,"','",I4879,"','",Taxonomia!$B$5,"')")</f>
        <v>Insert into dbax_taxo_conc (pref_conc, codi_conc, vers_taxo) values ('ifrs-full','OtherComprehensiveIncomeAbstract','svs-cl-ci-2015-01-05')</v>
      </c>
    </row>
    <row r="4880" spans="1:13" x14ac:dyDescent="0.25">
      <c r="A4880" t="s">
        <v>2509</v>
      </c>
      <c r="B4880" t="s">
        <v>16</v>
      </c>
      <c r="C4880" t="s">
        <v>5112</v>
      </c>
      <c r="G4880" s="1" t="str">
        <f t="shared" si="393"/>
        <v>ifrs-full_OtherComprehensiveIncomeAttributableToNoncontrollingInterests</v>
      </c>
      <c r="H4880" t="str">
        <f t="shared" si="394"/>
        <v>ifrs-full</v>
      </c>
      <c r="I4880" t="str">
        <f t="shared" si="395"/>
        <v>OtherComprehensiveIncomeAttributableToNoncontrollingInterests</v>
      </c>
      <c r="L4880" t="str">
        <f t="shared" si="396"/>
        <v>insert into dbax_desc_conc (pref_conc, codi_conc, codi_lang, desc_conc) values ('ifrs-full','OtherComprehensiveIncomeAttributableToNoncontrollingInterests','es_ES','Otro resultado integral, atribuible a participaciones no controladoras')</v>
      </c>
      <c r="M4880" t="str">
        <f>CONCATENATE("Insert into dbax_taxo_conc (pref_conc, codi_conc, vers_taxo) values ('",H4880,"','",I4880,"','",Taxonomia!$B$5,"')")</f>
        <v>Insert into dbax_taxo_conc (pref_conc, codi_conc, vers_taxo) values ('ifrs-full','OtherComprehensiveIncomeAttributableToNoncontrollingInterests','svs-cl-ci-2015-01-05')</v>
      </c>
    </row>
    <row r="4881" spans="1:13" x14ac:dyDescent="0.25">
      <c r="A4881" t="s">
        <v>2510</v>
      </c>
      <c r="B4881" t="s">
        <v>16</v>
      </c>
      <c r="C4881" t="s">
        <v>5113</v>
      </c>
      <c r="G4881" s="1" t="str">
        <f t="shared" si="393"/>
        <v>ifrs-full_OtherComprehensiveIncomeAttributableToOwnersOfParent</v>
      </c>
      <c r="H4881" t="str">
        <f t="shared" si="394"/>
        <v>ifrs-full</v>
      </c>
      <c r="I4881" t="str">
        <f t="shared" si="395"/>
        <v>OtherComprehensiveIncomeAttributableToOwnersOfParent</v>
      </c>
      <c r="L4881" t="str">
        <f t="shared" si="396"/>
        <v>insert into dbax_desc_conc (pref_conc, codi_conc, codi_lang, desc_conc) values ('ifrs-full','OtherComprehensiveIncomeAttributableToOwnersOfParent','es_ES','Otro resultado integral, atribuible a los propietarios de la controladora')</v>
      </c>
      <c r="M4881" t="str">
        <f>CONCATENATE("Insert into dbax_taxo_conc (pref_conc, codi_conc, vers_taxo) values ('",H4881,"','",I4881,"','",Taxonomia!$B$5,"')")</f>
        <v>Insert into dbax_taxo_conc (pref_conc, codi_conc, vers_taxo) values ('ifrs-full','OtherComprehensiveIncomeAttributableToOwnersOfParent','svs-cl-ci-2015-01-05')</v>
      </c>
    </row>
    <row r="4882" spans="1:13" x14ac:dyDescent="0.25">
      <c r="A4882" t="s">
        <v>2511</v>
      </c>
      <c r="B4882" t="s">
        <v>16</v>
      </c>
      <c r="C4882" t="s">
        <v>5114</v>
      </c>
      <c r="G4882" s="1" t="str">
        <f t="shared" si="393"/>
        <v>ifrs-full_OtherComprehensiveIncomeBeforeTax</v>
      </c>
      <c r="H4882" t="str">
        <f t="shared" si="394"/>
        <v>ifrs-full</v>
      </c>
      <c r="I4882" t="str">
        <f t="shared" si="395"/>
        <v>OtherComprehensiveIncomeBeforeTax</v>
      </c>
      <c r="L4882" t="str">
        <f t="shared" si="396"/>
        <v>insert into dbax_desc_conc (pref_conc, codi_conc, codi_lang, desc_conc) values ('ifrs-full','OtherComprehensiveIncomeBeforeTax','es_ES','Otros componentes de otro resultado integral, antes de impuestos')</v>
      </c>
      <c r="M4882" t="str">
        <f>CONCATENATE("Insert into dbax_taxo_conc (pref_conc, codi_conc, vers_taxo) values ('",H4882,"','",I4882,"','",Taxonomia!$B$5,"')")</f>
        <v>Insert into dbax_taxo_conc (pref_conc, codi_conc, vers_taxo) values ('ifrs-full','OtherComprehensiveIncomeBeforeTax','svs-cl-ci-2015-01-05')</v>
      </c>
    </row>
    <row r="4883" spans="1:13" x14ac:dyDescent="0.25">
      <c r="A4883" t="s">
        <v>2512</v>
      </c>
      <c r="B4883" t="s">
        <v>16</v>
      </c>
      <c r="C4883" t="s">
        <v>5115</v>
      </c>
      <c r="G4883" s="1" t="str">
        <f t="shared" si="393"/>
        <v>ifrs-full_OtherComprehensiveIncomeBeforeTaxAvailableforsaleFinancialAssets</v>
      </c>
      <c r="H4883" t="str">
        <f t="shared" si="394"/>
        <v>ifrs-full</v>
      </c>
      <c r="I4883" t="str">
        <f t="shared" si="395"/>
        <v>OtherComprehensiveIncomeBeforeTaxAvailableforsaleFinancialAssets</v>
      </c>
      <c r="L4883" t="str">
        <f t="shared" si="396"/>
        <v>insert into dbax_desc_conc (pref_conc, codi_conc, codi_lang, desc_conc) values ('ifrs-full','OtherComprehensiveIncomeBeforeTaxAvailableforsaleFinancialAssets','es_ES','Otro resultado integral antes de impuestos, activos financieros disponibles para la venta')</v>
      </c>
      <c r="M4883" t="str">
        <f>CONCATENATE("Insert into dbax_taxo_conc (pref_conc, codi_conc, vers_taxo) values ('",H4883,"','",I4883,"','",Taxonomia!$B$5,"')")</f>
        <v>Insert into dbax_taxo_conc (pref_conc, codi_conc, vers_taxo) values ('ifrs-full','OtherComprehensiveIncomeBeforeTaxAvailableforsaleFinancialAssets','svs-cl-ci-2015-01-05')</v>
      </c>
    </row>
    <row r="4884" spans="1:13" x14ac:dyDescent="0.25">
      <c r="A4884" t="s">
        <v>2513</v>
      </c>
      <c r="B4884" t="s">
        <v>16</v>
      </c>
      <c r="C4884" t="s">
        <v>5116</v>
      </c>
      <c r="G4884" s="1" t="str">
        <f t="shared" si="393"/>
        <v>ifrs-full_OtherComprehensiveIncomeBeforeTaxCashFlowHedges</v>
      </c>
      <c r="H4884" t="str">
        <f t="shared" si="394"/>
        <v>ifrs-full</v>
      </c>
      <c r="I4884" t="str">
        <f t="shared" si="395"/>
        <v>OtherComprehensiveIncomeBeforeTaxCashFlowHedges</v>
      </c>
      <c r="L4884" t="str">
        <f t="shared" si="396"/>
        <v>insert into dbax_desc_conc (pref_conc, codi_conc, codi_lang, desc_conc) values ('ifrs-full','OtherComprehensiveIncomeBeforeTaxCashFlowHedges','es_ES','Otro resultado integral, antes de impuestos, coberturas del flujo de efectivo')</v>
      </c>
      <c r="M4884" t="str">
        <f>CONCATENATE("Insert into dbax_taxo_conc (pref_conc, codi_conc, vers_taxo) values ('",H4884,"','",I4884,"','",Taxonomia!$B$5,"')")</f>
        <v>Insert into dbax_taxo_conc (pref_conc, codi_conc, vers_taxo) values ('ifrs-full','OtherComprehensiveIncomeBeforeTaxCashFlowHedges','svs-cl-ci-2015-01-05')</v>
      </c>
    </row>
    <row r="4885" spans="1:13" x14ac:dyDescent="0.25">
      <c r="A4885" t="s">
        <v>2514</v>
      </c>
      <c r="B4885" t="s">
        <v>16</v>
      </c>
      <c r="C4885" t="s">
        <v>5117</v>
      </c>
      <c r="G4885" s="1" t="str">
        <f t="shared" si="393"/>
        <v>ifrs-full_OtherComprehensiveIncomeBeforeTaxChangeInFairValueOfFinancialLiabilityAttributableToChangeInCreditRiskOfLiability</v>
      </c>
      <c r="H4885" t="str">
        <f t="shared" si="394"/>
        <v>ifrs-full</v>
      </c>
      <c r="I4885" t="str">
        <f t="shared" si="395"/>
        <v>OtherComprehensiveIncomeBeforeTaxChangeInFairValueOfFinancialLiabilityAttributableToChangeInCreditRiskOfLiability</v>
      </c>
      <c r="L4885" t="str">
        <f t="shared" si="396"/>
        <v>insert into dbax_desc_conc (pref_conc, codi_conc, codi_lang, desc_conc) values ('ifrs-full','OtherComprehensiveIncomeBeforeTaxChangeInFairValueOfFinancialLiabilityAttributableToChangeInCreditRiskOfLiability','es_ES','Otro resultado integral, antes de impuestos, cambio en el valor razonable de pasivos financieros atribuible a cambios en el riesgo de crédito del pasivo')</v>
      </c>
      <c r="M4885" t="str">
        <f>CONCATENATE("Insert into dbax_taxo_conc (pref_conc, codi_conc, vers_taxo) values ('",H4885,"','",I4885,"','",Taxonomia!$B$5,"')")</f>
        <v>Insert into dbax_taxo_conc (pref_conc, codi_conc, vers_taxo) values ('ifrs-full','OtherComprehensiveIncomeBeforeTaxChangeInFairValueOfFinancialLiabilityAttributableToChangeInCreditRiskOfLiability','svs-cl-ci-2015-01-05')</v>
      </c>
    </row>
    <row r="4886" spans="1:13" x14ac:dyDescent="0.25">
      <c r="A4886" t="s">
        <v>2515</v>
      </c>
      <c r="B4886" t="s">
        <v>16</v>
      </c>
      <c r="C4886" t="s">
        <v>5118</v>
      </c>
      <c r="G4886" s="1" t="str">
        <f t="shared" si="393"/>
        <v>ifrs-full_OtherComprehensiveIncomeBeforeTaxChangeInValueOfForeignCurrencyBasisSpreads</v>
      </c>
      <c r="H4886" t="str">
        <f t="shared" si="394"/>
        <v>ifrs-full</v>
      </c>
      <c r="I4886" t="str">
        <f t="shared" si="395"/>
        <v>OtherComprehensiveIncomeBeforeTaxChangeInValueOfForeignCurrencyBasisSpreads</v>
      </c>
      <c r="L4886" t="str">
        <f t="shared" si="396"/>
        <v>insert into dbax_desc_conc (pref_conc, codi_conc, codi_lang, desc_conc) values ('ifrs-full','OtherComprehensiveIncomeBeforeTaxChangeInValueOfForeignCurrencyBasisSpreads','es_ES','Otro resultado integral, antes de impuestos, cambios en el valor de los diferenciales de tasa de cambio de la moneda extranjera')</v>
      </c>
      <c r="M4886" t="str">
        <f>CONCATENATE("Insert into dbax_taxo_conc (pref_conc, codi_conc, vers_taxo) values ('",H4886,"','",I4886,"','",Taxonomia!$B$5,"')")</f>
        <v>Insert into dbax_taxo_conc (pref_conc, codi_conc, vers_taxo) values ('ifrs-full','OtherComprehensiveIncomeBeforeTaxChangeInValueOfForeignCurrencyBasisSpreads','svs-cl-ci-2015-01-05')</v>
      </c>
    </row>
    <row r="4887" spans="1:13" x14ac:dyDescent="0.25">
      <c r="A4887" t="s">
        <v>2516</v>
      </c>
      <c r="B4887" t="s">
        <v>16</v>
      </c>
      <c r="C4887" t="s">
        <v>5119</v>
      </c>
      <c r="G4887" s="1" t="str">
        <f t="shared" si="393"/>
        <v>ifrs-full_OtherComprehensiveIncomeBeforeTaxChangeInValueOfForwardElementsOfForwardContracts</v>
      </c>
      <c r="H4887" t="str">
        <f t="shared" si="394"/>
        <v>ifrs-full</v>
      </c>
      <c r="I4887" t="str">
        <f t="shared" si="395"/>
        <v>OtherComprehensiveIncomeBeforeTaxChangeInValueOfForwardElementsOfForwardContracts</v>
      </c>
      <c r="L4887" t="str">
        <f t="shared" si="396"/>
        <v>insert into dbax_desc_conc (pref_conc, codi_conc, codi_lang, desc_conc) values ('ifrs-full','OtherComprehensiveIncomeBeforeTaxChangeInValueOfForwardElementsOfForwardContracts','es_ES','Otro resultado integral, antes de impuestos, cambios en el valor de los elementos a término de contratos a término')</v>
      </c>
      <c r="M4887" t="str">
        <f>CONCATENATE("Insert into dbax_taxo_conc (pref_conc, codi_conc, vers_taxo) values ('",H4887,"','",I4887,"','",Taxonomia!$B$5,"')")</f>
        <v>Insert into dbax_taxo_conc (pref_conc, codi_conc, vers_taxo) values ('ifrs-full','OtherComprehensiveIncomeBeforeTaxChangeInValueOfForwardElementsOfForwardContracts','svs-cl-ci-2015-01-05')</v>
      </c>
    </row>
    <row r="4888" spans="1:13" x14ac:dyDescent="0.25">
      <c r="A4888" t="s">
        <v>2517</v>
      </c>
      <c r="B4888" t="s">
        <v>16</v>
      </c>
      <c r="C4888" t="s">
        <v>5120</v>
      </c>
      <c r="G4888" s="1" t="str">
        <f t="shared" si="393"/>
        <v>ifrs-full_OtherComprehensiveIncomeBeforeTaxChangeInValueOfTimeValueOfOptions</v>
      </c>
      <c r="H4888" t="str">
        <f t="shared" si="394"/>
        <v>ifrs-full</v>
      </c>
      <c r="I4888" t="str">
        <f t="shared" si="395"/>
        <v>OtherComprehensiveIncomeBeforeTaxChangeInValueOfTimeValueOfOptions</v>
      </c>
      <c r="L4888" t="str">
        <f t="shared" si="396"/>
        <v>insert into dbax_desc_conc (pref_conc, codi_conc, codi_lang, desc_conc) values ('ifrs-full','OtherComprehensiveIncomeBeforeTaxChangeInValueOfTimeValueOfOptions','es_ES','Otro resultado integral, antes de impuestos, cambios en el valor del valor temporal del dinero de opciones')</v>
      </c>
      <c r="M4888" t="str">
        <f>CONCATENATE("Insert into dbax_taxo_conc (pref_conc, codi_conc, vers_taxo) values ('",H4888,"','",I4888,"','",Taxonomia!$B$5,"')")</f>
        <v>Insert into dbax_taxo_conc (pref_conc, codi_conc, vers_taxo) values ('ifrs-full','OtherComprehensiveIncomeBeforeTaxChangeInValueOfTimeValueOfOptions','svs-cl-ci-2015-01-05')</v>
      </c>
    </row>
    <row r="4889" spans="1:13" x14ac:dyDescent="0.25">
      <c r="A4889" t="s">
        <v>2518</v>
      </c>
      <c r="B4889" t="s">
        <v>16</v>
      </c>
      <c r="C4889" t="s">
        <v>5121</v>
      </c>
      <c r="G4889" s="1" t="str">
        <f t="shared" si="393"/>
        <v>ifrs-full_OtherComprehensiveIncomeBeforeTaxExchangeDifferencesOnTranslation</v>
      </c>
      <c r="H4889" t="str">
        <f t="shared" si="394"/>
        <v>ifrs-full</v>
      </c>
      <c r="I4889" t="str">
        <f t="shared" si="395"/>
        <v>OtherComprehensiveIncomeBeforeTaxExchangeDifferencesOnTranslation</v>
      </c>
      <c r="L4889" t="str">
        <f t="shared" si="396"/>
        <v>insert into dbax_desc_conc (pref_conc, codi_conc, codi_lang, desc_conc) values ('ifrs-full','OtherComprehensiveIncomeBeforeTaxExchangeDifferencesOnTranslation','es_ES','Otro resultado integral, antes de impuestos, diferencias de cambio por conversión')</v>
      </c>
      <c r="M4889" t="str">
        <f>CONCATENATE("Insert into dbax_taxo_conc (pref_conc, codi_conc, vers_taxo) values ('",H4889,"','",I4889,"','",Taxonomia!$B$5,"')")</f>
        <v>Insert into dbax_taxo_conc (pref_conc, codi_conc, vers_taxo) values ('ifrs-full','OtherComprehensiveIncomeBeforeTaxExchangeDifferencesOnTranslation','svs-cl-ci-2015-01-05')</v>
      </c>
    </row>
    <row r="4890" spans="1:13" x14ac:dyDescent="0.25">
      <c r="A4890" t="s">
        <v>2519</v>
      </c>
      <c r="B4890" t="s">
        <v>16</v>
      </c>
      <c r="C4890" t="s">
        <v>5122</v>
      </c>
      <c r="G4890" s="1" t="str">
        <f t="shared" si="393"/>
        <v>ifrs-full_OtherComprehensiveIncomeBeforeTaxGainsLossesFromInvestmentsInEquityInstruments</v>
      </c>
      <c r="H4890" t="str">
        <f t="shared" si="394"/>
        <v>ifrs-full</v>
      </c>
      <c r="I4890" t="str">
        <f t="shared" si="395"/>
        <v>OtherComprehensiveIncomeBeforeTaxGainsLossesFromInvestmentsInEquityInstruments</v>
      </c>
      <c r="L4890" t="str">
        <f t="shared" si="396"/>
        <v>insert into dbax_desc_conc (pref_conc, codi_conc, codi_lang, desc_conc) values ('ifrs-full','OtherComprehensiveIncomeBeforeTaxGainsLossesFromInvestmentsInEquityInstruments','es_ES','Otro resultado integral, antes de impuestos, ganancias (pérdidas) de inversiones en instrumentos de patrimonio')</v>
      </c>
      <c r="M4890" t="str">
        <f>CONCATENATE("Insert into dbax_taxo_conc (pref_conc, codi_conc, vers_taxo) values ('",H4890,"','",I4890,"','",Taxonomia!$B$5,"')")</f>
        <v>Insert into dbax_taxo_conc (pref_conc, codi_conc, vers_taxo) values ('ifrs-full','OtherComprehensiveIncomeBeforeTaxGainsLossesFromInvestmentsInEquityInstruments','svs-cl-ci-2015-01-05')</v>
      </c>
    </row>
    <row r="4891" spans="1:13" x14ac:dyDescent="0.25">
      <c r="A4891" t="s">
        <v>2520</v>
      </c>
      <c r="B4891" t="s">
        <v>16</v>
      </c>
      <c r="C4891" t="s">
        <v>5123</v>
      </c>
      <c r="G4891" s="1" t="str">
        <f t="shared" si="393"/>
        <v>ifrs-full_OtherComprehensiveIncomeBeforeTaxGainsLossesOnHedgingInstrumentsThatHedgeInvestmentsInEquityInstruments</v>
      </c>
      <c r="H4891" t="str">
        <f t="shared" si="394"/>
        <v>ifrs-full</v>
      </c>
      <c r="I4891" t="str">
        <f t="shared" si="395"/>
        <v>OtherComprehensiveIncomeBeforeTaxGainsLossesOnHedgingInstrumentsThatHedgeInvestmentsInEquityInstruments</v>
      </c>
      <c r="L4891" t="str">
        <f t="shared" si="396"/>
        <v>insert into dbax_desc_conc (pref_conc, codi_conc, codi_lang, desc_conc) values ('ifrs-full','OtherComprehensiveIncomeBeforeTaxGainsLossesOnHedgingInstrumentsThatHedgeInvestmentsInEquityInstruments','es_ES','Otro resultado integral, antes de impuestos, ganancias (pérdidas) por instrumentos de cobertura que cubren inversiones en instrumentos de patrimonio')</v>
      </c>
      <c r="M4891" t="str">
        <f>CONCATENATE("Insert into dbax_taxo_conc (pref_conc, codi_conc, vers_taxo) values ('",H4891,"','",I4891,"','",Taxonomia!$B$5,"')")</f>
        <v>Insert into dbax_taxo_conc (pref_conc, codi_conc, vers_taxo) values ('ifrs-full','OtherComprehensiveIncomeBeforeTaxGainsLossesOnHedgingInstrumentsThatHedgeInvestmentsInEquityInstruments','svs-cl-ci-2015-01-05')</v>
      </c>
    </row>
    <row r="4892" spans="1:13" x14ac:dyDescent="0.25">
      <c r="A4892" t="s">
        <v>2521</v>
      </c>
      <c r="B4892" t="s">
        <v>16</v>
      </c>
      <c r="C4892" t="s">
        <v>5124</v>
      </c>
      <c r="G4892" s="1" t="str">
        <f t="shared" si="393"/>
        <v>ifrs-full_OtherComprehensiveIncomeBeforeTaxGainsLossesOnRemeasurementsOfDefinedBenefitPlans</v>
      </c>
      <c r="H4892" t="str">
        <f t="shared" si="394"/>
        <v>ifrs-full</v>
      </c>
      <c r="I4892" t="str">
        <f t="shared" si="395"/>
        <v>OtherComprehensiveIncomeBeforeTaxGainsLossesOnRemeasurementsOfDefinedBenefitPlans</v>
      </c>
      <c r="L4892" t="str">
        <f t="shared" si="396"/>
        <v>insert into dbax_desc_conc (pref_conc, codi_conc, codi_lang, desc_conc) values ('ifrs-full','OtherComprehensiveIncomeBeforeTaxGainsLossesOnRemeasurementsOfDefinedBenefitPlans','es_ES','Otro resultado integral, antes de impuestos, ganancias (pérdidas) por nuevas mediciones de planes de beneficios definidos')</v>
      </c>
      <c r="M4892" t="str">
        <f>CONCATENATE("Insert into dbax_taxo_conc (pref_conc, codi_conc, vers_taxo) values ('",H4892,"','",I4892,"','",Taxonomia!$B$5,"')")</f>
        <v>Insert into dbax_taxo_conc (pref_conc, codi_conc, vers_taxo) values ('ifrs-full','OtherComprehensiveIncomeBeforeTaxGainsLossesOnRemeasurementsOfDefinedBenefitPlans','svs-cl-ci-2015-01-05')</v>
      </c>
    </row>
    <row r="4893" spans="1:13" x14ac:dyDescent="0.25">
      <c r="A4893" t="s">
        <v>2522</v>
      </c>
      <c r="B4893" t="s">
        <v>16</v>
      </c>
      <c r="C4893" t="s">
        <v>5125</v>
      </c>
      <c r="G4893" s="1" t="str">
        <f t="shared" si="393"/>
        <v>ifrs-full_OtherComprehensiveIncomeBeforeTaxGainsLossesOnRevaluation</v>
      </c>
      <c r="H4893" t="str">
        <f t="shared" si="394"/>
        <v>ifrs-full</v>
      </c>
      <c r="I4893" t="str">
        <f t="shared" si="395"/>
        <v>OtherComprehensiveIncomeBeforeTaxGainsLossesOnRevaluation</v>
      </c>
      <c r="L4893" t="str">
        <f t="shared" si="396"/>
        <v>insert into dbax_desc_conc (pref_conc, codi_conc, codi_lang, desc_conc) values ('ifrs-full','OtherComprehensiveIncomeBeforeTaxGainsLossesOnRevaluation','es_ES','Otro resultado integral, antes de impuestos, ganancias (pérdidas) por revaluación')</v>
      </c>
      <c r="M4893" t="str">
        <f>CONCATENATE("Insert into dbax_taxo_conc (pref_conc, codi_conc, vers_taxo) values ('",H4893,"','",I4893,"','",Taxonomia!$B$5,"')")</f>
        <v>Insert into dbax_taxo_conc (pref_conc, codi_conc, vers_taxo) values ('ifrs-full','OtherComprehensiveIncomeBeforeTaxGainsLossesOnRevaluation','svs-cl-ci-2015-01-05')</v>
      </c>
    </row>
    <row r="4894" spans="1:13" x14ac:dyDescent="0.25">
      <c r="A4894" t="s">
        <v>2523</v>
      </c>
      <c r="B4894" t="s">
        <v>16</v>
      </c>
      <c r="C4894" t="s">
        <v>5126</v>
      </c>
      <c r="G4894" s="1" t="str">
        <f t="shared" si="393"/>
        <v>ifrs-full_OtherComprehensiveIncomeBeforeTaxHedgesOfNetInvestmentsInForeignOperations</v>
      </c>
      <c r="H4894" t="str">
        <f t="shared" si="394"/>
        <v>ifrs-full</v>
      </c>
      <c r="I4894" t="str">
        <f t="shared" si="395"/>
        <v>OtherComprehensiveIncomeBeforeTaxHedgesOfNetInvestmentsInForeignOperations</v>
      </c>
      <c r="L4894" t="str">
        <f t="shared" si="396"/>
        <v>insert into dbax_desc_conc (pref_conc, codi_conc, codi_lang, desc_conc) values ('ifrs-full','OtherComprehensiveIncomeBeforeTaxHedgesOfNetInvestmentsInForeignOperations','es_ES','Otro resultado integral, antes de impuestos, coberturas de inversiones netas en negocios en el extranjero')</v>
      </c>
      <c r="M4894" t="str">
        <f>CONCATENATE("Insert into dbax_taxo_conc (pref_conc, codi_conc, vers_taxo) values ('",H4894,"','",I4894,"','",Taxonomia!$B$5,"')")</f>
        <v>Insert into dbax_taxo_conc (pref_conc, codi_conc, vers_taxo) values ('ifrs-full','OtherComprehensiveIncomeBeforeTaxHedgesOfNetInvestmentsInForeignOperations','svs-cl-ci-2015-01-05')</v>
      </c>
    </row>
    <row r="4895" spans="1:13" x14ac:dyDescent="0.25">
      <c r="A4895" t="s">
        <v>2524</v>
      </c>
      <c r="B4895" t="s">
        <v>16</v>
      </c>
      <c r="C4895" t="s">
        <v>5127</v>
      </c>
      <c r="G4895" s="1" t="str">
        <f t="shared" si="393"/>
        <v>ifrs-full_OtherComprehensiveIncomeThatWillBeReclassifiedToProfitOrLossBeforeTax</v>
      </c>
      <c r="H4895" t="str">
        <f t="shared" si="394"/>
        <v>ifrs-full</v>
      </c>
      <c r="I4895" t="str">
        <f t="shared" si="395"/>
        <v>OtherComprehensiveIncomeThatWillBeReclassifiedToProfitOrLossBeforeTax</v>
      </c>
      <c r="L4895" t="str">
        <f t="shared" si="396"/>
        <v>insert into dbax_desc_conc (pref_conc, codi_conc, codi_lang, desc_conc) values ('ifrs-full','OtherComprehensiveIncomeThatWillBeReclassifiedToProfitOrLossBeforeTax','es_ES','Otro resultado integral que se reclasificará al resultado de periodo, antes de impuestos')</v>
      </c>
      <c r="M4895" t="str">
        <f>CONCATENATE("Insert into dbax_taxo_conc (pref_conc, codi_conc, vers_taxo) values ('",H4895,"','",I4895,"','",Taxonomia!$B$5,"')")</f>
        <v>Insert into dbax_taxo_conc (pref_conc, codi_conc, vers_taxo) values ('ifrs-full','OtherComprehensiveIncomeThatWillBeReclassifiedToProfitOrLossBeforeTax','svs-cl-ci-2015-01-05')</v>
      </c>
    </row>
    <row r="4896" spans="1:13" x14ac:dyDescent="0.25">
      <c r="A4896" t="s">
        <v>2525</v>
      </c>
      <c r="B4896" t="s">
        <v>16</v>
      </c>
      <c r="C4896" t="s">
        <v>5128</v>
      </c>
      <c r="G4896" s="1" t="str">
        <f t="shared" si="393"/>
        <v>ifrs-full_OtherComprehensiveIncomeThatWillNotBeReclassifiedToProfitOrLossBeforeTax</v>
      </c>
      <c r="H4896" t="str">
        <f t="shared" si="394"/>
        <v>ifrs-full</v>
      </c>
      <c r="I4896" t="str">
        <f t="shared" si="395"/>
        <v>OtherComprehensiveIncomeThatWillNotBeReclassifiedToProfitOrLossBeforeTax</v>
      </c>
      <c r="L4896" t="str">
        <f t="shared" si="396"/>
        <v>insert into dbax_desc_conc (pref_conc, codi_conc, codi_lang, desc_conc) values ('ifrs-full','OtherComprehensiveIncomeThatWillNotBeReclassifiedToProfitOrLossBeforeTax','es_ES','Otro resultado integral que no se reclasificará al resultado de periodo, antes de impuestos')</v>
      </c>
      <c r="M4896" t="str">
        <f>CONCATENATE("Insert into dbax_taxo_conc (pref_conc, codi_conc, vers_taxo) values ('",H4896,"','",I4896,"','",Taxonomia!$B$5,"')")</f>
        <v>Insert into dbax_taxo_conc (pref_conc, codi_conc, vers_taxo) values ('ifrs-full','OtherComprehensiveIncomeThatWillNotBeReclassifiedToProfitOrLossBeforeTax','svs-cl-ci-2015-01-05')</v>
      </c>
    </row>
    <row r="4897" spans="1:13" x14ac:dyDescent="0.25">
      <c r="A4897" t="s">
        <v>2526</v>
      </c>
      <c r="B4897" t="s">
        <v>16</v>
      </c>
      <c r="C4897" t="s">
        <v>5129</v>
      </c>
      <c r="G4897" s="1" t="str">
        <f t="shared" si="393"/>
        <v>ifrs-full_OtherContingentLiabilitiesMember</v>
      </c>
      <c r="H4897" t="str">
        <f t="shared" si="394"/>
        <v>ifrs-full</v>
      </c>
      <c r="I4897" t="str">
        <f t="shared" si="395"/>
        <v>OtherContingentLiabilitiesMember</v>
      </c>
      <c r="L4897" t="str">
        <f t="shared" si="396"/>
        <v>insert into dbax_desc_conc (pref_conc, codi_conc, codi_lang, desc_conc) values ('ifrs-full','OtherContingentLiabilitiesMember','es_ES','Otros pasivos contingentes [miembro]')</v>
      </c>
      <c r="M4897" t="str">
        <f>CONCATENATE("Insert into dbax_taxo_conc (pref_conc, codi_conc, vers_taxo) values ('",H4897,"','",I4897,"','",Taxonomia!$B$5,"')")</f>
        <v>Insert into dbax_taxo_conc (pref_conc, codi_conc, vers_taxo) values ('ifrs-full','OtherContingentLiabilitiesMember','svs-cl-ci-2015-01-05')</v>
      </c>
    </row>
    <row r="4898" spans="1:13" x14ac:dyDescent="0.25">
      <c r="A4898" t="s">
        <v>2527</v>
      </c>
      <c r="B4898" t="s">
        <v>16</v>
      </c>
      <c r="C4898" t="s">
        <v>5130</v>
      </c>
      <c r="G4898" s="1" t="str">
        <f t="shared" si="393"/>
        <v>ifrs-full_OtherCurrentAssets</v>
      </c>
      <c r="H4898" t="str">
        <f t="shared" si="394"/>
        <v>ifrs-full</v>
      </c>
      <c r="I4898" t="str">
        <f t="shared" si="395"/>
        <v>OtherCurrentAssets</v>
      </c>
      <c r="L4898" t="str">
        <f t="shared" si="396"/>
        <v>insert into dbax_desc_conc (pref_conc, codi_conc, codi_lang, desc_conc) values ('ifrs-full','OtherCurrentAssets','es_ES','Otros activos corrientes')</v>
      </c>
      <c r="M4898" t="str">
        <f>CONCATENATE("Insert into dbax_taxo_conc (pref_conc, codi_conc, vers_taxo) values ('",H4898,"','",I4898,"','",Taxonomia!$B$5,"')")</f>
        <v>Insert into dbax_taxo_conc (pref_conc, codi_conc, vers_taxo) values ('ifrs-full','OtherCurrentAssets','svs-cl-ci-2015-01-05')</v>
      </c>
    </row>
    <row r="4899" spans="1:13" x14ac:dyDescent="0.25">
      <c r="A4899" t="s">
        <v>2528</v>
      </c>
      <c r="B4899" t="s">
        <v>16</v>
      </c>
      <c r="C4899" t="s">
        <v>5131</v>
      </c>
      <c r="G4899" s="1" t="str">
        <f t="shared" si="393"/>
        <v>ifrs-full_OtherCurrentFinancialAssets</v>
      </c>
      <c r="H4899" t="str">
        <f t="shared" si="394"/>
        <v>ifrs-full</v>
      </c>
      <c r="I4899" t="str">
        <f t="shared" si="395"/>
        <v>OtherCurrentFinancialAssets</v>
      </c>
      <c r="L4899" t="str">
        <f t="shared" si="396"/>
        <v>insert into dbax_desc_conc (pref_conc, codi_conc, codi_lang, desc_conc) values ('ifrs-full','OtherCurrentFinancialAssets','es_ES','Otros activos financieros corrientes')</v>
      </c>
      <c r="M4899" t="str">
        <f>CONCATENATE("Insert into dbax_taxo_conc (pref_conc, codi_conc, vers_taxo) values ('",H4899,"','",I4899,"','",Taxonomia!$B$5,"')")</f>
        <v>Insert into dbax_taxo_conc (pref_conc, codi_conc, vers_taxo) values ('ifrs-full','OtherCurrentFinancialAssets','svs-cl-ci-2015-01-05')</v>
      </c>
    </row>
    <row r="4900" spans="1:13" x14ac:dyDescent="0.25">
      <c r="A4900" t="s">
        <v>2529</v>
      </c>
      <c r="B4900" t="s">
        <v>16</v>
      </c>
      <c r="C4900" t="s">
        <v>3291</v>
      </c>
      <c r="G4900" s="1" t="str">
        <f t="shared" si="393"/>
        <v>ifrs-full_OtherCurrentFinancialLiabilities</v>
      </c>
      <c r="H4900" t="str">
        <f t="shared" si="394"/>
        <v>ifrs-full</v>
      </c>
      <c r="I4900" t="str">
        <f t="shared" si="395"/>
        <v>OtherCurrentFinancialLiabilities</v>
      </c>
      <c r="L4900" t="str">
        <f t="shared" si="396"/>
        <v>insert into dbax_desc_conc (pref_conc, codi_conc, codi_lang, desc_conc) values ('ifrs-full','OtherCurrentFinancialLiabilities','es_ES','Otros pasivos financieros corrientes')</v>
      </c>
      <c r="M4900" t="str">
        <f>CONCATENATE("Insert into dbax_taxo_conc (pref_conc, codi_conc, vers_taxo) values ('",H4900,"','",I4900,"','",Taxonomia!$B$5,"')")</f>
        <v>Insert into dbax_taxo_conc (pref_conc, codi_conc, vers_taxo) values ('ifrs-full','OtherCurrentFinancialLiabilities','svs-cl-ci-2015-01-05')</v>
      </c>
    </row>
    <row r="4901" spans="1:13" x14ac:dyDescent="0.25">
      <c r="A4901" t="s">
        <v>2530</v>
      </c>
      <c r="B4901" t="s">
        <v>16</v>
      </c>
      <c r="C4901" t="s">
        <v>5132</v>
      </c>
      <c r="G4901" s="1" t="str">
        <f t="shared" si="393"/>
        <v>ifrs-full_OtherCurrentLiabilities</v>
      </c>
      <c r="H4901" t="str">
        <f t="shared" si="394"/>
        <v>ifrs-full</v>
      </c>
      <c r="I4901" t="str">
        <f t="shared" si="395"/>
        <v>OtherCurrentLiabilities</v>
      </c>
      <c r="L4901" t="str">
        <f t="shared" si="396"/>
        <v>insert into dbax_desc_conc (pref_conc, codi_conc, codi_lang, desc_conc) values ('ifrs-full','OtherCurrentLiabilities','es_ES','Otros pasivos corrientes')</v>
      </c>
      <c r="M4901" t="str">
        <f>CONCATENATE("Insert into dbax_taxo_conc (pref_conc, codi_conc, vers_taxo) values ('",H4901,"','",I4901,"','",Taxonomia!$B$5,"')")</f>
        <v>Insert into dbax_taxo_conc (pref_conc, codi_conc, vers_taxo) values ('ifrs-full','OtherCurrentLiabilities','svs-cl-ci-2015-01-05')</v>
      </c>
    </row>
    <row r="4902" spans="1:13" x14ac:dyDescent="0.25">
      <c r="A4902" t="s">
        <v>2531</v>
      </c>
      <c r="B4902" t="s">
        <v>16</v>
      </c>
      <c r="C4902" t="s">
        <v>5133</v>
      </c>
      <c r="G4902" s="1" t="str">
        <f t="shared" si="393"/>
        <v>ifrs-full_OtherCurrentNonfinancialAssets</v>
      </c>
      <c r="H4902" t="str">
        <f t="shared" si="394"/>
        <v>ifrs-full</v>
      </c>
      <c r="I4902" t="str">
        <f t="shared" si="395"/>
        <v>OtherCurrentNonfinancialAssets</v>
      </c>
      <c r="L4902" t="str">
        <f t="shared" si="396"/>
        <v>insert into dbax_desc_conc (pref_conc, codi_conc, codi_lang, desc_conc) values ('ifrs-full','OtherCurrentNonfinancialAssets','es_ES','Otros activos no financieros corrientes')</v>
      </c>
      <c r="M4902" t="str">
        <f>CONCATENATE("Insert into dbax_taxo_conc (pref_conc, codi_conc, vers_taxo) values ('",H4902,"','",I4902,"','",Taxonomia!$B$5,"')")</f>
        <v>Insert into dbax_taxo_conc (pref_conc, codi_conc, vers_taxo) values ('ifrs-full','OtherCurrentNonfinancialAssets','svs-cl-ci-2015-01-05')</v>
      </c>
    </row>
    <row r="4903" spans="1:13" x14ac:dyDescent="0.25">
      <c r="A4903" t="s">
        <v>2532</v>
      </c>
      <c r="B4903" t="s">
        <v>16</v>
      </c>
      <c r="C4903" t="s">
        <v>5134</v>
      </c>
      <c r="G4903" s="1" t="str">
        <f t="shared" ref="G4903:G4966" si="397">MID(A4903,FIND("#",A4903)+1,10000)</f>
        <v>ifrs-full_OtherCurrentNonfinancialLiabilities</v>
      </c>
      <c r="H4903" t="str">
        <f t="shared" ref="H4903:H4966" si="398">MID(G4903,1,FIND("_",G4903)-1)</f>
        <v>ifrs-full</v>
      </c>
      <c r="I4903" t="str">
        <f t="shared" ref="I4903:I4966" si="399">MID(G4903,FIND("_",G4903)+1,10000)</f>
        <v>OtherCurrentNonfinancialLiabilities</v>
      </c>
      <c r="L4903" t="str">
        <f t="shared" ref="L4903:L4966" si="400">CONCATENATE("insert into dbax_desc_conc (pref_conc, codi_conc, codi_lang, desc_conc) values ('",H4903,"','",I4903,"','",B4903,"','",C4903,"')")</f>
        <v>insert into dbax_desc_conc (pref_conc, codi_conc, codi_lang, desc_conc) values ('ifrs-full','OtherCurrentNonfinancialLiabilities','es_ES','Otros pasivos no financieros corrientes')</v>
      </c>
      <c r="M4903" t="str">
        <f>CONCATENATE("Insert into dbax_taxo_conc (pref_conc, codi_conc, vers_taxo) values ('",H4903,"','",I4903,"','",Taxonomia!$B$5,"')")</f>
        <v>Insert into dbax_taxo_conc (pref_conc, codi_conc, vers_taxo) values ('ifrs-full','OtherCurrentNonfinancialLiabilities','svs-cl-ci-2015-01-05')</v>
      </c>
    </row>
    <row r="4904" spans="1:13" x14ac:dyDescent="0.25">
      <c r="A4904" t="s">
        <v>2533</v>
      </c>
      <c r="B4904" t="s">
        <v>16</v>
      </c>
      <c r="C4904" t="s">
        <v>5135</v>
      </c>
      <c r="G4904" s="1" t="str">
        <f t="shared" si="397"/>
        <v>ifrs-full_OtherCurrentPayables</v>
      </c>
      <c r="H4904" t="str">
        <f t="shared" si="398"/>
        <v>ifrs-full</v>
      </c>
      <c r="I4904" t="str">
        <f t="shared" si="399"/>
        <v>OtherCurrentPayables</v>
      </c>
      <c r="L4904" t="str">
        <f t="shared" si="400"/>
        <v>insert into dbax_desc_conc (pref_conc, codi_conc, codi_lang, desc_conc) values ('ifrs-full','OtherCurrentPayables','es_ES','Otras cuentas por pagar corrientes')</v>
      </c>
      <c r="M4904" t="str">
        <f>CONCATENATE("Insert into dbax_taxo_conc (pref_conc, codi_conc, vers_taxo) values ('",H4904,"','",I4904,"','",Taxonomia!$B$5,"')")</f>
        <v>Insert into dbax_taxo_conc (pref_conc, codi_conc, vers_taxo) values ('ifrs-full','OtherCurrentPayables','svs-cl-ci-2015-01-05')</v>
      </c>
    </row>
    <row r="4905" spans="1:13" x14ac:dyDescent="0.25">
      <c r="A4905" t="s">
        <v>2534</v>
      </c>
      <c r="B4905" t="s">
        <v>16</v>
      </c>
      <c r="C4905" t="s">
        <v>5136</v>
      </c>
      <c r="G4905" s="1" t="str">
        <f t="shared" si="397"/>
        <v>ifrs-full_OtherCurrentReceivables</v>
      </c>
      <c r="H4905" t="str">
        <f t="shared" si="398"/>
        <v>ifrs-full</v>
      </c>
      <c r="I4905" t="str">
        <f t="shared" si="399"/>
        <v>OtherCurrentReceivables</v>
      </c>
      <c r="L4905" t="str">
        <f t="shared" si="400"/>
        <v>insert into dbax_desc_conc (pref_conc, codi_conc, codi_lang, desc_conc) values ('ifrs-full','OtherCurrentReceivables','es_ES','Otras cuentas por cobrar corrientes')</v>
      </c>
      <c r="M4905" t="str">
        <f>CONCATENATE("Insert into dbax_taxo_conc (pref_conc, codi_conc, vers_taxo) values ('",H4905,"','",I4905,"','",Taxonomia!$B$5,"')")</f>
        <v>Insert into dbax_taxo_conc (pref_conc, codi_conc, vers_taxo) values ('ifrs-full','OtherCurrentReceivables','svs-cl-ci-2015-01-05')</v>
      </c>
    </row>
    <row r="4906" spans="1:13" x14ac:dyDescent="0.25">
      <c r="A4906" t="s">
        <v>2535</v>
      </c>
      <c r="B4906" t="s">
        <v>16</v>
      </c>
      <c r="C4906" t="s">
        <v>5137</v>
      </c>
      <c r="G4906" s="1" t="str">
        <f t="shared" si="397"/>
        <v>ifrs-full_OtherEmployeeExpense</v>
      </c>
      <c r="H4906" t="str">
        <f t="shared" si="398"/>
        <v>ifrs-full</v>
      </c>
      <c r="I4906" t="str">
        <f t="shared" si="399"/>
        <v>OtherEmployeeExpense</v>
      </c>
      <c r="L4906" t="str">
        <f t="shared" si="400"/>
        <v>insert into dbax_desc_conc (pref_conc, codi_conc, codi_lang, desc_conc) values ('ifrs-full','OtherEmployeeExpense','es_ES','Otros gastos de personal')</v>
      </c>
      <c r="M4906" t="str">
        <f>CONCATENATE("Insert into dbax_taxo_conc (pref_conc, codi_conc, vers_taxo) values ('",H4906,"','",I4906,"','",Taxonomia!$B$5,"')")</f>
        <v>Insert into dbax_taxo_conc (pref_conc, codi_conc, vers_taxo) values ('ifrs-full','OtherEmployeeExpense','svs-cl-ci-2015-01-05')</v>
      </c>
    </row>
    <row r="4907" spans="1:13" x14ac:dyDescent="0.25">
      <c r="A4907" t="s">
        <v>2536</v>
      </c>
      <c r="B4907" t="s">
        <v>16</v>
      </c>
      <c r="C4907" t="s">
        <v>5138</v>
      </c>
      <c r="G4907" s="1" t="str">
        <f t="shared" si="397"/>
        <v>ifrs-full_OtherEnvironmentRelatedContingentLiabilityMember</v>
      </c>
      <c r="H4907" t="str">
        <f t="shared" si="398"/>
        <v>ifrs-full</v>
      </c>
      <c r="I4907" t="str">
        <f t="shared" si="399"/>
        <v>OtherEnvironmentRelatedContingentLiabilityMember</v>
      </c>
      <c r="L4907" t="str">
        <f t="shared" si="400"/>
        <v>insert into dbax_desc_conc (pref_conc, codi_conc, codi_lang, desc_conc) values ('ifrs-full','OtherEnvironmentRelatedContingentLiabilityMember','es_ES','Otro pasivo contingente relacionado con el medioambiente [miembro]')</v>
      </c>
      <c r="M4907" t="str">
        <f>CONCATENATE("Insert into dbax_taxo_conc (pref_conc, codi_conc, vers_taxo) values ('",H4907,"','",I4907,"','",Taxonomia!$B$5,"')")</f>
        <v>Insert into dbax_taxo_conc (pref_conc, codi_conc, vers_taxo) values ('ifrs-full','OtherEnvironmentRelatedContingentLiabilityMember','svs-cl-ci-2015-01-05')</v>
      </c>
    </row>
    <row r="4908" spans="1:13" x14ac:dyDescent="0.25">
      <c r="A4908" t="s">
        <v>2537</v>
      </c>
      <c r="B4908" t="s">
        <v>16</v>
      </c>
      <c r="C4908" t="s">
        <v>5139</v>
      </c>
      <c r="G4908" s="1" t="str">
        <f t="shared" si="397"/>
        <v>ifrs-full_OtherEnvironmentRelatedProvisionMember</v>
      </c>
      <c r="H4908" t="str">
        <f t="shared" si="398"/>
        <v>ifrs-full</v>
      </c>
      <c r="I4908" t="str">
        <f t="shared" si="399"/>
        <v>OtherEnvironmentRelatedProvisionMember</v>
      </c>
      <c r="L4908" t="str">
        <f t="shared" si="400"/>
        <v>insert into dbax_desc_conc (pref_conc, codi_conc, codi_lang, desc_conc) values ('ifrs-full','OtherEnvironmentRelatedProvisionMember','es_ES','Otra provisión relacionada con el medioambiente [miembro]')</v>
      </c>
      <c r="M4908" t="str">
        <f>CONCATENATE("Insert into dbax_taxo_conc (pref_conc, codi_conc, vers_taxo) values ('",H4908,"','",I4908,"','",Taxonomia!$B$5,"')")</f>
        <v>Insert into dbax_taxo_conc (pref_conc, codi_conc, vers_taxo) values ('ifrs-full','OtherEnvironmentRelatedProvisionMember','svs-cl-ci-2015-01-05')</v>
      </c>
    </row>
    <row r="4909" spans="1:13" x14ac:dyDescent="0.25">
      <c r="A4909" t="s">
        <v>2538</v>
      </c>
      <c r="B4909" t="s">
        <v>16</v>
      </c>
      <c r="C4909" t="s">
        <v>5140</v>
      </c>
      <c r="G4909" s="1" t="str">
        <f t="shared" si="397"/>
        <v>ifrs-full_OtherEquityInterest</v>
      </c>
      <c r="H4909" t="str">
        <f t="shared" si="398"/>
        <v>ifrs-full</v>
      </c>
      <c r="I4909" t="str">
        <f t="shared" si="399"/>
        <v>OtherEquityInterest</v>
      </c>
      <c r="L4909" t="str">
        <f t="shared" si="400"/>
        <v>insert into dbax_desc_conc (pref_conc, codi_conc, codi_lang, desc_conc) values ('ifrs-full','OtherEquityInterest','es_ES','Otras participaciones en el patrimonio')</v>
      </c>
      <c r="M4909" t="str">
        <f>CONCATENATE("Insert into dbax_taxo_conc (pref_conc, codi_conc, vers_taxo) values ('",H4909,"','",I4909,"','",Taxonomia!$B$5,"')")</f>
        <v>Insert into dbax_taxo_conc (pref_conc, codi_conc, vers_taxo) values ('ifrs-full','OtherEquityInterest','svs-cl-ci-2015-01-05')</v>
      </c>
    </row>
    <row r="4910" spans="1:13" x14ac:dyDescent="0.25">
      <c r="A4910" t="s">
        <v>2539</v>
      </c>
      <c r="B4910" t="s">
        <v>16</v>
      </c>
      <c r="C4910" t="s">
        <v>5141</v>
      </c>
      <c r="G4910" s="1" t="str">
        <f t="shared" si="397"/>
        <v>ifrs-full_OtherEquityInterestMember</v>
      </c>
      <c r="H4910" t="str">
        <f t="shared" si="398"/>
        <v>ifrs-full</v>
      </c>
      <c r="I4910" t="str">
        <f t="shared" si="399"/>
        <v>OtherEquityInterestMember</v>
      </c>
      <c r="L4910" t="str">
        <f t="shared" si="400"/>
        <v>insert into dbax_desc_conc (pref_conc, codi_conc, codi_lang, desc_conc) values ('ifrs-full','OtherEquityInterestMember','es_ES','Otras participaciones en el patrimonio [miembro]')</v>
      </c>
      <c r="M4910" t="str">
        <f>CONCATENATE("Insert into dbax_taxo_conc (pref_conc, codi_conc, vers_taxo) values ('",H4910,"','",I4910,"','",Taxonomia!$B$5,"')")</f>
        <v>Insert into dbax_taxo_conc (pref_conc, codi_conc, vers_taxo) values ('ifrs-full','OtherEquityInterestMember','svs-cl-ci-2015-01-05')</v>
      </c>
    </row>
    <row r="4911" spans="1:13" x14ac:dyDescent="0.25">
      <c r="A4911" t="s">
        <v>2540</v>
      </c>
      <c r="B4911" t="s">
        <v>16</v>
      </c>
      <c r="C4911" t="s">
        <v>5142</v>
      </c>
      <c r="G4911" s="1" t="str">
        <f t="shared" si="397"/>
        <v>ifrs-full_OtherExpenseByFunction</v>
      </c>
      <c r="H4911" t="str">
        <f t="shared" si="398"/>
        <v>ifrs-full</v>
      </c>
      <c r="I4911" t="str">
        <f t="shared" si="399"/>
        <v>OtherExpenseByFunction</v>
      </c>
      <c r="L4911" t="str">
        <f t="shared" si="400"/>
        <v>insert into dbax_desc_conc (pref_conc, codi_conc, codi_lang, desc_conc) values ('ifrs-full','OtherExpenseByFunction','es_ES','Otros gastos, por función')</v>
      </c>
      <c r="M4911" t="str">
        <f>CONCATENATE("Insert into dbax_taxo_conc (pref_conc, codi_conc, vers_taxo) values ('",H4911,"','",I4911,"','",Taxonomia!$B$5,"')")</f>
        <v>Insert into dbax_taxo_conc (pref_conc, codi_conc, vers_taxo) values ('ifrs-full','OtherExpenseByFunction','svs-cl-ci-2015-01-05')</v>
      </c>
    </row>
    <row r="4912" spans="1:13" x14ac:dyDescent="0.25">
      <c r="A4912" t="s">
        <v>2541</v>
      </c>
      <c r="B4912" t="s">
        <v>16</v>
      </c>
      <c r="C4912" t="s">
        <v>5143</v>
      </c>
      <c r="G4912" s="1" t="str">
        <f t="shared" si="397"/>
        <v>ifrs-full_OtherExpenseByNature</v>
      </c>
      <c r="H4912" t="str">
        <f t="shared" si="398"/>
        <v>ifrs-full</v>
      </c>
      <c r="I4912" t="str">
        <f t="shared" si="399"/>
        <v>OtherExpenseByNature</v>
      </c>
      <c r="L4912" t="str">
        <f t="shared" si="400"/>
        <v>insert into dbax_desc_conc (pref_conc, codi_conc, codi_lang, desc_conc) values ('ifrs-full','OtherExpenseByNature','es_ES','Otros gastos, por naturaleza')</v>
      </c>
      <c r="M4912" t="str">
        <f>CONCATENATE("Insert into dbax_taxo_conc (pref_conc, codi_conc, vers_taxo) values ('",H4912,"','",I4912,"','",Taxonomia!$B$5,"')")</f>
        <v>Insert into dbax_taxo_conc (pref_conc, codi_conc, vers_taxo) values ('ifrs-full','OtherExpenseByNature','svs-cl-ci-2015-01-05')</v>
      </c>
    </row>
    <row r="4913" spans="1:13" x14ac:dyDescent="0.25">
      <c r="A4913" t="s">
        <v>2542</v>
      </c>
      <c r="B4913" t="s">
        <v>16</v>
      </c>
      <c r="C4913" t="s">
        <v>5144</v>
      </c>
      <c r="G4913" s="1" t="str">
        <f t="shared" si="397"/>
        <v>ifrs-full_OtherFeeAndCommissionExpense</v>
      </c>
      <c r="H4913" t="str">
        <f t="shared" si="398"/>
        <v>ifrs-full</v>
      </c>
      <c r="I4913" t="str">
        <f t="shared" si="399"/>
        <v>OtherFeeAndCommissionExpense</v>
      </c>
      <c r="L4913" t="str">
        <f t="shared" si="400"/>
        <v>insert into dbax_desc_conc (pref_conc, codi_conc, codi_lang, desc_conc) values ('ifrs-full','OtherFeeAndCommissionExpense','es_ES','Otros gastos por primas y comisiones')</v>
      </c>
      <c r="M4913" t="str">
        <f>CONCATENATE("Insert into dbax_taxo_conc (pref_conc, codi_conc, vers_taxo) values ('",H4913,"','",I4913,"','",Taxonomia!$B$5,"')")</f>
        <v>Insert into dbax_taxo_conc (pref_conc, codi_conc, vers_taxo) values ('ifrs-full','OtherFeeAndCommissionExpense','svs-cl-ci-2015-01-05')</v>
      </c>
    </row>
    <row r="4914" spans="1:13" x14ac:dyDescent="0.25">
      <c r="A4914" t="s">
        <v>2543</v>
      </c>
      <c r="B4914" t="s">
        <v>16</v>
      </c>
      <c r="C4914" t="s">
        <v>5145</v>
      </c>
      <c r="G4914" s="1" t="str">
        <f t="shared" si="397"/>
        <v>ifrs-full_OtherFeeAndCommissionIncome</v>
      </c>
      <c r="H4914" t="str">
        <f t="shared" si="398"/>
        <v>ifrs-full</v>
      </c>
      <c r="I4914" t="str">
        <f t="shared" si="399"/>
        <v>OtherFeeAndCommissionIncome</v>
      </c>
      <c r="L4914" t="str">
        <f t="shared" si="400"/>
        <v>insert into dbax_desc_conc (pref_conc, codi_conc, codi_lang, desc_conc) values ('ifrs-full','OtherFeeAndCommissionIncome','es_ES','Otros Ingresos por primas y comisiones')</v>
      </c>
      <c r="M4914" t="str">
        <f>CONCATENATE("Insert into dbax_taxo_conc (pref_conc, codi_conc, vers_taxo) values ('",H4914,"','",I4914,"','",Taxonomia!$B$5,"')")</f>
        <v>Insert into dbax_taxo_conc (pref_conc, codi_conc, vers_taxo) values ('ifrs-full','OtherFeeAndCommissionIncome','svs-cl-ci-2015-01-05')</v>
      </c>
    </row>
    <row r="4915" spans="1:13" x14ac:dyDescent="0.25">
      <c r="A4915" t="s">
        <v>2544</v>
      </c>
      <c r="B4915" t="s">
        <v>16</v>
      </c>
      <c r="C4915" t="s">
        <v>5146</v>
      </c>
      <c r="G4915" s="1" t="str">
        <f t="shared" si="397"/>
        <v>ifrs-full_OtherFinanceCost</v>
      </c>
      <c r="H4915" t="str">
        <f t="shared" si="398"/>
        <v>ifrs-full</v>
      </c>
      <c r="I4915" t="str">
        <f t="shared" si="399"/>
        <v>OtherFinanceCost</v>
      </c>
      <c r="L4915" t="str">
        <f t="shared" si="400"/>
        <v>insert into dbax_desc_conc (pref_conc, codi_conc, codi_lang, desc_conc) values ('ifrs-full','OtherFinanceCost','es_ES','Otros costos financieros')</v>
      </c>
      <c r="M4915" t="str">
        <f>CONCATENATE("Insert into dbax_taxo_conc (pref_conc, codi_conc, vers_taxo) values ('",H4915,"','",I4915,"','",Taxonomia!$B$5,"')")</f>
        <v>Insert into dbax_taxo_conc (pref_conc, codi_conc, vers_taxo) values ('ifrs-full','OtherFinanceCost','svs-cl-ci-2015-01-05')</v>
      </c>
    </row>
    <row r="4916" spans="1:13" x14ac:dyDescent="0.25">
      <c r="A4916" t="s">
        <v>2545</v>
      </c>
      <c r="B4916" t="s">
        <v>16</v>
      </c>
      <c r="C4916" t="s">
        <v>5147</v>
      </c>
      <c r="G4916" s="1" t="str">
        <f t="shared" si="397"/>
        <v>ifrs-full_OtherFinanceIncome</v>
      </c>
      <c r="H4916" t="str">
        <f t="shared" si="398"/>
        <v>ifrs-full</v>
      </c>
      <c r="I4916" t="str">
        <f t="shared" si="399"/>
        <v>OtherFinanceIncome</v>
      </c>
      <c r="L4916" t="str">
        <f t="shared" si="400"/>
        <v>insert into dbax_desc_conc (pref_conc, codi_conc, codi_lang, desc_conc) values ('ifrs-full','OtherFinanceIncome','es_ES','Otros ingresos financieros')</v>
      </c>
      <c r="M4916" t="str">
        <f>CONCATENATE("Insert into dbax_taxo_conc (pref_conc, codi_conc, vers_taxo) values ('",H4916,"','",I4916,"','",Taxonomia!$B$5,"')")</f>
        <v>Insert into dbax_taxo_conc (pref_conc, codi_conc, vers_taxo) values ('ifrs-full','OtherFinanceIncome','svs-cl-ci-2015-01-05')</v>
      </c>
    </row>
    <row r="4917" spans="1:13" x14ac:dyDescent="0.25">
      <c r="A4917" t="s">
        <v>2546</v>
      </c>
      <c r="B4917" t="s">
        <v>16</v>
      </c>
      <c r="C4917" t="s">
        <v>5148</v>
      </c>
      <c r="G4917" s="1" t="str">
        <f t="shared" si="397"/>
        <v>ifrs-full_OtherFinanceIncomeCost</v>
      </c>
      <c r="H4917" t="str">
        <f t="shared" si="398"/>
        <v>ifrs-full</v>
      </c>
      <c r="I4917" t="str">
        <f t="shared" si="399"/>
        <v>OtherFinanceIncomeCost</v>
      </c>
      <c r="L4917" t="str">
        <f t="shared" si="400"/>
        <v>insert into dbax_desc_conc (pref_conc, codi_conc, codi_lang, desc_conc) values ('ifrs-full','OtherFinanceIncomeCost','es_ES','Otros ingresos financieros (costos)')</v>
      </c>
      <c r="M4917" t="str">
        <f>CONCATENATE("Insert into dbax_taxo_conc (pref_conc, codi_conc, vers_taxo) values ('",H4917,"','",I4917,"','",Taxonomia!$B$5,"')")</f>
        <v>Insert into dbax_taxo_conc (pref_conc, codi_conc, vers_taxo) values ('ifrs-full','OtherFinanceIncomeCost','svs-cl-ci-2015-01-05')</v>
      </c>
    </row>
    <row r="4918" spans="1:13" x14ac:dyDescent="0.25">
      <c r="A4918" t="s">
        <v>2547</v>
      </c>
      <c r="B4918" t="s">
        <v>16</v>
      </c>
      <c r="C4918" t="s">
        <v>5149</v>
      </c>
      <c r="G4918" s="1" t="str">
        <f t="shared" si="397"/>
        <v>ifrs-full_OtherFinancialAssets</v>
      </c>
      <c r="H4918" t="str">
        <f t="shared" si="398"/>
        <v>ifrs-full</v>
      </c>
      <c r="I4918" t="str">
        <f t="shared" si="399"/>
        <v>OtherFinancialAssets</v>
      </c>
      <c r="L4918" t="str">
        <f t="shared" si="400"/>
        <v>insert into dbax_desc_conc (pref_conc, codi_conc, codi_lang, desc_conc) values ('ifrs-full','OtherFinancialAssets','es_ES','Otros activos financieros')</v>
      </c>
      <c r="M4918" t="str">
        <f>CONCATENATE("Insert into dbax_taxo_conc (pref_conc, codi_conc, vers_taxo) values ('",H4918,"','",I4918,"','",Taxonomia!$B$5,"')")</f>
        <v>Insert into dbax_taxo_conc (pref_conc, codi_conc, vers_taxo) values ('ifrs-full','OtherFinancialAssets','svs-cl-ci-2015-01-05')</v>
      </c>
    </row>
    <row r="4919" spans="1:13" x14ac:dyDescent="0.25">
      <c r="A4919" t="s">
        <v>2548</v>
      </c>
      <c r="B4919" t="s">
        <v>16</v>
      </c>
      <c r="C4919" t="s">
        <v>5150</v>
      </c>
      <c r="G4919" s="1" t="str">
        <f t="shared" si="397"/>
        <v>ifrs-full_OtherFinancialLiabilities</v>
      </c>
      <c r="H4919" t="str">
        <f t="shared" si="398"/>
        <v>ifrs-full</v>
      </c>
      <c r="I4919" t="str">
        <f t="shared" si="399"/>
        <v>OtherFinancialLiabilities</v>
      </c>
      <c r="L4919" t="str">
        <f t="shared" si="400"/>
        <v>insert into dbax_desc_conc (pref_conc, codi_conc, codi_lang, desc_conc) values ('ifrs-full','OtherFinancialLiabilities','es_ES','Otros pasivos financieros')</v>
      </c>
      <c r="M4919" t="str">
        <f>CONCATENATE("Insert into dbax_taxo_conc (pref_conc, codi_conc, vers_taxo) values ('",H4919,"','",I4919,"','",Taxonomia!$B$5,"')")</f>
        <v>Insert into dbax_taxo_conc (pref_conc, codi_conc, vers_taxo) values ('ifrs-full','OtherFinancialLiabilities','svs-cl-ci-2015-01-05')</v>
      </c>
    </row>
    <row r="4920" spans="1:13" x14ac:dyDescent="0.25">
      <c r="A4920" t="s">
        <v>2549</v>
      </c>
      <c r="B4920" t="s">
        <v>16</v>
      </c>
      <c r="C4920" t="s">
        <v>5151</v>
      </c>
      <c r="G4920" s="1" t="str">
        <f t="shared" si="397"/>
        <v>ifrs-full_OtherGainsLosses</v>
      </c>
      <c r="H4920" t="str">
        <f t="shared" si="398"/>
        <v>ifrs-full</v>
      </c>
      <c r="I4920" t="str">
        <f t="shared" si="399"/>
        <v>OtherGainsLosses</v>
      </c>
      <c r="L4920" t="str">
        <f t="shared" si="400"/>
        <v>insert into dbax_desc_conc (pref_conc, codi_conc, codi_lang, desc_conc) values ('ifrs-full','OtherGainsLosses','es_ES','Otras ganancias (pérdidas)')</v>
      </c>
      <c r="M4920" t="str">
        <f>CONCATENATE("Insert into dbax_taxo_conc (pref_conc, codi_conc, vers_taxo) values ('",H4920,"','",I4920,"','",Taxonomia!$B$5,"')")</f>
        <v>Insert into dbax_taxo_conc (pref_conc, codi_conc, vers_taxo) values ('ifrs-full','OtherGainsLosses','svs-cl-ci-2015-01-05')</v>
      </c>
    </row>
    <row r="4921" spans="1:13" x14ac:dyDescent="0.25">
      <c r="A4921" t="s">
        <v>2550</v>
      </c>
      <c r="B4921" t="s">
        <v>16</v>
      </c>
      <c r="C4921" t="s">
        <v>5152</v>
      </c>
      <c r="G4921" s="1" t="str">
        <f t="shared" si="397"/>
        <v>ifrs-full_OtherImpairedAssetsMember</v>
      </c>
      <c r="H4921" t="str">
        <f t="shared" si="398"/>
        <v>ifrs-full</v>
      </c>
      <c r="I4921" t="str">
        <f t="shared" si="399"/>
        <v>OtherImpairedAssetsMember</v>
      </c>
      <c r="L4921" t="str">
        <f t="shared" si="400"/>
        <v>insert into dbax_desc_conc (pref_conc, codi_conc, codi_lang, desc_conc) values ('ifrs-full','OtherImpairedAssetsMember','es_ES','Otros activos con su valor deteriorado [miembro]')</v>
      </c>
      <c r="M4921" t="str">
        <f>CONCATENATE("Insert into dbax_taxo_conc (pref_conc, codi_conc, vers_taxo) values ('",H4921,"','",I4921,"','",Taxonomia!$B$5,"')")</f>
        <v>Insert into dbax_taxo_conc (pref_conc, codi_conc, vers_taxo) values ('ifrs-full','OtherImpairedAssetsMember','svs-cl-ci-2015-01-05')</v>
      </c>
    </row>
    <row r="4922" spans="1:13" x14ac:dyDescent="0.25">
      <c r="A4922" t="s">
        <v>2551</v>
      </c>
      <c r="B4922" t="s">
        <v>16</v>
      </c>
      <c r="C4922" t="s">
        <v>57</v>
      </c>
      <c r="G4922" s="1" t="str">
        <f t="shared" si="397"/>
        <v>ifrs-full_OtherIncome</v>
      </c>
      <c r="H4922" t="str">
        <f t="shared" si="398"/>
        <v>ifrs-full</v>
      </c>
      <c r="I4922" t="str">
        <f t="shared" si="399"/>
        <v>OtherIncome</v>
      </c>
      <c r="L4922" t="str">
        <f t="shared" si="400"/>
        <v>insert into dbax_desc_conc (pref_conc, codi_conc, codi_lang, desc_conc) values ('ifrs-full','OtherIncome','es_ES','Otros ingresos')</v>
      </c>
      <c r="M4922" t="str">
        <f>CONCATENATE("Insert into dbax_taxo_conc (pref_conc, codi_conc, vers_taxo) values ('",H4922,"','",I4922,"','",Taxonomia!$B$5,"')")</f>
        <v>Insert into dbax_taxo_conc (pref_conc, codi_conc, vers_taxo) values ('ifrs-full','OtherIncome','svs-cl-ci-2015-01-05')</v>
      </c>
    </row>
    <row r="4923" spans="1:13" x14ac:dyDescent="0.25">
      <c r="A4923" t="s">
        <v>2552</v>
      </c>
      <c r="B4923" t="s">
        <v>16</v>
      </c>
      <c r="C4923" t="s">
        <v>5153</v>
      </c>
      <c r="G4923" s="1" t="str">
        <f t="shared" si="397"/>
        <v>ifrs-full_OtherIndividuallyImmaterialComponentsOfOtherComprehensiveIncomeBeforeTax</v>
      </c>
      <c r="H4923" t="str">
        <f t="shared" si="398"/>
        <v>ifrs-full</v>
      </c>
      <c r="I4923" t="str">
        <f t="shared" si="399"/>
        <v>OtherIndividuallyImmaterialComponentsOfOtherComprehensiveIncomeBeforeTax</v>
      </c>
      <c r="L4923" t="str">
        <f t="shared" si="400"/>
        <v>insert into dbax_desc_conc (pref_conc, codi_conc, codi_lang, desc_conc) values ('ifrs-full','OtherIndividuallyImmaterialComponentsOfOtherComprehensiveIncomeBeforeTax','es_ES','Otros componentes individualmente sin importancia relativa de otro resultado integral, antes de impuestos')</v>
      </c>
      <c r="M4923" t="str">
        <f>CONCATENATE("Insert into dbax_taxo_conc (pref_conc, codi_conc, vers_taxo) values ('",H4923,"','",I4923,"','",Taxonomia!$B$5,"')")</f>
        <v>Insert into dbax_taxo_conc (pref_conc, codi_conc, vers_taxo) values ('ifrs-full','OtherIndividuallyImmaterialComponentsOfOtherComprehensiveIncomeBeforeTax','svs-cl-ci-2015-01-05')</v>
      </c>
    </row>
    <row r="4924" spans="1:13" x14ac:dyDescent="0.25">
      <c r="A4924" t="s">
        <v>2553</v>
      </c>
      <c r="B4924" t="s">
        <v>16</v>
      </c>
      <c r="C4924" t="s">
        <v>5154</v>
      </c>
      <c r="G4924" s="1" t="str">
        <f t="shared" si="397"/>
        <v>ifrs-full_OtherIndividuallyImmaterialComponentsOfOtherComprehensiveIncomeNetOfTax</v>
      </c>
      <c r="H4924" t="str">
        <f t="shared" si="398"/>
        <v>ifrs-full</v>
      </c>
      <c r="I4924" t="str">
        <f t="shared" si="399"/>
        <v>OtherIndividuallyImmaterialComponentsOfOtherComprehensiveIncomeNetOfTax</v>
      </c>
      <c r="L4924" t="str">
        <f t="shared" si="400"/>
        <v>insert into dbax_desc_conc (pref_conc, codi_conc, codi_lang, desc_conc) values ('ifrs-full','OtherIndividuallyImmaterialComponentsOfOtherComprehensiveIncomeNetOfTax','es_ES','Otros componentes individualmente sin importancia relativa de otro resultado integral, netos de impuestos')</v>
      </c>
      <c r="M4924" t="str">
        <f>CONCATENATE("Insert into dbax_taxo_conc (pref_conc, codi_conc, vers_taxo) values ('",H4924,"','",I4924,"','",Taxonomia!$B$5,"')")</f>
        <v>Insert into dbax_taxo_conc (pref_conc, codi_conc, vers_taxo) values ('ifrs-full','OtherIndividuallyImmaterialComponentsOfOtherComprehensiveIncomeNetOfTax','svs-cl-ci-2015-01-05')</v>
      </c>
    </row>
    <row r="4925" spans="1:13" x14ac:dyDescent="0.25">
      <c r="A4925" t="s">
        <v>2554</v>
      </c>
      <c r="B4925" t="s">
        <v>16</v>
      </c>
      <c r="C4925" t="s">
        <v>5155</v>
      </c>
      <c r="G4925" s="1" t="str">
        <f t="shared" si="397"/>
        <v>ifrs-full_OtherInflowsOutflowsOfCashClassifiedAsFinancingActivities</v>
      </c>
      <c r="H4925" t="str">
        <f t="shared" si="398"/>
        <v>ifrs-full</v>
      </c>
      <c r="I4925" t="str">
        <f t="shared" si="399"/>
        <v>OtherInflowsOutflowsOfCashClassifiedAsFinancingActivities</v>
      </c>
      <c r="L4925" t="str">
        <f t="shared" si="400"/>
        <v>insert into dbax_desc_conc (pref_conc, codi_conc, codi_lang, desc_conc) values ('ifrs-full','OtherInflowsOutflowsOfCashClassifiedAsFinancingActivities','es_ES','Otras entradas (salidas) de efectivo, clasificados como actividades de financiación')</v>
      </c>
      <c r="M4925" t="str">
        <f>CONCATENATE("Insert into dbax_taxo_conc (pref_conc, codi_conc, vers_taxo) values ('",H4925,"','",I4925,"','",Taxonomia!$B$5,"')")</f>
        <v>Insert into dbax_taxo_conc (pref_conc, codi_conc, vers_taxo) values ('ifrs-full','OtherInflowsOutflowsOfCashClassifiedAsFinancingActivities','svs-cl-ci-2015-01-05')</v>
      </c>
    </row>
    <row r="4926" spans="1:13" x14ac:dyDescent="0.25">
      <c r="A4926" t="s">
        <v>2555</v>
      </c>
      <c r="B4926" t="s">
        <v>16</v>
      </c>
      <c r="C4926" t="s">
        <v>5156</v>
      </c>
      <c r="G4926" s="1" t="str">
        <f t="shared" si="397"/>
        <v>ifrs-full_OtherInflowsOutflowsOfCashClassifiedAsInvestingActivities</v>
      </c>
      <c r="H4926" t="str">
        <f t="shared" si="398"/>
        <v>ifrs-full</v>
      </c>
      <c r="I4926" t="str">
        <f t="shared" si="399"/>
        <v>OtherInflowsOutflowsOfCashClassifiedAsInvestingActivities</v>
      </c>
      <c r="L4926" t="str">
        <f t="shared" si="400"/>
        <v>insert into dbax_desc_conc (pref_conc, codi_conc, codi_lang, desc_conc) values ('ifrs-full','OtherInflowsOutflowsOfCashClassifiedAsInvestingActivities','es_ES','Otras entradas (salidas) de efectivo, clasificados como actividades de inversión')</v>
      </c>
      <c r="M4926" t="str">
        <f>CONCATENATE("Insert into dbax_taxo_conc (pref_conc, codi_conc, vers_taxo) values ('",H4926,"','",I4926,"','",Taxonomia!$B$5,"')")</f>
        <v>Insert into dbax_taxo_conc (pref_conc, codi_conc, vers_taxo) values ('ifrs-full','OtherInflowsOutflowsOfCashClassifiedAsInvestingActivities','svs-cl-ci-2015-01-05')</v>
      </c>
    </row>
    <row r="4927" spans="1:13" x14ac:dyDescent="0.25">
      <c r="A4927" t="s">
        <v>2556</v>
      </c>
      <c r="B4927" t="s">
        <v>16</v>
      </c>
      <c r="C4927" t="s">
        <v>5157</v>
      </c>
      <c r="G4927" s="1" t="str">
        <f t="shared" si="397"/>
        <v>ifrs-full_OtherInflowsOutflowsOfCashClassifiedAsOperatingActivities</v>
      </c>
      <c r="H4927" t="str">
        <f t="shared" si="398"/>
        <v>ifrs-full</v>
      </c>
      <c r="I4927" t="str">
        <f t="shared" si="399"/>
        <v>OtherInflowsOutflowsOfCashClassifiedAsOperatingActivities</v>
      </c>
      <c r="L4927" t="str">
        <f t="shared" si="400"/>
        <v>insert into dbax_desc_conc (pref_conc, codi_conc, codi_lang, desc_conc) values ('ifrs-full','OtherInflowsOutflowsOfCashClassifiedAsOperatingActivities','es_ES','Otras entradas (salidas) de efectivo, clasificados como actividades de operación')</v>
      </c>
      <c r="M4927" t="str">
        <f>CONCATENATE("Insert into dbax_taxo_conc (pref_conc, codi_conc, vers_taxo) values ('",H4927,"','",I4927,"','",Taxonomia!$B$5,"')")</f>
        <v>Insert into dbax_taxo_conc (pref_conc, codi_conc, vers_taxo) values ('ifrs-full','OtherInflowsOutflowsOfCashClassifiedAsOperatingActivities','svs-cl-ci-2015-01-05')</v>
      </c>
    </row>
    <row r="4928" spans="1:13" x14ac:dyDescent="0.25">
      <c r="A4928" t="s">
        <v>2557</v>
      </c>
      <c r="B4928" t="s">
        <v>16</v>
      </c>
      <c r="C4928" t="s">
        <v>5158</v>
      </c>
      <c r="G4928" s="1" t="str">
        <f t="shared" si="397"/>
        <v>ifrs-full_OtherIntangibleAssets</v>
      </c>
      <c r="H4928" t="str">
        <f t="shared" si="398"/>
        <v>ifrs-full</v>
      </c>
      <c r="I4928" t="str">
        <f t="shared" si="399"/>
        <v>OtherIntangibleAssets</v>
      </c>
      <c r="L4928" t="str">
        <f t="shared" si="400"/>
        <v>insert into dbax_desc_conc (pref_conc, codi_conc, codi_lang, desc_conc) values ('ifrs-full','OtherIntangibleAssets','es_ES','Otros activos intangibles')</v>
      </c>
      <c r="M4928" t="str">
        <f>CONCATENATE("Insert into dbax_taxo_conc (pref_conc, codi_conc, vers_taxo) values ('",H4928,"','",I4928,"','",Taxonomia!$B$5,"')")</f>
        <v>Insert into dbax_taxo_conc (pref_conc, codi_conc, vers_taxo) values ('ifrs-full','OtherIntangibleAssets','svs-cl-ci-2015-01-05')</v>
      </c>
    </row>
    <row r="4929" spans="1:13" x14ac:dyDescent="0.25">
      <c r="A4929" t="s">
        <v>2558</v>
      </c>
      <c r="B4929" t="s">
        <v>16</v>
      </c>
      <c r="C4929" t="s">
        <v>5159</v>
      </c>
      <c r="G4929" s="1" t="str">
        <f t="shared" si="397"/>
        <v>ifrs-full_OtherIntangibleAssetsMember</v>
      </c>
      <c r="H4929" t="str">
        <f t="shared" si="398"/>
        <v>ifrs-full</v>
      </c>
      <c r="I4929" t="str">
        <f t="shared" si="399"/>
        <v>OtherIntangibleAssetsMember</v>
      </c>
      <c r="L4929" t="str">
        <f t="shared" si="400"/>
        <v>insert into dbax_desc_conc (pref_conc, codi_conc, codi_lang, desc_conc) values ('ifrs-full','OtherIntangibleAssetsMember','es_ES','Otros activos intangibles [miembro]')</v>
      </c>
      <c r="M4929" t="str">
        <f>CONCATENATE("Insert into dbax_taxo_conc (pref_conc, codi_conc, vers_taxo) values ('",H4929,"','",I4929,"','",Taxonomia!$B$5,"')")</f>
        <v>Insert into dbax_taxo_conc (pref_conc, codi_conc, vers_taxo) values ('ifrs-full','OtherIntangibleAssetsMember','svs-cl-ci-2015-01-05')</v>
      </c>
    </row>
    <row r="4930" spans="1:13" x14ac:dyDescent="0.25">
      <c r="A4930" t="s">
        <v>2559</v>
      </c>
      <c r="B4930" t="s">
        <v>16</v>
      </c>
      <c r="C4930" t="s">
        <v>5160</v>
      </c>
      <c r="G4930" s="1" t="str">
        <f t="shared" si="397"/>
        <v>ifrs-full_OtherInventories</v>
      </c>
      <c r="H4930" t="str">
        <f t="shared" si="398"/>
        <v>ifrs-full</v>
      </c>
      <c r="I4930" t="str">
        <f t="shared" si="399"/>
        <v>OtherInventories</v>
      </c>
      <c r="L4930" t="str">
        <f t="shared" si="400"/>
        <v>insert into dbax_desc_conc (pref_conc, codi_conc, codi_lang, desc_conc) values ('ifrs-full','OtherInventories','es_ES','Otros inventarios corrientes')</v>
      </c>
      <c r="M4930" t="str">
        <f>CONCATENATE("Insert into dbax_taxo_conc (pref_conc, codi_conc, vers_taxo) values ('",H4930,"','",I4930,"','",Taxonomia!$B$5,"')")</f>
        <v>Insert into dbax_taxo_conc (pref_conc, codi_conc, vers_taxo) values ('ifrs-full','OtherInventories','svs-cl-ci-2015-01-05')</v>
      </c>
    </row>
    <row r="4931" spans="1:13" x14ac:dyDescent="0.25">
      <c r="A4931" t="s">
        <v>2560</v>
      </c>
      <c r="B4931" t="s">
        <v>16</v>
      </c>
      <c r="C4931" t="s">
        <v>5161</v>
      </c>
      <c r="G4931" s="1" t="str">
        <f t="shared" si="397"/>
        <v>ifrs-full_OtherLongtermBenefits</v>
      </c>
      <c r="H4931" t="str">
        <f t="shared" si="398"/>
        <v>ifrs-full</v>
      </c>
      <c r="I4931" t="str">
        <f t="shared" si="399"/>
        <v>OtherLongtermBenefits</v>
      </c>
      <c r="L4931" t="str">
        <f t="shared" si="400"/>
        <v>insert into dbax_desc_conc (pref_conc, codi_conc, codi_lang, desc_conc) values ('ifrs-full','OtherLongtermBenefits','es_ES','Otros beneficios a los empleados a largo plazo')</v>
      </c>
      <c r="M4931" t="str">
        <f>CONCATENATE("Insert into dbax_taxo_conc (pref_conc, codi_conc, vers_taxo) values ('",H4931,"','",I4931,"','",Taxonomia!$B$5,"')")</f>
        <v>Insert into dbax_taxo_conc (pref_conc, codi_conc, vers_taxo) values ('ifrs-full','OtherLongtermBenefits','svs-cl-ci-2015-01-05')</v>
      </c>
    </row>
    <row r="4932" spans="1:13" x14ac:dyDescent="0.25">
      <c r="A4932" t="s">
        <v>2561</v>
      </c>
      <c r="B4932" t="s">
        <v>16</v>
      </c>
      <c r="C4932" t="s">
        <v>5162</v>
      </c>
      <c r="G4932" s="1" t="str">
        <f t="shared" si="397"/>
        <v>ifrs-full_OtherLongtermProvisions</v>
      </c>
      <c r="H4932" t="str">
        <f t="shared" si="398"/>
        <v>ifrs-full</v>
      </c>
      <c r="I4932" t="str">
        <f t="shared" si="399"/>
        <v>OtherLongtermProvisions</v>
      </c>
      <c r="L4932" t="str">
        <f t="shared" si="400"/>
        <v>insert into dbax_desc_conc (pref_conc, codi_conc, codi_lang, desc_conc) values ('ifrs-full','OtherLongtermProvisions','es_ES','Otras provisiones no corrientes')</v>
      </c>
      <c r="M4932" t="str">
        <f>CONCATENATE("Insert into dbax_taxo_conc (pref_conc, codi_conc, vers_taxo) values ('",H4932,"','",I4932,"','",Taxonomia!$B$5,"')")</f>
        <v>Insert into dbax_taxo_conc (pref_conc, codi_conc, vers_taxo) values ('ifrs-full','OtherLongtermProvisions','svs-cl-ci-2015-01-05')</v>
      </c>
    </row>
    <row r="4933" spans="1:13" x14ac:dyDescent="0.25">
      <c r="A4933" t="s">
        <v>2562</v>
      </c>
      <c r="B4933" t="s">
        <v>16</v>
      </c>
      <c r="C4933" t="s">
        <v>5163</v>
      </c>
      <c r="G4933" s="1" t="str">
        <f t="shared" si="397"/>
        <v>ifrs-full_OtherMaterialNoncashItems</v>
      </c>
      <c r="H4933" t="str">
        <f t="shared" si="398"/>
        <v>ifrs-full</v>
      </c>
      <c r="I4933" t="str">
        <f t="shared" si="399"/>
        <v>OtherMaterialNoncashItems</v>
      </c>
      <c r="L4933" t="str">
        <f t="shared" si="400"/>
        <v>insert into dbax_desc_conc (pref_conc, codi_conc, codi_lang, desc_conc) values ('ifrs-full','OtherMaterialNoncashItems','es_ES','Otras partidas distintas al efectivo significativas')</v>
      </c>
      <c r="M4933" t="str">
        <f>CONCATENATE("Insert into dbax_taxo_conc (pref_conc, codi_conc, vers_taxo) values ('",H4933,"','",I4933,"','",Taxonomia!$B$5,"')")</f>
        <v>Insert into dbax_taxo_conc (pref_conc, codi_conc, vers_taxo) values ('ifrs-full','OtherMaterialNoncashItems','svs-cl-ci-2015-01-05')</v>
      </c>
    </row>
    <row r="4934" spans="1:13" x14ac:dyDescent="0.25">
      <c r="A4934" t="s">
        <v>2563</v>
      </c>
      <c r="B4934" t="s">
        <v>16</v>
      </c>
      <c r="C4934" t="s">
        <v>5164</v>
      </c>
      <c r="G4934" s="1" t="str">
        <f t="shared" si="397"/>
        <v>ifrs-full_OtherNoncurrentAssets</v>
      </c>
      <c r="H4934" t="str">
        <f t="shared" si="398"/>
        <v>ifrs-full</v>
      </c>
      <c r="I4934" t="str">
        <f t="shared" si="399"/>
        <v>OtherNoncurrentAssets</v>
      </c>
      <c r="L4934" t="str">
        <f t="shared" si="400"/>
        <v>insert into dbax_desc_conc (pref_conc, codi_conc, codi_lang, desc_conc) values ('ifrs-full','OtherNoncurrentAssets','es_ES','Otros activos no corrientes')</v>
      </c>
      <c r="M4934" t="str">
        <f>CONCATENATE("Insert into dbax_taxo_conc (pref_conc, codi_conc, vers_taxo) values ('",H4934,"','",I4934,"','",Taxonomia!$B$5,"')")</f>
        <v>Insert into dbax_taxo_conc (pref_conc, codi_conc, vers_taxo) values ('ifrs-full','OtherNoncurrentAssets','svs-cl-ci-2015-01-05')</v>
      </c>
    </row>
    <row r="4935" spans="1:13" x14ac:dyDescent="0.25">
      <c r="A4935" t="s">
        <v>2564</v>
      </c>
      <c r="B4935" t="s">
        <v>16</v>
      </c>
      <c r="C4935" t="s">
        <v>5165</v>
      </c>
      <c r="G4935" s="1" t="str">
        <f t="shared" si="397"/>
        <v>ifrs-full_OtherNoncurrentFinancialAssets</v>
      </c>
      <c r="H4935" t="str">
        <f t="shared" si="398"/>
        <v>ifrs-full</v>
      </c>
      <c r="I4935" t="str">
        <f t="shared" si="399"/>
        <v>OtherNoncurrentFinancialAssets</v>
      </c>
      <c r="L4935" t="str">
        <f t="shared" si="400"/>
        <v>insert into dbax_desc_conc (pref_conc, codi_conc, codi_lang, desc_conc) values ('ifrs-full','OtherNoncurrentFinancialAssets','es_ES','Otros activos financieros no corrientes')</v>
      </c>
      <c r="M4935" t="str">
        <f>CONCATENATE("Insert into dbax_taxo_conc (pref_conc, codi_conc, vers_taxo) values ('",H4935,"','",I4935,"','",Taxonomia!$B$5,"')")</f>
        <v>Insert into dbax_taxo_conc (pref_conc, codi_conc, vers_taxo) values ('ifrs-full','OtherNoncurrentFinancialAssets','svs-cl-ci-2015-01-05')</v>
      </c>
    </row>
    <row r="4936" spans="1:13" x14ac:dyDescent="0.25">
      <c r="A4936" t="s">
        <v>2565</v>
      </c>
      <c r="B4936" t="s">
        <v>16</v>
      </c>
      <c r="C4936" t="s">
        <v>3295</v>
      </c>
      <c r="G4936" s="1" t="str">
        <f t="shared" si="397"/>
        <v>ifrs-full_OtherNoncurrentFinancialLiabilities</v>
      </c>
      <c r="H4936" t="str">
        <f t="shared" si="398"/>
        <v>ifrs-full</v>
      </c>
      <c r="I4936" t="str">
        <f t="shared" si="399"/>
        <v>OtherNoncurrentFinancialLiabilities</v>
      </c>
      <c r="L4936" t="str">
        <f t="shared" si="400"/>
        <v>insert into dbax_desc_conc (pref_conc, codi_conc, codi_lang, desc_conc) values ('ifrs-full','OtherNoncurrentFinancialLiabilities','es_ES','Otros pasivos financieros no corrientes')</v>
      </c>
      <c r="M4936" t="str">
        <f>CONCATENATE("Insert into dbax_taxo_conc (pref_conc, codi_conc, vers_taxo) values ('",H4936,"','",I4936,"','",Taxonomia!$B$5,"')")</f>
        <v>Insert into dbax_taxo_conc (pref_conc, codi_conc, vers_taxo) values ('ifrs-full','OtherNoncurrentFinancialLiabilities','svs-cl-ci-2015-01-05')</v>
      </c>
    </row>
    <row r="4937" spans="1:13" x14ac:dyDescent="0.25">
      <c r="A4937" t="s">
        <v>2566</v>
      </c>
      <c r="B4937" t="s">
        <v>16</v>
      </c>
      <c r="C4937" t="s">
        <v>5166</v>
      </c>
      <c r="G4937" s="1" t="str">
        <f t="shared" si="397"/>
        <v>ifrs-full_OtherNoncurrentLiabilities</v>
      </c>
      <c r="H4937" t="str">
        <f t="shared" si="398"/>
        <v>ifrs-full</v>
      </c>
      <c r="I4937" t="str">
        <f t="shared" si="399"/>
        <v>OtherNoncurrentLiabilities</v>
      </c>
      <c r="L4937" t="str">
        <f t="shared" si="400"/>
        <v>insert into dbax_desc_conc (pref_conc, codi_conc, codi_lang, desc_conc) values ('ifrs-full','OtherNoncurrentLiabilities','es_ES','Otros pasivos no corrientes')</v>
      </c>
      <c r="M4937" t="str">
        <f>CONCATENATE("Insert into dbax_taxo_conc (pref_conc, codi_conc, vers_taxo) values ('",H4937,"','",I4937,"','",Taxonomia!$B$5,"')")</f>
        <v>Insert into dbax_taxo_conc (pref_conc, codi_conc, vers_taxo) values ('ifrs-full','OtherNoncurrentLiabilities','svs-cl-ci-2015-01-05')</v>
      </c>
    </row>
    <row r="4938" spans="1:13" x14ac:dyDescent="0.25">
      <c r="A4938" t="s">
        <v>2567</v>
      </c>
      <c r="B4938" t="s">
        <v>16</v>
      </c>
      <c r="C4938" t="s">
        <v>5167</v>
      </c>
      <c r="G4938" s="1" t="str">
        <f t="shared" si="397"/>
        <v>ifrs-full_OtherNoncurrentNonfinancialAssets</v>
      </c>
      <c r="H4938" t="str">
        <f t="shared" si="398"/>
        <v>ifrs-full</v>
      </c>
      <c r="I4938" t="str">
        <f t="shared" si="399"/>
        <v>OtherNoncurrentNonfinancialAssets</v>
      </c>
      <c r="L4938" t="str">
        <f t="shared" si="400"/>
        <v>insert into dbax_desc_conc (pref_conc, codi_conc, codi_lang, desc_conc) values ('ifrs-full','OtherNoncurrentNonfinancialAssets','es_ES','Otros activos no financieros no corrientes')</v>
      </c>
      <c r="M4938" t="str">
        <f>CONCATENATE("Insert into dbax_taxo_conc (pref_conc, codi_conc, vers_taxo) values ('",H4938,"','",I4938,"','",Taxonomia!$B$5,"')")</f>
        <v>Insert into dbax_taxo_conc (pref_conc, codi_conc, vers_taxo) values ('ifrs-full','OtherNoncurrentNonfinancialAssets','svs-cl-ci-2015-01-05')</v>
      </c>
    </row>
    <row r="4939" spans="1:13" x14ac:dyDescent="0.25">
      <c r="A4939" t="s">
        <v>2568</v>
      </c>
      <c r="B4939" t="s">
        <v>16</v>
      </c>
      <c r="C4939" t="s">
        <v>5168</v>
      </c>
      <c r="G4939" s="1" t="str">
        <f t="shared" si="397"/>
        <v>ifrs-full_OtherNoncurrentNonfinancialLiabilities</v>
      </c>
      <c r="H4939" t="str">
        <f t="shared" si="398"/>
        <v>ifrs-full</v>
      </c>
      <c r="I4939" t="str">
        <f t="shared" si="399"/>
        <v>OtherNoncurrentNonfinancialLiabilities</v>
      </c>
      <c r="L4939" t="str">
        <f t="shared" si="400"/>
        <v>insert into dbax_desc_conc (pref_conc, codi_conc, codi_lang, desc_conc) values ('ifrs-full','OtherNoncurrentNonfinancialLiabilities','es_ES','Otros pasivos no financieros no corrientes')</v>
      </c>
      <c r="M4939" t="str">
        <f>CONCATENATE("Insert into dbax_taxo_conc (pref_conc, codi_conc, vers_taxo) values ('",H4939,"','",I4939,"','",Taxonomia!$B$5,"')")</f>
        <v>Insert into dbax_taxo_conc (pref_conc, codi_conc, vers_taxo) values ('ifrs-full','OtherNoncurrentNonfinancialLiabilities','svs-cl-ci-2015-01-05')</v>
      </c>
    </row>
    <row r="4940" spans="1:13" x14ac:dyDescent="0.25">
      <c r="A4940" t="s">
        <v>2569</v>
      </c>
      <c r="B4940" t="s">
        <v>16</v>
      </c>
      <c r="C4940" t="s">
        <v>5169</v>
      </c>
      <c r="G4940" s="1" t="str">
        <f t="shared" si="397"/>
        <v>ifrs-full_OtherNoncurrentPayables</v>
      </c>
      <c r="H4940" t="str">
        <f t="shared" si="398"/>
        <v>ifrs-full</v>
      </c>
      <c r="I4940" t="str">
        <f t="shared" si="399"/>
        <v>OtherNoncurrentPayables</v>
      </c>
      <c r="L4940" t="str">
        <f t="shared" si="400"/>
        <v>insert into dbax_desc_conc (pref_conc, codi_conc, codi_lang, desc_conc) values ('ifrs-full','OtherNoncurrentPayables','es_ES','Otras cuentas por pagar no corrientes')</v>
      </c>
      <c r="M4940" t="str">
        <f>CONCATENATE("Insert into dbax_taxo_conc (pref_conc, codi_conc, vers_taxo) values ('",H4940,"','",I4940,"','",Taxonomia!$B$5,"')")</f>
        <v>Insert into dbax_taxo_conc (pref_conc, codi_conc, vers_taxo) values ('ifrs-full','OtherNoncurrentPayables','svs-cl-ci-2015-01-05')</v>
      </c>
    </row>
    <row r="4941" spans="1:13" x14ac:dyDescent="0.25">
      <c r="A4941" t="s">
        <v>2570</v>
      </c>
      <c r="B4941" t="s">
        <v>16</v>
      </c>
      <c r="C4941" t="s">
        <v>5170</v>
      </c>
      <c r="G4941" s="1" t="str">
        <f t="shared" si="397"/>
        <v>ifrs-full_OtherNoncurrentReceivables</v>
      </c>
      <c r="H4941" t="str">
        <f t="shared" si="398"/>
        <v>ifrs-full</v>
      </c>
      <c r="I4941" t="str">
        <f t="shared" si="399"/>
        <v>OtherNoncurrentReceivables</v>
      </c>
      <c r="L4941" t="str">
        <f t="shared" si="400"/>
        <v>insert into dbax_desc_conc (pref_conc, codi_conc, codi_lang, desc_conc) values ('ifrs-full','OtherNoncurrentReceivables','es_ES','Otras cuentas por cobrar no corrientes')</v>
      </c>
      <c r="M4941" t="str">
        <f>CONCATENATE("Insert into dbax_taxo_conc (pref_conc, codi_conc, vers_taxo) values ('",H4941,"','",I4941,"','",Taxonomia!$B$5,"')")</f>
        <v>Insert into dbax_taxo_conc (pref_conc, codi_conc, vers_taxo) values ('ifrs-full','OtherNoncurrentReceivables','svs-cl-ci-2015-01-05')</v>
      </c>
    </row>
    <row r="4942" spans="1:13" x14ac:dyDescent="0.25">
      <c r="A4942" t="s">
        <v>2571</v>
      </c>
      <c r="B4942" t="s">
        <v>16</v>
      </c>
      <c r="C4942" t="s">
        <v>5171</v>
      </c>
      <c r="G4942" s="1" t="str">
        <f t="shared" si="397"/>
        <v>ifrs-full_OtherNonfinancialAssets</v>
      </c>
      <c r="H4942" t="str">
        <f t="shared" si="398"/>
        <v>ifrs-full</v>
      </c>
      <c r="I4942" t="str">
        <f t="shared" si="399"/>
        <v>OtherNonfinancialAssets</v>
      </c>
      <c r="L4942" t="str">
        <f t="shared" si="400"/>
        <v>insert into dbax_desc_conc (pref_conc, codi_conc, codi_lang, desc_conc) values ('ifrs-full','OtherNonfinancialAssets','es_ES','Otros activos no financieros')</v>
      </c>
      <c r="M4942" t="str">
        <f>CONCATENATE("Insert into dbax_taxo_conc (pref_conc, codi_conc, vers_taxo) values ('",H4942,"','",I4942,"','",Taxonomia!$B$5,"')")</f>
        <v>Insert into dbax_taxo_conc (pref_conc, codi_conc, vers_taxo) values ('ifrs-full','OtherNonfinancialAssets','svs-cl-ci-2015-01-05')</v>
      </c>
    </row>
    <row r="4943" spans="1:13" x14ac:dyDescent="0.25">
      <c r="A4943" t="s">
        <v>2572</v>
      </c>
      <c r="B4943" t="s">
        <v>16</v>
      </c>
      <c r="C4943" t="s">
        <v>58</v>
      </c>
      <c r="G4943" s="1" t="str">
        <f t="shared" si="397"/>
        <v>ifrs-full_OtherNonfinancialLiabilities</v>
      </c>
      <c r="H4943" t="str">
        <f t="shared" si="398"/>
        <v>ifrs-full</v>
      </c>
      <c r="I4943" t="str">
        <f t="shared" si="399"/>
        <v>OtherNonfinancialLiabilities</v>
      </c>
      <c r="L4943" t="str">
        <f t="shared" si="400"/>
        <v>insert into dbax_desc_conc (pref_conc, codi_conc, codi_lang, desc_conc) values ('ifrs-full','OtherNonfinancialLiabilities','es_ES','Otros pasivos no financieros')</v>
      </c>
      <c r="M4943" t="str">
        <f>CONCATENATE("Insert into dbax_taxo_conc (pref_conc, codi_conc, vers_taxo) values ('",H4943,"','",I4943,"','",Taxonomia!$B$5,"')")</f>
        <v>Insert into dbax_taxo_conc (pref_conc, codi_conc, vers_taxo) values ('ifrs-full','OtherNonfinancialLiabilities','svs-cl-ci-2015-01-05')</v>
      </c>
    </row>
    <row r="4944" spans="1:13" x14ac:dyDescent="0.25">
      <c r="A4944" t="s">
        <v>2573</v>
      </c>
      <c r="B4944" t="s">
        <v>16</v>
      </c>
      <c r="C4944" t="s">
        <v>5172</v>
      </c>
      <c r="G4944" s="1" t="str">
        <f t="shared" si="397"/>
        <v>ifrs-full_OtherOperatingIncomeExpense</v>
      </c>
      <c r="H4944" t="str">
        <f t="shared" si="398"/>
        <v>ifrs-full</v>
      </c>
      <c r="I4944" t="str">
        <f t="shared" si="399"/>
        <v>OtherOperatingIncomeExpense</v>
      </c>
      <c r="L4944" t="str">
        <f t="shared" si="400"/>
        <v>insert into dbax_desc_conc (pref_conc, codi_conc, codi_lang, desc_conc) values ('ifrs-full','OtherOperatingIncomeExpense','es_ES','Otros ingresos (gastos) de operación')</v>
      </c>
      <c r="M4944" t="str">
        <f>CONCATENATE("Insert into dbax_taxo_conc (pref_conc, codi_conc, vers_taxo) values ('",H4944,"','",I4944,"','",Taxonomia!$B$5,"')")</f>
        <v>Insert into dbax_taxo_conc (pref_conc, codi_conc, vers_taxo) values ('ifrs-full','OtherOperatingIncomeExpense','svs-cl-ci-2015-01-05')</v>
      </c>
    </row>
    <row r="4945" spans="1:13" x14ac:dyDescent="0.25">
      <c r="A4945" t="s">
        <v>2574</v>
      </c>
      <c r="B4945" t="s">
        <v>16</v>
      </c>
      <c r="C4945" t="s">
        <v>5173</v>
      </c>
      <c r="G4945" s="1" t="str">
        <f t="shared" si="397"/>
        <v>ifrs-full_OtherPayables</v>
      </c>
      <c r="H4945" t="str">
        <f t="shared" si="398"/>
        <v>ifrs-full</v>
      </c>
      <c r="I4945" t="str">
        <f t="shared" si="399"/>
        <v>OtherPayables</v>
      </c>
      <c r="L4945" t="str">
        <f t="shared" si="400"/>
        <v>insert into dbax_desc_conc (pref_conc, codi_conc, codi_lang, desc_conc) values ('ifrs-full','OtherPayables','es_ES','Otras cuentas por pagar')</v>
      </c>
      <c r="M4945" t="str">
        <f>CONCATENATE("Insert into dbax_taxo_conc (pref_conc, codi_conc, vers_taxo) values ('",H4945,"','",I4945,"','",Taxonomia!$B$5,"')")</f>
        <v>Insert into dbax_taxo_conc (pref_conc, codi_conc, vers_taxo) values ('ifrs-full','OtherPayables','svs-cl-ci-2015-01-05')</v>
      </c>
    </row>
    <row r="4946" spans="1:13" x14ac:dyDescent="0.25">
      <c r="A4946" t="s">
        <v>2575</v>
      </c>
      <c r="B4946" t="s">
        <v>16</v>
      </c>
      <c r="C4946" t="s">
        <v>5174</v>
      </c>
      <c r="G4946" s="1" t="str">
        <f t="shared" si="397"/>
        <v>ifrs-full_OtherPropertyPlantAndEquipment</v>
      </c>
      <c r="H4946" t="str">
        <f t="shared" si="398"/>
        <v>ifrs-full</v>
      </c>
      <c r="I4946" t="str">
        <f t="shared" si="399"/>
        <v>OtherPropertyPlantAndEquipment</v>
      </c>
      <c r="L4946" t="str">
        <f t="shared" si="400"/>
        <v>insert into dbax_desc_conc (pref_conc, codi_conc, codi_lang, desc_conc) values ('ifrs-full','OtherPropertyPlantAndEquipment','es_ES','Otras propiedades, planta y equipo')</v>
      </c>
      <c r="M4946" t="str">
        <f>CONCATENATE("Insert into dbax_taxo_conc (pref_conc, codi_conc, vers_taxo) values ('",H4946,"','",I4946,"','",Taxonomia!$B$5,"')")</f>
        <v>Insert into dbax_taxo_conc (pref_conc, codi_conc, vers_taxo) values ('ifrs-full','OtherPropertyPlantAndEquipment','svs-cl-ci-2015-01-05')</v>
      </c>
    </row>
    <row r="4947" spans="1:13" x14ac:dyDescent="0.25">
      <c r="A4947" t="s">
        <v>2576</v>
      </c>
      <c r="B4947" t="s">
        <v>16</v>
      </c>
      <c r="C4947" t="s">
        <v>5175</v>
      </c>
      <c r="G4947" s="1" t="str">
        <f t="shared" si="397"/>
        <v>ifrs-full_OtherPropertyPlantAndEquipmentMember</v>
      </c>
      <c r="H4947" t="str">
        <f t="shared" si="398"/>
        <v>ifrs-full</v>
      </c>
      <c r="I4947" t="str">
        <f t="shared" si="399"/>
        <v>OtherPropertyPlantAndEquipmentMember</v>
      </c>
      <c r="L4947" t="str">
        <f t="shared" si="400"/>
        <v>insert into dbax_desc_conc (pref_conc, codi_conc, codi_lang, desc_conc) values ('ifrs-full','OtherPropertyPlantAndEquipmentMember','es_ES','Otras propiedades, planta y equipo [miembro]')</v>
      </c>
      <c r="M4947" t="str">
        <f>CONCATENATE("Insert into dbax_taxo_conc (pref_conc, codi_conc, vers_taxo) values ('",H4947,"','",I4947,"','",Taxonomia!$B$5,"')")</f>
        <v>Insert into dbax_taxo_conc (pref_conc, codi_conc, vers_taxo) values ('ifrs-full','OtherPropertyPlantAndEquipmentMember','svs-cl-ci-2015-01-05')</v>
      </c>
    </row>
    <row r="4948" spans="1:13" x14ac:dyDescent="0.25">
      <c r="A4948" t="s">
        <v>2577</v>
      </c>
      <c r="B4948" t="s">
        <v>16</v>
      </c>
      <c r="C4948" t="s">
        <v>5176</v>
      </c>
      <c r="G4948" s="1" t="str">
        <f t="shared" si="397"/>
        <v>ifrs-full_OtherProvisions</v>
      </c>
      <c r="H4948" t="str">
        <f t="shared" si="398"/>
        <v>ifrs-full</v>
      </c>
      <c r="I4948" t="str">
        <f t="shared" si="399"/>
        <v>OtherProvisions</v>
      </c>
      <c r="L4948" t="str">
        <f t="shared" si="400"/>
        <v>insert into dbax_desc_conc (pref_conc, codi_conc, codi_lang, desc_conc) values ('ifrs-full','OtherProvisions','es_ES','Otras provisiones')</v>
      </c>
      <c r="M4948" t="str">
        <f>CONCATENATE("Insert into dbax_taxo_conc (pref_conc, codi_conc, vers_taxo) values ('",H4948,"','",I4948,"','",Taxonomia!$B$5,"')")</f>
        <v>Insert into dbax_taxo_conc (pref_conc, codi_conc, vers_taxo) values ('ifrs-full','OtherProvisions','svs-cl-ci-2015-01-05')</v>
      </c>
    </row>
    <row r="4949" spans="1:13" x14ac:dyDescent="0.25">
      <c r="A4949" t="s">
        <v>2578</v>
      </c>
      <c r="B4949" t="s">
        <v>16</v>
      </c>
      <c r="C4949" t="s">
        <v>5177</v>
      </c>
      <c r="G4949" s="1" t="str">
        <f t="shared" si="397"/>
        <v>ifrs-full_OtherProvisionsAbstract</v>
      </c>
      <c r="H4949" t="str">
        <f t="shared" si="398"/>
        <v>ifrs-full</v>
      </c>
      <c r="I4949" t="str">
        <f t="shared" si="399"/>
        <v>OtherProvisionsAbstract</v>
      </c>
      <c r="L4949" t="str">
        <f t="shared" si="400"/>
        <v>insert into dbax_desc_conc (pref_conc, codi_conc, codi_lang, desc_conc) values ('ifrs-full','OtherProvisionsAbstract','es_ES','Otras provisiones [sinopsis]')</v>
      </c>
      <c r="M4949" t="str">
        <f>CONCATENATE("Insert into dbax_taxo_conc (pref_conc, codi_conc, vers_taxo) values ('",H4949,"','",I4949,"','",Taxonomia!$B$5,"')")</f>
        <v>Insert into dbax_taxo_conc (pref_conc, codi_conc, vers_taxo) values ('ifrs-full','OtherProvisionsAbstract','svs-cl-ci-2015-01-05')</v>
      </c>
    </row>
    <row r="4950" spans="1:13" x14ac:dyDescent="0.25">
      <c r="A4950" t="s">
        <v>2579</v>
      </c>
      <c r="B4950" t="s">
        <v>16</v>
      </c>
      <c r="C4950" t="s">
        <v>5178</v>
      </c>
      <c r="G4950" s="1" t="str">
        <f t="shared" si="397"/>
        <v>ifrs-full_OtherProvisionsMember</v>
      </c>
      <c r="H4950" t="str">
        <f t="shared" si="398"/>
        <v>ifrs-full</v>
      </c>
      <c r="I4950" t="str">
        <f t="shared" si="399"/>
        <v>OtherProvisionsMember</v>
      </c>
      <c r="L4950" t="str">
        <f t="shared" si="400"/>
        <v>insert into dbax_desc_conc (pref_conc, codi_conc, codi_lang, desc_conc) values ('ifrs-full','OtherProvisionsMember','es_ES','Otras provisiones [miembro]')</v>
      </c>
      <c r="M4950" t="str">
        <f>CONCATENATE("Insert into dbax_taxo_conc (pref_conc, codi_conc, vers_taxo) values ('",H4950,"','",I4950,"','",Taxonomia!$B$5,"')")</f>
        <v>Insert into dbax_taxo_conc (pref_conc, codi_conc, vers_taxo) values ('ifrs-full','OtherProvisionsMember','svs-cl-ci-2015-01-05')</v>
      </c>
    </row>
    <row r="4951" spans="1:13" x14ac:dyDescent="0.25">
      <c r="A4951" t="s">
        <v>2580</v>
      </c>
      <c r="B4951" t="s">
        <v>16</v>
      </c>
      <c r="C4951" t="s">
        <v>5179</v>
      </c>
      <c r="G4951" s="1" t="str">
        <f t="shared" si="397"/>
        <v>ifrs-full_OtherReceivables</v>
      </c>
      <c r="H4951" t="str">
        <f t="shared" si="398"/>
        <v>ifrs-full</v>
      </c>
      <c r="I4951" t="str">
        <f t="shared" si="399"/>
        <v>OtherReceivables</v>
      </c>
      <c r="L4951" t="str">
        <f t="shared" si="400"/>
        <v>insert into dbax_desc_conc (pref_conc, codi_conc, codi_lang, desc_conc) values ('ifrs-full','OtherReceivables','es_ES','Otras cuentas por cobrar')</v>
      </c>
      <c r="M4951" t="str">
        <f>CONCATENATE("Insert into dbax_taxo_conc (pref_conc, codi_conc, vers_taxo) values ('",H4951,"','",I4951,"','",Taxonomia!$B$5,"')")</f>
        <v>Insert into dbax_taxo_conc (pref_conc, codi_conc, vers_taxo) values ('ifrs-full','OtherReceivables','svs-cl-ci-2015-01-05')</v>
      </c>
    </row>
    <row r="4952" spans="1:13" x14ac:dyDescent="0.25">
      <c r="A4952" t="s">
        <v>2581</v>
      </c>
      <c r="B4952" t="s">
        <v>16</v>
      </c>
      <c r="C4952" t="s">
        <v>5180</v>
      </c>
      <c r="G4952" s="1" t="str">
        <f t="shared" si="397"/>
        <v>ifrs-full_OtherRelatedPartiesMember</v>
      </c>
      <c r="H4952" t="str">
        <f t="shared" si="398"/>
        <v>ifrs-full</v>
      </c>
      <c r="I4952" t="str">
        <f t="shared" si="399"/>
        <v>OtherRelatedPartiesMember</v>
      </c>
      <c r="L4952" t="str">
        <f t="shared" si="400"/>
        <v>insert into dbax_desc_conc (pref_conc, codi_conc, codi_lang, desc_conc) values ('ifrs-full','OtherRelatedPartiesMember','es_ES','Otras partes relacionadas [miembro]')</v>
      </c>
      <c r="M4952" t="str">
        <f>CONCATENATE("Insert into dbax_taxo_conc (pref_conc, codi_conc, vers_taxo) values ('",H4952,"','",I4952,"','",Taxonomia!$B$5,"')")</f>
        <v>Insert into dbax_taxo_conc (pref_conc, codi_conc, vers_taxo) values ('ifrs-full','OtherRelatedPartiesMember','svs-cl-ci-2015-01-05')</v>
      </c>
    </row>
    <row r="4953" spans="1:13" x14ac:dyDescent="0.25">
      <c r="A4953" t="s">
        <v>2582</v>
      </c>
      <c r="B4953" t="s">
        <v>16</v>
      </c>
      <c r="C4953" t="s">
        <v>5181</v>
      </c>
      <c r="G4953" s="1" t="str">
        <f t="shared" si="397"/>
        <v>ifrs-full_OtherReserves</v>
      </c>
      <c r="H4953" t="str">
        <f t="shared" si="398"/>
        <v>ifrs-full</v>
      </c>
      <c r="I4953" t="str">
        <f t="shared" si="399"/>
        <v>OtherReserves</v>
      </c>
      <c r="L4953" t="str">
        <f t="shared" si="400"/>
        <v>insert into dbax_desc_conc (pref_conc, codi_conc, codi_lang, desc_conc) values ('ifrs-full','OtherReserves','es_ES','Otras reservas')</v>
      </c>
      <c r="M4953" t="str">
        <f>CONCATENATE("Insert into dbax_taxo_conc (pref_conc, codi_conc, vers_taxo) values ('",H4953,"','",I4953,"','",Taxonomia!$B$5,"')")</f>
        <v>Insert into dbax_taxo_conc (pref_conc, codi_conc, vers_taxo) values ('ifrs-full','OtherReserves','svs-cl-ci-2015-01-05')</v>
      </c>
    </row>
    <row r="4954" spans="1:13" x14ac:dyDescent="0.25">
      <c r="A4954" t="s">
        <v>2583</v>
      </c>
      <c r="B4954" t="s">
        <v>16</v>
      </c>
      <c r="C4954" t="s">
        <v>5182</v>
      </c>
      <c r="G4954" s="1" t="str">
        <f t="shared" si="397"/>
        <v>ifrs-full_OtherReservesAbstract</v>
      </c>
      <c r="H4954" t="str">
        <f t="shared" si="398"/>
        <v>ifrs-full</v>
      </c>
      <c r="I4954" t="str">
        <f t="shared" si="399"/>
        <v>OtherReservesAbstract</v>
      </c>
      <c r="L4954" t="str">
        <f t="shared" si="400"/>
        <v>insert into dbax_desc_conc (pref_conc, codi_conc, codi_lang, desc_conc) values ('ifrs-full','OtherReservesAbstract','es_ES','Otras reservas [sinopsis]')</v>
      </c>
      <c r="M4954" t="str">
        <f>CONCATENATE("Insert into dbax_taxo_conc (pref_conc, codi_conc, vers_taxo) values ('",H4954,"','",I4954,"','",Taxonomia!$B$5,"')")</f>
        <v>Insert into dbax_taxo_conc (pref_conc, codi_conc, vers_taxo) values ('ifrs-full','OtherReservesAbstract','svs-cl-ci-2015-01-05')</v>
      </c>
    </row>
    <row r="4955" spans="1:13" x14ac:dyDescent="0.25">
      <c r="A4955" t="s">
        <v>2584</v>
      </c>
      <c r="B4955" t="s">
        <v>16</v>
      </c>
      <c r="C4955" t="s">
        <v>54</v>
      </c>
      <c r="G4955" s="1" t="str">
        <f t="shared" si="397"/>
        <v>ifrs-full_OtherReservesMember</v>
      </c>
      <c r="H4955" t="str">
        <f t="shared" si="398"/>
        <v>ifrs-full</v>
      </c>
      <c r="I4955" t="str">
        <f t="shared" si="399"/>
        <v>OtherReservesMember</v>
      </c>
      <c r="L4955" t="str">
        <f t="shared" si="400"/>
        <v>insert into dbax_desc_conc (pref_conc, codi_conc, codi_lang, desc_conc) values ('ifrs-full','OtherReservesMember','es_ES','Otras reservas [miembro]')</v>
      </c>
      <c r="M4955" t="str">
        <f>CONCATENATE("Insert into dbax_taxo_conc (pref_conc, codi_conc, vers_taxo) values ('",H4955,"','",I4955,"','",Taxonomia!$B$5,"')")</f>
        <v>Insert into dbax_taxo_conc (pref_conc, codi_conc, vers_taxo) values ('ifrs-full','OtherReservesMember','svs-cl-ci-2015-01-05')</v>
      </c>
    </row>
    <row r="4956" spans="1:13" x14ac:dyDescent="0.25">
      <c r="A4956" t="s">
        <v>2585</v>
      </c>
      <c r="B4956" t="s">
        <v>16</v>
      </c>
      <c r="C4956" t="s">
        <v>5183</v>
      </c>
      <c r="G4956" s="1" t="str">
        <f t="shared" si="397"/>
        <v>ifrs-full_OtherRevenue</v>
      </c>
      <c r="H4956" t="str">
        <f t="shared" si="398"/>
        <v>ifrs-full</v>
      </c>
      <c r="I4956" t="str">
        <f t="shared" si="399"/>
        <v>OtherRevenue</v>
      </c>
      <c r="L4956" t="str">
        <f t="shared" si="400"/>
        <v>insert into dbax_desc_conc (pref_conc, codi_conc, codi_lang, desc_conc) values ('ifrs-full','OtherRevenue','es_ES','Otros ingresos de actividades ordinarias')</v>
      </c>
      <c r="M4956" t="str">
        <f>CONCATENATE("Insert into dbax_taxo_conc (pref_conc, codi_conc, vers_taxo) values ('",H4956,"','",I4956,"','",Taxonomia!$B$5,"')")</f>
        <v>Insert into dbax_taxo_conc (pref_conc, codi_conc, vers_taxo) values ('ifrs-full','OtherRevenue','svs-cl-ci-2015-01-05')</v>
      </c>
    </row>
    <row r="4957" spans="1:13" x14ac:dyDescent="0.25">
      <c r="A4957" t="s">
        <v>2586</v>
      </c>
      <c r="B4957" t="s">
        <v>16</v>
      </c>
      <c r="C4957" t="s">
        <v>5184</v>
      </c>
      <c r="G4957" s="1" t="str">
        <f t="shared" si="397"/>
        <v>ifrs-full_OtherReversalsOfProvisions</v>
      </c>
      <c r="H4957" t="str">
        <f t="shared" si="398"/>
        <v>ifrs-full</v>
      </c>
      <c r="I4957" t="str">
        <f t="shared" si="399"/>
        <v>OtherReversalsOfProvisions</v>
      </c>
      <c r="L4957" t="str">
        <f t="shared" si="400"/>
        <v>insert into dbax_desc_conc (pref_conc, codi_conc, codi_lang, desc_conc) values ('ifrs-full','OtherReversalsOfProvisions','es_ES','Otras reversiones de provisiones')</v>
      </c>
      <c r="M4957" t="str">
        <f>CONCATENATE("Insert into dbax_taxo_conc (pref_conc, codi_conc, vers_taxo) values ('",H4957,"','",I4957,"','",Taxonomia!$B$5,"')")</f>
        <v>Insert into dbax_taxo_conc (pref_conc, codi_conc, vers_taxo) values ('ifrs-full','OtherReversalsOfProvisions','svs-cl-ci-2015-01-05')</v>
      </c>
    </row>
    <row r="4958" spans="1:13" x14ac:dyDescent="0.25">
      <c r="A4958" t="s">
        <v>2587</v>
      </c>
      <c r="B4958" t="s">
        <v>16</v>
      </c>
      <c r="C4958" t="s">
        <v>5185</v>
      </c>
      <c r="G4958" s="1" t="str">
        <f t="shared" si="397"/>
        <v>ifrs-full_OtherShorttermEmployeeBenefits</v>
      </c>
      <c r="H4958" t="str">
        <f t="shared" si="398"/>
        <v>ifrs-full</v>
      </c>
      <c r="I4958" t="str">
        <f t="shared" si="399"/>
        <v>OtherShorttermEmployeeBenefits</v>
      </c>
      <c r="L4958" t="str">
        <f t="shared" si="400"/>
        <v>insert into dbax_desc_conc (pref_conc, codi_conc, codi_lang, desc_conc) values ('ifrs-full','OtherShorttermEmployeeBenefits','es_ES','Otros beneficios a los empleados a corto plazo')</v>
      </c>
      <c r="M4958" t="str">
        <f>CONCATENATE("Insert into dbax_taxo_conc (pref_conc, codi_conc, vers_taxo) values ('",H4958,"','",I4958,"','",Taxonomia!$B$5,"')")</f>
        <v>Insert into dbax_taxo_conc (pref_conc, codi_conc, vers_taxo) values ('ifrs-full','OtherShorttermEmployeeBenefits','svs-cl-ci-2015-01-05')</v>
      </c>
    </row>
    <row r="4959" spans="1:13" x14ac:dyDescent="0.25">
      <c r="A4959" t="s">
        <v>2588</v>
      </c>
      <c r="B4959" t="s">
        <v>16</v>
      </c>
      <c r="C4959" t="s">
        <v>5186</v>
      </c>
      <c r="G4959" s="1" t="str">
        <f t="shared" si="397"/>
        <v>ifrs-full_OtherShorttermProvisions</v>
      </c>
      <c r="H4959" t="str">
        <f t="shared" si="398"/>
        <v>ifrs-full</v>
      </c>
      <c r="I4959" t="str">
        <f t="shared" si="399"/>
        <v>OtherShorttermProvisions</v>
      </c>
      <c r="L4959" t="str">
        <f t="shared" si="400"/>
        <v>insert into dbax_desc_conc (pref_conc, codi_conc, codi_lang, desc_conc) values ('ifrs-full','OtherShorttermProvisions','es_ES','Otras provisiones corrientes')</v>
      </c>
      <c r="M4959" t="str">
        <f>CONCATENATE("Insert into dbax_taxo_conc (pref_conc, codi_conc, vers_taxo) values ('",H4959,"','",I4959,"','",Taxonomia!$B$5,"')")</f>
        <v>Insert into dbax_taxo_conc (pref_conc, codi_conc, vers_taxo) values ('ifrs-full','OtherShorttermProvisions','svs-cl-ci-2015-01-05')</v>
      </c>
    </row>
    <row r="4960" spans="1:13" x14ac:dyDescent="0.25">
      <c r="A4960" t="s">
        <v>2589</v>
      </c>
      <c r="B4960" t="s">
        <v>16</v>
      </c>
      <c r="C4960" t="s">
        <v>5187</v>
      </c>
      <c r="G4960" s="1" t="str">
        <f t="shared" si="397"/>
        <v>ifrs-full_OtherTangibleOrIntangibleAssetsTransferred</v>
      </c>
      <c r="H4960" t="str">
        <f t="shared" si="398"/>
        <v>ifrs-full</v>
      </c>
      <c r="I4960" t="str">
        <f t="shared" si="399"/>
        <v>OtherTangibleOrIntangibleAssetsTransferred</v>
      </c>
      <c r="L4960" t="str">
        <f t="shared" si="400"/>
        <v>insert into dbax_desc_conc (pref_conc, codi_conc, codi_lang, desc_conc) values ('ifrs-full','OtherTangibleOrIntangibleAssetsTransferred','es_ES','Otros activos tangibles o intangibles transferidos')</v>
      </c>
      <c r="M4960" t="str">
        <f>CONCATENATE("Insert into dbax_taxo_conc (pref_conc, codi_conc, vers_taxo) values ('",H4960,"','",I4960,"','",Taxonomia!$B$5,"')")</f>
        <v>Insert into dbax_taxo_conc (pref_conc, codi_conc, vers_taxo) values ('ifrs-full','OtherTangibleOrIntangibleAssetsTransferred','svs-cl-ci-2015-01-05')</v>
      </c>
    </row>
    <row r="4961" spans="1:13" x14ac:dyDescent="0.25">
      <c r="A4961" t="s">
        <v>2590</v>
      </c>
      <c r="B4961" t="s">
        <v>16</v>
      </c>
      <c r="C4961" t="s">
        <v>5188</v>
      </c>
      <c r="G4961" s="1" t="str">
        <f t="shared" si="397"/>
        <v>ifrs-full_OtherTaxEffectsForReconciliationBetweenAccountingProfitAndTaxExpenseIncome</v>
      </c>
      <c r="H4961" t="str">
        <f t="shared" si="398"/>
        <v>ifrs-full</v>
      </c>
      <c r="I4961" t="str">
        <f t="shared" si="399"/>
        <v>OtherTaxEffectsForReconciliationBetweenAccountingProfitAndTaxExpenseIncome</v>
      </c>
      <c r="L4961" t="str">
        <f t="shared" si="400"/>
        <v>insert into dbax_desc_conc (pref_conc, codi_conc, codi_lang, desc_conc) values ('ifrs-full','OtherTaxEffectsForReconciliationBetweenAccountingProfitAndTaxExpenseIncome','es_ES','Otros efectos fiscales por conciliación entre la ganancia contable y gasto por impuestos (ingreso)')</v>
      </c>
      <c r="M4961" t="str">
        <f>CONCATENATE("Insert into dbax_taxo_conc (pref_conc, codi_conc, vers_taxo) values ('",H4961,"','",I4961,"','",Taxonomia!$B$5,"')")</f>
        <v>Insert into dbax_taxo_conc (pref_conc, codi_conc, vers_taxo) values ('ifrs-full','OtherTaxEffectsForReconciliationBetweenAccountingProfitAndTaxExpenseIncome','svs-cl-ci-2015-01-05')</v>
      </c>
    </row>
    <row r="4962" spans="1:13" x14ac:dyDescent="0.25">
      <c r="A4962" t="s">
        <v>2591</v>
      </c>
      <c r="B4962" t="s">
        <v>16</v>
      </c>
      <c r="C4962" t="s">
        <v>5189</v>
      </c>
      <c r="G4962" s="1" t="str">
        <f t="shared" si="397"/>
        <v>ifrs-full_OtherTaxRateEffectsForReconciliationBetweenAccountingProfitAndTaxExpenseIncome</v>
      </c>
      <c r="H4962" t="str">
        <f t="shared" si="398"/>
        <v>ifrs-full</v>
      </c>
      <c r="I4962" t="str">
        <f t="shared" si="399"/>
        <v>OtherTaxRateEffectsForReconciliationBetweenAccountingProfitAndTaxExpenseIncome</v>
      </c>
      <c r="L4962" t="str">
        <f t="shared" si="400"/>
        <v>insert into dbax_desc_conc (pref_conc, codi_conc, codi_lang, desc_conc) values ('ifrs-full','OtherTaxRateEffectsForReconciliationBetweenAccountingProfitAndTaxExpenseIncome','es_ES','Otros efectos de la tasa impositiva por conciliación entre la ganancia contable y gasto por impuestos (ingreso)')</v>
      </c>
      <c r="M4962" t="str">
        <f>CONCATENATE("Insert into dbax_taxo_conc (pref_conc, codi_conc, vers_taxo) values ('",H4962,"','",I4962,"','",Taxonomia!$B$5,"')")</f>
        <v>Insert into dbax_taxo_conc (pref_conc, codi_conc, vers_taxo) values ('ifrs-full','OtherTaxRateEffectsForReconciliationBetweenAccountingProfitAndTaxExpenseIncome','svs-cl-ci-2015-01-05')</v>
      </c>
    </row>
    <row r="4963" spans="1:13" x14ac:dyDescent="0.25">
      <c r="A4963" t="s">
        <v>2592</v>
      </c>
      <c r="B4963" t="s">
        <v>16</v>
      </c>
      <c r="C4963" t="s">
        <v>5190</v>
      </c>
      <c r="G4963" s="1" t="str">
        <f t="shared" si="397"/>
        <v>ifrs-full_OtherTemporaryDifferencesMember</v>
      </c>
      <c r="H4963" t="str">
        <f t="shared" si="398"/>
        <v>ifrs-full</v>
      </c>
      <c r="I4963" t="str">
        <f t="shared" si="399"/>
        <v>OtherTemporaryDifferencesMember</v>
      </c>
      <c r="L4963" t="str">
        <f t="shared" si="400"/>
        <v>insert into dbax_desc_conc (pref_conc, codi_conc, codi_lang, desc_conc) values ('ifrs-full','OtherTemporaryDifferencesMember','es_ES','Otras diferencias temporarias [miembro]')</v>
      </c>
      <c r="M4963" t="str">
        <f>CONCATENATE("Insert into dbax_taxo_conc (pref_conc, codi_conc, vers_taxo) values ('",H4963,"','",I4963,"','",Taxonomia!$B$5,"')")</f>
        <v>Insert into dbax_taxo_conc (pref_conc, codi_conc, vers_taxo) values ('ifrs-full','OtherTemporaryDifferencesMember','svs-cl-ci-2015-01-05')</v>
      </c>
    </row>
    <row r="4964" spans="1:13" x14ac:dyDescent="0.25">
      <c r="A4964" t="s">
        <v>2593</v>
      </c>
      <c r="B4964" t="s">
        <v>16</v>
      </c>
      <c r="C4964" t="s">
        <v>5191</v>
      </c>
      <c r="G4964" s="1" t="str">
        <f t="shared" si="397"/>
        <v>ifrs-full_OtherTradingIncomeExpense</v>
      </c>
      <c r="H4964" t="str">
        <f t="shared" si="398"/>
        <v>ifrs-full</v>
      </c>
      <c r="I4964" t="str">
        <f t="shared" si="399"/>
        <v>OtherTradingIncomeExpense</v>
      </c>
      <c r="L4964" t="str">
        <f t="shared" si="400"/>
        <v>insert into dbax_desc_conc (pref_conc, codi_conc, codi_lang, desc_conc) values ('ifrs-full','OtherTradingIncomeExpense','es_ES','Otros ingresos comerciales (gasto)')</v>
      </c>
      <c r="M4964" t="str">
        <f>CONCATENATE("Insert into dbax_taxo_conc (pref_conc, codi_conc, vers_taxo) values ('",H4964,"','",I4964,"','",Taxonomia!$B$5,"')")</f>
        <v>Insert into dbax_taxo_conc (pref_conc, codi_conc, vers_taxo) values ('ifrs-full','OtherTradingIncomeExpense','svs-cl-ci-2015-01-05')</v>
      </c>
    </row>
    <row r="4965" spans="1:13" x14ac:dyDescent="0.25">
      <c r="A4965" t="s">
        <v>2594</v>
      </c>
      <c r="B4965" t="s">
        <v>16</v>
      </c>
      <c r="C4965" t="s">
        <v>5192</v>
      </c>
      <c r="G4965" s="1" t="str">
        <f t="shared" si="397"/>
        <v>ifrs-full_OtherWorkPerformedByEntityAndCapitalised</v>
      </c>
      <c r="H4965" t="str">
        <f t="shared" si="398"/>
        <v>ifrs-full</v>
      </c>
      <c r="I4965" t="str">
        <f t="shared" si="399"/>
        <v>OtherWorkPerformedByEntityAndCapitalised</v>
      </c>
      <c r="L4965" t="str">
        <f t="shared" si="400"/>
        <v>insert into dbax_desc_conc (pref_conc, codi_conc, codi_lang, desc_conc) values ('ifrs-full','OtherWorkPerformedByEntityAndCapitalised','es_ES','Otros trabajos realizados por la entidad y capitalizados')</v>
      </c>
      <c r="M4965" t="str">
        <f>CONCATENATE("Insert into dbax_taxo_conc (pref_conc, codi_conc, vers_taxo) values ('",H4965,"','",I4965,"','",Taxonomia!$B$5,"')")</f>
        <v>Insert into dbax_taxo_conc (pref_conc, codi_conc, vers_taxo) values ('ifrs-full','OtherWorkPerformedByEntityAndCapitalised','svs-cl-ci-2015-01-05')</v>
      </c>
    </row>
    <row r="4966" spans="1:13" x14ac:dyDescent="0.25">
      <c r="A4966" t="s">
        <v>2595</v>
      </c>
      <c r="B4966" t="s">
        <v>16</v>
      </c>
      <c r="C4966" t="s">
        <v>5193</v>
      </c>
      <c r="G4966" s="1" t="str">
        <f t="shared" si="397"/>
        <v>ifrs-full_OutstandingBalancesForRelatedPartyTransactionsAbstract</v>
      </c>
      <c r="H4966" t="str">
        <f t="shared" si="398"/>
        <v>ifrs-full</v>
      </c>
      <c r="I4966" t="str">
        <f t="shared" si="399"/>
        <v>OutstandingBalancesForRelatedPartyTransactionsAbstract</v>
      </c>
      <c r="L4966" t="str">
        <f t="shared" si="400"/>
        <v>insert into dbax_desc_conc (pref_conc, codi_conc, codi_lang, desc_conc) values ('ifrs-full','OutstandingBalancesForRelatedPartyTransactionsAbstract','es_ES','Saldos pendientes de transacciones con partes relacionadas [resumen]')</v>
      </c>
      <c r="M4966" t="str">
        <f>CONCATENATE("Insert into dbax_taxo_conc (pref_conc, codi_conc, vers_taxo) values ('",H4966,"','",I4966,"','",Taxonomia!$B$5,"')")</f>
        <v>Insert into dbax_taxo_conc (pref_conc, codi_conc, vers_taxo) values ('ifrs-full','OutstandingBalancesForRelatedPartyTransactionsAbstract','svs-cl-ci-2015-01-05')</v>
      </c>
    </row>
    <row r="4967" spans="1:13" x14ac:dyDescent="0.25">
      <c r="A4967" t="s">
        <v>2596</v>
      </c>
      <c r="B4967" t="s">
        <v>16</v>
      </c>
      <c r="C4967" t="s">
        <v>5194</v>
      </c>
      <c r="G4967" s="1" t="str">
        <f t="shared" ref="G4967:G5030" si="401">MID(A4967,FIND("#",A4967)+1,10000)</f>
        <v>ifrs-full_OutstandingCommitmentsMadeByEntityRelatedPartyTransactions</v>
      </c>
      <c r="H4967" t="str">
        <f t="shared" ref="H4967:H5030" si="402">MID(G4967,1,FIND("_",G4967)-1)</f>
        <v>ifrs-full</v>
      </c>
      <c r="I4967" t="str">
        <f t="shared" ref="I4967:I5030" si="403">MID(G4967,FIND("_",G4967)+1,10000)</f>
        <v>OutstandingCommitmentsMadeByEntityRelatedPartyTransactions</v>
      </c>
      <c r="L4967" t="str">
        <f t="shared" ref="L4967:L5030" si="404">CONCATENATE("insert into dbax_desc_conc (pref_conc, codi_conc, codi_lang, desc_conc) values ('",H4967,"','",I4967,"','",B4967,"','",C4967,"')")</f>
        <v>insert into dbax_desc_conc (pref_conc, codi_conc, codi_lang, desc_conc) values ('ifrs-full','OutstandingCommitmentsMadeByEntityRelatedPartyTransactions','es_ES','Compromisos pendientes realizados por la entidad, transacciones con partes relacionadas')</v>
      </c>
      <c r="M4967" t="str">
        <f>CONCATENATE("Insert into dbax_taxo_conc (pref_conc, codi_conc, vers_taxo) values ('",H4967,"','",I4967,"','",Taxonomia!$B$5,"')")</f>
        <v>Insert into dbax_taxo_conc (pref_conc, codi_conc, vers_taxo) values ('ifrs-full','OutstandingCommitmentsMadeByEntityRelatedPartyTransactions','svs-cl-ci-2015-01-05')</v>
      </c>
    </row>
    <row r="4968" spans="1:13" x14ac:dyDescent="0.25">
      <c r="A4968" t="s">
        <v>2597</v>
      </c>
      <c r="B4968" t="s">
        <v>16</v>
      </c>
      <c r="C4968" t="s">
        <v>5195</v>
      </c>
      <c r="G4968" s="1" t="str">
        <f t="shared" si="401"/>
        <v>ifrs-full_OutstandingCommitmentsMadeOnBehalfOfEntityRelatedPartyTransactions</v>
      </c>
      <c r="H4968" t="str">
        <f t="shared" si="402"/>
        <v>ifrs-full</v>
      </c>
      <c r="I4968" t="str">
        <f t="shared" si="403"/>
        <v>OutstandingCommitmentsMadeOnBehalfOfEntityRelatedPartyTransactions</v>
      </c>
      <c r="L4968" t="str">
        <f t="shared" si="404"/>
        <v>insert into dbax_desc_conc (pref_conc, codi_conc, codi_lang, desc_conc) values ('ifrs-full','OutstandingCommitmentsMadeOnBehalfOfEntityRelatedPartyTransactions','es_ES','Compromisos pendientes realizados en nombre de la entidad, transacciones con partes relacionadas')</v>
      </c>
      <c r="M4968" t="str">
        <f>CONCATENATE("Insert into dbax_taxo_conc (pref_conc, codi_conc, vers_taxo) values ('",H4968,"','",I4968,"','",Taxonomia!$B$5,"')")</f>
        <v>Insert into dbax_taxo_conc (pref_conc, codi_conc, vers_taxo) values ('ifrs-full','OutstandingCommitmentsMadeOnBehalfOfEntityRelatedPartyTransactions','svs-cl-ci-2015-01-05')</v>
      </c>
    </row>
    <row r="4969" spans="1:13" x14ac:dyDescent="0.25">
      <c r="A4969" t="s">
        <v>2598</v>
      </c>
      <c r="B4969" t="s">
        <v>16</v>
      </c>
      <c r="C4969" t="s">
        <v>5196</v>
      </c>
      <c r="G4969" s="1" t="str">
        <f t="shared" si="401"/>
        <v>ifrs-full_ParentMember</v>
      </c>
      <c r="H4969" t="str">
        <f t="shared" si="402"/>
        <v>ifrs-full</v>
      </c>
      <c r="I4969" t="str">
        <f t="shared" si="403"/>
        <v>ParentMember</v>
      </c>
      <c r="L4969" t="str">
        <f t="shared" si="404"/>
        <v>insert into dbax_desc_conc (pref_conc, codi_conc, codi_lang, desc_conc) values ('ifrs-full','ParentMember','es_ES','Controladora [miembro]')</v>
      </c>
      <c r="M4969" t="str">
        <f>CONCATENATE("Insert into dbax_taxo_conc (pref_conc, codi_conc, vers_taxo) values ('",H4969,"','",I4969,"','",Taxonomia!$B$5,"')")</f>
        <v>Insert into dbax_taxo_conc (pref_conc, codi_conc, vers_taxo) values ('ifrs-full','ParentMember','svs-cl-ci-2015-01-05')</v>
      </c>
    </row>
    <row r="4970" spans="1:13" x14ac:dyDescent="0.25">
      <c r="A4970" t="s">
        <v>2599</v>
      </c>
      <c r="B4970" t="s">
        <v>16</v>
      </c>
      <c r="C4970" t="s">
        <v>5197</v>
      </c>
      <c r="G4970" s="1" t="str">
        <f t="shared" si="401"/>
        <v>ifrs-full_ParticipationInDefinedBenefitPlanThatSharesRisksBetweenGroupEntitiesRelatedPartyTransactions</v>
      </c>
      <c r="H4970" t="str">
        <f t="shared" si="402"/>
        <v>ifrs-full</v>
      </c>
      <c r="I4970" t="str">
        <f t="shared" si="403"/>
        <v>ParticipationInDefinedBenefitPlanThatSharesRisksBetweenGroupEntitiesRelatedPartyTransactions</v>
      </c>
      <c r="L4970" t="str">
        <f t="shared" si="404"/>
        <v>insert into dbax_desc_conc (pref_conc, codi_conc, codi_lang, desc_conc) values ('ifrs-full','ParticipationInDefinedBenefitPlanThatSharesRisksBetweenGroupEntitiesRelatedPartyTransactions','es_ES','Participación en planes de beneficios definidos que comparten riesgos entre las entidades del grupo, transacciones con partes relacionadas')</v>
      </c>
      <c r="M4970" t="str">
        <f>CONCATENATE("Insert into dbax_taxo_conc (pref_conc, codi_conc, vers_taxo) values ('",H4970,"','",I4970,"','",Taxonomia!$B$5,"')")</f>
        <v>Insert into dbax_taxo_conc (pref_conc, codi_conc, vers_taxo) values ('ifrs-full','ParticipationInDefinedBenefitPlanThatSharesRisksBetweenGroupEntitiesRelatedPartyTransactions','svs-cl-ci-2015-01-05')</v>
      </c>
    </row>
    <row r="4971" spans="1:13" x14ac:dyDescent="0.25">
      <c r="A4971" t="s">
        <v>2600</v>
      </c>
      <c r="B4971" t="s">
        <v>16</v>
      </c>
      <c r="C4971" t="s">
        <v>5198</v>
      </c>
      <c r="G4971" s="1" t="str">
        <f t="shared" si="401"/>
        <v>ifrs-full_ParValuePerShare</v>
      </c>
      <c r="H4971" t="str">
        <f t="shared" si="402"/>
        <v>ifrs-full</v>
      </c>
      <c r="I4971" t="str">
        <f t="shared" si="403"/>
        <v>ParValuePerShare</v>
      </c>
      <c r="L4971" t="str">
        <f t="shared" si="404"/>
        <v>insert into dbax_desc_conc (pref_conc, codi_conc, codi_lang, desc_conc) values ('ifrs-full','ParValuePerShare','es_ES','Valor nominal de las acciones')</v>
      </c>
      <c r="M4971" t="str">
        <f>CONCATENATE("Insert into dbax_taxo_conc (pref_conc, codi_conc, vers_taxo) values ('",H4971,"','",I4971,"','",Taxonomia!$B$5,"')")</f>
        <v>Insert into dbax_taxo_conc (pref_conc, codi_conc, vers_taxo) values ('ifrs-full','ParValuePerShare','svs-cl-ci-2015-01-05')</v>
      </c>
    </row>
    <row r="4972" spans="1:13" x14ac:dyDescent="0.25">
      <c r="A4972" t="s">
        <v>2601</v>
      </c>
      <c r="B4972" t="s">
        <v>16</v>
      </c>
      <c r="C4972" t="s">
        <v>5199</v>
      </c>
      <c r="G4972" s="1" t="str">
        <f t="shared" si="401"/>
        <v>ifrs-full_PayablesOnSocialSecurityAndTaxesOtherThanIncomeTax</v>
      </c>
      <c r="H4972" t="str">
        <f t="shared" si="402"/>
        <v>ifrs-full</v>
      </c>
      <c r="I4972" t="str">
        <f t="shared" si="403"/>
        <v>PayablesOnSocialSecurityAndTaxesOtherThanIncomeTax</v>
      </c>
      <c r="L4972" t="str">
        <f t="shared" si="404"/>
        <v>insert into dbax_desc_conc (pref_conc, codi_conc, codi_lang, desc_conc) values ('ifrs-full','PayablesOnSocialSecurityAndTaxesOtherThanIncomeTax','es_ES','Cuentas por pagar por la seguridad social e impuestos distintos de los impuestos a las ganancias')</v>
      </c>
      <c r="M4972" t="str">
        <f>CONCATENATE("Insert into dbax_taxo_conc (pref_conc, codi_conc, vers_taxo) values ('",H4972,"','",I4972,"','",Taxonomia!$B$5,"')")</f>
        <v>Insert into dbax_taxo_conc (pref_conc, codi_conc, vers_taxo) values ('ifrs-full','PayablesOnSocialSecurityAndTaxesOtherThanIncomeTax','svs-cl-ci-2015-01-05')</v>
      </c>
    </row>
    <row r="4973" spans="1:13" x14ac:dyDescent="0.25">
      <c r="A4973" t="s">
        <v>2602</v>
      </c>
      <c r="B4973" t="s">
        <v>16</v>
      </c>
      <c r="C4973" t="s">
        <v>5200</v>
      </c>
      <c r="G4973" s="1" t="str">
        <f t="shared" si="401"/>
        <v>ifrs-full_PaymentsForPremiumsAndClaimsAnnuitiesAndOtherPolicyBenefits</v>
      </c>
      <c r="H4973" t="str">
        <f t="shared" si="402"/>
        <v>ifrs-full</v>
      </c>
      <c r="I4973" t="str">
        <f t="shared" si="403"/>
        <v>PaymentsForPremiumsAndClaimsAnnuitiesAndOtherPolicyBenefits</v>
      </c>
      <c r="L4973" t="str">
        <f t="shared" si="404"/>
        <v>insert into dbax_desc_conc (pref_conc, codi_conc, codi_lang, desc_conc) values ('ifrs-full','PaymentsForPremiumsAndClaimsAnnuitiesAndOtherPolicyBenefits','es_ES','Pagos por primas y prestaciones, anualidades y otras obligaciones derivadas de las pólizas suscritas')</v>
      </c>
      <c r="M4973" t="str">
        <f>CONCATENATE("Insert into dbax_taxo_conc (pref_conc, codi_conc, vers_taxo) values ('",H4973,"','",I4973,"','",Taxonomia!$B$5,"')")</f>
        <v>Insert into dbax_taxo_conc (pref_conc, codi_conc, vers_taxo) values ('ifrs-full','PaymentsForPremiumsAndClaimsAnnuitiesAndOtherPolicyBenefits','svs-cl-ci-2015-01-05')</v>
      </c>
    </row>
    <row r="4974" spans="1:13" x14ac:dyDescent="0.25">
      <c r="A4974" t="s">
        <v>2603</v>
      </c>
      <c r="B4974" t="s">
        <v>16</v>
      </c>
      <c r="C4974" t="s">
        <v>5201</v>
      </c>
      <c r="G4974" s="1" t="str">
        <f t="shared" si="401"/>
        <v>ifrs-full_PaymentsFromChangesInOwnershipInterestsInSubsidiaries</v>
      </c>
      <c r="H4974" t="str">
        <f t="shared" si="402"/>
        <v>ifrs-full</v>
      </c>
      <c r="I4974" t="str">
        <f t="shared" si="403"/>
        <v>PaymentsFromChangesInOwnershipInterestsInSubsidiaries</v>
      </c>
      <c r="L4974" t="str">
        <f t="shared" si="404"/>
        <v>insert into dbax_desc_conc (pref_conc, codi_conc, codi_lang, desc_conc) values ('ifrs-full','PaymentsFromChangesInOwnershipInterestsInSubsidiaries','es_ES','Pagos por cambios en las participaciones en la propiedad en subsidiarias que no dan lugar a la pérdida de control')</v>
      </c>
      <c r="M4974" t="str">
        <f>CONCATENATE("Insert into dbax_taxo_conc (pref_conc, codi_conc, vers_taxo) values ('",H4974,"','",I4974,"','",Taxonomia!$B$5,"')")</f>
        <v>Insert into dbax_taxo_conc (pref_conc, codi_conc, vers_taxo) values ('ifrs-full','PaymentsFromChangesInOwnershipInterestsInSubsidiaries','svs-cl-ci-2015-01-05')</v>
      </c>
    </row>
    <row r="4975" spans="1:13" x14ac:dyDescent="0.25">
      <c r="A4975" t="s">
        <v>2604</v>
      </c>
      <c r="B4975" t="s">
        <v>16</v>
      </c>
      <c r="C4975" t="s">
        <v>5202</v>
      </c>
      <c r="G4975" s="1" t="str">
        <f t="shared" si="401"/>
        <v>ifrs-full_PaymentsFromContractsHeldForDealingOrTradingPurpose</v>
      </c>
      <c r="H4975" t="str">
        <f t="shared" si="402"/>
        <v>ifrs-full</v>
      </c>
      <c r="I4975" t="str">
        <f t="shared" si="403"/>
        <v>PaymentsFromContractsHeldForDealingOrTradingPurpose</v>
      </c>
      <c r="L4975" t="str">
        <f t="shared" si="404"/>
        <v>insert into dbax_desc_conc (pref_conc, codi_conc, codi_lang, desc_conc) values ('ifrs-full','PaymentsFromContractsHeldForDealingOrTradingPurpose','es_ES','Pagos procedentes de contratos mantenidos para intermediación o para negociar')</v>
      </c>
      <c r="M4975" t="str">
        <f>CONCATENATE("Insert into dbax_taxo_conc (pref_conc, codi_conc, vers_taxo) values ('",H4975,"','",I4975,"','",Taxonomia!$B$5,"')")</f>
        <v>Insert into dbax_taxo_conc (pref_conc, codi_conc, vers_taxo) values ('ifrs-full','PaymentsFromContractsHeldForDealingOrTradingPurpose','svs-cl-ci-2015-01-05')</v>
      </c>
    </row>
    <row r="4976" spans="1:13" x14ac:dyDescent="0.25">
      <c r="A4976" t="s">
        <v>2605</v>
      </c>
      <c r="B4976" t="s">
        <v>16</v>
      </c>
      <c r="C4976" t="s">
        <v>5203</v>
      </c>
      <c r="G4976" s="1" t="str">
        <f t="shared" si="401"/>
        <v>ifrs-full_PaymentsOfFinanceLeaseLiabilitiesClassifiedAsFinancingActivities</v>
      </c>
      <c r="H4976" t="str">
        <f t="shared" si="402"/>
        <v>ifrs-full</v>
      </c>
      <c r="I4976" t="str">
        <f t="shared" si="403"/>
        <v>PaymentsOfFinanceLeaseLiabilitiesClassifiedAsFinancingActivities</v>
      </c>
      <c r="L4976" t="str">
        <f t="shared" si="404"/>
        <v>insert into dbax_desc_conc (pref_conc, codi_conc, codi_lang, desc_conc) values ('ifrs-full','PaymentsOfFinanceLeaseLiabilitiesClassifiedAsFinancingActivities','es_ES','Pagos de pasivos por arrendamiento financiero, clasificados como actividades de financiación')</v>
      </c>
      <c r="M4976" t="str">
        <f>CONCATENATE("Insert into dbax_taxo_conc (pref_conc, codi_conc, vers_taxo) values ('",H4976,"','",I4976,"','",Taxonomia!$B$5,"')")</f>
        <v>Insert into dbax_taxo_conc (pref_conc, codi_conc, vers_taxo) values ('ifrs-full','PaymentsOfFinanceLeaseLiabilitiesClassifiedAsFinancingActivities','svs-cl-ci-2015-01-05')</v>
      </c>
    </row>
    <row r="4977" spans="1:13" x14ac:dyDescent="0.25">
      <c r="A4977" t="s">
        <v>2606</v>
      </c>
      <c r="B4977" t="s">
        <v>16</v>
      </c>
      <c r="C4977" t="s">
        <v>5204</v>
      </c>
      <c r="G4977" s="1" t="str">
        <f t="shared" si="401"/>
        <v>ifrs-full_PaymentsOfOtherEquityInstruments</v>
      </c>
      <c r="H4977" t="str">
        <f t="shared" si="402"/>
        <v>ifrs-full</v>
      </c>
      <c r="I4977" t="str">
        <f t="shared" si="403"/>
        <v>PaymentsOfOtherEquityInstruments</v>
      </c>
      <c r="L4977" t="str">
        <f t="shared" si="404"/>
        <v>insert into dbax_desc_conc (pref_conc, codi_conc, codi_lang, desc_conc) values ('ifrs-full','PaymentsOfOtherEquityInstruments','es_ES','Pagos por otras participaciones en el patrimonio')</v>
      </c>
      <c r="M4977" t="str">
        <f>CONCATENATE("Insert into dbax_taxo_conc (pref_conc, codi_conc, vers_taxo) values ('",H4977,"','",I4977,"','",Taxonomia!$B$5,"')")</f>
        <v>Insert into dbax_taxo_conc (pref_conc, codi_conc, vers_taxo) values ('ifrs-full','PaymentsOfOtherEquityInstruments','svs-cl-ci-2015-01-05')</v>
      </c>
    </row>
    <row r="4978" spans="1:13" x14ac:dyDescent="0.25">
      <c r="A4978" t="s">
        <v>2607</v>
      </c>
      <c r="B4978" t="s">
        <v>16</v>
      </c>
      <c r="C4978" t="s">
        <v>5205</v>
      </c>
      <c r="G4978" s="1" t="str">
        <f t="shared" si="401"/>
        <v>ifrs-full_PaymentsToAcquireOrRedeemEntitysShares</v>
      </c>
      <c r="H4978" t="str">
        <f t="shared" si="402"/>
        <v>ifrs-full</v>
      </c>
      <c r="I4978" t="str">
        <f t="shared" si="403"/>
        <v>PaymentsToAcquireOrRedeemEntitysShares</v>
      </c>
      <c r="L4978" t="str">
        <f t="shared" si="404"/>
        <v>insert into dbax_desc_conc (pref_conc, codi_conc, codi_lang, desc_conc) values ('ifrs-full','PaymentsToAcquireOrRedeemEntitysShares','es_ES','Pagos por adquirir o rescatar las acciones de la entidad')</v>
      </c>
      <c r="M4978" t="str">
        <f>CONCATENATE("Insert into dbax_taxo_conc (pref_conc, codi_conc, vers_taxo) values ('",H4978,"','",I4978,"','",Taxonomia!$B$5,"')")</f>
        <v>Insert into dbax_taxo_conc (pref_conc, codi_conc, vers_taxo) values ('ifrs-full','PaymentsToAcquireOrRedeemEntitysShares','svs-cl-ci-2015-01-05')</v>
      </c>
    </row>
    <row r="4979" spans="1:13" x14ac:dyDescent="0.25">
      <c r="A4979" t="s">
        <v>2608</v>
      </c>
      <c r="B4979" t="s">
        <v>16</v>
      </c>
      <c r="C4979" t="s">
        <v>5206</v>
      </c>
      <c r="G4979" s="1" t="str">
        <f t="shared" si="401"/>
        <v>ifrs-full_PaymentsToAndOnBehalfOfEmployees</v>
      </c>
      <c r="H4979" t="str">
        <f t="shared" si="402"/>
        <v>ifrs-full</v>
      </c>
      <c r="I4979" t="str">
        <f t="shared" si="403"/>
        <v>PaymentsToAndOnBehalfOfEmployees</v>
      </c>
      <c r="L4979" t="str">
        <f t="shared" si="404"/>
        <v>insert into dbax_desc_conc (pref_conc, codi_conc, codi_lang, desc_conc) values ('ifrs-full','PaymentsToAndOnBehalfOfEmployees','es_ES','Pagos a y por cuenta de los empleados')</v>
      </c>
      <c r="M4979" t="str">
        <f>CONCATENATE("Insert into dbax_taxo_conc (pref_conc, codi_conc, vers_taxo) values ('",H4979,"','",I4979,"','",Taxonomia!$B$5,"')")</f>
        <v>Insert into dbax_taxo_conc (pref_conc, codi_conc, vers_taxo) values ('ifrs-full','PaymentsToAndOnBehalfOfEmployees','svs-cl-ci-2015-01-05')</v>
      </c>
    </row>
    <row r="4980" spans="1:13" x14ac:dyDescent="0.25">
      <c r="A4980" t="s">
        <v>2609</v>
      </c>
      <c r="B4980" t="s">
        <v>16</v>
      </c>
      <c r="C4980" t="s">
        <v>5207</v>
      </c>
      <c r="G4980" s="1" t="str">
        <f t="shared" si="401"/>
        <v>ifrs-full_PaymentsToManufactureOrAcquireAssetsHeldForRentalToOthersAndSubsequentlyHeldForSale</v>
      </c>
      <c r="H4980" t="str">
        <f t="shared" si="402"/>
        <v>ifrs-full</v>
      </c>
      <c r="I4980" t="str">
        <f t="shared" si="403"/>
        <v>PaymentsToManufactureOrAcquireAssetsHeldForRentalToOthersAndSubsequentlyHeldForSale</v>
      </c>
      <c r="L4980" t="str">
        <f t="shared" si="404"/>
        <v>insert into dbax_desc_conc (pref_conc, codi_conc, codi_lang, desc_conc) values ('ifrs-full','PaymentsToManufactureOrAcquireAssetsHeldForRentalToOthersAndSubsequentlyHeldForSale','es_ES','Pagos por producir o adquirir activos mantenidos para arrendar a terceros y posteriormente mantenidos para la venta')</v>
      </c>
      <c r="M4980" t="str">
        <f>CONCATENATE("Insert into dbax_taxo_conc (pref_conc, codi_conc, vers_taxo) values ('",H4980,"','",I4980,"','",Taxonomia!$B$5,"')")</f>
        <v>Insert into dbax_taxo_conc (pref_conc, codi_conc, vers_taxo) values ('ifrs-full','PaymentsToManufactureOrAcquireAssetsHeldForRentalToOthersAndSubsequentlyHeldForSale','svs-cl-ci-2015-01-05')</v>
      </c>
    </row>
    <row r="4981" spans="1:13" x14ac:dyDescent="0.25">
      <c r="A4981" t="s">
        <v>2610</v>
      </c>
      <c r="B4981" t="s">
        <v>16</v>
      </c>
      <c r="C4981" t="s">
        <v>5208</v>
      </c>
      <c r="G4981" s="1" t="str">
        <f t="shared" si="401"/>
        <v>ifrs-full_PaymentsToSuppliersForGoodsAndServices</v>
      </c>
      <c r="H4981" t="str">
        <f t="shared" si="402"/>
        <v>ifrs-full</v>
      </c>
      <c r="I4981" t="str">
        <f t="shared" si="403"/>
        <v>PaymentsToSuppliersForGoodsAndServices</v>
      </c>
      <c r="L4981" t="str">
        <f t="shared" si="404"/>
        <v>insert into dbax_desc_conc (pref_conc, codi_conc, codi_lang, desc_conc) values ('ifrs-full','PaymentsToSuppliersForGoodsAndServices','es_ES','Pagos a proveedores por el suministro de bienes y servicios')</v>
      </c>
      <c r="M4981" t="str">
        <f>CONCATENATE("Insert into dbax_taxo_conc (pref_conc, codi_conc, vers_taxo) values ('",H4981,"','",I4981,"','",Taxonomia!$B$5,"')")</f>
        <v>Insert into dbax_taxo_conc (pref_conc, codi_conc, vers_taxo) values ('ifrs-full','PaymentsToSuppliersForGoodsAndServices','svs-cl-ci-2015-01-05')</v>
      </c>
    </row>
    <row r="4982" spans="1:13" x14ac:dyDescent="0.25">
      <c r="A4982" t="s">
        <v>2611</v>
      </c>
      <c r="B4982" t="s">
        <v>16</v>
      </c>
      <c r="C4982" t="s">
        <v>5209</v>
      </c>
      <c r="G4982" s="1" t="str">
        <f t="shared" si="401"/>
        <v>ifrs-full_PercentageOfEntitysRevenue</v>
      </c>
      <c r="H4982" t="str">
        <f t="shared" si="402"/>
        <v>ifrs-full</v>
      </c>
      <c r="I4982" t="str">
        <f t="shared" si="403"/>
        <v>PercentageOfEntitysRevenue</v>
      </c>
      <c r="L4982" t="str">
        <f t="shared" si="404"/>
        <v>insert into dbax_desc_conc (pref_conc, codi_conc, codi_lang, desc_conc) values ('ifrs-full','PercentageOfEntitysRevenue','es_ES','Porcentaje de ingresos de actividades ordinarias de la entidad')</v>
      </c>
      <c r="M4982" t="str">
        <f>CONCATENATE("Insert into dbax_taxo_conc (pref_conc, codi_conc, vers_taxo) values ('",H4982,"','",I4982,"','",Taxonomia!$B$5,"')")</f>
        <v>Insert into dbax_taxo_conc (pref_conc, codi_conc, vers_taxo) values ('ifrs-full','PercentageOfEntitysRevenue','svs-cl-ci-2015-01-05')</v>
      </c>
    </row>
    <row r="4983" spans="1:13" x14ac:dyDescent="0.25">
      <c r="A4983" t="s">
        <v>2612</v>
      </c>
      <c r="B4983" t="s">
        <v>16</v>
      </c>
      <c r="C4983" t="s">
        <v>5210</v>
      </c>
      <c r="G4983" s="1" t="str">
        <f t="shared" si="401"/>
        <v>ifrs-full_PercentageOfVotingEquityInterestsAcquired</v>
      </c>
      <c r="H4983" t="str">
        <f t="shared" si="402"/>
        <v>ifrs-full</v>
      </c>
      <c r="I4983" t="str">
        <f t="shared" si="403"/>
        <v>PercentageOfVotingEquityInterestsAcquired</v>
      </c>
      <c r="L4983" t="str">
        <f t="shared" si="404"/>
        <v>insert into dbax_desc_conc (pref_conc, codi_conc, codi_lang, desc_conc) values ('ifrs-full','PercentageOfVotingEquityInterestsAcquired','es_ES','Porcentaje de participaciones en el patrimonio con derecho a voto adquiridas')</v>
      </c>
      <c r="M4983" t="str">
        <f>CONCATENATE("Insert into dbax_taxo_conc (pref_conc, codi_conc, vers_taxo) values ('",H4983,"','",I4983,"','",Taxonomia!$B$5,"')")</f>
        <v>Insert into dbax_taxo_conc (pref_conc, codi_conc, vers_taxo) values ('ifrs-full','PercentageOfVotingEquityInterestsAcquired','svs-cl-ci-2015-01-05')</v>
      </c>
    </row>
    <row r="4984" spans="1:13" x14ac:dyDescent="0.25">
      <c r="A4984" t="s">
        <v>2613</v>
      </c>
      <c r="B4984" t="s">
        <v>16</v>
      </c>
      <c r="C4984" t="s">
        <v>5211</v>
      </c>
      <c r="G4984" s="1" t="str">
        <f t="shared" si="401"/>
        <v>ifrs-full_PeriodCoveredByFinancialStatements</v>
      </c>
      <c r="H4984" t="str">
        <f t="shared" si="402"/>
        <v>ifrs-full</v>
      </c>
      <c r="I4984" t="str">
        <f t="shared" si="403"/>
        <v>PeriodCoveredByFinancialStatements</v>
      </c>
      <c r="L4984" t="str">
        <f t="shared" si="404"/>
        <v>insert into dbax_desc_conc (pref_conc, codi_conc, codi_lang, desc_conc) values ('ifrs-full','PeriodCoveredByFinancialStatements','es_ES','Periodo cubierto por los estados financieros')</v>
      </c>
      <c r="M4984" t="str">
        <f>CONCATENATE("Insert into dbax_taxo_conc (pref_conc, codi_conc, vers_taxo) values ('",H4984,"','",I4984,"','",Taxonomia!$B$5,"')")</f>
        <v>Insert into dbax_taxo_conc (pref_conc, codi_conc, vers_taxo) values ('ifrs-full','PeriodCoveredByFinancialStatements','svs-cl-ci-2015-01-05')</v>
      </c>
    </row>
    <row r="4985" spans="1:13" x14ac:dyDescent="0.25">
      <c r="A4985" t="s">
        <v>2614</v>
      </c>
      <c r="B4985" t="s">
        <v>16</v>
      </c>
      <c r="C4985" t="s">
        <v>5212</v>
      </c>
      <c r="G4985" s="1" t="str">
        <f t="shared" si="401"/>
        <v>ifrs-full_PortfolioAndOtherManagementFeeIncome</v>
      </c>
      <c r="H4985" t="str">
        <f t="shared" si="402"/>
        <v>ifrs-full</v>
      </c>
      <c r="I4985" t="str">
        <f t="shared" si="403"/>
        <v>PortfolioAndOtherManagementFeeIncome</v>
      </c>
      <c r="L4985" t="str">
        <f t="shared" si="404"/>
        <v>insert into dbax_desc_conc (pref_conc, codi_conc, codi_lang, desc_conc) values ('ifrs-full','PortfolioAndOtherManagementFeeIncome','es_ES','Ingresos por comisiones de gestión de cartera y por otras comisiones de gestión')</v>
      </c>
      <c r="M4985" t="str">
        <f>CONCATENATE("Insert into dbax_taxo_conc (pref_conc, codi_conc, vers_taxo) values ('",H4985,"','",I4985,"','",Taxonomia!$B$5,"')")</f>
        <v>Insert into dbax_taxo_conc (pref_conc, codi_conc, vers_taxo) values ('ifrs-full','PortfolioAndOtherManagementFeeIncome','svs-cl-ci-2015-01-05')</v>
      </c>
    </row>
    <row r="4986" spans="1:13" x14ac:dyDescent="0.25">
      <c r="A4986" t="s">
        <v>2615</v>
      </c>
      <c r="B4986" t="s">
        <v>16</v>
      </c>
      <c r="C4986" t="s">
        <v>5213</v>
      </c>
      <c r="G4986" s="1" t="str">
        <f t="shared" si="401"/>
        <v>ifrs-full_PortionOfGainsLossesRecognisedWhenControlOfSubsidiaryIsLostAttributableToRecognisingInvestmentRetainedInFormerSubsidiary</v>
      </c>
      <c r="H4986" t="str">
        <f t="shared" si="402"/>
        <v>ifrs-full</v>
      </c>
      <c r="I4986" t="str">
        <f t="shared" si="403"/>
        <v>PortionOfGainsLossesRecognisedWhenControlOfSubsidiaryIsLostAttributableToRecognisingInvestmentRetainedInFormerSubsidiary</v>
      </c>
      <c r="L4986" t="str">
        <f t="shared" si="404"/>
        <v>insert into dbax_desc_conc (pref_conc, codi_conc, codi_lang, desc_conc) values ('ifrs-full','PortionOfGainsLossesRecognisedWhenControlOfSubsidiaryIsLostAttributableToRecognisingInvestmentRetainedInFormerSubsidiary','es_ES','Parte de las ganancias (pérdidas) reconocidas cuando se pierde el control de una subsidiaria, atribuible al reconocer inversiones conservadas en subsidiarias anteriores')</v>
      </c>
      <c r="M4986" t="str">
        <f>CONCATENATE("Insert into dbax_taxo_conc (pref_conc, codi_conc, vers_taxo) values ('",H4986,"','",I4986,"','",Taxonomia!$B$5,"')")</f>
        <v>Insert into dbax_taxo_conc (pref_conc, codi_conc, vers_taxo) values ('ifrs-full','PortionOfGainsLossesRecognisedWhenControlOfSubsidiaryIsLostAttributableToRecognisingInvestmentRetainedInFormerSubsidiary','svs-cl-ci-2015-01-05')</v>
      </c>
    </row>
    <row r="4987" spans="1:13" x14ac:dyDescent="0.25">
      <c r="A4987" t="s">
        <v>2616</v>
      </c>
      <c r="B4987" t="s">
        <v>16</v>
      </c>
      <c r="C4987" t="s">
        <v>5214</v>
      </c>
      <c r="G4987" s="1" t="str">
        <f t="shared" si="401"/>
        <v>ifrs-full_PostemploymentBenefitExpenseDefinedBenefitPlans</v>
      </c>
      <c r="H4987" t="str">
        <f t="shared" si="402"/>
        <v>ifrs-full</v>
      </c>
      <c r="I4987" t="str">
        <f t="shared" si="403"/>
        <v>PostemploymentBenefitExpenseDefinedBenefitPlans</v>
      </c>
      <c r="L4987" t="str">
        <f t="shared" si="404"/>
        <v>insert into dbax_desc_conc (pref_conc, codi_conc, codi_lang, desc_conc) values ('ifrs-full','PostemploymentBenefitExpenseDefinedBenefitPlans','es_ES','Gastos por beneficios post-empleo, planes de beneficios definidos')</v>
      </c>
      <c r="M4987" t="str">
        <f>CONCATENATE("Insert into dbax_taxo_conc (pref_conc, codi_conc, vers_taxo) values ('",H4987,"','",I4987,"','",Taxonomia!$B$5,"')")</f>
        <v>Insert into dbax_taxo_conc (pref_conc, codi_conc, vers_taxo) values ('ifrs-full','PostemploymentBenefitExpenseDefinedBenefitPlans','svs-cl-ci-2015-01-05')</v>
      </c>
    </row>
    <row r="4988" spans="1:13" x14ac:dyDescent="0.25">
      <c r="A4988" t="s">
        <v>2617</v>
      </c>
      <c r="B4988" t="s">
        <v>16</v>
      </c>
      <c r="C4988" t="s">
        <v>5215</v>
      </c>
      <c r="G4988" s="1" t="str">
        <f t="shared" si="401"/>
        <v>ifrs-full_PostemploymentBenefitExpenseDefinedContributionPlans</v>
      </c>
      <c r="H4988" t="str">
        <f t="shared" si="402"/>
        <v>ifrs-full</v>
      </c>
      <c r="I4988" t="str">
        <f t="shared" si="403"/>
        <v>PostemploymentBenefitExpenseDefinedContributionPlans</v>
      </c>
      <c r="L4988" t="str">
        <f t="shared" si="404"/>
        <v>insert into dbax_desc_conc (pref_conc, codi_conc, codi_lang, desc_conc) values ('ifrs-full','PostemploymentBenefitExpenseDefinedContributionPlans','es_ES','Gastos por beneficios post-empleo, planes de aportaciones definidas')</v>
      </c>
      <c r="M4988" t="str">
        <f>CONCATENATE("Insert into dbax_taxo_conc (pref_conc, codi_conc, vers_taxo) values ('",H4988,"','",I4988,"','",Taxonomia!$B$5,"')")</f>
        <v>Insert into dbax_taxo_conc (pref_conc, codi_conc, vers_taxo) values ('ifrs-full','PostemploymentBenefitExpenseDefinedContributionPlans','svs-cl-ci-2015-01-05')</v>
      </c>
    </row>
    <row r="4989" spans="1:13" x14ac:dyDescent="0.25">
      <c r="A4989" t="s">
        <v>2618</v>
      </c>
      <c r="B4989" t="s">
        <v>16</v>
      </c>
      <c r="C4989" t="s">
        <v>5216</v>
      </c>
      <c r="G4989" s="1" t="str">
        <f t="shared" si="401"/>
        <v>ifrs-full_PreferenceSharesMember</v>
      </c>
      <c r="H4989" t="str">
        <f t="shared" si="402"/>
        <v>ifrs-full</v>
      </c>
      <c r="I4989" t="str">
        <f t="shared" si="403"/>
        <v>PreferenceSharesMember</v>
      </c>
      <c r="L4989" t="str">
        <f t="shared" si="404"/>
        <v>insert into dbax_desc_conc (pref_conc, codi_conc, codi_lang, desc_conc) values ('ifrs-full','PreferenceSharesMember','es_ES','Acciones preferentes [miembro]')</v>
      </c>
      <c r="M4989" t="str">
        <f>CONCATENATE("Insert into dbax_taxo_conc (pref_conc, codi_conc, vers_taxo) values ('",H4989,"','",I4989,"','",Taxonomia!$B$5,"')")</f>
        <v>Insert into dbax_taxo_conc (pref_conc, codi_conc, vers_taxo) values ('ifrs-full','PreferenceSharesMember','svs-cl-ci-2015-01-05')</v>
      </c>
    </row>
    <row r="4990" spans="1:13" x14ac:dyDescent="0.25">
      <c r="A4990" t="s">
        <v>2619</v>
      </c>
      <c r="B4990" t="s">
        <v>16</v>
      </c>
      <c r="C4990" t="s">
        <v>5217</v>
      </c>
      <c r="G4990" s="1" t="str">
        <f t="shared" si="401"/>
        <v>ifrs-full_Prepayments</v>
      </c>
      <c r="H4990" t="str">
        <f t="shared" si="402"/>
        <v>ifrs-full</v>
      </c>
      <c r="I4990" t="str">
        <f t="shared" si="403"/>
        <v>Prepayments</v>
      </c>
      <c r="L4990" t="str">
        <f t="shared" si="404"/>
        <v>insert into dbax_desc_conc (pref_conc, codi_conc, codi_lang, desc_conc) values ('ifrs-full','Prepayments','es_ES','Pagos anticipados')</v>
      </c>
      <c r="M4990" t="str">
        <f>CONCATENATE("Insert into dbax_taxo_conc (pref_conc, codi_conc, vers_taxo) values ('",H4990,"','",I4990,"','",Taxonomia!$B$5,"')")</f>
        <v>Insert into dbax_taxo_conc (pref_conc, codi_conc, vers_taxo) values ('ifrs-full','Prepayments','svs-cl-ci-2015-01-05')</v>
      </c>
    </row>
    <row r="4991" spans="1:13" x14ac:dyDescent="0.25">
      <c r="A4991" t="s">
        <v>2620</v>
      </c>
      <c r="B4991" t="s">
        <v>16</v>
      </c>
      <c r="C4991" t="s">
        <v>5218</v>
      </c>
      <c r="G4991" s="1" t="str">
        <f t="shared" si="401"/>
        <v>ifrs-full_PrincipalPlaceOfBusiness</v>
      </c>
      <c r="H4991" t="str">
        <f t="shared" si="402"/>
        <v>ifrs-full</v>
      </c>
      <c r="I4991" t="str">
        <f t="shared" si="403"/>
        <v>PrincipalPlaceOfBusiness</v>
      </c>
      <c r="L4991" t="str">
        <f t="shared" si="404"/>
        <v>insert into dbax_desc_conc (pref_conc, codi_conc, codi_lang, desc_conc) values ('ifrs-full','PrincipalPlaceOfBusiness','es_ES','Domicilio principal donde desarrolla sus actividades')</v>
      </c>
      <c r="M4991" t="str">
        <f>CONCATENATE("Insert into dbax_taxo_conc (pref_conc, codi_conc, vers_taxo) values ('",H4991,"','",I4991,"','",Taxonomia!$B$5,"')")</f>
        <v>Insert into dbax_taxo_conc (pref_conc, codi_conc, vers_taxo) values ('ifrs-full','PrincipalPlaceOfBusiness','svs-cl-ci-2015-01-05')</v>
      </c>
    </row>
    <row r="4992" spans="1:13" x14ac:dyDescent="0.25">
      <c r="A4992" t="s">
        <v>2621</v>
      </c>
      <c r="B4992" t="s">
        <v>16</v>
      </c>
      <c r="C4992" t="s">
        <v>5219</v>
      </c>
      <c r="G4992" s="1" t="str">
        <f t="shared" si="401"/>
        <v>ifrs-full_PrincipalPlaceOfBusinessOfAssociate</v>
      </c>
      <c r="H4992" t="str">
        <f t="shared" si="402"/>
        <v>ifrs-full</v>
      </c>
      <c r="I4992" t="str">
        <f t="shared" si="403"/>
        <v>PrincipalPlaceOfBusinessOfAssociate</v>
      </c>
      <c r="L4992" t="str">
        <f t="shared" si="404"/>
        <v>insert into dbax_desc_conc (pref_conc, codi_conc, codi_lang, desc_conc) values ('ifrs-full','PrincipalPlaceOfBusinessOfAssociate','es_ES','Domicilio principal de la asociada')</v>
      </c>
      <c r="M4992" t="str">
        <f>CONCATENATE("Insert into dbax_taxo_conc (pref_conc, codi_conc, vers_taxo) values ('",H4992,"','",I4992,"','",Taxonomia!$B$5,"')")</f>
        <v>Insert into dbax_taxo_conc (pref_conc, codi_conc, vers_taxo) values ('ifrs-full','PrincipalPlaceOfBusinessOfAssociate','svs-cl-ci-2015-01-05')</v>
      </c>
    </row>
    <row r="4993" spans="1:13" x14ac:dyDescent="0.25">
      <c r="A4993" t="s">
        <v>2622</v>
      </c>
      <c r="B4993" t="s">
        <v>16</v>
      </c>
      <c r="C4993" t="s">
        <v>5220</v>
      </c>
      <c r="G4993" s="1" t="str">
        <f t="shared" si="401"/>
        <v>ifrs-full_PrincipalPlaceOfBusinessOfJointOperation</v>
      </c>
      <c r="H4993" t="str">
        <f t="shared" si="402"/>
        <v>ifrs-full</v>
      </c>
      <c r="I4993" t="str">
        <f t="shared" si="403"/>
        <v>PrincipalPlaceOfBusinessOfJointOperation</v>
      </c>
      <c r="L4993" t="str">
        <f t="shared" si="404"/>
        <v>insert into dbax_desc_conc (pref_conc, codi_conc, codi_lang, desc_conc) values ('ifrs-full','PrincipalPlaceOfBusinessOfJointOperation','es_ES','Domicilio principal de la operación conjunta')</v>
      </c>
      <c r="M4993" t="str">
        <f>CONCATENATE("Insert into dbax_taxo_conc (pref_conc, codi_conc, vers_taxo) values ('",H4993,"','",I4993,"','",Taxonomia!$B$5,"')")</f>
        <v>Insert into dbax_taxo_conc (pref_conc, codi_conc, vers_taxo) values ('ifrs-full','PrincipalPlaceOfBusinessOfJointOperation','svs-cl-ci-2015-01-05')</v>
      </c>
    </row>
    <row r="4994" spans="1:13" x14ac:dyDescent="0.25">
      <c r="A4994" t="s">
        <v>2623</v>
      </c>
      <c r="B4994" t="s">
        <v>16</v>
      </c>
      <c r="C4994" t="s">
        <v>5221</v>
      </c>
      <c r="G4994" s="1" t="str">
        <f t="shared" si="401"/>
        <v>ifrs-full_PrincipalPlaceOfBusinessOfJointVenture</v>
      </c>
      <c r="H4994" t="str">
        <f t="shared" si="402"/>
        <v>ifrs-full</v>
      </c>
      <c r="I4994" t="str">
        <f t="shared" si="403"/>
        <v>PrincipalPlaceOfBusinessOfJointVenture</v>
      </c>
      <c r="L4994" t="str">
        <f t="shared" si="404"/>
        <v>insert into dbax_desc_conc (pref_conc, codi_conc, codi_lang, desc_conc) values ('ifrs-full','PrincipalPlaceOfBusinessOfJointVenture','es_ES','Domicilio principal del negocio conjunto')</v>
      </c>
      <c r="M4994" t="str">
        <f>CONCATENATE("Insert into dbax_taxo_conc (pref_conc, codi_conc, vers_taxo) values ('",H4994,"','",I4994,"','",Taxonomia!$B$5,"')")</f>
        <v>Insert into dbax_taxo_conc (pref_conc, codi_conc, vers_taxo) values ('ifrs-full','PrincipalPlaceOfBusinessOfJointVenture','svs-cl-ci-2015-01-05')</v>
      </c>
    </row>
    <row r="4995" spans="1:13" x14ac:dyDescent="0.25">
      <c r="A4995" t="s">
        <v>2624</v>
      </c>
      <c r="B4995" t="s">
        <v>16</v>
      </c>
      <c r="C4995" t="s">
        <v>5222</v>
      </c>
      <c r="G4995" s="1" t="str">
        <f t="shared" si="401"/>
        <v>ifrs-full_PrincipalPlaceOfBusinessOfSubsidiary</v>
      </c>
      <c r="H4995" t="str">
        <f t="shared" si="402"/>
        <v>ifrs-full</v>
      </c>
      <c r="I4995" t="str">
        <f t="shared" si="403"/>
        <v>PrincipalPlaceOfBusinessOfSubsidiary</v>
      </c>
      <c r="L4995" t="str">
        <f t="shared" si="404"/>
        <v>insert into dbax_desc_conc (pref_conc, codi_conc, codi_lang, desc_conc) values ('ifrs-full','PrincipalPlaceOfBusinessOfSubsidiary','es_ES','Domicilio principal de la subsidiaria')</v>
      </c>
      <c r="M4995" t="str">
        <f>CONCATENATE("Insert into dbax_taxo_conc (pref_conc, codi_conc, vers_taxo) values ('",H4995,"','",I4995,"','",Taxonomia!$B$5,"')")</f>
        <v>Insert into dbax_taxo_conc (pref_conc, codi_conc, vers_taxo) values ('ifrs-full','PrincipalPlaceOfBusinessOfSubsidiary','svs-cl-ci-2015-01-05')</v>
      </c>
    </row>
    <row r="4996" spans="1:13" x14ac:dyDescent="0.25">
      <c r="A4996" t="s">
        <v>2625</v>
      </c>
      <c r="B4996" t="s">
        <v>16</v>
      </c>
      <c r="C4996" t="s">
        <v>5223</v>
      </c>
      <c r="G4996" s="1" t="str">
        <f t="shared" si="401"/>
        <v>ifrs-full_ProceedsFromBorrowingsClassifiedAsFinancingActivities</v>
      </c>
      <c r="H4996" t="str">
        <f t="shared" si="402"/>
        <v>ifrs-full</v>
      </c>
      <c r="I4996" t="str">
        <f t="shared" si="403"/>
        <v>ProceedsFromBorrowingsClassifiedAsFinancingActivities</v>
      </c>
      <c r="L4996" t="str">
        <f t="shared" si="404"/>
        <v>insert into dbax_desc_conc (pref_conc, codi_conc, codi_lang, desc_conc) values ('ifrs-full','ProceedsFromBorrowingsClassifiedAsFinancingActivities','es_ES','Importes procedentes de préstamos, clasificados como actividades de financiación')</v>
      </c>
      <c r="M4996" t="str">
        <f>CONCATENATE("Insert into dbax_taxo_conc (pref_conc, codi_conc, vers_taxo) values ('",H4996,"','",I4996,"','",Taxonomia!$B$5,"')")</f>
        <v>Insert into dbax_taxo_conc (pref_conc, codi_conc, vers_taxo) values ('ifrs-full','ProceedsFromBorrowingsClassifiedAsFinancingActivities','svs-cl-ci-2015-01-05')</v>
      </c>
    </row>
    <row r="4997" spans="1:13" x14ac:dyDescent="0.25">
      <c r="A4997" t="s">
        <v>2626</v>
      </c>
      <c r="B4997" t="s">
        <v>16</v>
      </c>
      <c r="C4997" t="s">
        <v>5224</v>
      </c>
      <c r="G4997" s="1" t="str">
        <f t="shared" si="401"/>
        <v>ifrs-full_ProceedsFromChangesInOwnershipInterestsInSubsidiaries</v>
      </c>
      <c r="H4997" t="str">
        <f t="shared" si="402"/>
        <v>ifrs-full</v>
      </c>
      <c r="I4997" t="str">
        <f t="shared" si="403"/>
        <v>ProceedsFromChangesInOwnershipInterestsInSubsidiaries</v>
      </c>
      <c r="L4997" t="str">
        <f t="shared" si="404"/>
        <v>insert into dbax_desc_conc (pref_conc, codi_conc, codi_lang, desc_conc) values ('ifrs-full','ProceedsFromChangesInOwnershipInterestsInSubsidiaries','es_ES','Recursos por cambios en las participaciones en la propiedad en subsidiarias que no dan lugar a la pérdida de control')</v>
      </c>
      <c r="M4997" t="str">
        <f>CONCATENATE("Insert into dbax_taxo_conc (pref_conc, codi_conc, vers_taxo) values ('",H4997,"','",I4997,"','",Taxonomia!$B$5,"')")</f>
        <v>Insert into dbax_taxo_conc (pref_conc, codi_conc, vers_taxo) values ('ifrs-full','ProceedsFromChangesInOwnershipInterestsInSubsidiaries','svs-cl-ci-2015-01-05')</v>
      </c>
    </row>
    <row r="4998" spans="1:13" x14ac:dyDescent="0.25">
      <c r="A4998" t="s">
        <v>2627</v>
      </c>
      <c r="B4998" t="s">
        <v>16</v>
      </c>
      <c r="C4998" t="s">
        <v>5225</v>
      </c>
      <c r="G4998" s="1" t="str">
        <f t="shared" si="401"/>
        <v>ifrs-full_ProceedsFromGovernmentGrantsClassifiedAsFinancingActivities</v>
      </c>
      <c r="H4998" t="str">
        <f t="shared" si="402"/>
        <v>ifrs-full</v>
      </c>
      <c r="I4998" t="str">
        <f t="shared" si="403"/>
        <v>ProceedsFromGovernmentGrantsClassifiedAsFinancingActivities</v>
      </c>
      <c r="L4998" t="str">
        <f t="shared" si="404"/>
        <v>insert into dbax_desc_conc (pref_conc, codi_conc, codi_lang, desc_conc) values ('ifrs-full','ProceedsFromGovernmentGrantsClassifiedAsFinancingActivities','es_ES','Importes procedentes de subvenciones del gobierno, clasificados como actividades de financiación')</v>
      </c>
      <c r="M4998" t="str">
        <f>CONCATENATE("Insert into dbax_taxo_conc (pref_conc, codi_conc, vers_taxo) values ('",H4998,"','",I4998,"','",Taxonomia!$B$5,"')")</f>
        <v>Insert into dbax_taxo_conc (pref_conc, codi_conc, vers_taxo) values ('ifrs-full','ProceedsFromGovernmentGrantsClassifiedAsFinancingActivities','svs-cl-ci-2015-01-05')</v>
      </c>
    </row>
    <row r="4999" spans="1:13" x14ac:dyDescent="0.25">
      <c r="A4999" t="s">
        <v>2628</v>
      </c>
      <c r="B4999" t="s">
        <v>16</v>
      </c>
      <c r="C4999" t="s">
        <v>5226</v>
      </c>
      <c r="G4999" s="1" t="str">
        <f t="shared" si="401"/>
        <v>ifrs-full_ProceedsFromGovernmentGrantsClassifiedAsInvestingActivities</v>
      </c>
      <c r="H4999" t="str">
        <f t="shared" si="402"/>
        <v>ifrs-full</v>
      </c>
      <c r="I4999" t="str">
        <f t="shared" si="403"/>
        <v>ProceedsFromGovernmentGrantsClassifiedAsInvestingActivities</v>
      </c>
      <c r="L4999" t="str">
        <f t="shared" si="404"/>
        <v>insert into dbax_desc_conc (pref_conc, codi_conc, codi_lang, desc_conc) values ('ifrs-full','ProceedsFromGovernmentGrantsClassifiedAsInvestingActivities','es_ES','Importes procedentes de subvenciones del gobierno, clasificados como actividades de inversión')</v>
      </c>
      <c r="M4999" t="str">
        <f>CONCATENATE("Insert into dbax_taxo_conc (pref_conc, codi_conc, vers_taxo) values ('",H4999,"','",I4999,"','",Taxonomia!$B$5,"')")</f>
        <v>Insert into dbax_taxo_conc (pref_conc, codi_conc, vers_taxo) values ('ifrs-full','ProceedsFromGovernmentGrantsClassifiedAsInvestingActivities','svs-cl-ci-2015-01-05')</v>
      </c>
    </row>
    <row r="5000" spans="1:13" x14ac:dyDescent="0.25">
      <c r="A5000" t="s">
        <v>2629</v>
      </c>
      <c r="B5000" t="s">
        <v>16</v>
      </c>
      <c r="C5000" t="s">
        <v>5227</v>
      </c>
      <c r="G5000" s="1" t="str">
        <f t="shared" si="401"/>
        <v>ifrs-full_ProceedsFromIssuingOtherEquityInstruments</v>
      </c>
      <c r="H5000" t="str">
        <f t="shared" si="402"/>
        <v>ifrs-full</v>
      </c>
      <c r="I5000" t="str">
        <f t="shared" si="403"/>
        <v>ProceedsFromIssuingOtherEquityInstruments</v>
      </c>
      <c r="L5000" t="str">
        <f t="shared" si="404"/>
        <v>insert into dbax_desc_conc (pref_conc, codi_conc, codi_lang, desc_conc) values ('ifrs-full','ProceedsFromIssuingOtherEquityInstruments','es_ES','Importes procedentes de la emisión de otros instrumentos de patrimonio')</v>
      </c>
      <c r="M5000" t="str">
        <f>CONCATENATE("Insert into dbax_taxo_conc (pref_conc, codi_conc, vers_taxo) values ('",H5000,"','",I5000,"','",Taxonomia!$B$5,"')")</f>
        <v>Insert into dbax_taxo_conc (pref_conc, codi_conc, vers_taxo) values ('ifrs-full','ProceedsFromIssuingOtherEquityInstruments','svs-cl-ci-2015-01-05')</v>
      </c>
    </row>
    <row r="5001" spans="1:13" x14ac:dyDescent="0.25">
      <c r="A5001" t="s">
        <v>2630</v>
      </c>
      <c r="B5001" t="s">
        <v>16</v>
      </c>
      <c r="C5001" t="s">
        <v>5228</v>
      </c>
      <c r="G5001" s="1" t="str">
        <f t="shared" si="401"/>
        <v>ifrs-full_ProceedsFromIssuingShares</v>
      </c>
      <c r="H5001" t="str">
        <f t="shared" si="402"/>
        <v>ifrs-full</v>
      </c>
      <c r="I5001" t="str">
        <f t="shared" si="403"/>
        <v>ProceedsFromIssuingShares</v>
      </c>
      <c r="L5001" t="str">
        <f t="shared" si="404"/>
        <v>insert into dbax_desc_conc (pref_conc, codi_conc, codi_lang, desc_conc) values ('ifrs-full','ProceedsFromIssuingShares','es_ES','Importes procedentes de la emisión de acciones')</v>
      </c>
      <c r="M5001" t="str">
        <f>CONCATENATE("Insert into dbax_taxo_conc (pref_conc, codi_conc, vers_taxo) values ('",H5001,"','",I5001,"','",Taxonomia!$B$5,"')")</f>
        <v>Insert into dbax_taxo_conc (pref_conc, codi_conc, vers_taxo) values ('ifrs-full','ProceedsFromIssuingShares','svs-cl-ci-2015-01-05')</v>
      </c>
    </row>
    <row r="5002" spans="1:13" x14ac:dyDescent="0.25">
      <c r="A5002" t="s">
        <v>2631</v>
      </c>
      <c r="B5002" t="s">
        <v>16</v>
      </c>
      <c r="C5002" t="s">
        <v>5229</v>
      </c>
      <c r="G5002" s="1" t="str">
        <f t="shared" si="401"/>
        <v>ifrs-full_ProceedsFromOtherLongtermAssetsClassifiedAsInvestingActivities</v>
      </c>
      <c r="H5002" t="str">
        <f t="shared" si="402"/>
        <v>ifrs-full</v>
      </c>
      <c r="I5002" t="str">
        <f t="shared" si="403"/>
        <v>ProceedsFromOtherLongtermAssetsClassifiedAsInvestingActivities</v>
      </c>
      <c r="L5002" t="str">
        <f t="shared" si="404"/>
        <v>insert into dbax_desc_conc (pref_conc, codi_conc, codi_lang, desc_conc) values ('ifrs-full','ProceedsFromOtherLongtermAssetsClassifiedAsInvestingActivities','es_ES','Recursos por ventas de otros activos a largo plazo, clasificados como actividades de inversión')</v>
      </c>
      <c r="M5002" t="str">
        <f>CONCATENATE("Insert into dbax_taxo_conc (pref_conc, codi_conc, vers_taxo) values ('",H5002,"','",I5002,"','",Taxonomia!$B$5,"')")</f>
        <v>Insert into dbax_taxo_conc (pref_conc, codi_conc, vers_taxo) values ('ifrs-full','ProceedsFromOtherLongtermAssetsClassifiedAsInvestingActivities','svs-cl-ci-2015-01-05')</v>
      </c>
    </row>
    <row r="5003" spans="1:13" x14ac:dyDescent="0.25">
      <c r="A5003" t="s">
        <v>2632</v>
      </c>
      <c r="B5003" t="s">
        <v>16</v>
      </c>
      <c r="C5003" t="s">
        <v>5230</v>
      </c>
      <c r="G5003" s="1" t="str">
        <f t="shared" si="401"/>
        <v>ifrs-full_ProceedsFromSalesOfIntangibleAssetsClassifiedAsInvestingActivities</v>
      </c>
      <c r="H5003" t="str">
        <f t="shared" si="402"/>
        <v>ifrs-full</v>
      </c>
      <c r="I5003" t="str">
        <f t="shared" si="403"/>
        <v>ProceedsFromSalesOfIntangibleAssetsClassifiedAsInvestingActivities</v>
      </c>
      <c r="L5003" t="str">
        <f t="shared" si="404"/>
        <v>insert into dbax_desc_conc (pref_conc, codi_conc, codi_lang, desc_conc) values ('ifrs-full','ProceedsFromSalesOfIntangibleAssetsClassifiedAsInvestingActivities','es_ES','Importes procedentes de ventas de activos intangibles, clasificados como actividades de inversión')</v>
      </c>
      <c r="M5003" t="str">
        <f>CONCATENATE("Insert into dbax_taxo_conc (pref_conc, codi_conc, vers_taxo) values ('",H5003,"','",I5003,"','",Taxonomia!$B$5,"')")</f>
        <v>Insert into dbax_taxo_conc (pref_conc, codi_conc, vers_taxo) values ('ifrs-full','ProceedsFromSalesOfIntangibleAssetsClassifiedAsInvestingActivities','svs-cl-ci-2015-01-05')</v>
      </c>
    </row>
    <row r="5004" spans="1:13" x14ac:dyDescent="0.25">
      <c r="A5004" t="s">
        <v>2633</v>
      </c>
      <c r="B5004" t="s">
        <v>16</v>
      </c>
      <c r="C5004" t="s">
        <v>5231</v>
      </c>
      <c r="G5004" s="1" t="str">
        <f t="shared" si="401"/>
        <v>ifrs-full_ProceedsFromSalesOfPropertyPlantAndEquipmentClassifiedAsInvestingActivities</v>
      </c>
      <c r="H5004" t="str">
        <f t="shared" si="402"/>
        <v>ifrs-full</v>
      </c>
      <c r="I5004" t="str">
        <f t="shared" si="403"/>
        <v>ProceedsFromSalesOfPropertyPlantAndEquipmentClassifiedAsInvestingActivities</v>
      </c>
      <c r="L5004" t="str">
        <f t="shared" si="404"/>
        <v>insert into dbax_desc_conc (pref_conc, codi_conc, codi_lang, desc_conc) values ('ifrs-full','ProceedsFromSalesOfPropertyPlantAndEquipmentClassifiedAsInvestingActivities','es_ES','Importes procedentes de ventas de propiedades, planta y equipo, clasificados como actividades de inversión')</v>
      </c>
      <c r="M5004" t="str">
        <f>CONCATENATE("Insert into dbax_taxo_conc (pref_conc, codi_conc, vers_taxo) values ('",H5004,"','",I5004,"','",Taxonomia!$B$5,"')")</f>
        <v>Insert into dbax_taxo_conc (pref_conc, codi_conc, vers_taxo) values ('ifrs-full','ProceedsFromSalesOfPropertyPlantAndEquipmentClassifiedAsInvestingActivities','svs-cl-ci-2015-01-05')</v>
      </c>
    </row>
    <row r="5005" spans="1:13" x14ac:dyDescent="0.25">
      <c r="A5005" t="s">
        <v>2634</v>
      </c>
      <c r="B5005" t="s">
        <v>16</v>
      </c>
      <c r="C5005" t="s">
        <v>5232</v>
      </c>
      <c r="G5005" s="1" t="str">
        <f t="shared" si="401"/>
        <v>ifrs-full_ProductionSupplies</v>
      </c>
      <c r="H5005" t="str">
        <f t="shared" si="402"/>
        <v>ifrs-full</v>
      </c>
      <c r="I5005" t="str">
        <f t="shared" si="403"/>
        <v>ProductionSupplies</v>
      </c>
      <c r="L5005" t="str">
        <f t="shared" si="404"/>
        <v>insert into dbax_desc_conc (pref_conc, codi_conc, codi_lang, desc_conc) values ('ifrs-full','ProductionSupplies','es_ES','Suministros de producción corrientes')</v>
      </c>
      <c r="M5005" t="str">
        <f>CONCATENATE("Insert into dbax_taxo_conc (pref_conc, codi_conc, vers_taxo) values ('",H5005,"','",I5005,"','",Taxonomia!$B$5,"')")</f>
        <v>Insert into dbax_taxo_conc (pref_conc, codi_conc, vers_taxo) values ('ifrs-full','ProductionSupplies','svs-cl-ci-2015-01-05')</v>
      </c>
    </row>
    <row r="5006" spans="1:13" x14ac:dyDescent="0.25">
      <c r="A5006" t="s">
        <v>2635</v>
      </c>
      <c r="B5006" t="s">
        <v>16</v>
      </c>
      <c r="C5006" t="s">
        <v>5233</v>
      </c>
      <c r="G5006" s="1" t="str">
        <f t="shared" si="401"/>
        <v>ifrs-full_ProductsAndServicesAxis</v>
      </c>
      <c r="H5006" t="str">
        <f t="shared" si="402"/>
        <v>ifrs-full</v>
      </c>
      <c r="I5006" t="str">
        <f t="shared" si="403"/>
        <v>ProductsAndServicesAxis</v>
      </c>
      <c r="L5006" t="str">
        <f t="shared" si="404"/>
        <v>insert into dbax_desc_conc (pref_conc, codi_conc, codi_lang, desc_conc) values ('ifrs-full','ProductsAndServicesAxis','es_ES','Productos y servicios [eje]')</v>
      </c>
      <c r="M5006" t="str">
        <f>CONCATENATE("Insert into dbax_taxo_conc (pref_conc, codi_conc, vers_taxo) values ('",H5006,"','",I5006,"','",Taxonomia!$B$5,"')")</f>
        <v>Insert into dbax_taxo_conc (pref_conc, codi_conc, vers_taxo) values ('ifrs-full','ProductsAndServicesAxis','svs-cl-ci-2015-01-05')</v>
      </c>
    </row>
    <row r="5007" spans="1:13" x14ac:dyDescent="0.25">
      <c r="A5007" t="s">
        <v>2636</v>
      </c>
      <c r="B5007" t="s">
        <v>16</v>
      </c>
      <c r="C5007" t="s">
        <v>5234</v>
      </c>
      <c r="G5007" s="1" t="str">
        <f t="shared" si="401"/>
        <v>ifrs-full_ProductsAndServicesMember</v>
      </c>
      <c r="H5007" t="str">
        <f t="shared" si="402"/>
        <v>ifrs-full</v>
      </c>
      <c r="I5007" t="str">
        <f t="shared" si="403"/>
        <v>ProductsAndServicesMember</v>
      </c>
      <c r="L5007" t="str">
        <f t="shared" si="404"/>
        <v>insert into dbax_desc_conc (pref_conc, codi_conc, codi_lang, desc_conc) values ('ifrs-full','ProductsAndServicesMember','es_ES','Productos y servicios [miembro]')</v>
      </c>
      <c r="M5007" t="str">
        <f>CONCATENATE("Insert into dbax_taxo_conc (pref_conc, codi_conc, vers_taxo) values ('",H5007,"','",I5007,"','",Taxonomia!$B$5,"')")</f>
        <v>Insert into dbax_taxo_conc (pref_conc, codi_conc, vers_taxo) values ('ifrs-full','ProductsAndServicesMember','svs-cl-ci-2015-01-05')</v>
      </c>
    </row>
    <row r="5008" spans="1:13" x14ac:dyDescent="0.25">
      <c r="A5008" t="s">
        <v>2637</v>
      </c>
      <c r="B5008" t="s">
        <v>16</v>
      </c>
      <c r="C5008" t="s">
        <v>5235</v>
      </c>
      <c r="G5008" s="1" t="str">
        <f t="shared" si="401"/>
        <v>ifrs-full_ProfessionalFeesExpense</v>
      </c>
      <c r="H5008" t="str">
        <f t="shared" si="402"/>
        <v>ifrs-full</v>
      </c>
      <c r="I5008" t="str">
        <f t="shared" si="403"/>
        <v>ProfessionalFeesExpense</v>
      </c>
      <c r="L5008" t="str">
        <f t="shared" si="404"/>
        <v>insert into dbax_desc_conc (pref_conc, codi_conc, codi_lang, desc_conc) values ('ifrs-full','ProfessionalFeesExpense','es_ES','Gasto por honorarios profesionales')</v>
      </c>
      <c r="M5008" t="str">
        <f>CONCATENATE("Insert into dbax_taxo_conc (pref_conc, codi_conc, vers_taxo) values ('",H5008,"','",I5008,"','",Taxonomia!$B$5,"')")</f>
        <v>Insert into dbax_taxo_conc (pref_conc, codi_conc, vers_taxo) values ('ifrs-full','ProfessionalFeesExpense','svs-cl-ci-2015-01-05')</v>
      </c>
    </row>
    <row r="5009" spans="1:13" x14ac:dyDescent="0.25">
      <c r="A5009" t="s">
        <v>2638</v>
      </c>
      <c r="B5009" t="s">
        <v>16</v>
      </c>
      <c r="C5009" t="s">
        <v>3185</v>
      </c>
      <c r="G5009" s="1" t="str">
        <f t="shared" si="401"/>
        <v>ifrs-full_ProfitLoss</v>
      </c>
      <c r="H5009" t="str">
        <f t="shared" si="402"/>
        <v>ifrs-full</v>
      </c>
      <c r="I5009" t="str">
        <f t="shared" si="403"/>
        <v>ProfitLoss</v>
      </c>
      <c r="L5009" t="str">
        <f t="shared" si="404"/>
        <v>insert into dbax_desc_conc (pref_conc, codi_conc, codi_lang, desc_conc) values ('ifrs-full','ProfitLoss','es_ES','Ganancia (pérdida)')</v>
      </c>
      <c r="M5009" t="str">
        <f>CONCATENATE("Insert into dbax_taxo_conc (pref_conc, codi_conc, vers_taxo) values ('",H5009,"','",I5009,"','",Taxonomia!$B$5,"')")</f>
        <v>Insert into dbax_taxo_conc (pref_conc, codi_conc, vers_taxo) values ('ifrs-full','ProfitLoss','svs-cl-ci-2015-01-05')</v>
      </c>
    </row>
    <row r="5010" spans="1:13" x14ac:dyDescent="0.25">
      <c r="A5010" t="s">
        <v>2639</v>
      </c>
      <c r="B5010" t="s">
        <v>16</v>
      </c>
      <c r="C5010" t="s">
        <v>5236</v>
      </c>
      <c r="G5010" s="1" t="str">
        <f t="shared" si="401"/>
        <v>ifrs-full_ProfitLossAbstract</v>
      </c>
      <c r="H5010" t="str">
        <f t="shared" si="402"/>
        <v>ifrs-full</v>
      </c>
      <c r="I5010" t="str">
        <f t="shared" si="403"/>
        <v>ProfitLossAbstract</v>
      </c>
      <c r="L5010" t="str">
        <f t="shared" si="404"/>
        <v>insert into dbax_desc_conc (pref_conc, codi_conc, codi_lang, desc_conc) values ('ifrs-full','ProfitLossAbstract','es_ES','Ganancia (pérdida) [sinopsis]')</v>
      </c>
      <c r="M5010" t="str">
        <f>CONCATENATE("Insert into dbax_taxo_conc (pref_conc, codi_conc, vers_taxo) values ('",H5010,"','",I5010,"','",Taxonomia!$B$5,"')")</f>
        <v>Insert into dbax_taxo_conc (pref_conc, codi_conc, vers_taxo) values ('ifrs-full','ProfitLossAbstract','svs-cl-ci-2015-01-05')</v>
      </c>
    </row>
    <row r="5011" spans="1:13" x14ac:dyDescent="0.25">
      <c r="A5011" t="s">
        <v>2640</v>
      </c>
      <c r="B5011" t="s">
        <v>16</v>
      </c>
      <c r="C5011" t="s">
        <v>5237</v>
      </c>
      <c r="G5011" s="1" t="str">
        <f t="shared" si="401"/>
        <v>ifrs-full_ProfitLossAttributableToAbstract</v>
      </c>
      <c r="H5011" t="str">
        <f t="shared" si="402"/>
        <v>ifrs-full</v>
      </c>
      <c r="I5011" t="str">
        <f t="shared" si="403"/>
        <v>ProfitLossAttributableToAbstract</v>
      </c>
      <c r="L5011" t="str">
        <f t="shared" si="404"/>
        <v>insert into dbax_desc_conc (pref_conc, codi_conc, codi_lang, desc_conc) values ('ifrs-full','ProfitLossAttributableToAbstract','es_ES','Ganancia (pérdida), atribuible a [sinopsis]')</v>
      </c>
      <c r="M5011" t="str">
        <f>CONCATENATE("Insert into dbax_taxo_conc (pref_conc, codi_conc, vers_taxo) values ('",H5011,"','",I5011,"','",Taxonomia!$B$5,"')")</f>
        <v>Insert into dbax_taxo_conc (pref_conc, codi_conc, vers_taxo) values ('ifrs-full','ProfitLossAttributableToAbstract','svs-cl-ci-2015-01-05')</v>
      </c>
    </row>
    <row r="5012" spans="1:13" x14ac:dyDescent="0.25">
      <c r="A5012" t="s">
        <v>2641</v>
      </c>
      <c r="B5012" t="s">
        <v>16</v>
      </c>
      <c r="C5012" t="s">
        <v>3184</v>
      </c>
      <c r="G5012" s="1" t="str">
        <f t="shared" si="401"/>
        <v>ifrs-full_ProfitLossAttributableToNoncontrollingInterests</v>
      </c>
      <c r="H5012" t="str">
        <f t="shared" si="402"/>
        <v>ifrs-full</v>
      </c>
      <c r="I5012" t="str">
        <f t="shared" si="403"/>
        <v>ProfitLossAttributableToNoncontrollingInterests</v>
      </c>
      <c r="L5012" t="str">
        <f t="shared" si="404"/>
        <v>insert into dbax_desc_conc (pref_conc, codi_conc, codi_lang, desc_conc) values ('ifrs-full','ProfitLossAttributableToNoncontrollingInterests','es_ES','Ganancia (pérdida), atribuible a participaciones no controladoras')</v>
      </c>
      <c r="M5012" t="str">
        <f>CONCATENATE("Insert into dbax_taxo_conc (pref_conc, codi_conc, vers_taxo) values ('",H5012,"','",I5012,"','",Taxonomia!$B$5,"')")</f>
        <v>Insert into dbax_taxo_conc (pref_conc, codi_conc, vers_taxo) values ('ifrs-full','ProfitLossAttributableToNoncontrollingInterests','svs-cl-ci-2015-01-05')</v>
      </c>
    </row>
    <row r="5013" spans="1:13" x14ac:dyDescent="0.25">
      <c r="A5013" t="s">
        <v>2642</v>
      </c>
      <c r="B5013" t="s">
        <v>16</v>
      </c>
      <c r="C5013" t="s">
        <v>5238</v>
      </c>
      <c r="G5013" s="1" t="str">
        <f t="shared" si="401"/>
        <v>ifrs-full_ProfitLossAttributableToOwnersOfParent</v>
      </c>
      <c r="H5013" t="str">
        <f t="shared" si="402"/>
        <v>ifrs-full</v>
      </c>
      <c r="I5013" t="str">
        <f t="shared" si="403"/>
        <v>ProfitLossAttributableToOwnersOfParent</v>
      </c>
      <c r="L5013" t="str">
        <f t="shared" si="404"/>
        <v>insert into dbax_desc_conc (pref_conc, codi_conc, codi_lang, desc_conc) values ('ifrs-full','ProfitLossAttributableToOwnersOfParent','es_ES','Ganancia (pérdida), atribuible a los propietarios de la controladora')</v>
      </c>
      <c r="M5013" t="str">
        <f>CONCATENATE("Insert into dbax_taxo_conc (pref_conc, codi_conc, vers_taxo) values ('",H5013,"','",I5013,"','",Taxonomia!$B$5,"')")</f>
        <v>Insert into dbax_taxo_conc (pref_conc, codi_conc, vers_taxo) values ('ifrs-full','ProfitLossAttributableToOwnersOfParent','svs-cl-ci-2015-01-05')</v>
      </c>
    </row>
    <row r="5014" spans="1:13" x14ac:dyDescent="0.25">
      <c r="A5014" t="s">
        <v>2643</v>
      </c>
      <c r="B5014" t="s">
        <v>16</v>
      </c>
      <c r="C5014" t="s">
        <v>5239</v>
      </c>
      <c r="G5014" s="1" t="str">
        <f t="shared" si="401"/>
        <v>ifrs-full_ProfitLossBeforeTax</v>
      </c>
      <c r="H5014" t="str">
        <f t="shared" si="402"/>
        <v>ifrs-full</v>
      </c>
      <c r="I5014" t="str">
        <f t="shared" si="403"/>
        <v>ProfitLossBeforeTax</v>
      </c>
      <c r="L5014" t="str">
        <f t="shared" si="404"/>
        <v>insert into dbax_desc_conc (pref_conc, codi_conc, codi_lang, desc_conc) values ('ifrs-full','ProfitLossBeforeTax','es_ES','Ganancia (pérdida), antes de impuestos')</v>
      </c>
      <c r="M5014" t="str">
        <f>CONCATENATE("Insert into dbax_taxo_conc (pref_conc, codi_conc, vers_taxo) values ('",H5014,"','",I5014,"','",Taxonomia!$B$5,"')")</f>
        <v>Insert into dbax_taxo_conc (pref_conc, codi_conc, vers_taxo) values ('ifrs-full','ProfitLossBeforeTax','svs-cl-ci-2015-01-05')</v>
      </c>
    </row>
    <row r="5015" spans="1:13" x14ac:dyDescent="0.25">
      <c r="A5015" t="s">
        <v>2644</v>
      </c>
      <c r="B5015" t="s">
        <v>16</v>
      </c>
      <c r="C5015" t="s">
        <v>5240</v>
      </c>
      <c r="G5015" s="1" t="str">
        <f t="shared" si="401"/>
        <v>ifrs-full_ProfitLossBeforeTaxDiscontinuedOperations</v>
      </c>
      <c r="H5015" t="str">
        <f t="shared" si="402"/>
        <v>ifrs-full</v>
      </c>
      <c r="I5015" t="str">
        <f t="shared" si="403"/>
        <v>ProfitLossBeforeTaxDiscontinuedOperations</v>
      </c>
      <c r="L5015" t="str">
        <f t="shared" si="404"/>
        <v>insert into dbax_desc_conc (pref_conc, codi_conc, codi_lang, desc_conc) values ('ifrs-full','ProfitLossBeforeTaxDiscontinuedOperations','es_ES','Ganancia (pérdida) antes de impuestos, operaciones discontinuadas')</v>
      </c>
      <c r="M5015" t="str">
        <f>CONCATENATE("Insert into dbax_taxo_conc (pref_conc, codi_conc, vers_taxo) values ('",H5015,"','",I5015,"','",Taxonomia!$B$5,"')")</f>
        <v>Insert into dbax_taxo_conc (pref_conc, codi_conc, vers_taxo) values ('ifrs-full','ProfitLossBeforeTaxDiscontinuedOperations','svs-cl-ci-2015-01-05')</v>
      </c>
    </row>
    <row r="5016" spans="1:13" x14ac:dyDescent="0.25">
      <c r="A5016" t="s">
        <v>2645</v>
      </c>
      <c r="B5016" t="s">
        <v>16</v>
      </c>
      <c r="C5016" t="s">
        <v>3186</v>
      </c>
      <c r="G5016" s="1" t="str">
        <f t="shared" si="401"/>
        <v>ifrs-full_ProfitLossFromContinuingOperations</v>
      </c>
      <c r="H5016" t="str">
        <f t="shared" si="402"/>
        <v>ifrs-full</v>
      </c>
      <c r="I5016" t="str">
        <f t="shared" si="403"/>
        <v>ProfitLossFromContinuingOperations</v>
      </c>
      <c r="L5016" t="str">
        <f t="shared" si="404"/>
        <v>insert into dbax_desc_conc (pref_conc, codi_conc, codi_lang, desc_conc) values ('ifrs-full','ProfitLossFromContinuingOperations','es_ES','Ganancia (pérdida) procedente de operaciones continuadas')</v>
      </c>
      <c r="M5016" t="str">
        <f>CONCATENATE("Insert into dbax_taxo_conc (pref_conc, codi_conc, vers_taxo) values ('",H5016,"','",I5016,"','",Taxonomia!$B$5,"')")</f>
        <v>Insert into dbax_taxo_conc (pref_conc, codi_conc, vers_taxo) values ('ifrs-full','ProfitLossFromContinuingOperations','svs-cl-ci-2015-01-05')</v>
      </c>
    </row>
    <row r="5017" spans="1:13" x14ac:dyDescent="0.25">
      <c r="A5017" t="s">
        <v>2646</v>
      </c>
      <c r="B5017" t="s">
        <v>16</v>
      </c>
      <c r="C5017" t="s">
        <v>5241</v>
      </c>
      <c r="G5017" s="1" t="str">
        <f t="shared" si="401"/>
        <v>ifrs-full_ProfitLossFromContinuingOperationsAttributableToNoncontrollingInterests</v>
      </c>
      <c r="H5017" t="str">
        <f t="shared" si="402"/>
        <v>ifrs-full</v>
      </c>
      <c r="I5017" t="str">
        <f t="shared" si="403"/>
        <v>ProfitLossFromContinuingOperationsAttributableToNoncontrollingInterests</v>
      </c>
      <c r="L5017" t="str">
        <f t="shared" si="404"/>
        <v>insert into dbax_desc_conc (pref_conc, codi_conc, codi_lang, desc_conc) values ('ifrs-full','ProfitLossFromContinuingOperationsAttributableToNoncontrollingInterests','es_ES','Ganancia (pérdida) por operaciones continuadas atribuible a participaciones no controladoras')</v>
      </c>
      <c r="M5017" t="str">
        <f>CONCATENATE("Insert into dbax_taxo_conc (pref_conc, codi_conc, vers_taxo) values ('",H5017,"','",I5017,"','",Taxonomia!$B$5,"')")</f>
        <v>Insert into dbax_taxo_conc (pref_conc, codi_conc, vers_taxo) values ('ifrs-full','ProfitLossFromContinuingOperationsAttributableToNoncontrollingInterests','svs-cl-ci-2015-01-05')</v>
      </c>
    </row>
    <row r="5018" spans="1:13" x14ac:dyDescent="0.25">
      <c r="A5018" t="s">
        <v>2647</v>
      </c>
      <c r="B5018" t="s">
        <v>16</v>
      </c>
      <c r="C5018" t="s">
        <v>3187</v>
      </c>
      <c r="G5018" s="1" t="str">
        <f t="shared" si="401"/>
        <v>ifrs-full_ProfitLossFromDiscontinuedOperations</v>
      </c>
      <c r="H5018" t="str">
        <f t="shared" si="402"/>
        <v>ifrs-full</v>
      </c>
      <c r="I5018" t="str">
        <f t="shared" si="403"/>
        <v>ProfitLossFromDiscontinuedOperations</v>
      </c>
      <c r="L5018" t="str">
        <f t="shared" si="404"/>
        <v>insert into dbax_desc_conc (pref_conc, codi_conc, codi_lang, desc_conc) values ('ifrs-full','ProfitLossFromDiscontinuedOperations','es_ES','Ganancia (pérdida) procedente de operaciones discontinuadas')</v>
      </c>
      <c r="M5018" t="str">
        <f>CONCATENATE("Insert into dbax_taxo_conc (pref_conc, codi_conc, vers_taxo) values ('",H5018,"','",I5018,"','",Taxonomia!$B$5,"')")</f>
        <v>Insert into dbax_taxo_conc (pref_conc, codi_conc, vers_taxo) values ('ifrs-full','ProfitLossFromDiscontinuedOperations','svs-cl-ci-2015-01-05')</v>
      </c>
    </row>
    <row r="5019" spans="1:13" x14ac:dyDescent="0.25">
      <c r="A5019" t="s">
        <v>2648</v>
      </c>
      <c r="B5019" t="s">
        <v>16</v>
      </c>
      <c r="C5019" t="s">
        <v>5242</v>
      </c>
      <c r="G5019" s="1" t="str">
        <f t="shared" si="401"/>
        <v>ifrs-full_ProfitLossFromDiscontinuedOperationsAttributableToNoncontrollingInterests</v>
      </c>
      <c r="H5019" t="str">
        <f t="shared" si="402"/>
        <v>ifrs-full</v>
      </c>
      <c r="I5019" t="str">
        <f t="shared" si="403"/>
        <v>ProfitLossFromDiscontinuedOperationsAttributableToNoncontrollingInterests</v>
      </c>
      <c r="L5019" t="str">
        <f t="shared" si="404"/>
        <v>insert into dbax_desc_conc (pref_conc, codi_conc, codi_lang, desc_conc) values ('ifrs-full','ProfitLossFromDiscontinuedOperationsAttributableToNoncontrollingInterests','es_ES','Ganancia (pérdida) por operaciones discontinuadas atribuible a participaciones no controladoras')</v>
      </c>
      <c r="M5019" t="str">
        <f>CONCATENATE("Insert into dbax_taxo_conc (pref_conc, codi_conc, vers_taxo) values ('",H5019,"','",I5019,"','",Taxonomia!$B$5,"')")</f>
        <v>Insert into dbax_taxo_conc (pref_conc, codi_conc, vers_taxo) values ('ifrs-full','ProfitLossFromDiscontinuedOperationsAttributableToNoncontrollingInterests','svs-cl-ci-2015-01-05')</v>
      </c>
    </row>
    <row r="5020" spans="1:13" x14ac:dyDescent="0.25">
      <c r="A5020" t="s">
        <v>2649</v>
      </c>
      <c r="B5020" t="s">
        <v>16</v>
      </c>
      <c r="C5020" t="s">
        <v>5243</v>
      </c>
      <c r="G5020" s="1" t="str">
        <f t="shared" si="401"/>
        <v>ifrs-full_ProfitLossFromOperatingActivities</v>
      </c>
      <c r="H5020" t="str">
        <f t="shared" si="402"/>
        <v>ifrs-full</v>
      </c>
      <c r="I5020" t="str">
        <f t="shared" si="403"/>
        <v>ProfitLossFromOperatingActivities</v>
      </c>
      <c r="L5020" t="str">
        <f t="shared" si="404"/>
        <v>insert into dbax_desc_conc (pref_conc, codi_conc, codi_lang, desc_conc) values ('ifrs-full','ProfitLossFromOperatingActivities','es_ES','Ganancia (pérdida) por actividades de operación')</v>
      </c>
      <c r="M5020" t="str">
        <f>CONCATENATE("Insert into dbax_taxo_conc (pref_conc, codi_conc, vers_taxo) values ('",H5020,"','",I5020,"','",Taxonomia!$B$5,"')")</f>
        <v>Insert into dbax_taxo_conc (pref_conc, codi_conc, vers_taxo) values ('ifrs-full','ProfitLossFromOperatingActivities','svs-cl-ci-2015-01-05')</v>
      </c>
    </row>
    <row r="5021" spans="1:13" x14ac:dyDescent="0.25">
      <c r="A5021" t="s">
        <v>2650</v>
      </c>
      <c r="B5021" t="s">
        <v>16</v>
      </c>
      <c r="C5021" t="s">
        <v>5244</v>
      </c>
      <c r="G5021" s="1" t="str">
        <f t="shared" si="401"/>
        <v>ifrs-full_ProfitLossOfAcquiree</v>
      </c>
      <c r="H5021" t="str">
        <f t="shared" si="402"/>
        <v>ifrs-full</v>
      </c>
      <c r="I5021" t="str">
        <f t="shared" si="403"/>
        <v>ProfitLossOfAcquiree</v>
      </c>
      <c r="L5021" t="str">
        <f t="shared" si="404"/>
        <v>insert into dbax_desc_conc (pref_conc, codi_conc, codi_lang, desc_conc) values ('ifrs-full','ProfitLossOfAcquiree','es_ES','Ganancia (pérdida) por entidades adquiridas desde la fecha de adquisición')</v>
      </c>
      <c r="M5021" t="str">
        <f>CONCATENATE("Insert into dbax_taxo_conc (pref_conc, codi_conc, vers_taxo) values ('",H5021,"','",I5021,"','",Taxonomia!$B$5,"')")</f>
        <v>Insert into dbax_taxo_conc (pref_conc, codi_conc, vers_taxo) values ('ifrs-full','ProfitLossOfAcquiree','svs-cl-ci-2015-01-05')</v>
      </c>
    </row>
    <row r="5022" spans="1:13" x14ac:dyDescent="0.25">
      <c r="A5022" t="s">
        <v>2651</v>
      </c>
      <c r="B5022" t="s">
        <v>16</v>
      </c>
      <c r="C5022" t="s">
        <v>5245</v>
      </c>
      <c r="G5022" s="1" t="str">
        <f t="shared" si="401"/>
        <v>ifrs-full_ProfitLossOfCombinedEntity</v>
      </c>
      <c r="H5022" t="str">
        <f t="shared" si="402"/>
        <v>ifrs-full</v>
      </c>
      <c r="I5022" t="str">
        <f t="shared" si="403"/>
        <v>ProfitLossOfCombinedEntity</v>
      </c>
      <c r="L5022" t="str">
        <f t="shared" si="404"/>
        <v>insert into dbax_desc_conc (pref_conc, codi_conc, codi_lang, desc_conc) values ('ifrs-full','ProfitLossOfCombinedEntity','es_ES','Ganancia (pérdida) de entidades combinadas como si la combinación hubiera tenido lugar al comienzo del periodo')</v>
      </c>
      <c r="M5022" t="str">
        <f>CONCATENATE("Insert into dbax_taxo_conc (pref_conc, codi_conc, vers_taxo) values ('",H5022,"','",I5022,"','",Taxonomia!$B$5,"')")</f>
        <v>Insert into dbax_taxo_conc (pref_conc, codi_conc, vers_taxo) values ('ifrs-full','ProfitLossOfCombinedEntity','svs-cl-ci-2015-01-05')</v>
      </c>
    </row>
    <row r="5023" spans="1:13" x14ac:dyDescent="0.25">
      <c r="A5023" t="s">
        <v>2652</v>
      </c>
      <c r="B5023" t="s">
        <v>16</v>
      </c>
      <c r="C5023" t="s">
        <v>5246</v>
      </c>
      <c r="G5023" s="1" t="str">
        <f t="shared" si="401"/>
        <v>ifrs-full_ProgressBillings</v>
      </c>
      <c r="H5023" t="str">
        <f t="shared" si="402"/>
        <v>ifrs-full</v>
      </c>
      <c r="I5023" t="str">
        <f t="shared" si="403"/>
        <v>ProgressBillings</v>
      </c>
      <c r="L5023" t="str">
        <f t="shared" si="404"/>
        <v>insert into dbax_desc_conc (pref_conc, codi_conc, codi_lang, desc_conc) values ('ifrs-full','ProgressBillings','es_ES','Facturaciones por avance de obra')</v>
      </c>
      <c r="M5023" t="str">
        <f>CONCATENATE("Insert into dbax_taxo_conc (pref_conc, codi_conc, vers_taxo) values ('",H5023,"','",I5023,"','",Taxonomia!$B$5,"')")</f>
        <v>Insert into dbax_taxo_conc (pref_conc, codi_conc, vers_taxo) values ('ifrs-full','ProgressBillings','svs-cl-ci-2015-01-05')</v>
      </c>
    </row>
    <row r="5024" spans="1:13" x14ac:dyDescent="0.25">
      <c r="A5024" t="s">
        <v>2653</v>
      </c>
      <c r="B5024" t="s">
        <v>16</v>
      </c>
      <c r="C5024" t="s">
        <v>5247</v>
      </c>
      <c r="G5024" s="1" t="str">
        <f t="shared" si="401"/>
        <v>ifrs-full_PropertyDevelopmentAndProjectManagementExpense</v>
      </c>
      <c r="H5024" t="str">
        <f t="shared" si="402"/>
        <v>ifrs-full</v>
      </c>
      <c r="I5024" t="str">
        <f t="shared" si="403"/>
        <v>PropertyDevelopmentAndProjectManagementExpense</v>
      </c>
      <c r="L5024" t="str">
        <f t="shared" si="404"/>
        <v>insert into dbax_desc_conc (pref_conc, codi_conc, codi_lang, desc_conc) values ('ifrs-full','PropertyDevelopmentAndProjectManagementExpense','es_ES','Gastos de desarrollo de propiedades y de gestión de proyectos')</v>
      </c>
      <c r="M5024" t="str">
        <f>CONCATENATE("Insert into dbax_taxo_conc (pref_conc, codi_conc, vers_taxo) values ('",H5024,"','",I5024,"','",Taxonomia!$B$5,"')")</f>
        <v>Insert into dbax_taxo_conc (pref_conc, codi_conc, vers_taxo) values ('ifrs-full','PropertyDevelopmentAndProjectManagementExpense','svs-cl-ci-2015-01-05')</v>
      </c>
    </row>
    <row r="5025" spans="1:13" x14ac:dyDescent="0.25">
      <c r="A5025" t="s">
        <v>2654</v>
      </c>
      <c r="B5025" t="s">
        <v>16</v>
      </c>
      <c r="C5025" t="s">
        <v>5248</v>
      </c>
      <c r="G5025" s="1" t="str">
        <f t="shared" si="401"/>
        <v>ifrs-full_PropertyDevelopmentAndProjectManagementIncome</v>
      </c>
      <c r="H5025" t="str">
        <f t="shared" si="402"/>
        <v>ifrs-full</v>
      </c>
      <c r="I5025" t="str">
        <f t="shared" si="403"/>
        <v>PropertyDevelopmentAndProjectManagementIncome</v>
      </c>
      <c r="L5025" t="str">
        <f t="shared" si="404"/>
        <v>insert into dbax_desc_conc (pref_conc, codi_conc, codi_lang, desc_conc) values ('ifrs-full','PropertyDevelopmentAndProjectManagementIncome','es_ES','Ingresos por desarrollo de propiedades y por gestión de proyectos')</v>
      </c>
      <c r="M5025" t="str">
        <f>CONCATENATE("Insert into dbax_taxo_conc (pref_conc, codi_conc, vers_taxo) values ('",H5025,"','",I5025,"','",Taxonomia!$B$5,"')")</f>
        <v>Insert into dbax_taxo_conc (pref_conc, codi_conc, vers_taxo) values ('ifrs-full','PropertyDevelopmentAndProjectManagementIncome','svs-cl-ci-2015-01-05')</v>
      </c>
    </row>
    <row r="5026" spans="1:13" x14ac:dyDescent="0.25">
      <c r="A5026" t="s">
        <v>2655</v>
      </c>
      <c r="B5026" t="s">
        <v>16</v>
      </c>
      <c r="C5026" t="s">
        <v>5249</v>
      </c>
      <c r="G5026" s="1" t="str">
        <f t="shared" si="401"/>
        <v>ifrs-full_PropertyIntendedForSaleInOrdinaryCourseOfBusiness</v>
      </c>
      <c r="H5026" t="str">
        <f t="shared" si="402"/>
        <v>ifrs-full</v>
      </c>
      <c r="I5026" t="str">
        <f t="shared" si="403"/>
        <v>PropertyIntendedForSaleInOrdinaryCourseOfBusiness</v>
      </c>
      <c r="L5026" t="str">
        <f t="shared" si="404"/>
        <v>insert into dbax_desc_conc (pref_conc, codi_conc, codi_lang, desc_conc) values ('ifrs-full','PropertyIntendedForSaleInOrdinaryCourseOfBusiness','es_ES','Propiedades previstas para la venta en el curso ordinario del negocio')</v>
      </c>
      <c r="M5026" t="str">
        <f>CONCATENATE("Insert into dbax_taxo_conc (pref_conc, codi_conc, vers_taxo) values ('",H5026,"','",I5026,"','",Taxonomia!$B$5,"')")</f>
        <v>Insert into dbax_taxo_conc (pref_conc, codi_conc, vers_taxo) values ('ifrs-full','PropertyIntendedForSaleInOrdinaryCourseOfBusiness','svs-cl-ci-2015-01-05')</v>
      </c>
    </row>
    <row r="5027" spans="1:13" x14ac:dyDescent="0.25">
      <c r="A5027" t="s">
        <v>2656</v>
      </c>
      <c r="B5027" t="s">
        <v>16</v>
      </c>
      <c r="C5027" t="s">
        <v>5250</v>
      </c>
      <c r="G5027" s="1" t="str">
        <f t="shared" si="401"/>
        <v>ifrs-full_PropertyManagementExpense</v>
      </c>
      <c r="H5027" t="str">
        <f t="shared" si="402"/>
        <v>ifrs-full</v>
      </c>
      <c r="I5027" t="str">
        <f t="shared" si="403"/>
        <v>PropertyManagementExpense</v>
      </c>
      <c r="L5027" t="str">
        <f t="shared" si="404"/>
        <v>insert into dbax_desc_conc (pref_conc, codi_conc, codi_lang, desc_conc) values ('ifrs-full','PropertyManagementExpense','es_ES','Gasto de gestión de propiedades')</v>
      </c>
      <c r="M5027" t="str">
        <f>CONCATENATE("Insert into dbax_taxo_conc (pref_conc, codi_conc, vers_taxo) values ('",H5027,"','",I5027,"','",Taxonomia!$B$5,"')")</f>
        <v>Insert into dbax_taxo_conc (pref_conc, codi_conc, vers_taxo) values ('ifrs-full','PropertyManagementExpense','svs-cl-ci-2015-01-05')</v>
      </c>
    </row>
    <row r="5028" spans="1:13" x14ac:dyDescent="0.25">
      <c r="A5028" t="s">
        <v>2657</v>
      </c>
      <c r="B5028" t="s">
        <v>16</v>
      </c>
      <c r="C5028" t="s">
        <v>5251</v>
      </c>
      <c r="G5028" s="1" t="str">
        <f t="shared" si="401"/>
        <v>ifrs-full_PropertyPlantAndEquipment</v>
      </c>
      <c r="H5028" t="str">
        <f t="shared" si="402"/>
        <v>ifrs-full</v>
      </c>
      <c r="I5028" t="str">
        <f t="shared" si="403"/>
        <v>PropertyPlantAndEquipment</v>
      </c>
      <c r="L5028" t="str">
        <f t="shared" si="404"/>
        <v>insert into dbax_desc_conc (pref_conc, codi_conc, codi_lang, desc_conc) values ('ifrs-full','PropertyPlantAndEquipment','es_ES','Propiedades, planta y equipo')</v>
      </c>
      <c r="M5028" t="str">
        <f>CONCATENATE("Insert into dbax_taxo_conc (pref_conc, codi_conc, vers_taxo) values ('",H5028,"','",I5028,"','",Taxonomia!$B$5,"')")</f>
        <v>Insert into dbax_taxo_conc (pref_conc, codi_conc, vers_taxo) values ('ifrs-full','PropertyPlantAndEquipment','svs-cl-ci-2015-01-05')</v>
      </c>
    </row>
    <row r="5029" spans="1:13" x14ac:dyDescent="0.25">
      <c r="A5029" t="s">
        <v>2658</v>
      </c>
      <c r="B5029" t="s">
        <v>16</v>
      </c>
      <c r="C5029" t="s">
        <v>5252</v>
      </c>
      <c r="G5029" s="1" t="str">
        <f t="shared" si="401"/>
        <v>ifrs-full_PropertyPlantAndEquipmentAbstract</v>
      </c>
      <c r="H5029" t="str">
        <f t="shared" si="402"/>
        <v>ifrs-full</v>
      </c>
      <c r="I5029" t="str">
        <f t="shared" si="403"/>
        <v>PropertyPlantAndEquipmentAbstract</v>
      </c>
      <c r="L5029" t="str">
        <f t="shared" si="404"/>
        <v>insert into dbax_desc_conc (pref_conc, codi_conc, codi_lang, desc_conc) values ('ifrs-full','PropertyPlantAndEquipmentAbstract','es_ES','Propiedades, planta y equipo [sinopsis]')</v>
      </c>
      <c r="M5029" t="str">
        <f>CONCATENATE("Insert into dbax_taxo_conc (pref_conc, codi_conc, vers_taxo) values ('",H5029,"','",I5029,"','",Taxonomia!$B$5,"')")</f>
        <v>Insert into dbax_taxo_conc (pref_conc, codi_conc, vers_taxo) values ('ifrs-full','PropertyPlantAndEquipmentAbstract','svs-cl-ci-2015-01-05')</v>
      </c>
    </row>
    <row r="5030" spans="1:13" x14ac:dyDescent="0.25">
      <c r="A5030" t="s">
        <v>2659</v>
      </c>
      <c r="B5030" t="s">
        <v>16</v>
      </c>
      <c r="C5030" t="s">
        <v>5253</v>
      </c>
      <c r="G5030" s="1" t="str">
        <f t="shared" si="401"/>
        <v>ifrs-full_PropertyPlantAndEquipmentCarryingAmountAtCostOfRevaluedAssets</v>
      </c>
      <c r="H5030" t="str">
        <f t="shared" si="402"/>
        <v>ifrs-full</v>
      </c>
      <c r="I5030" t="str">
        <f t="shared" si="403"/>
        <v>PropertyPlantAndEquipmentCarryingAmountAtCostOfRevaluedAssets</v>
      </c>
      <c r="L5030" t="str">
        <f t="shared" si="404"/>
        <v>insert into dbax_desc_conc (pref_conc, codi_conc, codi_lang, desc_conc) values ('ifrs-full','PropertyPlantAndEquipmentCarryingAmountAtCostOfRevaluedAssets','es_ES','Propiedades, planta y equipo, activos revaluados, al costo')</v>
      </c>
      <c r="M5030" t="str">
        <f>CONCATENATE("Insert into dbax_taxo_conc (pref_conc, codi_conc, vers_taxo) values ('",H5030,"','",I5030,"','",Taxonomia!$B$5,"')")</f>
        <v>Insert into dbax_taxo_conc (pref_conc, codi_conc, vers_taxo) values ('ifrs-full','PropertyPlantAndEquipmentCarryingAmountAtCostOfRevaluedAssets','svs-cl-ci-2015-01-05')</v>
      </c>
    </row>
    <row r="5031" spans="1:13" x14ac:dyDescent="0.25">
      <c r="A5031" t="s">
        <v>2660</v>
      </c>
      <c r="B5031" t="s">
        <v>16</v>
      </c>
      <c r="C5031" t="s">
        <v>5254</v>
      </c>
      <c r="G5031" s="1" t="str">
        <f t="shared" ref="G5031:G5094" si="405">MID(A5031,FIND("#",A5031)+1,10000)</f>
        <v>ifrs-full_PropertyPlantAndEquipmentCarryingAmountOfAssetsRetiredFromActiveUse</v>
      </c>
      <c r="H5031" t="str">
        <f t="shared" ref="H5031:H5094" si="406">MID(G5031,1,FIND("_",G5031)-1)</f>
        <v>ifrs-full</v>
      </c>
      <c r="I5031" t="str">
        <f t="shared" ref="I5031:I5094" si="407">MID(G5031,FIND("_",G5031)+1,10000)</f>
        <v>PropertyPlantAndEquipmentCarryingAmountOfAssetsRetiredFromActiveUse</v>
      </c>
      <c r="L5031" t="str">
        <f t="shared" ref="L5031:L5094" si="408">CONCATENATE("insert into dbax_desc_conc (pref_conc, codi_conc, codi_lang, desc_conc) values ('",H5031,"','",I5031,"','",B5031,"','",C5031,"')")</f>
        <v>insert into dbax_desc_conc (pref_conc, codi_conc, codi_lang, desc_conc) values ('ifrs-full','PropertyPlantAndEquipmentCarryingAmountOfAssetsRetiredFromActiveUse','es_ES','Propiedades, planta y equipo, activos retirados del uso activo y no clasificados como mantenidos para la venta')</v>
      </c>
      <c r="M5031" t="str">
        <f>CONCATENATE("Insert into dbax_taxo_conc (pref_conc, codi_conc, vers_taxo) values ('",H5031,"','",I5031,"','",Taxonomia!$B$5,"')")</f>
        <v>Insert into dbax_taxo_conc (pref_conc, codi_conc, vers_taxo) values ('ifrs-full','PropertyPlantAndEquipmentCarryingAmountOfAssetsRetiredFromActiveUse','svs-cl-ci-2015-01-05')</v>
      </c>
    </row>
    <row r="5032" spans="1:13" x14ac:dyDescent="0.25">
      <c r="A5032" t="s">
        <v>2661</v>
      </c>
      <c r="B5032" t="s">
        <v>16</v>
      </c>
      <c r="C5032" t="s">
        <v>5255</v>
      </c>
      <c r="G5032" s="1" t="str">
        <f t="shared" si="405"/>
        <v>ifrs-full_PropertyPlantAndEquipmentCarryingAmountOfRevaluedAssets</v>
      </c>
      <c r="H5032" t="str">
        <f t="shared" si="406"/>
        <v>ifrs-full</v>
      </c>
      <c r="I5032" t="str">
        <f t="shared" si="407"/>
        <v>PropertyPlantAndEquipmentCarryingAmountOfRevaluedAssets</v>
      </c>
      <c r="L5032" t="str">
        <f t="shared" si="408"/>
        <v>insert into dbax_desc_conc (pref_conc, codi_conc, codi_lang, desc_conc) values ('ifrs-full','PropertyPlantAndEquipmentCarryingAmountOfRevaluedAssets','es_ES','Propiedades, planta y equipo, activos revaluados')</v>
      </c>
      <c r="M5032" t="str">
        <f>CONCATENATE("Insert into dbax_taxo_conc (pref_conc, codi_conc, vers_taxo) values ('",H5032,"','",I5032,"','",Taxonomia!$B$5,"')")</f>
        <v>Insert into dbax_taxo_conc (pref_conc, codi_conc, vers_taxo) values ('ifrs-full','PropertyPlantAndEquipmentCarryingAmountOfRevaluedAssets','svs-cl-ci-2015-01-05')</v>
      </c>
    </row>
    <row r="5033" spans="1:13" x14ac:dyDescent="0.25">
      <c r="A5033" t="s">
        <v>2662</v>
      </c>
      <c r="B5033" t="s">
        <v>16</v>
      </c>
      <c r="C5033" t="s">
        <v>5256</v>
      </c>
      <c r="G5033" s="1" t="str">
        <f t="shared" si="405"/>
        <v>ifrs-full_PropertyPlantAndEquipmentExpendituresRecognisedForConstructions</v>
      </c>
      <c r="H5033" t="str">
        <f t="shared" si="406"/>
        <v>ifrs-full</v>
      </c>
      <c r="I5033" t="str">
        <f t="shared" si="407"/>
        <v>PropertyPlantAndEquipmentExpendituresRecognisedForConstructions</v>
      </c>
      <c r="L5033" t="str">
        <f t="shared" si="408"/>
        <v>insert into dbax_desc_conc (pref_conc, codi_conc, codi_lang, desc_conc) values ('ifrs-full','PropertyPlantAndEquipmentExpendituresRecognisedForConstructions','es_ES','Propiedades, planta y equipo, desembolsos reconocidos en el curso de su construcción')</v>
      </c>
      <c r="M5033" t="str">
        <f>CONCATENATE("Insert into dbax_taxo_conc (pref_conc, codi_conc, vers_taxo) values ('",H5033,"','",I5033,"','",Taxonomia!$B$5,"')")</f>
        <v>Insert into dbax_taxo_conc (pref_conc, codi_conc, vers_taxo) values ('ifrs-full','PropertyPlantAndEquipmentExpendituresRecognisedForConstructions','svs-cl-ci-2015-01-05')</v>
      </c>
    </row>
    <row r="5034" spans="1:13" x14ac:dyDescent="0.25">
      <c r="A5034" t="s">
        <v>2663</v>
      </c>
      <c r="B5034" t="s">
        <v>16</v>
      </c>
      <c r="C5034" t="s">
        <v>5257</v>
      </c>
      <c r="G5034" s="1" t="str">
        <f t="shared" si="405"/>
        <v>ifrs-full_PropertyPlantAndEquipmentGrossCarryingAmountFullyDepreciated</v>
      </c>
      <c r="H5034" t="str">
        <f t="shared" si="406"/>
        <v>ifrs-full</v>
      </c>
      <c r="I5034" t="str">
        <f t="shared" si="407"/>
        <v>PropertyPlantAndEquipmentGrossCarryingAmountFullyDepreciated</v>
      </c>
      <c r="L5034" t="str">
        <f t="shared" si="408"/>
        <v>insert into dbax_desc_conc (pref_conc, codi_conc, codi_lang, desc_conc) values ('ifrs-full','PropertyPlantAndEquipmentGrossCarryingAmountFullyDepreciated','es_ES','Propiedades, planta y equipo, importe en libros en términos brutos de los activos depreciados en su totalidad todavía en uso')</v>
      </c>
      <c r="M5034" t="str">
        <f>CONCATENATE("Insert into dbax_taxo_conc (pref_conc, codi_conc, vers_taxo) values ('",H5034,"','",I5034,"','",Taxonomia!$B$5,"')")</f>
        <v>Insert into dbax_taxo_conc (pref_conc, codi_conc, vers_taxo) values ('ifrs-full','PropertyPlantAndEquipmentGrossCarryingAmountFullyDepreciated','svs-cl-ci-2015-01-05')</v>
      </c>
    </row>
    <row r="5035" spans="1:13" x14ac:dyDescent="0.25">
      <c r="A5035" t="s">
        <v>2664</v>
      </c>
      <c r="B5035" t="s">
        <v>16</v>
      </c>
      <c r="C5035" t="s">
        <v>5258</v>
      </c>
      <c r="G5035" s="1" t="str">
        <f t="shared" si="405"/>
        <v>ifrs-full_PropertyPlantAndEquipmentMember</v>
      </c>
      <c r="H5035" t="str">
        <f t="shared" si="406"/>
        <v>ifrs-full</v>
      </c>
      <c r="I5035" t="str">
        <f t="shared" si="407"/>
        <v>PropertyPlantAndEquipmentMember</v>
      </c>
      <c r="L5035" t="str">
        <f t="shared" si="408"/>
        <v>insert into dbax_desc_conc (pref_conc, codi_conc, codi_lang, desc_conc) values ('ifrs-full','PropertyPlantAndEquipmentMember','es_ES','Propiedades, planta y equipo [miembro]')</v>
      </c>
      <c r="M5035" t="str">
        <f>CONCATENATE("Insert into dbax_taxo_conc (pref_conc, codi_conc, vers_taxo) values ('",H5035,"','",I5035,"','",Taxonomia!$B$5,"')")</f>
        <v>Insert into dbax_taxo_conc (pref_conc, codi_conc, vers_taxo) values ('ifrs-full','PropertyPlantAndEquipmentMember','svs-cl-ci-2015-01-05')</v>
      </c>
    </row>
    <row r="5036" spans="1:13" x14ac:dyDescent="0.25">
      <c r="A5036" t="s">
        <v>2665</v>
      </c>
      <c r="B5036" t="s">
        <v>16</v>
      </c>
      <c r="C5036" t="s">
        <v>5259</v>
      </c>
      <c r="G5036" s="1" t="str">
        <f t="shared" si="405"/>
        <v>ifrs-full_PropertyPlantAndEquipmentPledgedAsSecurity</v>
      </c>
      <c r="H5036" t="str">
        <f t="shared" si="406"/>
        <v>ifrs-full</v>
      </c>
      <c r="I5036" t="str">
        <f t="shared" si="407"/>
        <v>PropertyPlantAndEquipmentPledgedAsSecurity</v>
      </c>
      <c r="L5036" t="str">
        <f t="shared" si="408"/>
        <v>insert into dbax_desc_conc (pref_conc, codi_conc, codi_lang, desc_conc) values ('ifrs-full','PropertyPlantAndEquipmentPledgedAsSecurity','es_ES','Propiedades, planta y equipo, pignoradas como garantía')</v>
      </c>
      <c r="M5036" t="str">
        <f>CONCATENATE("Insert into dbax_taxo_conc (pref_conc, codi_conc, vers_taxo) values ('",H5036,"','",I5036,"','",Taxonomia!$B$5,"')")</f>
        <v>Insert into dbax_taxo_conc (pref_conc, codi_conc, vers_taxo) values ('ifrs-full','PropertyPlantAndEquipmentPledgedAsSecurity','svs-cl-ci-2015-01-05')</v>
      </c>
    </row>
    <row r="5037" spans="1:13" x14ac:dyDescent="0.25">
      <c r="A5037" t="s">
        <v>2666</v>
      </c>
      <c r="B5037" t="s">
        <v>16</v>
      </c>
      <c r="C5037" t="s">
        <v>5260</v>
      </c>
      <c r="G5037" s="1" t="str">
        <f t="shared" si="405"/>
        <v>ifrs-full_PropertyPlantAndEquipmentRecognisedAsOfAcquisitionDate</v>
      </c>
      <c r="H5037" t="str">
        <f t="shared" si="406"/>
        <v>ifrs-full</v>
      </c>
      <c r="I5037" t="str">
        <f t="shared" si="407"/>
        <v>PropertyPlantAndEquipmentRecognisedAsOfAcquisitionDate</v>
      </c>
      <c r="L5037" t="str">
        <f t="shared" si="408"/>
        <v>insert into dbax_desc_conc (pref_conc, codi_conc, codi_lang, desc_conc) values ('ifrs-full','PropertyPlantAndEquipmentRecognisedAsOfAcquisitionDate','es_ES','Propiedades, planta y equipo reconocidos en la fecha de adquisición')</v>
      </c>
      <c r="M5037" t="str">
        <f>CONCATENATE("Insert into dbax_taxo_conc (pref_conc, codi_conc, vers_taxo) values ('",H5037,"','",I5037,"','",Taxonomia!$B$5,"')")</f>
        <v>Insert into dbax_taxo_conc (pref_conc, codi_conc, vers_taxo) values ('ifrs-full','PropertyPlantAndEquipmentRecognisedAsOfAcquisitionDate','svs-cl-ci-2015-01-05')</v>
      </c>
    </row>
    <row r="5038" spans="1:13" x14ac:dyDescent="0.25">
      <c r="A5038" t="s">
        <v>2667</v>
      </c>
      <c r="B5038" t="s">
        <v>16</v>
      </c>
      <c r="C5038" t="s">
        <v>5261</v>
      </c>
      <c r="G5038" s="1" t="str">
        <f t="shared" si="405"/>
        <v>ifrs-full_PropertyPlantAndEquipmentRestrictionsOnTitle</v>
      </c>
      <c r="H5038" t="str">
        <f t="shared" si="406"/>
        <v>ifrs-full</v>
      </c>
      <c r="I5038" t="str">
        <f t="shared" si="407"/>
        <v>PropertyPlantAndEquipmentRestrictionsOnTitle</v>
      </c>
      <c r="L5038" t="str">
        <f t="shared" si="408"/>
        <v>insert into dbax_desc_conc (pref_conc, codi_conc, codi_lang, desc_conc) values ('ifrs-full','PropertyPlantAndEquipmentRestrictionsOnTitle','es_ES','Propiedades, planta y equipo, restricciones en la titularidad')</v>
      </c>
      <c r="M5038" t="str">
        <f>CONCATENATE("Insert into dbax_taxo_conc (pref_conc, codi_conc, vers_taxo) values ('",H5038,"','",I5038,"','",Taxonomia!$B$5,"')")</f>
        <v>Insert into dbax_taxo_conc (pref_conc, codi_conc, vers_taxo) values ('ifrs-full','PropertyPlantAndEquipmentRestrictionsOnTitle','svs-cl-ci-2015-01-05')</v>
      </c>
    </row>
    <row r="5039" spans="1:13" x14ac:dyDescent="0.25">
      <c r="A5039" t="s">
        <v>2668</v>
      </c>
      <c r="B5039" t="s">
        <v>16</v>
      </c>
      <c r="C5039" t="s">
        <v>5262</v>
      </c>
      <c r="G5039" s="1" t="str">
        <f t="shared" si="405"/>
        <v>ifrs-full_PropertyPlantAndEquipmentRevaluationAbstract</v>
      </c>
      <c r="H5039" t="str">
        <f t="shared" si="406"/>
        <v>ifrs-full</v>
      </c>
      <c r="I5039" t="str">
        <f t="shared" si="407"/>
        <v>PropertyPlantAndEquipmentRevaluationAbstract</v>
      </c>
      <c r="L5039" t="str">
        <f t="shared" si="408"/>
        <v>insert into dbax_desc_conc (pref_conc, codi_conc, codi_lang, desc_conc) values ('ifrs-full','PropertyPlantAndEquipmentRevaluationAbstract','es_ES','Propiedades, planta y equipo, revaluación [sinopsis]')</v>
      </c>
      <c r="M5039" t="str">
        <f>CONCATENATE("Insert into dbax_taxo_conc (pref_conc, codi_conc, vers_taxo) values ('",H5039,"','",I5039,"','",Taxonomia!$B$5,"')")</f>
        <v>Insert into dbax_taxo_conc (pref_conc, codi_conc, vers_taxo) values ('ifrs-full','PropertyPlantAndEquipmentRevaluationAbstract','svs-cl-ci-2015-01-05')</v>
      </c>
    </row>
    <row r="5040" spans="1:13" x14ac:dyDescent="0.25">
      <c r="A5040" t="s">
        <v>2669</v>
      </c>
      <c r="B5040" t="s">
        <v>16</v>
      </c>
      <c r="C5040" t="s">
        <v>5263</v>
      </c>
      <c r="G5040" s="1" t="str">
        <f t="shared" si="405"/>
        <v>ifrs-full_PropertyPlantAndEquipmentRevaluationSurplus</v>
      </c>
      <c r="H5040" t="str">
        <f t="shared" si="406"/>
        <v>ifrs-full</v>
      </c>
      <c r="I5040" t="str">
        <f t="shared" si="407"/>
        <v>PropertyPlantAndEquipmentRevaluationSurplus</v>
      </c>
      <c r="L5040" t="str">
        <f t="shared" si="408"/>
        <v>insert into dbax_desc_conc (pref_conc, codi_conc, codi_lang, desc_conc) values ('ifrs-full','PropertyPlantAndEquipmentRevaluationSurplus','es_ES','Propiedades, planta y equipo, superávit de revaluación')</v>
      </c>
      <c r="M5040" t="str">
        <f>CONCATENATE("Insert into dbax_taxo_conc (pref_conc, codi_conc, vers_taxo) values ('",H5040,"','",I5040,"','",Taxonomia!$B$5,"')")</f>
        <v>Insert into dbax_taxo_conc (pref_conc, codi_conc, vers_taxo) values ('ifrs-full','PropertyPlantAndEquipmentRevaluationSurplus','svs-cl-ci-2015-01-05')</v>
      </c>
    </row>
    <row r="5041" spans="1:13" x14ac:dyDescent="0.25">
      <c r="A5041" t="s">
        <v>2670</v>
      </c>
      <c r="B5041" t="s">
        <v>16</v>
      </c>
      <c r="C5041" t="s">
        <v>5264</v>
      </c>
      <c r="G5041" s="1" t="str">
        <f t="shared" si="405"/>
        <v>ifrs-full_PropertyPlantAndEquipmentTemporarilyIdle</v>
      </c>
      <c r="H5041" t="str">
        <f t="shared" si="406"/>
        <v>ifrs-full</v>
      </c>
      <c r="I5041" t="str">
        <f t="shared" si="407"/>
        <v>PropertyPlantAndEquipmentTemporarilyIdle</v>
      </c>
      <c r="L5041" t="str">
        <f t="shared" si="408"/>
        <v>insert into dbax_desc_conc (pref_conc, codi_conc, codi_lang, desc_conc) values ('ifrs-full','PropertyPlantAndEquipmentTemporarilyIdle','es_ES','Propiedades, planta y equipo, ociosos temporalmente')</v>
      </c>
      <c r="M5041" t="str">
        <f>CONCATENATE("Insert into dbax_taxo_conc (pref_conc, codi_conc, vers_taxo) values ('",H5041,"','",I5041,"','",Taxonomia!$B$5,"')")</f>
        <v>Insert into dbax_taxo_conc (pref_conc, codi_conc, vers_taxo) values ('ifrs-full','PropertyPlantAndEquipmentTemporarilyIdle','svs-cl-ci-2015-01-05')</v>
      </c>
    </row>
    <row r="5042" spans="1:13" x14ac:dyDescent="0.25">
      <c r="A5042" t="s">
        <v>2671</v>
      </c>
      <c r="B5042" t="s">
        <v>16</v>
      </c>
      <c r="C5042" t="s">
        <v>5265</v>
      </c>
      <c r="G5042" s="1" t="str">
        <f t="shared" si="405"/>
        <v>ifrs-full_PropertyServiceChargeExpense</v>
      </c>
      <c r="H5042" t="str">
        <f t="shared" si="406"/>
        <v>ifrs-full</v>
      </c>
      <c r="I5042" t="str">
        <f t="shared" si="407"/>
        <v>PropertyServiceChargeExpense</v>
      </c>
      <c r="L5042" t="str">
        <f t="shared" si="408"/>
        <v>insert into dbax_desc_conc (pref_conc, codi_conc, codi_lang, desc_conc) values ('ifrs-full','PropertyServiceChargeExpense','es_ES','Gasto por cargos por administración de propiedades')</v>
      </c>
      <c r="M5042" t="str">
        <f>CONCATENATE("Insert into dbax_taxo_conc (pref_conc, codi_conc, vers_taxo) values ('",H5042,"','",I5042,"','",Taxonomia!$B$5,"')")</f>
        <v>Insert into dbax_taxo_conc (pref_conc, codi_conc, vers_taxo) values ('ifrs-full','PropertyServiceChargeExpense','svs-cl-ci-2015-01-05')</v>
      </c>
    </row>
    <row r="5043" spans="1:13" x14ac:dyDescent="0.25">
      <c r="A5043" t="s">
        <v>2672</v>
      </c>
      <c r="B5043" t="s">
        <v>16</v>
      </c>
      <c r="C5043" t="s">
        <v>5266</v>
      </c>
      <c r="G5043" s="1" t="str">
        <f t="shared" si="405"/>
        <v>ifrs-full_PropertyServiceChargeIncome</v>
      </c>
      <c r="H5043" t="str">
        <f t="shared" si="406"/>
        <v>ifrs-full</v>
      </c>
      <c r="I5043" t="str">
        <f t="shared" si="407"/>
        <v>PropertyServiceChargeIncome</v>
      </c>
      <c r="L5043" t="str">
        <f t="shared" si="408"/>
        <v>insert into dbax_desc_conc (pref_conc, codi_conc, codi_lang, desc_conc) values ('ifrs-full','PropertyServiceChargeIncome','es_ES','Ingresos por cargos por administración de propiedades')</v>
      </c>
      <c r="M5043" t="str">
        <f>CONCATENATE("Insert into dbax_taxo_conc (pref_conc, codi_conc, vers_taxo) values ('",H5043,"','",I5043,"','",Taxonomia!$B$5,"')")</f>
        <v>Insert into dbax_taxo_conc (pref_conc, codi_conc, vers_taxo) values ('ifrs-full','PropertyServiceChargeIncome','svs-cl-ci-2015-01-05')</v>
      </c>
    </row>
    <row r="5044" spans="1:13" x14ac:dyDescent="0.25">
      <c r="A5044" t="s">
        <v>2673</v>
      </c>
      <c r="B5044" t="s">
        <v>16</v>
      </c>
      <c r="C5044" t="s">
        <v>5267</v>
      </c>
      <c r="G5044" s="1" t="str">
        <f t="shared" si="405"/>
        <v>ifrs-full_PropertyServiceChargeIncomeExpense</v>
      </c>
      <c r="H5044" t="str">
        <f t="shared" si="406"/>
        <v>ifrs-full</v>
      </c>
      <c r="I5044" t="str">
        <f t="shared" si="407"/>
        <v>PropertyServiceChargeIncomeExpense</v>
      </c>
      <c r="L5044" t="str">
        <f t="shared" si="408"/>
        <v>insert into dbax_desc_conc (pref_conc, codi_conc, codi_lang, desc_conc) values ('ifrs-full','PropertyServiceChargeIncomeExpense','es_ES','Ingreso (gasto) por cargos por administración de propiedades')</v>
      </c>
      <c r="M5044" t="str">
        <f>CONCATENATE("Insert into dbax_taxo_conc (pref_conc, codi_conc, vers_taxo) values ('",H5044,"','",I5044,"','",Taxonomia!$B$5,"')")</f>
        <v>Insert into dbax_taxo_conc (pref_conc, codi_conc, vers_taxo) values ('ifrs-full','PropertyServiceChargeIncomeExpense','svs-cl-ci-2015-01-05')</v>
      </c>
    </row>
    <row r="5045" spans="1:13" x14ac:dyDescent="0.25">
      <c r="A5045" t="s">
        <v>2674</v>
      </c>
      <c r="B5045" t="s">
        <v>16</v>
      </c>
      <c r="C5045" t="s">
        <v>5268</v>
      </c>
      <c r="G5045" s="1" t="str">
        <f t="shared" si="405"/>
        <v>ifrs-full_PropertyServiceChargeIncomeExpenseAbstract</v>
      </c>
      <c r="H5045" t="str">
        <f t="shared" si="406"/>
        <v>ifrs-full</v>
      </c>
      <c r="I5045" t="str">
        <f t="shared" si="407"/>
        <v>PropertyServiceChargeIncomeExpenseAbstract</v>
      </c>
      <c r="L5045" t="str">
        <f t="shared" si="408"/>
        <v>insert into dbax_desc_conc (pref_conc, codi_conc, codi_lang, desc_conc) values ('ifrs-full','PropertyServiceChargeIncomeExpenseAbstract','es_ES','Ingreso (gasto) por cargos por administración de propiedades [resumen]')</v>
      </c>
      <c r="M5045" t="str">
        <f>CONCATENATE("Insert into dbax_taxo_conc (pref_conc, codi_conc, vers_taxo) values ('",H5045,"','",I5045,"','",Taxonomia!$B$5,"')")</f>
        <v>Insert into dbax_taxo_conc (pref_conc, codi_conc, vers_taxo) values ('ifrs-full','PropertyServiceChargeIncomeExpenseAbstract','svs-cl-ci-2015-01-05')</v>
      </c>
    </row>
    <row r="5046" spans="1:13" x14ac:dyDescent="0.25">
      <c r="A5046" t="s">
        <v>2675</v>
      </c>
      <c r="B5046" t="s">
        <v>16</v>
      </c>
      <c r="C5046" t="s">
        <v>5269</v>
      </c>
      <c r="G5046" s="1" t="str">
        <f t="shared" si="405"/>
        <v>ifrs-full_PropertyTaxExpense</v>
      </c>
      <c r="H5046" t="str">
        <f t="shared" si="406"/>
        <v>ifrs-full</v>
      </c>
      <c r="I5046" t="str">
        <f t="shared" si="407"/>
        <v>PropertyTaxExpense</v>
      </c>
      <c r="L5046" t="str">
        <f t="shared" si="408"/>
        <v>insert into dbax_desc_conc (pref_conc, codi_conc, codi_lang, desc_conc) values ('ifrs-full','PropertyTaxExpense','es_ES','Gasto por impuestos a la propiedad')</v>
      </c>
      <c r="M5046" t="str">
        <f>CONCATENATE("Insert into dbax_taxo_conc (pref_conc, codi_conc, vers_taxo) values ('",H5046,"','",I5046,"','",Taxonomia!$B$5,"')")</f>
        <v>Insert into dbax_taxo_conc (pref_conc, codi_conc, vers_taxo) values ('ifrs-full','PropertyTaxExpense','svs-cl-ci-2015-01-05')</v>
      </c>
    </row>
    <row r="5047" spans="1:13" x14ac:dyDescent="0.25">
      <c r="A5047" t="s">
        <v>2676</v>
      </c>
      <c r="B5047" t="s">
        <v>16</v>
      </c>
      <c r="C5047" t="s">
        <v>5270</v>
      </c>
      <c r="G5047" s="1" t="str">
        <f t="shared" si="405"/>
        <v>ifrs-full_ProportionOfOwnershipInterestInAssociate</v>
      </c>
      <c r="H5047" t="str">
        <f t="shared" si="406"/>
        <v>ifrs-full</v>
      </c>
      <c r="I5047" t="str">
        <f t="shared" si="407"/>
        <v>ProportionOfOwnershipInterestInAssociate</v>
      </c>
      <c r="L5047" t="str">
        <f t="shared" si="408"/>
        <v>insert into dbax_desc_conc (pref_conc, codi_conc, codi_lang, desc_conc) values ('ifrs-full','ProportionOfOwnershipInterestInAssociate','es_ES','Proporción de participaciones en la propiedad en asociadas')</v>
      </c>
      <c r="M5047" t="str">
        <f>CONCATENATE("Insert into dbax_taxo_conc (pref_conc, codi_conc, vers_taxo) values ('",H5047,"','",I5047,"','",Taxonomia!$B$5,"')")</f>
        <v>Insert into dbax_taxo_conc (pref_conc, codi_conc, vers_taxo) values ('ifrs-full','ProportionOfOwnershipInterestInAssociate','svs-cl-ci-2015-01-05')</v>
      </c>
    </row>
    <row r="5048" spans="1:13" x14ac:dyDescent="0.25">
      <c r="A5048" t="s">
        <v>2677</v>
      </c>
      <c r="B5048" t="s">
        <v>16</v>
      </c>
      <c r="C5048" t="s">
        <v>5271</v>
      </c>
      <c r="G5048" s="1" t="str">
        <f t="shared" si="405"/>
        <v>ifrs-full_ProportionOfOwnershipInterestInJointOperation</v>
      </c>
      <c r="H5048" t="str">
        <f t="shared" si="406"/>
        <v>ifrs-full</v>
      </c>
      <c r="I5048" t="str">
        <f t="shared" si="407"/>
        <v>ProportionOfOwnershipInterestInJointOperation</v>
      </c>
      <c r="L5048" t="str">
        <f t="shared" si="408"/>
        <v>insert into dbax_desc_conc (pref_conc, codi_conc, codi_lang, desc_conc) values ('ifrs-full','ProportionOfOwnershipInterestInJointOperation','es_ES','Proporción de participaciones en la propiedad de operaciones conjuntas')</v>
      </c>
      <c r="M5048" t="str">
        <f>CONCATENATE("Insert into dbax_taxo_conc (pref_conc, codi_conc, vers_taxo) values ('",H5048,"','",I5048,"','",Taxonomia!$B$5,"')")</f>
        <v>Insert into dbax_taxo_conc (pref_conc, codi_conc, vers_taxo) values ('ifrs-full','ProportionOfOwnershipInterestInJointOperation','svs-cl-ci-2015-01-05')</v>
      </c>
    </row>
    <row r="5049" spans="1:13" x14ac:dyDescent="0.25">
      <c r="A5049" t="s">
        <v>2678</v>
      </c>
      <c r="B5049" t="s">
        <v>16</v>
      </c>
      <c r="C5049" t="s">
        <v>5272</v>
      </c>
      <c r="G5049" s="1" t="str">
        <f t="shared" si="405"/>
        <v>ifrs-full_ProportionOfOwnershipInterestInJointVenture</v>
      </c>
      <c r="H5049" t="str">
        <f t="shared" si="406"/>
        <v>ifrs-full</v>
      </c>
      <c r="I5049" t="str">
        <f t="shared" si="407"/>
        <v>ProportionOfOwnershipInterestInJointVenture</v>
      </c>
      <c r="L5049" t="str">
        <f t="shared" si="408"/>
        <v>insert into dbax_desc_conc (pref_conc, codi_conc, codi_lang, desc_conc) values ('ifrs-full','ProportionOfOwnershipInterestInJointVenture','es_ES','Proporción de participaciones en la propiedad de negocios conjuntos')</v>
      </c>
      <c r="M5049" t="str">
        <f>CONCATENATE("Insert into dbax_taxo_conc (pref_conc, codi_conc, vers_taxo) values ('",H5049,"','",I5049,"','",Taxonomia!$B$5,"')")</f>
        <v>Insert into dbax_taxo_conc (pref_conc, codi_conc, vers_taxo) values ('ifrs-full','ProportionOfOwnershipInterestInJointVenture','svs-cl-ci-2015-01-05')</v>
      </c>
    </row>
    <row r="5050" spans="1:13" x14ac:dyDescent="0.25">
      <c r="A5050" t="s">
        <v>2679</v>
      </c>
      <c r="B5050" t="s">
        <v>16</v>
      </c>
      <c r="C5050" t="s">
        <v>5273</v>
      </c>
      <c r="G5050" s="1" t="str">
        <f t="shared" si="405"/>
        <v>ifrs-full_ProportionOfOwnershipInterestInSubsidiary</v>
      </c>
      <c r="H5050" t="str">
        <f t="shared" si="406"/>
        <v>ifrs-full</v>
      </c>
      <c r="I5050" t="str">
        <f t="shared" si="407"/>
        <v>ProportionOfOwnershipInterestInSubsidiary</v>
      </c>
      <c r="L5050" t="str">
        <f t="shared" si="408"/>
        <v>insert into dbax_desc_conc (pref_conc, codi_conc, codi_lang, desc_conc) values ('ifrs-full','ProportionOfOwnershipInterestInSubsidiary','es_ES','Proporción de participaciones en la propiedad en subsidiarias')</v>
      </c>
      <c r="M5050" t="str">
        <f>CONCATENATE("Insert into dbax_taxo_conc (pref_conc, codi_conc, vers_taxo) values ('",H5050,"','",I5050,"','",Taxonomia!$B$5,"')")</f>
        <v>Insert into dbax_taxo_conc (pref_conc, codi_conc, vers_taxo) values ('ifrs-full','ProportionOfOwnershipInterestInSubsidiary','svs-cl-ci-2015-01-05')</v>
      </c>
    </row>
    <row r="5051" spans="1:13" x14ac:dyDescent="0.25">
      <c r="A5051" t="s">
        <v>2680</v>
      </c>
      <c r="B5051" t="s">
        <v>16</v>
      </c>
      <c r="C5051" t="s">
        <v>5274</v>
      </c>
      <c r="G5051" s="1" t="str">
        <f t="shared" si="405"/>
        <v>ifrs-full_ProportionOfOwnershipInterestsHeldByNoncontrollingInterests</v>
      </c>
      <c r="H5051" t="str">
        <f t="shared" si="406"/>
        <v>ifrs-full</v>
      </c>
      <c r="I5051" t="str">
        <f t="shared" si="407"/>
        <v>ProportionOfOwnershipInterestsHeldByNoncontrollingInterests</v>
      </c>
      <c r="L5051" t="str">
        <f t="shared" si="408"/>
        <v>insert into dbax_desc_conc (pref_conc, codi_conc, codi_lang, desc_conc) values ('ifrs-full','ProportionOfOwnershipInterestsHeldByNoncontrollingInterests','es_ES','Proporción de participaciones en la propiedad mantenidas por las participaciones no controladoras.')</v>
      </c>
      <c r="M5051" t="str">
        <f>CONCATENATE("Insert into dbax_taxo_conc (pref_conc, codi_conc, vers_taxo) values ('",H5051,"','",I5051,"','",Taxonomia!$B$5,"')")</f>
        <v>Insert into dbax_taxo_conc (pref_conc, codi_conc, vers_taxo) values ('ifrs-full','ProportionOfOwnershipInterestsHeldByNoncontrollingInterests','svs-cl-ci-2015-01-05')</v>
      </c>
    </row>
    <row r="5052" spans="1:13" x14ac:dyDescent="0.25">
      <c r="A5052" t="s">
        <v>2681</v>
      </c>
      <c r="B5052" t="s">
        <v>16</v>
      </c>
      <c r="C5052" t="s">
        <v>5275</v>
      </c>
      <c r="G5052" s="1" t="str">
        <f t="shared" si="405"/>
        <v>ifrs-full_ProportionOfVotingPowerHeldInAssociate</v>
      </c>
      <c r="H5052" t="str">
        <f t="shared" si="406"/>
        <v>ifrs-full</v>
      </c>
      <c r="I5052" t="str">
        <f t="shared" si="407"/>
        <v>ProportionOfVotingPowerHeldInAssociate</v>
      </c>
      <c r="L5052" t="str">
        <f t="shared" si="408"/>
        <v>insert into dbax_desc_conc (pref_conc, codi_conc, codi_lang, desc_conc) values ('ifrs-full','ProportionOfVotingPowerHeldInAssociate','es_ES','Proporción de derechos de voto mantenidos en asociadas')</v>
      </c>
      <c r="M5052" t="str">
        <f>CONCATENATE("Insert into dbax_taxo_conc (pref_conc, codi_conc, vers_taxo) values ('",H5052,"','",I5052,"','",Taxonomia!$B$5,"')")</f>
        <v>Insert into dbax_taxo_conc (pref_conc, codi_conc, vers_taxo) values ('ifrs-full','ProportionOfVotingPowerHeldInAssociate','svs-cl-ci-2015-01-05')</v>
      </c>
    </row>
    <row r="5053" spans="1:13" x14ac:dyDescent="0.25">
      <c r="A5053" t="s">
        <v>2682</v>
      </c>
      <c r="B5053" t="s">
        <v>16</v>
      </c>
      <c r="C5053" t="s">
        <v>5276</v>
      </c>
      <c r="G5053" s="1" t="str">
        <f t="shared" si="405"/>
        <v>ifrs-full_ProportionOfVotingPowerHeldInSubsidiary</v>
      </c>
      <c r="H5053" t="str">
        <f t="shared" si="406"/>
        <v>ifrs-full</v>
      </c>
      <c r="I5053" t="str">
        <f t="shared" si="407"/>
        <v>ProportionOfVotingPowerHeldInSubsidiary</v>
      </c>
      <c r="L5053" t="str">
        <f t="shared" si="408"/>
        <v>insert into dbax_desc_conc (pref_conc, codi_conc, codi_lang, desc_conc) values ('ifrs-full','ProportionOfVotingPowerHeldInSubsidiary','es_ES','Proporción de derechos de voto mantenidos en subsidiarias')</v>
      </c>
      <c r="M5053" t="str">
        <f>CONCATENATE("Insert into dbax_taxo_conc (pref_conc, codi_conc, vers_taxo) values ('",H5053,"','",I5053,"','",Taxonomia!$B$5,"')")</f>
        <v>Insert into dbax_taxo_conc (pref_conc, codi_conc, vers_taxo) values ('ifrs-full','ProportionOfVotingPowerHeldInSubsidiary','svs-cl-ci-2015-01-05')</v>
      </c>
    </row>
    <row r="5054" spans="1:13" x14ac:dyDescent="0.25">
      <c r="A5054" t="s">
        <v>2683</v>
      </c>
      <c r="B5054" t="s">
        <v>16</v>
      </c>
      <c r="C5054" t="s">
        <v>5277</v>
      </c>
      <c r="G5054" s="1" t="str">
        <f t="shared" si="405"/>
        <v>ifrs-full_ProportionOfVotingRightsHeldByNoncontrollingInterests</v>
      </c>
      <c r="H5054" t="str">
        <f t="shared" si="406"/>
        <v>ifrs-full</v>
      </c>
      <c r="I5054" t="str">
        <f t="shared" si="407"/>
        <v>ProportionOfVotingRightsHeldByNoncontrollingInterests</v>
      </c>
      <c r="L5054" t="str">
        <f t="shared" si="408"/>
        <v>insert into dbax_desc_conc (pref_conc, codi_conc, codi_lang, desc_conc) values ('ifrs-full','ProportionOfVotingRightsHeldByNoncontrollingInterests','es_ES','Proporción de derechos de voto mantenidos por las participaciones no controladoras')</v>
      </c>
      <c r="M5054" t="str">
        <f>CONCATENATE("Insert into dbax_taxo_conc (pref_conc, codi_conc, vers_taxo) values ('",H5054,"','",I5054,"','",Taxonomia!$B$5,"')")</f>
        <v>Insert into dbax_taxo_conc (pref_conc, codi_conc, vers_taxo) values ('ifrs-full','ProportionOfVotingRightsHeldByNoncontrollingInterests','svs-cl-ci-2015-01-05')</v>
      </c>
    </row>
    <row r="5055" spans="1:13" x14ac:dyDescent="0.25">
      <c r="A5055" t="s">
        <v>2684</v>
      </c>
      <c r="B5055" t="s">
        <v>16</v>
      </c>
      <c r="C5055" t="s">
        <v>5278</v>
      </c>
      <c r="G5055" s="1" t="str">
        <f t="shared" si="405"/>
        <v>ifrs-full_ProportionOfVotingRightsHeldInJointOperation</v>
      </c>
      <c r="H5055" t="str">
        <f t="shared" si="406"/>
        <v>ifrs-full</v>
      </c>
      <c r="I5055" t="str">
        <f t="shared" si="407"/>
        <v>ProportionOfVotingRightsHeldInJointOperation</v>
      </c>
      <c r="L5055" t="str">
        <f t="shared" si="408"/>
        <v>insert into dbax_desc_conc (pref_conc, codi_conc, codi_lang, desc_conc) values ('ifrs-full','ProportionOfVotingRightsHeldInJointOperation','es_ES','Proporción de derechos de voto mantenidos en operaciones conjuntas')</v>
      </c>
      <c r="M5055" t="str">
        <f>CONCATENATE("Insert into dbax_taxo_conc (pref_conc, codi_conc, vers_taxo) values ('",H5055,"','",I5055,"','",Taxonomia!$B$5,"')")</f>
        <v>Insert into dbax_taxo_conc (pref_conc, codi_conc, vers_taxo) values ('ifrs-full','ProportionOfVotingRightsHeldInJointOperation','svs-cl-ci-2015-01-05')</v>
      </c>
    </row>
    <row r="5056" spans="1:13" x14ac:dyDescent="0.25">
      <c r="A5056" t="s">
        <v>2685</v>
      </c>
      <c r="B5056" t="s">
        <v>16</v>
      </c>
      <c r="C5056" t="s">
        <v>5279</v>
      </c>
      <c r="G5056" s="1" t="str">
        <f t="shared" si="405"/>
        <v>ifrs-full_ProportionOfVotingRightsHeldInJointVenture</v>
      </c>
      <c r="H5056" t="str">
        <f t="shared" si="406"/>
        <v>ifrs-full</v>
      </c>
      <c r="I5056" t="str">
        <f t="shared" si="407"/>
        <v>ProportionOfVotingRightsHeldInJointVenture</v>
      </c>
      <c r="L5056" t="str">
        <f t="shared" si="408"/>
        <v>insert into dbax_desc_conc (pref_conc, codi_conc, codi_lang, desc_conc) values ('ifrs-full','ProportionOfVotingRightsHeldInJointVenture','es_ES','Proporción de derechos de voto mantenidos en negocios conjuntos')</v>
      </c>
      <c r="M5056" t="str">
        <f>CONCATENATE("Insert into dbax_taxo_conc (pref_conc, codi_conc, vers_taxo) values ('",H5056,"','",I5056,"','",Taxonomia!$B$5,"')")</f>
        <v>Insert into dbax_taxo_conc (pref_conc, codi_conc, vers_taxo) values ('ifrs-full','ProportionOfVotingRightsHeldInJointVenture','svs-cl-ci-2015-01-05')</v>
      </c>
    </row>
    <row r="5057" spans="1:13" x14ac:dyDescent="0.25">
      <c r="A5057" t="s">
        <v>2686</v>
      </c>
      <c r="B5057" t="s">
        <v>16</v>
      </c>
      <c r="C5057" t="s">
        <v>5280</v>
      </c>
      <c r="G5057" s="1" t="str">
        <f t="shared" si="405"/>
        <v>ifrs-full_ProvisionForCreditCommitmentsMember</v>
      </c>
      <c r="H5057" t="str">
        <f t="shared" si="406"/>
        <v>ifrs-full</v>
      </c>
      <c r="I5057" t="str">
        <f t="shared" si="407"/>
        <v>ProvisionForCreditCommitmentsMember</v>
      </c>
      <c r="L5057" t="str">
        <f t="shared" si="408"/>
        <v>insert into dbax_desc_conc (pref_conc, codi_conc, codi_lang, desc_conc) values ('ifrs-full','ProvisionForCreditCommitmentsMember','es_ES','Provisiones por compromisos de crédito [miembro]')</v>
      </c>
      <c r="M5057" t="str">
        <f>CONCATENATE("Insert into dbax_taxo_conc (pref_conc, codi_conc, vers_taxo) values ('",H5057,"','",I5057,"','",Taxonomia!$B$5,"')")</f>
        <v>Insert into dbax_taxo_conc (pref_conc, codi_conc, vers_taxo) values ('ifrs-full','ProvisionForCreditCommitmentsMember','svs-cl-ci-2015-01-05')</v>
      </c>
    </row>
    <row r="5058" spans="1:13" x14ac:dyDescent="0.25">
      <c r="A5058" t="s">
        <v>2687</v>
      </c>
      <c r="B5058" t="s">
        <v>16</v>
      </c>
      <c r="C5058" t="s">
        <v>5281</v>
      </c>
      <c r="G5058" s="1" t="str">
        <f t="shared" si="405"/>
        <v>ifrs-full_ProvisionForDecommissioningRestorationAndRehabilitationCosts</v>
      </c>
      <c r="H5058" t="str">
        <f t="shared" si="406"/>
        <v>ifrs-full</v>
      </c>
      <c r="I5058" t="str">
        <f t="shared" si="407"/>
        <v>ProvisionForDecommissioningRestorationAndRehabilitationCosts</v>
      </c>
      <c r="L5058" t="str">
        <f t="shared" si="408"/>
        <v>insert into dbax_desc_conc (pref_conc, codi_conc, codi_lang, desc_conc) values ('ifrs-full','ProvisionForDecommissioningRestorationAndRehabilitationCosts','es_ES','Provisiones por costos de dejar fuera de servicio, restauración y rehabilitación')</v>
      </c>
      <c r="M5058" t="str">
        <f>CONCATENATE("Insert into dbax_taxo_conc (pref_conc, codi_conc, vers_taxo) values ('",H5058,"','",I5058,"','",Taxonomia!$B$5,"')")</f>
        <v>Insert into dbax_taxo_conc (pref_conc, codi_conc, vers_taxo) values ('ifrs-full','ProvisionForDecommissioningRestorationAndRehabilitationCosts','svs-cl-ci-2015-01-05')</v>
      </c>
    </row>
    <row r="5059" spans="1:13" x14ac:dyDescent="0.25">
      <c r="A5059" t="s">
        <v>2688</v>
      </c>
      <c r="B5059" t="s">
        <v>16</v>
      </c>
      <c r="C5059" t="s">
        <v>5282</v>
      </c>
      <c r="G5059" s="1" t="str">
        <f t="shared" si="405"/>
        <v>ifrs-full_ProvisionForDecommissioningRestorationAndRehabilitationCostsAbstract</v>
      </c>
      <c r="H5059" t="str">
        <f t="shared" si="406"/>
        <v>ifrs-full</v>
      </c>
      <c r="I5059" t="str">
        <f t="shared" si="407"/>
        <v>ProvisionForDecommissioningRestorationAndRehabilitationCostsAbstract</v>
      </c>
      <c r="L5059" t="str">
        <f t="shared" si="408"/>
        <v>insert into dbax_desc_conc (pref_conc, codi_conc, codi_lang, desc_conc) values ('ifrs-full','ProvisionForDecommissioningRestorationAndRehabilitationCostsAbstract','es_ES','Provisiones por costos de dejar fuera de servicio, restauración y rehabilitación [sinopsis]')</v>
      </c>
      <c r="M5059" t="str">
        <f>CONCATENATE("Insert into dbax_taxo_conc (pref_conc, codi_conc, vers_taxo) values ('",H5059,"','",I5059,"','",Taxonomia!$B$5,"')")</f>
        <v>Insert into dbax_taxo_conc (pref_conc, codi_conc, vers_taxo) values ('ifrs-full','ProvisionForDecommissioningRestorationAndRehabilitationCostsAbstract','svs-cl-ci-2015-01-05')</v>
      </c>
    </row>
    <row r="5060" spans="1:13" x14ac:dyDescent="0.25">
      <c r="A5060" t="s">
        <v>2689</v>
      </c>
      <c r="B5060" t="s">
        <v>16</v>
      </c>
      <c r="C5060" t="s">
        <v>5283</v>
      </c>
      <c r="G5060" s="1" t="str">
        <f t="shared" si="405"/>
        <v>ifrs-full_ProvisionForDecommissioningRestorationAndRehabilitationCostsMember</v>
      </c>
      <c r="H5060" t="str">
        <f t="shared" si="406"/>
        <v>ifrs-full</v>
      </c>
      <c r="I5060" t="str">
        <f t="shared" si="407"/>
        <v>ProvisionForDecommissioningRestorationAndRehabilitationCostsMember</v>
      </c>
      <c r="L5060" t="str">
        <f t="shared" si="408"/>
        <v>insert into dbax_desc_conc (pref_conc, codi_conc, codi_lang, desc_conc) values ('ifrs-full','ProvisionForDecommissioningRestorationAndRehabilitationCostsMember','es_ES','Provisiones por costos de dejar fuera de servicio, restauración y rehabilitación [miembro]')</v>
      </c>
      <c r="M5060" t="str">
        <f>CONCATENATE("Insert into dbax_taxo_conc (pref_conc, codi_conc, vers_taxo) values ('",H5060,"','",I5060,"','",Taxonomia!$B$5,"')")</f>
        <v>Insert into dbax_taxo_conc (pref_conc, codi_conc, vers_taxo) values ('ifrs-full','ProvisionForDecommissioningRestorationAndRehabilitationCostsMember','svs-cl-ci-2015-01-05')</v>
      </c>
    </row>
    <row r="5061" spans="1:13" x14ac:dyDescent="0.25">
      <c r="A5061" t="s">
        <v>2690</v>
      </c>
      <c r="B5061" t="s">
        <v>16</v>
      </c>
      <c r="C5061" t="s">
        <v>5284</v>
      </c>
      <c r="G5061" s="1" t="str">
        <f t="shared" si="405"/>
        <v>ifrs-full_ProvisionForTaxesOtherThanIncomeTaxMember</v>
      </c>
      <c r="H5061" t="str">
        <f t="shared" si="406"/>
        <v>ifrs-full</v>
      </c>
      <c r="I5061" t="str">
        <f t="shared" si="407"/>
        <v>ProvisionForTaxesOtherThanIncomeTaxMember</v>
      </c>
      <c r="L5061" t="str">
        <f t="shared" si="408"/>
        <v>insert into dbax_desc_conc (pref_conc, codi_conc, codi_lang, desc_conc) values ('ifrs-full','ProvisionForTaxesOtherThanIncomeTaxMember','es_ES','Provisión por impuestos distintos a los impuestos a las ganancias [miembro]')</v>
      </c>
      <c r="M5061" t="str">
        <f>CONCATENATE("Insert into dbax_taxo_conc (pref_conc, codi_conc, vers_taxo) values ('",H5061,"','",I5061,"','",Taxonomia!$B$5,"')")</f>
        <v>Insert into dbax_taxo_conc (pref_conc, codi_conc, vers_taxo) values ('ifrs-full','ProvisionForTaxesOtherThanIncomeTaxMember','svs-cl-ci-2015-01-05')</v>
      </c>
    </row>
    <row r="5062" spans="1:13" x14ac:dyDescent="0.25">
      <c r="A5062" t="s">
        <v>2691</v>
      </c>
      <c r="B5062" t="s">
        <v>16</v>
      </c>
      <c r="C5062" t="s">
        <v>5285</v>
      </c>
      <c r="G5062" s="1" t="str">
        <f t="shared" si="405"/>
        <v>ifrs-full_ProvisionOfGuaranteesOrCollateralByEntityRelatedPartyTransactions</v>
      </c>
      <c r="H5062" t="str">
        <f t="shared" si="406"/>
        <v>ifrs-full</v>
      </c>
      <c r="I5062" t="str">
        <f t="shared" si="407"/>
        <v>ProvisionOfGuaranteesOrCollateralByEntityRelatedPartyTransactions</v>
      </c>
      <c r="L5062" t="str">
        <f t="shared" si="408"/>
        <v>insert into dbax_desc_conc (pref_conc, codi_conc, codi_lang, desc_conc) values ('ifrs-full','ProvisionOfGuaranteesOrCollateralByEntityRelatedPartyTransactions','es_ES','Provisión de garantías o garantías colaterales por la entidad, transacciones con partes relacionadas')</v>
      </c>
      <c r="M5062" t="str">
        <f>CONCATENATE("Insert into dbax_taxo_conc (pref_conc, codi_conc, vers_taxo) values ('",H5062,"','",I5062,"','",Taxonomia!$B$5,"')")</f>
        <v>Insert into dbax_taxo_conc (pref_conc, codi_conc, vers_taxo) values ('ifrs-full','ProvisionOfGuaranteesOrCollateralByEntityRelatedPartyTransactions','svs-cl-ci-2015-01-05')</v>
      </c>
    </row>
    <row r="5063" spans="1:13" x14ac:dyDescent="0.25">
      <c r="A5063" t="s">
        <v>2692</v>
      </c>
      <c r="B5063" t="s">
        <v>16</v>
      </c>
      <c r="C5063" t="s">
        <v>5286</v>
      </c>
      <c r="G5063" s="1" t="str">
        <f t="shared" si="405"/>
        <v>ifrs-full_ProvisionOfGuaranteesOrCollateralToEntityRelatedPartyTransactions</v>
      </c>
      <c r="H5063" t="str">
        <f t="shared" si="406"/>
        <v>ifrs-full</v>
      </c>
      <c r="I5063" t="str">
        <f t="shared" si="407"/>
        <v>ProvisionOfGuaranteesOrCollateralToEntityRelatedPartyTransactions</v>
      </c>
      <c r="L5063" t="str">
        <f t="shared" si="408"/>
        <v>insert into dbax_desc_conc (pref_conc, codi_conc, codi_lang, desc_conc) values ('ifrs-full','ProvisionOfGuaranteesOrCollateralToEntityRelatedPartyTransactions','es_ES','Provisión de garantías o garantías colaterales a la entidad, transacciones con partes relacionadas')</v>
      </c>
      <c r="M5063" t="str">
        <f>CONCATENATE("Insert into dbax_taxo_conc (pref_conc, codi_conc, vers_taxo) values ('",H5063,"','",I5063,"','",Taxonomia!$B$5,"')")</f>
        <v>Insert into dbax_taxo_conc (pref_conc, codi_conc, vers_taxo) values ('ifrs-full','ProvisionOfGuaranteesOrCollateralToEntityRelatedPartyTransactions','svs-cl-ci-2015-01-05')</v>
      </c>
    </row>
    <row r="5064" spans="1:13" x14ac:dyDescent="0.25">
      <c r="A5064" t="s">
        <v>2693</v>
      </c>
      <c r="B5064" t="s">
        <v>16</v>
      </c>
      <c r="C5064" t="s">
        <v>5287</v>
      </c>
      <c r="G5064" s="1" t="str">
        <f t="shared" si="405"/>
        <v>ifrs-full_ProvisionsForDoubtfulDebtsRelatedToOutstandingBalancesOfRelatedPartyTransaction</v>
      </c>
      <c r="H5064" t="str">
        <f t="shared" si="406"/>
        <v>ifrs-full</v>
      </c>
      <c r="I5064" t="str">
        <f t="shared" si="407"/>
        <v>ProvisionsForDoubtfulDebtsRelatedToOutstandingBalancesOfRelatedPartyTransaction</v>
      </c>
      <c r="L5064" t="str">
        <f t="shared" si="408"/>
        <v>insert into dbax_desc_conc (pref_conc, codi_conc, codi_lang, desc_conc) values ('ifrs-full','ProvisionsForDoubtfulDebtsRelatedToOutstandingBalancesOfRelatedPartyTransaction','es_ES','Provisiones por deudas de dudoso cobro relativas a saldos pendientes de transacciones con partes relacionadas')</v>
      </c>
      <c r="M5064" t="str">
        <f>CONCATENATE("Insert into dbax_taxo_conc (pref_conc, codi_conc, vers_taxo) values ('",H5064,"','",I5064,"','",Taxonomia!$B$5,"')")</f>
        <v>Insert into dbax_taxo_conc (pref_conc, codi_conc, vers_taxo) values ('ifrs-full','ProvisionsForDoubtfulDebtsRelatedToOutstandingBalancesOfRelatedPartyTransaction','svs-cl-ci-2015-01-05')</v>
      </c>
    </row>
    <row r="5065" spans="1:13" x14ac:dyDescent="0.25">
      <c r="A5065" t="s">
        <v>2694</v>
      </c>
      <c r="B5065" t="s">
        <v>16</v>
      </c>
      <c r="C5065" t="s">
        <v>5288</v>
      </c>
      <c r="G5065" s="1" t="str">
        <f t="shared" si="405"/>
        <v>ifrs-full_ProvisionsForEmployeeBenefits</v>
      </c>
      <c r="H5065" t="str">
        <f t="shared" si="406"/>
        <v>ifrs-full</v>
      </c>
      <c r="I5065" t="str">
        <f t="shared" si="407"/>
        <v>ProvisionsForEmployeeBenefits</v>
      </c>
      <c r="L5065" t="str">
        <f t="shared" si="408"/>
        <v>insert into dbax_desc_conc (pref_conc, codi_conc, codi_lang, desc_conc) values ('ifrs-full','ProvisionsForEmployeeBenefits','es_ES','Provisiones por beneficios a los empleados')</v>
      </c>
      <c r="M5065" t="str">
        <f>CONCATENATE("Insert into dbax_taxo_conc (pref_conc, codi_conc, vers_taxo) values ('",H5065,"','",I5065,"','",Taxonomia!$B$5,"')")</f>
        <v>Insert into dbax_taxo_conc (pref_conc, codi_conc, vers_taxo) values ('ifrs-full','ProvisionsForEmployeeBenefits','svs-cl-ci-2015-01-05')</v>
      </c>
    </row>
    <row r="5066" spans="1:13" x14ac:dyDescent="0.25">
      <c r="A5066" t="s">
        <v>2695</v>
      </c>
      <c r="B5066" t="s">
        <v>16</v>
      </c>
      <c r="C5066" t="s">
        <v>5289</v>
      </c>
      <c r="G5066" s="1" t="str">
        <f t="shared" si="405"/>
        <v>ifrs-full_ProvisionUsedOtherProvisions</v>
      </c>
      <c r="H5066" t="str">
        <f t="shared" si="406"/>
        <v>ifrs-full</v>
      </c>
      <c r="I5066" t="str">
        <f t="shared" si="407"/>
        <v>ProvisionUsedOtherProvisions</v>
      </c>
      <c r="L5066" t="str">
        <f t="shared" si="408"/>
        <v>insert into dbax_desc_conc (pref_conc, codi_conc, codi_lang, desc_conc) values ('ifrs-full','ProvisionUsedOtherProvisions','es_ES','Provisiones utilizadas, otras provisiones')</v>
      </c>
      <c r="M5066" t="str">
        <f>CONCATENATE("Insert into dbax_taxo_conc (pref_conc, codi_conc, vers_taxo) values ('",H5066,"','",I5066,"','",Taxonomia!$B$5,"')")</f>
        <v>Insert into dbax_taxo_conc (pref_conc, codi_conc, vers_taxo) values ('ifrs-full','ProvisionUsedOtherProvisions','svs-cl-ci-2015-01-05')</v>
      </c>
    </row>
    <row r="5067" spans="1:13" x14ac:dyDescent="0.25">
      <c r="A5067" t="s">
        <v>2696</v>
      </c>
      <c r="B5067" t="s">
        <v>16</v>
      </c>
      <c r="C5067" t="s">
        <v>5290</v>
      </c>
      <c r="G5067" s="1" t="str">
        <f t="shared" si="405"/>
        <v>ifrs-full_PurchaseOfIntangibleAssetsClassifiedAsInvestingActivities</v>
      </c>
      <c r="H5067" t="str">
        <f t="shared" si="406"/>
        <v>ifrs-full</v>
      </c>
      <c r="I5067" t="str">
        <f t="shared" si="407"/>
        <v>PurchaseOfIntangibleAssetsClassifiedAsInvestingActivities</v>
      </c>
      <c r="L5067" t="str">
        <f t="shared" si="408"/>
        <v>insert into dbax_desc_conc (pref_conc, codi_conc, codi_lang, desc_conc) values ('ifrs-full','PurchaseOfIntangibleAssetsClassifiedAsInvestingActivities','es_ES','Compras de activos intangibles, clasificados como actividades de inversión')</v>
      </c>
      <c r="M5067" t="str">
        <f>CONCATENATE("Insert into dbax_taxo_conc (pref_conc, codi_conc, vers_taxo) values ('",H5067,"','",I5067,"','",Taxonomia!$B$5,"')")</f>
        <v>Insert into dbax_taxo_conc (pref_conc, codi_conc, vers_taxo) values ('ifrs-full','PurchaseOfIntangibleAssetsClassifiedAsInvestingActivities','svs-cl-ci-2015-01-05')</v>
      </c>
    </row>
    <row r="5068" spans="1:13" x14ac:dyDescent="0.25">
      <c r="A5068" t="s">
        <v>2697</v>
      </c>
      <c r="B5068" t="s">
        <v>16</v>
      </c>
      <c r="C5068" t="s">
        <v>5291</v>
      </c>
      <c r="G5068" s="1" t="str">
        <f t="shared" si="405"/>
        <v>ifrs-full_PurchaseOfOtherLongtermAssetsClassifiedAsInvestingActivities</v>
      </c>
      <c r="H5068" t="str">
        <f t="shared" si="406"/>
        <v>ifrs-full</v>
      </c>
      <c r="I5068" t="str">
        <f t="shared" si="407"/>
        <v>PurchaseOfOtherLongtermAssetsClassifiedAsInvestingActivities</v>
      </c>
      <c r="L5068" t="str">
        <f t="shared" si="408"/>
        <v>insert into dbax_desc_conc (pref_conc, codi_conc, codi_lang, desc_conc) values ('ifrs-full','PurchaseOfOtherLongtermAssetsClassifiedAsInvestingActivities','es_ES','Compras de otros activos a largo plazo, clasificados como actividades de inversión')</v>
      </c>
      <c r="M5068" t="str">
        <f>CONCATENATE("Insert into dbax_taxo_conc (pref_conc, codi_conc, vers_taxo) values ('",H5068,"','",I5068,"','",Taxonomia!$B$5,"')")</f>
        <v>Insert into dbax_taxo_conc (pref_conc, codi_conc, vers_taxo) values ('ifrs-full','PurchaseOfOtherLongtermAssetsClassifiedAsInvestingActivities','svs-cl-ci-2015-01-05')</v>
      </c>
    </row>
    <row r="5069" spans="1:13" x14ac:dyDescent="0.25">
      <c r="A5069" t="s">
        <v>2698</v>
      </c>
      <c r="B5069" t="s">
        <v>16</v>
      </c>
      <c r="C5069" t="s">
        <v>5292</v>
      </c>
      <c r="G5069" s="1" t="str">
        <f t="shared" si="405"/>
        <v>ifrs-full_PurchaseOfPropertyPlantAndEquipmentClassifiedAsInvestingActivities</v>
      </c>
      <c r="H5069" t="str">
        <f t="shared" si="406"/>
        <v>ifrs-full</v>
      </c>
      <c r="I5069" t="str">
        <f t="shared" si="407"/>
        <v>PurchaseOfPropertyPlantAndEquipmentClassifiedAsInvestingActivities</v>
      </c>
      <c r="L5069" t="str">
        <f t="shared" si="408"/>
        <v>insert into dbax_desc_conc (pref_conc, codi_conc, codi_lang, desc_conc) values ('ifrs-full','PurchaseOfPropertyPlantAndEquipmentClassifiedAsInvestingActivities','es_ES','Compras de propiedades, planta y equipo, clasificados como actividades de inversión')</v>
      </c>
      <c r="M5069" t="str">
        <f>CONCATENATE("Insert into dbax_taxo_conc (pref_conc, codi_conc, vers_taxo) values ('",H5069,"','",I5069,"','",Taxonomia!$B$5,"')")</f>
        <v>Insert into dbax_taxo_conc (pref_conc, codi_conc, vers_taxo) values ('ifrs-full','PurchaseOfPropertyPlantAndEquipmentClassifiedAsInvestingActivities','svs-cl-ci-2015-01-05')</v>
      </c>
    </row>
    <row r="5070" spans="1:13" x14ac:dyDescent="0.25">
      <c r="A5070" t="s">
        <v>2699</v>
      </c>
      <c r="B5070" t="s">
        <v>16</v>
      </c>
      <c r="C5070" t="s">
        <v>5293</v>
      </c>
      <c r="G5070" s="1" t="str">
        <f t="shared" si="405"/>
        <v>ifrs-full_PurchasesFairValueMeasurementAssets</v>
      </c>
      <c r="H5070" t="str">
        <f t="shared" si="406"/>
        <v>ifrs-full</v>
      </c>
      <c r="I5070" t="str">
        <f t="shared" si="407"/>
        <v>PurchasesFairValueMeasurementAssets</v>
      </c>
      <c r="L5070" t="str">
        <f t="shared" si="408"/>
        <v>insert into dbax_desc_conc (pref_conc, codi_conc, codi_lang, desc_conc) values ('ifrs-full','PurchasesFairValueMeasurementAssets','es_ES','Compras, medición del valor razonable, activos')</v>
      </c>
      <c r="M5070" t="str">
        <f>CONCATENATE("Insert into dbax_taxo_conc (pref_conc, codi_conc, vers_taxo) values ('",H5070,"','",I5070,"','",Taxonomia!$B$5,"')")</f>
        <v>Insert into dbax_taxo_conc (pref_conc, codi_conc, vers_taxo) values ('ifrs-full','PurchasesFairValueMeasurementAssets','svs-cl-ci-2015-01-05')</v>
      </c>
    </row>
    <row r="5071" spans="1:13" x14ac:dyDescent="0.25">
      <c r="A5071" t="s">
        <v>2700</v>
      </c>
      <c r="B5071" t="s">
        <v>16</v>
      </c>
      <c r="C5071" t="s">
        <v>5294</v>
      </c>
      <c r="G5071" s="1" t="str">
        <f t="shared" si="405"/>
        <v>ifrs-full_PurchasesFairValueMeasurementEntitysOwnEquityInstruments</v>
      </c>
      <c r="H5071" t="str">
        <f t="shared" si="406"/>
        <v>ifrs-full</v>
      </c>
      <c r="I5071" t="str">
        <f t="shared" si="407"/>
        <v>PurchasesFairValueMeasurementEntitysOwnEquityInstruments</v>
      </c>
      <c r="L5071" t="str">
        <f t="shared" si="408"/>
        <v>insert into dbax_desc_conc (pref_conc, codi_conc, codi_lang, desc_conc) values ('ifrs-full','PurchasesFairValueMeasurementEntitysOwnEquityInstruments','es_ES','Compras, medición del valor razonable, instrumentos de patrimonio propio de la entidad')</v>
      </c>
      <c r="M5071" t="str">
        <f>CONCATENATE("Insert into dbax_taxo_conc (pref_conc, codi_conc, vers_taxo) values ('",H5071,"','",I5071,"','",Taxonomia!$B$5,"')")</f>
        <v>Insert into dbax_taxo_conc (pref_conc, codi_conc, vers_taxo) values ('ifrs-full','PurchasesFairValueMeasurementEntitysOwnEquityInstruments','svs-cl-ci-2015-01-05')</v>
      </c>
    </row>
    <row r="5072" spans="1:13" x14ac:dyDescent="0.25">
      <c r="A5072" t="s">
        <v>2701</v>
      </c>
      <c r="B5072" t="s">
        <v>16</v>
      </c>
      <c r="C5072" t="s">
        <v>5295</v>
      </c>
      <c r="G5072" s="1" t="str">
        <f t="shared" si="405"/>
        <v>ifrs-full_PurchasesFairValueMeasurementLiabilities</v>
      </c>
      <c r="H5072" t="str">
        <f t="shared" si="406"/>
        <v>ifrs-full</v>
      </c>
      <c r="I5072" t="str">
        <f t="shared" si="407"/>
        <v>PurchasesFairValueMeasurementLiabilities</v>
      </c>
      <c r="L5072" t="str">
        <f t="shared" si="408"/>
        <v>insert into dbax_desc_conc (pref_conc, codi_conc, codi_lang, desc_conc) values ('ifrs-full','PurchasesFairValueMeasurementLiabilities','es_ES','Compras, medición del valor razonable, pasivos')</v>
      </c>
      <c r="M5072" t="str">
        <f>CONCATENATE("Insert into dbax_taxo_conc (pref_conc, codi_conc, vers_taxo) values ('",H5072,"','",I5072,"','",Taxonomia!$B$5,"')")</f>
        <v>Insert into dbax_taxo_conc (pref_conc, codi_conc, vers_taxo) values ('ifrs-full','PurchasesFairValueMeasurementLiabilities','svs-cl-ci-2015-01-05')</v>
      </c>
    </row>
    <row r="5073" spans="1:13" x14ac:dyDescent="0.25">
      <c r="A5073" t="s">
        <v>2702</v>
      </c>
      <c r="B5073" t="s">
        <v>16</v>
      </c>
      <c r="C5073" t="s">
        <v>5296</v>
      </c>
      <c r="G5073" s="1" t="str">
        <f t="shared" si="405"/>
        <v>ifrs-full_PurchasesOfGoodsRelatedPartyTransactions</v>
      </c>
      <c r="H5073" t="str">
        <f t="shared" si="406"/>
        <v>ifrs-full</v>
      </c>
      <c r="I5073" t="str">
        <f t="shared" si="407"/>
        <v>PurchasesOfGoodsRelatedPartyTransactions</v>
      </c>
      <c r="L5073" t="str">
        <f t="shared" si="408"/>
        <v>insert into dbax_desc_conc (pref_conc, codi_conc, codi_lang, desc_conc) values ('ifrs-full','PurchasesOfGoodsRelatedPartyTransactions','es_ES','Compras de bienes, transacciones con partes relacionadas')</v>
      </c>
      <c r="M5073" t="str">
        <f>CONCATENATE("Insert into dbax_taxo_conc (pref_conc, codi_conc, vers_taxo) values ('",H5073,"','",I5073,"','",Taxonomia!$B$5,"')")</f>
        <v>Insert into dbax_taxo_conc (pref_conc, codi_conc, vers_taxo) values ('ifrs-full','PurchasesOfGoodsRelatedPartyTransactions','svs-cl-ci-2015-01-05')</v>
      </c>
    </row>
    <row r="5074" spans="1:13" x14ac:dyDescent="0.25">
      <c r="A5074" t="s">
        <v>2703</v>
      </c>
      <c r="B5074" t="s">
        <v>16</v>
      </c>
      <c r="C5074" t="s">
        <v>5297</v>
      </c>
      <c r="G5074" s="1" t="str">
        <f t="shared" si="405"/>
        <v>ifrs-full_PurchasesOfPropertyAndOtherAssetsRelatedPartyTransactions</v>
      </c>
      <c r="H5074" t="str">
        <f t="shared" si="406"/>
        <v>ifrs-full</v>
      </c>
      <c r="I5074" t="str">
        <f t="shared" si="407"/>
        <v>PurchasesOfPropertyAndOtherAssetsRelatedPartyTransactions</v>
      </c>
      <c r="L5074" t="str">
        <f t="shared" si="408"/>
        <v>insert into dbax_desc_conc (pref_conc, codi_conc, codi_lang, desc_conc) values ('ifrs-full','PurchasesOfPropertyAndOtherAssetsRelatedPartyTransactions','es_ES','Compras de propiedad inmobiliaria y otros activos, transacciones con partes relacionadas')</v>
      </c>
      <c r="M5074" t="str">
        <f>CONCATENATE("Insert into dbax_taxo_conc (pref_conc, codi_conc, vers_taxo) values ('",H5074,"','",I5074,"','",Taxonomia!$B$5,"')")</f>
        <v>Insert into dbax_taxo_conc (pref_conc, codi_conc, vers_taxo) values ('ifrs-full','PurchasesOfPropertyAndOtherAssetsRelatedPartyTransactions','svs-cl-ci-2015-01-05')</v>
      </c>
    </row>
    <row r="5075" spans="1:13" x14ac:dyDescent="0.25">
      <c r="A5075" t="s">
        <v>2704</v>
      </c>
      <c r="B5075" t="s">
        <v>16</v>
      </c>
      <c r="C5075" t="s">
        <v>5298</v>
      </c>
      <c r="G5075" s="1" t="str">
        <f t="shared" si="405"/>
        <v>ifrs-full_QualitativeInformationAboutEntitysObjectivesPoliciesAndProcessesForManagingCapital</v>
      </c>
      <c r="H5075" t="str">
        <f t="shared" si="406"/>
        <v>ifrs-full</v>
      </c>
      <c r="I5075" t="str">
        <f t="shared" si="407"/>
        <v>QualitativeInformationAboutEntitysObjectivesPoliciesAndProcessesForManagingCapital</v>
      </c>
      <c r="L5075" t="str">
        <f t="shared" si="408"/>
        <v>insert into dbax_desc_conc (pref_conc, codi_conc, codi_lang, desc_conc) values ('ifrs-full','QualitativeInformationAboutEntitysObjectivesPoliciesAndProcessesForManagingCapital','es_ES','Información cualitativa sobre los objetivos, políticas y procesos para gestionar el capital de la entidad')</v>
      </c>
      <c r="M5075" t="str">
        <f>CONCATENATE("Insert into dbax_taxo_conc (pref_conc, codi_conc, vers_taxo) values ('",H5075,"','",I5075,"','",Taxonomia!$B$5,"')")</f>
        <v>Insert into dbax_taxo_conc (pref_conc, codi_conc, vers_taxo) values ('ifrs-full','QualitativeInformationAboutEntitysObjectivesPoliciesAndProcessesForManagingCapital','svs-cl-ci-2015-01-05')</v>
      </c>
    </row>
    <row r="5076" spans="1:13" x14ac:dyDescent="0.25">
      <c r="A5076" t="s">
        <v>2705</v>
      </c>
      <c r="B5076" t="s">
        <v>16</v>
      </c>
      <c r="C5076" t="s">
        <v>5299</v>
      </c>
      <c r="G5076" s="1" t="str">
        <f t="shared" si="405"/>
        <v>ifrs-full_RangeAxis</v>
      </c>
      <c r="H5076" t="str">
        <f t="shared" si="406"/>
        <v>ifrs-full</v>
      </c>
      <c r="I5076" t="str">
        <f t="shared" si="407"/>
        <v>RangeAxis</v>
      </c>
      <c r="L5076" t="str">
        <f t="shared" si="408"/>
        <v>insert into dbax_desc_conc (pref_conc, codi_conc, codi_lang, desc_conc) values ('ifrs-full','RangeAxis','es_ES','Rango [eje]')</v>
      </c>
      <c r="M5076" t="str">
        <f>CONCATENATE("Insert into dbax_taxo_conc (pref_conc, codi_conc, vers_taxo) values ('",H5076,"','",I5076,"','",Taxonomia!$B$5,"')")</f>
        <v>Insert into dbax_taxo_conc (pref_conc, codi_conc, vers_taxo) values ('ifrs-full','RangeAxis','svs-cl-ci-2015-01-05')</v>
      </c>
    </row>
    <row r="5077" spans="1:13" x14ac:dyDescent="0.25">
      <c r="A5077" t="s">
        <v>2706</v>
      </c>
      <c r="B5077" t="s">
        <v>16</v>
      </c>
      <c r="C5077" t="s">
        <v>5300</v>
      </c>
      <c r="G5077" s="1" t="str">
        <f t="shared" si="405"/>
        <v>ifrs-full_RangeOfEstimatesWithinWhichFairValueIsLikelyToLieForBiologicalAssetsAtCost</v>
      </c>
      <c r="H5077" t="str">
        <f t="shared" si="406"/>
        <v>ifrs-full</v>
      </c>
      <c r="I5077" t="str">
        <f t="shared" si="407"/>
        <v>RangeOfEstimatesWithinWhichFairValueIsLikelyToLieForBiologicalAssetsAtCost</v>
      </c>
      <c r="L5077" t="str">
        <f t="shared" si="408"/>
        <v>insert into dbax_desc_conc (pref_conc, codi_conc, codi_lang, desc_conc) values ('ifrs-full','RangeOfEstimatesWithinWhichFairValueIsLikelyToLieForBiologicalAssetsAtCost','es_ES','Rango de estimaciones dentro de las que es probable que se encuentre el valor razonable para activos biológicos, al costo')</v>
      </c>
      <c r="M5077" t="str">
        <f>CONCATENATE("Insert into dbax_taxo_conc (pref_conc, codi_conc, vers_taxo) values ('",H5077,"','",I5077,"','",Taxonomia!$B$5,"')")</f>
        <v>Insert into dbax_taxo_conc (pref_conc, codi_conc, vers_taxo) values ('ifrs-full','RangeOfEstimatesWithinWhichFairValueIsLikelyToLieForBiologicalAssetsAtCost','svs-cl-ci-2015-01-05')</v>
      </c>
    </row>
    <row r="5078" spans="1:13" x14ac:dyDescent="0.25">
      <c r="A5078" t="s">
        <v>2707</v>
      </c>
      <c r="B5078" t="s">
        <v>16</v>
      </c>
      <c r="C5078" t="s">
        <v>5301</v>
      </c>
      <c r="G5078" s="1" t="str">
        <f t="shared" si="405"/>
        <v>ifrs-full_RangeOfEstimatesWithinWhichFairValueIsLikelyToLieForInvestmentPropertyAtCostWithinFairValueModel</v>
      </c>
      <c r="H5078" t="str">
        <f t="shared" si="406"/>
        <v>ifrs-full</v>
      </c>
      <c r="I5078" t="str">
        <f t="shared" si="407"/>
        <v>RangeOfEstimatesWithinWhichFairValueIsLikelyToLieForInvestmentPropertyAtCostWithinFairValueModel</v>
      </c>
      <c r="L5078" t="str">
        <f t="shared" si="408"/>
        <v>insert into dbax_desc_conc (pref_conc, codi_conc, codi_lang, desc_conc) values ('ifrs-full','RangeOfEstimatesWithinWhichFairValueIsLikelyToLieForInvestmentPropertyAtCostWithinFairValueModel','es_ES','Rango de estimaciones dentro de las que es probable que se encuentre el valor razonable para propiedades de inversión, al costo dentro del modelo del valor razonable')</v>
      </c>
      <c r="M5078" t="str">
        <f>CONCATENATE("Insert into dbax_taxo_conc (pref_conc, codi_conc, vers_taxo) values ('",H5078,"','",I5078,"','",Taxonomia!$B$5,"')")</f>
        <v>Insert into dbax_taxo_conc (pref_conc, codi_conc, vers_taxo) values ('ifrs-full','RangeOfEstimatesWithinWhichFairValueIsLikelyToLieForInvestmentPropertyAtCostWithinFairValueModel','svs-cl-ci-2015-01-05')</v>
      </c>
    </row>
    <row r="5079" spans="1:13" x14ac:dyDescent="0.25">
      <c r="A5079" t="s">
        <v>2708</v>
      </c>
      <c r="B5079" t="s">
        <v>16</v>
      </c>
      <c r="C5079" t="s">
        <v>5302</v>
      </c>
      <c r="G5079" s="1" t="str">
        <f t="shared" si="405"/>
        <v>ifrs-full_RangeOfEstimatesWithinWhichFairValueIsLikelyToLieForInvestmentPropertyCostModel</v>
      </c>
      <c r="H5079" t="str">
        <f t="shared" si="406"/>
        <v>ifrs-full</v>
      </c>
      <c r="I5079" t="str">
        <f t="shared" si="407"/>
        <v>RangeOfEstimatesWithinWhichFairValueIsLikelyToLieForInvestmentPropertyCostModel</v>
      </c>
      <c r="L5079" t="str">
        <f t="shared" si="408"/>
        <v>insert into dbax_desc_conc (pref_conc, codi_conc, codi_lang, desc_conc) values ('ifrs-full','RangeOfEstimatesWithinWhichFairValueIsLikelyToLieForInvestmentPropertyCostModel','es_ES','Rango de estimaciones dentro de las que es probable que se encuentre el valor razonable para propiedades de inversión, modelo del costo')</v>
      </c>
      <c r="M5079" t="str">
        <f>CONCATENATE("Insert into dbax_taxo_conc (pref_conc, codi_conc, vers_taxo) values ('",H5079,"','",I5079,"','",Taxonomia!$B$5,"')")</f>
        <v>Insert into dbax_taxo_conc (pref_conc, codi_conc, vers_taxo) values ('ifrs-full','RangeOfEstimatesWithinWhichFairValueIsLikelyToLieForInvestmentPropertyCostModel','svs-cl-ci-2015-01-05')</v>
      </c>
    </row>
    <row r="5080" spans="1:13" x14ac:dyDescent="0.25">
      <c r="A5080" t="s">
        <v>2709</v>
      </c>
      <c r="B5080" t="s">
        <v>16</v>
      </c>
      <c r="C5080" t="s">
        <v>5303</v>
      </c>
      <c r="G5080" s="1" t="str">
        <f t="shared" si="405"/>
        <v>ifrs-full_RangesMember</v>
      </c>
      <c r="H5080" t="str">
        <f t="shared" si="406"/>
        <v>ifrs-full</v>
      </c>
      <c r="I5080" t="str">
        <f t="shared" si="407"/>
        <v>RangesMember</v>
      </c>
      <c r="L5080" t="str">
        <f t="shared" si="408"/>
        <v>insert into dbax_desc_conc (pref_conc, codi_conc, codi_lang, desc_conc) values ('ifrs-full','RangesMember','es_ES','Rangos [miembro]')</v>
      </c>
      <c r="M5080" t="str">
        <f>CONCATENATE("Insert into dbax_taxo_conc (pref_conc, codi_conc, vers_taxo) values ('",H5080,"','",I5080,"','",Taxonomia!$B$5,"')")</f>
        <v>Insert into dbax_taxo_conc (pref_conc, codi_conc, vers_taxo) values ('ifrs-full','RangesMember','svs-cl-ci-2015-01-05')</v>
      </c>
    </row>
    <row r="5081" spans="1:13" x14ac:dyDescent="0.25">
      <c r="A5081" t="s">
        <v>2710</v>
      </c>
      <c r="B5081" t="s">
        <v>16</v>
      </c>
      <c r="C5081" t="s">
        <v>5304</v>
      </c>
      <c r="G5081" s="1" t="str">
        <f t="shared" si="405"/>
        <v>ifrs-full_RangesOfExercisePricesForOutstandingShareOptionsAxis</v>
      </c>
      <c r="H5081" t="str">
        <f t="shared" si="406"/>
        <v>ifrs-full</v>
      </c>
      <c r="I5081" t="str">
        <f t="shared" si="407"/>
        <v>RangesOfExercisePricesForOutstandingShareOptionsAxis</v>
      </c>
      <c r="L5081" t="str">
        <f t="shared" si="408"/>
        <v>insert into dbax_desc_conc (pref_conc, codi_conc, codi_lang, desc_conc) values ('ifrs-full','RangesOfExercisePricesForOutstandingShareOptionsAxis','es_ES','Rangos de precios a ejercer para opciones sobre acciones en circulación [eje]')</v>
      </c>
      <c r="M5081" t="str">
        <f>CONCATENATE("Insert into dbax_taxo_conc (pref_conc, codi_conc, vers_taxo) values ('",H5081,"','",I5081,"','",Taxonomia!$B$5,"')")</f>
        <v>Insert into dbax_taxo_conc (pref_conc, codi_conc, vers_taxo) values ('ifrs-full','RangesOfExercisePricesForOutstandingShareOptionsAxis','svs-cl-ci-2015-01-05')</v>
      </c>
    </row>
    <row r="5082" spans="1:13" x14ac:dyDescent="0.25">
      <c r="A5082" t="s">
        <v>2711</v>
      </c>
      <c r="B5082" t="s">
        <v>16</v>
      </c>
      <c r="C5082" t="s">
        <v>5305</v>
      </c>
      <c r="G5082" s="1" t="str">
        <f t="shared" si="405"/>
        <v>ifrs-full_RangesOfExercisePricesForOutstandingShareOptionsMember</v>
      </c>
      <c r="H5082" t="str">
        <f t="shared" si="406"/>
        <v>ifrs-full</v>
      </c>
      <c r="I5082" t="str">
        <f t="shared" si="407"/>
        <v>RangesOfExercisePricesForOutstandingShareOptionsMember</v>
      </c>
      <c r="L5082" t="str">
        <f t="shared" si="408"/>
        <v>insert into dbax_desc_conc (pref_conc, codi_conc, codi_lang, desc_conc) values ('ifrs-full','RangesOfExercisePricesForOutstandingShareOptionsMember','es_ES','Rangos de precios a ejercer para opciones sobre acciones en circulación [miembro]')</v>
      </c>
      <c r="M5082" t="str">
        <f>CONCATENATE("Insert into dbax_taxo_conc (pref_conc, codi_conc, vers_taxo) values ('",H5082,"','",I5082,"','",Taxonomia!$B$5,"')")</f>
        <v>Insert into dbax_taxo_conc (pref_conc, codi_conc, vers_taxo) values ('ifrs-full','RangesOfExercisePricesForOutstandingShareOptionsMember','svs-cl-ci-2015-01-05')</v>
      </c>
    </row>
    <row r="5083" spans="1:13" x14ac:dyDescent="0.25">
      <c r="A5083" t="s">
        <v>2712</v>
      </c>
      <c r="B5083" t="s">
        <v>16</v>
      </c>
      <c r="C5083" t="s">
        <v>5306</v>
      </c>
      <c r="G5083" s="1" t="str">
        <f t="shared" si="405"/>
        <v>ifrs-full_RawMaterials</v>
      </c>
      <c r="H5083" t="str">
        <f t="shared" si="406"/>
        <v>ifrs-full</v>
      </c>
      <c r="I5083" t="str">
        <f t="shared" si="407"/>
        <v>RawMaterials</v>
      </c>
      <c r="L5083" t="str">
        <f t="shared" si="408"/>
        <v>insert into dbax_desc_conc (pref_conc, codi_conc, codi_lang, desc_conc) values ('ifrs-full','RawMaterials','es_ES','Materias primas corrientes')</v>
      </c>
      <c r="M5083" t="str">
        <f>CONCATENATE("Insert into dbax_taxo_conc (pref_conc, codi_conc, vers_taxo) values ('",H5083,"','",I5083,"','",Taxonomia!$B$5,"')")</f>
        <v>Insert into dbax_taxo_conc (pref_conc, codi_conc, vers_taxo) values ('ifrs-full','RawMaterials','svs-cl-ci-2015-01-05')</v>
      </c>
    </row>
    <row r="5084" spans="1:13" x14ac:dyDescent="0.25">
      <c r="A5084" t="s">
        <v>2713</v>
      </c>
      <c r="B5084" t="s">
        <v>16</v>
      </c>
      <c r="C5084" t="s">
        <v>5307</v>
      </c>
      <c r="G5084" s="1" t="str">
        <f t="shared" si="405"/>
        <v>ifrs-full_RawMaterialsAndConsumablesUsed</v>
      </c>
      <c r="H5084" t="str">
        <f t="shared" si="406"/>
        <v>ifrs-full</v>
      </c>
      <c r="I5084" t="str">
        <f t="shared" si="407"/>
        <v>RawMaterialsAndConsumablesUsed</v>
      </c>
      <c r="L5084" t="str">
        <f t="shared" si="408"/>
        <v>insert into dbax_desc_conc (pref_conc, codi_conc, codi_lang, desc_conc) values ('ifrs-full','RawMaterialsAndConsumablesUsed','es_ES','Materias primas y consumibles utilizados')</v>
      </c>
      <c r="M5084" t="str">
        <f>CONCATENATE("Insert into dbax_taxo_conc (pref_conc, codi_conc, vers_taxo) values ('",H5084,"','",I5084,"','",Taxonomia!$B$5,"')")</f>
        <v>Insert into dbax_taxo_conc (pref_conc, codi_conc, vers_taxo) values ('ifrs-full','RawMaterialsAndConsumablesUsed','svs-cl-ci-2015-01-05')</v>
      </c>
    </row>
    <row r="5085" spans="1:13" x14ac:dyDescent="0.25">
      <c r="A5085" t="s">
        <v>2714</v>
      </c>
      <c r="B5085" t="s">
        <v>16</v>
      </c>
      <c r="C5085" t="s">
        <v>5308</v>
      </c>
      <c r="G5085" s="1" t="str">
        <f t="shared" si="405"/>
        <v>ifrs-full_ReceiptsFromContractsHeldForDealingOrTradingPurpose</v>
      </c>
      <c r="H5085" t="str">
        <f t="shared" si="406"/>
        <v>ifrs-full</v>
      </c>
      <c r="I5085" t="str">
        <f t="shared" si="407"/>
        <v>ReceiptsFromContractsHeldForDealingOrTradingPurpose</v>
      </c>
      <c r="L5085" t="str">
        <f t="shared" si="408"/>
        <v>insert into dbax_desc_conc (pref_conc, codi_conc, codi_lang, desc_conc) values ('ifrs-full','ReceiptsFromContractsHeldForDealingOrTradingPurpose','es_ES','Cobros derivados de contratos mantenidos para intermediación o para negociar con ellos')</v>
      </c>
      <c r="M5085" t="str">
        <f>CONCATENATE("Insert into dbax_taxo_conc (pref_conc, codi_conc, vers_taxo) values ('",H5085,"','",I5085,"','",Taxonomia!$B$5,"')")</f>
        <v>Insert into dbax_taxo_conc (pref_conc, codi_conc, vers_taxo) values ('ifrs-full','ReceiptsFromContractsHeldForDealingOrTradingPurpose','svs-cl-ci-2015-01-05')</v>
      </c>
    </row>
    <row r="5086" spans="1:13" x14ac:dyDescent="0.25">
      <c r="A5086" t="s">
        <v>2715</v>
      </c>
      <c r="B5086" t="s">
        <v>16</v>
      </c>
      <c r="C5086" t="s">
        <v>5309</v>
      </c>
      <c r="G5086" s="1" t="str">
        <f t="shared" si="405"/>
        <v>ifrs-full_ReceiptsFromPremiumsAndClaimsAnnuitiesAndOtherPolicyBenefits</v>
      </c>
      <c r="H5086" t="str">
        <f t="shared" si="406"/>
        <v>ifrs-full</v>
      </c>
      <c r="I5086" t="str">
        <f t="shared" si="407"/>
        <v>ReceiptsFromPremiumsAndClaimsAnnuitiesAndOtherPolicyBenefits</v>
      </c>
      <c r="L5086" t="str">
        <f t="shared" si="408"/>
        <v>insert into dbax_desc_conc (pref_conc, codi_conc, codi_lang, desc_conc) values ('ifrs-full','ReceiptsFromPremiumsAndClaimsAnnuitiesAndOtherPolicyBenefits','es_ES','Cobros procedentes de primas y prestaciones, anualidades y otros beneficios de pólizas suscritas')</v>
      </c>
      <c r="M5086" t="str">
        <f>CONCATENATE("Insert into dbax_taxo_conc (pref_conc, codi_conc, vers_taxo) values ('",H5086,"','",I5086,"','",Taxonomia!$B$5,"')")</f>
        <v>Insert into dbax_taxo_conc (pref_conc, codi_conc, vers_taxo) values ('ifrs-full','ReceiptsFromPremiumsAndClaimsAnnuitiesAndOtherPolicyBenefits','svs-cl-ci-2015-01-05')</v>
      </c>
    </row>
    <row r="5087" spans="1:13" x14ac:dyDescent="0.25">
      <c r="A5087" t="s">
        <v>2716</v>
      </c>
      <c r="B5087" t="s">
        <v>16</v>
      </c>
      <c r="C5087" t="s">
        <v>5310</v>
      </c>
      <c r="G5087" s="1" t="str">
        <f t="shared" si="405"/>
        <v>ifrs-full_ReceiptsFromRentsAndSubsequentSalesOfSuchAssets</v>
      </c>
      <c r="H5087" t="str">
        <f t="shared" si="406"/>
        <v>ifrs-full</v>
      </c>
      <c r="I5087" t="str">
        <f t="shared" si="407"/>
        <v>ReceiptsFromRentsAndSubsequentSalesOfSuchAssets</v>
      </c>
      <c r="L5087" t="str">
        <f t="shared" si="408"/>
        <v>insert into dbax_desc_conc (pref_conc, codi_conc, codi_lang, desc_conc) values ('ifrs-full','ReceiptsFromRentsAndSubsequentSalesOfSuchAssets','es_ES','Cobros por rentas y ventas posteriores de activos mantenidos para arrendar a terceros y posteriormente mantenidos para la venta')</v>
      </c>
      <c r="M5087" t="str">
        <f>CONCATENATE("Insert into dbax_taxo_conc (pref_conc, codi_conc, vers_taxo) values ('",H5087,"','",I5087,"','",Taxonomia!$B$5,"')")</f>
        <v>Insert into dbax_taxo_conc (pref_conc, codi_conc, vers_taxo) values ('ifrs-full','ReceiptsFromRentsAndSubsequentSalesOfSuchAssets','svs-cl-ci-2015-01-05')</v>
      </c>
    </row>
    <row r="5088" spans="1:13" x14ac:dyDescent="0.25">
      <c r="A5088" t="s">
        <v>2717</v>
      </c>
      <c r="B5088" t="s">
        <v>16</v>
      </c>
      <c r="C5088" t="s">
        <v>5311</v>
      </c>
      <c r="G5088" s="1" t="str">
        <f t="shared" si="405"/>
        <v>ifrs-full_ReceiptsFromRoyaltiesFeesCommissionsAndOtherRevenue</v>
      </c>
      <c r="H5088" t="str">
        <f t="shared" si="406"/>
        <v>ifrs-full</v>
      </c>
      <c r="I5088" t="str">
        <f t="shared" si="407"/>
        <v>ReceiptsFromRoyaltiesFeesCommissionsAndOtherRevenue</v>
      </c>
      <c r="L5088" t="str">
        <f t="shared" si="408"/>
        <v>insert into dbax_desc_conc (pref_conc, codi_conc, codi_lang, desc_conc) values ('ifrs-full','ReceiptsFromRoyaltiesFeesCommissionsAndOtherRevenue','es_ES','Cobros procedentes de regalías, cuotas, comisiones y otros ingresos de actividades ordinarias')</v>
      </c>
      <c r="M5088" t="str">
        <f>CONCATENATE("Insert into dbax_taxo_conc (pref_conc, codi_conc, vers_taxo) values ('",H5088,"','",I5088,"','",Taxonomia!$B$5,"')")</f>
        <v>Insert into dbax_taxo_conc (pref_conc, codi_conc, vers_taxo) values ('ifrs-full','ReceiptsFromRoyaltiesFeesCommissionsAndOtherRevenue','svs-cl-ci-2015-01-05')</v>
      </c>
    </row>
    <row r="5089" spans="1:13" x14ac:dyDescent="0.25">
      <c r="A5089" t="s">
        <v>2718</v>
      </c>
      <c r="B5089" t="s">
        <v>16</v>
      </c>
      <c r="C5089" t="s">
        <v>5312</v>
      </c>
      <c r="G5089" s="1" t="str">
        <f t="shared" si="405"/>
        <v>ifrs-full_ReceiptsFromSalesOfGoodsAndRenderingOfServices</v>
      </c>
      <c r="H5089" t="str">
        <f t="shared" si="406"/>
        <v>ifrs-full</v>
      </c>
      <c r="I5089" t="str">
        <f t="shared" si="407"/>
        <v>ReceiptsFromSalesOfGoodsAndRenderingOfServices</v>
      </c>
      <c r="L5089" t="str">
        <f t="shared" si="408"/>
        <v>insert into dbax_desc_conc (pref_conc, codi_conc, codi_lang, desc_conc) values ('ifrs-full','ReceiptsFromSalesOfGoodsAndRenderingOfServices','es_ES','Cobros procedentes de las ventas de bienes y prestación de servicios')</v>
      </c>
      <c r="M5089" t="str">
        <f>CONCATENATE("Insert into dbax_taxo_conc (pref_conc, codi_conc, vers_taxo) values ('",H5089,"','",I5089,"','",Taxonomia!$B$5,"')")</f>
        <v>Insert into dbax_taxo_conc (pref_conc, codi_conc, vers_taxo) values ('ifrs-full','ReceiptsFromSalesOfGoodsAndRenderingOfServices','svs-cl-ci-2015-01-05')</v>
      </c>
    </row>
    <row r="5090" spans="1:13" x14ac:dyDescent="0.25">
      <c r="A5090" t="s">
        <v>2719</v>
      </c>
      <c r="B5090" t="s">
        <v>16</v>
      </c>
      <c r="C5090" t="s">
        <v>5313</v>
      </c>
      <c r="G5090" s="1" t="str">
        <f t="shared" si="405"/>
        <v>ifrs-full_ReceivablesFromRentalOfProperties</v>
      </c>
      <c r="H5090" t="str">
        <f t="shared" si="406"/>
        <v>ifrs-full</v>
      </c>
      <c r="I5090" t="str">
        <f t="shared" si="407"/>
        <v>ReceivablesFromRentalOfProperties</v>
      </c>
      <c r="L5090" t="str">
        <f t="shared" si="408"/>
        <v>insert into dbax_desc_conc (pref_conc, codi_conc, codi_lang, desc_conc) values ('ifrs-full','ReceivablesFromRentalOfProperties','es_ES','Cuentas por cobrar por alquiler de propiedades')</v>
      </c>
      <c r="M5090" t="str">
        <f>CONCATENATE("Insert into dbax_taxo_conc (pref_conc, codi_conc, vers_taxo) values ('",H5090,"','",I5090,"','",Taxonomia!$B$5,"')")</f>
        <v>Insert into dbax_taxo_conc (pref_conc, codi_conc, vers_taxo) values ('ifrs-full','ReceivablesFromRentalOfProperties','svs-cl-ci-2015-01-05')</v>
      </c>
    </row>
    <row r="5091" spans="1:13" x14ac:dyDescent="0.25">
      <c r="A5091" t="s">
        <v>2720</v>
      </c>
      <c r="B5091" t="s">
        <v>16</v>
      </c>
      <c r="C5091" t="s">
        <v>5314</v>
      </c>
      <c r="G5091" s="1" t="str">
        <f t="shared" si="405"/>
        <v>ifrs-full_ReceivablesFromSaleOfProperties</v>
      </c>
      <c r="H5091" t="str">
        <f t="shared" si="406"/>
        <v>ifrs-full</v>
      </c>
      <c r="I5091" t="str">
        <f t="shared" si="407"/>
        <v>ReceivablesFromSaleOfProperties</v>
      </c>
      <c r="L5091" t="str">
        <f t="shared" si="408"/>
        <v>insert into dbax_desc_conc (pref_conc, codi_conc, codi_lang, desc_conc) values ('ifrs-full','ReceivablesFromSaleOfProperties','es_ES','Cuentas por cobrar por venta de propiedades')</v>
      </c>
      <c r="M5091" t="str">
        <f>CONCATENATE("Insert into dbax_taxo_conc (pref_conc, codi_conc, vers_taxo) values ('",H5091,"','",I5091,"','",Taxonomia!$B$5,"')")</f>
        <v>Insert into dbax_taxo_conc (pref_conc, codi_conc, vers_taxo) values ('ifrs-full','ReceivablesFromSaleOfProperties','svs-cl-ci-2015-01-05')</v>
      </c>
    </row>
    <row r="5092" spans="1:13" x14ac:dyDescent="0.25">
      <c r="A5092" t="s">
        <v>2721</v>
      </c>
      <c r="B5092" t="s">
        <v>16</v>
      </c>
      <c r="C5092" t="s">
        <v>5315</v>
      </c>
      <c r="G5092" s="1" t="str">
        <f t="shared" si="405"/>
        <v>ifrs-full_ReceivablesFromTaxesOtherThanIncomeTax</v>
      </c>
      <c r="H5092" t="str">
        <f t="shared" si="406"/>
        <v>ifrs-full</v>
      </c>
      <c r="I5092" t="str">
        <f t="shared" si="407"/>
        <v>ReceivablesFromTaxesOtherThanIncomeTax</v>
      </c>
      <c r="L5092" t="str">
        <f t="shared" si="408"/>
        <v>insert into dbax_desc_conc (pref_conc, codi_conc, codi_lang, desc_conc) values ('ifrs-full','ReceivablesFromTaxesOtherThanIncomeTax','es_ES','Cuentas por cobrar por impuestos distintos a los impuestos a las ganancias')</v>
      </c>
      <c r="M5092" t="str">
        <f>CONCATENATE("Insert into dbax_taxo_conc (pref_conc, codi_conc, vers_taxo) values ('",H5092,"','",I5092,"','",Taxonomia!$B$5,"')")</f>
        <v>Insert into dbax_taxo_conc (pref_conc, codi_conc, vers_taxo) values ('ifrs-full','ReceivablesFromTaxesOtherThanIncomeTax','svs-cl-ci-2015-01-05')</v>
      </c>
    </row>
    <row r="5093" spans="1:13" x14ac:dyDescent="0.25">
      <c r="A5093" t="s">
        <v>2722</v>
      </c>
      <c r="B5093" t="s">
        <v>16</v>
      </c>
      <c r="C5093" t="s">
        <v>5316</v>
      </c>
      <c r="G5093" s="1" t="str">
        <f t="shared" si="405"/>
        <v>ifrs-full_RecipesFormulaeModelsDesignsAndPrototypes</v>
      </c>
      <c r="H5093" t="str">
        <f t="shared" si="406"/>
        <v>ifrs-full</v>
      </c>
      <c r="I5093" t="str">
        <f t="shared" si="407"/>
        <v>RecipesFormulaeModelsDesignsAndPrototypes</v>
      </c>
      <c r="L5093" t="str">
        <f t="shared" si="408"/>
        <v>insert into dbax_desc_conc (pref_conc, codi_conc, codi_lang, desc_conc) values ('ifrs-full','RecipesFormulaeModelsDesignsAndPrototypes','es_ES','Recetas, fórmulas, modelos, diseños y prototipos')</v>
      </c>
      <c r="M5093" t="str">
        <f>CONCATENATE("Insert into dbax_taxo_conc (pref_conc, codi_conc, vers_taxo) values ('",H5093,"','",I5093,"','",Taxonomia!$B$5,"')")</f>
        <v>Insert into dbax_taxo_conc (pref_conc, codi_conc, vers_taxo) values ('ifrs-full','RecipesFormulaeModelsDesignsAndPrototypes','svs-cl-ci-2015-01-05')</v>
      </c>
    </row>
    <row r="5094" spans="1:13" x14ac:dyDescent="0.25">
      <c r="A5094" t="s">
        <v>2723</v>
      </c>
      <c r="B5094" t="s">
        <v>16</v>
      </c>
      <c r="C5094" t="s">
        <v>5317</v>
      </c>
      <c r="G5094" s="1" t="str">
        <f t="shared" si="405"/>
        <v>ifrs-full_RecipesFormulaeModelsDesignsAndPrototypesMember</v>
      </c>
      <c r="H5094" t="str">
        <f t="shared" si="406"/>
        <v>ifrs-full</v>
      </c>
      <c r="I5094" t="str">
        <f t="shared" si="407"/>
        <v>RecipesFormulaeModelsDesignsAndPrototypesMember</v>
      </c>
      <c r="L5094" t="str">
        <f t="shared" si="408"/>
        <v>insert into dbax_desc_conc (pref_conc, codi_conc, codi_lang, desc_conc) values ('ifrs-full','RecipesFormulaeModelsDesignsAndPrototypesMember','es_ES','Recetas, fórmulas, modelos, diseños y prototipos [miembro]')</v>
      </c>
      <c r="M5094" t="str">
        <f>CONCATENATE("Insert into dbax_taxo_conc (pref_conc, codi_conc, vers_taxo) values ('",H5094,"','",I5094,"','",Taxonomia!$B$5,"')")</f>
        <v>Insert into dbax_taxo_conc (pref_conc, codi_conc, vers_taxo) values ('ifrs-full','RecipesFormulaeModelsDesignsAndPrototypesMember','svs-cl-ci-2015-01-05')</v>
      </c>
    </row>
    <row r="5095" spans="1:13" x14ac:dyDescent="0.25">
      <c r="A5095" t="s">
        <v>2724</v>
      </c>
      <c r="B5095" t="s">
        <v>16</v>
      </c>
      <c r="C5095" t="s">
        <v>5318</v>
      </c>
      <c r="G5095" s="1" t="str">
        <f t="shared" ref="G5095:G5158" si="409">MID(A5095,FIND("#",A5095)+1,10000)</f>
        <v>ifrs-full_ReclassificationAdjustmentsOnAvailableforsaleFinancialAssetsBeforeTax</v>
      </c>
      <c r="H5095" t="str">
        <f t="shared" ref="H5095:H5158" si="410">MID(G5095,1,FIND("_",G5095)-1)</f>
        <v>ifrs-full</v>
      </c>
      <c r="I5095" t="str">
        <f t="shared" ref="I5095:I5158" si="411">MID(G5095,FIND("_",G5095)+1,10000)</f>
        <v>ReclassificationAdjustmentsOnAvailableforsaleFinancialAssetsBeforeTax</v>
      </c>
      <c r="L5095" t="str">
        <f t="shared" ref="L5095:L5158" si="412">CONCATENATE("insert into dbax_desc_conc (pref_conc, codi_conc, codi_lang, desc_conc) values ('",H5095,"','",I5095,"','",B5095,"','",C5095,"')")</f>
        <v>insert into dbax_desc_conc (pref_conc, codi_conc, codi_lang, desc_conc) values ('ifrs-full','ReclassificationAdjustmentsOnAvailableforsaleFinancialAssetsBeforeTax','es_ES','Ajustes de reclasificación, activos financieros disponibles para la venta, antes de impuestos')</v>
      </c>
      <c r="M5095" t="str">
        <f>CONCATENATE("Insert into dbax_taxo_conc (pref_conc, codi_conc, vers_taxo) values ('",H5095,"','",I5095,"','",Taxonomia!$B$5,"')")</f>
        <v>Insert into dbax_taxo_conc (pref_conc, codi_conc, vers_taxo) values ('ifrs-full','ReclassificationAdjustmentsOnAvailableforsaleFinancialAssetsBeforeTax','svs-cl-ci-2015-01-05')</v>
      </c>
    </row>
    <row r="5096" spans="1:13" x14ac:dyDescent="0.25">
      <c r="A5096" t="s">
        <v>2725</v>
      </c>
      <c r="B5096" t="s">
        <v>16</v>
      </c>
      <c r="C5096" t="s">
        <v>5319</v>
      </c>
      <c r="G5096" s="1" t="str">
        <f t="shared" si="409"/>
        <v>ifrs-full_ReclassificationAdjustmentsOnCashFlowHedgesBeforeTax</v>
      </c>
      <c r="H5096" t="str">
        <f t="shared" si="410"/>
        <v>ifrs-full</v>
      </c>
      <c r="I5096" t="str">
        <f t="shared" si="411"/>
        <v>ReclassificationAdjustmentsOnCashFlowHedgesBeforeTax</v>
      </c>
      <c r="L5096" t="str">
        <f t="shared" si="412"/>
        <v>insert into dbax_desc_conc (pref_conc, codi_conc, codi_lang, desc_conc) values ('ifrs-full','ReclassificationAdjustmentsOnCashFlowHedgesBeforeTax','es_ES','Ajustes de reclasificación en coberturas de flujos de efectivo, antes de impuestos')</v>
      </c>
      <c r="M5096" t="str">
        <f>CONCATENATE("Insert into dbax_taxo_conc (pref_conc, codi_conc, vers_taxo) values ('",H5096,"','",I5096,"','",Taxonomia!$B$5,"')")</f>
        <v>Insert into dbax_taxo_conc (pref_conc, codi_conc, vers_taxo) values ('ifrs-full','ReclassificationAdjustmentsOnCashFlowHedgesBeforeTax','svs-cl-ci-2015-01-05')</v>
      </c>
    </row>
    <row r="5097" spans="1:13" x14ac:dyDescent="0.25">
      <c r="A5097" t="s">
        <v>2726</v>
      </c>
      <c r="B5097" t="s">
        <v>16</v>
      </c>
      <c r="C5097" t="s">
        <v>5320</v>
      </c>
      <c r="G5097" s="1" t="str">
        <f t="shared" si="409"/>
        <v>ifrs-full_ReclassificationAdjustmentsOnChangeInValueOfForeignCurrencyBasisSpreadsBeforeTax</v>
      </c>
      <c r="H5097" t="str">
        <f t="shared" si="410"/>
        <v>ifrs-full</v>
      </c>
      <c r="I5097" t="str">
        <f t="shared" si="411"/>
        <v>ReclassificationAdjustmentsOnChangeInValueOfForeignCurrencyBasisSpreadsBeforeTax</v>
      </c>
      <c r="L5097" t="str">
        <f t="shared" si="412"/>
        <v>insert into dbax_desc_conc (pref_conc, codi_conc, codi_lang, desc_conc) values ('ifrs-full','ReclassificationAdjustmentsOnChangeInValueOfForeignCurrencyBasisSpreadsBeforeTax','es_ES','Ajustes de reclasificación por cambios en el valor de los diferenciales de la tasa de cambio de la moneda extranjera, antes de impuestos')</v>
      </c>
      <c r="M5097" t="str">
        <f>CONCATENATE("Insert into dbax_taxo_conc (pref_conc, codi_conc, vers_taxo) values ('",H5097,"','",I5097,"','",Taxonomia!$B$5,"')")</f>
        <v>Insert into dbax_taxo_conc (pref_conc, codi_conc, vers_taxo) values ('ifrs-full','ReclassificationAdjustmentsOnChangeInValueOfForeignCurrencyBasisSpreadsBeforeTax','svs-cl-ci-2015-01-05')</v>
      </c>
    </row>
    <row r="5098" spans="1:13" x14ac:dyDescent="0.25">
      <c r="A5098" t="s">
        <v>2727</v>
      </c>
      <c r="B5098" t="s">
        <v>16</v>
      </c>
      <c r="C5098" t="s">
        <v>5321</v>
      </c>
      <c r="G5098" s="1" t="str">
        <f t="shared" si="409"/>
        <v>ifrs-full_ReclassificationAdjustmentsOnChangeInValueOfForwardElementsOfForwardContractsBeforeTax</v>
      </c>
      <c r="H5098" t="str">
        <f t="shared" si="410"/>
        <v>ifrs-full</v>
      </c>
      <c r="I5098" t="str">
        <f t="shared" si="411"/>
        <v>ReclassificationAdjustmentsOnChangeInValueOfForwardElementsOfForwardContractsBeforeTax</v>
      </c>
      <c r="L5098" t="str">
        <f t="shared" si="412"/>
        <v>insert into dbax_desc_conc (pref_conc, codi_conc, codi_lang, desc_conc) values ('ifrs-full','ReclassificationAdjustmentsOnChangeInValueOfForwardElementsOfForwardContractsBeforeTax','es_ES','Ajustes de reclasificación por cambios en el valor de los elementos a término de contratos a término, antes de impuestos')</v>
      </c>
      <c r="M5098" t="str">
        <f>CONCATENATE("Insert into dbax_taxo_conc (pref_conc, codi_conc, vers_taxo) values ('",H5098,"','",I5098,"','",Taxonomia!$B$5,"')")</f>
        <v>Insert into dbax_taxo_conc (pref_conc, codi_conc, vers_taxo) values ('ifrs-full','ReclassificationAdjustmentsOnChangeInValueOfForwardElementsOfForwardContractsBeforeTax','svs-cl-ci-2015-01-05')</v>
      </c>
    </row>
    <row r="5099" spans="1:13" x14ac:dyDescent="0.25">
      <c r="A5099" t="s">
        <v>2728</v>
      </c>
      <c r="B5099" t="s">
        <v>16</v>
      </c>
      <c r="C5099" t="s">
        <v>5322</v>
      </c>
      <c r="G5099" s="1" t="str">
        <f t="shared" si="409"/>
        <v>ifrs-full_ReclassificationAdjustmentsOnChangeInValueOfTimeValueOfOptionsBeforeTax</v>
      </c>
      <c r="H5099" t="str">
        <f t="shared" si="410"/>
        <v>ifrs-full</v>
      </c>
      <c r="I5099" t="str">
        <f t="shared" si="411"/>
        <v>ReclassificationAdjustmentsOnChangeInValueOfTimeValueOfOptionsBeforeTax</v>
      </c>
      <c r="L5099" t="str">
        <f t="shared" si="412"/>
        <v>insert into dbax_desc_conc (pref_conc, codi_conc, codi_lang, desc_conc) values ('ifrs-full','ReclassificationAdjustmentsOnChangeInValueOfTimeValueOfOptionsBeforeTax','es_ES','Ajustes de reclasificación por cambios en el valor temporal del dinero de opciones, antes de impuestos')</v>
      </c>
      <c r="M5099" t="str">
        <f>CONCATENATE("Insert into dbax_taxo_conc (pref_conc, codi_conc, vers_taxo) values ('",H5099,"','",I5099,"','",Taxonomia!$B$5,"')")</f>
        <v>Insert into dbax_taxo_conc (pref_conc, codi_conc, vers_taxo) values ('ifrs-full','ReclassificationAdjustmentsOnChangeInValueOfTimeValueOfOptionsBeforeTax','svs-cl-ci-2015-01-05')</v>
      </c>
    </row>
    <row r="5100" spans="1:13" x14ac:dyDescent="0.25">
      <c r="A5100" t="s">
        <v>2729</v>
      </c>
      <c r="B5100" t="s">
        <v>16</v>
      </c>
      <c r="C5100" t="s">
        <v>5323</v>
      </c>
      <c r="G5100" s="1" t="str">
        <f t="shared" si="409"/>
        <v>ifrs-full_ReclassificationAdjustmentsOnExchangeDifferencesOnTranslationBeforeTax</v>
      </c>
      <c r="H5100" t="str">
        <f t="shared" si="410"/>
        <v>ifrs-full</v>
      </c>
      <c r="I5100" t="str">
        <f t="shared" si="411"/>
        <v>ReclassificationAdjustmentsOnExchangeDifferencesOnTranslationBeforeTax</v>
      </c>
      <c r="L5100" t="str">
        <f t="shared" si="412"/>
        <v>insert into dbax_desc_conc (pref_conc, codi_conc, codi_lang, desc_conc) values ('ifrs-full','ReclassificationAdjustmentsOnExchangeDifferencesOnTranslationBeforeTax','es_ES','Ajustes de reclasificación en diferencias de cambio de conversión, antes de impuestos')</v>
      </c>
      <c r="M5100" t="str">
        <f>CONCATENATE("Insert into dbax_taxo_conc (pref_conc, codi_conc, vers_taxo) values ('",H5100,"','",I5100,"','",Taxonomia!$B$5,"')")</f>
        <v>Insert into dbax_taxo_conc (pref_conc, codi_conc, vers_taxo) values ('ifrs-full','ReclassificationAdjustmentsOnExchangeDifferencesOnTranslationBeforeTax','svs-cl-ci-2015-01-05')</v>
      </c>
    </row>
    <row r="5101" spans="1:13" x14ac:dyDescent="0.25">
      <c r="A5101" t="s">
        <v>2730</v>
      </c>
      <c r="B5101" t="s">
        <v>16</v>
      </c>
      <c r="C5101" t="s">
        <v>5324</v>
      </c>
      <c r="G5101" s="1" t="str">
        <f t="shared" si="409"/>
        <v>ifrs-full_ReclassificationAdjustmentsOnHedgesOfNetInvestmentsInForeignOperationsBeforeTax</v>
      </c>
      <c r="H5101" t="str">
        <f t="shared" si="410"/>
        <v>ifrs-full</v>
      </c>
      <c r="I5101" t="str">
        <f t="shared" si="411"/>
        <v>ReclassificationAdjustmentsOnHedgesOfNetInvestmentsInForeignOperationsBeforeTax</v>
      </c>
      <c r="L5101" t="str">
        <f t="shared" si="412"/>
        <v>insert into dbax_desc_conc (pref_conc, codi_conc, codi_lang, desc_conc) values ('ifrs-full','ReclassificationAdjustmentsOnHedgesOfNetInvestmentsInForeignOperationsBeforeTax','es_ES','Ajustes de reclasificación por coberturas de inversiones netas en negocios en el extranjero, antes de impuestos')</v>
      </c>
      <c r="M5101" t="str">
        <f>CONCATENATE("Insert into dbax_taxo_conc (pref_conc, codi_conc, vers_taxo) values ('",H5101,"','",I5101,"','",Taxonomia!$B$5,"')")</f>
        <v>Insert into dbax_taxo_conc (pref_conc, codi_conc, vers_taxo) values ('ifrs-full','ReclassificationAdjustmentsOnHedgesOfNetInvestmentsInForeignOperationsBeforeTax','svs-cl-ci-2015-01-05')</v>
      </c>
    </row>
    <row r="5102" spans="1:13" x14ac:dyDescent="0.25">
      <c r="A5102" t="s">
        <v>2731</v>
      </c>
      <c r="B5102" t="s">
        <v>16</v>
      </c>
      <c r="C5102" t="s">
        <v>5325</v>
      </c>
      <c r="G5102" s="1" t="str">
        <f t="shared" si="409"/>
        <v>ifrs-full_ReclassifiedItemsAxis</v>
      </c>
      <c r="H5102" t="str">
        <f t="shared" si="410"/>
        <v>ifrs-full</v>
      </c>
      <c r="I5102" t="str">
        <f t="shared" si="411"/>
        <v>ReclassifiedItemsAxis</v>
      </c>
      <c r="L5102" t="str">
        <f t="shared" si="412"/>
        <v>insert into dbax_desc_conc (pref_conc, codi_conc, codi_lang, desc_conc) values ('ifrs-full','ReclassifiedItemsAxis','es_ES','Partidas reclasificadas [eje]')</v>
      </c>
      <c r="M5102" t="str">
        <f>CONCATENATE("Insert into dbax_taxo_conc (pref_conc, codi_conc, vers_taxo) values ('",H5102,"','",I5102,"','",Taxonomia!$B$5,"')")</f>
        <v>Insert into dbax_taxo_conc (pref_conc, codi_conc, vers_taxo) values ('ifrs-full','ReclassifiedItemsAxis','svs-cl-ci-2015-01-05')</v>
      </c>
    </row>
    <row r="5103" spans="1:13" x14ac:dyDescent="0.25">
      <c r="A5103" t="s">
        <v>2732</v>
      </c>
      <c r="B5103" t="s">
        <v>16</v>
      </c>
      <c r="C5103" t="s">
        <v>5326</v>
      </c>
      <c r="G5103" s="1" t="str">
        <f t="shared" si="409"/>
        <v>ifrs-full_ReclassifiedItemsMember</v>
      </c>
      <c r="H5103" t="str">
        <f t="shared" si="410"/>
        <v>ifrs-full</v>
      </c>
      <c r="I5103" t="str">
        <f t="shared" si="411"/>
        <v>ReclassifiedItemsMember</v>
      </c>
      <c r="L5103" t="str">
        <f t="shared" si="412"/>
        <v>insert into dbax_desc_conc (pref_conc, codi_conc, codi_lang, desc_conc) values ('ifrs-full','ReclassifiedItemsMember','es_ES','Partidas reclasificadas [miembro]')</v>
      </c>
      <c r="M5103" t="str">
        <f>CONCATENATE("Insert into dbax_taxo_conc (pref_conc, codi_conc, vers_taxo) values ('",H5103,"','",I5103,"','",Taxonomia!$B$5,"')")</f>
        <v>Insert into dbax_taxo_conc (pref_conc, codi_conc, vers_taxo) values ('ifrs-full','ReclassifiedItemsMember','svs-cl-ci-2015-01-05')</v>
      </c>
    </row>
    <row r="5104" spans="1:13" x14ac:dyDescent="0.25">
      <c r="A5104" t="s">
        <v>2733</v>
      </c>
      <c r="B5104" t="s">
        <v>16</v>
      </c>
      <c r="C5104" t="s">
        <v>5327</v>
      </c>
      <c r="G5104" s="1" t="str">
        <f t="shared" si="409"/>
        <v>ifrs-full_RecognisedFinanceLeaseAsAssets</v>
      </c>
      <c r="H5104" t="str">
        <f t="shared" si="410"/>
        <v>ifrs-full</v>
      </c>
      <c r="I5104" t="str">
        <f t="shared" si="411"/>
        <v>RecognisedFinanceLeaseAsAssets</v>
      </c>
      <c r="L5104" t="str">
        <f t="shared" si="412"/>
        <v>insert into dbax_desc_conc (pref_conc, codi_conc, codi_lang, desc_conc) values ('ifrs-full','RecognisedFinanceLeaseAsAssets','es_ES','Arrendamientos financieros reconocidos como activos')</v>
      </c>
      <c r="M5104" t="str">
        <f>CONCATENATE("Insert into dbax_taxo_conc (pref_conc, codi_conc, vers_taxo) values ('",H5104,"','",I5104,"','",Taxonomia!$B$5,"')")</f>
        <v>Insert into dbax_taxo_conc (pref_conc, codi_conc, vers_taxo) values ('ifrs-full','RecognisedFinanceLeaseAsAssets','svs-cl-ci-2015-01-05')</v>
      </c>
    </row>
    <row r="5105" spans="1:13" x14ac:dyDescent="0.25">
      <c r="A5105" t="s">
        <v>2734</v>
      </c>
      <c r="B5105" t="s">
        <v>16</v>
      </c>
      <c r="C5105" t="s">
        <v>5328</v>
      </c>
      <c r="G5105" s="1" t="str">
        <f t="shared" si="409"/>
        <v>ifrs-full_ReconciliationOfAccountingProfitMultipliedByApplicableTaxRatesAbstract</v>
      </c>
      <c r="H5105" t="str">
        <f t="shared" si="410"/>
        <v>ifrs-full</v>
      </c>
      <c r="I5105" t="str">
        <f t="shared" si="411"/>
        <v>ReconciliationOfAccountingProfitMultipliedByApplicableTaxRatesAbstract</v>
      </c>
      <c r="L5105" t="str">
        <f t="shared" si="412"/>
        <v>insert into dbax_desc_conc (pref_conc, codi_conc, codi_lang, desc_conc) values ('ifrs-full','ReconciliationOfAccountingProfitMultipliedByApplicableTaxRatesAbstract','es_ES','Conciliación de la ganancia contable multiplicada por las tasas impositivas aplicables [sinopsis]')</v>
      </c>
      <c r="M5105" t="str">
        <f>CONCATENATE("Insert into dbax_taxo_conc (pref_conc, codi_conc, vers_taxo) values ('",H5105,"','",I5105,"','",Taxonomia!$B$5,"')")</f>
        <v>Insert into dbax_taxo_conc (pref_conc, codi_conc, vers_taxo) values ('ifrs-full','ReconciliationOfAccountingProfitMultipliedByApplicableTaxRatesAbstract','svs-cl-ci-2015-01-05')</v>
      </c>
    </row>
    <row r="5106" spans="1:13" x14ac:dyDescent="0.25">
      <c r="A5106" t="s">
        <v>2735</v>
      </c>
      <c r="B5106" t="s">
        <v>16</v>
      </c>
      <c r="C5106" t="s">
        <v>5329</v>
      </c>
      <c r="G5106" s="1" t="str">
        <f t="shared" si="409"/>
        <v>ifrs-full_ReconciliationOfAverageEffectiveTaxRateAndApplicableTaxRateAbstract</v>
      </c>
      <c r="H5106" t="str">
        <f t="shared" si="410"/>
        <v>ifrs-full</v>
      </c>
      <c r="I5106" t="str">
        <f t="shared" si="411"/>
        <v>ReconciliationOfAverageEffectiveTaxRateAndApplicableTaxRateAbstract</v>
      </c>
      <c r="L5106" t="str">
        <f t="shared" si="412"/>
        <v>insert into dbax_desc_conc (pref_conc, codi_conc, codi_lang, desc_conc) values ('ifrs-full','ReconciliationOfAverageEffectiveTaxRateAndApplicableTaxRateAbstract','es_ES','Conciliación de la tasa impositiva media efectiva y la tasa impositiva aplicable [sinopsis]')</v>
      </c>
      <c r="M5106" t="str">
        <f>CONCATENATE("Insert into dbax_taxo_conc (pref_conc, codi_conc, vers_taxo) values ('",H5106,"','",I5106,"','",Taxonomia!$B$5,"')")</f>
        <v>Insert into dbax_taxo_conc (pref_conc, codi_conc, vers_taxo) values ('ifrs-full','ReconciliationOfAverageEffectiveTaxRateAndApplicableTaxRateAbstract','svs-cl-ci-2015-01-05')</v>
      </c>
    </row>
    <row r="5107" spans="1:13" x14ac:dyDescent="0.25">
      <c r="A5107" t="s">
        <v>2736</v>
      </c>
      <c r="B5107" t="s">
        <v>16</v>
      </c>
      <c r="C5107" t="s">
        <v>5330</v>
      </c>
      <c r="G5107" s="1" t="str">
        <f t="shared" si="409"/>
        <v>ifrs-full_ReconciliationOfChangesInBiologicalAssetsAbstract</v>
      </c>
      <c r="H5107" t="str">
        <f t="shared" si="410"/>
        <v>ifrs-full</v>
      </c>
      <c r="I5107" t="str">
        <f t="shared" si="411"/>
        <v>ReconciliationOfChangesInBiologicalAssetsAbstract</v>
      </c>
      <c r="L5107" t="str">
        <f t="shared" si="412"/>
        <v>insert into dbax_desc_conc (pref_conc, codi_conc, codi_lang, desc_conc) values ('ifrs-full','ReconciliationOfChangesInBiologicalAssetsAbstract','es_ES','Conciliación de cambios en activos biológicos [sinopsis]')</v>
      </c>
      <c r="M5107" t="str">
        <f>CONCATENATE("Insert into dbax_taxo_conc (pref_conc, codi_conc, vers_taxo) values ('",H5107,"','",I5107,"','",Taxonomia!$B$5,"')")</f>
        <v>Insert into dbax_taxo_conc (pref_conc, codi_conc, vers_taxo) values ('ifrs-full','ReconciliationOfChangesInBiologicalAssetsAbstract','svs-cl-ci-2015-01-05')</v>
      </c>
    </row>
    <row r="5108" spans="1:13" x14ac:dyDescent="0.25">
      <c r="A5108" t="s">
        <v>2737</v>
      </c>
      <c r="B5108" t="s">
        <v>16</v>
      </c>
      <c r="C5108" t="s">
        <v>5331</v>
      </c>
      <c r="G5108" s="1" t="str">
        <f t="shared" si="409"/>
        <v>ifrs-full_ReconciliationOfChangesInContingentLiabilitiesRecognisedInBusinessCombinationAbstract</v>
      </c>
      <c r="H5108" t="str">
        <f t="shared" si="410"/>
        <v>ifrs-full</v>
      </c>
      <c r="I5108" t="str">
        <f t="shared" si="411"/>
        <v>ReconciliationOfChangesInContingentLiabilitiesRecognisedInBusinessCombinationAbstract</v>
      </c>
      <c r="L5108" t="str">
        <f t="shared" si="412"/>
        <v>insert into dbax_desc_conc (pref_conc, codi_conc, codi_lang, desc_conc) values ('ifrs-full','ReconciliationOfChangesInContingentLiabilitiesRecognisedInBusinessCombinationAbstract','es_ES','Conciliación de cambios en pasivos contingentes reconocidos en combinaciones de negocios [resumen]')</v>
      </c>
      <c r="M5108" t="str">
        <f>CONCATENATE("Insert into dbax_taxo_conc (pref_conc, codi_conc, vers_taxo) values ('",H5108,"','",I5108,"','",Taxonomia!$B$5,"')")</f>
        <v>Insert into dbax_taxo_conc (pref_conc, codi_conc, vers_taxo) values ('ifrs-full','ReconciliationOfChangesInContingentLiabilitiesRecognisedInBusinessCombinationAbstract','svs-cl-ci-2015-01-05')</v>
      </c>
    </row>
    <row r="5109" spans="1:13" x14ac:dyDescent="0.25">
      <c r="A5109" t="s">
        <v>2738</v>
      </c>
      <c r="B5109" t="s">
        <v>16</v>
      </c>
      <c r="C5109" t="s">
        <v>5332</v>
      </c>
      <c r="G5109" s="1" t="str">
        <f t="shared" si="409"/>
        <v>ifrs-full_ReconciliationOfChangesInDeferredTaxLiabilityAssetAbstract</v>
      </c>
      <c r="H5109" t="str">
        <f t="shared" si="410"/>
        <v>ifrs-full</v>
      </c>
      <c r="I5109" t="str">
        <f t="shared" si="411"/>
        <v>ReconciliationOfChangesInDeferredTaxLiabilityAssetAbstract</v>
      </c>
      <c r="L5109" t="str">
        <f t="shared" si="412"/>
        <v>insert into dbax_desc_conc (pref_conc, codi_conc, codi_lang, desc_conc) values ('ifrs-full','ReconciliationOfChangesInDeferredTaxLiabilityAssetAbstract','es_ES','Conciliación de los cambios en pasivos (activos) por impuestos diferidos [resumen]')</v>
      </c>
      <c r="M5109" t="str">
        <f>CONCATENATE("Insert into dbax_taxo_conc (pref_conc, codi_conc, vers_taxo) values ('",H5109,"','",I5109,"','",Taxonomia!$B$5,"')")</f>
        <v>Insert into dbax_taxo_conc (pref_conc, codi_conc, vers_taxo) values ('ifrs-full','ReconciliationOfChangesInDeferredTaxLiabilityAssetAbstract','svs-cl-ci-2015-01-05')</v>
      </c>
    </row>
    <row r="5110" spans="1:13" x14ac:dyDescent="0.25">
      <c r="A5110" t="s">
        <v>2739</v>
      </c>
      <c r="B5110" t="s">
        <v>16</v>
      </c>
      <c r="C5110" t="s">
        <v>5333</v>
      </c>
      <c r="G5110" s="1" t="str">
        <f t="shared" si="409"/>
        <v>ifrs-full_ReconciliationOfChangesInFairValueMeasurementAssetsAbstract</v>
      </c>
      <c r="H5110" t="str">
        <f t="shared" si="410"/>
        <v>ifrs-full</v>
      </c>
      <c r="I5110" t="str">
        <f t="shared" si="411"/>
        <v>ReconciliationOfChangesInFairValueMeasurementAssetsAbstract</v>
      </c>
      <c r="L5110" t="str">
        <f t="shared" si="412"/>
        <v>insert into dbax_desc_conc (pref_conc, codi_conc, codi_lang, desc_conc) values ('ifrs-full','ReconciliationOfChangesInFairValueMeasurementAssetsAbstract','es_ES','Conciliación de los cambios en la medición del valor razonable, activos [resumen]')</v>
      </c>
      <c r="M5110" t="str">
        <f>CONCATENATE("Insert into dbax_taxo_conc (pref_conc, codi_conc, vers_taxo) values ('",H5110,"','",I5110,"','",Taxonomia!$B$5,"')")</f>
        <v>Insert into dbax_taxo_conc (pref_conc, codi_conc, vers_taxo) values ('ifrs-full','ReconciliationOfChangesInFairValueMeasurementAssetsAbstract','svs-cl-ci-2015-01-05')</v>
      </c>
    </row>
    <row r="5111" spans="1:13" x14ac:dyDescent="0.25">
      <c r="A5111" t="s">
        <v>2740</v>
      </c>
      <c r="B5111" t="s">
        <v>16</v>
      </c>
      <c r="C5111" t="s">
        <v>5334</v>
      </c>
      <c r="G5111" s="1" t="str">
        <f t="shared" si="409"/>
        <v>ifrs-full_ReconciliationOfChangesInFairValueMeasurementEntitysOwnEquityInstrumentsAbstract</v>
      </c>
      <c r="H5111" t="str">
        <f t="shared" si="410"/>
        <v>ifrs-full</v>
      </c>
      <c r="I5111" t="str">
        <f t="shared" si="411"/>
        <v>ReconciliationOfChangesInFairValueMeasurementEntitysOwnEquityInstrumentsAbstract</v>
      </c>
      <c r="L5111" t="str">
        <f t="shared" si="412"/>
        <v>insert into dbax_desc_conc (pref_conc, codi_conc, codi_lang, desc_conc) values ('ifrs-full','ReconciliationOfChangesInFairValueMeasurementEntitysOwnEquityInstrumentsAbstract','es_ES','Conciliación de los cambios en la medición del valor razonable, instrumentos de patrimonio propio de la entidad [resumen]')</v>
      </c>
      <c r="M5111" t="str">
        <f>CONCATENATE("Insert into dbax_taxo_conc (pref_conc, codi_conc, vers_taxo) values ('",H5111,"','",I5111,"','",Taxonomia!$B$5,"')")</f>
        <v>Insert into dbax_taxo_conc (pref_conc, codi_conc, vers_taxo) values ('ifrs-full','ReconciliationOfChangesInFairValueMeasurementEntitysOwnEquityInstrumentsAbstract','svs-cl-ci-2015-01-05')</v>
      </c>
    </row>
    <row r="5112" spans="1:13" x14ac:dyDescent="0.25">
      <c r="A5112" t="s">
        <v>2741</v>
      </c>
      <c r="B5112" t="s">
        <v>16</v>
      </c>
      <c r="C5112" t="s">
        <v>5335</v>
      </c>
      <c r="G5112" s="1" t="str">
        <f t="shared" si="409"/>
        <v>ifrs-full_ReconciliationOfChangesInFairValueMeasurementLiabilitiesAbstract</v>
      </c>
      <c r="H5112" t="str">
        <f t="shared" si="410"/>
        <v>ifrs-full</v>
      </c>
      <c r="I5112" t="str">
        <f t="shared" si="411"/>
        <v>ReconciliationOfChangesInFairValueMeasurementLiabilitiesAbstract</v>
      </c>
      <c r="L5112" t="str">
        <f t="shared" si="412"/>
        <v>insert into dbax_desc_conc (pref_conc, codi_conc, codi_lang, desc_conc) values ('ifrs-full','ReconciliationOfChangesInFairValueMeasurementLiabilitiesAbstract','es_ES','Conciliación de los cambios en la medición del valor razonable, pasivos [resumen]')</v>
      </c>
      <c r="M5112" t="str">
        <f>CONCATENATE("Insert into dbax_taxo_conc (pref_conc, codi_conc, vers_taxo) values ('",H5112,"','",I5112,"','",Taxonomia!$B$5,"')")</f>
        <v>Insert into dbax_taxo_conc (pref_conc, codi_conc, vers_taxo) values ('ifrs-full','ReconciliationOfChangesInFairValueMeasurementLiabilitiesAbstract','svs-cl-ci-2015-01-05')</v>
      </c>
    </row>
    <row r="5113" spans="1:13" x14ac:dyDescent="0.25">
      <c r="A5113" t="s">
        <v>2742</v>
      </c>
      <c r="B5113" t="s">
        <v>16</v>
      </c>
      <c r="C5113" t="s">
        <v>5336</v>
      </c>
      <c r="G5113" s="1" t="str">
        <f t="shared" si="409"/>
        <v>ifrs-full_ReconciliationOfChangesInGoodwillAbstract</v>
      </c>
      <c r="H5113" t="str">
        <f t="shared" si="410"/>
        <v>ifrs-full</v>
      </c>
      <c r="I5113" t="str">
        <f t="shared" si="411"/>
        <v>ReconciliationOfChangesInGoodwillAbstract</v>
      </c>
      <c r="L5113" t="str">
        <f t="shared" si="412"/>
        <v>insert into dbax_desc_conc (pref_conc, codi_conc, codi_lang, desc_conc) values ('ifrs-full','ReconciliationOfChangesInGoodwillAbstract','es_ES','Conciliación de cambios en la plusvalía [sinopsis]')</v>
      </c>
      <c r="M5113" t="str">
        <f>CONCATENATE("Insert into dbax_taxo_conc (pref_conc, codi_conc, vers_taxo) values ('",H5113,"','",I5113,"','",Taxonomia!$B$5,"')")</f>
        <v>Insert into dbax_taxo_conc (pref_conc, codi_conc, vers_taxo) values ('ifrs-full','ReconciliationOfChangesInGoodwillAbstract','svs-cl-ci-2015-01-05')</v>
      </c>
    </row>
    <row r="5114" spans="1:13" x14ac:dyDescent="0.25">
      <c r="A5114" t="s">
        <v>2743</v>
      </c>
      <c r="B5114" t="s">
        <v>16</v>
      </c>
      <c r="C5114" t="s">
        <v>5337</v>
      </c>
      <c r="G5114" s="1" t="str">
        <f t="shared" si="409"/>
        <v>ifrs-full_ReconciliationOfChangesInIntangibleAssetsOtherThanGoodwillAbstract</v>
      </c>
      <c r="H5114" t="str">
        <f t="shared" si="410"/>
        <v>ifrs-full</v>
      </c>
      <c r="I5114" t="str">
        <f t="shared" si="411"/>
        <v>ReconciliationOfChangesInIntangibleAssetsOtherThanGoodwillAbstract</v>
      </c>
      <c r="L5114" t="str">
        <f t="shared" si="412"/>
        <v>insert into dbax_desc_conc (pref_conc, codi_conc, codi_lang, desc_conc) values ('ifrs-full','ReconciliationOfChangesInIntangibleAssetsOtherThanGoodwillAbstract','es_ES','Conciliación de cambios en activos intangibles distintos de la plusvalía [sinopsis]')</v>
      </c>
      <c r="M5114" t="str">
        <f>CONCATENATE("Insert into dbax_taxo_conc (pref_conc, codi_conc, vers_taxo) values ('",H5114,"','",I5114,"','",Taxonomia!$B$5,"')")</f>
        <v>Insert into dbax_taxo_conc (pref_conc, codi_conc, vers_taxo) values ('ifrs-full','ReconciliationOfChangesInIntangibleAssetsOtherThanGoodwillAbstract','svs-cl-ci-2015-01-05')</v>
      </c>
    </row>
    <row r="5115" spans="1:13" x14ac:dyDescent="0.25">
      <c r="A5115" t="s">
        <v>2744</v>
      </c>
      <c r="B5115" t="s">
        <v>16</v>
      </c>
      <c r="C5115" t="s">
        <v>5338</v>
      </c>
      <c r="G5115" s="1" t="str">
        <f t="shared" si="409"/>
        <v>ifrs-full_ReconciliationOfChangesInInvestmentPropertyAbstract</v>
      </c>
      <c r="H5115" t="str">
        <f t="shared" si="410"/>
        <v>ifrs-full</v>
      </c>
      <c r="I5115" t="str">
        <f t="shared" si="411"/>
        <v>ReconciliationOfChangesInInvestmentPropertyAbstract</v>
      </c>
      <c r="L5115" t="str">
        <f t="shared" si="412"/>
        <v>insert into dbax_desc_conc (pref_conc, codi_conc, codi_lang, desc_conc) values ('ifrs-full','ReconciliationOfChangesInInvestmentPropertyAbstract','es_ES','Conciliación por cambios en propiedades de inversión [sinopsis]')</v>
      </c>
      <c r="M5115" t="str">
        <f>CONCATENATE("Insert into dbax_taxo_conc (pref_conc, codi_conc, vers_taxo) values ('",H5115,"','",I5115,"','",Taxonomia!$B$5,"')")</f>
        <v>Insert into dbax_taxo_conc (pref_conc, codi_conc, vers_taxo) values ('ifrs-full','ReconciliationOfChangesInInvestmentPropertyAbstract','svs-cl-ci-2015-01-05')</v>
      </c>
    </row>
    <row r="5116" spans="1:13" x14ac:dyDescent="0.25">
      <c r="A5116" t="s">
        <v>2745</v>
      </c>
      <c r="B5116" t="s">
        <v>16</v>
      </c>
      <c r="C5116" t="s">
        <v>5339</v>
      </c>
      <c r="G5116" s="1" t="str">
        <f t="shared" si="409"/>
        <v>ifrs-full_ReconciliationOfChangesInOtherProvisionsAbstract</v>
      </c>
      <c r="H5116" t="str">
        <f t="shared" si="410"/>
        <v>ifrs-full</v>
      </c>
      <c r="I5116" t="str">
        <f t="shared" si="411"/>
        <v>ReconciliationOfChangesInOtherProvisionsAbstract</v>
      </c>
      <c r="L5116" t="str">
        <f t="shared" si="412"/>
        <v>insert into dbax_desc_conc (pref_conc, codi_conc, codi_lang, desc_conc) values ('ifrs-full','ReconciliationOfChangesInOtherProvisionsAbstract','es_ES','Conciliación de cambios en otras provisiones [sinopsis]')</v>
      </c>
      <c r="M5116" t="str">
        <f>CONCATENATE("Insert into dbax_taxo_conc (pref_conc, codi_conc, vers_taxo) values ('",H5116,"','",I5116,"','",Taxonomia!$B$5,"')")</f>
        <v>Insert into dbax_taxo_conc (pref_conc, codi_conc, vers_taxo) values ('ifrs-full','ReconciliationOfChangesInOtherProvisionsAbstract','svs-cl-ci-2015-01-05')</v>
      </c>
    </row>
    <row r="5117" spans="1:13" x14ac:dyDescent="0.25">
      <c r="A5117" t="s">
        <v>2746</v>
      </c>
      <c r="B5117" t="s">
        <v>16</v>
      </c>
      <c r="C5117" t="s">
        <v>5340</v>
      </c>
      <c r="G5117" s="1" t="str">
        <f t="shared" si="409"/>
        <v>ifrs-full_ReconciliationOfChangesInPropertyPlantAndEquipmentAbstract</v>
      </c>
      <c r="H5117" t="str">
        <f t="shared" si="410"/>
        <v>ifrs-full</v>
      </c>
      <c r="I5117" t="str">
        <f t="shared" si="411"/>
        <v>ReconciliationOfChangesInPropertyPlantAndEquipmentAbstract</v>
      </c>
      <c r="L5117" t="str">
        <f t="shared" si="412"/>
        <v>insert into dbax_desc_conc (pref_conc, codi_conc, codi_lang, desc_conc) values ('ifrs-full','ReconciliationOfChangesInPropertyPlantAndEquipmentAbstract','es_ES','Conciliación de cambios en propiedades, planta y equipo [sinopsis]')</v>
      </c>
      <c r="M5117" t="str">
        <f>CONCATENATE("Insert into dbax_taxo_conc (pref_conc, codi_conc, vers_taxo) values ('",H5117,"','",I5117,"','",Taxonomia!$B$5,"')")</f>
        <v>Insert into dbax_taxo_conc (pref_conc, codi_conc, vers_taxo) values ('ifrs-full','ReconciliationOfChangesInPropertyPlantAndEquipmentAbstract','svs-cl-ci-2015-01-05')</v>
      </c>
    </row>
    <row r="5118" spans="1:13" x14ac:dyDescent="0.25">
      <c r="A5118" t="s">
        <v>2747</v>
      </c>
      <c r="B5118" t="s">
        <v>16</v>
      </c>
      <c r="C5118" t="s">
        <v>5341</v>
      </c>
      <c r="G5118" s="1" t="str">
        <f t="shared" si="409"/>
        <v>ifrs-full_ReconciliationOfNumberOfSharesOutstandingAbstract</v>
      </c>
      <c r="H5118" t="str">
        <f t="shared" si="410"/>
        <v>ifrs-full</v>
      </c>
      <c r="I5118" t="str">
        <f t="shared" si="411"/>
        <v>ReconciliationOfNumberOfSharesOutstandingAbstract</v>
      </c>
      <c r="L5118" t="str">
        <f t="shared" si="412"/>
        <v>insert into dbax_desc_conc (pref_conc, codi_conc, codi_lang, desc_conc) values ('ifrs-full','ReconciliationOfNumberOfSharesOutstandingAbstract','es_ES','Conciliación del número de acciones en circulación [resumen]')</v>
      </c>
      <c r="M5118" t="str">
        <f>CONCATENATE("Insert into dbax_taxo_conc (pref_conc, codi_conc, vers_taxo) values ('",H5118,"','",I5118,"','",Taxonomia!$B$5,"')")</f>
        <v>Insert into dbax_taxo_conc (pref_conc, codi_conc, vers_taxo) values ('ifrs-full','ReconciliationOfNumberOfSharesOutstandingAbstract','svs-cl-ci-2015-01-05')</v>
      </c>
    </row>
    <row r="5119" spans="1:13" x14ac:dyDescent="0.25">
      <c r="A5119" t="s">
        <v>2748</v>
      </c>
      <c r="B5119" t="s">
        <v>16</v>
      </c>
      <c r="C5119" t="s">
        <v>5342</v>
      </c>
      <c r="G5119" s="1" t="str">
        <f t="shared" si="409"/>
        <v>ifrs-full_RecoverableAmountOfAssetOrCashgeneratingUnit</v>
      </c>
      <c r="H5119" t="str">
        <f t="shared" si="410"/>
        <v>ifrs-full</v>
      </c>
      <c r="I5119" t="str">
        <f t="shared" si="411"/>
        <v>RecoverableAmountOfAssetOrCashgeneratingUnit</v>
      </c>
      <c r="L5119" t="str">
        <f t="shared" si="412"/>
        <v>insert into dbax_desc_conc (pref_conc, codi_conc, codi_lang, desc_conc) values ('ifrs-full','RecoverableAmountOfAssetOrCashgeneratingUnit','es_ES','Importe recuperable de activos o unidades generadoras de efectivo')</v>
      </c>
      <c r="M5119" t="str">
        <f>CONCATENATE("Insert into dbax_taxo_conc (pref_conc, codi_conc, vers_taxo) values ('",H5119,"','",I5119,"','",Taxonomia!$B$5,"')")</f>
        <v>Insert into dbax_taxo_conc (pref_conc, codi_conc, vers_taxo) values ('ifrs-full','RecoverableAmountOfAssetOrCashgeneratingUnit','svs-cl-ci-2015-01-05')</v>
      </c>
    </row>
    <row r="5120" spans="1:13" x14ac:dyDescent="0.25">
      <c r="A5120" t="s">
        <v>2749</v>
      </c>
      <c r="B5120" t="s">
        <v>16</v>
      </c>
      <c r="C5120" t="s">
        <v>5343</v>
      </c>
      <c r="G5120" s="1" t="str">
        <f t="shared" si="409"/>
        <v>ifrs-full_RefundsProvision</v>
      </c>
      <c r="H5120" t="str">
        <f t="shared" si="410"/>
        <v>ifrs-full</v>
      </c>
      <c r="I5120" t="str">
        <f t="shared" si="411"/>
        <v>RefundsProvision</v>
      </c>
      <c r="L5120" t="str">
        <f t="shared" si="412"/>
        <v>insert into dbax_desc_conc (pref_conc, codi_conc, codi_lang, desc_conc) values ('ifrs-full','RefundsProvision','es_ES','Provisión por reembolsos')</v>
      </c>
      <c r="M5120" t="str">
        <f>CONCATENATE("Insert into dbax_taxo_conc (pref_conc, codi_conc, vers_taxo) values ('",H5120,"','",I5120,"','",Taxonomia!$B$5,"')")</f>
        <v>Insert into dbax_taxo_conc (pref_conc, codi_conc, vers_taxo) values ('ifrs-full','RefundsProvision','svs-cl-ci-2015-01-05')</v>
      </c>
    </row>
    <row r="5121" spans="1:13" x14ac:dyDescent="0.25">
      <c r="A5121" t="s">
        <v>2750</v>
      </c>
      <c r="B5121" t="s">
        <v>16</v>
      </c>
      <c r="C5121" t="s">
        <v>5344</v>
      </c>
      <c r="G5121" s="1" t="str">
        <f t="shared" si="409"/>
        <v>ifrs-full_RefundsProvisionAbstract</v>
      </c>
      <c r="H5121" t="str">
        <f t="shared" si="410"/>
        <v>ifrs-full</v>
      </c>
      <c r="I5121" t="str">
        <f t="shared" si="411"/>
        <v>RefundsProvisionAbstract</v>
      </c>
      <c r="L5121" t="str">
        <f t="shared" si="412"/>
        <v>insert into dbax_desc_conc (pref_conc, codi_conc, codi_lang, desc_conc) values ('ifrs-full','RefundsProvisionAbstract','es_ES','Provisión por reembolsos [resumen]')</v>
      </c>
      <c r="M5121" t="str">
        <f>CONCATENATE("Insert into dbax_taxo_conc (pref_conc, codi_conc, vers_taxo) values ('",H5121,"','",I5121,"','",Taxonomia!$B$5,"')")</f>
        <v>Insert into dbax_taxo_conc (pref_conc, codi_conc, vers_taxo) values ('ifrs-full','RefundsProvisionAbstract','svs-cl-ci-2015-01-05')</v>
      </c>
    </row>
    <row r="5122" spans="1:13" x14ac:dyDescent="0.25">
      <c r="A5122" t="s">
        <v>2751</v>
      </c>
      <c r="B5122" t="s">
        <v>16</v>
      </c>
      <c r="C5122" t="s">
        <v>5345</v>
      </c>
      <c r="G5122" s="1" t="str">
        <f t="shared" si="409"/>
        <v>ifrs-full_RefundsProvisionMember</v>
      </c>
      <c r="H5122" t="str">
        <f t="shared" si="410"/>
        <v>ifrs-full</v>
      </c>
      <c r="I5122" t="str">
        <f t="shared" si="411"/>
        <v>RefundsProvisionMember</v>
      </c>
      <c r="L5122" t="str">
        <f t="shared" si="412"/>
        <v>insert into dbax_desc_conc (pref_conc, codi_conc, codi_lang, desc_conc) values ('ifrs-full','RefundsProvisionMember','es_ES','Provisión por reembolsos [miembro]')</v>
      </c>
      <c r="M5122" t="str">
        <f>CONCATENATE("Insert into dbax_taxo_conc (pref_conc, codi_conc, vers_taxo) values ('",H5122,"','",I5122,"','",Taxonomia!$B$5,"')")</f>
        <v>Insert into dbax_taxo_conc (pref_conc, codi_conc, vers_taxo) values ('ifrs-full','RefundsProvisionMember','svs-cl-ci-2015-01-05')</v>
      </c>
    </row>
    <row r="5123" spans="1:13" x14ac:dyDescent="0.25">
      <c r="A5123" t="s">
        <v>2752</v>
      </c>
      <c r="B5123" t="s">
        <v>16</v>
      </c>
      <c r="C5123" t="s">
        <v>5346</v>
      </c>
      <c r="G5123" s="1" t="str">
        <f t="shared" si="409"/>
        <v>ifrs-full_RelatedPartiesMember</v>
      </c>
      <c r="H5123" t="str">
        <f t="shared" si="410"/>
        <v>ifrs-full</v>
      </c>
      <c r="I5123" t="str">
        <f t="shared" si="411"/>
        <v>RelatedPartiesMember</v>
      </c>
      <c r="L5123" t="str">
        <f t="shared" si="412"/>
        <v>insert into dbax_desc_conc (pref_conc, codi_conc, codi_lang, desc_conc) values ('ifrs-full','RelatedPartiesMember','es_ES','Partes relacionadas [miembro]')</v>
      </c>
      <c r="M5123" t="str">
        <f>CONCATENATE("Insert into dbax_taxo_conc (pref_conc, codi_conc, vers_taxo) values ('",H5123,"','",I5123,"','",Taxonomia!$B$5,"')")</f>
        <v>Insert into dbax_taxo_conc (pref_conc, codi_conc, vers_taxo) values ('ifrs-full','RelatedPartiesMember','svs-cl-ci-2015-01-05')</v>
      </c>
    </row>
    <row r="5124" spans="1:13" x14ac:dyDescent="0.25">
      <c r="A5124" t="s">
        <v>2753</v>
      </c>
      <c r="B5124" t="s">
        <v>16</v>
      </c>
      <c r="C5124" t="s">
        <v>5347</v>
      </c>
      <c r="G5124" s="1" t="str">
        <f t="shared" si="409"/>
        <v>ifrs-full_RelatedPartyTransactionsAbstract</v>
      </c>
      <c r="H5124" t="str">
        <f t="shared" si="410"/>
        <v>ifrs-full</v>
      </c>
      <c r="I5124" t="str">
        <f t="shared" si="411"/>
        <v>RelatedPartyTransactionsAbstract</v>
      </c>
      <c r="L5124" t="str">
        <f t="shared" si="412"/>
        <v>insert into dbax_desc_conc (pref_conc, codi_conc, codi_lang, desc_conc) values ('ifrs-full','RelatedPartyTransactionsAbstract','es_ES','Transacciones con partes relacionadas [resumen]')</v>
      </c>
      <c r="M5124" t="str">
        <f>CONCATENATE("Insert into dbax_taxo_conc (pref_conc, codi_conc, vers_taxo) values ('",H5124,"','",I5124,"','",Taxonomia!$B$5,"')")</f>
        <v>Insert into dbax_taxo_conc (pref_conc, codi_conc, vers_taxo) values ('ifrs-full','RelatedPartyTransactionsAbstract','svs-cl-ci-2015-01-05')</v>
      </c>
    </row>
    <row r="5125" spans="1:13" x14ac:dyDescent="0.25">
      <c r="A5125" t="s">
        <v>2754</v>
      </c>
      <c r="B5125" t="s">
        <v>16</v>
      </c>
      <c r="C5125" t="s">
        <v>5348</v>
      </c>
      <c r="G5125" s="1" t="str">
        <f t="shared" si="409"/>
        <v>ifrs-full_RemainingAmortisationPeriodOfIntangibleAssetsMaterialToEntity</v>
      </c>
      <c r="H5125" t="str">
        <f t="shared" si="410"/>
        <v>ifrs-full</v>
      </c>
      <c r="I5125" t="str">
        <f t="shared" si="411"/>
        <v>RemainingAmortisationPeriodOfIntangibleAssetsMaterialToEntity</v>
      </c>
      <c r="L5125" t="str">
        <f t="shared" si="412"/>
        <v>insert into dbax_desc_conc (pref_conc, codi_conc, codi_lang, desc_conc) values ('ifrs-full','RemainingAmortisationPeriodOfIntangibleAssetsMaterialToEntity','es_ES','Periodo de amortización restante de activos intangibles significativos para la entidad')</v>
      </c>
      <c r="M5125" t="str">
        <f>CONCATENATE("Insert into dbax_taxo_conc (pref_conc, codi_conc, vers_taxo) values ('",H5125,"','",I5125,"','",Taxonomia!$B$5,"')")</f>
        <v>Insert into dbax_taxo_conc (pref_conc, codi_conc, vers_taxo) values ('ifrs-full','RemainingAmortisationPeriodOfIntangibleAssetsMaterialToEntity','svs-cl-ci-2015-01-05')</v>
      </c>
    </row>
    <row r="5126" spans="1:13" x14ac:dyDescent="0.25">
      <c r="A5126" t="s">
        <v>2755</v>
      </c>
      <c r="B5126" t="s">
        <v>16</v>
      </c>
      <c r="C5126" t="s">
        <v>5349</v>
      </c>
      <c r="G5126" s="1" t="str">
        <f t="shared" si="409"/>
        <v>ifrs-full_RentalExpense</v>
      </c>
      <c r="H5126" t="str">
        <f t="shared" si="410"/>
        <v>ifrs-full</v>
      </c>
      <c r="I5126" t="str">
        <f t="shared" si="411"/>
        <v>RentalExpense</v>
      </c>
      <c r="L5126" t="str">
        <f t="shared" si="412"/>
        <v>insert into dbax_desc_conc (pref_conc, codi_conc, codi_lang, desc_conc) values ('ifrs-full','RentalExpense','es_ES','Gasto por alquiler')</v>
      </c>
      <c r="M5126" t="str">
        <f>CONCATENATE("Insert into dbax_taxo_conc (pref_conc, codi_conc, vers_taxo) values ('",H5126,"','",I5126,"','",Taxonomia!$B$5,"')")</f>
        <v>Insert into dbax_taxo_conc (pref_conc, codi_conc, vers_taxo) values ('ifrs-full','RentalExpense','svs-cl-ci-2015-01-05')</v>
      </c>
    </row>
    <row r="5127" spans="1:13" x14ac:dyDescent="0.25">
      <c r="A5127" t="s">
        <v>2756</v>
      </c>
      <c r="B5127" t="s">
        <v>16</v>
      </c>
      <c r="C5127" t="s">
        <v>5350</v>
      </c>
      <c r="G5127" s="1" t="str">
        <f t="shared" si="409"/>
        <v>ifrs-full_RentalIncome</v>
      </c>
      <c r="H5127" t="str">
        <f t="shared" si="410"/>
        <v>ifrs-full</v>
      </c>
      <c r="I5127" t="str">
        <f t="shared" si="411"/>
        <v>RentalIncome</v>
      </c>
      <c r="L5127" t="str">
        <f t="shared" si="412"/>
        <v>insert into dbax_desc_conc (pref_conc, codi_conc, codi_lang, desc_conc) values ('ifrs-full','RentalIncome','es_ES','Ingresos por alquileres')</v>
      </c>
      <c r="M5127" t="str">
        <f>CONCATENATE("Insert into dbax_taxo_conc (pref_conc, codi_conc, vers_taxo) values ('",H5127,"','",I5127,"','",Taxonomia!$B$5,"')")</f>
        <v>Insert into dbax_taxo_conc (pref_conc, codi_conc, vers_taxo) values ('ifrs-full','RentalIncome','svs-cl-ci-2015-01-05')</v>
      </c>
    </row>
    <row r="5128" spans="1:13" x14ac:dyDescent="0.25">
      <c r="A5128" t="s">
        <v>2757</v>
      </c>
      <c r="B5128" t="s">
        <v>16</v>
      </c>
      <c r="C5128" t="s">
        <v>5351</v>
      </c>
      <c r="G5128" s="1" t="str">
        <f t="shared" si="409"/>
        <v>ifrs-full_RentalIncomeFromInvestmentProperty</v>
      </c>
      <c r="H5128" t="str">
        <f t="shared" si="410"/>
        <v>ifrs-full</v>
      </c>
      <c r="I5128" t="str">
        <f t="shared" si="411"/>
        <v>RentalIncomeFromInvestmentProperty</v>
      </c>
      <c r="L5128" t="str">
        <f t="shared" si="412"/>
        <v>insert into dbax_desc_conc (pref_conc, codi_conc, codi_lang, desc_conc) values ('ifrs-full','RentalIncomeFromInvestmentProperty','es_ES','Ingresos derivados de rentas provenientes de las propiedades de inversión')</v>
      </c>
      <c r="M5128" t="str">
        <f>CONCATENATE("Insert into dbax_taxo_conc (pref_conc, codi_conc, vers_taxo) values ('",H5128,"','",I5128,"','",Taxonomia!$B$5,"')")</f>
        <v>Insert into dbax_taxo_conc (pref_conc, codi_conc, vers_taxo) values ('ifrs-full','RentalIncomeFromInvestmentProperty','svs-cl-ci-2015-01-05')</v>
      </c>
    </row>
    <row r="5129" spans="1:13" x14ac:dyDescent="0.25">
      <c r="A5129" t="s">
        <v>2758</v>
      </c>
      <c r="B5129" t="s">
        <v>16</v>
      </c>
      <c r="C5129" t="s">
        <v>5352</v>
      </c>
      <c r="G5129" s="1" t="str">
        <f t="shared" si="409"/>
        <v>ifrs-full_RentalIncomeFromInvestmentPropertyNetOfDirectOperatingExpense</v>
      </c>
      <c r="H5129" t="str">
        <f t="shared" si="410"/>
        <v>ifrs-full</v>
      </c>
      <c r="I5129" t="str">
        <f t="shared" si="411"/>
        <v>RentalIncomeFromInvestmentPropertyNetOfDirectOperatingExpense</v>
      </c>
      <c r="L5129" t="str">
        <f t="shared" si="412"/>
        <v>insert into dbax_desc_conc (pref_conc, codi_conc, codi_lang, desc_conc) values ('ifrs-full','RentalIncomeFromInvestmentPropertyNetOfDirectOperatingExpense','es_ES','Ingreso por alquileres de propiedades de inversión, neto de gastos de operación directos')</v>
      </c>
      <c r="M5129" t="str">
        <f>CONCATENATE("Insert into dbax_taxo_conc (pref_conc, codi_conc, vers_taxo) values ('",H5129,"','",I5129,"','",Taxonomia!$B$5,"')")</f>
        <v>Insert into dbax_taxo_conc (pref_conc, codi_conc, vers_taxo) values ('ifrs-full','RentalIncomeFromInvestmentPropertyNetOfDirectOperatingExpense','svs-cl-ci-2015-01-05')</v>
      </c>
    </row>
    <row r="5130" spans="1:13" x14ac:dyDescent="0.25">
      <c r="A5130" t="s">
        <v>2759</v>
      </c>
      <c r="B5130" t="s">
        <v>16</v>
      </c>
      <c r="C5130" t="s">
        <v>5353</v>
      </c>
      <c r="G5130" s="1" t="str">
        <f t="shared" si="409"/>
        <v>ifrs-full_RentalIncomeFromInvestmentPropertyNetOfDirectOperatingExpenseAbstract</v>
      </c>
      <c r="H5130" t="str">
        <f t="shared" si="410"/>
        <v>ifrs-full</v>
      </c>
      <c r="I5130" t="str">
        <f t="shared" si="411"/>
        <v>RentalIncomeFromInvestmentPropertyNetOfDirectOperatingExpenseAbstract</v>
      </c>
      <c r="L5130" t="str">
        <f t="shared" si="412"/>
        <v>insert into dbax_desc_conc (pref_conc, codi_conc, codi_lang, desc_conc) values ('ifrs-full','RentalIncomeFromInvestmentPropertyNetOfDirectOperatingExpenseAbstract','es_ES','Ingreso por alquileres de propiedades de inversión, neto de gastos de operación directos [resumen]')</v>
      </c>
      <c r="M5130" t="str">
        <f>CONCATENATE("Insert into dbax_taxo_conc (pref_conc, codi_conc, vers_taxo) values ('",H5130,"','",I5130,"','",Taxonomia!$B$5,"')")</f>
        <v>Insert into dbax_taxo_conc (pref_conc, codi_conc, vers_taxo) values ('ifrs-full','RentalIncomeFromInvestmentPropertyNetOfDirectOperatingExpenseAbstract','svs-cl-ci-2015-01-05')</v>
      </c>
    </row>
    <row r="5131" spans="1:13" x14ac:dyDescent="0.25">
      <c r="A5131" t="s">
        <v>2760</v>
      </c>
      <c r="B5131" t="s">
        <v>16</v>
      </c>
      <c r="C5131" t="s">
        <v>5354</v>
      </c>
      <c r="G5131" s="1" t="str">
        <f t="shared" si="409"/>
        <v>ifrs-full_RentDeferredIncome</v>
      </c>
      <c r="H5131" t="str">
        <f t="shared" si="410"/>
        <v>ifrs-full</v>
      </c>
      <c r="I5131" t="str">
        <f t="shared" si="411"/>
        <v>RentDeferredIncome</v>
      </c>
      <c r="L5131" t="str">
        <f t="shared" si="412"/>
        <v>insert into dbax_desc_conc (pref_conc, codi_conc, codi_lang, desc_conc) values ('ifrs-full','RentDeferredIncome','es_ES','Ingreso diferido por alquileres')</v>
      </c>
      <c r="M5131" t="str">
        <f>CONCATENATE("Insert into dbax_taxo_conc (pref_conc, codi_conc, vers_taxo) values ('",H5131,"','",I5131,"','",Taxonomia!$B$5,"')")</f>
        <v>Insert into dbax_taxo_conc (pref_conc, codi_conc, vers_taxo) values ('ifrs-full','RentDeferredIncome','svs-cl-ci-2015-01-05')</v>
      </c>
    </row>
    <row r="5132" spans="1:13" x14ac:dyDescent="0.25">
      <c r="A5132" t="s">
        <v>2761</v>
      </c>
      <c r="B5132" t="s">
        <v>16</v>
      </c>
      <c r="C5132" t="s">
        <v>5355</v>
      </c>
      <c r="G5132" s="1" t="str">
        <f t="shared" si="409"/>
        <v>ifrs-full_RentDeferredIncomeClassifiedAsCurrent</v>
      </c>
      <c r="H5132" t="str">
        <f t="shared" si="410"/>
        <v>ifrs-full</v>
      </c>
      <c r="I5132" t="str">
        <f t="shared" si="411"/>
        <v>RentDeferredIncomeClassifiedAsCurrent</v>
      </c>
      <c r="L5132" t="str">
        <f t="shared" si="412"/>
        <v>insert into dbax_desc_conc (pref_conc, codi_conc, codi_lang, desc_conc) values ('ifrs-full','RentDeferredIncomeClassifiedAsCurrent','es_ES','Ingreso diferido por alquileres clasificado como corriente')</v>
      </c>
      <c r="M5132" t="str">
        <f>CONCATENATE("Insert into dbax_taxo_conc (pref_conc, codi_conc, vers_taxo) values ('",H5132,"','",I5132,"','",Taxonomia!$B$5,"')")</f>
        <v>Insert into dbax_taxo_conc (pref_conc, codi_conc, vers_taxo) values ('ifrs-full','RentDeferredIncomeClassifiedAsCurrent','svs-cl-ci-2015-01-05')</v>
      </c>
    </row>
    <row r="5133" spans="1:13" x14ac:dyDescent="0.25">
      <c r="A5133" t="s">
        <v>2762</v>
      </c>
      <c r="B5133" t="s">
        <v>16</v>
      </c>
      <c r="C5133" t="s">
        <v>5356</v>
      </c>
      <c r="G5133" s="1" t="str">
        <f t="shared" si="409"/>
        <v>ifrs-full_RentDeferredIncomeClassifiedAsNoncurrent</v>
      </c>
      <c r="H5133" t="str">
        <f t="shared" si="410"/>
        <v>ifrs-full</v>
      </c>
      <c r="I5133" t="str">
        <f t="shared" si="411"/>
        <v>RentDeferredIncomeClassifiedAsNoncurrent</v>
      </c>
      <c r="L5133" t="str">
        <f t="shared" si="412"/>
        <v>insert into dbax_desc_conc (pref_conc, codi_conc, codi_lang, desc_conc) values ('ifrs-full','RentDeferredIncomeClassifiedAsNoncurrent','es_ES','Ingreso diferido por alquileres clasificado como no corriente')</v>
      </c>
      <c r="M5133" t="str">
        <f>CONCATENATE("Insert into dbax_taxo_conc (pref_conc, codi_conc, vers_taxo) values ('",H5133,"','",I5133,"','",Taxonomia!$B$5,"')")</f>
        <v>Insert into dbax_taxo_conc (pref_conc, codi_conc, vers_taxo) values ('ifrs-full','RentDeferredIncomeClassifiedAsNoncurrent','svs-cl-ci-2015-01-05')</v>
      </c>
    </row>
    <row r="5134" spans="1:13" x14ac:dyDescent="0.25">
      <c r="A5134" t="s">
        <v>2763</v>
      </c>
      <c r="B5134" t="s">
        <v>16</v>
      </c>
      <c r="C5134" t="s">
        <v>5357</v>
      </c>
      <c r="G5134" s="1" t="str">
        <f t="shared" si="409"/>
        <v>ifrs-full_RepairsAndMaintenanceExpense</v>
      </c>
      <c r="H5134" t="str">
        <f t="shared" si="410"/>
        <v>ifrs-full</v>
      </c>
      <c r="I5134" t="str">
        <f t="shared" si="411"/>
        <v>RepairsAndMaintenanceExpense</v>
      </c>
      <c r="L5134" t="str">
        <f t="shared" si="412"/>
        <v>insert into dbax_desc_conc (pref_conc, codi_conc, codi_lang, desc_conc) values ('ifrs-full','RepairsAndMaintenanceExpense','es_ES','Gastos de reparación y mantenimiento')</v>
      </c>
      <c r="M5134" t="str">
        <f>CONCATENATE("Insert into dbax_taxo_conc (pref_conc, codi_conc, vers_taxo) values ('",H5134,"','",I5134,"','",Taxonomia!$B$5,"')")</f>
        <v>Insert into dbax_taxo_conc (pref_conc, codi_conc, vers_taxo) values ('ifrs-full','RepairsAndMaintenanceExpense','svs-cl-ci-2015-01-05')</v>
      </c>
    </row>
    <row r="5135" spans="1:13" x14ac:dyDescent="0.25">
      <c r="A5135" t="s">
        <v>2764</v>
      </c>
      <c r="B5135" t="s">
        <v>16</v>
      </c>
      <c r="C5135" t="s">
        <v>5358</v>
      </c>
      <c r="G5135" s="1" t="str">
        <f t="shared" si="409"/>
        <v>ifrs-full_RepaymentsOfBorrowingsClassifiedAsFinancingActivities</v>
      </c>
      <c r="H5135" t="str">
        <f t="shared" si="410"/>
        <v>ifrs-full</v>
      </c>
      <c r="I5135" t="str">
        <f t="shared" si="411"/>
        <v>RepaymentsOfBorrowingsClassifiedAsFinancingActivities</v>
      </c>
      <c r="L5135" t="str">
        <f t="shared" si="412"/>
        <v>insert into dbax_desc_conc (pref_conc, codi_conc, codi_lang, desc_conc) values ('ifrs-full','RepaymentsOfBorrowingsClassifiedAsFinancingActivities','es_ES','Reembolsos de préstamos, clasificados como actividades de financiación')</v>
      </c>
      <c r="M5135" t="str">
        <f>CONCATENATE("Insert into dbax_taxo_conc (pref_conc, codi_conc, vers_taxo) values ('",H5135,"','",I5135,"','",Taxonomia!$B$5,"')")</f>
        <v>Insert into dbax_taxo_conc (pref_conc, codi_conc, vers_taxo) values ('ifrs-full','RepaymentsOfBorrowingsClassifiedAsFinancingActivities','svs-cl-ci-2015-01-05')</v>
      </c>
    </row>
    <row r="5136" spans="1:13" x14ac:dyDescent="0.25">
      <c r="A5136" t="s">
        <v>2765</v>
      </c>
      <c r="B5136" t="s">
        <v>16</v>
      </c>
      <c r="C5136" t="s">
        <v>5359</v>
      </c>
      <c r="G5136" s="1" t="str">
        <f t="shared" si="409"/>
        <v>ifrs-full_ReportableSegmentsMember</v>
      </c>
      <c r="H5136" t="str">
        <f t="shared" si="410"/>
        <v>ifrs-full</v>
      </c>
      <c r="I5136" t="str">
        <f t="shared" si="411"/>
        <v>ReportableSegmentsMember</v>
      </c>
      <c r="L5136" t="str">
        <f t="shared" si="412"/>
        <v>insert into dbax_desc_conc (pref_conc, codi_conc, codi_lang, desc_conc) values ('ifrs-full','ReportableSegmentsMember','es_ES','Segmentos sobre los que debe informarse [miembro]')</v>
      </c>
      <c r="M5136" t="str">
        <f>CONCATENATE("Insert into dbax_taxo_conc (pref_conc, codi_conc, vers_taxo) values ('",H5136,"','",I5136,"','",Taxonomia!$B$5,"')")</f>
        <v>Insert into dbax_taxo_conc (pref_conc, codi_conc, vers_taxo) values ('ifrs-full','ReportableSegmentsMember','svs-cl-ci-2015-01-05')</v>
      </c>
    </row>
    <row r="5137" spans="1:13" x14ac:dyDescent="0.25">
      <c r="A5137" t="s">
        <v>2766</v>
      </c>
      <c r="B5137" t="s">
        <v>16</v>
      </c>
      <c r="C5137" t="s">
        <v>5360</v>
      </c>
      <c r="G5137" s="1" t="str">
        <f t="shared" si="409"/>
        <v>ifrs-full_ResearchAndDevelopmentExpense</v>
      </c>
      <c r="H5137" t="str">
        <f t="shared" si="410"/>
        <v>ifrs-full</v>
      </c>
      <c r="I5137" t="str">
        <f t="shared" si="411"/>
        <v>ResearchAndDevelopmentExpense</v>
      </c>
      <c r="L5137" t="str">
        <f t="shared" si="412"/>
        <v>insert into dbax_desc_conc (pref_conc, codi_conc, codi_lang, desc_conc) values ('ifrs-full','ResearchAndDevelopmentExpense','es_ES','Gasto por investigación y desarrollo')</v>
      </c>
      <c r="M5137" t="str">
        <f>CONCATENATE("Insert into dbax_taxo_conc (pref_conc, codi_conc, vers_taxo) values ('",H5137,"','",I5137,"','",Taxonomia!$B$5,"')")</f>
        <v>Insert into dbax_taxo_conc (pref_conc, codi_conc, vers_taxo) values ('ifrs-full','ResearchAndDevelopmentExpense','svs-cl-ci-2015-01-05')</v>
      </c>
    </row>
    <row r="5138" spans="1:13" x14ac:dyDescent="0.25">
      <c r="A5138" t="s">
        <v>2767</v>
      </c>
      <c r="B5138" t="s">
        <v>16</v>
      </c>
      <c r="C5138" t="s">
        <v>5361</v>
      </c>
      <c r="G5138" s="1" t="str">
        <f t="shared" si="409"/>
        <v>ifrs-full_ReserveOfCashFlowHedges</v>
      </c>
      <c r="H5138" t="str">
        <f t="shared" si="410"/>
        <v>ifrs-full</v>
      </c>
      <c r="I5138" t="str">
        <f t="shared" si="411"/>
        <v>ReserveOfCashFlowHedges</v>
      </c>
      <c r="L5138" t="str">
        <f t="shared" si="412"/>
        <v>insert into dbax_desc_conc (pref_conc, codi_conc, codi_lang, desc_conc) values ('ifrs-full','ReserveOfCashFlowHedges','es_ES','Reserva de coberturas del flujo de efectivo')</v>
      </c>
      <c r="M5138" t="str">
        <f>CONCATENATE("Insert into dbax_taxo_conc (pref_conc, codi_conc, vers_taxo) values ('",H5138,"','",I5138,"','",Taxonomia!$B$5,"')")</f>
        <v>Insert into dbax_taxo_conc (pref_conc, codi_conc, vers_taxo) values ('ifrs-full','ReserveOfCashFlowHedges','svs-cl-ci-2015-01-05')</v>
      </c>
    </row>
    <row r="5139" spans="1:13" x14ac:dyDescent="0.25">
      <c r="A5139" t="s">
        <v>2768</v>
      </c>
      <c r="B5139" t="s">
        <v>16</v>
      </c>
      <c r="C5139" t="s">
        <v>5362</v>
      </c>
      <c r="G5139" s="1" t="str">
        <f t="shared" si="409"/>
        <v>ifrs-full_ReserveOfCashFlowHedgesMember</v>
      </c>
      <c r="H5139" t="str">
        <f t="shared" si="410"/>
        <v>ifrs-full</v>
      </c>
      <c r="I5139" t="str">
        <f t="shared" si="411"/>
        <v>ReserveOfCashFlowHedgesMember</v>
      </c>
      <c r="L5139" t="str">
        <f t="shared" si="412"/>
        <v>insert into dbax_desc_conc (pref_conc, codi_conc, codi_lang, desc_conc) values ('ifrs-full','ReserveOfCashFlowHedgesMember','es_ES','Reserva de coberturas de flujo de efectivo [miembro]')</v>
      </c>
      <c r="M5139" t="str">
        <f>CONCATENATE("Insert into dbax_taxo_conc (pref_conc, codi_conc, vers_taxo) values ('",H5139,"','",I5139,"','",Taxonomia!$B$5,"')")</f>
        <v>Insert into dbax_taxo_conc (pref_conc, codi_conc, vers_taxo) values ('ifrs-full','ReserveOfCashFlowHedgesMember','svs-cl-ci-2015-01-05')</v>
      </c>
    </row>
    <row r="5140" spans="1:13" x14ac:dyDescent="0.25">
      <c r="A5140" t="s">
        <v>2769</v>
      </c>
      <c r="B5140" t="s">
        <v>16</v>
      </c>
      <c r="C5140" t="s">
        <v>5363</v>
      </c>
      <c r="G5140" s="1" t="str">
        <f t="shared" si="409"/>
        <v>ifrs-full_ReserveOfChangeInFairValueOfFinancialLiabilityAttributableToChangeInCreditRiskOfLiability</v>
      </c>
      <c r="H5140" t="str">
        <f t="shared" si="410"/>
        <v>ifrs-full</v>
      </c>
      <c r="I5140" t="str">
        <f t="shared" si="411"/>
        <v>ReserveOfChangeInFairValueOfFinancialLiabilityAttributableToChangeInCreditRiskOfLiability</v>
      </c>
      <c r="L5140" t="str">
        <f t="shared" si="412"/>
        <v>insert into dbax_desc_conc (pref_conc, codi_conc, codi_lang, desc_conc) values ('ifrs-full','ReserveOfChangeInFairValueOfFinancialLiabilityAttributableToChangeInCreditRiskOfLiability','es_ES','Reserva de cambios en el valor razonable de pasivos financieros atribuibles a cambios en el riesgo de crédito del pasivo')</v>
      </c>
      <c r="M5140" t="str">
        <f>CONCATENATE("Insert into dbax_taxo_conc (pref_conc, codi_conc, vers_taxo) values ('",H5140,"','",I5140,"','",Taxonomia!$B$5,"')")</f>
        <v>Insert into dbax_taxo_conc (pref_conc, codi_conc, vers_taxo) values ('ifrs-full','ReserveOfChangeInFairValueOfFinancialLiabilityAttributableToChangeInCreditRiskOfLiability','svs-cl-ci-2015-01-05')</v>
      </c>
    </row>
    <row r="5141" spans="1:13" x14ac:dyDescent="0.25">
      <c r="A5141" t="s">
        <v>2770</v>
      </c>
      <c r="B5141" t="s">
        <v>16</v>
      </c>
      <c r="C5141" t="s">
        <v>5364</v>
      </c>
      <c r="G5141" s="1" t="str">
        <f t="shared" si="409"/>
        <v>ifrs-full_ReserveOfChangeInFairValueOfFinancialLiabilityAttributableToChangeInCreditRiskOfLiabilityMember</v>
      </c>
      <c r="H5141" t="str">
        <f t="shared" si="410"/>
        <v>ifrs-full</v>
      </c>
      <c r="I5141" t="str">
        <f t="shared" si="411"/>
        <v>ReserveOfChangeInFairValueOfFinancialLiabilityAttributableToChangeInCreditRiskOfLiabilityMember</v>
      </c>
      <c r="L5141" t="str">
        <f t="shared" si="412"/>
        <v>insert into dbax_desc_conc (pref_conc, codi_conc, codi_lang, desc_conc) values ('ifrs-full','ReserveOfChangeInFairValueOfFinancialLiabilityAttributableToChangeInCreditRiskOfLiabilityMember','es_ES','Reserva para cambios en el valor razonable de pasivos financieros atribuibles a cambios en el riesgo de crédito del pasivo [miembro]')</v>
      </c>
      <c r="M5141" t="str">
        <f>CONCATENATE("Insert into dbax_taxo_conc (pref_conc, codi_conc, vers_taxo) values ('",H5141,"','",I5141,"','",Taxonomia!$B$5,"')")</f>
        <v>Insert into dbax_taxo_conc (pref_conc, codi_conc, vers_taxo) values ('ifrs-full','ReserveOfChangeInFairValueOfFinancialLiabilityAttributableToChangeInCreditRiskOfLiabilityMember','svs-cl-ci-2015-01-05')</v>
      </c>
    </row>
    <row r="5142" spans="1:13" x14ac:dyDescent="0.25">
      <c r="A5142" t="s">
        <v>2771</v>
      </c>
      <c r="B5142" t="s">
        <v>16</v>
      </c>
      <c r="C5142" t="s">
        <v>5365</v>
      </c>
      <c r="G5142" s="1" t="str">
        <f t="shared" si="409"/>
        <v>ifrs-full_ReserveOfChangeInValueOfForeignCurrencyBasisSpreads</v>
      </c>
      <c r="H5142" t="str">
        <f t="shared" si="410"/>
        <v>ifrs-full</v>
      </c>
      <c r="I5142" t="str">
        <f t="shared" si="411"/>
        <v>ReserveOfChangeInValueOfForeignCurrencyBasisSpreads</v>
      </c>
      <c r="L5142" t="str">
        <f t="shared" si="412"/>
        <v>insert into dbax_desc_conc (pref_conc, codi_conc, codi_lang, desc_conc) values ('ifrs-full','ReserveOfChangeInValueOfForeignCurrencyBasisSpreads','es_ES','Reserva por cambios en el valor de los diferenciales de la tasa de cambio de la moneda extranjera')</v>
      </c>
      <c r="M5142" t="str">
        <f>CONCATENATE("Insert into dbax_taxo_conc (pref_conc, codi_conc, vers_taxo) values ('",H5142,"','",I5142,"','",Taxonomia!$B$5,"')")</f>
        <v>Insert into dbax_taxo_conc (pref_conc, codi_conc, vers_taxo) values ('ifrs-full','ReserveOfChangeInValueOfForeignCurrencyBasisSpreads','svs-cl-ci-2015-01-05')</v>
      </c>
    </row>
    <row r="5143" spans="1:13" x14ac:dyDescent="0.25">
      <c r="A5143" t="s">
        <v>2772</v>
      </c>
      <c r="B5143" t="s">
        <v>16</v>
      </c>
      <c r="C5143" t="s">
        <v>5366</v>
      </c>
      <c r="G5143" s="1" t="str">
        <f t="shared" si="409"/>
        <v>ifrs-full_ReserveOfChangeInValueOfForeignCurrencyBasisSpreadsMember</v>
      </c>
      <c r="H5143" t="str">
        <f t="shared" si="410"/>
        <v>ifrs-full</v>
      </c>
      <c r="I5143" t="str">
        <f t="shared" si="411"/>
        <v>ReserveOfChangeInValueOfForeignCurrencyBasisSpreadsMember</v>
      </c>
      <c r="L5143" t="str">
        <f t="shared" si="412"/>
        <v>insert into dbax_desc_conc (pref_conc, codi_conc, codi_lang, desc_conc) values ('ifrs-full','ReserveOfChangeInValueOfForeignCurrencyBasisSpreadsMember','es_ES','Reserva por cambios en el valor de los diferenciales de la tasa de cambio de la moneda extranjera [miembro]')</v>
      </c>
      <c r="M5143" t="str">
        <f>CONCATENATE("Insert into dbax_taxo_conc (pref_conc, codi_conc, vers_taxo) values ('",H5143,"','",I5143,"','",Taxonomia!$B$5,"')")</f>
        <v>Insert into dbax_taxo_conc (pref_conc, codi_conc, vers_taxo) values ('ifrs-full','ReserveOfChangeInValueOfForeignCurrencyBasisSpreadsMember','svs-cl-ci-2015-01-05')</v>
      </c>
    </row>
    <row r="5144" spans="1:13" x14ac:dyDescent="0.25">
      <c r="A5144" t="s">
        <v>2773</v>
      </c>
      <c r="B5144" t="s">
        <v>16</v>
      </c>
      <c r="C5144" t="s">
        <v>5367</v>
      </c>
      <c r="G5144" s="1" t="str">
        <f t="shared" si="409"/>
        <v>ifrs-full_ReserveOfChangeInValueOfForwardElementsOfForwardContracts</v>
      </c>
      <c r="H5144" t="str">
        <f t="shared" si="410"/>
        <v>ifrs-full</v>
      </c>
      <c r="I5144" t="str">
        <f t="shared" si="411"/>
        <v>ReserveOfChangeInValueOfForwardElementsOfForwardContracts</v>
      </c>
      <c r="L5144" t="str">
        <f t="shared" si="412"/>
        <v>insert into dbax_desc_conc (pref_conc, codi_conc, codi_lang, desc_conc) values ('ifrs-full','ReserveOfChangeInValueOfForwardElementsOfForwardContracts','es_ES','Reserva por cambios en el valor de los elementos a término de contratos a término')</v>
      </c>
      <c r="M5144" t="str">
        <f>CONCATENATE("Insert into dbax_taxo_conc (pref_conc, codi_conc, vers_taxo) values ('",H5144,"','",I5144,"','",Taxonomia!$B$5,"')")</f>
        <v>Insert into dbax_taxo_conc (pref_conc, codi_conc, vers_taxo) values ('ifrs-full','ReserveOfChangeInValueOfForwardElementsOfForwardContracts','svs-cl-ci-2015-01-05')</v>
      </c>
    </row>
    <row r="5145" spans="1:13" x14ac:dyDescent="0.25">
      <c r="A5145" t="s">
        <v>2774</v>
      </c>
      <c r="B5145" t="s">
        <v>16</v>
      </c>
      <c r="C5145" t="s">
        <v>5368</v>
      </c>
      <c r="G5145" s="1" t="str">
        <f t="shared" si="409"/>
        <v>ifrs-full_ReserveOfChangeInValueOfForwardElementsOfForwardContractsMember</v>
      </c>
      <c r="H5145" t="str">
        <f t="shared" si="410"/>
        <v>ifrs-full</v>
      </c>
      <c r="I5145" t="str">
        <f t="shared" si="411"/>
        <v>ReserveOfChangeInValueOfForwardElementsOfForwardContractsMember</v>
      </c>
      <c r="L5145" t="str">
        <f t="shared" si="412"/>
        <v>insert into dbax_desc_conc (pref_conc, codi_conc, codi_lang, desc_conc) values ('ifrs-full','ReserveOfChangeInValueOfForwardElementsOfForwardContractsMember','es_ES','Reserva por cambios en el valor de los elementos a término de contratos a término [miembro]')</v>
      </c>
      <c r="M5145" t="str">
        <f>CONCATENATE("Insert into dbax_taxo_conc (pref_conc, codi_conc, vers_taxo) values ('",H5145,"','",I5145,"','",Taxonomia!$B$5,"')")</f>
        <v>Insert into dbax_taxo_conc (pref_conc, codi_conc, vers_taxo) values ('ifrs-full','ReserveOfChangeInValueOfForwardElementsOfForwardContractsMember','svs-cl-ci-2015-01-05')</v>
      </c>
    </row>
    <row r="5146" spans="1:13" x14ac:dyDescent="0.25">
      <c r="A5146" t="s">
        <v>2775</v>
      </c>
      <c r="B5146" t="s">
        <v>16</v>
      </c>
      <c r="C5146" t="s">
        <v>5369</v>
      </c>
      <c r="G5146" s="1" t="str">
        <f t="shared" si="409"/>
        <v>ifrs-full_ReserveOfChangeInValueOfTimeValueOfOptions</v>
      </c>
      <c r="H5146" t="str">
        <f t="shared" si="410"/>
        <v>ifrs-full</v>
      </c>
      <c r="I5146" t="str">
        <f t="shared" si="411"/>
        <v>ReserveOfChangeInValueOfTimeValueOfOptions</v>
      </c>
      <c r="L5146" t="str">
        <f t="shared" si="412"/>
        <v>insert into dbax_desc_conc (pref_conc, codi_conc, codi_lang, desc_conc) values ('ifrs-full','ReserveOfChangeInValueOfTimeValueOfOptions','es_ES','Reserva por cambios en el valor temporal del dinero de opciones')</v>
      </c>
      <c r="M5146" t="str">
        <f>CONCATENATE("Insert into dbax_taxo_conc (pref_conc, codi_conc, vers_taxo) values ('",H5146,"','",I5146,"','",Taxonomia!$B$5,"')")</f>
        <v>Insert into dbax_taxo_conc (pref_conc, codi_conc, vers_taxo) values ('ifrs-full','ReserveOfChangeInValueOfTimeValueOfOptions','svs-cl-ci-2015-01-05')</v>
      </c>
    </row>
    <row r="5147" spans="1:13" x14ac:dyDescent="0.25">
      <c r="A5147" t="s">
        <v>2776</v>
      </c>
      <c r="B5147" t="s">
        <v>16</v>
      </c>
      <c r="C5147" t="s">
        <v>5370</v>
      </c>
      <c r="G5147" s="1" t="str">
        <f t="shared" si="409"/>
        <v>ifrs-full_ReserveOfChangeInValueOfTimeValueOfOptionsMember</v>
      </c>
      <c r="H5147" t="str">
        <f t="shared" si="410"/>
        <v>ifrs-full</v>
      </c>
      <c r="I5147" t="str">
        <f t="shared" si="411"/>
        <v>ReserveOfChangeInValueOfTimeValueOfOptionsMember</v>
      </c>
      <c r="L5147" t="str">
        <f t="shared" si="412"/>
        <v>insert into dbax_desc_conc (pref_conc, codi_conc, codi_lang, desc_conc) values ('ifrs-full','ReserveOfChangeInValueOfTimeValueOfOptionsMember','es_ES','Reserva por cambios en el valor temporal del dinero de opciones [miembro]')</v>
      </c>
      <c r="M5147" t="str">
        <f>CONCATENATE("Insert into dbax_taxo_conc (pref_conc, codi_conc, vers_taxo) values ('",H5147,"','",I5147,"','",Taxonomia!$B$5,"')")</f>
        <v>Insert into dbax_taxo_conc (pref_conc, codi_conc, vers_taxo) values ('ifrs-full','ReserveOfChangeInValueOfTimeValueOfOptionsMember','svs-cl-ci-2015-01-05')</v>
      </c>
    </row>
    <row r="5148" spans="1:13" x14ac:dyDescent="0.25">
      <c r="A5148" t="s">
        <v>2777</v>
      </c>
      <c r="B5148" t="s">
        <v>16</v>
      </c>
      <c r="C5148" t="s">
        <v>5371</v>
      </c>
      <c r="G5148" s="1" t="str">
        <f t="shared" si="409"/>
        <v>ifrs-full_ReserveOfEquityComponentOfConvertibleInstruments</v>
      </c>
      <c r="H5148" t="str">
        <f t="shared" si="410"/>
        <v>ifrs-full</v>
      </c>
      <c r="I5148" t="str">
        <f t="shared" si="411"/>
        <v>ReserveOfEquityComponentOfConvertibleInstruments</v>
      </c>
      <c r="L5148" t="str">
        <f t="shared" si="412"/>
        <v>insert into dbax_desc_conc (pref_conc, codi_conc, codi_lang, desc_conc) values ('ifrs-full','ReserveOfEquityComponentOfConvertibleInstruments','es_ES','Reserva de componentes de patrimonio de instrumentos convertibles')</v>
      </c>
      <c r="M5148" t="str">
        <f>CONCATENATE("Insert into dbax_taxo_conc (pref_conc, codi_conc, vers_taxo) values ('",H5148,"','",I5148,"','",Taxonomia!$B$5,"')")</f>
        <v>Insert into dbax_taxo_conc (pref_conc, codi_conc, vers_taxo) values ('ifrs-full','ReserveOfEquityComponentOfConvertibleInstruments','svs-cl-ci-2015-01-05')</v>
      </c>
    </row>
    <row r="5149" spans="1:13" x14ac:dyDescent="0.25">
      <c r="A5149" t="s">
        <v>2778</v>
      </c>
      <c r="B5149" t="s">
        <v>16</v>
      </c>
      <c r="C5149" t="s">
        <v>5372</v>
      </c>
      <c r="G5149" s="1" t="str">
        <f t="shared" si="409"/>
        <v>ifrs-full_ReserveOfExchangeDifferencesOnTranslation</v>
      </c>
      <c r="H5149" t="str">
        <f t="shared" si="410"/>
        <v>ifrs-full</v>
      </c>
      <c r="I5149" t="str">
        <f t="shared" si="411"/>
        <v>ReserveOfExchangeDifferencesOnTranslation</v>
      </c>
      <c r="L5149" t="str">
        <f t="shared" si="412"/>
        <v>insert into dbax_desc_conc (pref_conc, codi_conc, codi_lang, desc_conc) values ('ifrs-full','ReserveOfExchangeDifferencesOnTranslation','es_ES','Reserva de diferencias de cambio por conversión')</v>
      </c>
      <c r="M5149" t="str">
        <f>CONCATENATE("Insert into dbax_taxo_conc (pref_conc, codi_conc, vers_taxo) values ('",H5149,"','",I5149,"','",Taxonomia!$B$5,"')")</f>
        <v>Insert into dbax_taxo_conc (pref_conc, codi_conc, vers_taxo) values ('ifrs-full','ReserveOfExchangeDifferencesOnTranslation','svs-cl-ci-2015-01-05')</v>
      </c>
    </row>
    <row r="5150" spans="1:13" x14ac:dyDescent="0.25">
      <c r="A5150" t="s">
        <v>2779</v>
      </c>
      <c r="B5150" t="s">
        <v>16</v>
      </c>
      <c r="C5150" t="s">
        <v>5373</v>
      </c>
      <c r="G5150" s="1" t="str">
        <f t="shared" si="409"/>
        <v>ifrs-full_ReserveOfExchangeDifferencesOnTranslationMember</v>
      </c>
      <c r="H5150" t="str">
        <f t="shared" si="410"/>
        <v>ifrs-full</v>
      </c>
      <c r="I5150" t="str">
        <f t="shared" si="411"/>
        <v>ReserveOfExchangeDifferencesOnTranslationMember</v>
      </c>
      <c r="L5150" t="str">
        <f t="shared" si="412"/>
        <v>insert into dbax_desc_conc (pref_conc, codi_conc, codi_lang, desc_conc) values ('ifrs-full','ReserveOfExchangeDifferencesOnTranslationMember','es_ES','Reserva de diferencias de cambio en conversiones [miembro]')</v>
      </c>
      <c r="M5150" t="str">
        <f>CONCATENATE("Insert into dbax_taxo_conc (pref_conc, codi_conc, vers_taxo) values ('",H5150,"','",I5150,"','",Taxonomia!$B$5,"')")</f>
        <v>Insert into dbax_taxo_conc (pref_conc, codi_conc, vers_taxo) values ('ifrs-full','ReserveOfExchangeDifferencesOnTranslationMember','svs-cl-ci-2015-01-05')</v>
      </c>
    </row>
    <row r="5151" spans="1:13" x14ac:dyDescent="0.25">
      <c r="A5151" t="s">
        <v>2780</v>
      </c>
      <c r="B5151" t="s">
        <v>16</v>
      </c>
      <c r="C5151" t="s">
        <v>5374</v>
      </c>
      <c r="G5151" s="1" t="str">
        <f t="shared" si="409"/>
        <v>ifrs-full_ReserveOfGainsAndLossesFromInvestmentsInEquityInstruments</v>
      </c>
      <c r="H5151" t="str">
        <f t="shared" si="410"/>
        <v>ifrs-full</v>
      </c>
      <c r="I5151" t="str">
        <f t="shared" si="411"/>
        <v>ReserveOfGainsAndLossesFromInvestmentsInEquityInstruments</v>
      </c>
      <c r="L5151" t="str">
        <f t="shared" si="412"/>
        <v>insert into dbax_desc_conc (pref_conc, codi_conc, codi_lang, desc_conc) values ('ifrs-full','ReserveOfGainsAndLossesFromInvestmentsInEquityInstruments','es_ES','Reserva de ganancias y pérdidas por inversiones en instrumentos de patrimonio')</v>
      </c>
      <c r="M5151" t="str">
        <f>CONCATENATE("Insert into dbax_taxo_conc (pref_conc, codi_conc, vers_taxo) values ('",H5151,"','",I5151,"','",Taxonomia!$B$5,"')")</f>
        <v>Insert into dbax_taxo_conc (pref_conc, codi_conc, vers_taxo) values ('ifrs-full','ReserveOfGainsAndLossesFromInvestmentsInEquityInstruments','svs-cl-ci-2015-01-05')</v>
      </c>
    </row>
    <row r="5152" spans="1:13" x14ac:dyDescent="0.25">
      <c r="A5152" t="s">
        <v>2781</v>
      </c>
      <c r="B5152" t="s">
        <v>16</v>
      </c>
      <c r="C5152" t="s">
        <v>5375</v>
      </c>
      <c r="G5152" s="1" t="str">
        <f t="shared" si="409"/>
        <v>ifrs-full_ReserveOfGainsAndLossesFromInvestmentsInEquityInstrumentsMember</v>
      </c>
      <c r="H5152" t="str">
        <f t="shared" si="410"/>
        <v>ifrs-full</v>
      </c>
      <c r="I5152" t="str">
        <f t="shared" si="411"/>
        <v>ReserveOfGainsAndLossesFromInvestmentsInEquityInstrumentsMember</v>
      </c>
      <c r="L5152" t="str">
        <f t="shared" si="412"/>
        <v>insert into dbax_desc_conc (pref_conc, codi_conc, codi_lang, desc_conc) values ('ifrs-full','ReserveOfGainsAndLossesFromInvestmentsInEquityInstrumentsMember','es_ES','Reserva de ganancias y pérdidas por inversiones en instrumentos de patrimonio [miembro]')</v>
      </c>
      <c r="M5152" t="str">
        <f>CONCATENATE("Insert into dbax_taxo_conc (pref_conc, codi_conc, vers_taxo) values ('",H5152,"','",I5152,"','",Taxonomia!$B$5,"')")</f>
        <v>Insert into dbax_taxo_conc (pref_conc, codi_conc, vers_taxo) values ('ifrs-full','ReserveOfGainsAndLossesFromInvestmentsInEquityInstrumentsMember','svs-cl-ci-2015-01-05')</v>
      </c>
    </row>
    <row r="5153" spans="1:13" x14ac:dyDescent="0.25">
      <c r="A5153" t="s">
        <v>2782</v>
      </c>
      <c r="B5153" t="s">
        <v>16</v>
      </c>
      <c r="C5153" t="s">
        <v>5376</v>
      </c>
      <c r="G5153" s="1" t="str">
        <f t="shared" si="409"/>
        <v>ifrs-full_ReserveOfGainsAndLossesOnHedgingInstrumentsThatHedgeInvestmentsInEquityInstruments</v>
      </c>
      <c r="H5153" t="str">
        <f t="shared" si="410"/>
        <v>ifrs-full</v>
      </c>
      <c r="I5153" t="str">
        <f t="shared" si="411"/>
        <v>ReserveOfGainsAndLossesOnHedgingInstrumentsThatHedgeInvestmentsInEquityInstruments</v>
      </c>
      <c r="L5153" t="str">
        <f t="shared" si="412"/>
        <v>insert into dbax_desc_conc (pref_conc, codi_conc, codi_lang, desc_conc) values ('ifrs-full','ReserveOfGainsAndLossesOnHedgingInstrumentsThatHedgeInvestmentsInEquityInstruments','es_ES','Reserva de ganancias y pérdidas sobre instrumentos de cobertura que cubren inversiones en instrumentos de patrimonio')</v>
      </c>
      <c r="M5153" t="str">
        <f>CONCATENATE("Insert into dbax_taxo_conc (pref_conc, codi_conc, vers_taxo) values ('",H5153,"','",I5153,"','",Taxonomia!$B$5,"')")</f>
        <v>Insert into dbax_taxo_conc (pref_conc, codi_conc, vers_taxo) values ('ifrs-full','ReserveOfGainsAndLossesOnHedgingInstrumentsThatHedgeInvestmentsInEquityInstruments','svs-cl-ci-2015-01-05')</v>
      </c>
    </row>
    <row r="5154" spans="1:13" x14ac:dyDescent="0.25">
      <c r="A5154" t="s">
        <v>2783</v>
      </c>
      <c r="B5154" t="s">
        <v>16</v>
      </c>
      <c r="C5154" t="s">
        <v>5377</v>
      </c>
      <c r="G5154" s="1" t="str">
        <f t="shared" si="409"/>
        <v>ifrs-full_ReserveOfGainsAndLossesOnHedgingInstrumentsThatHedgeInvestmentsInEquityInstrumentsMember</v>
      </c>
      <c r="H5154" t="str">
        <f t="shared" si="410"/>
        <v>ifrs-full</v>
      </c>
      <c r="I5154" t="str">
        <f t="shared" si="411"/>
        <v>ReserveOfGainsAndLossesOnHedgingInstrumentsThatHedgeInvestmentsInEquityInstrumentsMember</v>
      </c>
      <c r="L5154" t="str">
        <f t="shared" si="412"/>
        <v>insert into dbax_desc_conc (pref_conc, codi_conc, codi_lang, desc_conc) values ('ifrs-full','ReserveOfGainsAndLossesOnHedgingInstrumentsThatHedgeInvestmentsInEquityInstrumentsMember','es_ES','Reserva de ganancias y pérdidas sobre instrumentos de cobertura que cubren inversiones en instrumentos de patrimonio [miembro]')</v>
      </c>
      <c r="M5154" t="str">
        <f>CONCATENATE("Insert into dbax_taxo_conc (pref_conc, codi_conc, vers_taxo) values ('",H5154,"','",I5154,"','",Taxonomia!$B$5,"')")</f>
        <v>Insert into dbax_taxo_conc (pref_conc, codi_conc, vers_taxo) values ('ifrs-full','ReserveOfGainsAndLossesOnHedgingInstrumentsThatHedgeInvestmentsInEquityInstrumentsMember','svs-cl-ci-2015-01-05')</v>
      </c>
    </row>
    <row r="5155" spans="1:13" x14ac:dyDescent="0.25">
      <c r="A5155" t="s">
        <v>2784</v>
      </c>
      <c r="B5155" t="s">
        <v>16</v>
      </c>
      <c r="C5155" t="s">
        <v>5378</v>
      </c>
      <c r="G5155" s="1" t="str">
        <f t="shared" si="409"/>
        <v>ifrs-full_ReserveOfGainsAndLossesOnRemeasuringAvailableforsaleFinancialAssets</v>
      </c>
      <c r="H5155" t="str">
        <f t="shared" si="410"/>
        <v>ifrs-full</v>
      </c>
      <c r="I5155" t="str">
        <f t="shared" si="411"/>
        <v>ReserveOfGainsAndLossesOnRemeasuringAvailableforsaleFinancialAssets</v>
      </c>
      <c r="L5155" t="str">
        <f t="shared" si="412"/>
        <v>insert into dbax_desc_conc (pref_conc, codi_conc, codi_lang, desc_conc) values ('ifrs-full','ReserveOfGainsAndLossesOnRemeasuringAvailableforsaleFinancialAssets','es_ES','Reserva de ganancias y pérdidas por nuevas mediciones de activos financieros disponibles para la venta')</v>
      </c>
      <c r="M5155" t="str">
        <f>CONCATENATE("Insert into dbax_taxo_conc (pref_conc, codi_conc, vers_taxo) values ('",H5155,"','",I5155,"','",Taxonomia!$B$5,"')")</f>
        <v>Insert into dbax_taxo_conc (pref_conc, codi_conc, vers_taxo) values ('ifrs-full','ReserveOfGainsAndLossesOnRemeasuringAvailableforsaleFinancialAssets','svs-cl-ci-2015-01-05')</v>
      </c>
    </row>
    <row r="5156" spans="1:13" x14ac:dyDescent="0.25">
      <c r="A5156" t="s">
        <v>2785</v>
      </c>
      <c r="B5156" t="s">
        <v>16</v>
      </c>
      <c r="C5156" t="s">
        <v>5379</v>
      </c>
      <c r="G5156" s="1" t="str">
        <f t="shared" si="409"/>
        <v>ifrs-full_ReserveOfGainsAndLossesOnRemeasuringAvailableforsaleFinancialAssetsMember</v>
      </c>
      <c r="H5156" t="str">
        <f t="shared" si="410"/>
        <v>ifrs-full</v>
      </c>
      <c r="I5156" t="str">
        <f t="shared" si="411"/>
        <v>ReserveOfGainsAndLossesOnRemeasuringAvailableforsaleFinancialAssetsMember</v>
      </c>
      <c r="L5156" t="str">
        <f t="shared" si="412"/>
        <v>insert into dbax_desc_conc (pref_conc, codi_conc, codi_lang, desc_conc) values ('ifrs-full','ReserveOfGainsAndLossesOnRemeasuringAvailableforsaleFinancialAssetsMember','es_ES','Reserva de ganancias y pérdidas en nuevas mediciones de activos financieros disponibles para la venta [miembro]')</v>
      </c>
      <c r="M5156" t="str">
        <f>CONCATENATE("Insert into dbax_taxo_conc (pref_conc, codi_conc, vers_taxo) values ('",H5156,"','",I5156,"','",Taxonomia!$B$5,"')")</f>
        <v>Insert into dbax_taxo_conc (pref_conc, codi_conc, vers_taxo) values ('ifrs-full','ReserveOfGainsAndLossesOnRemeasuringAvailableforsaleFinancialAssetsMember','svs-cl-ci-2015-01-05')</v>
      </c>
    </row>
    <row r="5157" spans="1:13" x14ac:dyDescent="0.25">
      <c r="A5157" t="s">
        <v>2786</v>
      </c>
      <c r="B5157" t="s">
        <v>16</v>
      </c>
      <c r="C5157" t="s">
        <v>5380</v>
      </c>
      <c r="G5157" s="1" t="str">
        <f t="shared" si="409"/>
        <v>ifrs-full_ReserveOfRemeasurementsOfDefinedBenefitPlans</v>
      </c>
      <c r="H5157" t="str">
        <f t="shared" si="410"/>
        <v>ifrs-full</v>
      </c>
      <c r="I5157" t="str">
        <f t="shared" si="411"/>
        <v>ReserveOfRemeasurementsOfDefinedBenefitPlans</v>
      </c>
      <c r="L5157" t="str">
        <f t="shared" si="412"/>
        <v>insert into dbax_desc_conc (pref_conc, codi_conc, codi_lang, desc_conc) values ('ifrs-full','ReserveOfRemeasurementsOfDefinedBenefitPlans','es_ES','Reserva de nuevas mediciones de planes de beneficios definidos')</v>
      </c>
      <c r="M5157" t="str">
        <f>CONCATENATE("Insert into dbax_taxo_conc (pref_conc, codi_conc, vers_taxo) values ('",H5157,"','",I5157,"','",Taxonomia!$B$5,"')")</f>
        <v>Insert into dbax_taxo_conc (pref_conc, codi_conc, vers_taxo) values ('ifrs-full','ReserveOfRemeasurementsOfDefinedBenefitPlans','svs-cl-ci-2015-01-05')</v>
      </c>
    </row>
    <row r="5158" spans="1:13" x14ac:dyDescent="0.25">
      <c r="A5158" t="s">
        <v>2787</v>
      </c>
      <c r="B5158" t="s">
        <v>16</v>
      </c>
      <c r="C5158" t="s">
        <v>5381</v>
      </c>
      <c r="G5158" s="1" t="str">
        <f t="shared" si="409"/>
        <v>ifrs-full_ReserveOfSharebasedPayments</v>
      </c>
      <c r="H5158" t="str">
        <f t="shared" si="410"/>
        <v>ifrs-full</v>
      </c>
      <c r="I5158" t="str">
        <f t="shared" si="411"/>
        <v>ReserveOfSharebasedPayments</v>
      </c>
      <c r="L5158" t="str">
        <f t="shared" si="412"/>
        <v>insert into dbax_desc_conc (pref_conc, codi_conc, codi_lang, desc_conc) values ('ifrs-full','ReserveOfSharebasedPayments','es_ES','Reserva de pagos basados en acciones')</v>
      </c>
      <c r="M5158" t="str">
        <f>CONCATENATE("Insert into dbax_taxo_conc (pref_conc, codi_conc, vers_taxo) values ('",H5158,"','",I5158,"','",Taxonomia!$B$5,"')")</f>
        <v>Insert into dbax_taxo_conc (pref_conc, codi_conc, vers_taxo) values ('ifrs-full','ReserveOfSharebasedPayments','svs-cl-ci-2015-01-05')</v>
      </c>
    </row>
    <row r="5159" spans="1:13" x14ac:dyDescent="0.25">
      <c r="A5159" t="s">
        <v>2788</v>
      </c>
      <c r="B5159" t="s">
        <v>16</v>
      </c>
      <c r="C5159" t="s">
        <v>5382</v>
      </c>
      <c r="G5159" s="1" t="str">
        <f t="shared" ref="G5159:G5222" si="413">MID(A5159,FIND("#",A5159)+1,10000)</f>
        <v>ifrs-full_ReserveOfSharebasedPaymentsMember</v>
      </c>
      <c r="H5159" t="str">
        <f t="shared" ref="H5159:H5222" si="414">MID(G5159,1,FIND("_",G5159)-1)</f>
        <v>ifrs-full</v>
      </c>
      <c r="I5159" t="str">
        <f t="shared" ref="I5159:I5222" si="415">MID(G5159,FIND("_",G5159)+1,10000)</f>
        <v>ReserveOfSharebasedPaymentsMember</v>
      </c>
      <c r="L5159" t="str">
        <f t="shared" ref="L5159:L5222" si="416">CONCATENATE("insert into dbax_desc_conc (pref_conc, codi_conc, codi_lang, desc_conc) values ('",H5159,"','",I5159,"','",B5159,"','",C5159,"')")</f>
        <v>insert into dbax_desc_conc (pref_conc, codi_conc, codi_lang, desc_conc) values ('ifrs-full','ReserveOfSharebasedPaymentsMember','es_ES','Reserva de pagos basados en acciones [miembro]')</v>
      </c>
      <c r="M5159" t="str">
        <f>CONCATENATE("Insert into dbax_taxo_conc (pref_conc, codi_conc, vers_taxo) values ('",H5159,"','",I5159,"','",Taxonomia!$B$5,"')")</f>
        <v>Insert into dbax_taxo_conc (pref_conc, codi_conc, vers_taxo) values ('ifrs-full','ReserveOfSharebasedPaymentsMember','svs-cl-ci-2015-01-05')</v>
      </c>
    </row>
    <row r="5160" spans="1:13" x14ac:dyDescent="0.25">
      <c r="A5160" t="s">
        <v>2789</v>
      </c>
      <c r="B5160" t="s">
        <v>16</v>
      </c>
      <c r="C5160" t="s">
        <v>5383</v>
      </c>
      <c r="G5160" s="1" t="str">
        <f t="shared" si="413"/>
        <v>ifrs-full_ReservesWithinEquityAxis</v>
      </c>
      <c r="H5160" t="str">
        <f t="shared" si="414"/>
        <v>ifrs-full</v>
      </c>
      <c r="I5160" t="str">
        <f t="shared" si="415"/>
        <v>ReservesWithinEquityAxis</v>
      </c>
      <c r="L5160" t="str">
        <f t="shared" si="416"/>
        <v>insert into dbax_desc_conc (pref_conc, codi_conc, codi_lang, desc_conc) values ('ifrs-full','ReservesWithinEquityAxis','es_ES','Reservas dentro de patrimonio [eje]')</v>
      </c>
      <c r="M5160" t="str">
        <f>CONCATENATE("Insert into dbax_taxo_conc (pref_conc, codi_conc, vers_taxo) values ('",H5160,"','",I5160,"','",Taxonomia!$B$5,"')")</f>
        <v>Insert into dbax_taxo_conc (pref_conc, codi_conc, vers_taxo) values ('ifrs-full','ReservesWithinEquityAxis','svs-cl-ci-2015-01-05')</v>
      </c>
    </row>
    <row r="5161" spans="1:13" x14ac:dyDescent="0.25">
      <c r="A5161" t="s">
        <v>2790</v>
      </c>
      <c r="B5161" t="s">
        <v>16</v>
      </c>
      <c r="C5161" t="s">
        <v>5384</v>
      </c>
      <c r="G5161" s="1" t="str">
        <f t="shared" si="413"/>
        <v>ifrs-full_RestrictionsOnRealisabilityOfInvestmentPropertyOrRemittanceOfIncomeAndProceedsOfDisposalOfInvestmentProperty</v>
      </c>
      <c r="H5161" t="str">
        <f t="shared" si="414"/>
        <v>ifrs-full</v>
      </c>
      <c r="I5161" t="str">
        <f t="shared" si="415"/>
        <v>RestrictionsOnRealisabilityOfInvestmentPropertyOrRemittanceOfIncomeAndProceedsOfDisposalOfInvestmentProperty</v>
      </c>
      <c r="L5161" t="str">
        <f t="shared" si="416"/>
        <v>insert into dbax_desc_conc (pref_conc, codi_conc, codi_lang, desc_conc) values ('ifrs-full','RestrictionsOnRealisabilityOfInvestmentPropertyOrRemittanceOfIncomeAndProceedsOfDisposalOfInvestmentProperty','es_ES','Restricciones sobre la realización de propiedades de inversión o la remisión de ingresos e importes obtenidos por su disposición')</v>
      </c>
      <c r="M5161" t="str">
        <f>CONCATENATE("Insert into dbax_taxo_conc (pref_conc, codi_conc, vers_taxo) values ('",H5161,"','",I5161,"','",Taxonomia!$B$5,"')")</f>
        <v>Insert into dbax_taxo_conc (pref_conc, codi_conc, vers_taxo) values ('ifrs-full','RestrictionsOnRealisabilityOfInvestmentPropertyOrRemittanceOfIncomeAndProceedsOfDisposalOfInvestmentProperty','svs-cl-ci-2015-01-05')</v>
      </c>
    </row>
    <row r="5162" spans="1:13" x14ac:dyDescent="0.25">
      <c r="A5162" t="s">
        <v>2791</v>
      </c>
      <c r="B5162" t="s">
        <v>16</v>
      </c>
      <c r="C5162" t="s">
        <v>5385</v>
      </c>
      <c r="G5162" s="1" t="str">
        <f t="shared" si="413"/>
        <v>ifrs-full_RestructuringContingentLiabilityMember</v>
      </c>
      <c r="H5162" t="str">
        <f t="shared" si="414"/>
        <v>ifrs-full</v>
      </c>
      <c r="I5162" t="str">
        <f t="shared" si="415"/>
        <v>RestructuringContingentLiabilityMember</v>
      </c>
      <c r="L5162" t="str">
        <f t="shared" si="416"/>
        <v>insert into dbax_desc_conc (pref_conc, codi_conc, codi_lang, desc_conc) values ('ifrs-full','RestructuringContingentLiabilityMember','es_ES','Pasivo contingente por reestructuración [miembro]')</v>
      </c>
      <c r="M5162" t="str">
        <f>CONCATENATE("Insert into dbax_taxo_conc (pref_conc, codi_conc, vers_taxo) values ('",H5162,"','",I5162,"','",Taxonomia!$B$5,"')")</f>
        <v>Insert into dbax_taxo_conc (pref_conc, codi_conc, vers_taxo) values ('ifrs-full','RestructuringContingentLiabilityMember','svs-cl-ci-2015-01-05')</v>
      </c>
    </row>
    <row r="5163" spans="1:13" x14ac:dyDescent="0.25">
      <c r="A5163" t="s">
        <v>2792</v>
      </c>
      <c r="B5163" t="s">
        <v>16</v>
      </c>
      <c r="C5163" t="s">
        <v>5386</v>
      </c>
      <c r="G5163" s="1" t="str">
        <f t="shared" si="413"/>
        <v>ifrs-full_RestructuringProvision</v>
      </c>
      <c r="H5163" t="str">
        <f t="shared" si="414"/>
        <v>ifrs-full</v>
      </c>
      <c r="I5163" t="str">
        <f t="shared" si="415"/>
        <v>RestructuringProvision</v>
      </c>
      <c r="L5163" t="str">
        <f t="shared" si="416"/>
        <v>insert into dbax_desc_conc (pref_conc, codi_conc, codi_lang, desc_conc) values ('ifrs-full','RestructuringProvision','es_ES','Provisiones por reestructuración')</v>
      </c>
      <c r="M5163" t="str">
        <f>CONCATENATE("Insert into dbax_taxo_conc (pref_conc, codi_conc, vers_taxo) values ('",H5163,"','",I5163,"','",Taxonomia!$B$5,"')")</f>
        <v>Insert into dbax_taxo_conc (pref_conc, codi_conc, vers_taxo) values ('ifrs-full','RestructuringProvision','svs-cl-ci-2015-01-05')</v>
      </c>
    </row>
    <row r="5164" spans="1:13" x14ac:dyDescent="0.25">
      <c r="A5164" t="s">
        <v>2793</v>
      </c>
      <c r="B5164" t="s">
        <v>16</v>
      </c>
      <c r="C5164" t="s">
        <v>5387</v>
      </c>
      <c r="G5164" s="1" t="str">
        <f t="shared" si="413"/>
        <v>ifrs-full_RestructuringProvisionAbstract</v>
      </c>
      <c r="H5164" t="str">
        <f t="shared" si="414"/>
        <v>ifrs-full</v>
      </c>
      <c r="I5164" t="str">
        <f t="shared" si="415"/>
        <v>RestructuringProvisionAbstract</v>
      </c>
      <c r="L5164" t="str">
        <f t="shared" si="416"/>
        <v>insert into dbax_desc_conc (pref_conc, codi_conc, codi_lang, desc_conc) values ('ifrs-full','RestructuringProvisionAbstract','es_ES','Provisiones por reestructuración [sinopsis]')</v>
      </c>
      <c r="M5164" t="str">
        <f>CONCATENATE("Insert into dbax_taxo_conc (pref_conc, codi_conc, vers_taxo) values ('",H5164,"','",I5164,"','",Taxonomia!$B$5,"')")</f>
        <v>Insert into dbax_taxo_conc (pref_conc, codi_conc, vers_taxo) values ('ifrs-full','RestructuringProvisionAbstract','svs-cl-ci-2015-01-05')</v>
      </c>
    </row>
    <row r="5165" spans="1:13" x14ac:dyDescent="0.25">
      <c r="A5165" t="s">
        <v>2794</v>
      </c>
      <c r="B5165" t="s">
        <v>16</v>
      </c>
      <c r="C5165" t="s">
        <v>5388</v>
      </c>
      <c r="G5165" s="1" t="str">
        <f t="shared" si="413"/>
        <v>ifrs-full_RestructuringProvisionMember</v>
      </c>
      <c r="H5165" t="str">
        <f t="shared" si="414"/>
        <v>ifrs-full</v>
      </c>
      <c r="I5165" t="str">
        <f t="shared" si="415"/>
        <v>RestructuringProvisionMember</v>
      </c>
      <c r="L5165" t="str">
        <f t="shared" si="416"/>
        <v>insert into dbax_desc_conc (pref_conc, codi_conc, codi_lang, desc_conc) values ('ifrs-full','RestructuringProvisionMember','es_ES','Provisión por reestructuración [miembro]')</v>
      </c>
      <c r="M5165" t="str">
        <f>CONCATENATE("Insert into dbax_taxo_conc (pref_conc, codi_conc, vers_taxo) values ('",H5165,"','",I5165,"','",Taxonomia!$B$5,"')")</f>
        <v>Insert into dbax_taxo_conc (pref_conc, codi_conc, vers_taxo) values ('ifrs-full','RestructuringProvisionMember','svs-cl-ci-2015-01-05')</v>
      </c>
    </row>
    <row r="5166" spans="1:13" x14ac:dyDescent="0.25">
      <c r="A5166" t="s">
        <v>2795</v>
      </c>
      <c r="B5166" t="s">
        <v>16</v>
      </c>
      <c r="C5166" t="s">
        <v>5389</v>
      </c>
      <c r="G5166" s="1" t="str">
        <f t="shared" si="413"/>
        <v>ifrs-full_RetentionForContractsInProgress</v>
      </c>
      <c r="H5166" t="str">
        <f t="shared" si="414"/>
        <v>ifrs-full</v>
      </c>
      <c r="I5166" t="str">
        <f t="shared" si="415"/>
        <v>RetentionForContractsInProgress</v>
      </c>
      <c r="L5166" t="str">
        <f t="shared" si="416"/>
        <v>insert into dbax_desc_conc (pref_conc, codi_conc, codi_lang, desc_conc) values ('ifrs-full','RetentionForContractsInProgress','es_ES','Retenciones por contratos en curso')</v>
      </c>
      <c r="M5166" t="str">
        <f>CONCATENATE("Insert into dbax_taxo_conc (pref_conc, codi_conc, vers_taxo) values ('",H5166,"','",I5166,"','",Taxonomia!$B$5,"')")</f>
        <v>Insert into dbax_taxo_conc (pref_conc, codi_conc, vers_taxo) values ('ifrs-full','RetentionForContractsInProgress','svs-cl-ci-2015-01-05')</v>
      </c>
    </row>
    <row r="5167" spans="1:13" x14ac:dyDescent="0.25">
      <c r="A5167" t="s">
        <v>2796</v>
      </c>
      <c r="B5167" t="s">
        <v>16</v>
      </c>
      <c r="C5167" t="s">
        <v>5390</v>
      </c>
      <c r="G5167" s="1" t="str">
        <f t="shared" si="413"/>
        <v>ifrs-full_RetentionPayables</v>
      </c>
      <c r="H5167" t="str">
        <f t="shared" si="414"/>
        <v>ifrs-full</v>
      </c>
      <c r="I5167" t="str">
        <f t="shared" si="415"/>
        <v>RetentionPayables</v>
      </c>
      <c r="L5167" t="str">
        <f t="shared" si="416"/>
        <v>insert into dbax_desc_conc (pref_conc, codi_conc, codi_lang, desc_conc) values ('ifrs-full','RetentionPayables','es_ES','Cuentas por pagar por retenciones')</v>
      </c>
      <c r="M5167" t="str">
        <f>CONCATENATE("Insert into dbax_taxo_conc (pref_conc, codi_conc, vers_taxo) values ('",H5167,"','",I5167,"','",Taxonomia!$B$5,"')")</f>
        <v>Insert into dbax_taxo_conc (pref_conc, codi_conc, vers_taxo) values ('ifrs-full','RetentionPayables','svs-cl-ci-2015-01-05')</v>
      </c>
    </row>
    <row r="5168" spans="1:13" x14ac:dyDescent="0.25">
      <c r="A5168" t="s">
        <v>2797</v>
      </c>
      <c r="B5168" t="s">
        <v>16</v>
      </c>
      <c r="C5168" t="s">
        <v>5391</v>
      </c>
      <c r="G5168" s="1" t="str">
        <f t="shared" si="413"/>
        <v>ifrs-full_RetirementsIntangibleAssetsOtherThanGoodwill</v>
      </c>
      <c r="H5168" t="str">
        <f t="shared" si="414"/>
        <v>ifrs-full</v>
      </c>
      <c r="I5168" t="str">
        <f t="shared" si="415"/>
        <v>RetirementsIntangibleAssetsOtherThanGoodwill</v>
      </c>
      <c r="L5168" t="str">
        <f t="shared" si="416"/>
        <v>insert into dbax_desc_conc (pref_conc, codi_conc, codi_lang, desc_conc) values ('ifrs-full','RetirementsIntangibleAssetsOtherThanGoodwill','es_ES','Retiros de servicio, activos intangibles distintos de la plusvalía')</v>
      </c>
      <c r="M5168" t="str">
        <f>CONCATENATE("Insert into dbax_taxo_conc (pref_conc, codi_conc, vers_taxo) values ('",H5168,"','",I5168,"','",Taxonomia!$B$5,"')")</f>
        <v>Insert into dbax_taxo_conc (pref_conc, codi_conc, vers_taxo) values ('ifrs-full','RetirementsIntangibleAssetsOtherThanGoodwill','svs-cl-ci-2015-01-05')</v>
      </c>
    </row>
    <row r="5169" spans="1:13" x14ac:dyDescent="0.25">
      <c r="A5169" t="s">
        <v>2798</v>
      </c>
      <c r="B5169" t="s">
        <v>16</v>
      </c>
      <c r="C5169" t="s">
        <v>5392</v>
      </c>
      <c r="G5169" s="1" t="str">
        <f t="shared" si="413"/>
        <v>ifrs-full_RetirementsPropertyPlantAndEquipment</v>
      </c>
      <c r="H5169" t="str">
        <f t="shared" si="414"/>
        <v>ifrs-full</v>
      </c>
      <c r="I5169" t="str">
        <f t="shared" si="415"/>
        <v>RetirementsPropertyPlantAndEquipment</v>
      </c>
      <c r="L5169" t="str">
        <f t="shared" si="416"/>
        <v>insert into dbax_desc_conc (pref_conc, codi_conc, codi_lang, desc_conc) values ('ifrs-full','RetirementsPropertyPlantAndEquipment','es_ES','Retiros, propiedades, planta y equipo')</v>
      </c>
      <c r="M5169" t="str">
        <f>CONCATENATE("Insert into dbax_taxo_conc (pref_conc, codi_conc, vers_taxo) values ('",H5169,"','",I5169,"','",Taxonomia!$B$5,"')")</f>
        <v>Insert into dbax_taxo_conc (pref_conc, codi_conc, vers_taxo) values ('ifrs-full','RetirementsPropertyPlantAndEquipment','svs-cl-ci-2015-01-05')</v>
      </c>
    </row>
    <row r="5170" spans="1:13" x14ac:dyDescent="0.25">
      <c r="A5170" t="s">
        <v>2799</v>
      </c>
      <c r="B5170" t="s">
        <v>16</v>
      </c>
      <c r="C5170" t="s">
        <v>5393</v>
      </c>
      <c r="G5170" s="1" t="str">
        <f t="shared" si="413"/>
        <v>ifrs-full_RevaluationIncreaseDecreaseIntangibleAssetsOtherThanGoodwill</v>
      </c>
      <c r="H5170" t="str">
        <f t="shared" si="414"/>
        <v>ifrs-full</v>
      </c>
      <c r="I5170" t="str">
        <f t="shared" si="415"/>
        <v>RevaluationIncreaseDecreaseIntangibleAssetsOtherThanGoodwill</v>
      </c>
      <c r="L5170" t="str">
        <f t="shared" si="416"/>
        <v>insert into dbax_desc_conc (pref_conc, codi_conc, codi_lang, desc_conc) values ('ifrs-full','RevaluationIncreaseDecreaseIntangibleAssetsOtherThanGoodwill','es_ES','Incrementos (disminuciones) de revaluaciones, activos intangibles distintos de la plusvalía')</v>
      </c>
      <c r="M5170" t="str">
        <f>CONCATENATE("Insert into dbax_taxo_conc (pref_conc, codi_conc, vers_taxo) values ('",H5170,"','",I5170,"','",Taxonomia!$B$5,"')")</f>
        <v>Insert into dbax_taxo_conc (pref_conc, codi_conc, vers_taxo) values ('ifrs-full','RevaluationIncreaseDecreaseIntangibleAssetsOtherThanGoodwill','svs-cl-ci-2015-01-05')</v>
      </c>
    </row>
    <row r="5171" spans="1:13" x14ac:dyDescent="0.25">
      <c r="A5171" t="s">
        <v>2800</v>
      </c>
      <c r="B5171" t="s">
        <v>16</v>
      </c>
      <c r="C5171" t="s">
        <v>5394</v>
      </c>
      <c r="G5171" s="1" t="str">
        <f t="shared" si="413"/>
        <v>ifrs-full_RevaluationIncreaseDecreasePropertyPlantAndEquipment</v>
      </c>
      <c r="H5171" t="str">
        <f t="shared" si="414"/>
        <v>ifrs-full</v>
      </c>
      <c r="I5171" t="str">
        <f t="shared" si="415"/>
        <v>RevaluationIncreaseDecreasePropertyPlantAndEquipment</v>
      </c>
      <c r="L5171" t="str">
        <f t="shared" si="416"/>
        <v>insert into dbax_desc_conc (pref_conc, codi_conc, codi_lang, desc_conc) values ('ifrs-full','RevaluationIncreaseDecreasePropertyPlantAndEquipment','es_ES','Incrementos (disminuciones) de revaluaciones, propiedades, planta y equipo')</v>
      </c>
      <c r="M5171" t="str">
        <f>CONCATENATE("Insert into dbax_taxo_conc (pref_conc, codi_conc, vers_taxo) values ('",H5171,"','",I5171,"','",Taxonomia!$B$5,"')")</f>
        <v>Insert into dbax_taxo_conc (pref_conc, codi_conc, vers_taxo) values ('ifrs-full','RevaluationIncreaseDecreasePropertyPlantAndEquipment','svs-cl-ci-2015-01-05')</v>
      </c>
    </row>
    <row r="5172" spans="1:13" x14ac:dyDescent="0.25">
      <c r="A5172" t="s">
        <v>2801</v>
      </c>
      <c r="B5172" t="s">
        <v>16</v>
      </c>
      <c r="C5172" t="s">
        <v>5395</v>
      </c>
      <c r="G5172" s="1" t="str">
        <f t="shared" si="413"/>
        <v>ifrs-full_RevaluationOfIntangibleAssetsAbstract</v>
      </c>
      <c r="H5172" t="str">
        <f t="shared" si="414"/>
        <v>ifrs-full</v>
      </c>
      <c r="I5172" t="str">
        <f t="shared" si="415"/>
        <v>RevaluationOfIntangibleAssetsAbstract</v>
      </c>
      <c r="L5172" t="str">
        <f t="shared" si="416"/>
        <v>insert into dbax_desc_conc (pref_conc, codi_conc, codi_lang, desc_conc) values ('ifrs-full','RevaluationOfIntangibleAssetsAbstract','es_ES','Revaluación de activos intangibles [sinopsis]')</v>
      </c>
      <c r="M5172" t="str">
        <f>CONCATENATE("Insert into dbax_taxo_conc (pref_conc, codi_conc, vers_taxo) values ('",H5172,"','",I5172,"','",Taxonomia!$B$5,"')")</f>
        <v>Insert into dbax_taxo_conc (pref_conc, codi_conc, vers_taxo) values ('ifrs-full','RevaluationOfIntangibleAssetsAbstract','svs-cl-ci-2015-01-05')</v>
      </c>
    </row>
    <row r="5173" spans="1:13" x14ac:dyDescent="0.25">
      <c r="A5173" t="s">
        <v>2802</v>
      </c>
      <c r="B5173" t="s">
        <v>16</v>
      </c>
      <c r="C5173" t="s">
        <v>5396</v>
      </c>
      <c r="G5173" s="1" t="str">
        <f t="shared" si="413"/>
        <v>ifrs-full_RevaluationSurplus</v>
      </c>
      <c r="H5173" t="str">
        <f t="shared" si="414"/>
        <v>ifrs-full</v>
      </c>
      <c r="I5173" t="str">
        <f t="shared" si="415"/>
        <v>RevaluationSurplus</v>
      </c>
      <c r="L5173" t="str">
        <f t="shared" si="416"/>
        <v>insert into dbax_desc_conc (pref_conc, codi_conc, codi_lang, desc_conc) values ('ifrs-full','RevaluationSurplus','es_ES','Superávit de revaluación')</v>
      </c>
      <c r="M5173" t="str">
        <f>CONCATENATE("Insert into dbax_taxo_conc (pref_conc, codi_conc, vers_taxo) values ('",H5173,"','",I5173,"','",Taxonomia!$B$5,"')")</f>
        <v>Insert into dbax_taxo_conc (pref_conc, codi_conc, vers_taxo) values ('ifrs-full','RevaluationSurplus','svs-cl-ci-2015-01-05')</v>
      </c>
    </row>
    <row r="5174" spans="1:13" x14ac:dyDescent="0.25">
      <c r="A5174" t="s">
        <v>2803</v>
      </c>
      <c r="B5174" t="s">
        <v>16</v>
      </c>
      <c r="C5174" t="s">
        <v>5397</v>
      </c>
      <c r="G5174" s="1" t="str">
        <f t="shared" si="413"/>
        <v>ifrs-full_RevaluationSurplusMember</v>
      </c>
      <c r="H5174" t="str">
        <f t="shared" si="414"/>
        <v>ifrs-full</v>
      </c>
      <c r="I5174" t="str">
        <f t="shared" si="415"/>
        <v>RevaluationSurplusMember</v>
      </c>
      <c r="L5174" t="str">
        <f t="shared" si="416"/>
        <v>insert into dbax_desc_conc (pref_conc, codi_conc, codi_lang, desc_conc) values ('ifrs-full','RevaluationSurplusMember','es_ES','Superávit de revaluación [miembro]')</v>
      </c>
      <c r="M5174" t="str">
        <f>CONCATENATE("Insert into dbax_taxo_conc (pref_conc, codi_conc, vers_taxo) values ('",H5174,"','",I5174,"','",Taxonomia!$B$5,"')")</f>
        <v>Insert into dbax_taxo_conc (pref_conc, codi_conc, vers_taxo) values ('ifrs-full','RevaluationSurplusMember','svs-cl-ci-2015-01-05')</v>
      </c>
    </row>
    <row r="5175" spans="1:13" x14ac:dyDescent="0.25">
      <c r="A5175" t="s">
        <v>2804</v>
      </c>
      <c r="B5175" t="s">
        <v>16</v>
      </c>
      <c r="C5175" t="s">
        <v>3227</v>
      </c>
      <c r="G5175" s="1" t="str">
        <f t="shared" si="413"/>
        <v>ifrs-full_Revenue</v>
      </c>
      <c r="H5175" t="str">
        <f t="shared" si="414"/>
        <v>ifrs-full</v>
      </c>
      <c r="I5175" t="str">
        <f t="shared" si="415"/>
        <v>Revenue</v>
      </c>
      <c r="L5175" t="str">
        <f t="shared" si="416"/>
        <v>insert into dbax_desc_conc (pref_conc, codi_conc, codi_lang, desc_conc) values ('ifrs-full','Revenue','es_ES','Ingresos de actividades ordinarias')</v>
      </c>
      <c r="M5175" t="str">
        <f>CONCATENATE("Insert into dbax_taxo_conc (pref_conc, codi_conc, vers_taxo) values ('",H5175,"','",I5175,"','",Taxonomia!$B$5,"')")</f>
        <v>Insert into dbax_taxo_conc (pref_conc, codi_conc, vers_taxo) values ('ifrs-full','Revenue','svs-cl-ci-2015-01-05')</v>
      </c>
    </row>
    <row r="5176" spans="1:13" x14ac:dyDescent="0.25">
      <c r="A5176" t="s">
        <v>2805</v>
      </c>
      <c r="B5176" t="s">
        <v>16</v>
      </c>
      <c r="C5176" t="s">
        <v>5398</v>
      </c>
      <c r="G5176" s="1" t="str">
        <f t="shared" si="413"/>
        <v>ifrs-full_RevenueAbstract</v>
      </c>
      <c r="H5176" t="str">
        <f t="shared" si="414"/>
        <v>ifrs-full</v>
      </c>
      <c r="I5176" t="str">
        <f t="shared" si="415"/>
        <v>RevenueAbstract</v>
      </c>
      <c r="L5176" t="str">
        <f t="shared" si="416"/>
        <v>insert into dbax_desc_conc (pref_conc, codi_conc, codi_lang, desc_conc) values ('ifrs-full','RevenueAbstract','es_ES','Ingresos de actividades ordinarias [sinopsis]')</v>
      </c>
      <c r="M5176" t="str">
        <f>CONCATENATE("Insert into dbax_taxo_conc (pref_conc, codi_conc, vers_taxo) values ('",H5176,"','",I5176,"','",Taxonomia!$B$5,"')")</f>
        <v>Insert into dbax_taxo_conc (pref_conc, codi_conc, vers_taxo) values ('ifrs-full','RevenueAbstract','svs-cl-ci-2015-01-05')</v>
      </c>
    </row>
    <row r="5177" spans="1:13" x14ac:dyDescent="0.25">
      <c r="A5177" t="s">
        <v>2806</v>
      </c>
      <c r="B5177" t="s">
        <v>16</v>
      </c>
      <c r="C5177" t="s">
        <v>5399</v>
      </c>
      <c r="G5177" s="1" t="str">
        <f t="shared" si="413"/>
        <v>ifrs-full_RevenueAndOperatingIncome</v>
      </c>
      <c r="H5177" t="str">
        <f t="shared" si="414"/>
        <v>ifrs-full</v>
      </c>
      <c r="I5177" t="str">
        <f t="shared" si="415"/>
        <v>RevenueAndOperatingIncome</v>
      </c>
      <c r="L5177" t="str">
        <f t="shared" si="416"/>
        <v>insert into dbax_desc_conc (pref_conc, codi_conc, codi_lang, desc_conc) values ('ifrs-full','RevenueAndOperatingIncome','es_ES','Ingresos de actividades ordinarias y otros ingresos de operación')</v>
      </c>
      <c r="M5177" t="str">
        <f>CONCATENATE("Insert into dbax_taxo_conc (pref_conc, codi_conc, vers_taxo) values ('",H5177,"','",I5177,"','",Taxonomia!$B$5,"')")</f>
        <v>Insert into dbax_taxo_conc (pref_conc, codi_conc, vers_taxo) values ('ifrs-full','RevenueAndOperatingIncome','svs-cl-ci-2015-01-05')</v>
      </c>
    </row>
    <row r="5178" spans="1:13" x14ac:dyDescent="0.25">
      <c r="A5178" t="s">
        <v>2807</v>
      </c>
      <c r="B5178" t="s">
        <v>16</v>
      </c>
      <c r="C5178" t="s">
        <v>5400</v>
      </c>
      <c r="G5178" s="1" t="str">
        <f t="shared" si="413"/>
        <v>ifrs-full_RevenueArisingFromExchangesOfGoodsOrServices</v>
      </c>
      <c r="H5178" t="str">
        <f t="shared" si="414"/>
        <v>ifrs-full</v>
      </c>
      <c r="I5178" t="str">
        <f t="shared" si="415"/>
        <v>RevenueArisingFromExchangesOfGoodsOrServices</v>
      </c>
      <c r="L5178" t="str">
        <f t="shared" si="416"/>
        <v>insert into dbax_desc_conc (pref_conc, codi_conc, codi_lang, desc_conc) values ('ifrs-full','RevenueArisingFromExchangesOfGoodsOrServices','es_ES','Ingresos de actividades ordinarias surgidos de intercambios de bienes o servicios')</v>
      </c>
      <c r="M5178" t="str">
        <f>CONCATENATE("Insert into dbax_taxo_conc (pref_conc, codi_conc, vers_taxo) values ('",H5178,"','",I5178,"','",Taxonomia!$B$5,"')")</f>
        <v>Insert into dbax_taxo_conc (pref_conc, codi_conc, vers_taxo) values ('ifrs-full','RevenueArisingFromExchangesOfGoodsOrServices','svs-cl-ci-2015-01-05')</v>
      </c>
    </row>
    <row r="5179" spans="1:13" x14ac:dyDescent="0.25">
      <c r="A5179" t="s">
        <v>2808</v>
      </c>
      <c r="B5179" t="s">
        <v>16</v>
      </c>
      <c r="C5179" t="s">
        <v>5401</v>
      </c>
      <c r="G5179" s="1" t="str">
        <f t="shared" si="413"/>
        <v>ifrs-full_RevenueArisingFromExchangesOfGoodsOrServicesAbstract</v>
      </c>
      <c r="H5179" t="str">
        <f t="shared" si="414"/>
        <v>ifrs-full</v>
      </c>
      <c r="I5179" t="str">
        <f t="shared" si="415"/>
        <v>RevenueArisingFromExchangesOfGoodsOrServicesAbstract</v>
      </c>
      <c r="L5179" t="str">
        <f t="shared" si="416"/>
        <v>insert into dbax_desc_conc (pref_conc, codi_conc, codi_lang, desc_conc) values ('ifrs-full','RevenueArisingFromExchangesOfGoodsOrServicesAbstract','es_ES','Ingresos de actividades ordinarias surgidos de intercambios de bienes o servicios [sinopsis]')</v>
      </c>
      <c r="M5179" t="str">
        <f>CONCATENATE("Insert into dbax_taxo_conc (pref_conc, codi_conc, vers_taxo) values ('",H5179,"','",I5179,"','",Taxonomia!$B$5,"')")</f>
        <v>Insert into dbax_taxo_conc (pref_conc, codi_conc, vers_taxo) values ('ifrs-full','RevenueArisingFromExchangesOfGoodsOrServicesAbstract','svs-cl-ci-2015-01-05')</v>
      </c>
    </row>
    <row r="5180" spans="1:13" x14ac:dyDescent="0.25">
      <c r="A5180" t="s">
        <v>2809</v>
      </c>
      <c r="B5180" t="s">
        <v>16</v>
      </c>
      <c r="C5180" t="s">
        <v>5402</v>
      </c>
      <c r="G5180" s="1" t="str">
        <f t="shared" si="413"/>
        <v>ifrs-full_RevenueArisingFromExchangesOfGoodsOrServicesConstructionContracts</v>
      </c>
      <c r="H5180" t="str">
        <f t="shared" si="414"/>
        <v>ifrs-full</v>
      </c>
      <c r="I5180" t="str">
        <f t="shared" si="415"/>
        <v>RevenueArisingFromExchangesOfGoodsOrServicesConstructionContracts</v>
      </c>
      <c r="L5180" t="str">
        <f t="shared" si="416"/>
        <v>insert into dbax_desc_conc (pref_conc, codi_conc, codi_lang, desc_conc) values ('ifrs-full','RevenueArisingFromExchangesOfGoodsOrServicesConstructionContracts','es_ES','Ingresos de actividades ordinarias surgidos de intercambios de bienes o servicios, contratos de construcción')</v>
      </c>
      <c r="M5180" t="str">
        <f>CONCATENATE("Insert into dbax_taxo_conc (pref_conc, codi_conc, vers_taxo) values ('",H5180,"','",I5180,"','",Taxonomia!$B$5,"')")</f>
        <v>Insert into dbax_taxo_conc (pref_conc, codi_conc, vers_taxo) values ('ifrs-full','RevenueArisingFromExchangesOfGoodsOrServicesConstructionContracts','svs-cl-ci-2015-01-05')</v>
      </c>
    </row>
    <row r="5181" spans="1:13" x14ac:dyDescent="0.25">
      <c r="A5181" t="s">
        <v>2810</v>
      </c>
      <c r="B5181" t="s">
        <v>16</v>
      </c>
      <c r="C5181" t="s">
        <v>5403</v>
      </c>
      <c r="G5181" s="1" t="str">
        <f t="shared" si="413"/>
        <v>ifrs-full_RevenueArisingFromExchangesOfGoodsOrServicesDividends</v>
      </c>
      <c r="H5181" t="str">
        <f t="shared" si="414"/>
        <v>ifrs-full</v>
      </c>
      <c r="I5181" t="str">
        <f t="shared" si="415"/>
        <v>RevenueArisingFromExchangesOfGoodsOrServicesDividends</v>
      </c>
      <c r="L5181" t="str">
        <f t="shared" si="416"/>
        <v>insert into dbax_desc_conc (pref_conc, codi_conc, codi_lang, desc_conc) values ('ifrs-full','RevenueArisingFromExchangesOfGoodsOrServicesDividends','es_ES','Ingresos que surgen de intercambios de bienes o servicios, dividendos')</v>
      </c>
      <c r="M5181" t="str">
        <f>CONCATENATE("Insert into dbax_taxo_conc (pref_conc, codi_conc, vers_taxo) values ('",H5181,"','",I5181,"','",Taxonomia!$B$5,"')")</f>
        <v>Insert into dbax_taxo_conc (pref_conc, codi_conc, vers_taxo) values ('ifrs-full','RevenueArisingFromExchangesOfGoodsOrServicesDividends','svs-cl-ci-2015-01-05')</v>
      </c>
    </row>
    <row r="5182" spans="1:13" x14ac:dyDescent="0.25">
      <c r="A5182" t="s">
        <v>2811</v>
      </c>
      <c r="B5182" t="s">
        <v>16</v>
      </c>
      <c r="C5182" t="s">
        <v>5404</v>
      </c>
      <c r="G5182" s="1" t="str">
        <f t="shared" si="413"/>
        <v>ifrs-full_RevenueArisingFromExchangesOfGoodsOrServicesInterest</v>
      </c>
      <c r="H5182" t="str">
        <f t="shared" si="414"/>
        <v>ifrs-full</v>
      </c>
      <c r="I5182" t="str">
        <f t="shared" si="415"/>
        <v>RevenueArisingFromExchangesOfGoodsOrServicesInterest</v>
      </c>
      <c r="L5182" t="str">
        <f t="shared" si="416"/>
        <v>insert into dbax_desc_conc (pref_conc, codi_conc, codi_lang, desc_conc) values ('ifrs-full','RevenueArisingFromExchangesOfGoodsOrServicesInterest','es_ES','Ingresos que surgen de intercambios de bienes o servicios, intereses')</v>
      </c>
      <c r="M5182" t="str">
        <f>CONCATENATE("Insert into dbax_taxo_conc (pref_conc, codi_conc, vers_taxo) values ('",H5182,"','",I5182,"','",Taxonomia!$B$5,"')")</f>
        <v>Insert into dbax_taxo_conc (pref_conc, codi_conc, vers_taxo) values ('ifrs-full','RevenueArisingFromExchangesOfGoodsOrServicesInterest','svs-cl-ci-2015-01-05')</v>
      </c>
    </row>
    <row r="5183" spans="1:13" x14ac:dyDescent="0.25">
      <c r="A5183" t="s">
        <v>2812</v>
      </c>
      <c r="B5183" t="s">
        <v>16</v>
      </c>
      <c r="C5183" t="s">
        <v>5405</v>
      </c>
      <c r="G5183" s="1" t="str">
        <f t="shared" si="413"/>
        <v>ifrs-full_RevenueArisingFromExchangesOfGoodsOrServicesOtherRevenue</v>
      </c>
      <c r="H5183" t="str">
        <f t="shared" si="414"/>
        <v>ifrs-full</v>
      </c>
      <c r="I5183" t="str">
        <f t="shared" si="415"/>
        <v>RevenueArisingFromExchangesOfGoodsOrServicesOtherRevenue</v>
      </c>
      <c r="L5183" t="str">
        <f t="shared" si="416"/>
        <v>insert into dbax_desc_conc (pref_conc, codi_conc, codi_lang, desc_conc) values ('ifrs-full','RevenueArisingFromExchangesOfGoodsOrServicesOtherRevenue','es_ES','Ingresos de actividades ordinarias surgidos de intercambios de bienes o servicios, otros ingresos de actividades ordinarias')</v>
      </c>
      <c r="M5183" t="str">
        <f>CONCATENATE("Insert into dbax_taxo_conc (pref_conc, codi_conc, vers_taxo) values ('",H5183,"','",I5183,"','",Taxonomia!$B$5,"')")</f>
        <v>Insert into dbax_taxo_conc (pref_conc, codi_conc, vers_taxo) values ('ifrs-full','RevenueArisingFromExchangesOfGoodsOrServicesOtherRevenue','svs-cl-ci-2015-01-05')</v>
      </c>
    </row>
    <row r="5184" spans="1:13" x14ac:dyDescent="0.25">
      <c r="A5184" t="s">
        <v>2813</v>
      </c>
      <c r="B5184" t="s">
        <v>16</v>
      </c>
      <c r="C5184" t="s">
        <v>5406</v>
      </c>
      <c r="G5184" s="1" t="str">
        <f t="shared" si="413"/>
        <v>ifrs-full_RevenueArisingFromExchangesOfGoodsOrServicesRenderingOfServices</v>
      </c>
      <c r="H5184" t="str">
        <f t="shared" si="414"/>
        <v>ifrs-full</v>
      </c>
      <c r="I5184" t="str">
        <f t="shared" si="415"/>
        <v>RevenueArisingFromExchangesOfGoodsOrServicesRenderingOfServices</v>
      </c>
      <c r="L5184" t="str">
        <f t="shared" si="416"/>
        <v>insert into dbax_desc_conc (pref_conc, codi_conc, codi_lang, desc_conc) values ('ifrs-full','RevenueArisingFromExchangesOfGoodsOrServicesRenderingOfServices','es_ES','Ingresos de actividades ordinarias surgidos de intercambios de bienes o servicios, prestación de servicios')</v>
      </c>
      <c r="M5184" t="str">
        <f>CONCATENATE("Insert into dbax_taxo_conc (pref_conc, codi_conc, vers_taxo) values ('",H5184,"','",I5184,"','",Taxonomia!$B$5,"')")</f>
        <v>Insert into dbax_taxo_conc (pref_conc, codi_conc, vers_taxo) values ('ifrs-full','RevenueArisingFromExchangesOfGoodsOrServicesRenderingOfServices','svs-cl-ci-2015-01-05')</v>
      </c>
    </row>
    <row r="5185" spans="1:13" x14ac:dyDescent="0.25">
      <c r="A5185" t="s">
        <v>2814</v>
      </c>
      <c r="B5185" t="s">
        <v>16</v>
      </c>
      <c r="C5185" t="s">
        <v>5407</v>
      </c>
      <c r="G5185" s="1" t="str">
        <f t="shared" si="413"/>
        <v>ifrs-full_RevenueArisingFromExchangesOfGoodsOrServicesRoyalties</v>
      </c>
      <c r="H5185" t="str">
        <f t="shared" si="414"/>
        <v>ifrs-full</v>
      </c>
      <c r="I5185" t="str">
        <f t="shared" si="415"/>
        <v>RevenueArisingFromExchangesOfGoodsOrServicesRoyalties</v>
      </c>
      <c r="L5185" t="str">
        <f t="shared" si="416"/>
        <v>insert into dbax_desc_conc (pref_conc, codi_conc, codi_lang, desc_conc) values ('ifrs-full','RevenueArisingFromExchangesOfGoodsOrServicesRoyalties','es_ES','Ingresos que surgen de intercambios de bienes o servicios, regalías')</v>
      </c>
      <c r="M5185" t="str">
        <f>CONCATENATE("Insert into dbax_taxo_conc (pref_conc, codi_conc, vers_taxo) values ('",H5185,"','",I5185,"','",Taxonomia!$B$5,"')")</f>
        <v>Insert into dbax_taxo_conc (pref_conc, codi_conc, vers_taxo) values ('ifrs-full','RevenueArisingFromExchangesOfGoodsOrServicesRoyalties','svs-cl-ci-2015-01-05')</v>
      </c>
    </row>
    <row r="5186" spans="1:13" x14ac:dyDescent="0.25">
      <c r="A5186" t="s">
        <v>2815</v>
      </c>
      <c r="B5186" t="s">
        <v>16</v>
      </c>
      <c r="C5186" t="s">
        <v>5408</v>
      </c>
      <c r="G5186" s="1" t="str">
        <f t="shared" si="413"/>
        <v>ifrs-full_RevenueArisingFromExchangesOfGoodsOrServicesSaleOfGoods</v>
      </c>
      <c r="H5186" t="str">
        <f t="shared" si="414"/>
        <v>ifrs-full</v>
      </c>
      <c r="I5186" t="str">
        <f t="shared" si="415"/>
        <v>RevenueArisingFromExchangesOfGoodsOrServicesSaleOfGoods</v>
      </c>
      <c r="L5186" t="str">
        <f t="shared" si="416"/>
        <v>insert into dbax_desc_conc (pref_conc, codi_conc, codi_lang, desc_conc) values ('ifrs-full','RevenueArisingFromExchangesOfGoodsOrServicesSaleOfGoods','es_ES','Ingresos de actividades ordinarias surgidos de intercambios de bienes o servicios, venta de bienes')</v>
      </c>
      <c r="M5186" t="str">
        <f>CONCATENATE("Insert into dbax_taxo_conc (pref_conc, codi_conc, vers_taxo) values ('",H5186,"','",I5186,"','",Taxonomia!$B$5,"')")</f>
        <v>Insert into dbax_taxo_conc (pref_conc, codi_conc, vers_taxo) values ('ifrs-full','RevenueArisingFromExchangesOfGoodsOrServicesSaleOfGoods','svs-cl-ci-2015-01-05')</v>
      </c>
    </row>
    <row r="5187" spans="1:13" x14ac:dyDescent="0.25">
      <c r="A5187" t="s">
        <v>2816</v>
      </c>
      <c r="B5187" t="s">
        <v>16</v>
      </c>
      <c r="C5187" t="s">
        <v>5409</v>
      </c>
      <c r="G5187" s="1" t="str">
        <f t="shared" si="413"/>
        <v>ifrs-full_RevenueDiscontinuedOperations</v>
      </c>
      <c r="H5187" t="str">
        <f t="shared" si="414"/>
        <v>ifrs-full</v>
      </c>
      <c r="I5187" t="str">
        <f t="shared" si="415"/>
        <v>RevenueDiscontinuedOperations</v>
      </c>
      <c r="L5187" t="str">
        <f t="shared" si="416"/>
        <v>insert into dbax_desc_conc (pref_conc, codi_conc, codi_lang, desc_conc) values ('ifrs-full','RevenueDiscontinuedOperations','es_ES','Ingresos de actividades ordinarias, operaciones discontinuadas')</v>
      </c>
      <c r="M5187" t="str">
        <f>CONCATENATE("Insert into dbax_taxo_conc (pref_conc, codi_conc, vers_taxo) values ('",H5187,"','",I5187,"','",Taxonomia!$B$5,"')")</f>
        <v>Insert into dbax_taxo_conc (pref_conc, codi_conc, vers_taxo) values ('ifrs-full','RevenueDiscontinuedOperations','svs-cl-ci-2015-01-05')</v>
      </c>
    </row>
    <row r="5188" spans="1:13" x14ac:dyDescent="0.25">
      <c r="A5188" t="s">
        <v>2817</v>
      </c>
      <c r="B5188" t="s">
        <v>16</v>
      </c>
      <c r="C5188" t="s">
        <v>5410</v>
      </c>
      <c r="G5188" s="1" t="str">
        <f t="shared" si="413"/>
        <v>ifrs-full_RevenueFromConstructionContracts</v>
      </c>
      <c r="H5188" t="str">
        <f t="shared" si="414"/>
        <v>ifrs-full</v>
      </c>
      <c r="I5188" t="str">
        <f t="shared" si="415"/>
        <v>RevenueFromConstructionContracts</v>
      </c>
      <c r="L5188" t="str">
        <f t="shared" si="416"/>
        <v>insert into dbax_desc_conc (pref_conc, codi_conc, codi_lang, desc_conc) values ('ifrs-full','RevenueFromConstructionContracts','es_ES','Ingresos de actividades ordinarias procedentes de contratos de construcción')</v>
      </c>
      <c r="M5188" t="str">
        <f>CONCATENATE("Insert into dbax_taxo_conc (pref_conc, codi_conc, vers_taxo) values ('",H5188,"','",I5188,"','",Taxonomia!$B$5,"')")</f>
        <v>Insert into dbax_taxo_conc (pref_conc, codi_conc, vers_taxo) values ('ifrs-full','RevenueFromConstructionContracts','svs-cl-ci-2015-01-05')</v>
      </c>
    </row>
    <row r="5189" spans="1:13" x14ac:dyDescent="0.25">
      <c r="A5189" t="s">
        <v>2818</v>
      </c>
      <c r="B5189" t="s">
        <v>16</v>
      </c>
      <c r="C5189" t="s">
        <v>5411</v>
      </c>
      <c r="G5189" s="1" t="str">
        <f t="shared" si="413"/>
        <v>ifrs-full_RevenueFromDividends</v>
      </c>
      <c r="H5189" t="str">
        <f t="shared" si="414"/>
        <v>ifrs-full</v>
      </c>
      <c r="I5189" t="str">
        <f t="shared" si="415"/>
        <v>RevenueFromDividends</v>
      </c>
      <c r="L5189" t="str">
        <f t="shared" si="416"/>
        <v>insert into dbax_desc_conc (pref_conc, codi_conc, codi_lang, desc_conc) values ('ifrs-full','RevenueFromDividends','es_ES','Ingreso por dividendo')</v>
      </c>
      <c r="M5189" t="str">
        <f>CONCATENATE("Insert into dbax_taxo_conc (pref_conc, codi_conc, vers_taxo) values ('",H5189,"','",I5189,"','",Taxonomia!$B$5,"')")</f>
        <v>Insert into dbax_taxo_conc (pref_conc, codi_conc, vers_taxo) values ('ifrs-full','RevenueFromDividends','svs-cl-ci-2015-01-05')</v>
      </c>
    </row>
    <row r="5190" spans="1:13" x14ac:dyDescent="0.25">
      <c r="A5190" t="s">
        <v>2819</v>
      </c>
      <c r="B5190" t="s">
        <v>16</v>
      </c>
      <c r="C5190" t="s">
        <v>5412</v>
      </c>
      <c r="G5190" s="1" t="str">
        <f t="shared" si="413"/>
        <v>ifrs-full_RevenueFromInterest</v>
      </c>
      <c r="H5190" t="str">
        <f t="shared" si="414"/>
        <v>ifrs-full</v>
      </c>
      <c r="I5190" t="str">
        <f t="shared" si="415"/>
        <v>RevenueFromInterest</v>
      </c>
      <c r="L5190" t="str">
        <f t="shared" si="416"/>
        <v>insert into dbax_desc_conc (pref_conc, codi_conc, codi_lang, desc_conc) values ('ifrs-full','RevenueFromInterest','es_ES','Ingresos por intereses')</v>
      </c>
      <c r="M5190" t="str">
        <f>CONCATENATE("Insert into dbax_taxo_conc (pref_conc, codi_conc, vers_taxo) values ('",H5190,"','",I5190,"','",Taxonomia!$B$5,"')")</f>
        <v>Insert into dbax_taxo_conc (pref_conc, codi_conc, vers_taxo) values ('ifrs-full','RevenueFromInterest','svs-cl-ci-2015-01-05')</v>
      </c>
    </row>
    <row r="5191" spans="1:13" x14ac:dyDescent="0.25">
      <c r="A5191" t="s">
        <v>2820</v>
      </c>
      <c r="B5191" t="s">
        <v>16</v>
      </c>
      <c r="C5191" t="s">
        <v>5413</v>
      </c>
      <c r="G5191" s="1" t="str">
        <f t="shared" si="413"/>
        <v>ifrs-full_RevenueFromRenderingOfServices</v>
      </c>
      <c r="H5191" t="str">
        <f t="shared" si="414"/>
        <v>ifrs-full</v>
      </c>
      <c r="I5191" t="str">
        <f t="shared" si="415"/>
        <v>RevenueFromRenderingOfServices</v>
      </c>
      <c r="L5191" t="str">
        <f t="shared" si="416"/>
        <v>insert into dbax_desc_conc (pref_conc, codi_conc, codi_lang, desc_conc) values ('ifrs-full','RevenueFromRenderingOfServices','es_ES','Ingresos de actividades ordinarias procedentes de la prestación de servicios')</v>
      </c>
      <c r="M5191" t="str">
        <f>CONCATENATE("Insert into dbax_taxo_conc (pref_conc, codi_conc, vers_taxo) values ('",H5191,"','",I5191,"','",Taxonomia!$B$5,"')")</f>
        <v>Insert into dbax_taxo_conc (pref_conc, codi_conc, vers_taxo) values ('ifrs-full','RevenueFromRenderingOfServices','svs-cl-ci-2015-01-05')</v>
      </c>
    </row>
    <row r="5192" spans="1:13" x14ac:dyDescent="0.25">
      <c r="A5192" t="s">
        <v>2821</v>
      </c>
      <c r="B5192" t="s">
        <v>16</v>
      </c>
      <c r="C5192" t="s">
        <v>5414</v>
      </c>
      <c r="G5192" s="1" t="str">
        <f t="shared" si="413"/>
        <v>ifrs-full_RevenueFromRenderingOfServicesRelatedPartyTransactions</v>
      </c>
      <c r="H5192" t="str">
        <f t="shared" si="414"/>
        <v>ifrs-full</v>
      </c>
      <c r="I5192" t="str">
        <f t="shared" si="415"/>
        <v>RevenueFromRenderingOfServicesRelatedPartyTransactions</v>
      </c>
      <c r="L5192" t="str">
        <f t="shared" si="416"/>
        <v>insert into dbax_desc_conc (pref_conc, codi_conc, codi_lang, desc_conc) values ('ifrs-full','RevenueFromRenderingOfServicesRelatedPartyTransactions','es_ES','Ingresos de actividades ordinarias procedentes de la prestación de servicios, transacciones con partes relacionadas')</v>
      </c>
      <c r="M5192" t="str">
        <f>CONCATENATE("Insert into dbax_taxo_conc (pref_conc, codi_conc, vers_taxo) values ('",H5192,"','",I5192,"','",Taxonomia!$B$5,"')")</f>
        <v>Insert into dbax_taxo_conc (pref_conc, codi_conc, vers_taxo) values ('ifrs-full','RevenueFromRenderingOfServicesRelatedPartyTransactions','svs-cl-ci-2015-01-05')</v>
      </c>
    </row>
    <row r="5193" spans="1:13" x14ac:dyDescent="0.25">
      <c r="A5193" t="s">
        <v>2822</v>
      </c>
      <c r="B5193" t="s">
        <v>16</v>
      </c>
      <c r="C5193" t="s">
        <v>5415</v>
      </c>
      <c r="G5193" s="1" t="str">
        <f t="shared" si="413"/>
        <v>ifrs-full_RevenueFromRoyalties</v>
      </c>
      <c r="H5193" t="str">
        <f t="shared" si="414"/>
        <v>ifrs-full</v>
      </c>
      <c r="I5193" t="str">
        <f t="shared" si="415"/>
        <v>RevenueFromRoyalties</v>
      </c>
      <c r="L5193" t="str">
        <f t="shared" si="416"/>
        <v>insert into dbax_desc_conc (pref_conc, codi_conc, codi_lang, desc_conc) values ('ifrs-full','RevenueFromRoyalties','es_ES','Ingresos por regalías')</v>
      </c>
      <c r="M5193" t="str">
        <f>CONCATENATE("Insert into dbax_taxo_conc (pref_conc, codi_conc, vers_taxo) values ('",H5193,"','",I5193,"','",Taxonomia!$B$5,"')")</f>
        <v>Insert into dbax_taxo_conc (pref_conc, codi_conc, vers_taxo) values ('ifrs-full','RevenueFromRoyalties','svs-cl-ci-2015-01-05')</v>
      </c>
    </row>
    <row r="5194" spans="1:13" x14ac:dyDescent="0.25">
      <c r="A5194" t="s">
        <v>2823</v>
      </c>
      <c r="B5194" t="s">
        <v>16</v>
      </c>
      <c r="C5194" t="s">
        <v>5416</v>
      </c>
      <c r="G5194" s="1" t="str">
        <f t="shared" si="413"/>
        <v>ifrs-full_RevenueFromSaleOfCopper</v>
      </c>
      <c r="H5194" t="str">
        <f t="shared" si="414"/>
        <v>ifrs-full</v>
      </c>
      <c r="I5194" t="str">
        <f t="shared" si="415"/>
        <v>RevenueFromSaleOfCopper</v>
      </c>
      <c r="L5194" t="str">
        <f t="shared" si="416"/>
        <v>insert into dbax_desc_conc (pref_conc, codi_conc, codi_lang, desc_conc) values ('ifrs-full','RevenueFromSaleOfCopper','es_ES','Ingresos de actividades ordinarias por venta de cobre')</v>
      </c>
      <c r="M5194" t="str">
        <f>CONCATENATE("Insert into dbax_taxo_conc (pref_conc, codi_conc, vers_taxo) values ('",H5194,"','",I5194,"','",Taxonomia!$B$5,"')")</f>
        <v>Insert into dbax_taxo_conc (pref_conc, codi_conc, vers_taxo) values ('ifrs-full','RevenueFromSaleOfCopper','svs-cl-ci-2015-01-05')</v>
      </c>
    </row>
    <row r="5195" spans="1:13" x14ac:dyDescent="0.25">
      <c r="A5195" t="s">
        <v>2824</v>
      </c>
      <c r="B5195" t="s">
        <v>16</v>
      </c>
      <c r="C5195" t="s">
        <v>5417</v>
      </c>
      <c r="G5195" s="1" t="str">
        <f t="shared" si="413"/>
        <v>ifrs-full_RevenueFromSaleOfCrudeOil</v>
      </c>
      <c r="H5195" t="str">
        <f t="shared" si="414"/>
        <v>ifrs-full</v>
      </c>
      <c r="I5195" t="str">
        <f t="shared" si="415"/>
        <v>RevenueFromSaleOfCrudeOil</v>
      </c>
      <c r="L5195" t="str">
        <f t="shared" si="416"/>
        <v>insert into dbax_desc_conc (pref_conc, codi_conc, codi_lang, desc_conc) values ('ifrs-full','RevenueFromSaleOfCrudeOil','es_ES','Ingresos de actividades ordinarias por venta de petróleo crudo')</v>
      </c>
      <c r="M5195" t="str">
        <f>CONCATENATE("Insert into dbax_taxo_conc (pref_conc, codi_conc, vers_taxo) values ('",H5195,"','",I5195,"','",Taxonomia!$B$5,"')")</f>
        <v>Insert into dbax_taxo_conc (pref_conc, codi_conc, vers_taxo) values ('ifrs-full','RevenueFromSaleOfCrudeOil','svs-cl-ci-2015-01-05')</v>
      </c>
    </row>
    <row r="5196" spans="1:13" x14ac:dyDescent="0.25">
      <c r="A5196" t="s">
        <v>2825</v>
      </c>
      <c r="B5196" t="s">
        <v>16</v>
      </c>
      <c r="C5196" t="s">
        <v>5418</v>
      </c>
      <c r="G5196" s="1" t="str">
        <f t="shared" si="413"/>
        <v>ifrs-full_RevenueFromSaleOfGold</v>
      </c>
      <c r="H5196" t="str">
        <f t="shared" si="414"/>
        <v>ifrs-full</v>
      </c>
      <c r="I5196" t="str">
        <f t="shared" si="415"/>
        <v>RevenueFromSaleOfGold</v>
      </c>
      <c r="L5196" t="str">
        <f t="shared" si="416"/>
        <v>insert into dbax_desc_conc (pref_conc, codi_conc, codi_lang, desc_conc) values ('ifrs-full','RevenueFromSaleOfGold','es_ES','Ingresos de actividades ordinarias por venta de oro')</v>
      </c>
      <c r="M5196" t="str">
        <f>CONCATENATE("Insert into dbax_taxo_conc (pref_conc, codi_conc, vers_taxo) values ('",H5196,"','",I5196,"','",Taxonomia!$B$5,"')")</f>
        <v>Insert into dbax_taxo_conc (pref_conc, codi_conc, vers_taxo) values ('ifrs-full','RevenueFromSaleOfGold','svs-cl-ci-2015-01-05')</v>
      </c>
    </row>
    <row r="5197" spans="1:13" x14ac:dyDescent="0.25">
      <c r="A5197" t="s">
        <v>2826</v>
      </c>
      <c r="B5197" t="s">
        <v>16</v>
      </c>
      <c r="C5197" t="s">
        <v>5419</v>
      </c>
      <c r="G5197" s="1" t="str">
        <f t="shared" si="413"/>
        <v>ifrs-full_RevenueFromSaleOfGoods</v>
      </c>
      <c r="H5197" t="str">
        <f t="shared" si="414"/>
        <v>ifrs-full</v>
      </c>
      <c r="I5197" t="str">
        <f t="shared" si="415"/>
        <v>RevenueFromSaleOfGoods</v>
      </c>
      <c r="L5197" t="str">
        <f t="shared" si="416"/>
        <v>insert into dbax_desc_conc (pref_conc, codi_conc, codi_lang, desc_conc) values ('ifrs-full','RevenueFromSaleOfGoods','es_ES','Ingresos de actividades ordinarias procedentes de la venta de bienes')</v>
      </c>
      <c r="M5197" t="str">
        <f>CONCATENATE("Insert into dbax_taxo_conc (pref_conc, codi_conc, vers_taxo) values ('",H5197,"','",I5197,"','",Taxonomia!$B$5,"')")</f>
        <v>Insert into dbax_taxo_conc (pref_conc, codi_conc, vers_taxo) values ('ifrs-full','RevenueFromSaleOfGoods','svs-cl-ci-2015-01-05')</v>
      </c>
    </row>
    <row r="5198" spans="1:13" x14ac:dyDescent="0.25">
      <c r="A5198" t="s">
        <v>2827</v>
      </c>
      <c r="B5198" t="s">
        <v>16</v>
      </c>
      <c r="C5198" t="s">
        <v>5420</v>
      </c>
      <c r="G5198" s="1" t="str">
        <f t="shared" si="413"/>
        <v>ifrs-full_RevenueFromSaleOfGoodsRelatedPartyTransactions</v>
      </c>
      <c r="H5198" t="str">
        <f t="shared" si="414"/>
        <v>ifrs-full</v>
      </c>
      <c r="I5198" t="str">
        <f t="shared" si="415"/>
        <v>RevenueFromSaleOfGoodsRelatedPartyTransactions</v>
      </c>
      <c r="L5198" t="str">
        <f t="shared" si="416"/>
        <v>insert into dbax_desc_conc (pref_conc, codi_conc, codi_lang, desc_conc) values ('ifrs-full','RevenueFromSaleOfGoodsRelatedPartyTransactions','es_ES','Ingresos de actividades ordinarias procedentes de la venta de bienes, transacciones con partes relacionadas')</v>
      </c>
      <c r="M5198" t="str">
        <f>CONCATENATE("Insert into dbax_taxo_conc (pref_conc, codi_conc, vers_taxo) values ('",H5198,"','",I5198,"','",Taxonomia!$B$5,"')")</f>
        <v>Insert into dbax_taxo_conc (pref_conc, codi_conc, vers_taxo) values ('ifrs-full','RevenueFromSaleOfGoodsRelatedPartyTransactions','svs-cl-ci-2015-01-05')</v>
      </c>
    </row>
    <row r="5199" spans="1:13" x14ac:dyDescent="0.25">
      <c r="A5199" t="s">
        <v>2828</v>
      </c>
      <c r="B5199" t="s">
        <v>16</v>
      </c>
      <c r="C5199" t="s">
        <v>5421</v>
      </c>
      <c r="G5199" s="1" t="str">
        <f t="shared" si="413"/>
        <v>ifrs-full_RevenueFromSaleOfNaturalGas</v>
      </c>
      <c r="H5199" t="str">
        <f t="shared" si="414"/>
        <v>ifrs-full</v>
      </c>
      <c r="I5199" t="str">
        <f t="shared" si="415"/>
        <v>RevenueFromSaleOfNaturalGas</v>
      </c>
      <c r="L5199" t="str">
        <f t="shared" si="416"/>
        <v>insert into dbax_desc_conc (pref_conc, codi_conc, codi_lang, desc_conc) values ('ifrs-full','RevenueFromSaleOfNaturalGas','es_ES','Ingresos de actividades ordinarias por venta de gas natural')</v>
      </c>
      <c r="M5199" t="str">
        <f>CONCATENATE("Insert into dbax_taxo_conc (pref_conc, codi_conc, vers_taxo) values ('",H5199,"','",I5199,"','",Taxonomia!$B$5,"')")</f>
        <v>Insert into dbax_taxo_conc (pref_conc, codi_conc, vers_taxo) values ('ifrs-full','RevenueFromSaleOfNaturalGas','svs-cl-ci-2015-01-05')</v>
      </c>
    </row>
    <row r="5200" spans="1:13" x14ac:dyDescent="0.25">
      <c r="A5200" t="s">
        <v>2829</v>
      </c>
      <c r="B5200" t="s">
        <v>16</v>
      </c>
      <c r="C5200" t="s">
        <v>5422</v>
      </c>
      <c r="G5200" s="1" t="str">
        <f t="shared" si="413"/>
        <v>ifrs-full_RevenueFromSaleOfOilAndGasProducts</v>
      </c>
      <c r="H5200" t="str">
        <f t="shared" si="414"/>
        <v>ifrs-full</v>
      </c>
      <c r="I5200" t="str">
        <f t="shared" si="415"/>
        <v>RevenueFromSaleOfOilAndGasProducts</v>
      </c>
      <c r="L5200" t="str">
        <f t="shared" si="416"/>
        <v>insert into dbax_desc_conc (pref_conc, codi_conc, codi_lang, desc_conc) values ('ifrs-full','RevenueFromSaleOfOilAndGasProducts','es_ES','Ingresos de actividades ordinarias por venta de productos de petróleo y gas')</v>
      </c>
      <c r="M5200" t="str">
        <f>CONCATENATE("Insert into dbax_taxo_conc (pref_conc, codi_conc, vers_taxo) values ('",H5200,"','",I5200,"','",Taxonomia!$B$5,"')")</f>
        <v>Insert into dbax_taxo_conc (pref_conc, codi_conc, vers_taxo) values ('ifrs-full','RevenueFromSaleOfOilAndGasProducts','svs-cl-ci-2015-01-05')</v>
      </c>
    </row>
    <row r="5201" spans="1:13" x14ac:dyDescent="0.25">
      <c r="A5201" t="s">
        <v>2830</v>
      </c>
      <c r="B5201" t="s">
        <v>16</v>
      </c>
      <c r="C5201" t="s">
        <v>5423</v>
      </c>
      <c r="G5201" s="1" t="str">
        <f t="shared" si="413"/>
        <v>ifrs-full_RevenueFromSaleOfPetroleumAndPetrochemicalProducts</v>
      </c>
      <c r="H5201" t="str">
        <f t="shared" si="414"/>
        <v>ifrs-full</v>
      </c>
      <c r="I5201" t="str">
        <f t="shared" si="415"/>
        <v>RevenueFromSaleOfPetroleumAndPetrochemicalProducts</v>
      </c>
      <c r="L5201" t="str">
        <f t="shared" si="416"/>
        <v>insert into dbax_desc_conc (pref_conc, codi_conc, codi_lang, desc_conc) values ('ifrs-full','RevenueFromSaleOfPetroleumAndPetrochemicalProducts','es_ES','Ingresos de actividades ordinarias por venta de petróleo y productos petroquímicos')</v>
      </c>
      <c r="M5201" t="str">
        <f>CONCATENATE("Insert into dbax_taxo_conc (pref_conc, codi_conc, vers_taxo) values ('",H5201,"','",I5201,"','",Taxonomia!$B$5,"')")</f>
        <v>Insert into dbax_taxo_conc (pref_conc, codi_conc, vers_taxo) values ('ifrs-full','RevenueFromSaleOfPetroleumAndPetrochemicalProducts','svs-cl-ci-2015-01-05')</v>
      </c>
    </row>
    <row r="5202" spans="1:13" x14ac:dyDescent="0.25">
      <c r="A5202" t="s">
        <v>2831</v>
      </c>
      <c r="B5202" t="s">
        <v>16</v>
      </c>
      <c r="C5202" t="s">
        <v>5424</v>
      </c>
      <c r="G5202" s="1" t="str">
        <f t="shared" si="413"/>
        <v>ifrs-full_RevenueFromSaleOfSilver</v>
      </c>
      <c r="H5202" t="str">
        <f t="shared" si="414"/>
        <v>ifrs-full</v>
      </c>
      <c r="I5202" t="str">
        <f t="shared" si="415"/>
        <v>RevenueFromSaleOfSilver</v>
      </c>
      <c r="L5202" t="str">
        <f t="shared" si="416"/>
        <v>insert into dbax_desc_conc (pref_conc, codi_conc, codi_lang, desc_conc) values ('ifrs-full','RevenueFromSaleOfSilver','es_ES','Ingresos de actividades ordinarias por venta de plata')</v>
      </c>
      <c r="M5202" t="str">
        <f>CONCATENATE("Insert into dbax_taxo_conc (pref_conc, codi_conc, vers_taxo) values ('",H5202,"','",I5202,"','",Taxonomia!$B$5,"')")</f>
        <v>Insert into dbax_taxo_conc (pref_conc, codi_conc, vers_taxo) values ('ifrs-full','RevenueFromSaleOfSilver','svs-cl-ci-2015-01-05')</v>
      </c>
    </row>
    <row r="5203" spans="1:13" x14ac:dyDescent="0.25">
      <c r="A5203" t="s">
        <v>2832</v>
      </c>
      <c r="B5203" t="s">
        <v>16</v>
      </c>
      <c r="C5203" t="s">
        <v>5425</v>
      </c>
      <c r="G5203" s="1" t="str">
        <f t="shared" si="413"/>
        <v>ifrs-full_RevenueOfAcquiree</v>
      </c>
      <c r="H5203" t="str">
        <f t="shared" si="414"/>
        <v>ifrs-full</v>
      </c>
      <c r="I5203" t="str">
        <f t="shared" si="415"/>
        <v>RevenueOfAcquiree</v>
      </c>
      <c r="L5203" t="str">
        <f t="shared" si="416"/>
        <v>insert into dbax_desc_conc (pref_conc, codi_conc, codi_lang, desc_conc) values ('ifrs-full','RevenueOfAcquiree','es_ES','Ingresos de actividades ordinarias de entidades adquiridas desde la fecha de adquisición')</v>
      </c>
      <c r="M5203" t="str">
        <f>CONCATENATE("Insert into dbax_taxo_conc (pref_conc, codi_conc, vers_taxo) values ('",H5203,"','",I5203,"','",Taxonomia!$B$5,"')")</f>
        <v>Insert into dbax_taxo_conc (pref_conc, codi_conc, vers_taxo) values ('ifrs-full','RevenueOfAcquiree','svs-cl-ci-2015-01-05')</v>
      </c>
    </row>
    <row r="5204" spans="1:13" x14ac:dyDescent="0.25">
      <c r="A5204" t="s">
        <v>2833</v>
      </c>
      <c r="B5204" t="s">
        <v>16</v>
      </c>
      <c r="C5204" t="s">
        <v>5426</v>
      </c>
      <c r="G5204" s="1" t="str">
        <f t="shared" si="413"/>
        <v>ifrs-full_RevenueOfCombinedEntity</v>
      </c>
      <c r="H5204" t="str">
        <f t="shared" si="414"/>
        <v>ifrs-full</v>
      </c>
      <c r="I5204" t="str">
        <f t="shared" si="415"/>
        <v>RevenueOfCombinedEntity</v>
      </c>
      <c r="L5204" t="str">
        <f t="shared" si="416"/>
        <v>insert into dbax_desc_conc (pref_conc, codi_conc, codi_lang, desc_conc) values ('ifrs-full','RevenueOfCombinedEntity','es_ES','Ingresos de actividades ordinarias por entidades combinadas como si la combinación hubiera tenido lugar al comienzo del periodo')</v>
      </c>
      <c r="M5204" t="str">
        <f>CONCATENATE("Insert into dbax_taxo_conc (pref_conc, codi_conc, vers_taxo) values ('",H5204,"','",I5204,"','",Taxonomia!$B$5,"')")</f>
        <v>Insert into dbax_taxo_conc (pref_conc, codi_conc, vers_taxo) values ('ifrs-full','RevenueOfCombinedEntity','svs-cl-ci-2015-01-05')</v>
      </c>
    </row>
    <row r="5205" spans="1:13" x14ac:dyDescent="0.25">
      <c r="A5205" t="s">
        <v>2834</v>
      </c>
      <c r="B5205" t="s">
        <v>16</v>
      </c>
      <c r="C5205" t="s">
        <v>5427</v>
      </c>
      <c r="G5205" s="1" t="str">
        <f t="shared" si="413"/>
        <v>ifrs-full_ReversalOfImpairmentLoss</v>
      </c>
      <c r="H5205" t="str">
        <f t="shared" si="414"/>
        <v>ifrs-full</v>
      </c>
      <c r="I5205" t="str">
        <f t="shared" si="415"/>
        <v>ReversalOfImpairmentLoss</v>
      </c>
      <c r="L5205" t="str">
        <f t="shared" si="416"/>
        <v>insert into dbax_desc_conc (pref_conc, codi_conc, codi_lang, desc_conc) values ('ifrs-full','ReversalOfImpairmentLoss','es_ES','Reversión de la pérdida por deterioro de valor')</v>
      </c>
      <c r="M5205" t="str">
        <f>CONCATENATE("Insert into dbax_taxo_conc (pref_conc, codi_conc, vers_taxo) values ('",H5205,"','",I5205,"','",Taxonomia!$B$5,"')")</f>
        <v>Insert into dbax_taxo_conc (pref_conc, codi_conc, vers_taxo) values ('ifrs-full','ReversalOfImpairmentLoss','svs-cl-ci-2015-01-05')</v>
      </c>
    </row>
    <row r="5206" spans="1:13" x14ac:dyDescent="0.25">
      <c r="A5206" t="s">
        <v>2835</v>
      </c>
      <c r="B5206" t="s">
        <v>16</v>
      </c>
      <c r="C5206" t="s">
        <v>5428</v>
      </c>
      <c r="G5206" s="1" t="str">
        <f t="shared" si="413"/>
        <v>ifrs-full_ReversalOfImpairmentLossRecognisedInOtherComprehensiveIncome</v>
      </c>
      <c r="H5206" t="str">
        <f t="shared" si="414"/>
        <v>ifrs-full</v>
      </c>
      <c r="I5206" t="str">
        <f t="shared" si="415"/>
        <v>ReversalOfImpairmentLossRecognisedInOtherComprehensiveIncome</v>
      </c>
      <c r="L5206" t="str">
        <f t="shared" si="416"/>
        <v>insert into dbax_desc_conc (pref_conc, codi_conc, codi_lang, desc_conc) values ('ifrs-full','ReversalOfImpairmentLossRecognisedInOtherComprehensiveIncome','es_ES','Reversión de pérdidas por deterioro de valor reconocidas en otro resultado integral')</v>
      </c>
      <c r="M5206" t="str">
        <f>CONCATENATE("Insert into dbax_taxo_conc (pref_conc, codi_conc, vers_taxo) values ('",H5206,"','",I5206,"','",Taxonomia!$B$5,"')")</f>
        <v>Insert into dbax_taxo_conc (pref_conc, codi_conc, vers_taxo) values ('ifrs-full','ReversalOfImpairmentLossRecognisedInOtherComprehensiveIncome','svs-cl-ci-2015-01-05')</v>
      </c>
    </row>
    <row r="5207" spans="1:13" x14ac:dyDescent="0.25">
      <c r="A5207" t="s">
        <v>2836</v>
      </c>
      <c r="B5207" t="s">
        <v>16</v>
      </c>
      <c r="C5207" t="s">
        <v>5429</v>
      </c>
      <c r="G5207" s="1" t="str">
        <f t="shared" si="413"/>
        <v>ifrs-full_ReversalOfImpairmentLossRecognisedInOtherComprehensiveIncomeIntangibleAssetsOtherThanGoodwill</v>
      </c>
      <c r="H5207" t="str">
        <f t="shared" si="414"/>
        <v>ifrs-full</v>
      </c>
      <c r="I5207" t="str">
        <f t="shared" si="415"/>
        <v>ReversalOfImpairmentLossRecognisedInOtherComprehensiveIncomeIntangibleAssetsOtherThanGoodwill</v>
      </c>
      <c r="L5207" t="str">
        <f t="shared" si="416"/>
        <v>insert into dbax_desc_conc (pref_conc, codi_conc, codi_lang, desc_conc) values ('ifrs-full','ReversalOfImpairmentLossRecognisedInOtherComprehensiveIncomeIntangibleAssetsOtherThanGoodwill','es_ES','Reversión de pérdidas por deterioro de valor reconocidas en otro resultado integral, activos intangibles distintos de la plusvalía')</v>
      </c>
      <c r="M5207" t="str">
        <f>CONCATENATE("Insert into dbax_taxo_conc (pref_conc, codi_conc, vers_taxo) values ('",H5207,"','",I5207,"','",Taxonomia!$B$5,"')")</f>
        <v>Insert into dbax_taxo_conc (pref_conc, codi_conc, vers_taxo) values ('ifrs-full','ReversalOfImpairmentLossRecognisedInOtherComprehensiveIncomeIntangibleAssetsOtherThanGoodwill','svs-cl-ci-2015-01-05')</v>
      </c>
    </row>
    <row r="5208" spans="1:13" x14ac:dyDescent="0.25">
      <c r="A5208" t="s">
        <v>2837</v>
      </c>
      <c r="B5208" t="s">
        <v>16</v>
      </c>
      <c r="C5208" t="s">
        <v>5430</v>
      </c>
      <c r="G5208" s="1" t="str">
        <f t="shared" si="413"/>
        <v>ifrs-full_ReversalOfImpairmentLossRecognisedInOtherComprehensiveIncomePropertyPlantAndEquipment</v>
      </c>
      <c r="H5208" t="str">
        <f t="shared" si="414"/>
        <v>ifrs-full</v>
      </c>
      <c r="I5208" t="str">
        <f t="shared" si="415"/>
        <v>ReversalOfImpairmentLossRecognisedInOtherComprehensiveIncomePropertyPlantAndEquipment</v>
      </c>
      <c r="L5208" t="str">
        <f t="shared" si="416"/>
        <v>insert into dbax_desc_conc (pref_conc, codi_conc, codi_lang, desc_conc) values ('ifrs-full','ReversalOfImpairmentLossRecognisedInOtherComprehensiveIncomePropertyPlantAndEquipment','es_ES','Reversión de pérdidas por deterioro de valor reconocidas en otro resultado integral, propiedades, planta y equipo')</v>
      </c>
      <c r="M5208" t="str">
        <f>CONCATENATE("Insert into dbax_taxo_conc (pref_conc, codi_conc, vers_taxo) values ('",H5208,"','",I5208,"','",Taxonomia!$B$5,"')")</f>
        <v>Insert into dbax_taxo_conc (pref_conc, codi_conc, vers_taxo) values ('ifrs-full','ReversalOfImpairmentLossRecognisedInOtherComprehensiveIncomePropertyPlantAndEquipment','svs-cl-ci-2015-01-05')</v>
      </c>
    </row>
    <row r="5209" spans="1:13" x14ac:dyDescent="0.25">
      <c r="A5209" t="s">
        <v>2838</v>
      </c>
      <c r="B5209" t="s">
        <v>16</v>
      </c>
      <c r="C5209" t="s">
        <v>5431</v>
      </c>
      <c r="G5209" s="1" t="str">
        <f t="shared" si="413"/>
        <v>ifrs-full_ReversalOfImpairmentLossRecognisedInProfitOrLoss</v>
      </c>
      <c r="H5209" t="str">
        <f t="shared" si="414"/>
        <v>ifrs-full</v>
      </c>
      <c r="I5209" t="str">
        <f t="shared" si="415"/>
        <v>ReversalOfImpairmentLossRecognisedInProfitOrLoss</v>
      </c>
      <c r="L5209" t="str">
        <f t="shared" si="416"/>
        <v>insert into dbax_desc_conc (pref_conc, codi_conc, codi_lang, desc_conc) values ('ifrs-full','ReversalOfImpairmentLossRecognisedInProfitOrLoss','es_ES','Reversión de pérdidas por deterioro de valor reconocidas en el resultado del periodo')</v>
      </c>
      <c r="M5209" t="str">
        <f>CONCATENATE("Insert into dbax_taxo_conc (pref_conc, codi_conc, vers_taxo) values ('",H5209,"','",I5209,"','",Taxonomia!$B$5,"')")</f>
        <v>Insert into dbax_taxo_conc (pref_conc, codi_conc, vers_taxo) values ('ifrs-full','ReversalOfImpairmentLossRecognisedInProfitOrLoss','svs-cl-ci-2015-01-05')</v>
      </c>
    </row>
    <row r="5210" spans="1:13" x14ac:dyDescent="0.25">
      <c r="A5210" t="s">
        <v>2839</v>
      </c>
      <c r="B5210" t="s">
        <v>16</v>
      </c>
      <c r="C5210" t="s">
        <v>5432</v>
      </c>
      <c r="G5210" s="1" t="str">
        <f t="shared" si="413"/>
        <v>ifrs-full_ReversalOfImpairmentLossRecognisedInProfitOrLossBiologicalAssets</v>
      </c>
      <c r="H5210" t="str">
        <f t="shared" si="414"/>
        <v>ifrs-full</v>
      </c>
      <c r="I5210" t="str">
        <f t="shared" si="415"/>
        <v>ReversalOfImpairmentLossRecognisedInProfitOrLossBiologicalAssets</v>
      </c>
      <c r="L5210" t="str">
        <f t="shared" si="416"/>
        <v>insert into dbax_desc_conc (pref_conc, codi_conc, codi_lang, desc_conc) values ('ifrs-full','ReversalOfImpairmentLossRecognisedInProfitOrLossBiologicalAssets','es_ES','Reversión de pérdidas por deterioro de valor reconocidas en el resultado del periodo, activos biológicos')</v>
      </c>
      <c r="M5210" t="str">
        <f>CONCATENATE("Insert into dbax_taxo_conc (pref_conc, codi_conc, vers_taxo) values ('",H5210,"','",I5210,"','",Taxonomia!$B$5,"')")</f>
        <v>Insert into dbax_taxo_conc (pref_conc, codi_conc, vers_taxo) values ('ifrs-full','ReversalOfImpairmentLossRecognisedInProfitOrLossBiologicalAssets','svs-cl-ci-2015-01-05')</v>
      </c>
    </row>
    <row r="5211" spans="1:13" x14ac:dyDescent="0.25">
      <c r="A5211" t="s">
        <v>2840</v>
      </c>
      <c r="B5211" t="s">
        <v>16</v>
      </c>
      <c r="C5211" t="s">
        <v>5433</v>
      </c>
      <c r="G5211" s="1" t="str">
        <f t="shared" si="413"/>
        <v>ifrs-full_ReversalOfImpairmentLossRecognisedInProfitOrLossIntangibleAssetsOtherThanGoodwill</v>
      </c>
      <c r="H5211" t="str">
        <f t="shared" si="414"/>
        <v>ifrs-full</v>
      </c>
      <c r="I5211" t="str">
        <f t="shared" si="415"/>
        <v>ReversalOfImpairmentLossRecognisedInProfitOrLossIntangibleAssetsOtherThanGoodwill</v>
      </c>
      <c r="L5211" t="str">
        <f t="shared" si="416"/>
        <v>insert into dbax_desc_conc (pref_conc, codi_conc, codi_lang, desc_conc) values ('ifrs-full','ReversalOfImpairmentLossRecognisedInProfitOrLossIntangibleAssetsOtherThanGoodwill','es_ES','Reversión de pérdidas por deterioro de valor reconocidas en el resultado del periodo, activos intangibles distintos de la plusvalía')</v>
      </c>
      <c r="M5211" t="str">
        <f>CONCATENATE("Insert into dbax_taxo_conc (pref_conc, codi_conc, vers_taxo) values ('",H5211,"','",I5211,"','",Taxonomia!$B$5,"')")</f>
        <v>Insert into dbax_taxo_conc (pref_conc, codi_conc, vers_taxo) values ('ifrs-full','ReversalOfImpairmentLossRecognisedInProfitOrLossIntangibleAssetsOtherThanGoodwill','svs-cl-ci-2015-01-05')</v>
      </c>
    </row>
    <row r="5212" spans="1:13" x14ac:dyDescent="0.25">
      <c r="A5212" t="s">
        <v>2841</v>
      </c>
      <c r="B5212" t="s">
        <v>16</v>
      </c>
      <c r="C5212" t="s">
        <v>5434</v>
      </c>
      <c r="G5212" s="1" t="str">
        <f t="shared" si="413"/>
        <v>ifrs-full_ReversalOfImpairmentLossRecognisedInProfitOrLossInvestmentProperty</v>
      </c>
      <c r="H5212" t="str">
        <f t="shared" si="414"/>
        <v>ifrs-full</v>
      </c>
      <c r="I5212" t="str">
        <f t="shared" si="415"/>
        <v>ReversalOfImpairmentLossRecognisedInProfitOrLossInvestmentProperty</v>
      </c>
      <c r="L5212" t="str">
        <f t="shared" si="416"/>
        <v>insert into dbax_desc_conc (pref_conc, codi_conc, codi_lang, desc_conc) values ('ifrs-full','ReversalOfImpairmentLossRecognisedInProfitOrLossInvestmentProperty','es_ES','Reversión de deterioro de valor reconocida en resultados, propiedades de inversión')</v>
      </c>
      <c r="M5212" t="str">
        <f>CONCATENATE("Insert into dbax_taxo_conc (pref_conc, codi_conc, vers_taxo) values ('",H5212,"','",I5212,"','",Taxonomia!$B$5,"')")</f>
        <v>Insert into dbax_taxo_conc (pref_conc, codi_conc, vers_taxo) values ('ifrs-full','ReversalOfImpairmentLossRecognisedInProfitOrLossInvestmentProperty','svs-cl-ci-2015-01-05')</v>
      </c>
    </row>
    <row r="5213" spans="1:13" x14ac:dyDescent="0.25">
      <c r="A5213" t="s">
        <v>2842</v>
      </c>
      <c r="B5213" t="s">
        <v>16</v>
      </c>
      <c r="C5213" t="s">
        <v>5435</v>
      </c>
      <c r="G5213" s="1" t="str">
        <f t="shared" si="413"/>
        <v>ifrs-full_ReversalOfImpairmentLossRecognisedInProfitOrLossPropertyPlantAndEquipment</v>
      </c>
      <c r="H5213" t="str">
        <f t="shared" si="414"/>
        <v>ifrs-full</v>
      </c>
      <c r="I5213" t="str">
        <f t="shared" si="415"/>
        <v>ReversalOfImpairmentLossRecognisedInProfitOrLossPropertyPlantAndEquipment</v>
      </c>
      <c r="L5213" t="str">
        <f t="shared" si="416"/>
        <v>insert into dbax_desc_conc (pref_conc, codi_conc, codi_lang, desc_conc) values ('ifrs-full','ReversalOfImpairmentLossRecognisedInProfitOrLossPropertyPlantAndEquipment','es_ES','Reversión de pérdidas por deterioro de valor reconocidas en el resultado del periodo, propiedades, planta y equipo')</v>
      </c>
      <c r="M5213" t="str">
        <f>CONCATENATE("Insert into dbax_taxo_conc (pref_conc, codi_conc, vers_taxo) values ('",H5213,"','",I5213,"','",Taxonomia!$B$5,"')")</f>
        <v>Insert into dbax_taxo_conc (pref_conc, codi_conc, vers_taxo) values ('ifrs-full','ReversalOfImpairmentLossRecognisedInProfitOrLossPropertyPlantAndEquipment','svs-cl-ci-2015-01-05')</v>
      </c>
    </row>
    <row r="5214" spans="1:13" x14ac:dyDescent="0.25">
      <c r="A5214" t="s">
        <v>2843</v>
      </c>
      <c r="B5214" t="s">
        <v>16</v>
      </c>
      <c r="C5214" t="s">
        <v>5436</v>
      </c>
      <c r="G5214" s="1" t="str">
        <f t="shared" si="413"/>
        <v>ifrs-full_ReversalOfImpairmentLossRecognisedInProfitOrLossTradeReceivables</v>
      </c>
      <c r="H5214" t="str">
        <f t="shared" si="414"/>
        <v>ifrs-full</v>
      </c>
      <c r="I5214" t="str">
        <f t="shared" si="415"/>
        <v>ReversalOfImpairmentLossRecognisedInProfitOrLossTradeReceivables</v>
      </c>
      <c r="L5214" t="str">
        <f t="shared" si="416"/>
        <v>insert into dbax_desc_conc (pref_conc, codi_conc, codi_lang, desc_conc) values ('ifrs-full','ReversalOfImpairmentLossRecognisedInProfitOrLossTradeReceivables','es_ES','Reversión de pérdidas por deterioro de valor reconocidas en el resultado del periodo, cuentas comerciales por cobrar')</v>
      </c>
      <c r="M5214" t="str">
        <f>CONCATENATE("Insert into dbax_taxo_conc (pref_conc, codi_conc, vers_taxo) values ('",H5214,"','",I5214,"','",Taxonomia!$B$5,"')")</f>
        <v>Insert into dbax_taxo_conc (pref_conc, codi_conc, vers_taxo) values ('ifrs-full','ReversalOfImpairmentLossRecognisedInProfitOrLossTradeReceivables','svs-cl-ci-2015-01-05')</v>
      </c>
    </row>
    <row r="5215" spans="1:13" x14ac:dyDescent="0.25">
      <c r="A5215" t="s">
        <v>2844</v>
      </c>
      <c r="B5215" t="s">
        <v>16</v>
      </c>
      <c r="C5215" t="s">
        <v>5437</v>
      </c>
      <c r="G5215" s="1" t="str">
        <f t="shared" si="413"/>
        <v>ifrs-full_ReversalOfInventoryWritedown</v>
      </c>
      <c r="H5215" t="str">
        <f t="shared" si="414"/>
        <v>ifrs-full</v>
      </c>
      <c r="I5215" t="str">
        <f t="shared" si="415"/>
        <v>ReversalOfInventoryWritedown</v>
      </c>
      <c r="L5215" t="str">
        <f t="shared" si="416"/>
        <v>insert into dbax_desc_conc (pref_conc, codi_conc, codi_lang, desc_conc) values ('ifrs-full','ReversalOfInventoryWritedown','es_ES','Reversión de la rebaja del inventario')</v>
      </c>
      <c r="M5215" t="str">
        <f>CONCATENATE("Insert into dbax_taxo_conc (pref_conc, codi_conc, vers_taxo) values ('",H5215,"','",I5215,"','",Taxonomia!$B$5,"')")</f>
        <v>Insert into dbax_taxo_conc (pref_conc, codi_conc, vers_taxo) values ('ifrs-full','ReversalOfInventoryWritedown','svs-cl-ci-2015-01-05')</v>
      </c>
    </row>
    <row r="5216" spans="1:13" x14ac:dyDescent="0.25">
      <c r="A5216" t="s">
        <v>2845</v>
      </c>
      <c r="B5216" t="s">
        <v>16</v>
      </c>
      <c r="C5216" t="s">
        <v>5438</v>
      </c>
      <c r="G5216" s="1" t="str">
        <f t="shared" si="413"/>
        <v>ifrs-full_ReversalOfProvisionsForCostOfRestructuring</v>
      </c>
      <c r="H5216" t="str">
        <f t="shared" si="414"/>
        <v>ifrs-full</v>
      </c>
      <c r="I5216" t="str">
        <f t="shared" si="415"/>
        <v>ReversalOfProvisionsForCostOfRestructuring</v>
      </c>
      <c r="L5216" t="str">
        <f t="shared" si="416"/>
        <v>insert into dbax_desc_conc (pref_conc, codi_conc, codi_lang, desc_conc) values ('ifrs-full','ReversalOfProvisionsForCostOfRestructuring','es_ES','Reversión de provisiones para costos de reestructuración')</v>
      </c>
      <c r="M5216" t="str">
        <f>CONCATENATE("Insert into dbax_taxo_conc (pref_conc, codi_conc, vers_taxo) values ('",H5216,"','",I5216,"','",Taxonomia!$B$5,"')")</f>
        <v>Insert into dbax_taxo_conc (pref_conc, codi_conc, vers_taxo) values ('ifrs-full','ReversalOfProvisionsForCostOfRestructuring','svs-cl-ci-2015-01-05')</v>
      </c>
    </row>
    <row r="5217" spans="1:13" x14ac:dyDescent="0.25">
      <c r="A5217" t="s">
        <v>2846</v>
      </c>
      <c r="B5217" t="s">
        <v>16</v>
      </c>
      <c r="C5217" t="s">
        <v>5439</v>
      </c>
      <c r="G5217" s="1" t="str">
        <f t="shared" si="413"/>
        <v>ifrs-full_ReversedUnsettledLiabilitiesContingentLiabilitiesRecognisedInBusinessCombination</v>
      </c>
      <c r="H5217" t="str">
        <f t="shared" si="414"/>
        <v>ifrs-full</v>
      </c>
      <c r="I5217" t="str">
        <f t="shared" si="415"/>
        <v>ReversedUnsettledLiabilitiesContingentLiabilitiesRecognisedInBusinessCombination</v>
      </c>
      <c r="L5217" t="str">
        <f t="shared" si="416"/>
        <v>insert into dbax_desc_conc (pref_conc, codi_conc, codi_lang, desc_conc) values ('ifrs-full','ReversedUnsettledLiabilitiesContingentLiabilitiesRecognisedInBusinessCombination','es_ES','Pasivos no liquidados revertidos, pasivos contingentes reconocidos en combinaciones de negocios')</v>
      </c>
      <c r="M5217" t="str">
        <f>CONCATENATE("Insert into dbax_taxo_conc (pref_conc, codi_conc, vers_taxo) values ('",H5217,"','",I5217,"','",Taxonomia!$B$5,"')")</f>
        <v>Insert into dbax_taxo_conc (pref_conc, codi_conc, vers_taxo) values ('ifrs-full','ReversedUnsettledLiabilitiesContingentLiabilitiesRecognisedInBusinessCombination','svs-cl-ci-2015-01-05')</v>
      </c>
    </row>
    <row r="5218" spans="1:13" x14ac:dyDescent="0.25">
      <c r="A5218" t="s">
        <v>2847</v>
      </c>
      <c r="B5218" t="s">
        <v>16</v>
      </c>
      <c r="C5218" t="s">
        <v>5440</v>
      </c>
      <c r="G5218" s="1" t="str">
        <f t="shared" si="413"/>
        <v>ifrs-full_RightsPreferencesAndRestrictionsAttachingToClassOfShareCapital</v>
      </c>
      <c r="H5218" t="str">
        <f t="shared" si="414"/>
        <v>ifrs-full</v>
      </c>
      <c r="I5218" t="str">
        <f t="shared" si="415"/>
        <v>RightsPreferencesAndRestrictionsAttachingToClassOfShareCapital</v>
      </c>
      <c r="L5218" t="str">
        <f t="shared" si="416"/>
        <v>insert into dbax_desc_conc (pref_conc, codi_conc, codi_lang, desc_conc) values ('ifrs-full','RightsPreferencesAndRestrictionsAttachingToClassOfShareCapital','es_ES','Derechos, preferencias y restricciones asociadas a las clases de capital en acciones')</v>
      </c>
      <c r="M5218" t="str">
        <f>CONCATENATE("Insert into dbax_taxo_conc (pref_conc, codi_conc, vers_taxo) values ('",H5218,"','",I5218,"','",Taxonomia!$B$5,"')")</f>
        <v>Insert into dbax_taxo_conc (pref_conc, codi_conc, vers_taxo) values ('ifrs-full','RightsPreferencesAndRestrictionsAttachingToClassOfShareCapital','svs-cl-ci-2015-01-05')</v>
      </c>
    </row>
    <row r="5219" spans="1:13" x14ac:dyDescent="0.25">
      <c r="A5219" t="s">
        <v>2848</v>
      </c>
      <c r="B5219" t="s">
        <v>16</v>
      </c>
      <c r="C5219" t="s">
        <v>5441</v>
      </c>
      <c r="G5219" s="1" t="str">
        <f t="shared" si="413"/>
        <v>ifrs-full_RoyaltyExpense</v>
      </c>
      <c r="H5219" t="str">
        <f t="shared" si="414"/>
        <v>ifrs-full</v>
      </c>
      <c r="I5219" t="str">
        <f t="shared" si="415"/>
        <v>RoyaltyExpense</v>
      </c>
      <c r="L5219" t="str">
        <f t="shared" si="416"/>
        <v>insert into dbax_desc_conc (pref_conc, codi_conc, codi_lang, desc_conc) values ('ifrs-full','RoyaltyExpense','es_ES','Gasto por regalías')</v>
      </c>
      <c r="M5219" t="str">
        <f>CONCATENATE("Insert into dbax_taxo_conc (pref_conc, codi_conc, vers_taxo) values ('",H5219,"','",I5219,"','",Taxonomia!$B$5,"')")</f>
        <v>Insert into dbax_taxo_conc (pref_conc, codi_conc, vers_taxo) values ('ifrs-full','RoyaltyExpense','svs-cl-ci-2015-01-05')</v>
      </c>
    </row>
    <row r="5220" spans="1:13" x14ac:dyDescent="0.25">
      <c r="A5220" t="s">
        <v>2849</v>
      </c>
      <c r="B5220" t="s">
        <v>16</v>
      </c>
      <c r="C5220" t="s">
        <v>5442</v>
      </c>
      <c r="G5220" s="1" t="str">
        <f t="shared" si="413"/>
        <v>ifrs-full_SalesAndMarketingExpense</v>
      </c>
      <c r="H5220" t="str">
        <f t="shared" si="414"/>
        <v>ifrs-full</v>
      </c>
      <c r="I5220" t="str">
        <f t="shared" si="415"/>
        <v>SalesAndMarketingExpense</v>
      </c>
      <c r="L5220" t="str">
        <f t="shared" si="416"/>
        <v>insert into dbax_desc_conc (pref_conc, codi_conc, codi_lang, desc_conc) values ('ifrs-full','SalesAndMarketingExpense','es_ES','Ventas y gastos de comercialización')</v>
      </c>
      <c r="M5220" t="str">
        <f>CONCATENATE("Insert into dbax_taxo_conc (pref_conc, codi_conc, vers_taxo) values ('",H5220,"','",I5220,"','",Taxonomia!$B$5,"')")</f>
        <v>Insert into dbax_taxo_conc (pref_conc, codi_conc, vers_taxo) values ('ifrs-full','SalesAndMarketingExpense','svs-cl-ci-2015-01-05')</v>
      </c>
    </row>
    <row r="5221" spans="1:13" x14ac:dyDescent="0.25">
      <c r="A5221" t="s">
        <v>2850</v>
      </c>
      <c r="B5221" t="s">
        <v>16</v>
      </c>
      <c r="C5221" t="s">
        <v>5443</v>
      </c>
      <c r="G5221" s="1" t="str">
        <f t="shared" si="413"/>
        <v>ifrs-full_SalesFairValueMeasurementAssets</v>
      </c>
      <c r="H5221" t="str">
        <f t="shared" si="414"/>
        <v>ifrs-full</v>
      </c>
      <c r="I5221" t="str">
        <f t="shared" si="415"/>
        <v>SalesFairValueMeasurementAssets</v>
      </c>
      <c r="L5221" t="str">
        <f t="shared" si="416"/>
        <v>insert into dbax_desc_conc (pref_conc, codi_conc, codi_lang, desc_conc) values ('ifrs-full','SalesFairValueMeasurementAssets','es_ES','Ventas, medición del valor razonable, activos')</v>
      </c>
      <c r="M5221" t="str">
        <f>CONCATENATE("Insert into dbax_taxo_conc (pref_conc, codi_conc, vers_taxo) values ('",H5221,"','",I5221,"','",Taxonomia!$B$5,"')")</f>
        <v>Insert into dbax_taxo_conc (pref_conc, codi_conc, vers_taxo) values ('ifrs-full','SalesFairValueMeasurementAssets','svs-cl-ci-2015-01-05')</v>
      </c>
    </row>
    <row r="5222" spans="1:13" x14ac:dyDescent="0.25">
      <c r="A5222" t="s">
        <v>2851</v>
      </c>
      <c r="B5222" t="s">
        <v>16</v>
      </c>
      <c r="C5222" t="s">
        <v>5444</v>
      </c>
      <c r="G5222" s="1" t="str">
        <f t="shared" si="413"/>
        <v>ifrs-full_SalesFairValueMeasurementEntitysOwnEquityInstruments</v>
      </c>
      <c r="H5222" t="str">
        <f t="shared" si="414"/>
        <v>ifrs-full</v>
      </c>
      <c r="I5222" t="str">
        <f t="shared" si="415"/>
        <v>SalesFairValueMeasurementEntitysOwnEquityInstruments</v>
      </c>
      <c r="L5222" t="str">
        <f t="shared" si="416"/>
        <v>insert into dbax_desc_conc (pref_conc, codi_conc, codi_lang, desc_conc) values ('ifrs-full','SalesFairValueMeasurementEntitysOwnEquityInstruments','es_ES','Ventas, medición del valor razonable, instrumentos de patrimonio propio de la entidad')</v>
      </c>
      <c r="M5222" t="str">
        <f>CONCATENATE("Insert into dbax_taxo_conc (pref_conc, codi_conc, vers_taxo) values ('",H5222,"','",I5222,"','",Taxonomia!$B$5,"')")</f>
        <v>Insert into dbax_taxo_conc (pref_conc, codi_conc, vers_taxo) values ('ifrs-full','SalesFairValueMeasurementEntitysOwnEquityInstruments','svs-cl-ci-2015-01-05')</v>
      </c>
    </row>
    <row r="5223" spans="1:13" x14ac:dyDescent="0.25">
      <c r="A5223" t="s">
        <v>2852</v>
      </c>
      <c r="B5223" t="s">
        <v>16</v>
      </c>
      <c r="C5223" t="s">
        <v>5445</v>
      </c>
      <c r="G5223" s="1" t="str">
        <f t="shared" ref="G5223:G5286" si="417">MID(A5223,FIND("#",A5223)+1,10000)</f>
        <v>ifrs-full_SalesFairValueMeasurementLiabilities</v>
      </c>
      <c r="H5223" t="str">
        <f t="shared" ref="H5223:H5286" si="418">MID(G5223,1,FIND("_",G5223)-1)</f>
        <v>ifrs-full</v>
      </c>
      <c r="I5223" t="str">
        <f t="shared" ref="I5223:I5286" si="419">MID(G5223,FIND("_",G5223)+1,10000)</f>
        <v>SalesFairValueMeasurementLiabilities</v>
      </c>
      <c r="L5223" t="str">
        <f t="shared" ref="L5223:L5286" si="420">CONCATENATE("insert into dbax_desc_conc (pref_conc, codi_conc, codi_lang, desc_conc) values ('",H5223,"','",I5223,"','",B5223,"','",C5223,"')")</f>
        <v>insert into dbax_desc_conc (pref_conc, codi_conc, codi_lang, desc_conc) values ('ifrs-full','SalesFairValueMeasurementLiabilities','es_ES','Ventas, medición del valor razonable, pasivos')</v>
      </c>
      <c r="M5223" t="str">
        <f>CONCATENATE("Insert into dbax_taxo_conc (pref_conc, codi_conc, vers_taxo) values ('",H5223,"','",I5223,"','",Taxonomia!$B$5,"')")</f>
        <v>Insert into dbax_taxo_conc (pref_conc, codi_conc, vers_taxo) values ('ifrs-full','SalesFairValueMeasurementLiabilities','svs-cl-ci-2015-01-05')</v>
      </c>
    </row>
    <row r="5224" spans="1:13" x14ac:dyDescent="0.25">
      <c r="A5224" t="s">
        <v>2853</v>
      </c>
      <c r="B5224" t="s">
        <v>16</v>
      </c>
      <c r="C5224" t="s">
        <v>5446</v>
      </c>
      <c r="G5224" s="1" t="str">
        <f t="shared" si="417"/>
        <v>ifrs-full_SalesOfPropertyAndOtherAssetsRelatedPartyTransactions</v>
      </c>
      <c r="H5224" t="str">
        <f t="shared" si="418"/>
        <v>ifrs-full</v>
      </c>
      <c r="I5224" t="str">
        <f t="shared" si="419"/>
        <v>SalesOfPropertyAndOtherAssetsRelatedPartyTransactions</v>
      </c>
      <c r="L5224" t="str">
        <f t="shared" si="420"/>
        <v>insert into dbax_desc_conc (pref_conc, codi_conc, codi_lang, desc_conc) values ('ifrs-full','SalesOfPropertyAndOtherAssetsRelatedPartyTransactions','es_ES','Ventas de propiedad inmobiliaria y otros activos, transacciones con partes relacionadas')</v>
      </c>
      <c r="M5224" t="str">
        <f>CONCATENATE("Insert into dbax_taxo_conc (pref_conc, codi_conc, vers_taxo) values ('",H5224,"','",I5224,"','",Taxonomia!$B$5,"')")</f>
        <v>Insert into dbax_taxo_conc (pref_conc, codi_conc, vers_taxo) values ('ifrs-full','SalesOfPropertyAndOtherAssetsRelatedPartyTransactions','svs-cl-ci-2015-01-05')</v>
      </c>
    </row>
    <row r="5225" spans="1:13" x14ac:dyDescent="0.25">
      <c r="A5225" t="s">
        <v>2854</v>
      </c>
      <c r="B5225" t="s">
        <v>16</v>
      </c>
      <c r="C5225" t="s">
        <v>5447</v>
      </c>
      <c r="G5225" s="1" t="str">
        <f t="shared" si="417"/>
        <v>ifrs-full_SecuritisationVehiclesMember</v>
      </c>
      <c r="H5225" t="str">
        <f t="shared" si="418"/>
        <v>ifrs-full</v>
      </c>
      <c r="I5225" t="str">
        <f t="shared" si="419"/>
        <v>SecuritisationVehiclesMember</v>
      </c>
      <c r="L5225" t="str">
        <f t="shared" si="420"/>
        <v>insert into dbax_desc_conc (pref_conc, codi_conc, codi_lang, desc_conc) values ('ifrs-full','SecuritisationVehiclesMember','es_ES','Vehículos de titulización [miembro]')</v>
      </c>
      <c r="M5225" t="str">
        <f>CONCATENATE("Insert into dbax_taxo_conc (pref_conc, codi_conc, vers_taxo) values ('",H5225,"','",I5225,"','",Taxonomia!$B$5,"')")</f>
        <v>Insert into dbax_taxo_conc (pref_conc, codi_conc, vers_taxo) values ('ifrs-full','SecuritisationVehiclesMember','svs-cl-ci-2015-01-05')</v>
      </c>
    </row>
    <row r="5226" spans="1:13" x14ac:dyDescent="0.25">
      <c r="A5226" t="s">
        <v>2855</v>
      </c>
      <c r="B5226" t="s">
        <v>16</v>
      </c>
      <c r="C5226" t="s">
        <v>5448</v>
      </c>
      <c r="G5226" s="1" t="str">
        <f t="shared" si="417"/>
        <v>ifrs-full_SegmentInWhichNoncurrentAssetOrDisposalGroupHeldForSaleIsPresented</v>
      </c>
      <c r="H5226" t="str">
        <f t="shared" si="418"/>
        <v>ifrs-full</v>
      </c>
      <c r="I5226" t="str">
        <f t="shared" si="419"/>
        <v>SegmentInWhichNoncurrentAssetOrDisposalGroupHeldForSaleIsPresented</v>
      </c>
      <c r="L5226" t="str">
        <f t="shared" si="420"/>
        <v>insert into dbax_desc_conc (pref_conc, codi_conc, codi_lang, desc_conc) values ('ifrs-full','SegmentInWhichNoncurrentAssetOrDisposalGroupHeldForSaleIsPresented','es_ES','Descripción del segmento en el que se presenta el activo no corriente o grupos de activos para su disposición mantenidos para la venta')</v>
      </c>
      <c r="M5226" t="str">
        <f>CONCATENATE("Insert into dbax_taxo_conc (pref_conc, codi_conc, vers_taxo) values ('",H5226,"','",I5226,"','",Taxonomia!$B$5,"')")</f>
        <v>Insert into dbax_taxo_conc (pref_conc, codi_conc, vers_taxo) values ('ifrs-full','SegmentInWhichNoncurrentAssetOrDisposalGroupHeldForSaleIsPresented','svs-cl-ci-2015-01-05')</v>
      </c>
    </row>
    <row r="5227" spans="1:13" x14ac:dyDescent="0.25">
      <c r="A5227" t="s">
        <v>2856</v>
      </c>
      <c r="B5227" t="s">
        <v>16</v>
      </c>
      <c r="C5227" t="s">
        <v>5449</v>
      </c>
      <c r="G5227" s="1" t="str">
        <f t="shared" si="417"/>
        <v>ifrs-full_SegmentsAxis</v>
      </c>
      <c r="H5227" t="str">
        <f t="shared" si="418"/>
        <v>ifrs-full</v>
      </c>
      <c r="I5227" t="str">
        <f t="shared" si="419"/>
        <v>SegmentsAxis</v>
      </c>
      <c r="L5227" t="str">
        <f t="shared" si="420"/>
        <v>insert into dbax_desc_conc (pref_conc, codi_conc, codi_lang, desc_conc) values ('ifrs-full','SegmentsAxis','es_ES','Segmentos [eje]')</v>
      </c>
      <c r="M5227" t="str">
        <f>CONCATENATE("Insert into dbax_taxo_conc (pref_conc, codi_conc, vers_taxo) values ('",H5227,"','",I5227,"','",Taxonomia!$B$5,"')")</f>
        <v>Insert into dbax_taxo_conc (pref_conc, codi_conc, vers_taxo) values ('ifrs-full','SegmentsAxis','svs-cl-ci-2015-01-05')</v>
      </c>
    </row>
    <row r="5228" spans="1:13" x14ac:dyDescent="0.25">
      <c r="A5228" t="s">
        <v>2857</v>
      </c>
      <c r="B5228" t="s">
        <v>16</v>
      </c>
      <c r="C5228" t="s">
        <v>5450</v>
      </c>
      <c r="G5228" s="1" t="str">
        <f t="shared" si="417"/>
        <v>ifrs-full_SegmentsMember</v>
      </c>
      <c r="H5228" t="str">
        <f t="shared" si="418"/>
        <v>ifrs-full</v>
      </c>
      <c r="I5228" t="str">
        <f t="shared" si="419"/>
        <v>SegmentsMember</v>
      </c>
      <c r="L5228" t="str">
        <f t="shared" si="420"/>
        <v>insert into dbax_desc_conc (pref_conc, codi_conc, codi_lang, desc_conc) values ('ifrs-full','SegmentsMember','es_ES','Segmentos [miembro]')</v>
      </c>
      <c r="M5228" t="str">
        <f>CONCATENATE("Insert into dbax_taxo_conc (pref_conc, codi_conc, vers_taxo) values ('",H5228,"','",I5228,"','",Taxonomia!$B$5,"')")</f>
        <v>Insert into dbax_taxo_conc (pref_conc, codi_conc, vers_taxo) values ('ifrs-full','SegmentsMember','svs-cl-ci-2015-01-05')</v>
      </c>
    </row>
    <row r="5229" spans="1:13" x14ac:dyDescent="0.25">
      <c r="A5229" t="s">
        <v>2858</v>
      </c>
      <c r="B5229" t="s">
        <v>16</v>
      </c>
      <c r="C5229" t="s">
        <v>5451</v>
      </c>
      <c r="G5229" s="1" t="str">
        <f t="shared" si="417"/>
        <v>ifrs-full_SeparateManagementEntitiesAxis</v>
      </c>
      <c r="H5229" t="str">
        <f t="shared" si="418"/>
        <v>ifrs-full</v>
      </c>
      <c r="I5229" t="str">
        <f t="shared" si="419"/>
        <v>SeparateManagementEntitiesAxis</v>
      </c>
      <c r="L5229" t="str">
        <f t="shared" si="420"/>
        <v>insert into dbax_desc_conc (pref_conc, codi_conc, codi_lang, desc_conc) values ('ifrs-full','SeparateManagementEntitiesAxis','es_ES','Entidades de gestión separadas [eje]')</v>
      </c>
      <c r="M5229" t="str">
        <f>CONCATENATE("Insert into dbax_taxo_conc (pref_conc, codi_conc, vers_taxo) values ('",H5229,"','",I5229,"','",Taxonomia!$B$5,"')")</f>
        <v>Insert into dbax_taxo_conc (pref_conc, codi_conc, vers_taxo) values ('ifrs-full','SeparateManagementEntitiesAxis','svs-cl-ci-2015-01-05')</v>
      </c>
    </row>
    <row r="5230" spans="1:13" x14ac:dyDescent="0.25">
      <c r="A5230" t="s">
        <v>2859</v>
      </c>
      <c r="B5230" t="s">
        <v>16</v>
      </c>
      <c r="C5230" t="s">
        <v>5452</v>
      </c>
      <c r="G5230" s="1" t="str">
        <f t="shared" si="417"/>
        <v>ifrs-full_SeparateManagementEntitiesMember</v>
      </c>
      <c r="H5230" t="str">
        <f t="shared" si="418"/>
        <v>ifrs-full</v>
      </c>
      <c r="I5230" t="str">
        <f t="shared" si="419"/>
        <v>SeparateManagementEntitiesMember</v>
      </c>
      <c r="L5230" t="str">
        <f t="shared" si="420"/>
        <v>insert into dbax_desc_conc (pref_conc, codi_conc, codi_lang, desc_conc) values ('ifrs-full','SeparateManagementEntitiesMember','es_ES','Entidades de gestión separadas [miembro]')</v>
      </c>
      <c r="M5230" t="str">
        <f>CONCATENATE("Insert into dbax_taxo_conc (pref_conc, codi_conc, vers_taxo) values ('",H5230,"','",I5230,"','",Taxonomia!$B$5,"')")</f>
        <v>Insert into dbax_taxo_conc (pref_conc, codi_conc, vers_taxo) values ('ifrs-full','SeparateManagementEntitiesMember','svs-cl-ci-2015-01-05')</v>
      </c>
    </row>
    <row r="5231" spans="1:13" x14ac:dyDescent="0.25">
      <c r="A5231" t="s">
        <v>2860</v>
      </c>
      <c r="B5231" t="s">
        <v>16</v>
      </c>
      <c r="C5231" t="s">
        <v>5453</v>
      </c>
      <c r="G5231" s="1" t="str">
        <f t="shared" si="417"/>
        <v>ifrs-full_ServicesExpense</v>
      </c>
      <c r="H5231" t="str">
        <f t="shared" si="418"/>
        <v>ifrs-full</v>
      </c>
      <c r="I5231" t="str">
        <f t="shared" si="419"/>
        <v>ServicesExpense</v>
      </c>
      <c r="L5231" t="str">
        <f t="shared" si="420"/>
        <v>insert into dbax_desc_conc (pref_conc, codi_conc, codi_lang, desc_conc) values ('ifrs-full','ServicesExpense','es_ES','Gasto de servicios')</v>
      </c>
      <c r="M5231" t="str">
        <f>CONCATENATE("Insert into dbax_taxo_conc (pref_conc, codi_conc, vers_taxo) values ('",H5231,"','",I5231,"','",Taxonomia!$B$5,"')")</f>
        <v>Insert into dbax_taxo_conc (pref_conc, codi_conc, vers_taxo) values ('ifrs-full','ServicesExpense','svs-cl-ci-2015-01-05')</v>
      </c>
    </row>
    <row r="5232" spans="1:13" x14ac:dyDescent="0.25">
      <c r="A5232" t="s">
        <v>2861</v>
      </c>
      <c r="B5232" t="s">
        <v>16</v>
      </c>
      <c r="C5232" t="s">
        <v>5454</v>
      </c>
      <c r="G5232" s="1" t="str">
        <f t="shared" si="417"/>
        <v>ifrs-full_ServicesReceivedRelatedPartyTransactions</v>
      </c>
      <c r="H5232" t="str">
        <f t="shared" si="418"/>
        <v>ifrs-full</v>
      </c>
      <c r="I5232" t="str">
        <f t="shared" si="419"/>
        <v>ServicesReceivedRelatedPartyTransactions</v>
      </c>
      <c r="L5232" t="str">
        <f t="shared" si="420"/>
        <v>insert into dbax_desc_conc (pref_conc, codi_conc, codi_lang, desc_conc) values ('ifrs-full','ServicesReceivedRelatedPartyTransactions','es_ES','Servicios recibidos, transacciones con partes relacionadas')</v>
      </c>
      <c r="M5232" t="str">
        <f>CONCATENATE("Insert into dbax_taxo_conc (pref_conc, codi_conc, vers_taxo) values ('",H5232,"','",I5232,"','",Taxonomia!$B$5,"')")</f>
        <v>Insert into dbax_taxo_conc (pref_conc, codi_conc, vers_taxo) values ('ifrs-full','ServicesReceivedRelatedPartyTransactions','svs-cl-ci-2015-01-05')</v>
      </c>
    </row>
    <row r="5233" spans="1:13" x14ac:dyDescent="0.25">
      <c r="A5233" t="s">
        <v>2862</v>
      </c>
      <c r="B5233" t="s">
        <v>16</v>
      </c>
      <c r="C5233" t="s">
        <v>5455</v>
      </c>
      <c r="G5233" s="1" t="str">
        <f t="shared" si="417"/>
        <v>ifrs-full_SettledLiabilitiesContingentLiabilitiesRecognisedInBusinessCombination</v>
      </c>
      <c r="H5233" t="str">
        <f t="shared" si="418"/>
        <v>ifrs-full</v>
      </c>
      <c r="I5233" t="str">
        <f t="shared" si="419"/>
        <v>SettledLiabilitiesContingentLiabilitiesRecognisedInBusinessCombination</v>
      </c>
      <c r="L5233" t="str">
        <f t="shared" si="420"/>
        <v>insert into dbax_desc_conc (pref_conc, codi_conc, codi_lang, desc_conc) values ('ifrs-full','SettledLiabilitiesContingentLiabilitiesRecognisedInBusinessCombination','es_ES','Pasivos liquidados, pasivos contingentes reconocidos en combinaciones de negocios')</v>
      </c>
      <c r="M5233" t="str">
        <f>CONCATENATE("Insert into dbax_taxo_conc (pref_conc, codi_conc, vers_taxo) values ('",H5233,"','",I5233,"','",Taxonomia!$B$5,"')")</f>
        <v>Insert into dbax_taxo_conc (pref_conc, codi_conc, vers_taxo) values ('ifrs-full','SettledLiabilitiesContingentLiabilitiesRecognisedInBusinessCombination','svs-cl-ci-2015-01-05')</v>
      </c>
    </row>
    <row r="5234" spans="1:13" x14ac:dyDescent="0.25">
      <c r="A5234" t="s">
        <v>2863</v>
      </c>
      <c r="B5234" t="s">
        <v>16</v>
      </c>
      <c r="C5234" t="s">
        <v>5456</v>
      </c>
      <c r="G5234" s="1" t="str">
        <f t="shared" si="417"/>
        <v>ifrs-full_SettlementOfLiabilitiesByEntityOnBehalfOfRelatedPartyRelatedPartyTransactions</v>
      </c>
      <c r="H5234" t="str">
        <f t="shared" si="418"/>
        <v>ifrs-full</v>
      </c>
      <c r="I5234" t="str">
        <f t="shared" si="419"/>
        <v>SettlementOfLiabilitiesByEntityOnBehalfOfRelatedPartyRelatedPartyTransactions</v>
      </c>
      <c r="L5234" t="str">
        <f t="shared" si="420"/>
        <v>insert into dbax_desc_conc (pref_conc, codi_conc, codi_lang, desc_conc) values ('ifrs-full','SettlementOfLiabilitiesByEntityOnBehalfOfRelatedPartyRelatedPartyTransactions','es_ES','Liquidación de pasivos por la entidad en nombre de una parte relacionada, transacciones con partes relacionadas')</v>
      </c>
      <c r="M5234" t="str">
        <f>CONCATENATE("Insert into dbax_taxo_conc (pref_conc, codi_conc, vers_taxo) values ('",H5234,"','",I5234,"','",Taxonomia!$B$5,"')")</f>
        <v>Insert into dbax_taxo_conc (pref_conc, codi_conc, vers_taxo) values ('ifrs-full','SettlementOfLiabilitiesByEntityOnBehalfOfRelatedPartyRelatedPartyTransactions','svs-cl-ci-2015-01-05')</v>
      </c>
    </row>
    <row r="5235" spans="1:13" x14ac:dyDescent="0.25">
      <c r="A5235" t="s">
        <v>2864</v>
      </c>
      <c r="B5235" t="s">
        <v>16</v>
      </c>
      <c r="C5235" t="s">
        <v>5457</v>
      </c>
      <c r="G5235" s="1" t="str">
        <f t="shared" si="417"/>
        <v>ifrs-full_SettlementOfLiabilitiesOnBehalfOfEntityByRelatedPartyRelatedPartyTransactions</v>
      </c>
      <c r="H5235" t="str">
        <f t="shared" si="418"/>
        <v>ifrs-full</v>
      </c>
      <c r="I5235" t="str">
        <f t="shared" si="419"/>
        <v>SettlementOfLiabilitiesOnBehalfOfEntityByRelatedPartyRelatedPartyTransactions</v>
      </c>
      <c r="L5235" t="str">
        <f t="shared" si="420"/>
        <v>insert into dbax_desc_conc (pref_conc, codi_conc, codi_lang, desc_conc) values ('ifrs-full','SettlementOfLiabilitiesOnBehalfOfEntityByRelatedPartyRelatedPartyTransactions','es_ES','Liquidación de pasivos en nombre de la entidad por una parte relacionada, transacciones con partes relacionadas')</v>
      </c>
      <c r="M5235" t="str">
        <f>CONCATENATE("Insert into dbax_taxo_conc (pref_conc, codi_conc, vers_taxo) values ('",H5235,"','",I5235,"','",Taxonomia!$B$5,"')")</f>
        <v>Insert into dbax_taxo_conc (pref_conc, codi_conc, vers_taxo) values ('ifrs-full','SettlementOfLiabilitiesOnBehalfOfEntityByRelatedPartyRelatedPartyTransactions','svs-cl-ci-2015-01-05')</v>
      </c>
    </row>
    <row r="5236" spans="1:13" x14ac:dyDescent="0.25">
      <c r="A5236" t="s">
        <v>2865</v>
      </c>
      <c r="B5236" t="s">
        <v>16</v>
      </c>
      <c r="C5236" t="s">
        <v>5458</v>
      </c>
      <c r="G5236" s="1" t="str">
        <f t="shared" si="417"/>
        <v>ifrs-full_SettlementsFairValueMeasurementAssets</v>
      </c>
      <c r="H5236" t="str">
        <f t="shared" si="418"/>
        <v>ifrs-full</v>
      </c>
      <c r="I5236" t="str">
        <f t="shared" si="419"/>
        <v>SettlementsFairValueMeasurementAssets</v>
      </c>
      <c r="L5236" t="str">
        <f t="shared" si="420"/>
        <v>insert into dbax_desc_conc (pref_conc, codi_conc, codi_lang, desc_conc) values ('ifrs-full','SettlementsFairValueMeasurementAssets','es_ES','Liquidaciones, medición del valor razonable, activos')</v>
      </c>
      <c r="M5236" t="str">
        <f>CONCATENATE("Insert into dbax_taxo_conc (pref_conc, codi_conc, vers_taxo) values ('",H5236,"','",I5236,"','",Taxonomia!$B$5,"')")</f>
        <v>Insert into dbax_taxo_conc (pref_conc, codi_conc, vers_taxo) values ('ifrs-full','SettlementsFairValueMeasurementAssets','svs-cl-ci-2015-01-05')</v>
      </c>
    </row>
    <row r="5237" spans="1:13" x14ac:dyDescent="0.25">
      <c r="A5237" t="s">
        <v>2866</v>
      </c>
      <c r="B5237" t="s">
        <v>16</v>
      </c>
      <c r="C5237" t="s">
        <v>5459</v>
      </c>
      <c r="G5237" s="1" t="str">
        <f t="shared" si="417"/>
        <v>ifrs-full_SettlementsFairValueMeasurementEntitysOwnEquityInstruments</v>
      </c>
      <c r="H5237" t="str">
        <f t="shared" si="418"/>
        <v>ifrs-full</v>
      </c>
      <c r="I5237" t="str">
        <f t="shared" si="419"/>
        <v>SettlementsFairValueMeasurementEntitysOwnEquityInstruments</v>
      </c>
      <c r="L5237" t="str">
        <f t="shared" si="420"/>
        <v>insert into dbax_desc_conc (pref_conc, codi_conc, codi_lang, desc_conc) values ('ifrs-full','SettlementsFairValueMeasurementEntitysOwnEquityInstruments','es_ES','Liquidaciones, medición del valor razonable, instrumentos de patrimonio propio de la entidad')</v>
      </c>
      <c r="M5237" t="str">
        <f>CONCATENATE("Insert into dbax_taxo_conc (pref_conc, codi_conc, vers_taxo) values ('",H5237,"','",I5237,"','",Taxonomia!$B$5,"')")</f>
        <v>Insert into dbax_taxo_conc (pref_conc, codi_conc, vers_taxo) values ('ifrs-full','SettlementsFairValueMeasurementEntitysOwnEquityInstruments','svs-cl-ci-2015-01-05')</v>
      </c>
    </row>
    <row r="5238" spans="1:13" x14ac:dyDescent="0.25">
      <c r="A5238" t="s">
        <v>2867</v>
      </c>
      <c r="B5238" t="s">
        <v>16</v>
      </c>
      <c r="C5238" t="s">
        <v>5460</v>
      </c>
      <c r="G5238" s="1" t="str">
        <f t="shared" si="417"/>
        <v>ifrs-full_SettlementsFairValueMeasurementLiabilities</v>
      </c>
      <c r="H5238" t="str">
        <f t="shared" si="418"/>
        <v>ifrs-full</v>
      </c>
      <c r="I5238" t="str">
        <f t="shared" si="419"/>
        <v>SettlementsFairValueMeasurementLiabilities</v>
      </c>
      <c r="L5238" t="str">
        <f t="shared" si="420"/>
        <v>insert into dbax_desc_conc (pref_conc, codi_conc, codi_lang, desc_conc) values ('ifrs-full','SettlementsFairValueMeasurementLiabilities','es_ES','Liquidaciones, medición del valor razonable, pasivos')</v>
      </c>
      <c r="M5238" t="str">
        <f>CONCATENATE("Insert into dbax_taxo_conc (pref_conc, codi_conc, vers_taxo) values ('",H5238,"','",I5238,"','",Taxonomia!$B$5,"')")</f>
        <v>Insert into dbax_taxo_conc (pref_conc, codi_conc, vers_taxo) values ('ifrs-full','SettlementsFairValueMeasurementLiabilities','svs-cl-ci-2015-01-05')</v>
      </c>
    </row>
    <row r="5239" spans="1:13" x14ac:dyDescent="0.25">
      <c r="A5239" t="s">
        <v>2868</v>
      </c>
      <c r="B5239" t="s">
        <v>16</v>
      </c>
      <c r="C5239" t="s">
        <v>5461</v>
      </c>
      <c r="G5239" s="1" t="str">
        <f t="shared" si="417"/>
        <v>ifrs-full_SharebasedPaymentArrangementsMember</v>
      </c>
      <c r="H5239" t="str">
        <f t="shared" si="418"/>
        <v>ifrs-full</v>
      </c>
      <c r="I5239" t="str">
        <f t="shared" si="419"/>
        <v>SharebasedPaymentArrangementsMember</v>
      </c>
      <c r="L5239" t="str">
        <f t="shared" si="420"/>
        <v>insert into dbax_desc_conc (pref_conc, codi_conc, codi_lang, desc_conc) values ('ifrs-full','SharebasedPaymentArrangementsMember','es_ES','Acuerdos con pagos basados en acciones [miembro]')</v>
      </c>
      <c r="M5239" t="str">
        <f>CONCATENATE("Insert into dbax_taxo_conc (pref_conc, codi_conc, vers_taxo) values ('",H5239,"','",I5239,"','",Taxonomia!$B$5,"')")</f>
        <v>Insert into dbax_taxo_conc (pref_conc, codi_conc, vers_taxo) values ('ifrs-full','SharebasedPaymentArrangementsMember','svs-cl-ci-2015-01-05')</v>
      </c>
    </row>
    <row r="5240" spans="1:13" x14ac:dyDescent="0.25">
      <c r="A5240" t="s">
        <v>2869</v>
      </c>
      <c r="B5240" t="s">
        <v>16</v>
      </c>
      <c r="C5240" t="s">
        <v>5462</v>
      </c>
      <c r="G5240" s="1" t="str">
        <f t="shared" si="417"/>
        <v>ifrs-full_ShareOfContingentLiabilitiesIncurredJointlyWithOtherVenturers</v>
      </c>
      <c r="H5240" t="str">
        <f t="shared" si="418"/>
        <v>ifrs-full</v>
      </c>
      <c r="I5240" t="str">
        <f t="shared" si="419"/>
        <v>ShareOfContingentLiabilitiesIncurredJointlyWithOtherVenturers</v>
      </c>
      <c r="L5240" t="str">
        <f t="shared" si="420"/>
        <v>insert into dbax_desc_conc (pref_conc, codi_conc, codi_lang, desc_conc) values ('ifrs-full','ShareOfContingentLiabilitiesIncurredJointlyWithOtherVenturers','es_ES','Parte de pasivos contingentes de negocios conjuntos incurridos de forma conjunta con otros inversores')</v>
      </c>
      <c r="M5240" t="str">
        <f>CONCATENATE("Insert into dbax_taxo_conc (pref_conc, codi_conc, vers_taxo) values ('",H5240,"','",I5240,"','",Taxonomia!$B$5,"')")</f>
        <v>Insert into dbax_taxo_conc (pref_conc, codi_conc, vers_taxo) values ('ifrs-full','ShareOfContingentLiabilitiesIncurredJointlyWithOtherVenturers','svs-cl-ci-2015-01-05')</v>
      </c>
    </row>
    <row r="5241" spans="1:13" x14ac:dyDescent="0.25">
      <c r="A5241" t="s">
        <v>2870</v>
      </c>
      <c r="B5241" t="s">
        <v>16</v>
      </c>
      <c r="C5241" t="s">
        <v>5463</v>
      </c>
      <c r="G5241" s="1" t="str">
        <f t="shared" si="417"/>
        <v>ifrs-full_ShareOfContingentLiabilitiesOfAssociatesIncurredJointlyWithOtherInvestors</v>
      </c>
      <c r="H5241" t="str">
        <f t="shared" si="418"/>
        <v>ifrs-full</v>
      </c>
      <c r="I5241" t="str">
        <f t="shared" si="419"/>
        <v>ShareOfContingentLiabilitiesOfAssociatesIncurredJointlyWithOtherInvestors</v>
      </c>
      <c r="L5241" t="str">
        <f t="shared" si="420"/>
        <v>insert into dbax_desc_conc (pref_conc, codi_conc, codi_lang, desc_conc) values ('ifrs-full','ShareOfContingentLiabilitiesOfAssociatesIncurredJointlyWithOtherInvestors','es_ES','Participación en pasivos contingentes de asociadas incurridos de forma conjunta con otros inversores')</v>
      </c>
      <c r="M5241" t="str">
        <f>CONCATENATE("Insert into dbax_taxo_conc (pref_conc, codi_conc, vers_taxo) values ('",H5241,"','",I5241,"','",Taxonomia!$B$5,"')")</f>
        <v>Insert into dbax_taxo_conc (pref_conc, codi_conc, vers_taxo) values ('ifrs-full','ShareOfContingentLiabilitiesOfAssociatesIncurredJointlyWithOtherInvestors','svs-cl-ci-2015-01-05')</v>
      </c>
    </row>
    <row r="5242" spans="1:13" x14ac:dyDescent="0.25">
      <c r="A5242" t="s">
        <v>2871</v>
      </c>
      <c r="B5242" t="s">
        <v>16</v>
      </c>
      <c r="C5242" t="s">
        <v>5464</v>
      </c>
      <c r="G5242" s="1" t="str">
        <f t="shared" si="417"/>
        <v>ifrs-full_ShareOfContingentLiabilitiesOfAssociatesMember</v>
      </c>
      <c r="H5242" t="str">
        <f t="shared" si="418"/>
        <v>ifrs-full</v>
      </c>
      <c r="I5242" t="str">
        <f t="shared" si="419"/>
        <v>ShareOfContingentLiabilitiesOfAssociatesMember</v>
      </c>
      <c r="L5242" t="str">
        <f t="shared" si="420"/>
        <v>insert into dbax_desc_conc (pref_conc, codi_conc, codi_lang, desc_conc) values ('ifrs-full','ShareOfContingentLiabilitiesOfAssociatesMember','es_ES','Participación en pasivos contingentes de asociadas [miembro]')</v>
      </c>
      <c r="M5242" t="str">
        <f>CONCATENATE("Insert into dbax_taxo_conc (pref_conc, codi_conc, vers_taxo) values ('",H5242,"','",I5242,"','",Taxonomia!$B$5,"')")</f>
        <v>Insert into dbax_taxo_conc (pref_conc, codi_conc, vers_taxo) values ('ifrs-full','ShareOfContingentLiabilitiesOfAssociatesMember','svs-cl-ci-2015-01-05')</v>
      </c>
    </row>
    <row r="5243" spans="1:13" x14ac:dyDescent="0.25">
      <c r="A5243" t="s">
        <v>2872</v>
      </c>
      <c r="B5243" t="s">
        <v>16</v>
      </c>
      <c r="C5243" t="s">
        <v>5465</v>
      </c>
      <c r="G5243" s="1" t="str">
        <f t="shared" si="417"/>
        <v>ifrs-full_ShareOfOtherComprehensiveIncomeOfAssociatesAndJointVenturesAccountedForUsingEquityMethod</v>
      </c>
      <c r="H5243" t="str">
        <f t="shared" si="418"/>
        <v>ifrs-full</v>
      </c>
      <c r="I5243" t="str">
        <f t="shared" si="419"/>
        <v>ShareOfOtherComprehensiveIncomeOfAssociatesAndJointVenturesAccountedForUsingEquityMethod</v>
      </c>
      <c r="L5243" t="str">
        <f t="shared" si="420"/>
        <v>insert into dbax_desc_conc (pref_conc, codi_conc, codi_lang, desc_conc) values ('ifrs-full','ShareOfOtherComprehensiveIncomeOfAssociatesAndJointVenturesAccountedForUsingEquityMethod','es_ES','Participación en otro resultado integral de asociadas y negocios conjuntos que se contabilicen utilizando el método de la participación, neto de impuestos')</v>
      </c>
      <c r="M5243" t="str">
        <f>CONCATENATE("Insert into dbax_taxo_conc (pref_conc, codi_conc, vers_taxo) values ('",H5243,"','",I5243,"','",Taxonomia!$B$5,"')")</f>
        <v>Insert into dbax_taxo_conc (pref_conc, codi_conc, vers_taxo) values ('ifrs-full','ShareOfOtherComprehensiveIncomeOfAssociatesAndJointVenturesAccountedForUsingEquityMethod','svs-cl-ci-2015-01-05')</v>
      </c>
    </row>
    <row r="5244" spans="1:13" x14ac:dyDescent="0.25">
      <c r="A5244" t="s">
        <v>2873</v>
      </c>
      <c r="B5244" t="s">
        <v>16</v>
      </c>
      <c r="C5244" t="s">
        <v>5466</v>
      </c>
      <c r="G5244" s="1" t="str">
        <f t="shared" si="417"/>
        <v>ifrs-full_ShareOfOtherComprehensiveIncomeOfAssociatesAndJointVenturesAccountedForUsingEquityMethodBeforeTax</v>
      </c>
      <c r="H5244" t="str">
        <f t="shared" si="418"/>
        <v>ifrs-full</v>
      </c>
      <c r="I5244" t="str">
        <f t="shared" si="419"/>
        <v>ShareOfOtherComprehensiveIncomeOfAssociatesAndJointVenturesAccountedForUsingEquityMethodBeforeTax</v>
      </c>
      <c r="L5244" t="str">
        <f t="shared" si="420"/>
        <v>insert into dbax_desc_conc (pref_conc, codi_conc, codi_lang, desc_conc) values ('ifrs-full','ShareOfOtherComprehensiveIncomeOfAssociatesAndJointVenturesAccountedForUsingEquityMethodBeforeTax','es_ES','Participación en otro resultado integral de asociadas y negocios conjuntos que se contabilicen utilizando el método de la participación, antes de impuestos')</v>
      </c>
      <c r="M5244" t="str">
        <f>CONCATENATE("Insert into dbax_taxo_conc (pref_conc, codi_conc, vers_taxo) values ('",H5244,"','",I5244,"','",Taxonomia!$B$5,"')")</f>
        <v>Insert into dbax_taxo_conc (pref_conc, codi_conc, vers_taxo) values ('ifrs-full','ShareOfOtherComprehensiveIncomeOfAssociatesAndJointVenturesAccountedForUsingEquityMethodBeforeTax','svs-cl-ci-2015-01-05')</v>
      </c>
    </row>
    <row r="5245" spans="1:13" x14ac:dyDescent="0.25">
      <c r="A5245" t="s">
        <v>2874</v>
      </c>
      <c r="B5245" t="s">
        <v>16</v>
      </c>
      <c r="C5245" t="s">
        <v>5467</v>
      </c>
      <c r="G5245" s="1" t="str">
        <f t="shared" si="417"/>
        <v>ifrs-full_ShareOfOtherComprehensiveIncomeOfAssociatesAndJointVenturesAccountedForUsingEquityMethodBeforeTaxAbstract</v>
      </c>
      <c r="H5245" t="str">
        <f t="shared" si="418"/>
        <v>ifrs-full</v>
      </c>
      <c r="I5245" t="str">
        <f t="shared" si="419"/>
        <v>ShareOfOtherComprehensiveIncomeOfAssociatesAndJointVenturesAccountedForUsingEquityMethodBeforeTaxAbstract</v>
      </c>
      <c r="L5245" t="str">
        <f t="shared" si="420"/>
        <v>insert into dbax_desc_conc (pref_conc, codi_conc, codi_lang, desc_conc) values ('ifrs-full','ShareOfOtherComprehensiveIncomeOfAssociatesAndJointVenturesAccountedForUsingEquityMethodBeforeTaxAbstract','es_ES','Participación de otro resultado integral de asociadas y negocios conjuntos contabilizados utilizando el método de la participación, antes de impuestos [resumen]')</v>
      </c>
      <c r="M5245" t="str">
        <f>CONCATENATE("Insert into dbax_taxo_conc (pref_conc, codi_conc, vers_taxo) values ('",H5245,"','",I5245,"','",Taxonomia!$B$5,"')")</f>
        <v>Insert into dbax_taxo_conc (pref_conc, codi_conc, vers_taxo) values ('ifrs-full','ShareOfOtherComprehensiveIncomeOfAssociatesAndJointVenturesAccountedForUsingEquityMethodBeforeTaxAbstract','svs-cl-ci-2015-01-05')</v>
      </c>
    </row>
    <row r="5246" spans="1:13" x14ac:dyDescent="0.25">
      <c r="A5246" t="s">
        <v>2875</v>
      </c>
      <c r="B5246" t="s">
        <v>16</v>
      </c>
      <c r="C5246" t="s">
        <v>5468</v>
      </c>
      <c r="G5246" s="1" t="str">
        <f t="shared" si="417"/>
        <v>ifrs-full_ShareOfOtherComprehensiveIncomeOfAssociatesAndJointVenturesAccountedForUsingEquityMethodThatWillBeReclassifiedToProfitOrLossBeforeTax</v>
      </c>
      <c r="H5246" t="str">
        <f t="shared" si="418"/>
        <v>ifrs-full</v>
      </c>
      <c r="I5246" t="str">
        <f t="shared" si="419"/>
        <v>ShareOfOtherComprehensiveIncomeOfAssociatesAndJointVenturesAccountedForUsingEquityMethodThatWillBeReclassifiedToProfitOrLossBeforeTax</v>
      </c>
      <c r="L5246" t="str">
        <f t="shared" si="420"/>
        <v>insert into dbax_desc_conc (pref_conc, codi_conc, codi_lang, desc_conc) values ('ifrs-full','ShareOfOtherComprehensiveIncomeOfAssociatesAndJointVenturesAccountedForUsingEquityMethodThatWillBeReclassifiedToProfitOrLossBeforeTax','es_ES','Participación de otro resultado integral de asociadas y negocios conjuntos contabilizados utilizando el método de la participación que se reclasificará al resultado del periodo, antes de impuestos')</v>
      </c>
      <c r="M5246" t="str">
        <f>CONCATENATE("Insert into dbax_taxo_conc (pref_conc, codi_conc, vers_taxo) values ('",H5246,"','",I5246,"','",Taxonomia!$B$5,"')")</f>
        <v>Insert into dbax_taxo_conc (pref_conc, codi_conc, vers_taxo) values ('ifrs-full','ShareOfOtherComprehensiveIncomeOfAssociatesAndJointVenturesAccountedForUsingEquityMethodThatWillBeReclassifiedToProfitOrLossBeforeTax','svs-cl-ci-2015-01-05')</v>
      </c>
    </row>
    <row r="5247" spans="1:13" x14ac:dyDescent="0.25">
      <c r="A5247" t="s">
        <v>2876</v>
      </c>
      <c r="B5247" t="s">
        <v>16</v>
      </c>
      <c r="C5247" t="s">
        <v>5469</v>
      </c>
      <c r="G5247" s="1" t="str">
        <f t="shared" si="417"/>
        <v>ifrs-full_ShareOfOtherComprehensiveIncomeOfAssociatesAndJointVenturesAccountedForUsingEquityMethodThatWillNotBeReclassifiedToProfitOrLossBeforeTax</v>
      </c>
      <c r="H5247" t="str">
        <f t="shared" si="418"/>
        <v>ifrs-full</v>
      </c>
      <c r="I5247" t="str">
        <f t="shared" si="419"/>
        <v>ShareOfOtherComprehensiveIncomeOfAssociatesAndJointVenturesAccountedForUsingEquityMethodThatWillNotBeReclassifiedToProfitOrLossBeforeTax</v>
      </c>
      <c r="L5247" t="str">
        <f t="shared" si="420"/>
        <v>insert into dbax_desc_conc (pref_conc, codi_conc, codi_lang, desc_conc) values ('ifrs-full','ShareOfOtherComprehensiveIncomeOfAssociatesAndJointVenturesAccountedForUsingEquityMethodThatWillNotBeReclassifiedToProfitOrLossBeforeTax','es_ES','Participación de otro resultado integral de asociadas y negocios conjuntos contabilizados utilizando el método de la participación que no se reclasificará al resultado del periodo, antes de impuestos')</v>
      </c>
      <c r="M5247" t="str">
        <f>CONCATENATE("Insert into dbax_taxo_conc (pref_conc, codi_conc, vers_taxo) values ('",H5247,"','",I5247,"','",Taxonomia!$B$5,"')")</f>
        <v>Insert into dbax_taxo_conc (pref_conc, codi_conc, vers_taxo) values ('ifrs-full','ShareOfOtherComprehensiveIncomeOfAssociatesAndJointVenturesAccountedForUsingEquityMethodThatWillNotBeReclassifiedToProfitOrLossBeforeTax','svs-cl-ci-2015-01-05')</v>
      </c>
    </row>
    <row r="5248" spans="1:13" x14ac:dyDescent="0.25">
      <c r="A5248" t="s">
        <v>2877</v>
      </c>
      <c r="B5248" t="s">
        <v>16</v>
      </c>
      <c r="C5248" t="s">
        <v>3299</v>
      </c>
      <c r="G5248" s="1" t="str">
        <f t="shared" si="417"/>
        <v>ifrs-full_ShareOfProfitLossOfAssociatesAndJointVenturesAccountedForUsingEquityMethod</v>
      </c>
      <c r="H5248" t="str">
        <f t="shared" si="418"/>
        <v>ifrs-full</v>
      </c>
      <c r="I5248" t="str">
        <f t="shared" si="419"/>
        <v>ShareOfProfitLossOfAssociatesAndJointVenturesAccountedForUsingEquityMethod</v>
      </c>
      <c r="L5248" t="str">
        <f t="shared" si="420"/>
        <v>insert into dbax_desc_conc (pref_conc, codi_conc, codi_lang, desc_conc) values ('ifrs-full','ShareOfProfitLossOfAssociatesAndJointVenturesAccountedForUsingEquityMethod','es_ES','Participación en las ganancias (pérdidas) de asociadas y negocios conjuntos que se contabilicen utilizando el método de la participación')</v>
      </c>
      <c r="M5248" t="str">
        <f>CONCATENATE("Insert into dbax_taxo_conc (pref_conc, codi_conc, vers_taxo) values ('",H5248,"','",I5248,"','",Taxonomia!$B$5,"')")</f>
        <v>Insert into dbax_taxo_conc (pref_conc, codi_conc, vers_taxo) values ('ifrs-full','ShareOfProfitLossOfAssociatesAndJointVenturesAccountedForUsingEquityMethod','svs-cl-ci-2015-01-05')</v>
      </c>
    </row>
    <row r="5249" spans="1:13" x14ac:dyDescent="0.25">
      <c r="A5249" t="s">
        <v>2878</v>
      </c>
      <c r="B5249" t="s">
        <v>16</v>
      </c>
      <c r="C5249" t="s">
        <v>5470</v>
      </c>
      <c r="G5249" s="1" t="str">
        <f t="shared" si="417"/>
        <v>ifrs-full_ShareOfProfitLossOfContinuingOperationsOfAssociatesAndJointVenturesAccountedForUsingEquityMethod</v>
      </c>
      <c r="H5249" t="str">
        <f t="shared" si="418"/>
        <v>ifrs-full</v>
      </c>
      <c r="I5249" t="str">
        <f t="shared" si="419"/>
        <v>ShareOfProfitLossOfContinuingOperationsOfAssociatesAndJointVenturesAccountedForUsingEquityMethod</v>
      </c>
      <c r="L5249" t="str">
        <f t="shared" si="420"/>
        <v>insert into dbax_desc_conc (pref_conc, codi_conc, codi_lang, desc_conc) values ('ifrs-full','ShareOfProfitLossOfContinuingOperationsOfAssociatesAndJointVenturesAccountedForUsingEquityMethod','es_ES','Parte de la ganancia (pérdida) por operaciones continuadas de asociadas y negocios conjuntos que se contabilicen utilizando el método de la participación')</v>
      </c>
      <c r="M5249" t="str">
        <f>CONCATENATE("Insert into dbax_taxo_conc (pref_conc, codi_conc, vers_taxo) values ('",H5249,"','",I5249,"','",Taxonomia!$B$5,"')")</f>
        <v>Insert into dbax_taxo_conc (pref_conc, codi_conc, vers_taxo) values ('ifrs-full','ShareOfProfitLossOfContinuingOperationsOfAssociatesAndJointVenturesAccountedForUsingEquityMethod','svs-cl-ci-2015-01-05')</v>
      </c>
    </row>
    <row r="5250" spans="1:13" x14ac:dyDescent="0.25">
      <c r="A5250" t="s">
        <v>2879</v>
      </c>
      <c r="B5250" t="s">
        <v>16</v>
      </c>
      <c r="C5250" t="s">
        <v>5471</v>
      </c>
      <c r="G5250" s="1" t="str">
        <f t="shared" si="417"/>
        <v>ifrs-full_ShareOfProfitLossOfDiscontinuedOperationsOfAssociatesAndJointVenturesAccountedForUsingEquityMethod</v>
      </c>
      <c r="H5250" t="str">
        <f t="shared" si="418"/>
        <v>ifrs-full</v>
      </c>
      <c r="I5250" t="str">
        <f t="shared" si="419"/>
        <v>ShareOfProfitLossOfDiscontinuedOperationsOfAssociatesAndJointVenturesAccountedForUsingEquityMethod</v>
      </c>
      <c r="L5250" t="str">
        <f t="shared" si="420"/>
        <v>insert into dbax_desc_conc (pref_conc, codi_conc, codi_lang, desc_conc) values ('ifrs-full','ShareOfProfitLossOfDiscontinuedOperationsOfAssociatesAndJointVenturesAccountedForUsingEquityMethod','es_ES','Parte de la ganancia (pérdida) después de impuestos por operaciones discontinuadas de asociadas y negocios conjuntos que se contabilicen utilizando el método de la participación')</v>
      </c>
      <c r="M5250" t="str">
        <f>CONCATENATE("Insert into dbax_taxo_conc (pref_conc, codi_conc, vers_taxo) values ('",H5250,"','",I5250,"','",Taxonomia!$B$5,"')")</f>
        <v>Insert into dbax_taxo_conc (pref_conc, codi_conc, vers_taxo) values ('ifrs-full','ShareOfProfitLossOfDiscontinuedOperationsOfAssociatesAndJointVenturesAccountedForUsingEquityMethod','svs-cl-ci-2015-01-05')</v>
      </c>
    </row>
    <row r="5251" spans="1:13" x14ac:dyDescent="0.25">
      <c r="A5251" t="s">
        <v>2880</v>
      </c>
      <c r="B5251" t="s">
        <v>16</v>
      </c>
      <c r="C5251" t="s">
        <v>5472</v>
      </c>
      <c r="G5251" s="1" t="str">
        <f t="shared" si="417"/>
        <v>ifrs-full_ShareOfTotalComprehensiveIncomeOfAssociatesAndJointVenturesAccountedForUsingEquityMethod</v>
      </c>
      <c r="H5251" t="str">
        <f t="shared" si="418"/>
        <v>ifrs-full</v>
      </c>
      <c r="I5251" t="str">
        <f t="shared" si="419"/>
        <v>ShareOfTotalComprehensiveIncomeOfAssociatesAndJointVenturesAccountedForUsingEquityMethod</v>
      </c>
      <c r="L5251" t="str">
        <f t="shared" si="420"/>
        <v>insert into dbax_desc_conc (pref_conc, codi_conc, codi_lang, desc_conc) values ('ifrs-full','ShareOfTotalComprehensiveIncomeOfAssociatesAndJointVenturesAccountedForUsingEquityMethod','es_ES','Participación en el resultado integral total de asociadas y negocios conjuntos contabilizados utilizando el método de la participación')</v>
      </c>
      <c r="M5251" t="str">
        <f>CONCATENATE("Insert into dbax_taxo_conc (pref_conc, codi_conc, vers_taxo) values ('",H5251,"','",I5251,"','",Taxonomia!$B$5,"')")</f>
        <v>Insert into dbax_taxo_conc (pref_conc, codi_conc, vers_taxo) values ('ifrs-full','ShareOfTotalComprehensiveIncomeOfAssociatesAndJointVenturesAccountedForUsingEquityMethod','svs-cl-ci-2015-01-05')</v>
      </c>
    </row>
    <row r="5252" spans="1:13" x14ac:dyDescent="0.25">
      <c r="A5252" t="s">
        <v>2881</v>
      </c>
      <c r="B5252" t="s">
        <v>16</v>
      </c>
      <c r="C5252" t="s">
        <v>5473</v>
      </c>
      <c r="G5252" s="1" t="str">
        <f t="shared" si="417"/>
        <v>ifrs-full_SharePremium</v>
      </c>
      <c r="H5252" t="str">
        <f t="shared" si="418"/>
        <v>ifrs-full</v>
      </c>
      <c r="I5252" t="str">
        <f t="shared" si="419"/>
        <v>SharePremium</v>
      </c>
      <c r="L5252" t="str">
        <f t="shared" si="420"/>
        <v>insert into dbax_desc_conc (pref_conc, codi_conc, codi_lang, desc_conc) values ('ifrs-full','SharePremium','es_ES','Prima de emisión')</v>
      </c>
      <c r="M5252" t="str">
        <f>CONCATENATE("Insert into dbax_taxo_conc (pref_conc, codi_conc, vers_taxo) values ('",H5252,"','",I5252,"','",Taxonomia!$B$5,"')")</f>
        <v>Insert into dbax_taxo_conc (pref_conc, codi_conc, vers_taxo) values ('ifrs-full','SharePremium','svs-cl-ci-2015-01-05')</v>
      </c>
    </row>
    <row r="5253" spans="1:13" x14ac:dyDescent="0.25">
      <c r="A5253" t="s">
        <v>2882</v>
      </c>
      <c r="B5253" t="s">
        <v>16</v>
      </c>
      <c r="C5253" t="s">
        <v>5474</v>
      </c>
      <c r="G5253" s="1" t="str">
        <f t="shared" si="417"/>
        <v>ifrs-full_SharePremiumMember</v>
      </c>
      <c r="H5253" t="str">
        <f t="shared" si="418"/>
        <v>ifrs-full</v>
      </c>
      <c r="I5253" t="str">
        <f t="shared" si="419"/>
        <v>SharePremiumMember</v>
      </c>
      <c r="L5253" t="str">
        <f t="shared" si="420"/>
        <v>insert into dbax_desc_conc (pref_conc, codi_conc, codi_lang, desc_conc) values ('ifrs-full','SharePremiumMember','es_ES','Prima de emisión [miembro]')</v>
      </c>
      <c r="M5253" t="str">
        <f>CONCATENATE("Insert into dbax_taxo_conc (pref_conc, codi_conc, vers_taxo) values ('",H5253,"','",I5253,"','",Taxonomia!$B$5,"')")</f>
        <v>Insert into dbax_taxo_conc (pref_conc, codi_conc, vers_taxo) values ('ifrs-full','SharePremiumMember','svs-cl-ci-2015-01-05')</v>
      </c>
    </row>
    <row r="5254" spans="1:13" x14ac:dyDescent="0.25">
      <c r="A5254" t="s">
        <v>2883</v>
      </c>
      <c r="B5254" t="s">
        <v>16</v>
      </c>
      <c r="C5254" t="s">
        <v>5475</v>
      </c>
      <c r="G5254" s="1" t="str">
        <f t="shared" si="417"/>
        <v>ifrs-full_SharesInEntityHeldByEntityOrByItsSubsidiariesOrAssociates</v>
      </c>
      <c r="H5254" t="str">
        <f t="shared" si="418"/>
        <v>ifrs-full</v>
      </c>
      <c r="I5254" t="str">
        <f t="shared" si="419"/>
        <v>SharesInEntityHeldByEntityOrByItsSubsidiariesOrAssociates</v>
      </c>
      <c r="L5254" t="str">
        <f t="shared" si="420"/>
        <v>insert into dbax_desc_conc (pref_conc, codi_conc, codi_lang, desc_conc) values ('ifrs-full','SharesInEntityHeldByEntityOrByItsSubsidiariesOrAssociates','es_ES','Número de acciones de la entidad que estén en su poder o bien en el de sus subsidiarias o asociadas')</v>
      </c>
      <c r="M5254" t="str">
        <f>CONCATENATE("Insert into dbax_taxo_conc (pref_conc, codi_conc, vers_taxo) values ('",H5254,"','",I5254,"','",Taxonomia!$B$5,"')")</f>
        <v>Insert into dbax_taxo_conc (pref_conc, codi_conc, vers_taxo) values ('ifrs-full','SharesInEntityHeldByEntityOrByItsSubsidiariesOrAssociates','svs-cl-ci-2015-01-05')</v>
      </c>
    </row>
    <row r="5255" spans="1:13" x14ac:dyDescent="0.25">
      <c r="A5255" t="s">
        <v>2884</v>
      </c>
      <c r="B5255" t="s">
        <v>16</v>
      </c>
      <c r="C5255" t="s">
        <v>5476</v>
      </c>
      <c r="G5255" s="1" t="str">
        <f t="shared" si="417"/>
        <v>ifrs-full_SharesReservedForIssueUnderOptionsAndContractsForSaleOfShares</v>
      </c>
      <c r="H5255" t="str">
        <f t="shared" si="418"/>
        <v>ifrs-full</v>
      </c>
      <c r="I5255" t="str">
        <f t="shared" si="419"/>
        <v>SharesReservedForIssueUnderOptionsAndContractsForSaleOfShares</v>
      </c>
      <c r="L5255" t="str">
        <f t="shared" si="420"/>
        <v>insert into dbax_desc_conc (pref_conc, codi_conc, codi_lang, desc_conc) values ('ifrs-full','SharesReservedForIssueUnderOptionsAndContractsForSaleOfShares','es_ES','Número de acciones cuya emisión está reservada como consecuencia de la existencia de opciones o contratos para la venta de acciones')</v>
      </c>
      <c r="M5255" t="str">
        <f>CONCATENATE("Insert into dbax_taxo_conc (pref_conc, codi_conc, vers_taxo) values ('",H5255,"','",I5255,"','",Taxonomia!$B$5,"')")</f>
        <v>Insert into dbax_taxo_conc (pref_conc, codi_conc, vers_taxo) values ('ifrs-full','SharesReservedForIssueUnderOptionsAndContractsForSaleOfShares','svs-cl-ci-2015-01-05')</v>
      </c>
    </row>
    <row r="5256" spans="1:13" x14ac:dyDescent="0.25">
      <c r="A5256" t="s">
        <v>2885</v>
      </c>
      <c r="B5256" t="s">
        <v>16</v>
      </c>
      <c r="C5256" t="s">
        <v>5477</v>
      </c>
      <c r="G5256" s="1" t="str">
        <f t="shared" si="417"/>
        <v>ifrs-full_Ships</v>
      </c>
      <c r="H5256" t="str">
        <f t="shared" si="418"/>
        <v>ifrs-full</v>
      </c>
      <c r="I5256" t="str">
        <f t="shared" si="419"/>
        <v>Ships</v>
      </c>
      <c r="L5256" t="str">
        <f t="shared" si="420"/>
        <v>insert into dbax_desc_conc (pref_conc, codi_conc, codi_lang, desc_conc) values ('ifrs-full','Ships','es_ES','Buques')</v>
      </c>
      <c r="M5256" t="str">
        <f>CONCATENATE("Insert into dbax_taxo_conc (pref_conc, codi_conc, vers_taxo) values ('",H5256,"','",I5256,"','",Taxonomia!$B$5,"')")</f>
        <v>Insert into dbax_taxo_conc (pref_conc, codi_conc, vers_taxo) values ('ifrs-full','Ships','svs-cl-ci-2015-01-05')</v>
      </c>
    </row>
    <row r="5257" spans="1:13" x14ac:dyDescent="0.25">
      <c r="A5257" t="s">
        <v>2886</v>
      </c>
      <c r="B5257" t="s">
        <v>16</v>
      </c>
      <c r="C5257" t="s">
        <v>5478</v>
      </c>
      <c r="G5257" s="1" t="str">
        <f t="shared" si="417"/>
        <v>ifrs-full_ShipsMember</v>
      </c>
      <c r="H5257" t="str">
        <f t="shared" si="418"/>
        <v>ifrs-full</v>
      </c>
      <c r="I5257" t="str">
        <f t="shared" si="419"/>
        <v>ShipsMember</v>
      </c>
      <c r="L5257" t="str">
        <f t="shared" si="420"/>
        <v>insert into dbax_desc_conc (pref_conc, codi_conc, codi_lang, desc_conc) values ('ifrs-full','ShipsMember','es_ES','Buques [miembro]')</v>
      </c>
      <c r="M5257" t="str">
        <f>CONCATENATE("Insert into dbax_taxo_conc (pref_conc, codi_conc, vers_taxo) values ('",H5257,"','",I5257,"','",Taxonomia!$B$5,"')")</f>
        <v>Insert into dbax_taxo_conc (pref_conc, codi_conc, vers_taxo) values ('ifrs-full','ShipsMember','svs-cl-ci-2015-01-05')</v>
      </c>
    </row>
    <row r="5258" spans="1:13" x14ac:dyDescent="0.25">
      <c r="A5258" t="s">
        <v>2887</v>
      </c>
      <c r="B5258" t="s">
        <v>16</v>
      </c>
      <c r="C5258" t="s">
        <v>5479</v>
      </c>
      <c r="G5258" s="1" t="str">
        <f t="shared" si="417"/>
        <v>ifrs-full_ShorttermBorrowings</v>
      </c>
      <c r="H5258" t="str">
        <f t="shared" si="418"/>
        <v>ifrs-full</v>
      </c>
      <c r="I5258" t="str">
        <f t="shared" si="419"/>
        <v>ShorttermBorrowings</v>
      </c>
      <c r="L5258" t="str">
        <f t="shared" si="420"/>
        <v>insert into dbax_desc_conc (pref_conc, codi_conc, codi_lang, desc_conc) values ('ifrs-full','ShorttermBorrowings','es_ES','Préstamos corrientes')</v>
      </c>
      <c r="M5258" t="str">
        <f>CONCATENATE("Insert into dbax_taxo_conc (pref_conc, codi_conc, vers_taxo) values ('",H5258,"','",I5258,"','",Taxonomia!$B$5,"')")</f>
        <v>Insert into dbax_taxo_conc (pref_conc, codi_conc, vers_taxo) values ('ifrs-full','ShorttermBorrowings','svs-cl-ci-2015-01-05')</v>
      </c>
    </row>
    <row r="5259" spans="1:13" x14ac:dyDescent="0.25">
      <c r="A5259" t="s">
        <v>2888</v>
      </c>
      <c r="B5259" t="s">
        <v>16</v>
      </c>
      <c r="C5259" t="s">
        <v>5480</v>
      </c>
      <c r="G5259" s="1" t="str">
        <f t="shared" si="417"/>
        <v>ifrs-full_ShorttermDepositsClassifiedAsCashEquivalents</v>
      </c>
      <c r="H5259" t="str">
        <f t="shared" si="418"/>
        <v>ifrs-full</v>
      </c>
      <c r="I5259" t="str">
        <f t="shared" si="419"/>
        <v>ShorttermDepositsClassifiedAsCashEquivalents</v>
      </c>
      <c r="L5259" t="str">
        <f t="shared" si="420"/>
        <v>insert into dbax_desc_conc (pref_conc, codi_conc, codi_lang, desc_conc) values ('ifrs-full','ShorttermDepositsClassifiedAsCashEquivalents','es_ES','Depósitos a corto plazo, clasificados como equivalentes al efectivo')</v>
      </c>
      <c r="M5259" t="str">
        <f>CONCATENATE("Insert into dbax_taxo_conc (pref_conc, codi_conc, vers_taxo) values ('",H5259,"','",I5259,"','",Taxonomia!$B$5,"')")</f>
        <v>Insert into dbax_taxo_conc (pref_conc, codi_conc, vers_taxo) values ('ifrs-full','ShorttermDepositsClassifiedAsCashEquivalents','svs-cl-ci-2015-01-05')</v>
      </c>
    </row>
    <row r="5260" spans="1:13" x14ac:dyDescent="0.25">
      <c r="A5260" t="s">
        <v>2889</v>
      </c>
      <c r="B5260" t="s">
        <v>16</v>
      </c>
      <c r="C5260" t="s">
        <v>5481</v>
      </c>
      <c r="G5260" s="1" t="str">
        <f t="shared" si="417"/>
        <v>ifrs-full_ShorttermDepositsNotClassifiedAsCashEquivalents</v>
      </c>
      <c r="H5260" t="str">
        <f t="shared" si="418"/>
        <v>ifrs-full</v>
      </c>
      <c r="I5260" t="str">
        <f t="shared" si="419"/>
        <v>ShorttermDepositsNotClassifiedAsCashEquivalents</v>
      </c>
      <c r="L5260" t="str">
        <f t="shared" si="420"/>
        <v>insert into dbax_desc_conc (pref_conc, codi_conc, codi_lang, desc_conc) values ('ifrs-full','ShorttermDepositsNotClassifiedAsCashEquivalents','es_ES','Depósitos a corto plazo, no clasificados como equivalentes al efectivo')</v>
      </c>
      <c r="M5260" t="str">
        <f>CONCATENATE("Insert into dbax_taxo_conc (pref_conc, codi_conc, vers_taxo) values ('",H5260,"','",I5260,"','",Taxonomia!$B$5,"')")</f>
        <v>Insert into dbax_taxo_conc (pref_conc, codi_conc, vers_taxo) values ('ifrs-full','ShorttermDepositsNotClassifiedAsCashEquivalents','svs-cl-ci-2015-01-05')</v>
      </c>
    </row>
    <row r="5261" spans="1:13" x14ac:dyDescent="0.25">
      <c r="A5261" t="s">
        <v>2890</v>
      </c>
      <c r="B5261" t="s">
        <v>16</v>
      </c>
      <c r="C5261" t="s">
        <v>5482</v>
      </c>
      <c r="G5261" s="1" t="str">
        <f t="shared" si="417"/>
        <v>ifrs-full_ShorttermEmployeeBenefitsAccruals</v>
      </c>
      <c r="H5261" t="str">
        <f t="shared" si="418"/>
        <v>ifrs-full</v>
      </c>
      <c r="I5261" t="str">
        <f t="shared" si="419"/>
        <v>ShorttermEmployeeBenefitsAccruals</v>
      </c>
      <c r="L5261" t="str">
        <f t="shared" si="420"/>
        <v>insert into dbax_desc_conc (pref_conc, codi_conc, codi_lang, desc_conc) values ('ifrs-full','ShorttermEmployeeBenefitsAccruals','es_ES','Beneficios a los empleados a corto plazo acumulados (o devengados)')</v>
      </c>
      <c r="M5261" t="str">
        <f>CONCATENATE("Insert into dbax_taxo_conc (pref_conc, codi_conc, vers_taxo) values ('",H5261,"','",I5261,"','",Taxonomia!$B$5,"')")</f>
        <v>Insert into dbax_taxo_conc (pref_conc, codi_conc, vers_taxo) values ('ifrs-full','ShorttermEmployeeBenefitsAccruals','svs-cl-ci-2015-01-05')</v>
      </c>
    </row>
    <row r="5262" spans="1:13" x14ac:dyDescent="0.25">
      <c r="A5262" t="s">
        <v>2891</v>
      </c>
      <c r="B5262" t="s">
        <v>16</v>
      </c>
      <c r="C5262" t="s">
        <v>5483</v>
      </c>
      <c r="G5262" s="1" t="str">
        <f t="shared" si="417"/>
        <v>ifrs-full_ShorttermEmployeeBenefitsExpense</v>
      </c>
      <c r="H5262" t="str">
        <f t="shared" si="418"/>
        <v>ifrs-full</v>
      </c>
      <c r="I5262" t="str">
        <f t="shared" si="419"/>
        <v>ShorttermEmployeeBenefitsExpense</v>
      </c>
      <c r="L5262" t="str">
        <f t="shared" si="420"/>
        <v>insert into dbax_desc_conc (pref_conc, codi_conc, codi_lang, desc_conc) values ('ifrs-full','ShorttermEmployeeBenefitsExpense','es_ES','Gastos por beneficios a los empleados a corto plazo')</v>
      </c>
      <c r="M5262" t="str">
        <f>CONCATENATE("Insert into dbax_taxo_conc (pref_conc, codi_conc, vers_taxo) values ('",H5262,"','",I5262,"','",Taxonomia!$B$5,"')")</f>
        <v>Insert into dbax_taxo_conc (pref_conc, codi_conc, vers_taxo) values ('ifrs-full','ShorttermEmployeeBenefitsExpense','svs-cl-ci-2015-01-05')</v>
      </c>
    </row>
    <row r="5263" spans="1:13" x14ac:dyDescent="0.25">
      <c r="A5263" t="s">
        <v>2892</v>
      </c>
      <c r="B5263" t="s">
        <v>16</v>
      </c>
      <c r="C5263" t="s">
        <v>5484</v>
      </c>
      <c r="G5263" s="1" t="str">
        <f t="shared" si="417"/>
        <v>ifrs-full_ShorttermEmployeeBenefitsExpenseAbstract</v>
      </c>
      <c r="H5263" t="str">
        <f t="shared" si="418"/>
        <v>ifrs-full</v>
      </c>
      <c r="I5263" t="str">
        <f t="shared" si="419"/>
        <v>ShorttermEmployeeBenefitsExpenseAbstract</v>
      </c>
      <c r="L5263" t="str">
        <f t="shared" si="420"/>
        <v>insert into dbax_desc_conc (pref_conc, codi_conc, codi_lang, desc_conc) values ('ifrs-full','ShorttermEmployeeBenefitsExpenseAbstract','es_ES','Gastos por beneficios a los empleados a corto plazo [resumen]')</v>
      </c>
      <c r="M5263" t="str">
        <f>CONCATENATE("Insert into dbax_taxo_conc (pref_conc, codi_conc, vers_taxo) values ('",H5263,"','",I5263,"','",Taxonomia!$B$5,"')")</f>
        <v>Insert into dbax_taxo_conc (pref_conc, codi_conc, vers_taxo) values ('ifrs-full','ShorttermEmployeeBenefitsExpenseAbstract','svs-cl-ci-2015-01-05')</v>
      </c>
    </row>
    <row r="5264" spans="1:13" x14ac:dyDescent="0.25">
      <c r="A5264" t="s">
        <v>2893</v>
      </c>
      <c r="B5264" t="s">
        <v>16</v>
      </c>
      <c r="C5264" t="s">
        <v>5485</v>
      </c>
      <c r="G5264" s="1" t="str">
        <f t="shared" si="417"/>
        <v>ifrs-full_ShorttermInvestmentsClassifiedAsCashEquivalents</v>
      </c>
      <c r="H5264" t="str">
        <f t="shared" si="418"/>
        <v>ifrs-full</v>
      </c>
      <c r="I5264" t="str">
        <f t="shared" si="419"/>
        <v>ShorttermInvestmentsClassifiedAsCashEquivalents</v>
      </c>
      <c r="L5264" t="str">
        <f t="shared" si="420"/>
        <v>insert into dbax_desc_conc (pref_conc, codi_conc, codi_lang, desc_conc) values ('ifrs-full','ShorttermInvestmentsClassifiedAsCashEquivalents','es_ES','Inversiones a corto plazo, clasificados como equivalentes al efectivo')</v>
      </c>
      <c r="M5264" t="str">
        <f>CONCATENATE("Insert into dbax_taxo_conc (pref_conc, codi_conc, vers_taxo) values ('",H5264,"','",I5264,"','",Taxonomia!$B$5,"')")</f>
        <v>Insert into dbax_taxo_conc (pref_conc, codi_conc, vers_taxo) values ('ifrs-full','ShorttermInvestmentsClassifiedAsCashEquivalents','svs-cl-ci-2015-01-05')</v>
      </c>
    </row>
    <row r="5265" spans="1:13" x14ac:dyDescent="0.25">
      <c r="A5265" t="s">
        <v>2894</v>
      </c>
      <c r="B5265" t="s">
        <v>16</v>
      </c>
      <c r="C5265" t="s">
        <v>5486</v>
      </c>
      <c r="G5265" s="1" t="str">
        <f t="shared" si="417"/>
        <v>ifrs-full_ShorttermLegalProceedingsProvision</v>
      </c>
      <c r="H5265" t="str">
        <f t="shared" si="418"/>
        <v>ifrs-full</v>
      </c>
      <c r="I5265" t="str">
        <f t="shared" si="419"/>
        <v>ShorttermLegalProceedingsProvision</v>
      </c>
      <c r="L5265" t="str">
        <f t="shared" si="420"/>
        <v>insert into dbax_desc_conc (pref_conc, codi_conc, codi_lang, desc_conc) values ('ifrs-full','ShorttermLegalProceedingsProvision','es_ES','Provisión corriente por procesos legales')</v>
      </c>
      <c r="M5265" t="str">
        <f>CONCATENATE("Insert into dbax_taxo_conc (pref_conc, codi_conc, vers_taxo) values ('",H5265,"','",I5265,"','",Taxonomia!$B$5,"')")</f>
        <v>Insert into dbax_taxo_conc (pref_conc, codi_conc, vers_taxo) values ('ifrs-full','ShorttermLegalProceedingsProvision','svs-cl-ci-2015-01-05')</v>
      </c>
    </row>
    <row r="5266" spans="1:13" x14ac:dyDescent="0.25">
      <c r="A5266" t="s">
        <v>2895</v>
      </c>
      <c r="B5266" t="s">
        <v>16</v>
      </c>
      <c r="C5266" t="s">
        <v>5487</v>
      </c>
      <c r="G5266" s="1" t="str">
        <f t="shared" si="417"/>
        <v>ifrs-full_ShorttermMiscellaneousOtherProvisions</v>
      </c>
      <c r="H5266" t="str">
        <f t="shared" si="418"/>
        <v>ifrs-full</v>
      </c>
      <c r="I5266" t="str">
        <f t="shared" si="419"/>
        <v>ShorttermMiscellaneousOtherProvisions</v>
      </c>
      <c r="L5266" t="str">
        <f t="shared" si="420"/>
        <v>insert into dbax_desc_conc (pref_conc, codi_conc, codi_lang, desc_conc) values ('ifrs-full','ShorttermMiscellaneousOtherProvisions','es_ES','Otras provisiones variadas corrientes')</v>
      </c>
      <c r="M5266" t="str">
        <f>CONCATENATE("Insert into dbax_taxo_conc (pref_conc, codi_conc, vers_taxo) values ('",H5266,"','",I5266,"','",Taxonomia!$B$5,"')")</f>
        <v>Insert into dbax_taxo_conc (pref_conc, codi_conc, vers_taxo) values ('ifrs-full','ShorttermMiscellaneousOtherProvisions','svs-cl-ci-2015-01-05')</v>
      </c>
    </row>
    <row r="5267" spans="1:13" x14ac:dyDescent="0.25">
      <c r="A5267" t="s">
        <v>2896</v>
      </c>
      <c r="B5267" t="s">
        <v>16</v>
      </c>
      <c r="C5267" t="s">
        <v>5488</v>
      </c>
      <c r="G5267" s="1" t="str">
        <f t="shared" si="417"/>
        <v>ifrs-full_ShorttermOnerousContractsProvision</v>
      </c>
      <c r="H5267" t="str">
        <f t="shared" si="418"/>
        <v>ifrs-full</v>
      </c>
      <c r="I5267" t="str">
        <f t="shared" si="419"/>
        <v>ShorttermOnerousContractsProvision</v>
      </c>
      <c r="L5267" t="str">
        <f t="shared" si="420"/>
        <v>insert into dbax_desc_conc (pref_conc, codi_conc, codi_lang, desc_conc) values ('ifrs-full','ShorttermOnerousContractsProvision','es_ES','Provisión corriente por contratos onerosos')</v>
      </c>
      <c r="M5267" t="str">
        <f>CONCATENATE("Insert into dbax_taxo_conc (pref_conc, codi_conc, vers_taxo) values ('",H5267,"','",I5267,"','",Taxonomia!$B$5,"')")</f>
        <v>Insert into dbax_taxo_conc (pref_conc, codi_conc, vers_taxo) values ('ifrs-full','ShorttermOnerousContractsProvision','svs-cl-ci-2015-01-05')</v>
      </c>
    </row>
    <row r="5268" spans="1:13" x14ac:dyDescent="0.25">
      <c r="A5268" t="s">
        <v>2897</v>
      </c>
      <c r="B5268" t="s">
        <v>16</v>
      </c>
      <c r="C5268" t="s">
        <v>5489</v>
      </c>
      <c r="G5268" s="1" t="str">
        <f t="shared" si="417"/>
        <v>ifrs-full_ShorttermProvisionForDecommissioningRestorationAndRehabilitationCosts</v>
      </c>
      <c r="H5268" t="str">
        <f t="shared" si="418"/>
        <v>ifrs-full</v>
      </c>
      <c r="I5268" t="str">
        <f t="shared" si="419"/>
        <v>ShorttermProvisionForDecommissioningRestorationAndRehabilitationCosts</v>
      </c>
      <c r="L5268" t="str">
        <f t="shared" si="420"/>
        <v>insert into dbax_desc_conc (pref_conc, codi_conc, codi_lang, desc_conc) values ('ifrs-full','ShorttermProvisionForDecommissioningRestorationAndRehabilitationCosts','es_ES','Provisión corriente para costos de desmantelamiento, restauración y rehabilitación')</v>
      </c>
      <c r="M5268" t="str">
        <f>CONCATENATE("Insert into dbax_taxo_conc (pref_conc, codi_conc, vers_taxo) values ('",H5268,"','",I5268,"','",Taxonomia!$B$5,"')")</f>
        <v>Insert into dbax_taxo_conc (pref_conc, codi_conc, vers_taxo) values ('ifrs-full','ShorttermProvisionForDecommissioningRestorationAndRehabilitationCosts','svs-cl-ci-2015-01-05')</v>
      </c>
    </row>
    <row r="5269" spans="1:13" x14ac:dyDescent="0.25">
      <c r="A5269" t="s">
        <v>2898</v>
      </c>
      <c r="B5269" t="s">
        <v>16</v>
      </c>
      <c r="C5269" t="s">
        <v>5490</v>
      </c>
      <c r="G5269" s="1" t="str">
        <f t="shared" si="417"/>
        <v>ifrs-full_ShorttermRestructuringProvision</v>
      </c>
      <c r="H5269" t="str">
        <f t="shared" si="418"/>
        <v>ifrs-full</v>
      </c>
      <c r="I5269" t="str">
        <f t="shared" si="419"/>
        <v>ShorttermRestructuringProvision</v>
      </c>
      <c r="L5269" t="str">
        <f t="shared" si="420"/>
        <v>insert into dbax_desc_conc (pref_conc, codi_conc, codi_lang, desc_conc) values ('ifrs-full','ShorttermRestructuringProvision','es_ES','Provisión por restructuración corriente')</v>
      </c>
      <c r="M5269" t="str">
        <f>CONCATENATE("Insert into dbax_taxo_conc (pref_conc, codi_conc, vers_taxo) values ('",H5269,"','",I5269,"','",Taxonomia!$B$5,"')")</f>
        <v>Insert into dbax_taxo_conc (pref_conc, codi_conc, vers_taxo) values ('ifrs-full','ShorttermRestructuringProvision','svs-cl-ci-2015-01-05')</v>
      </c>
    </row>
    <row r="5270" spans="1:13" x14ac:dyDescent="0.25">
      <c r="A5270" t="s">
        <v>2899</v>
      </c>
      <c r="B5270" t="s">
        <v>16</v>
      </c>
      <c r="C5270" t="s">
        <v>5491</v>
      </c>
      <c r="G5270" s="1" t="str">
        <f t="shared" si="417"/>
        <v>ifrs-full_ShorttermWarrantyProvision</v>
      </c>
      <c r="H5270" t="str">
        <f t="shared" si="418"/>
        <v>ifrs-full</v>
      </c>
      <c r="I5270" t="str">
        <f t="shared" si="419"/>
        <v>ShorttermWarrantyProvision</v>
      </c>
      <c r="L5270" t="str">
        <f t="shared" si="420"/>
        <v>insert into dbax_desc_conc (pref_conc, codi_conc, codi_lang, desc_conc) values ('ifrs-full','ShorttermWarrantyProvision','es_ES','Provisión de garantía corriente')</v>
      </c>
      <c r="M5270" t="str">
        <f>CONCATENATE("Insert into dbax_taxo_conc (pref_conc, codi_conc, vers_taxo) values ('",H5270,"','",I5270,"','",Taxonomia!$B$5,"')")</f>
        <v>Insert into dbax_taxo_conc (pref_conc, codi_conc, vers_taxo) values ('ifrs-full','ShorttermWarrantyProvision','svs-cl-ci-2015-01-05')</v>
      </c>
    </row>
    <row r="5271" spans="1:13" x14ac:dyDescent="0.25">
      <c r="A5271" t="s">
        <v>2900</v>
      </c>
      <c r="B5271" t="s">
        <v>16</v>
      </c>
      <c r="C5271" t="s">
        <v>5492</v>
      </c>
      <c r="G5271" s="1" t="str">
        <f t="shared" si="417"/>
        <v>ifrs-full_SignificantInvestmentsInAssociatesAxis</v>
      </c>
      <c r="H5271" t="str">
        <f t="shared" si="418"/>
        <v>ifrs-full</v>
      </c>
      <c r="I5271" t="str">
        <f t="shared" si="419"/>
        <v>SignificantInvestmentsInAssociatesAxis</v>
      </c>
      <c r="L5271" t="str">
        <f t="shared" si="420"/>
        <v>insert into dbax_desc_conc (pref_conc, codi_conc, codi_lang, desc_conc) values ('ifrs-full','SignificantInvestmentsInAssociatesAxis','es_ES','Asociadas [eje]')</v>
      </c>
      <c r="M5271" t="str">
        <f>CONCATENATE("Insert into dbax_taxo_conc (pref_conc, codi_conc, vers_taxo) values ('",H5271,"','",I5271,"','",Taxonomia!$B$5,"')")</f>
        <v>Insert into dbax_taxo_conc (pref_conc, codi_conc, vers_taxo) values ('ifrs-full','SignificantInvestmentsInAssociatesAxis','svs-cl-ci-2015-01-05')</v>
      </c>
    </row>
    <row r="5272" spans="1:13" x14ac:dyDescent="0.25">
      <c r="A5272" t="s">
        <v>2901</v>
      </c>
      <c r="B5272" t="s">
        <v>16</v>
      </c>
      <c r="C5272" t="s">
        <v>5493</v>
      </c>
      <c r="G5272" s="1" t="str">
        <f t="shared" si="417"/>
        <v>ifrs-full_SignificantInvestmentsInSubsidiariesAxis</v>
      </c>
      <c r="H5272" t="str">
        <f t="shared" si="418"/>
        <v>ifrs-full</v>
      </c>
      <c r="I5272" t="str">
        <f t="shared" si="419"/>
        <v>SignificantInvestmentsInSubsidiariesAxis</v>
      </c>
      <c r="L5272" t="str">
        <f t="shared" si="420"/>
        <v>insert into dbax_desc_conc (pref_conc, codi_conc, codi_lang, desc_conc) values ('ifrs-full','SignificantInvestmentsInSubsidiariesAxis','es_ES','Subsidiarias [eje]')</v>
      </c>
      <c r="M5272" t="str">
        <f>CONCATENATE("Insert into dbax_taxo_conc (pref_conc, codi_conc, vers_taxo) values ('",H5272,"','",I5272,"','",Taxonomia!$B$5,"')")</f>
        <v>Insert into dbax_taxo_conc (pref_conc, codi_conc, vers_taxo) values ('ifrs-full','SignificantInvestmentsInSubsidiariesAxis','svs-cl-ci-2015-01-05')</v>
      </c>
    </row>
    <row r="5273" spans="1:13" x14ac:dyDescent="0.25">
      <c r="A5273" t="s">
        <v>2902</v>
      </c>
      <c r="B5273" t="s">
        <v>16</v>
      </c>
      <c r="C5273" t="s">
        <v>5494</v>
      </c>
      <c r="G5273" s="1" t="str">
        <f t="shared" si="417"/>
        <v>ifrs-full_SocialSecurityContributions</v>
      </c>
      <c r="H5273" t="str">
        <f t="shared" si="418"/>
        <v>ifrs-full</v>
      </c>
      <c r="I5273" t="str">
        <f t="shared" si="419"/>
        <v>SocialSecurityContributions</v>
      </c>
      <c r="L5273" t="str">
        <f t="shared" si="420"/>
        <v>insert into dbax_desc_conc (pref_conc, codi_conc, codi_lang, desc_conc) values ('ifrs-full','SocialSecurityContributions','es_ES','Aportaciones a la seguridad social')</v>
      </c>
      <c r="M5273" t="str">
        <f>CONCATENATE("Insert into dbax_taxo_conc (pref_conc, codi_conc, vers_taxo) values ('",H5273,"','",I5273,"','",Taxonomia!$B$5,"')")</f>
        <v>Insert into dbax_taxo_conc (pref_conc, codi_conc, vers_taxo) values ('ifrs-full','SocialSecurityContributions','svs-cl-ci-2015-01-05')</v>
      </c>
    </row>
    <row r="5274" spans="1:13" x14ac:dyDescent="0.25">
      <c r="A5274" t="s">
        <v>2903</v>
      </c>
      <c r="B5274" t="s">
        <v>16</v>
      </c>
      <c r="C5274" t="s">
        <v>5495</v>
      </c>
      <c r="G5274" s="1" t="str">
        <f t="shared" si="417"/>
        <v>ifrs-full_SpareParts</v>
      </c>
      <c r="H5274" t="str">
        <f t="shared" si="418"/>
        <v>ifrs-full</v>
      </c>
      <c r="I5274" t="str">
        <f t="shared" si="419"/>
        <v>SpareParts</v>
      </c>
      <c r="L5274" t="str">
        <f t="shared" si="420"/>
        <v>insert into dbax_desc_conc (pref_conc, codi_conc, codi_lang, desc_conc) values ('ifrs-full','SpareParts','es_ES','Piezas de repuesto corrientes')</v>
      </c>
      <c r="M5274" t="str">
        <f>CONCATENATE("Insert into dbax_taxo_conc (pref_conc, codi_conc, vers_taxo) values ('",H5274,"','",I5274,"','",Taxonomia!$B$5,"')")</f>
        <v>Insert into dbax_taxo_conc (pref_conc, codi_conc, vers_taxo) values ('ifrs-full','SpareParts','svs-cl-ci-2015-01-05')</v>
      </c>
    </row>
    <row r="5275" spans="1:13" x14ac:dyDescent="0.25">
      <c r="A5275" t="s">
        <v>2904</v>
      </c>
      <c r="B5275" t="s">
        <v>16</v>
      </c>
      <c r="C5275" t="s">
        <v>44</v>
      </c>
      <c r="G5275" s="1" t="str">
        <f t="shared" si="417"/>
        <v>ifrs-full_StatementOfCashFlowsAbstract</v>
      </c>
      <c r="H5275" t="str">
        <f t="shared" si="418"/>
        <v>ifrs-full</v>
      </c>
      <c r="I5275" t="str">
        <f t="shared" si="419"/>
        <v>StatementOfCashFlowsAbstract</v>
      </c>
      <c r="L5275" t="str">
        <f t="shared" si="420"/>
        <v>insert into dbax_desc_conc (pref_conc, codi_conc, codi_lang, desc_conc) values ('ifrs-full','StatementOfCashFlowsAbstract','es_ES','Estado de flujos de efectivo [sinopsis]')</v>
      </c>
      <c r="M5275" t="str">
        <f>CONCATENATE("Insert into dbax_taxo_conc (pref_conc, codi_conc, vers_taxo) values ('",H5275,"','",I5275,"','",Taxonomia!$B$5,"')")</f>
        <v>Insert into dbax_taxo_conc (pref_conc, codi_conc, vers_taxo) values ('ifrs-full','StatementOfCashFlowsAbstract','svs-cl-ci-2015-01-05')</v>
      </c>
    </row>
    <row r="5276" spans="1:13" x14ac:dyDescent="0.25">
      <c r="A5276" t="s">
        <v>2905</v>
      </c>
      <c r="B5276" t="s">
        <v>16</v>
      </c>
      <c r="C5276" t="s">
        <v>42</v>
      </c>
      <c r="G5276" s="1" t="str">
        <f t="shared" si="417"/>
        <v>ifrs-full_StatementOfChangesInEquityAbstract</v>
      </c>
      <c r="H5276" t="str">
        <f t="shared" si="418"/>
        <v>ifrs-full</v>
      </c>
      <c r="I5276" t="str">
        <f t="shared" si="419"/>
        <v>StatementOfChangesInEquityAbstract</v>
      </c>
      <c r="L5276" t="str">
        <f t="shared" si="420"/>
        <v>insert into dbax_desc_conc (pref_conc, codi_conc, codi_lang, desc_conc) values ('ifrs-full','StatementOfChangesInEquityAbstract','es_ES','Estado de cambios en el patrimonio [sinopsis]')</v>
      </c>
      <c r="M5276" t="str">
        <f>CONCATENATE("Insert into dbax_taxo_conc (pref_conc, codi_conc, vers_taxo) values ('",H5276,"','",I5276,"','",Taxonomia!$B$5,"')")</f>
        <v>Insert into dbax_taxo_conc (pref_conc, codi_conc, vers_taxo) values ('ifrs-full','StatementOfChangesInEquityAbstract','svs-cl-ci-2015-01-05')</v>
      </c>
    </row>
    <row r="5277" spans="1:13" x14ac:dyDescent="0.25">
      <c r="A5277" t="s">
        <v>2906</v>
      </c>
      <c r="B5277" t="s">
        <v>16</v>
      </c>
      <c r="C5277" t="s">
        <v>41</v>
      </c>
      <c r="G5277" s="1" t="str">
        <f t="shared" si="417"/>
        <v>ifrs-full_StatementOfChangesInEquityLineItems</v>
      </c>
      <c r="H5277" t="str">
        <f t="shared" si="418"/>
        <v>ifrs-full</v>
      </c>
      <c r="I5277" t="str">
        <f t="shared" si="419"/>
        <v>StatementOfChangesInEquityLineItems</v>
      </c>
      <c r="L5277" t="str">
        <f t="shared" si="420"/>
        <v>insert into dbax_desc_conc (pref_conc, codi_conc, codi_lang, desc_conc) values ('ifrs-full','StatementOfChangesInEquityLineItems','es_ES','Estado de cambios en el patrimonio [partidas]')</v>
      </c>
      <c r="M5277" t="str">
        <f>CONCATENATE("Insert into dbax_taxo_conc (pref_conc, codi_conc, vers_taxo) values ('",H5277,"','",I5277,"','",Taxonomia!$B$5,"')")</f>
        <v>Insert into dbax_taxo_conc (pref_conc, codi_conc, vers_taxo) values ('ifrs-full','StatementOfChangesInEquityLineItems','svs-cl-ci-2015-01-05')</v>
      </c>
    </row>
    <row r="5278" spans="1:13" x14ac:dyDescent="0.25">
      <c r="A5278" t="s">
        <v>2907</v>
      </c>
      <c r="B5278" t="s">
        <v>16</v>
      </c>
      <c r="C5278" t="s">
        <v>43</v>
      </c>
      <c r="G5278" s="1" t="str">
        <f t="shared" si="417"/>
        <v>ifrs-full_StatementOfChangesInEquityTable</v>
      </c>
      <c r="H5278" t="str">
        <f t="shared" si="418"/>
        <v>ifrs-full</v>
      </c>
      <c r="I5278" t="str">
        <f t="shared" si="419"/>
        <v>StatementOfChangesInEquityTable</v>
      </c>
      <c r="L5278" t="str">
        <f t="shared" si="420"/>
        <v>insert into dbax_desc_conc (pref_conc, codi_conc, codi_lang, desc_conc) values ('ifrs-full','StatementOfChangesInEquityTable','es_ES','Estado de cambios en el patrimonio [tabla]')</v>
      </c>
      <c r="M5278" t="str">
        <f>CONCATENATE("Insert into dbax_taxo_conc (pref_conc, codi_conc, vers_taxo) values ('",H5278,"','",I5278,"','",Taxonomia!$B$5,"')")</f>
        <v>Insert into dbax_taxo_conc (pref_conc, codi_conc, vers_taxo) values ('ifrs-full','StatementOfChangesInEquityTable','svs-cl-ci-2015-01-05')</v>
      </c>
    </row>
    <row r="5279" spans="1:13" x14ac:dyDescent="0.25">
      <c r="A5279" t="s">
        <v>2908</v>
      </c>
      <c r="B5279" t="s">
        <v>16</v>
      </c>
      <c r="C5279" t="s">
        <v>45</v>
      </c>
      <c r="G5279" s="1" t="str">
        <f t="shared" si="417"/>
        <v>ifrs-full_StatementOfComprehensiveIncomeAbstract</v>
      </c>
      <c r="H5279" t="str">
        <f t="shared" si="418"/>
        <v>ifrs-full</v>
      </c>
      <c r="I5279" t="str">
        <f t="shared" si="419"/>
        <v>StatementOfComprehensiveIncomeAbstract</v>
      </c>
      <c r="L5279" t="str">
        <f t="shared" si="420"/>
        <v>insert into dbax_desc_conc (pref_conc, codi_conc, codi_lang, desc_conc) values ('ifrs-full','StatementOfComprehensiveIncomeAbstract','es_ES','Estado del resultado integral [sinopsis]')</v>
      </c>
      <c r="M5279" t="str">
        <f>CONCATENATE("Insert into dbax_taxo_conc (pref_conc, codi_conc, vers_taxo) values ('",H5279,"','",I5279,"','",Taxonomia!$B$5,"')")</f>
        <v>Insert into dbax_taxo_conc (pref_conc, codi_conc, vers_taxo) values ('ifrs-full','StatementOfComprehensiveIncomeAbstract','svs-cl-ci-2015-01-05')</v>
      </c>
    </row>
    <row r="5280" spans="1:13" x14ac:dyDescent="0.25">
      <c r="A5280" t="s">
        <v>2909</v>
      </c>
      <c r="B5280" t="s">
        <v>16</v>
      </c>
      <c r="C5280" t="s">
        <v>47</v>
      </c>
      <c r="G5280" s="1" t="str">
        <f t="shared" si="417"/>
        <v>ifrs-full_StatementOfFinancialPositionAbstract</v>
      </c>
      <c r="H5280" t="str">
        <f t="shared" si="418"/>
        <v>ifrs-full</v>
      </c>
      <c r="I5280" t="str">
        <f t="shared" si="419"/>
        <v>StatementOfFinancialPositionAbstract</v>
      </c>
      <c r="L5280" t="str">
        <f t="shared" si="420"/>
        <v>insert into dbax_desc_conc (pref_conc, codi_conc, codi_lang, desc_conc) values ('ifrs-full','StatementOfFinancialPositionAbstract','es_ES','Estado de situación financiera [sinopsis]')</v>
      </c>
      <c r="M5280" t="str">
        <f>CONCATENATE("Insert into dbax_taxo_conc (pref_conc, codi_conc, vers_taxo) values ('",H5280,"','",I5280,"','",Taxonomia!$B$5,"')")</f>
        <v>Insert into dbax_taxo_conc (pref_conc, codi_conc, vers_taxo) values ('ifrs-full','StatementOfFinancialPositionAbstract','svs-cl-ci-2015-01-05')</v>
      </c>
    </row>
    <row r="5281" spans="1:13" x14ac:dyDescent="0.25">
      <c r="A5281" t="s">
        <v>2910</v>
      </c>
      <c r="B5281" t="s">
        <v>16</v>
      </c>
      <c r="C5281" t="s">
        <v>5496</v>
      </c>
      <c r="G5281" s="1" t="str">
        <f t="shared" si="417"/>
        <v>ifrs-full_StatementOfIFRSCompliance</v>
      </c>
      <c r="H5281" t="str">
        <f t="shared" si="418"/>
        <v>ifrs-full</v>
      </c>
      <c r="I5281" t="str">
        <f t="shared" si="419"/>
        <v>StatementOfIFRSCompliance</v>
      </c>
      <c r="L5281" t="str">
        <f t="shared" si="420"/>
        <v>insert into dbax_desc_conc (pref_conc, codi_conc, codi_lang, desc_conc) values ('ifrs-full','StatementOfIFRSCompliance','es_ES','Declaración de cumplimiento con las NIIF [bloque de texto]')</v>
      </c>
      <c r="M5281" t="str">
        <f>CONCATENATE("Insert into dbax_taxo_conc (pref_conc, codi_conc, vers_taxo) values ('",H5281,"','",I5281,"','",Taxonomia!$B$5,"')")</f>
        <v>Insert into dbax_taxo_conc (pref_conc, codi_conc, vers_taxo) values ('ifrs-full','StatementOfIFRSCompliance','svs-cl-ci-2015-01-05')</v>
      </c>
    </row>
    <row r="5282" spans="1:13" x14ac:dyDescent="0.25">
      <c r="A5282" t="s">
        <v>2911</v>
      </c>
      <c r="B5282" t="s">
        <v>16</v>
      </c>
      <c r="C5282" t="s">
        <v>5497</v>
      </c>
      <c r="G5282" s="1" t="str">
        <f t="shared" si="417"/>
        <v>ifrs-full_StatementThatInvestmentEntityIsRequiredToApplyExceptionFromConsolidation</v>
      </c>
      <c r="H5282" t="str">
        <f t="shared" si="418"/>
        <v>ifrs-full</v>
      </c>
      <c r="I5282" t="str">
        <f t="shared" si="419"/>
        <v>StatementThatInvestmentEntityIsRequiredToApplyExceptionFromConsolidation</v>
      </c>
      <c r="L5282" t="str">
        <f t="shared" si="420"/>
        <v>insert into dbax_desc_conc (pref_conc, codi_conc, codi_lang, desc_conc) values ('ifrs-full','StatementThatInvestmentEntityIsRequiredToApplyExceptionFromConsolidation','es_ES','Declaración de que se requiere que una entidad de inversión aplique una excepción de consolidación')</v>
      </c>
      <c r="M5282" t="str">
        <f>CONCATENATE("Insert into dbax_taxo_conc (pref_conc, codi_conc, vers_taxo) values ('",H5282,"','",I5282,"','",Taxonomia!$B$5,"')")</f>
        <v>Insert into dbax_taxo_conc (pref_conc, codi_conc, vers_taxo) values ('ifrs-full','StatementThatInvestmentEntityIsRequiredToApplyExceptionFromConsolidation','svs-cl-ci-2015-01-05')</v>
      </c>
    </row>
    <row r="5283" spans="1:13" x14ac:dyDescent="0.25">
      <c r="A5283" t="s">
        <v>2912</v>
      </c>
      <c r="B5283" t="s">
        <v>16</v>
      </c>
      <c r="C5283" t="s">
        <v>5498</v>
      </c>
      <c r="G5283" s="1" t="str">
        <f t="shared" si="417"/>
        <v>ifrs-full_StatementThatUnadjustedComparativeInformationHasBeenPreparedOnDifferentBasis</v>
      </c>
      <c r="H5283" t="str">
        <f t="shared" si="418"/>
        <v>ifrs-full</v>
      </c>
      <c r="I5283" t="str">
        <f t="shared" si="419"/>
        <v>StatementThatUnadjustedComparativeInformationHasBeenPreparedOnDifferentBasis</v>
      </c>
      <c r="L5283" t="str">
        <f t="shared" si="420"/>
        <v>insert into dbax_desc_conc (pref_conc, codi_conc, codi_lang, desc_conc) values ('ifrs-full','StatementThatUnadjustedComparativeInformationHasBeenPreparedOnDifferentBasis','es_ES','Declaración de que se ha preparado información comparativa sin ajustar sobre una base diferente')</v>
      </c>
      <c r="M5283" t="str">
        <f>CONCATENATE("Insert into dbax_taxo_conc (pref_conc, codi_conc, vers_taxo) values ('",H5283,"','",I5283,"','",Taxonomia!$B$5,"')")</f>
        <v>Insert into dbax_taxo_conc (pref_conc, codi_conc, vers_taxo) values ('ifrs-full','StatementThatUnadjustedComparativeInformationHasBeenPreparedOnDifferentBasis','svs-cl-ci-2015-01-05')</v>
      </c>
    </row>
    <row r="5284" spans="1:13" x14ac:dyDescent="0.25">
      <c r="A5284" t="s">
        <v>2913</v>
      </c>
      <c r="B5284" t="s">
        <v>16</v>
      </c>
      <c r="C5284" t="s">
        <v>5499</v>
      </c>
      <c r="G5284" s="1" t="str">
        <f t="shared" si="417"/>
        <v>ifrs-full_StatutoryReserve</v>
      </c>
      <c r="H5284" t="str">
        <f t="shared" si="418"/>
        <v>ifrs-full</v>
      </c>
      <c r="I5284" t="str">
        <f t="shared" si="419"/>
        <v>StatutoryReserve</v>
      </c>
      <c r="L5284" t="str">
        <f t="shared" si="420"/>
        <v>insert into dbax_desc_conc (pref_conc, codi_conc, codi_lang, desc_conc) values ('ifrs-full','StatutoryReserve','es_ES','Reserva legal')</v>
      </c>
      <c r="M5284" t="str">
        <f>CONCATENATE("Insert into dbax_taxo_conc (pref_conc, codi_conc, vers_taxo) values ('",H5284,"','",I5284,"','",Taxonomia!$B$5,"')")</f>
        <v>Insert into dbax_taxo_conc (pref_conc, codi_conc, vers_taxo) values ('ifrs-full','StatutoryReserve','svs-cl-ci-2015-01-05')</v>
      </c>
    </row>
    <row r="5285" spans="1:13" x14ac:dyDescent="0.25">
      <c r="A5285" t="s">
        <v>2914</v>
      </c>
      <c r="B5285" t="s">
        <v>16</v>
      </c>
      <c r="C5285" t="s">
        <v>5500</v>
      </c>
      <c r="G5285" s="1" t="str">
        <f t="shared" si="417"/>
        <v>ifrs-full_SubclassificationsOfAssetsLiabilitiesAndEquitiesAbstract</v>
      </c>
      <c r="H5285" t="str">
        <f t="shared" si="418"/>
        <v>ifrs-full</v>
      </c>
      <c r="I5285" t="str">
        <f t="shared" si="419"/>
        <v>SubclassificationsOfAssetsLiabilitiesAndEquitiesAbstract</v>
      </c>
      <c r="L5285" t="str">
        <f t="shared" si="420"/>
        <v>insert into dbax_desc_conc (pref_conc, codi_conc, codi_lang, desc_conc) values ('ifrs-full','SubclassificationsOfAssetsLiabilitiesAndEquitiesAbstract','es_ES','Subclasificaciones de activos, pasivos y patrimonios [sinopsis]')</v>
      </c>
      <c r="M5285" t="str">
        <f>CONCATENATE("Insert into dbax_taxo_conc (pref_conc, codi_conc, vers_taxo) values ('",H5285,"','",I5285,"','",Taxonomia!$B$5,"')")</f>
        <v>Insert into dbax_taxo_conc (pref_conc, codi_conc, vers_taxo) values ('ifrs-full','SubclassificationsOfAssetsLiabilitiesAndEquitiesAbstract','svs-cl-ci-2015-01-05')</v>
      </c>
    </row>
    <row r="5286" spans="1:13" x14ac:dyDescent="0.25">
      <c r="A5286" t="s">
        <v>2915</v>
      </c>
      <c r="B5286" t="s">
        <v>16</v>
      </c>
      <c r="C5286" t="s">
        <v>5501</v>
      </c>
      <c r="G5286" s="1" t="str">
        <f t="shared" si="417"/>
        <v>ifrs-full_SubleasePaymentsRecognisedAsExpense</v>
      </c>
      <c r="H5286" t="str">
        <f t="shared" si="418"/>
        <v>ifrs-full</v>
      </c>
      <c r="I5286" t="str">
        <f t="shared" si="419"/>
        <v>SubleasePaymentsRecognisedAsExpense</v>
      </c>
      <c r="L5286" t="str">
        <f t="shared" si="420"/>
        <v>insert into dbax_desc_conc (pref_conc, codi_conc, codi_lang, desc_conc) values ('ifrs-full','SubleasePaymentsRecognisedAsExpense','es_ES','Pagos de subarriendos reconocidos como gasto')</v>
      </c>
      <c r="M5286" t="str">
        <f>CONCATENATE("Insert into dbax_taxo_conc (pref_conc, codi_conc, vers_taxo) values ('",H5286,"','",I5286,"','",Taxonomia!$B$5,"')")</f>
        <v>Insert into dbax_taxo_conc (pref_conc, codi_conc, vers_taxo) values ('ifrs-full','SubleasePaymentsRecognisedAsExpense','svs-cl-ci-2015-01-05')</v>
      </c>
    </row>
    <row r="5287" spans="1:13" x14ac:dyDescent="0.25">
      <c r="A5287" t="s">
        <v>2916</v>
      </c>
      <c r="B5287" t="s">
        <v>16</v>
      </c>
      <c r="C5287" t="s">
        <v>5502</v>
      </c>
      <c r="G5287" s="1" t="str">
        <f t="shared" ref="G5287:G5350" si="421">MID(A5287,FIND("#",A5287)+1,10000)</f>
        <v>ifrs-full_SubsequentRecognitionOfDeferredTaxAssetsGoodwill</v>
      </c>
      <c r="H5287" t="str">
        <f t="shared" ref="H5287:H5350" si="422">MID(G5287,1,FIND("_",G5287)-1)</f>
        <v>ifrs-full</v>
      </c>
      <c r="I5287" t="str">
        <f t="shared" ref="I5287:I5350" si="423">MID(G5287,FIND("_",G5287)+1,10000)</f>
        <v>SubsequentRecognitionOfDeferredTaxAssetsGoodwill</v>
      </c>
      <c r="L5287" t="str">
        <f t="shared" ref="L5287:L5350" si="424">CONCATENATE("insert into dbax_desc_conc (pref_conc, codi_conc, codi_lang, desc_conc) values ('",H5287,"','",I5287,"','",B5287,"','",C5287,"')")</f>
        <v>insert into dbax_desc_conc (pref_conc, codi_conc, codi_lang, desc_conc) values ('ifrs-full','SubsequentRecognitionOfDeferredTaxAssetsGoodwill','es_ES','Reconocimiento posterior de activos por impuestos diferidos, plusvalía')</v>
      </c>
      <c r="M5287" t="str">
        <f>CONCATENATE("Insert into dbax_taxo_conc (pref_conc, codi_conc, vers_taxo) values ('",H5287,"','",I5287,"','",Taxonomia!$B$5,"')")</f>
        <v>Insert into dbax_taxo_conc (pref_conc, codi_conc, vers_taxo) values ('ifrs-full','SubsequentRecognitionOfDeferredTaxAssetsGoodwill','svs-cl-ci-2015-01-05')</v>
      </c>
    </row>
    <row r="5288" spans="1:13" x14ac:dyDescent="0.25">
      <c r="A5288" t="s">
        <v>2917</v>
      </c>
      <c r="B5288" t="s">
        <v>16</v>
      </c>
      <c r="C5288" t="s">
        <v>5503</v>
      </c>
      <c r="G5288" s="1" t="str">
        <f t="shared" si="421"/>
        <v>ifrs-full_SubsidiariesMember</v>
      </c>
      <c r="H5288" t="str">
        <f t="shared" si="422"/>
        <v>ifrs-full</v>
      </c>
      <c r="I5288" t="str">
        <f t="shared" si="423"/>
        <v>SubsidiariesMember</v>
      </c>
      <c r="L5288" t="str">
        <f t="shared" si="424"/>
        <v>insert into dbax_desc_conc (pref_conc, codi_conc, codi_lang, desc_conc) values ('ifrs-full','SubsidiariesMember','es_ES','Subsidiarias [miembro]')</v>
      </c>
      <c r="M5288" t="str">
        <f>CONCATENATE("Insert into dbax_taxo_conc (pref_conc, codi_conc, vers_taxo) values ('",H5288,"','",I5288,"','",Taxonomia!$B$5,"')")</f>
        <v>Insert into dbax_taxo_conc (pref_conc, codi_conc, vers_taxo) values ('ifrs-full','SubsidiariesMember','svs-cl-ci-2015-01-05')</v>
      </c>
    </row>
    <row r="5289" spans="1:13" x14ac:dyDescent="0.25">
      <c r="A5289" t="s">
        <v>2918</v>
      </c>
      <c r="B5289" t="s">
        <v>16</v>
      </c>
      <c r="C5289" t="s">
        <v>5504</v>
      </c>
      <c r="G5289" s="1" t="str">
        <f t="shared" si="421"/>
        <v>ifrs-full_SubsidiariesWithMaterialNoncontrollingInterestsMember</v>
      </c>
      <c r="H5289" t="str">
        <f t="shared" si="422"/>
        <v>ifrs-full</v>
      </c>
      <c r="I5289" t="str">
        <f t="shared" si="423"/>
        <v>SubsidiariesWithMaterialNoncontrollingInterestsMember</v>
      </c>
      <c r="L5289" t="str">
        <f t="shared" si="424"/>
        <v>insert into dbax_desc_conc (pref_conc, codi_conc, codi_lang, desc_conc) values ('ifrs-full','SubsidiariesWithMaterialNoncontrollingInterestsMember','es_ES','Subsidiarias con participaciones no controladoras de importancia relativa [miembro]')</v>
      </c>
      <c r="M5289" t="str">
        <f>CONCATENATE("Insert into dbax_taxo_conc (pref_conc, codi_conc, vers_taxo) values ('",H5289,"','",I5289,"','",Taxonomia!$B$5,"')")</f>
        <v>Insert into dbax_taxo_conc (pref_conc, codi_conc, vers_taxo) values ('ifrs-full','SubsidiariesWithMaterialNoncontrollingInterestsMember','svs-cl-ci-2015-01-05')</v>
      </c>
    </row>
    <row r="5290" spans="1:13" x14ac:dyDescent="0.25">
      <c r="A5290" t="s">
        <v>2919</v>
      </c>
      <c r="B5290" t="s">
        <v>16</v>
      </c>
      <c r="C5290" t="s">
        <v>5505</v>
      </c>
      <c r="G5290" s="1" t="str">
        <f t="shared" si="421"/>
        <v>ifrs-full_SummaryOfQuantitativeDataAboutWhatEntityManagesAsCapital</v>
      </c>
      <c r="H5290" t="str">
        <f t="shared" si="422"/>
        <v>ifrs-full</v>
      </c>
      <c r="I5290" t="str">
        <f t="shared" si="423"/>
        <v>SummaryOfQuantitativeDataAboutWhatEntityManagesAsCapital</v>
      </c>
      <c r="L5290" t="str">
        <f t="shared" si="424"/>
        <v>insert into dbax_desc_conc (pref_conc, codi_conc, codi_lang, desc_conc) values ('ifrs-full','SummaryOfQuantitativeDataAboutWhatEntityManagesAsCapital','es_ES','Resumen de datos cuantitativos acerca de lo que gestiona la entidad como capital')</v>
      </c>
      <c r="M5290" t="str">
        <f>CONCATENATE("Insert into dbax_taxo_conc (pref_conc, codi_conc, vers_taxo) values ('",H5290,"','",I5290,"','",Taxonomia!$B$5,"')")</f>
        <v>Insert into dbax_taxo_conc (pref_conc, codi_conc, vers_taxo) values ('ifrs-full','SummaryOfQuantitativeDataAboutWhatEntityManagesAsCapital','svs-cl-ci-2015-01-05')</v>
      </c>
    </row>
    <row r="5291" spans="1:13" x14ac:dyDescent="0.25">
      <c r="A5291" t="s">
        <v>2920</v>
      </c>
      <c r="B5291" t="s">
        <v>16</v>
      </c>
      <c r="C5291" t="s">
        <v>5506</v>
      </c>
      <c r="G5291" s="1" t="str">
        <f t="shared" si="421"/>
        <v>ifrs-full_SummaryQuantitativeDataAboutPuttableFinancialInstrumentsClassifiedAsEquityInstruments</v>
      </c>
      <c r="H5291" t="str">
        <f t="shared" si="422"/>
        <v>ifrs-full</v>
      </c>
      <c r="I5291" t="str">
        <f t="shared" si="423"/>
        <v>SummaryQuantitativeDataAboutPuttableFinancialInstrumentsClassifiedAsEquityInstruments</v>
      </c>
      <c r="L5291" t="str">
        <f t="shared" si="424"/>
        <v>insert into dbax_desc_conc (pref_conc, codi_conc, codi_lang, desc_conc) values ('ifrs-full','SummaryQuantitativeDataAboutPuttableFinancialInstrumentsClassifiedAsEquityInstruments','es_ES','Resumen de datos cuantitativos acerca de instrumentos financieros con opción de venta clasificados como instrumentos de patrimonio')</v>
      </c>
      <c r="M5291" t="str">
        <f>CONCATENATE("Insert into dbax_taxo_conc (pref_conc, codi_conc, vers_taxo) values ('",H5291,"','",I5291,"','",Taxonomia!$B$5,"')")</f>
        <v>Insert into dbax_taxo_conc (pref_conc, codi_conc, vers_taxo) values ('ifrs-full','SummaryQuantitativeDataAboutPuttableFinancialInstrumentsClassifiedAsEquityInstruments','svs-cl-ci-2015-01-05')</v>
      </c>
    </row>
    <row r="5292" spans="1:13" x14ac:dyDescent="0.25">
      <c r="A5292" t="s">
        <v>2921</v>
      </c>
      <c r="B5292" t="s">
        <v>16</v>
      </c>
      <c r="C5292" t="s">
        <v>5507</v>
      </c>
      <c r="G5292" s="1" t="str">
        <f t="shared" si="421"/>
        <v>ifrs-full_SupportProvidedToStructuredEntityWithoutHavingContractualObligationToDoSo</v>
      </c>
      <c r="H5292" t="str">
        <f t="shared" si="422"/>
        <v>ifrs-full</v>
      </c>
      <c r="I5292" t="str">
        <f t="shared" si="423"/>
        <v>SupportProvidedToStructuredEntityWithoutHavingContractualObligationToDoSo</v>
      </c>
      <c r="L5292" t="str">
        <f t="shared" si="424"/>
        <v>insert into dbax_desc_conc (pref_conc, codi_conc, codi_lang, desc_conc) values ('ifrs-full','SupportProvidedToStructuredEntityWithoutHavingContractualObligationToDoSo','es_ES','Respaldo proporcionado a entidades estructuradas sin tener obligación contractual de hacerlo')</v>
      </c>
      <c r="M5292" t="str">
        <f>CONCATENATE("Insert into dbax_taxo_conc (pref_conc, codi_conc, vers_taxo) values ('",H5292,"','",I5292,"','",Taxonomia!$B$5,"')")</f>
        <v>Insert into dbax_taxo_conc (pref_conc, codi_conc, vers_taxo) values ('ifrs-full','SupportProvidedToStructuredEntityWithoutHavingContractualObligationToDoSo','svs-cl-ci-2015-01-05')</v>
      </c>
    </row>
    <row r="5293" spans="1:13" x14ac:dyDescent="0.25">
      <c r="A5293" t="s">
        <v>2922</v>
      </c>
      <c r="B5293" t="s">
        <v>16</v>
      </c>
      <c r="C5293" t="s">
        <v>5508</v>
      </c>
      <c r="G5293" s="1" t="str">
        <f t="shared" si="421"/>
        <v>ifrs-full_SupportProvidedToSubsidiaryWithoutHavingContractualObligationToDoSo</v>
      </c>
      <c r="H5293" t="str">
        <f t="shared" si="422"/>
        <v>ifrs-full</v>
      </c>
      <c r="I5293" t="str">
        <f t="shared" si="423"/>
        <v>SupportProvidedToSubsidiaryWithoutHavingContractualObligationToDoSo</v>
      </c>
      <c r="L5293" t="str">
        <f t="shared" si="424"/>
        <v>insert into dbax_desc_conc (pref_conc, codi_conc, codi_lang, desc_conc) values ('ifrs-full','SupportProvidedToSubsidiaryWithoutHavingContractualObligationToDoSo','es_ES','Apoyo proporcionado a una subsidiaria por la entidad de inversión o sus subsidiarias sin tener obligación contractual de hacerlo')</v>
      </c>
      <c r="M5293" t="str">
        <f>CONCATENATE("Insert into dbax_taxo_conc (pref_conc, codi_conc, vers_taxo) values ('",H5293,"','",I5293,"','",Taxonomia!$B$5,"')")</f>
        <v>Insert into dbax_taxo_conc (pref_conc, codi_conc, vers_taxo) values ('ifrs-full','SupportProvidedToSubsidiaryWithoutHavingContractualObligationToDoSo','svs-cl-ci-2015-01-05')</v>
      </c>
    </row>
    <row r="5294" spans="1:13" x14ac:dyDescent="0.25">
      <c r="A5294" t="s">
        <v>2923</v>
      </c>
      <c r="B5294" t="s">
        <v>16</v>
      </c>
      <c r="C5294" t="s">
        <v>5509</v>
      </c>
      <c r="G5294" s="1" t="str">
        <f t="shared" si="421"/>
        <v>ifrs-full_TangibleExplorationAndEvaluationAssets</v>
      </c>
      <c r="H5294" t="str">
        <f t="shared" si="422"/>
        <v>ifrs-full</v>
      </c>
      <c r="I5294" t="str">
        <f t="shared" si="423"/>
        <v>TangibleExplorationAndEvaluationAssets</v>
      </c>
      <c r="L5294" t="str">
        <f t="shared" si="424"/>
        <v>insert into dbax_desc_conc (pref_conc, codi_conc, codi_lang, desc_conc) values ('ifrs-full','TangibleExplorationAndEvaluationAssets','es_ES','Activos tangibles para exploración y evaluación')</v>
      </c>
      <c r="M5294" t="str">
        <f>CONCATENATE("Insert into dbax_taxo_conc (pref_conc, codi_conc, vers_taxo) values ('",H5294,"','",I5294,"','",Taxonomia!$B$5,"')")</f>
        <v>Insert into dbax_taxo_conc (pref_conc, codi_conc, vers_taxo) values ('ifrs-full','TangibleExplorationAndEvaluationAssets','svs-cl-ci-2015-01-05')</v>
      </c>
    </row>
    <row r="5295" spans="1:13" x14ac:dyDescent="0.25">
      <c r="A5295" t="s">
        <v>2924</v>
      </c>
      <c r="B5295" t="s">
        <v>16</v>
      </c>
      <c r="C5295" t="s">
        <v>5510</v>
      </c>
      <c r="G5295" s="1" t="str">
        <f t="shared" si="421"/>
        <v>ifrs-full_TangibleExplorationAndEvaluationAssetsMember</v>
      </c>
      <c r="H5295" t="str">
        <f t="shared" si="422"/>
        <v>ifrs-full</v>
      </c>
      <c r="I5295" t="str">
        <f t="shared" si="423"/>
        <v>TangibleExplorationAndEvaluationAssetsMember</v>
      </c>
      <c r="L5295" t="str">
        <f t="shared" si="424"/>
        <v>insert into dbax_desc_conc (pref_conc, codi_conc, codi_lang, desc_conc) values ('ifrs-full','TangibleExplorationAndEvaluationAssetsMember','es_ES','Activos tangibles de exploración y evaluación [miembro]')</v>
      </c>
      <c r="M5295" t="str">
        <f>CONCATENATE("Insert into dbax_taxo_conc (pref_conc, codi_conc, vers_taxo) values ('",H5295,"','",I5295,"','",Taxonomia!$B$5,"')")</f>
        <v>Insert into dbax_taxo_conc (pref_conc, codi_conc, vers_taxo) values ('ifrs-full','TangibleExplorationAndEvaluationAssetsMember','svs-cl-ci-2015-01-05')</v>
      </c>
    </row>
    <row r="5296" spans="1:13" x14ac:dyDescent="0.25">
      <c r="A5296" t="s">
        <v>2925</v>
      </c>
      <c r="B5296" t="s">
        <v>16</v>
      </c>
      <c r="C5296" t="s">
        <v>5511</v>
      </c>
      <c r="G5296" s="1" t="str">
        <f t="shared" si="421"/>
        <v>ifrs-full_TaxBenefitArisingFromPreviouslyUnrecognisedTaxLossTaxCreditOrTemporaryDifferenceOfPriorPeriodUsedToReduceCurrentTaxExpense</v>
      </c>
      <c r="H5296" t="str">
        <f t="shared" si="422"/>
        <v>ifrs-full</v>
      </c>
      <c r="I5296" t="str">
        <f t="shared" si="423"/>
        <v>TaxBenefitArisingFromPreviouslyUnrecognisedTaxLossTaxCreditOrTemporaryDifferenceOfPriorPeriodUsedToReduceCurrentTaxExpense</v>
      </c>
      <c r="L5296" t="str">
        <f t="shared" si="424"/>
        <v>insert into dbax_desc_conc (pref_conc, codi_conc, codi_lang, desc_conc) values ('ifrs-full','TaxBenefitArisingFromPreviouslyUnrecognisedTaxLossTaxCreditOrTemporaryDifferenceOfPriorPeriodUsedToReduceCurrentTaxExpense','es_ES','Beneficios de carácter fiscal, procedentes de pérdidas fiscales, créditos fiscales o diferencias temporarias no reconocidos en periodos anteriores utilizadas para reducir el gasto por impuestos del periodo corriente')</v>
      </c>
      <c r="M5296" t="str">
        <f>CONCATENATE("Insert into dbax_taxo_conc (pref_conc, codi_conc, vers_taxo) values ('",H5296,"','",I5296,"','",Taxonomia!$B$5,"')")</f>
        <v>Insert into dbax_taxo_conc (pref_conc, codi_conc, vers_taxo) values ('ifrs-full','TaxBenefitArisingFromPreviouslyUnrecognisedTaxLossTaxCreditOrTemporaryDifferenceOfPriorPeriodUsedToReduceCurrentTaxExpense','svs-cl-ci-2015-01-05')</v>
      </c>
    </row>
    <row r="5297" spans="1:13" x14ac:dyDescent="0.25">
      <c r="A5297" t="s">
        <v>2926</v>
      </c>
      <c r="B5297" t="s">
        <v>16</v>
      </c>
      <c r="C5297" t="s">
        <v>5512</v>
      </c>
      <c r="G5297" s="1" t="str">
        <f t="shared" si="421"/>
        <v>ifrs-full_TaxBenefitArisingFromPreviouslyUnrecognisedTaxLossTaxCreditOrTemporaryDifferenceOfPriorPeriodUsedToReduceDeferredTaxExpense</v>
      </c>
      <c r="H5297" t="str">
        <f t="shared" si="422"/>
        <v>ifrs-full</v>
      </c>
      <c r="I5297" t="str">
        <f t="shared" si="423"/>
        <v>TaxBenefitArisingFromPreviouslyUnrecognisedTaxLossTaxCreditOrTemporaryDifferenceOfPriorPeriodUsedToReduceDeferredTaxExpense</v>
      </c>
      <c r="L5297" t="str">
        <f t="shared" si="424"/>
        <v>insert into dbax_desc_conc (pref_conc, codi_conc, codi_lang, desc_conc) values ('ifrs-full','TaxBenefitArisingFromPreviouslyUnrecognisedTaxLossTaxCreditOrTemporaryDifferenceOfPriorPeriodUsedToReduceDeferredTaxExpense','es_ES','Beneficios de carácter fiscal, procedentes de pérdidas fiscales, créditos fiscales o diferencias temporarias no reconocidos en periodos anteriores utilizadas para reducir el gasto por impuestos diferido')</v>
      </c>
      <c r="M5297" t="str">
        <f>CONCATENATE("Insert into dbax_taxo_conc (pref_conc, codi_conc, vers_taxo) values ('",H5297,"','",I5297,"','",Taxonomia!$B$5,"')")</f>
        <v>Insert into dbax_taxo_conc (pref_conc, codi_conc, vers_taxo) values ('ifrs-full','TaxBenefitArisingFromPreviouslyUnrecognisedTaxLossTaxCreditOrTemporaryDifferenceOfPriorPeriodUsedToReduceDeferredTaxExpense','svs-cl-ci-2015-01-05')</v>
      </c>
    </row>
    <row r="5298" spans="1:13" x14ac:dyDescent="0.25">
      <c r="A5298" t="s">
        <v>2927</v>
      </c>
      <c r="B5298" t="s">
        <v>16</v>
      </c>
      <c r="C5298" t="s">
        <v>5513</v>
      </c>
      <c r="G5298" s="1" t="str">
        <f t="shared" si="421"/>
        <v>ifrs-full_TaxContingentLiabilityMember</v>
      </c>
      <c r="H5298" t="str">
        <f t="shared" si="422"/>
        <v>ifrs-full</v>
      </c>
      <c r="I5298" t="str">
        <f t="shared" si="423"/>
        <v>TaxContingentLiabilityMember</v>
      </c>
      <c r="L5298" t="str">
        <f t="shared" si="424"/>
        <v>insert into dbax_desc_conc (pref_conc, codi_conc, codi_lang, desc_conc) values ('ifrs-full','TaxContingentLiabilityMember','es_ES','Pasivo contingente por impuestos [miembro]')</v>
      </c>
      <c r="M5298" t="str">
        <f>CONCATENATE("Insert into dbax_taxo_conc (pref_conc, codi_conc, vers_taxo) values ('",H5298,"','",I5298,"','",Taxonomia!$B$5,"')")</f>
        <v>Insert into dbax_taxo_conc (pref_conc, codi_conc, vers_taxo) values ('ifrs-full','TaxContingentLiabilityMember','svs-cl-ci-2015-01-05')</v>
      </c>
    </row>
    <row r="5299" spans="1:13" x14ac:dyDescent="0.25">
      <c r="A5299" t="s">
        <v>2928</v>
      </c>
      <c r="B5299" t="s">
        <v>16</v>
      </c>
      <c r="C5299" t="s">
        <v>5514</v>
      </c>
      <c r="G5299" s="1" t="str">
        <f t="shared" si="421"/>
        <v>ifrs-full_TaxEffectFromChangeInTaxRate</v>
      </c>
      <c r="H5299" t="str">
        <f t="shared" si="422"/>
        <v>ifrs-full</v>
      </c>
      <c r="I5299" t="str">
        <f t="shared" si="423"/>
        <v>TaxEffectFromChangeInTaxRate</v>
      </c>
      <c r="L5299" t="str">
        <f t="shared" si="424"/>
        <v>insert into dbax_desc_conc (pref_conc, codi_conc, codi_lang, desc_conc) values ('ifrs-full','TaxEffectFromChangeInTaxRate','es_ES','Efecto fiscal procedente de cambios en las tasas impositivas')</v>
      </c>
      <c r="M5299" t="str">
        <f>CONCATENATE("Insert into dbax_taxo_conc (pref_conc, codi_conc, vers_taxo) values ('",H5299,"','",I5299,"','",Taxonomia!$B$5,"')")</f>
        <v>Insert into dbax_taxo_conc (pref_conc, codi_conc, vers_taxo) values ('ifrs-full','TaxEffectFromChangeInTaxRate','svs-cl-ci-2015-01-05')</v>
      </c>
    </row>
    <row r="5300" spans="1:13" x14ac:dyDescent="0.25">
      <c r="A5300" t="s">
        <v>2929</v>
      </c>
      <c r="B5300" t="s">
        <v>16</v>
      </c>
      <c r="C5300" t="s">
        <v>5515</v>
      </c>
      <c r="G5300" s="1" t="str">
        <f t="shared" si="421"/>
        <v>ifrs-full_TaxEffectOfExpenseNotDeductibleInDeterminingTaxableProfitTaxLoss</v>
      </c>
      <c r="H5300" t="str">
        <f t="shared" si="422"/>
        <v>ifrs-full</v>
      </c>
      <c r="I5300" t="str">
        <f t="shared" si="423"/>
        <v>TaxEffectOfExpenseNotDeductibleInDeterminingTaxableProfitTaxLoss</v>
      </c>
      <c r="L5300" t="str">
        <f t="shared" si="424"/>
        <v>insert into dbax_desc_conc (pref_conc, codi_conc, codi_lang, desc_conc) values ('ifrs-full','TaxEffectOfExpenseNotDeductibleInDeterminingTaxableProfitTaxLoss','es_ES','Efecto fiscal de gastos no deducibles para la determinación de la ganancia (pérdida) tributable')</v>
      </c>
      <c r="M5300" t="str">
        <f>CONCATENATE("Insert into dbax_taxo_conc (pref_conc, codi_conc, vers_taxo) values ('",H5300,"','",I5300,"','",Taxonomia!$B$5,"')")</f>
        <v>Insert into dbax_taxo_conc (pref_conc, codi_conc, vers_taxo) values ('ifrs-full','TaxEffectOfExpenseNotDeductibleInDeterminingTaxableProfitTaxLoss','svs-cl-ci-2015-01-05')</v>
      </c>
    </row>
    <row r="5301" spans="1:13" x14ac:dyDescent="0.25">
      <c r="A5301" t="s">
        <v>2930</v>
      </c>
      <c r="B5301" t="s">
        <v>16</v>
      </c>
      <c r="C5301" t="s">
        <v>5516</v>
      </c>
      <c r="G5301" s="1" t="str">
        <f t="shared" si="421"/>
        <v>ifrs-full_TaxEffectOfForeignTaxRates</v>
      </c>
      <c r="H5301" t="str">
        <f t="shared" si="422"/>
        <v>ifrs-full</v>
      </c>
      <c r="I5301" t="str">
        <f t="shared" si="423"/>
        <v>TaxEffectOfForeignTaxRates</v>
      </c>
      <c r="L5301" t="str">
        <f t="shared" si="424"/>
        <v>insert into dbax_desc_conc (pref_conc, codi_conc, codi_lang, desc_conc) values ('ifrs-full','TaxEffectOfForeignTaxRates','es_ES','Efecto fiscal de tasas impositivas soportadas en el extranjero')</v>
      </c>
      <c r="M5301" t="str">
        <f>CONCATENATE("Insert into dbax_taxo_conc (pref_conc, codi_conc, vers_taxo) values ('",H5301,"','",I5301,"','",Taxonomia!$B$5,"')")</f>
        <v>Insert into dbax_taxo_conc (pref_conc, codi_conc, vers_taxo) values ('ifrs-full','TaxEffectOfForeignTaxRates','svs-cl-ci-2015-01-05')</v>
      </c>
    </row>
    <row r="5302" spans="1:13" x14ac:dyDescent="0.25">
      <c r="A5302" t="s">
        <v>2931</v>
      </c>
      <c r="B5302" t="s">
        <v>16</v>
      </c>
      <c r="C5302" t="s">
        <v>5517</v>
      </c>
      <c r="G5302" s="1" t="str">
        <f t="shared" si="421"/>
        <v>ifrs-full_TaxEffectOfImpairmentOfGoodwill</v>
      </c>
      <c r="H5302" t="str">
        <f t="shared" si="422"/>
        <v>ifrs-full</v>
      </c>
      <c r="I5302" t="str">
        <f t="shared" si="423"/>
        <v>TaxEffectOfImpairmentOfGoodwill</v>
      </c>
      <c r="L5302" t="str">
        <f t="shared" si="424"/>
        <v>insert into dbax_desc_conc (pref_conc, codi_conc, codi_lang, desc_conc) values ('ifrs-full','TaxEffectOfImpairmentOfGoodwill','es_ES','Efecto fiscal del deterioro del valor de la plusvalía')</v>
      </c>
      <c r="M5302" t="str">
        <f>CONCATENATE("Insert into dbax_taxo_conc (pref_conc, codi_conc, vers_taxo) values ('",H5302,"','",I5302,"','",Taxonomia!$B$5,"')")</f>
        <v>Insert into dbax_taxo_conc (pref_conc, codi_conc, vers_taxo) values ('ifrs-full','TaxEffectOfImpairmentOfGoodwill','svs-cl-ci-2015-01-05')</v>
      </c>
    </row>
    <row r="5303" spans="1:13" x14ac:dyDescent="0.25">
      <c r="A5303" t="s">
        <v>2932</v>
      </c>
      <c r="B5303" t="s">
        <v>16</v>
      </c>
      <c r="C5303" t="s">
        <v>5518</v>
      </c>
      <c r="G5303" s="1" t="str">
        <f t="shared" si="421"/>
        <v>ifrs-full_TaxEffectOfRevenuesExemptFromTaxation2011</v>
      </c>
      <c r="H5303" t="str">
        <f t="shared" si="422"/>
        <v>ifrs-full</v>
      </c>
      <c r="I5303" t="str">
        <f t="shared" si="423"/>
        <v>TaxEffectOfRevenuesExemptFromTaxation2011</v>
      </c>
      <c r="L5303" t="str">
        <f t="shared" si="424"/>
        <v>insert into dbax_desc_conc (pref_conc, codi_conc, codi_lang, desc_conc) values ('ifrs-full','TaxEffectOfRevenuesExemptFromTaxation2011','es_ES','Efecto fiscal de ingresos de actividades ordinarias exentos de tributación')</v>
      </c>
      <c r="M5303" t="str">
        <f>CONCATENATE("Insert into dbax_taxo_conc (pref_conc, codi_conc, vers_taxo) values ('",H5303,"','",I5303,"','",Taxonomia!$B$5,"')")</f>
        <v>Insert into dbax_taxo_conc (pref_conc, codi_conc, vers_taxo) values ('ifrs-full','TaxEffectOfRevenuesExemptFromTaxation2011','svs-cl-ci-2015-01-05')</v>
      </c>
    </row>
    <row r="5304" spans="1:13" x14ac:dyDescent="0.25">
      <c r="A5304" t="s">
        <v>2933</v>
      </c>
      <c r="B5304" t="s">
        <v>16</v>
      </c>
      <c r="C5304" t="s">
        <v>5519</v>
      </c>
      <c r="G5304" s="1" t="str">
        <f t="shared" si="421"/>
        <v>ifrs-full_TaxEffectOfTaxLosses</v>
      </c>
      <c r="H5304" t="str">
        <f t="shared" si="422"/>
        <v>ifrs-full</v>
      </c>
      <c r="I5304" t="str">
        <f t="shared" si="423"/>
        <v>TaxEffectOfTaxLosses</v>
      </c>
      <c r="L5304" t="str">
        <f t="shared" si="424"/>
        <v>insert into dbax_desc_conc (pref_conc, codi_conc, codi_lang, desc_conc) values ('ifrs-full','TaxEffectOfTaxLosses','es_ES','Efecto fiscal de pérdidas fiscales')</v>
      </c>
      <c r="M5304" t="str">
        <f>CONCATENATE("Insert into dbax_taxo_conc (pref_conc, codi_conc, vers_taxo) values ('",H5304,"','",I5304,"','",Taxonomia!$B$5,"')")</f>
        <v>Insert into dbax_taxo_conc (pref_conc, codi_conc, vers_taxo) values ('ifrs-full','TaxEffectOfTaxLosses','svs-cl-ci-2015-01-05')</v>
      </c>
    </row>
    <row r="5305" spans="1:13" x14ac:dyDescent="0.25">
      <c r="A5305" t="s">
        <v>2934</v>
      </c>
      <c r="B5305" t="s">
        <v>16</v>
      </c>
      <c r="C5305" t="s">
        <v>5520</v>
      </c>
      <c r="G5305" s="1" t="str">
        <f t="shared" si="421"/>
        <v>ifrs-full_TaxExpenseIncomeAtApplicableTaxRate</v>
      </c>
      <c r="H5305" t="str">
        <f t="shared" si="422"/>
        <v>ifrs-full</v>
      </c>
      <c r="I5305" t="str">
        <f t="shared" si="423"/>
        <v>TaxExpenseIncomeAtApplicableTaxRate</v>
      </c>
      <c r="L5305" t="str">
        <f t="shared" si="424"/>
        <v>insert into dbax_desc_conc (pref_conc, codi_conc, codi_lang, desc_conc) values ('ifrs-full','TaxExpenseIncomeAtApplicableTaxRate','es_ES','Total de gasto (ingreso) por impuestos a la tasa impositiva aplicable')</v>
      </c>
      <c r="M5305" t="str">
        <f>CONCATENATE("Insert into dbax_taxo_conc (pref_conc, codi_conc, vers_taxo) values ('",H5305,"','",I5305,"','",Taxonomia!$B$5,"')")</f>
        <v>Insert into dbax_taxo_conc (pref_conc, codi_conc, vers_taxo) values ('ifrs-full','TaxExpenseIncomeAtApplicableTaxRate','svs-cl-ci-2015-01-05')</v>
      </c>
    </row>
    <row r="5306" spans="1:13" x14ac:dyDescent="0.25">
      <c r="A5306" t="s">
        <v>2935</v>
      </c>
      <c r="B5306" t="s">
        <v>16</v>
      </c>
      <c r="C5306" t="s">
        <v>5521</v>
      </c>
      <c r="G5306" s="1" t="str">
        <f t="shared" si="421"/>
        <v>ifrs-full_TaxExpenseIncomeRelatingToChangesInAccountingPoliciesAndErrorsIncludedInProfitOrLoss</v>
      </c>
      <c r="H5306" t="str">
        <f t="shared" si="422"/>
        <v>ifrs-full</v>
      </c>
      <c r="I5306" t="str">
        <f t="shared" si="423"/>
        <v>TaxExpenseIncomeRelatingToChangesInAccountingPoliciesAndErrorsIncludedInProfitOrLoss</v>
      </c>
      <c r="L5306" t="str">
        <f t="shared" si="424"/>
        <v>insert into dbax_desc_conc (pref_conc, codi_conc, codi_lang, desc_conc) values ('ifrs-full','TaxExpenseIncomeRelatingToChangesInAccountingPoliciesAndErrorsIncludedInProfitOrLoss','es_ES','Gasto (ingreso) por impuestos relacionado con cambios en políticas contables y errores incluidos en el resultado del periodo')</v>
      </c>
      <c r="M5306" t="str">
        <f>CONCATENATE("Insert into dbax_taxo_conc (pref_conc, codi_conc, vers_taxo) values ('",H5306,"','",I5306,"','",Taxonomia!$B$5,"')")</f>
        <v>Insert into dbax_taxo_conc (pref_conc, codi_conc, vers_taxo) values ('ifrs-full','TaxExpenseIncomeRelatingToChangesInAccountingPoliciesAndErrorsIncludedInProfitOrLoss','svs-cl-ci-2015-01-05')</v>
      </c>
    </row>
    <row r="5307" spans="1:13" x14ac:dyDescent="0.25">
      <c r="A5307" t="s">
        <v>2936</v>
      </c>
      <c r="B5307" t="s">
        <v>16</v>
      </c>
      <c r="C5307" t="s">
        <v>5522</v>
      </c>
      <c r="G5307" s="1" t="str">
        <f t="shared" si="421"/>
        <v>ifrs-full_TaxExpenseOfDiscontinuedOperationAbstract</v>
      </c>
      <c r="H5307" t="str">
        <f t="shared" si="422"/>
        <v>ifrs-full</v>
      </c>
      <c r="I5307" t="str">
        <f t="shared" si="423"/>
        <v>TaxExpenseOfDiscontinuedOperationAbstract</v>
      </c>
      <c r="L5307" t="str">
        <f t="shared" si="424"/>
        <v>insert into dbax_desc_conc (pref_conc, codi_conc, codi_lang, desc_conc) values ('ifrs-full','TaxExpenseOfDiscontinuedOperationAbstract','es_ES','Gasto por impuestos de operaciones discontinuadas [sinopsis]')</v>
      </c>
      <c r="M5307" t="str">
        <f>CONCATENATE("Insert into dbax_taxo_conc (pref_conc, codi_conc, vers_taxo) values ('",H5307,"','",I5307,"','",Taxonomia!$B$5,"')")</f>
        <v>Insert into dbax_taxo_conc (pref_conc, codi_conc, vers_taxo) values ('ifrs-full','TaxExpenseOfDiscontinuedOperationAbstract','svs-cl-ci-2015-01-05')</v>
      </c>
    </row>
    <row r="5308" spans="1:13" x14ac:dyDescent="0.25">
      <c r="A5308" t="s">
        <v>2937</v>
      </c>
      <c r="B5308" t="s">
        <v>16</v>
      </c>
      <c r="C5308" t="s">
        <v>5523</v>
      </c>
      <c r="G5308" s="1" t="str">
        <f t="shared" si="421"/>
        <v>ifrs-full_TaxExpenseOtherThanIncomeTaxExpense</v>
      </c>
      <c r="H5308" t="str">
        <f t="shared" si="422"/>
        <v>ifrs-full</v>
      </c>
      <c r="I5308" t="str">
        <f t="shared" si="423"/>
        <v>TaxExpenseOtherThanIncomeTaxExpense</v>
      </c>
      <c r="L5308" t="str">
        <f t="shared" si="424"/>
        <v>insert into dbax_desc_conc (pref_conc, codi_conc, codi_lang, desc_conc) values ('ifrs-full','TaxExpenseOtherThanIncomeTaxExpense','es_ES','Gastos por impuestos distintos de gastos por impuestos a las ganancias')</v>
      </c>
      <c r="M5308" t="str">
        <f>CONCATENATE("Insert into dbax_taxo_conc (pref_conc, codi_conc, vers_taxo) values ('",H5308,"','",I5308,"','",Taxonomia!$B$5,"')")</f>
        <v>Insert into dbax_taxo_conc (pref_conc, codi_conc, vers_taxo) values ('ifrs-full','TaxExpenseOtherThanIncomeTaxExpense','svs-cl-ci-2015-01-05')</v>
      </c>
    </row>
    <row r="5309" spans="1:13" x14ac:dyDescent="0.25">
      <c r="A5309" t="s">
        <v>2938</v>
      </c>
      <c r="B5309" t="s">
        <v>16</v>
      </c>
      <c r="C5309" t="s">
        <v>5524</v>
      </c>
      <c r="G5309" s="1" t="str">
        <f t="shared" si="421"/>
        <v>ifrs-full_TaxExpenseRelatingToGainLossOnDiscontinuance</v>
      </c>
      <c r="H5309" t="str">
        <f t="shared" si="422"/>
        <v>ifrs-full</v>
      </c>
      <c r="I5309" t="str">
        <f t="shared" si="423"/>
        <v>TaxExpenseRelatingToGainLossOnDiscontinuance</v>
      </c>
      <c r="L5309" t="str">
        <f t="shared" si="424"/>
        <v>insert into dbax_desc_conc (pref_conc, codi_conc, codi_lang, desc_conc) values ('ifrs-full','TaxExpenseRelatingToGainLossOnDiscontinuance','es_ES','Gasto por impuestos relacionado con ganancias (pérdidas) derivadas de la discontinuación')</v>
      </c>
      <c r="M5309" t="str">
        <f>CONCATENATE("Insert into dbax_taxo_conc (pref_conc, codi_conc, vers_taxo) values ('",H5309,"','",I5309,"','",Taxonomia!$B$5,"')")</f>
        <v>Insert into dbax_taxo_conc (pref_conc, codi_conc, vers_taxo) values ('ifrs-full','TaxExpenseRelatingToGainLossOnDiscontinuance','svs-cl-ci-2015-01-05')</v>
      </c>
    </row>
    <row r="5310" spans="1:13" x14ac:dyDescent="0.25">
      <c r="A5310" t="s">
        <v>2939</v>
      </c>
      <c r="B5310" t="s">
        <v>16</v>
      </c>
      <c r="C5310" t="s">
        <v>5525</v>
      </c>
      <c r="G5310" s="1" t="str">
        <f t="shared" si="421"/>
        <v>ifrs-full_TaxExpenseRelatingToProfitLossFromOrdinaryActivitiesOfDiscontinuedOperations</v>
      </c>
      <c r="H5310" t="str">
        <f t="shared" si="422"/>
        <v>ifrs-full</v>
      </c>
      <c r="I5310" t="str">
        <f t="shared" si="423"/>
        <v>TaxExpenseRelatingToProfitLossFromOrdinaryActivitiesOfDiscontinuedOperations</v>
      </c>
      <c r="L5310" t="str">
        <f t="shared" si="424"/>
        <v>insert into dbax_desc_conc (pref_conc, codi_conc, codi_lang, desc_conc) values ('ifrs-full','TaxExpenseRelatingToProfitLossFromOrdinaryActivitiesOfDiscontinuedOperations','es_ES','Gasto por impuestos relacionado con ganancias (pérdidas) procedentes de actividades ordinarias de operaciones discontinuadas')</v>
      </c>
      <c r="M5310" t="str">
        <f>CONCATENATE("Insert into dbax_taxo_conc (pref_conc, codi_conc, vers_taxo) values ('",H5310,"','",I5310,"','",Taxonomia!$B$5,"')")</f>
        <v>Insert into dbax_taxo_conc (pref_conc, codi_conc, vers_taxo) values ('ifrs-full','TaxExpenseRelatingToProfitLossFromOrdinaryActivitiesOfDiscontinuedOperations','svs-cl-ci-2015-01-05')</v>
      </c>
    </row>
    <row r="5311" spans="1:13" x14ac:dyDescent="0.25">
      <c r="A5311" t="s">
        <v>2940</v>
      </c>
      <c r="B5311" t="s">
        <v>16</v>
      </c>
      <c r="C5311" t="s">
        <v>5526</v>
      </c>
      <c r="G5311" s="1" t="str">
        <f t="shared" si="421"/>
        <v>ifrs-full_TaxRateEffectFromChangeInTaxRate</v>
      </c>
      <c r="H5311" t="str">
        <f t="shared" si="422"/>
        <v>ifrs-full</v>
      </c>
      <c r="I5311" t="str">
        <f t="shared" si="423"/>
        <v>TaxRateEffectFromChangeInTaxRate</v>
      </c>
      <c r="L5311" t="str">
        <f t="shared" si="424"/>
        <v>insert into dbax_desc_conc (pref_conc, codi_conc, codi_lang, desc_conc) values ('ifrs-full','TaxRateEffectFromChangeInTaxRate','es_ES','Efecto de la tasa impositiva procedente de cambios en la tasa impositiva')</v>
      </c>
      <c r="M5311" t="str">
        <f>CONCATENATE("Insert into dbax_taxo_conc (pref_conc, codi_conc, vers_taxo) values ('",H5311,"','",I5311,"','",Taxonomia!$B$5,"')")</f>
        <v>Insert into dbax_taxo_conc (pref_conc, codi_conc, vers_taxo) values ('ifrs-full','TaxRateEffectFromChangeInTaxRate','svs-cl-ci-2015-01-05')</v>
      </c>
    </row>
    <row r="5312" spans="1:13" x14ac:dyDescent="0.25">
      <c r="A5312" t="s">
        <v>2941</v>
      </c>
      <c r="B5312" t="s">
        <v>16</v>
      </c>
      <c r="C5312" t="s">
        <v>5527</v>
      </c>
      <c r="G5312" s="1" t="str">
        <f t="shared" si="421"/>
        <v>ifrs-full_TaxRateEffectOfAdjustmentsForCurrentTaxOfPriorPeriods</v>
      </c>
      <c r="H5312" t="str">
        <f t="shared" si="422"/>
        <v>ifrs-full</v>
      </c>
      <c r="I5312" t="str">
        <f t="shared" si="423"/>
        <v>TaxRateEffectOfAdjustmentsForCurrentTaxOfPriorPeriods</v>
      </c>
      <c r="L5312" t="str">
        <f t="shared" si="424"/>
        <v>insert into dbax_desc_conc (pref_conc, codi_conc, codi_lang, desc_conc) values ('ifrs-full','TaxRateEffectOfAdjustmentsForCurrentTaxOfPriorPeriods','es_ES','Efecto de la tasa impositiva de ajustes a impuestos corrientes de periodos anteriores')</v>
      </c>
      <c r="M5312" t="str">
        <f>CONCATENATE("Insert into dbax_taxo_conc (pref_conc, codi_conc, vers_taxo) values ('",H5312,"','",I5312,"','",Taxonomia!$B$5,"')")</f>
        <v>Insert into dbax_taxo_conc (pref_conc, codi_conc, vers_taxo) values ('ifrs-full','TaxRateEffectOfAdjustmentsForCurrentTaxOfPriorPeriods','svs-cl-ci-2015-01-05')</v>
      </c>
    </row>
    <row r="5313" spans="1:13" x14ac:dyDescent="0.25">
      <c r="A5313" t="s">
        <v>2942</v>
      </c>
      <c r="B5313" t="s">
        <v>16</v>
      </c>
      <c r="C5313" t="s">
        <v>5528</v>
      </c>
      <c r="G5313" s="1" t="str">
        <f t="shared" si="421"/>
        <v>ifrs-full_TaxRateEffectOfExpenseNotDeductibleInDeterminingTaxableProfitTaxLoss</v>
      </c>
      <c r="H5313" t="str">
        <f t="shared" si="422"/>
        <v>ifrs-full</v>
      </c>
      <c r="I5313" t="str">
        <f t="shared" si="423"/>
        <v>TaxRateEffectOfExpenseNotDeductibleInDeterminingTaxableProfitTaxLoss</v>
      </c>
      <c r="L5313" t="str">
        <f t="shared" si="424"/>
        <v>insert into dbax_desc_conc (pref_conc, codi_conc, codi_lang, desc_conc) values ('ifrs-full','TaxRateEffectOfExpenseNotDeductibleInDeterminingTaxableProfitTaxLoss','es_ES','Efecto de la tasa impositiva de gastos no deducibles para la determinación de la ganancia (pérdida) tributable')</v>
      </c>
      <c r="M5313" t="str">
        <f>CONCATENATE("Insert into dbax_taxo_conc (pref_conc, codi_conc, vers_taxo) values ('",H5313,"','",I5313,"','",Taxonomia!$B$5,"')")</f>
        <v>Insert into dbax_taxo_conc (pref_conc, codi_conc, vers_taxo) values ('ifrs-full','TaxRateEffectOfExpenseNotDeductibleInDeterminingTaxableProfitTaxLoss','svs-cl-ci-2015-01-05')</v>
      </c>
    </row>
    <row r="5314" spans="1:13" x14ac:dyDescent="0.25">
      <c r="A5314" t="s">
        <v>2943</v>
      </c>
      <c r="B5314" t="s">
        <v>16</v>
      </c>
      <c r="C5314" t="s">
        <v>5529</v>
      </c>
      <c r="G5314" s="1" t="str">
        <f t="shared" si="421"/>
        <v>ifrs-full_TaxRateEffectOfForeignTaxRates</v>
      </c>
      <c r="H5314" t="str">
        <f t="shared" si="422"/>
        <v>ifrs-full</v>
      </c>
      <c r="I5314" t="str">
        <f t="shared" si="423"/>
        <v>TaxRateEffectOfForeignTaxRates</v>
      </c>
      <c r="L5314" t="str">
        <f t="shared" si="424"/>
        <v>insert into dbax_desc_conc (pref_conc, codi_conc, codi_lang, desc_conc) values ('ifrs-full','TaxRateEffectOfForeignTaxRates','es_ES','Efecto de la tasa impositiva de tasas impositivas soportadas en el extranjero')</v>
      </c>
      <c r="M5314" t="str">
        <f>CONCATENATE("Insert into dbax_taxo_conc (pref_conc, codi_conc, vers_taxo) values ('",H5314,"','",I5314,"','",Taxonomia!$B$5,"')")</f>
        <v>Insert into dbax_taxo_conc (pref_conc, codi_conc, vers_taxo) values ('ifrs-full','TaxRateEffectOfForeignTaxRates','svs-cl-ci-2015-01-05')</v>
      </c>
    </row>
    <row r="5315" spans="1:13" x14ac:dyDescent="0.25">
      <c r="A5315" t="s">
        <v>2944</v>
      </c>
      <c r="B5315" t="s">
        <v>16</v>
      </c>
      <c r="C5315" t="s">
        <v>5530</v>
      </c>
      <c r="G5315" s="1" t="str">
        <f t="shared" si="421"/>
        <v>ifrs-full_TaxRateEffectOfImpairmentOfGoodwill</v>
      </c>
      <c r="H5315" t="str">
        <f t="shared" si="422"/>
        <v>ifrs-full</v>
      </c>
      <c r="I5315" t="str">
        <f t="shared" si="423"/>
        <v>TaxRateEffectOfImpairmentOfGoodwill</v>
      </c>
      <c r="L5315" t="str">
        <f t="shared" si="424"/>
        <v>insert into dbax_desc_conc (pref_conc, codi_conc, codi_lang, desc_conc) values ('ifrs-full','TaxRateEffectOfImpairmentOfGoodwill','es_ES','Efecto en la tasa impositiva del deterioro del valor de la plusvalía')</v>
      </c>
      <c r="M5315" t="str">
        <f>CONCATENATE("Insert into dbax_taxo_conc (pref_conc, codi_conc, vers_taxo) values ('",H5315,"','",I5315,"','",Taxonomia!$B$5,"')")</f>
        <v>Insert into dbax_taxo_conc (pref_conc, codi_conc, vers_taxo) values ('ifrs-full','TaxRateEffectOfImpairmentOfGoodwill','svs-cl-ci-2015-01-05')</v>
      </c>
    </row>
    <row r="5316" spans="1:13" x14ac:dyDescent="0.25">
      <c r="A5316" t="s">
        <v>2945</v>
      </c>
      <c r="B5316" t="s">
        <v>16</v>
      </c>
      <c r="C5316" t="s">
        <v>5531</v>
      </c>
      <c r="G5316" s="1" t="str">
        <f t="shared" si="421"/>
        <v>ifrs-full_TaxRateEffectOfRevenuesExemptFromTaxation</v>
      </c>
      <c r="H5316" t="str">
        <f t="shared" si="422"/>
        <v>ifrs-full</v>
      </c>
      <c r="I5316" t="str">
        <f t="shared" si="423"/>
        <v>TaxRateEffectOfRevenuesExemptFromTaxation</v>
      </c>
      <c r="L5316" t="str">
        <f t="shared" si="424"/>
        <v>insert into dbax_desc_conc (pref_conc, codi_conc, codi_lang, desc_conc) values ('ifrs-full','TaxRateEffectOfRevenuesExemptFromTaxation','es_ES','Efecto de la tasa impositiva de ingresos de actividades ordinarias exentos de tributación')</v>
      </c>
      <c r="M5316" t="str">
        <f>CONCATENATE("Insert into dbax_taxo_conc (pref_conc, codi_conc, vers_taxo) values ('",H5316,"','",I5316,"','",Taxonomia!$B$5,"')")</f>
        <v>Insert into dbax_taxo_conc (pref_conc, codi_conc, vers_taxo) values ('ifrs-full','TaxRateEffectOfRevenuesExemptFromTaxation','svs-cl-ci-2015-01-05')</v>
      </c>
    </row>
    <row r="5317" spans="1:13" x14ac:dyDescent="0.25">
      <c r="A5317" t="s">
        <v>2946</v>
      </c>
      <c r="B5317" t="s">
        <v>16</v>
      </c>
      <c r="C5317" t="s">
        <v>5532</v>
      </c>
      <c r="G5317" s="1" t="str">
        <f t="shared" si="421"/>
        <v>ifrs-full_TaxRateEffectOfTaxLosses</v>
      </c>
      <c r="H5317" t="str">
        <f t="shared" si="422"/>
        <v>ifrs-full</v>
      </c>
      <c r="I5317" t="str">
        <f t="shared" si="423"/>
        <v>TaxRateEffectOfTaxLosses</v>
      </c>
      <c r="L5317" t="str">
        <f t="shared" si="424"/>
        <v>insert into dbax_desc_conc (pref_conc, codi_conc, codi_lang, desc_conc) values ('ifrs-full','TaxRateEffectOfTaxLosses','es_ES','Efecto de la tasa impositiva de pérdidas fiscales')</v>
      </c>
      <c r="M5317" t="str">
        <f>CONCATENATE("Insert into dbax_taxo_conc (pref_conc, codi_conc, vers_taxo) values ('",H5317,"','",I5317,"','",Taxonomia!$B$5,"')")</f>
        <v>Insert into dbax_taxo_conc (pref_conc, codi_conc, vers_taxo) values ('ifrs-full','TaxRateEffectOfTaxLosses','svs-cl-ci-2015-01-05')</v>
      </c>
    </row>
    <row r="5318" spans="1:13" x14ac:dyDescent="0.25">
      <c r="A5318" t="s">
        <v>2947</v>
      </c>
      <c r="B5318" t="s">
        <v>16</v>
      </c>
      <c r="C5318" t="s">
        <v>5533</v>
      </c>
      <c r="G5318" s="1" t="str">
        <f t="shared" si="421"/>
        <v>ifrs-full_TemporaryDifferenceMember</v>
      </c>
      <c r="H5318" t="str">
        <f t="shared" si="422"/>
        <v>ifrs-full</v>
      </c>
      <c r="I5318" t="str">
        <f t="shared" si="423"/>
        <v>TemporaryDifferenceMember</v>
      </c>
      <c r="L5318" t="str">
        <f t="shared" si="424"/>
        <v>insert into dbax_desc_conc (pref_conc, codi_conc, codi_lang, desc_conc) values ('ifrs-full','TemporaryDifferenceMember','es_ES','Diferencias temporarias [miembro]')</v>
      </c>
      <c r="M5318" t="str">
        <f>CONCATENATE("Insert into dbax_taxo_conc (pref_conc, codi_conc, vers_taxo) values ('",H5318,"','",I5318,"','",Taxonomia!$B$5,"')")</f>
        <v>Insert into dbax_taxo_conc (pref_conc, codi_conc, vers_taxo) values ('ifrs-full','TemporaryDifferenceMember','svs-cl-ci-2015-01-05')</v>
      </c>
    </row>
    <row r="5319" spans="1:13" x14ac:dyDescent="0.25">
      <c r="A5319" t="s">
        <v>2948</v>
      </c>
      <c r="B5319" t="s">
        <v>16</v>
      </c>
      <c r="C5319" t="s">
        <v>5534</v>
      </c>
      <c r="G5319" s="1" t="str">
        <f t="shared" si="421"/>
        <v>ifrs-full_TemporaryDifferencesAssociatedWithInvestmentsInSubsidiariesBranchesAndAssociatesAndInterestsInJointVentures</v>
      </c>
      <c r="H5319" t="str">
        <f t="shared" si="422"/>
        <v>ifrs-full</v>
      </c>
      <c r="I5319" t="str">
        <f t="shared" si="423"/>
        <v>TemporaryDifferencesAssociatedWithInvestmentsInSubsidiariesBranchesAndAssociatesAndInterestsInJointVentures</v>
      </c>
      <c r="L5319" t="str">
        <f t="shared" si="424"/>
        <v>insert into dbax_desc_conc (pref_conc, codi_conc, codi_lang, desc_conc) values ('ifrs-full','TemporaryDifferencesAssociatedWithInvestmentsInSubsidiariesBranchesAndAssociatesAndInterestsInJointVentures','es_ES','Diferencias temporarias relacionadas con inversiones en subsidiarias, sucursales y asociadas, y con participaciones en acuerdos conjuntos, para los cuales no se han reconocido pasivos por impuestos diferidos')</v>
      </c>
      <c r="M5319" t="str">
        <f>CONCATENATE("Insert into dbax_taxo_conc (pref_conc, codi_conc, vers_taxo) values ('",H5319,"','",I5319,"','",Taxonomia!$B$5,"')")</f>
        <v>Insert into dbax_taxo_conc (pref_conc, codi_conc, vers_taxo) values ('ifrs-full','TemporaryDifferencesAssociatedWithInvestmentsInSubsidiariesBranchesAndAssociatesAndInterestsInJointVentures','svs-cl-ci-2015-01-05')</v>
      </c>
    </row>
    <row r="5320" spans="1:13" x14ac:dyDescent="0.25">
      <c r="A5320" t="s">
        <v>2949</v>
      </c>
      <c r="B5320" t="s">
        <v>16</v>
      </c>
      <c r="C5320" t="s">
        <v>5535</v>
      </c>
      <c r="G5320" s="1" t="str">
        <f t="shared" si="421"/>
        <v>ifrs-full_TemporaryDifferenceUnusedTaxLossesAndUnusedTaxCreditsAxis</v>
      </c>
      <c r="H5320" t="str">
        <f t="shared" si="422"/>
        <v>ifrs-full</v>
      </c>
      <c r="I5320" t="str">
        <f t="shared" si="423"/>
        <v>TemporaryDifferenceUnusedTaxLossesAndUnusedTaxCreditsAxis</v>
      </c>
      <c r="L5320" t="str">
        <f t="shared" si="424"/>
        <v>insert into dbax_desc_conc (pref_conc, codi_conc, codi_lang, desc_conc) values ('ifrs-full','TemporaryDifferenceUnusedTaxLossesAndUnusedTaxCreditsAxis','es_ES','Diferencias temporarias, pérdidas y créditos fiscales no utilizados [eje]')</v>
      </c>
      <c r="M5320" t="str">
        <f>CONCATENATE("Insert into dbax_taxo_conc (pref_conc, codi_conc, vers_taxo) values ('",H5320,"','",I5320,"','",Taxonomia!$B$5,"')")</f>
        <v>Insert into dbax_taxo_conc (pref_conc, codi_conc, vers_taxo) values ('ifrs-full','TemporaryDifferenceUnusedTaxLossesAndUnusedTaxCreditsAxis','svs-cl-ci-2015-01-05')</v>
      </c>
    </row>
    <row r="5321" spans="1:13" x14ac:dyDescent="0.25">
      <c r="A5321" t="s">
        <v>2950</v>
      </c>
      <c r="B5321" t="s">
        <v>16</v>
      </c>
      <c r="C5321" t="s">
        <v>5536</v>
      </c>
      <c r="G5321" s="1" t="str">
        <f t="shared" si="421"/>
        <v>ifrs-full_TemporaryDifferenceUnusedTaxLossesAndUnusedTaxCreditsMember</v>
      </c>
      <c r="H5321" t="str">
        <f t="shared" si="422"/>
        <v>ifrs-full</v>
      </c>
      <c r="I5321" t="str">
        <f t="shared" si="423"/>
        <v>TemporaryDifferenceUnusedTaxLossesAndUnusedTaxCreditsMember</v>
      </c>
      <c r="L5321" t="str">
        <f t="shared" si="424"/>
        <v>insert into dbax_desc_conc (pref_conc, codi_conc, codi_lang, desc_conc) values ('ifrs-full','TemporaryDifferenceUnusedTaxLossesAndUnusedTaxCreditsMember','es_ES','Diferencias temporarias, pérdidas y créditos fiscales no utilizados [miembro]')</v>
      </c>
      <c r="M5321" t="str">
        <f>CONCATENATE("Insert into dbax_taxo_conc (pref_conc, codi_conc, vers_taxo) values ('",H5321,"','",I5321,"','",Taxonomia!$B$5,"')")</f>
        <v>Insert into dbax_taxo_conc (pref_conc, codi_conc, vers_taxo) values ('ifrs-full','TemporaryDifferenceUnusedTaxLossesAndUnusedTaxCreditsMember','svs-cl-ci-2015-01-05')</v>
      </c>
    </row>
    <row r="5322" spans="1:13" x14ac:dyDescent="0.25">
      <c r="A5322" t="s">
        <v>2951</v>
      </c>
      <c r="B5322" t="s">
        <v>16</v>
      </c>
      <c r="C5322" t="s">
        <v>5537</v>
      </c>
      <c r="G5322" s="1" t="str">
        <f t="shared" si="421"/>
        <v>ifrs-full_TerminationBenefitsExpense</v>
      </c>
      <c r="H5322" t="str">
        <f t="shared" si="422"/>
        <v>ifrs-full</v>
      </c>
      <c r="I5322" t="str">
        <f t="shared" si="423"/>
        <v>TerminationBenefitsExpense</v>
      </c>
      <c r="L5322" t="str">
        <f t="shared" si="424"/>
        <v>insert into dbax_desc_conc (pref_conc, codi_conc, codi_lang, desc_conc) values ('ifrs-full','TerminationBenefitsExpense','es_ES','Gastos por beneficios de terminación')</v>
      </c>
      <c r="M5322" t="str">
        <f>CONCATENATE("Insert into dbax_taxo_conc (pref_conc, codi_conc, vers_taxo) values ('",H5322,"','",I5322,"','",Taxonomia!$B$5,"')")</f>
        <v>Insert into dbax_taxo_conc (pref_conc, codi_conc, vers_taxo) values ('ifrs-full','TerminationBenefitsExpense','svs-cl-ci-2015-01-05')</v>
      </c>
    </row>
    <row r="5323" spans="1:13" x14ac:dyDescent="0.25">
      <c r="A5323" t="s">
        <v>2952</v>
      </c>
      <c r="B5323" t="s">
        <v>16</v>
      </c>
      <c r="C5323" t="s">
        <v>5538</v>
      </c>
      <c r="G5323" s="1" t="str">
        <f t="shared" si="421"/>
        <v>ifrs-full_TopOfRangeMember</v>
      </c>
      <c r="H5323" t="str">
        <f t="shared" si="422"/>
        <v>ifrs-full</v>
      </c>
      <c r="I5323" t="str">
        <f t="shared" si="423"/>
        <v>TopOfRangeMember</v>
      </c>
      <c r="L5323" t="str">
        <f t="shared" si="424"/>
        <v>insert into dbax_desc_conc (pref_conc, codi_conc, codi_lang, desc_conc) values ('ifrs-full','TopOfRangeMember','es_ES','Extremo superior del rango [miembro]')</v>
      </c>
      <c r="M5323" t="str">
        <f>CONCATENATE("Insert into dbax_taxo_conc (pref_conc, codi_conc, vers_taxo) values ('",H5323,"','",I5323,"','",Taxonomia!$B$5,"')")</f>
        <v>Insert into dbax_taxo_conc (pref_conc, codi_conc, vers_taxo) values ('ifrs-full','TopOfRangeMember','svs-cl-ci-2015-01-05')</v>
      </c>
    </row>
    <row r="5324" spans="1:13" x14ac:dyDescent="0.25">
      <c r="A5324" t="s">
        <v>2953</v>
      </c>
      <c r="B5324" t="s">
        <v>16</v>
      </c>
      <c r="C5324" t="s">
        <v>5539</v>
      </c>
      <c r="G5324" s="1" t="str">
        <f t="shared" si="421"/>
        <v>ifrs-full_TradeAndOtherCurrentPayables</v>
      </c>
      <c r="H5324" t="str">
        <f t="shared" si="422"/>
        <v>ifrs-full</v>
      </c>
      <c r="I5324" t="str">
        <f t="shared" si="423"/>
        <v>TradeAndOtherCurrentPayables</v>
      </c>
      <c r="L5324" t="str">
        <f t="shared" si="424"/>
        <v>insert into dbax_desc_conc (pref_conc, codi_conc, codi_lang, desc_conc) values ('ifrs-full','TradeAndOtherCurrentPayables','es_ES','Cuentas por pagar comerciales y otras cuentas por pagar')</v>
      </c>
      <c r="M5324" t="str">
        <f>CONCATENATE("Insert into dbax_taxo_conc (pref_conc, codi_conc, vers_taxo) values ('",H5324,"','",I5324,"','",Taxonomia!$B$5,"')")</f>
        <v>Insert into dbax_taxo_conc (pref_conc, codi_conc, vers_taxo) values ('ifrs-full','TradeAndOtherCurrentPayables','svs-cl-ci-2015-01-05')</v>
      </c>
    </row>
    <row r="5325" spans="1:13" x14ac:dyDescent="0.25">
      <c r="A5325" t="s">
        <v>2954</v>
      </c>
      <c r="B5325" t="s">
        <v>16</v>
      </c>
      <c r="C5325" t="s">
        <v>5540</v>
      </c>
      <c r="G5325" s="1" t="str">
        <f t="shared" si="421"/>
        <v>ifrs-full_TradeAndOtherCurrentPayablesAbstract</v>
      </c>
      <c r="H5325" t="str">
        <f t="shared" si="422"/>
        <v>ifrs-full</v>
      </c>
      <c r="I5325" t="str">
        <f t="shared" si="423"/>
        <v>TradeAndOtherCurrentPayablesAbstract</v>
      </c>
      <c r="L5325" t="str">
        <f t="shared" si="424"/>
        <v>insert into dbax_desc_conc (pref_conc, codi_conc, codi_lang, desc_conc) values ('ifrs-full','TradeAndOtherCurrentPayablesAbstract','es_ES','Cuentas por pagar comerciales y otras cuentas por pagar corrientes [sinopsis]')</v>
      </c>
      <c r="M5325" t="str">
        <f>CONCATENATE("Insert into dbax_taxo_conc (pref_conc, codi_conc, vers_taxo) values ('",H5325,"','",I5325,"','",Taxonomia!$B$5,"')")</f>
        <v>Insert into dbax_taxo_conc (pref_conc, codi_conc, vers_taxo) values ('ifrs-full','TradeAndOtherCurrentPayablesAbstract','svs-cl-ci-2015-01-05')</v>
      </c>
    </row>
    <row r="5326" spans="1:13" x14ac:dyDescent="0.25">
      <c r="A5326" t="s">
        <v>2955</v>
      </c>
      <c r="B5326" t="s">
        <v>16</v>
      </c>
      <c r="C5326" t="s">
        <v>5541</v>
      </c>
      <c r="G5326" s="1" t="str">
        <f t="shared" si="421"/>
        <v>ifrs-full_TradeAndOtherCurrentPayablesToTradeSuppliers</v>
      </c>
      <c r="H5326" t="str">
        <f t="shared" si="422"/>
        <v>ifrs-full</v>
      </c>
      <c r="I5326" t="str">
        <f t="shared" si="423"/>
        <v>TradeAndOtherCurrentPayablesToTradeSuppliers</v>
      </c>
      <c r="L5326" t="str">
        <f t="shared" si="424"/>
        <v>insert into dbax_desc_conc (pref_conc, codi_conc, codi_lang, desc_conc) values ('ifrs-full','TradeAndOtherCurrentPayablesToTradeSuppliers','es_ES','Cuentas comerciales por pagar corrientes')</v>
      </c>
      <c r="M5326" t="str">
        <f>CONCATENATE("Insert into dbax_taxo_conc (pref_conc, codi_conc, vers_taxo) values ('",H5326,"','",I5326,"','",Taxonomia!$B$5,"')")</f>
        <v>Insert into dbax_taxo_conc (pref_conc, codi_conc, vers_taxo) values ('ifrs-full','TradeAndOtherCurrentPayablesToTradeSuppliers','svs-cl-ci-2015-01-05')</v>
      </c>
    </row>
    <row r="5327" spans="1:13" x14ac:dyDescent="0.25">
      <c r="A5327" t="s">
        <v>2956</v>
      </c>
      <c r="B5327" t="s">
        <v>16</v>
      </c>
      <c r="C5327" t="s">
        <v>5542</v>
      </c>
      <c r="G5327" s="1" t="str">
        <f t="shared" si="421"/>
        <v>ifrs-full_TradeAndOtherCurrentReceivables</v>
      </c>
      <c r="H5327" t="str">
        <f t="shared" si="422"/>
        <v>ifrs-full</v>
      </c>
      <c r="I5327" t="str">
        <f t="shared" si="423"/>
        <v>TradeAndOtherCurrentReceivables</v>
      </c>
      <c r="L5327" t="str">
        <f t="shared" si="424"/>
        <v>insert into dbax_desc_conc (pref_conc, codi_conc, codi_lang, desc_conc) values ('ifrs-full','TradeAndOtherCurrentReceivables','es_ES','Cuentas comerciales por cobrar y otras cuentas por cobrar corrientes')</v>
      </c>
      <c r="M5327" t="str">
        <f>CONCATENATE("Insert into dbax_taxo_conc (pref_conc, codi_conc, vers_taxo) values ('",H5327,"','",I5327,"','",Taxonomia!$B$5,"')")</f>
        <v>Insert into dbax_taxo_conc (pref_conc, codi_conc, vers_taxo) values ('ifrs-full','TradeAndOtherCurrentReceivables','svs-cl-ci-2015-01-05')</v>
      </c>
    </row>
    <row r="5328" spans="1:13" x14ac:dyDescent="0.25">
      <c r="A5328" t="s">
        <v>2957</v>
      </c>
      <c r="B5328" t="s">
        <v>16</v>
      </c>
      <c r="C5328" t="s">
        <v>5543</v>
      </c>
      <c r="G5328" s="1" t="str">
        <f t="shared" si="421"/>
        <v>ifrs-full_TradeAndOtherCurrentReceivablesAbstract</v>
      </c>
      <c r="H5328" t="str">
        <f t="shared" si="422"/>
        <v>ifrs-full</v>
      </c>
      <c r="I5328" t="str">
        <f t="shared" si="423"/>
        <v>TradeAndOtherCurrentReceivablesAbstract</v>
      </c>
      <c r="L5328" t="str">
        <f t="shared" si="424"/>
        <v>insert into dbax_desc_conc (pref_conc, codi_conc, codi_lang, desc_conc) values ('ifrs-full','TradeAndOtherCurrentReceivablesAbstract','es_ES','Cuentas comerciales por cobrar y otras cuentas por cobrar corrientes [resumen]')</v>
      </c>
      <c r="M5328" t="str">
        <f>CONCATENATE("Insert into dbax_taxo_conc (pref_conc, codi_conc, vers_taxo) values ('",H5328,"','",I5328,"','",Taxonomia!$B$5,"')")</f>
        <v>Insert into dbax_taxo_conc (pref_conc, codi_conc, vers_taxo) values ('ifrs-full','TradeAndOtherCurrentReceivablesAbstract','svs-cl-ci-2015-01-05')</v>
      </c>
    </row>
    <row r="5329" spans="1:13" x14ac:dyDescent="0.25">
      <c r="A5329" t="s">
        <v>2958</v>
      </c>
      <c r="B5329" t="s">
        <v>16</v>
      </c>
      <c r="C5329" t="s">
        <v>5544</v>
      </c>
      <c r="G5329" s="1" t="str">
        <f t="shared" si="421"/>
        <v>ifrs-full_TradeAndOtherPayables</v>
      </c>
      <c r="H5329" t="str">
        <f t="shared" si="422"/>
        <v>ifrs-full</v>
      </c>
      <c r="I5329" t="str">
        <f t="shared" si="423"/>
        <v>TradeAndOtherPayables</v>
      </c>
      <c r="L5329" t="str">
        <f t="shared" si="424"/>
        <v>insert into dbax_desc_conc (pref_conc, codi_conc, codi_lang, desc_conc) values ('ifrs-full','TradeAndOtherPayables','es_ES','Cuentas comerciales por pagar y otras cuentas por pagar')</v>
      </c>
      <c r="M5329" t="str">
        <f>CONCATENATE("Insert into dbax_taxo_conc (pref_conc, codi_conc, vers_taxo) values ('",H5329,"','",I5329,"','",Taxonomia!$B$5,"')")</f>
        <v>Insert into dbax_taxo_conc (pref_conc, codi_conc, vers_taxo) values ('ifrs-full','TradeAndOtherPayables','svs-cl-ci-2015-01-05')</v>
      </c>
    </row>
    <row r="5330" spans="1:13" x14ac:dyDescent="0.25">
      <c r="A5330" t="s">
        <v>2959</v>
      </c>
      <c r="B5330" t="s">
        <v>16</v>
      </c>
      <c r="C5330" t="s">
        <v>5545</v>
      </c>
      <c r="G5330" s="1" t="str">
        <f t="shared" si="421"/>
        <v>ifrs-full_TradeAndOtherPayablesAbstract</v>
      </c>
      <c r="H5330" t="str">
        <f t="shared" si="422"/>
        <v>ifrs-full</v>
      </c>
      <c r="I5330" t="str">
        <f t="shared" si="423"/>
        <v>TradeAndOtherPayablesAbstract</v>
      </c>
      <c r="L5330" t="str">
        <f t="shared" si="424"/>
        <v>insert into dbax_desc_conc (pref_conc, codi_conc, codi_lang, desc_conc) values ('ifrs-full','TradeAndOtherPayablesAbstract','es_ES','Cuentas comerciales por pagar y otras cuentas por pagar [resumen]')</v>
      </c>
      <c r="M5330" t="str">
        <f>CONCATENATE("Insert into dbax_taxo_conc (pref_conc, codi_conc, vers_taxo) values ('",H5330,"','",I5330,"','",Taxonomia!$B$5,"')")</f>
        <v>Insert into dbax_taxo_conc (pref_conc, codi_conc, vers_taxo) values ('ifrs-full','TradeAndOtherPayablesAbstract','svs-cl-ci-2015-01-05')</v>
      </c>
    </row>
    <row r="5331" spans="1:13" x14ac:dyDescent="0.25">
      <c r="A5331" t="s">
        <v>2960</v>
      </c>
      <c r="B5331" t="s">
        <v>16</v>
      </c>
      <c r="C5331" t="s">
        <v>5546</v>
      </c>
      <c r="G5331" s="1" t="str">
        <f t="shared" si="421"/>
        <v>ifrs-full_TradeAndOtherPayablesRecognisedAsOfAcquisitionDate</v>
      </c>
      <c r="H5331" t="str">
        <f t="shared" si="422"/>
        <v>ifrs-full</v>
      </c>
      <c r="I5331" t="str">
        <f t="shared" si="423"/>
        <v>TradeAndOtherPayablesRecognisedAsOfAcquisitionDate</v>
      </c>
      <c r="L5331" t="str">
        <f t="shared" si="424"/>
        <v>insert into dbax_desc_conc (pref_conc, codi_conc, codi_lang, desc_conc) values ('ifrs-full','TradeAndOtherPayablesRecognisedAsOfAcquisitionDate','es_ES','Cuentas por pagar comerciales y otras cuentas por pagar reconocidas en la fecha de adquisición')</v>
      </c>
      <c r="M5331" t="str">
        <f>CONCATENATE("Insert into dbax_taxo_conc (pref_conc, codi_conc, vers_taxo) values ('",H5331,"','",I5331,"','",Taxonomia!$B$5,"')")</f>
        <v>Insert into dbax_taxo_conc (pref_conc, codi_conc, vers_taxo) values ('ifrs-full','TradeAndOtherPayablesRecognisedAsOfAcquisitionDate','svs-cl-ci-2015-01-05')</v>
      </c>
    </row>
    <row r="5332" spans="1:13" x14ac:dyDescent="0.25">
      <c r="A5332" t="s">
        <v>2961</v>
      </c>
      <c r="B5332" t="s">
        <v>16</v>
      </c>
      <c r="C5332" t="s">
        <v>5547</v>
      </c>
      <c r="G5332" s="1" t="str">
        <f t="shared" si="421"/>
        <v>ifrs-full_TradeAndOtherPayablesToTradeSuppliers</v>
      </c>
      <c r="H5332" t="str">
        <f t="shared" si="422"/>
        <v>ifrs-full</v>
      </c>
      <c r="I5332" t="str">
        <f t="shared" si="423"/>
        <v>TradeAndOtherPayablesToTradeSuppliers</v>
      </c>
      <c r="L5332" t="str">
        <f t="shared" si="424"/>
        <v>insert into dbax_desc_conc (pref_conc, codi_conc, codi_lang, desc_conc) values ('ifrs-full','TradeAndOtherPayablesToTradeSuppliers','es_ES','Cuentas comerciales por pagar')</v>
      </c>
      <c r="M5332" t="str">
        <f>CONCATENATE("Insert into dbax_taxo_conc (pref_conc, codi_conc, vers_taxo) values ('",H5332,"','",I5332,"','",Taxonomia!$B$5,"')")</f>
        <v>Insert into dbax_taxo_conc (pref_conc, codi_conc, vers_taxo) values ('ifrs-full','TradeAndOtherPayablesToTradeSuppliers','svs-cl-ci-2015-01-05')</v>
      </c>
    </row>
    <row r="5333" spans="1:13" x14ac:dyDescent="0.25">
      <c r="A5333" t="s">
        <v>2962</v>
      </c>
      <c r="B5333" t="s">
        <v>16</v>
      </c>
      <c r="C5333" t="s">
        <v>5548</v>
      </c>
      <c r="G5333" s="1" t="str">
        <f t="shared" si="421"/>
        <v>ifrs-full_TradeAndOtherReceivables</v>
      </c>
      <c r="H5333" t="str">
        <f t="shared" si="422"/>
        <v>ifrs-full</v>
      </c>
      <c r="I5333" t="str">
        <f t="shared" si="423"/>
        <v>TradeAndOtherReceivables</v>
      </c>
      <c r="L5333" t="str">
        <f t="shared" si="424"/>
        <v>insert into dbax_desc_conc (pref_conc, codi_conc, codi_lang, desc_conc) values ('ifrs-full','TradeAndOtherReceivables','es_ES','Cuentas comerciales por cobrar y otras cuentas por cobrar')</v>
      </c>
      <c r="M5333" t="str">
        <f>CONCATENATE("Insert into dbax_taxo_conc (pref_conc, codi_conc, vers_taxo) values ('",H5333,"','",I5333,"','",Taxonomia!$B$5,"')")</f>
        <v>Insert into dbax_taxo_conc (pref_conc, codi_conc, vers_taxo) values ('ifrs-full','TradeAndOtherReceivables','svs-cl-ci-2015-01-05')</v>
      </c>
    </row>
    <row r="5334" spans="1:13" x14ac:dyDescent="0.25">
      <c r="A5334" t="s">
        <v>2963</v>
      </c>
      <c r="B5334" t="s">
        <v>16</v>
      </c>
      <c r="C5334" t="s">
        <v>5549</v>
      </c>
      <c r="G5334" s="1" t="str">
        <f t="shared" si="421"/>
        <v>ifrs-full_TradeAndOtherReceivablesAbstract</v>
      </c>
      <c r="H5334" t="str">
        <f t="shared" si="422"/>
        <v>ifrs-full</v>
      </c>
      <c r="I5334" t="str">
        <f t="shared" si="423"/>
        <v>TradeAndOtherReceivablesAbstract</v>
      </c>
      <c r="L5334" t="str">
        <f t="shared" si="424"/>
        <v>insert into dbax_desc_conc (pref_conc, codi_conc, codi_lang, desc_conc) values ('ifrs-full','TradeAndOtherReceivablesAbstract','es_ES','Cuentas comerciales por cobrar y otras cuentas por cobrar [resumen]')</v>
      </c>
      <c r="M5334" t="str">
        <f>CONCATENATE("Insert into dbax_taxo_conc (pref_conc, codi_conc, vers_taxo) values ('",H5334,"','",I5334,"','",Taxonomia!$B$5,"')")</f>
        <v>Insert into dbax_taxo_conc (pref_conc, codi_conc, vers_taxo) values ('ifrs-full','TradeAndOtherReceivablesAbstract','svs-cl-ci-2015-01-05')</v>
      </c>
    </row>
    <row r="5335" spans="1:13" x14ac:dyDescent="0.25">
      <c r="A5335" t="s">
        <v>2964</v>
      </c>
      <c r="B5335" t="s">
        <v>16</v>
      </c>
      <c r="C5335" t="s">
        <v>5550</v>
      </c>
      <c r="G5335" s="1" t="str">
        <f t="shared" si="421"/>
        <v>ifrs-full_TradeReceivables</v>
      </c>
      <c r="H5335" t="str">
        <f t="shared" si="422"/>
        <v>ifrs-full</v>
      </c>
      <c r="I5335" t="str">
        <f t="shared" si="423"/>
        <v>TradeReceivables</v>
      </c>
      <c r="L5335" t="str">
        <f t="shared" si="424"/>
        <v>insert into dbax_desc_conc (pref_conc, codi_conc, codi_lang, desc_conc) values ('ifrs-full','TradeReceivables','es_ES','Cuentas comerciales por cobrar')</v>
      </c>
      <c r="M5335" t="str">
        <f>CONCATENATE("Insert into dbax_taxo_conc (pref_conc, codi_conc, vers_taxo) values ('",H5335,"','",I5335,"','",Taxonomia!$B$5,"')")</f>
        <v>Insert into dbax_taxo_conc (pref_conc, codi_conc, vers_taxo) values ('ifrs-full','TradeReceivables','svs-cl-ci-2015-01-05')</v>
      </c>
    </row>
    <row r="5336" spans="1:13" x14ac:dyDescent="0.25">
      <c r="A5336" t="s">
        <v>2965</v>
      </c>
      <c r="B5336" t="s">
        <v>16</v>
      </c>
      <c r="C5336" t="s">
        <v>5551</v>
      </c>
      <c r="G5336" s="1" t="str">
        <f t="shared" si="421"/>
        <v>ifrs-full_TradingIncomeExpense</v>
      </c>
      <c r="H5336" t="str">
        <f t="shared" si="422"/>
        <v>ifrs-full</v>
      </c>
      <c r="I5336" t="str">
        <f t="shared" si="423"/>
        <v>TradingIncomeExpense</v>
      </c>
      <c r="L5336" t="str">
        <f t="shared" si="424"/>
        <v>insert into dbax_desc_conc (pref_conc, codi_conc, codi_lang, desc_conc) values ('ifrs-full','TradingIncomeExpense','es_ES','Ingresos (gastos) comerciales')</v>
      </c>
      <c r="M5336" t="str">
        <f>CONCATENATE("Insert into dbax_taxo_conc (pref_conc, codi_conc, vers_taxo) values ('",H5336,"','",I5336,"','",Taxonomia!$B$5,"')")</f>
        <v>Insert into dbax_taxo_conc (pref_conc, codi_conc, vers_taxo) values ('ifrs-full','TradingIncomeExpense','svs-cl-ci-2015-01-05')</v>
      </c>
    </row>
    <row r="5337" spans="1:13" x14ac:dyDescent="0.25">
      <c r="A5337" t="s">
        <v>2966</v>
      </c>
      <c r="B5337" t="s">
        <v>16</v>
      </c>
      <c r="C5337" t="s">
        <v>5552</v>
      </c>
      <c r="G5337" s="1" t="str">
        <f t="shared" si="421"/>
        <v>ifrs-full_TradingIncomeExpenseAbstract</v>
      </c>
      <c r="H5337" t="str">
        <f t="shared" si="422"/>
        <v>ifrs-full</v>
      </c>
      <c r="I5337" t="str">
        <f t="shared" si="423"/>
        <v>TradingIncomeExpenseAbstract</v>
      </c>
      <c r="L5337" t="str">
        <f t="shared" si="424"/>
        <v>insert into dbax_desc_conc (pref_conc, codi_conc, codi_lang, desc_conc) values ('ifrs-full','TradingIncomeExpenseAbstract','es_ES','Ingresos (gastos) comerciales [resumen]')</v>
      </c>
      <c r="M5337" t="str">
        <f>CONCATENATE("Insert into dbax_taxo_conc (pref_conc, codi_conc, vers_taxo) values ('",H5337,"','",I5337,"','",Taxonomia!$B$5,"')")</f>
        <v>Insert into dbax_taxo_conc (pref_conc, codi_conc, vers_taxo) values ('ifrs-full','TradingIncomeExpenseAbstract','svs-cl-ci-2015-01-05')</v>
      </c>
    </row>
    <row r="5338" spans="1:13" x14ac:dyDescent="0.25">
      <c r="A5338" t="s">
        <v>2967</v>
      </c>
      <c r="B5338" t="s">
        <v>16</v>
      </c>
      <c r="C5338" t="s">
        <v>5553</v>
      </c>
      <c r="G5338" s="1" t="str">
        <f t="shared" si="421"/>
        <v>ifrs-full_TradingIncomeExpenseOnDebtInstruments</v>
      </c>
      <c r="H5338" t="str">
        <f t="shared" si="422"/>
        <v>ifrs-full</v>
      </c>
      <c r="I5338" t="str">
        <f t="shared" si="423"/>
        <v>TradingIncomeExpenseOnDebtInstruments</v>
      </c>
      <c r="L5338" t="str">
        <f t="shared" si="424"/>
        <v>insert into dbax_desc_conc (pref_conc, codi_conc, codi_lang, desc_conc) values ('ifrs-full','TradingIncomeExpenseOnDebtInstruments','es_ES','Ingresos (gastos) comerciales por instrumentos de deuda')</v>
      </c>
      <c r="M5338" t="str">
        <f>CONCATENATE("Insert into dbax_taxo_conc (pref_conc, codi_conc, vers_taxo) values ('",H5338,"','",I5338,"','",Taxonomia!$B$5,"')")</f>
        <v>Insert into dbax_taxo_conc (pref_conc, codi_conc, vers_taxo) values ('ifrs-full','TradingIncomeExpenseOnDebtInstruments','svs-cl-ci-2015-01-05')</v>
      </c>
    </row>
    <row r="5339" spans="1:13" x14ac:dyDescent="0.25">
      <c r="A5339" t="s">
        <v>2968</v>
      </c>
      <c r="B5339" t="s">
        <v>16</v>
      </c>
      <c r="C5339" t="s">
        <v>5554</v>
      </c>
      <c r="G5339" s="1" t="str">
        <f t="shared" si="421"/>
        <v>ifrs-full_TradingIncomeExpenseOnDerivativeFinancialInstruments</v>
      </c>
      <c r="H5339" t="str">
        <f t="shared" si="422"/>
        <v>ifrs-full</v>
      </c>
      <c r="I5339" t="str">
        <f t="shared" si="423"/>
        <v>TradingIncomeExpenseOnDerivativeFinancialInstruments</v>
      </c>
      <c r="L5339" t="str">
        <f t="shared" si="424"/>
        <v>insert into dbax_desc_conc (pref_conc, codi_conc, codi_lang, desc_conc) values ('ifrs-full','TradingIncomeExpenseOnDerivativeFinancialInstruments','es_ES','Ingresos (gastos) comerciales por instrumentos financieros derivados')</v>
      </c>
      <c r="M5339" t="str">
        <f>CONCATENATE("Insert into dbax_taxo_conc (pref_conc, codi_conc, vers_taxo) values ('",H5339,"','",I5339,"','",Taxonomia!$B$5,"')")</f>
        <v>Insert into dbax_taxo_conc (pref_conc, codi_conc, vers_taxo) values ('ifrs-full','TradingIncomeExpenseOnDerivativeFinancialInstruments','svs-cl-ci-2015-01-05')</v>
      </c>
    </row>
    <row r="5340" spans="1:13" x14ac:dyDescent="0.25">
      <c r="A5340" t="s">
        <v>2969</v>
      </c>
      <c r="B5340" t="s">
        <v>16</v>
      </c>
      <c r="C5340" t="s">
        <v>5555</v>
      </c>
      <c r="G5340" s="1" t="str">
        <f t="shared" si="421"/>
        <v>ifrs-full_TradingIncomeExpenseOnEquityInstruments</v>
      </c>
      <c r="H5340" t="str">
        <f t="shared" si="422"/>
        <v>ifrs-full</v>
      </c>
      <c r="I5340" t="str">
        <f t="shared" si="423"/>
        <v>TradingIncomeExpenseOnEquityInstruments</v>
      </c>
      <c r="L5340" t="str">
        <f t="shared" si="424"/>
        <v>insert into dbax_desc_conc (pref_conc, codi_conc, codi_lang, desc_conc) values ('ifrs-full','TradingIncomeExpenseOnEquityInstruments','es_ES','Ingresos (gastos) comerciales por instrumentos de patrimonio')</v>
      </c>
      <c r="M5340" t="str">
        <f>CONCATENATE("Insert into dbax_taxo_conc (pref_conc, codi_conc, vers_taxo) values ('",H5340,"','",I5340,"','",Taxonomia!$B$5,"')")</f>
        <v>Insert into dbax_taxo_conc (pref_conc, codi_conc, vers_taxo) values ('ifrs-full','TradingIncomeExpenseOnEquityInstruments','svs-cl-ci-2015-01-05')</v>
      </c>
    </row>
    <row r="5341" spans="1:13" x14ac:dyDescent="0.25">
      <c r="A5341" t="s">
        <v>2970</v>
      </c>
      <c r="B5341" t="s">
        <v>16</v>
      </c>
      <c r="C5341" t="s">
        <v>5556</v>
      </c>
      <c r="G5341" s="1" t="str">
        <f t="shared" si="421"/>
        <v>ifrs-full_TradingIncomeExpenseOnForeignExchangeContracts</v>
      </c>
      <c r="H5341" t="str">
        <f t="shared" si="422"/>
        <v>ifrs-full</v>
      </c>
      <c r="I5341" t="str">
        <f t="shared" si="423"/>
        <v>TradingIncomeExpenseOnForeignExchangeContracts</v>
      </c>
      <c r="L5341" t="str">
        <f t="shared" si="424"/>
        <v>insert into dbax_desc_conc (pref_conc, codi_conc, codi_lang, desc_conc) values ('ifrs-full','TradingIncomeExpenseOnForeignExchangeContracts','es_ES','Ingresos (gastos) comerciales por contratos en moneda extranjera')</v>
      </c>
      <c r="M5341" t="str">
        <f>CONCATENATE("Insert into dbax_taxo_conc (pref_conc, codi_conc, vers_taxo) values ('",H5341,"','",I5341,"','",Taxonomia!$B$5,"')")</f>
        <v>Insert into dbax_taxo_conc (pref_conc, codi_conc, vers_taxo) values ('ifrs-full','TradingIncomeExpenseOnForeignExchangeContracts','svs-cl-ci-2015-01-05')</v>
      </c>
    </row>
    <row r="5342" spans="1:13" x14ac:dyDescent="0.25">
      <c r="A5342" t="s">
        <v>2971</v>
      </c>
      <c r="B5342" t="s">
        <v>16</v>
      </c>
      <c r="C5342" t="s">
        <v>5557</v>
      </c>
      <c r="G5342" s="1" t="str">
        <f t="shared" si="421"/>
        <v>ifrs-full_TransactionsRecognisedSeparatelyFromAcquisitionOfAssetsAndAssumptionOfLiabilitiesInBusinessCombinationAxis</v>
      </c>
      <c r="H5342" t="str">
        <f t="shared" si="422"/>
        <v>ifrs-full</v>
      </c>
      <c r="I5342" t="str">
        <f t="shared" si="423"/>
        <v>TransactionsRecognisedSeparatelyFromAcquisitionOfAssetsAndAssumptionOfLiabilitiesInBusinessCombinationAxis</v>
      </c>
      <c r="L5342" t="str">
        <f t="shared" si="424"/>
        <v>insert into dbax_desc_conc (pref_conc, codi_conc, codi_lang, desc_conc) values ('ifrs-full','TransactionsRecognisedSeparatelyFromAcquisitionOfAssetsAndAssumptionOfLiabilitiesInBusinessCombinationAxis','es_ES','Transacciones reconocidas por separado de la adquisición de activos y asunción de pasivos en combinaciones de negocios [eje]')</v>
      </c>
      <c r="M5342" t="str">
        <f>CONCATENATE("Insert into dbax_taxo_conc (pref_conc, codi_conc, vers_taxo) values ('",H5342,"','",I5342,"','",Taxonomia!$B$5,"')")</f>
        <v>Insert into dbax_taxo_conc (pref_conc, codi_conc, vers_taxo) values ('ifrs-full','TransactionsRecognisedSeparatelyFromAcquisitionOfAssetsAndAssumptionOfLiabilitiesInBusinessCombinationAxis','svs-cl-ci-2015-01-05')</v>
      </c>
    </row>
    <row r="5343" spans="1:13" x14ac:dyDescent="0.25">
      <c r="A5343" t="s">
        <v>2972</v>
      </c>
      <c r="B5343" t="s">
        <v>16</v>
      </c>
      <c r="C5343" t="s">
        <v>5558</v>
      </c>
      <c r="G5343" s="1" t="str">
        <f t="shared" si="421"/>
        <v>ifrs-full_TransactionsRecognisedSeparatelyFromAcquisitionOfAssetsAndAssumptionOfLiabilitiesInBusinessCombinationMember</v>
      </c>
      <c r="H5343" t="str">
        <f t="shared" si="422"/>
        <v>ifrs-full</v>
      </c>
      <c r="I5343" t="str">
        <f t="shared" si="423"/>
        <v>TransactionsRecognisedSeparatelyFromAcquisitionOfAssetsAndAssumptionOfLiabilitiesInBusinessCombinationMember</v>
      </c>
      <c r="L5343" t="str">
        <f t="shared" si="424"/>
        <v>insert into dbax_desc_conc (pref_conc, codi_conc, codi_lang, desc_conc) values ('ifrs-full','TransactionsRecognisedSeparatelyFromAcquisitionOfAssetsAndAssumptionOfLiabilitiesInBusinessCombinationMember','es_ES','Transacciones reconocidas por separado de la adquisición de activos y asunción de pasivos en combinaciones de negocios [miembro]')</v>
      </c>
      <c r="M5343" t="str">
        <f>CONCATENATE("Insert into dbax_taxo_conc (pref_conc, codi_conc, vers_taxo) values ('",H5343,"','",I5343,"','",Taxonomia!$B$5,"')")</f>
        <v>Insert into dbax_taxo_conc (pref_conc, codi_conc, vers_taxo) values ('ifrs-full','TransactionsRecognisedSeparatelyFromAcquisitionOfAssetsAndAssumptionOfLiabilitiesInBusinessCombinationMember','svs-cl-ci-2015-01-05')</v>
      </c>
    </row>
    <row r="5344" spans="1:13" x14ac:dyDescent="0.25">
      <c r="A5344" t="s">
        <v>2973</v>
      </c>
      <c r="B5344" t="s">
        <v>16</v>
      </c>
      <c r="C5344" t="s">
        <v>5559</v>
      </c>
      <c r="G5344" s="1" t="str">
        <f t="shared" si="421"/>
        <v>ifrs-full_TransferFromInvestmentPropertyUnderConstructionOrDevelopmentInvestmentProperty</v>
      </c>
      <c r="H5344" t="str">
        <f t="shared" si="422"/>
        <v>ifrs-full</v>
      </c>
      <c r="I5344" t="str">
        <f t="shared" si="423"/>
        <v>TransferFromInvestmentPropertyUnderConstructionOrDevelopmentInvestmentProperty</v>
      </c>
      <c r="L5344" t="str">
        <f t="shared" si="424"/>
        <v>insert into dbax_desc_conc (pref_conc, codi_conc, codi_lang, desc_conc) values ('ifrs-full','TransferFromInvestmentPropertyUnderConstructionOrDevelopmentInvestmentProperty','es_ES','Transferencia de propiedades de inversión en construcción o desarrollo, propiedades de inversión')</v>
      </c>
      <c r="M5344" t="str">
        <f>CONCATENATE("Insert into dbax_taxo_conc (pref_conc, codi_conc, vers_taxo) values ('",H5344,"','",I5344,"','",Taxonomia!$B$5,"')")</f>
        <v>Insert into dbax_taxo_conc (pref_conc, codi_conc, vers_taxo) values ('ifrs-full','TransferFromInvestmentPropertyUnderConstructionOrDevelopmentInvestmentProperty','svs-cl-ci-2015-01-05')</v>
      </c>
    </row>
    <row r="5345" spans="1:13" x14ac:dyDescent="0.25">
      <c r="A5345" t="s">
        <v>2974</v>
      </c>
      <c r="B5345" t="s">
        <v>16</v>
      </c>
      <c r="C5345" t="s">
        <v>5560</v>
      </c>
      <c r="G5345" s="1" t="str">
        <f t="shared" si="421"/>
        <v>ifrs-full_TransferFromToInventoriesAndOwnerOccupiedPropertyInvestmentProperty</v>
      </c>
      <c r="H5345" t="str">
        <f t="shared" si="422"/>
        <v>ifrs-full</v>
      </c>
      <c r="I5345" t="str">
        <f t="shared" si="423"/>
        <v>TransferFromToInventoriesAndOwnerOccupiedPropertyInvestmentProperty</v>
      </c>
      <c r="L5345" t="str">
        <f t="shared" si="424"/>
        <v>insert into dbax_desc_conc (pref_conc, codi_conc, codi_lang, desc_conc) values ('ifrs-full','TransferFromToInventoriesAndOwnerOccupiedPropertyInvestmentProperty','es_ES','Transferencias de (a) inventarios y bienes inmuebles ocupados por el propietario, propiedades de inversión')</v>
      </c>
      <c r="M5345" t="str">
        <f>CONCATENATE("Insert into dbax_taxo_conc (pref_conc, codi_conc, vers_taxo) values ('",H5345,"','",I5345,"','",Taxonomia!$B$5,"')")</f>
        <v>Insert into dbax_taxo_conc (pref_conc, codi_conc, vers_taxo) values ('ifrs-full','TransferFromToInventoriesAndOwnerOccupiedPropertyInvestmentProperty','svs-cl-ci-2015-01-05')</v>
      </c>
    </row>
    <row r="5346" spans="1:13" x14ac:dyDescent="0.25">
      <c r="A5346" t="s">
        <v>2975</v>
      </c>
      <c r="B5346" t="s">
        <v>16</v>
      </c>
      <c r="C5346" t="s">
        <v>5561</v>
      </c>
      <c r="G5346" s="1" t="str">
        <f t="shared" si="421"/>
        <v>ifrs-full_TransfersIntoLevel3OfFairValueHierarchyAssets</v>
      </c>
      <c r="H5346" t="str">
        <f t="shared" si="422"/>
        <v>ifrs-full</v>
      </c>
      <c r="I5346" t="str">
        <f t="shared" si="423"/>
        <v>TransfersIntoLevel3OfFairValueHierarchyAssets</v>
      </c>
      <c r="L5346" t="str">
        <f t="shared" si="424"/>
        <v>insert into dbax_desc_conc (pref_conc, codi_conc, codi_lang, desc_conc) values ('ifrs-full','TransfersIntoLevel3OfFairValueHierarchyAssets','es_ES','Transferencias al Nivel 3 de la jerarquía del valor razonable, activos')</v>
      </c>
      <c r="M5346" t="str">
        <f>CONCATENATE("Insert into dbax_taxo_conc (pref_conc, codi_conc, vers_taxo) values ('",H5346,"','",I5346,"','",Taxonomia!$B$5,"')")</f>
        <v>Insert into dbax_taxo_conc (pref_conc, codi_conc, vers_taxo) values ('ifrs-full','TransfersIntoLevel3OfFairValueHierarchyAssets','svs-cl-ci-2015-01-05')</v>
      </c>
    </row>
    <row r="5347" spans="1:13" x14ac:dyDescent="0.25">
      <c r="A5347" t="s">
        <v>2976</v>
      </c>
      <c r="B5347" t="s">
        <v>16</v>
      </c>
      <c r="C5347" t="s">
        <v>5562</v>
      </c>
      <c r="G5347" s="1" t="str">
        <f t="shared" si="421"/>
        <v>ifrs-full_TransfersIntoLevel3OfFairValueHierarchyEntitysOwnEquityInstruments</v>
      </c>
      <c r="H5347" t="str">
        <f t="shared" si="422"/>
        <v>ifrs-full</v>
      </c>
      <c r="I5347" t="str">
        <f t="shared" si="423"/>
        <v>TransfersIntoLevel3OfFairValueHierarchyEntitysOwnEquityInstruments</v>
      </c>
      <c r="L5347" t="str">
        <f t="shared" si="424"/>
        <v>insert into dbax_desc_conc (pref_conc, codi_conc, codi_lang, desc_conc) values ('ifrs-full','TransfersIntoLevel3OfFairValueHierarchyEntitysOwnEquityInstruments','es_ES','Transferencias al Nivel 3 de la jerarquía del valor razonable, instrumentos de patrimonio propio de la entidad')</v>
      </c>
      <c r="M5347" t="str">
        <f>CONCATENATE("Insert into dbax_taxo_conc (pref_conc, codi_conc, vers_taxo) values ('",H5347,"','",I5347,"','",Taxonomia!$B$5,"')")</f>
        <v>Insert into dbax_taxo_conc (pref_conc, codi_conc, vers_taxo) values ('ifrs-full','TransfersIntoLevel3OfFairValueHierarchyEntitysOwnEquityInstruments','svs-cl-ci-2015-01-05')</v>
      </c>
    </row>
    <row r="5348" spans="1:13" x14ac:dyDescent="0.25">
      <c r="A5348" t="s">
        <v>2977</v>
      </c>
      <c r="B5348" t="s">
        <v>16</v>
      </c>
      <c r="C5348" t="s">
        <v>5563</v>
      </c>
      <c r="G5348" s="1" t="str">
        <f t="shared" si="421"/>
        <v>ifrs-full_TransfersIntoLevel3OfFairValueHierarchyLiabilities</v>
      </c>
      <c r="H5348" t="str">
        <f t="shared" si="422"/>
        <v>ifrs-full</v>
      </c>
      <c r="I5348" t="str">
        <f t="shared" si="423"/>
        <v>TransfersIntoLevel3OfFairValueHierarchyLiabilities</v>
      </c>
      <c r="L5348" t="str">
        <f t="shared" si="424"/>
        <v>insert into dbax_desc_conc (pref_conc, codi_conc, codi_lang, desc_conc) values ('ifrs-full','TransfersIntoLevel3OfFairValueHierarchyLiabilities','es_ES','Transferencia al Nivel 3 de la jerarquía del valor razonable, pasivos')</v>
      </c>
      <c r="M5348" t="str">
        <f>CONCATENATE("Insert into dbax_taxo_conc (pref_conc, codi_conc, vers_taxo) values ('",H5348,"','",I5348,"','",Taxonomia!$B$5,"')")</f>
        <v>Insert into dbax_taxo_conc (pref_conc, codi_conc, vers_taxo) values ('ifrs-full','TransfersIntoLevel3OfFairValueHierarchyLiabilities','svs-cl-ci-2015-01-05')</v>
      </c>
    </row>
    <row r="5349" spans="1:13" x14ac:dyDescent="0.25">
      <c r="A5349" t="s">
        <v>2978</v>
      </c>
      <c r="B5349" t="s">
        <v>16</v>
      </c>
      <c r="C5349" t="s">
        <v>5564</v>
      </c>
      <c r="G5349" s="1" t="str">
        <f t="shared" si="421"/>
        <v>ifrs-full_TransfersOfResearchAndDevelopmentFromEntityRelatedPartyTransactions</v>
      </c>
      <c r="H5349" t="str">
        <f t="shared" si="422"/>
        <v>ifrs-full</v>
      </c>
      <c r="I5349" t="str">
        <f t="shared" si="423"/>
        <v>TransfersOfResearchAndDevelopmentFromEntityRelatedPartyTransactions</v>
      </c>
      <c r="L5349" t="str">
        <f t="shared" si="424"/>
        <v>insert into dbax_desc_conc (pref_conc, codi_conc, codi_lang, desc_conc) values ('ifrs-full','TransfersOfResearchAndDevelopmentFromEntityRelatedPartyTransactions','es_ES','Transferencia de investigación y desarrollo desde la entidad, transacciones con partes relacionadas')</v>
      </c>
      <c r="M5349" t="str">
        <f>CONCATENATE("Insert into dbax_taxo_conc (pref_conc, codi_conc, vers_taxo) values ('",H5349,"','",I5349,"','",Taxonomia!$B$5,"')")</f>
        <v>Insert into dbax_taxo_conc (pref_conc, codi_conc, vers_taxo) values ('ifrs-full','TransfersOfResearchAndDevelopmentFromEntityRelatedPartyTransactions','svs-cl-ci-2015-01-05')</v>
      </c>
    </row>
    <row r="5350" spans="1:13" x14ac:dyDescent="0.25">
      <c r="A5350" t="s">
        <v>2979</v>
      </c>
      <c r="B5350" t="s">
        <v>16</v>
      </c>
      <c r="C5350" t="s">
        <v>5565</v>
      </c>
      <c r="G5350" s="1" t="str">
        <f t="shared" si="421"/>
        <v>ifrs-full_TransfersOfResearchAndDevelopmentToEntityRelatedPartyTransactions</v>
      </c>
      <c r="H5350" t="str">
        <f t="shared" si="422"/>
        <v>ifrs-full</v>
      </c>
      <c r="I5350" t="str">
        <f t="shared" si="423"/>
        <v>TransfersOfResearchAndDevelopmentToEntityRelatedPartyTransactions</v>
      </c>
      <c r="L5350" t="str">
        <f t="shared" si="424"/>
        <v>insert into dbax_desc_conc (pref_conc, codi_conc, codi_lang, desc_conc) values ('ifrs-full','TransfersOfResearchAndDevelopmentToEntityRelatedPartyTransactions','es_ES','Transferencia de investigación y desarrollo a la entidad, transacciones con partes relacionadas')</v>
      </c>
      <c r="M5350" t="str">
        <f>CONCATENATE("Insert into dbax_taxo_conc (pref_conc, codi_conc, vers_taxo) values ('",H5350,"','",I5350,"','",Taxonomia!$B$5,"')")</f>
        <v>Insert into dbax_taxo_conc (pref_conc, codi_conc, vers_taxo) values ('ifrs-full','TransfersOfResearchAndDevelopmentToEntityRelatedPartyTransactions','svs-cl-ci-2015-01-05')</v>
      </c>
    </row>
    <row r="5351" spans="1:13" x14ac:dyDescent="0.25">
      <c r="A5351" t="s">
        <v>2980</v>
      </c>
      <c r="B5351" t="s">
        <v>16</v>
      </c>
      <c r="C5351" t="s">
        <v>5566</v>
      </c>
      <c r="G5351" s="1" t="str">
        <f t="shared" ref="G5351:G5367" si="425">MID(A5351,FIND("#",A5351)+1,10000)</f>
        <v>ifrs-full_TransfersOutOfLevel1IntoLevel2OfFairValueHierarchyAssets</v>
      </c>
      <c r="H5351" t="str">
        <f t="shared" ref="H5351:H5367" si="426">MID(G5351,1,FIND("_",G5351)-1)</f>
        <v>ifrs-full</v>
      </c>
      <c r="I5351" t="str">
        <f t="shared" ref="I5351:I5367" si="427">MID(G5351,FIND("_",G5351)+1,10000)</f>
        <v>TransfersOutOfLevel1IntoLevel2OfFairValueHierarchyAssets</v>
      </c>
      <c r="L5351" t="str">
        <f t="shared" ref="L5351:L5367" si="428">CONCATENATE("insert into dbax_desc_conc (pref_conc, codi_conc, codi_lang, desc_conc) values ('",H5351,"','",I5351,"','",B5351,"','",C5351,"')")</f>
        <v>insert into dbax_desc_conc (pref_conc, codi_conc, codi_lang, desc_conc) values ('ifrs-full','TransfersOutOfLevel1IntoLevel2OfFairValueHierarchyAssets','es_ES','Transferencias desde el Nivel 1 al Nivel 2 de la jerarquía del valor razonable, activos mantenidos al final del periodo sobre el que se informa')</v>
      </c>
      <c r="M5351" t="str">
        <f>CONCATENATE("Insert into dbax_taxo_conc (pref_conc, codi_conc, vers_taxo) values ('",H5351,"','",I5351,"','",Taxonomia!$B$5,"')")</f>
        <v>Insert into dbax_taxo_conc (pref_conc, codi_conc, vers_taxo) values ('ifrs-full','TransfersOutOfLevel1IntoLevel2OfFairValueHierarchyAssets','svs-cl-ci-2015-01-05')</v>
      </c>
    </row>
    <row r="5352" spans="1:13" x14ac:dyDescent="0.25">
      <c r="A5352" t="s">
        <v>2981</v>
      </c>
      <c r="B5352" t="s">
        <v>16</v>
      </c>
      <c r="C5352" t="s">
        <v>5567</v>
      </c>
      <c r="G5352" s="1" t="str">
        <f t="shared" si="425"/>
        <v>ifrs-full_TransfersOutOfLevel1IntoLevel2OfFairValueHierarchyEntitysOwnEquityInstruments</v>
      </c>
      <c r="H5352" t="str">
        <f t="shared" si="426"/>
        <v>ifrs-full</v>
      </c>
      <c r="I5352" t="str">
        <f t="shared" si="427"/>
        <v>TransfersOutOfLevel1IntoLevel2OfFairValueHierarchyEntitysOwnEquityInstruments</v>
      </c>
      <c r="L5352" t="str">
        <f t="shared" si="428"/>
        <v>insert into dbax_desc_conc (pref_conc, codi_conc, codi_lang, desc_conc) values ('ifrs-full','TransfersOutOfLevel1IntoLevel2OfFairValueHierarchyEntitysOwnEquityInstruments','es_ES','Transferencias desde el Nivel 1 al Nivel 2 de la jerarquía del valor razonable, instrumentos de patrimonio propio de la entidad mantenidos al final del periodo sobre el que se informa')</v>
      </c>
      <c r="M5352" t="str">
        <f>CONCATENATE("Insert into dbax_taxo_conc (pref_conc, codi_conc, vers_taxo) values ('",H5352,"','",I5352,"','",Taxonomia!$B$5,"')")</f>
        <v>Insert into dbax_taxo_conc (pref_conc, codi_conc, vers_taxo) values ('ifrs-full','TransfersOutOfLevel1IntoLevel2OfFairValueHierarchyEntitysOwnEquityInstruments','svs-cl-ci-2015-01-05')</v>
      </c>
    </row>
    <row r="5353" spans="1:13" x14ac:dyDescent="0.25">
      <c r="A5353" t="s">
        <v>2982</v>
      </c>
      <c r="B5353" t="s">
        <v>16</v>
      </c>
      <c r="C5353" t="s">
        <v>5568</v>
      </c>
      <c r="G5353" s="1" t="str">
        <f t="shared" si="425"/>
        <v>ifrs-full_TransfersOutOfLevel1IntoLevel2OfFairValueHierarchyLiabilities</v>
      </c>
      <c r="H5353" t="str">
        <f t="shared" si="426"/>
        <v>ifrs-full</v>
      </c>
      <c r="I5353" t="str">
        <f t="shared" si="427"/>
        <v>TransfersOutOfLevel1IntoLevel2OfFairValueHierarchyLiabilities</v>
      </c>
      <c r="L5353" t="str">
        <f t="shared" si="428"/>
        <v>insert into dbax_desc_conc (pref_conc, codi_conc, codi_lang, desc_conc) values ('ifrs-full','TransfersOutOfLevel1IntoLevel2OfFairValueHierarchyLiabilities','es_ES','Transferencias desde el Nivel 1 al Nivel 2 de la jerarquía del valor razonable, pasivos mantenidos al final del periodo sobre el que se informa')</v>
      </c>
      <c r="M5353" t="str">
        <f>CONCATENATE("Insert into dbax_taxo_conc (pref_conc, codi_conc, vers_taxo) values ('",H5353,"','",I5353,"','",Taxonomia!$B$5,"')")</f>
        <v>Insert into dbax_taxo_conc (pref_conc, codi_conc, vers_taxo) values ('ifrs-full','TransfersOutOfLevel1IntoLevel2OfFairValueHierarchyLiabilities','svs-cl-ci-2015-01-05')</v>
      </c>
    </row>
    <row r="5354" spans="1:13" x14ac:dyDescent="0.25">
      <c r="A5354" t="s">
        <v>2983</v>
      </c>
      <c r="B5354" t="s">
        <v>16</v>
      </c>
      <c r="C5354" t="s">
        <v>5569</v>
      </c>
      <c r="G5354" s="1" t="str">
        <f t="shared" si="425"/>
        <v>ifrs-full_TransfersOutOfLevel2IntoLevel1OfFairValueHierarchyAssets</v>
      </c>
      <c r="H5354" t="str">
        <f t="shared" si="426"/>
        <v>ifrs-full</v>
      </c>
      <c r="I5354" t="str">
        <f t="shared" si="427"/>
        <v>TransfersOutOfLevel2IntoLevel1OfFairValueHierarchyAssets</v>
      </c>
      <c r="L5354" t="str">
        <f t="shared" si="428"/>
        <v>insert into dbax_desc_conc (pref_conc, codi_conc, codi_lang, desc_conc) values ('ifrs-full','TransfersOutOfLevel2IntoLevel1OfFairValueHierarchyAssets','es_ES','Transferencias desde el Nivel 2 al Nivel 1 de la jerarquía del valor razonable, activos mantenidos al final del periodo sobre el que se informa')</v>
      </c>
      <c r="M5354" t="str">
        <f>CONCATENATE("Insert into dbax_taxo_conc (pref_conc, codi_conc, vers_taxo) values ('",H5354,"','",I5354,"','",Taxonomia!$B$5,"')")</f>
        <v>Insert into dbax_taxo_conc (pref_conc, codi_conc, vers_taxo) values ('ifrs-full','TransfersOutOfLevel2IntoLevel1OfFairValueHierarchyAssets','svs-cl-ci-2015-01-05')</v>
      </c>
    </row>
    <row r="5355" spans="1:13" x14ac:dyDescent="0.25">
      <c r="A5355" t="s">
        <v>2984</v>
      </c>
      <c r="B5355" t="s">
        <v>16</v>
      </c>
      <c r="C5355" t="s">
        <v>5570</v>
      </c>
      <c r="G5355" s="1" t="str">
        <f t="shared" si="425"/>
        <v>ifrs-full_TransfersOutOfLevel2IntoLevel1OfFairValueHierarchyEntitysOwnEquityInstruments</v>
      </c>
      <c r="H5355" t="str">
        <f t="shared" si="426"/>
        <v>ifrs-full</v>
      </c>
      <c r="I5355" t="str">
        <f t="shared" si="427"/>
        <v>TransfersOutOfLevel2IntoLevel1OfFairValueHierarchyEntitysOwnEquityInstruments</v>
      </c>
      <c r="L5355" t="str">
        <f t="shared" si="428"/>
        <v>insert into dbax_desc_conc (pref_conc, codi_conc, codi_lang, desc_conc) values ('ifrs-full','TransfersOutOfLevel2IntoLevel1OfFairValueHierarchyEntitysOwnEquityInstruments','es_ES','Transferencias desde el Nivel 2 al Nivel 1 de la jerarquía del valor razonable, instrumentos de patrimonio propio de la entidad mantenidos al final del periodo sobre el que se informa')</v>
      </c>
      <c r="M5355" t="str">
        <f>CONCATENATE("Insert into dbax_taxo_conc (pref_conc, codi_conc, vers_taxo) values ('",H5355,"','",I5355,"','",Taxonomia!$B$5,"')")</f>
        <v>Insert into dbax_taxo_conc (pref_conc, codi_conc, vers_taxo) values ('ifrs-full','TransfersOutOfLevel2IntoLevel1OfFairValueHierarchyEntitysOwnEquityInstruments','svs-cl-ci-2015-01-05')</v>
      </c>
    </row>
    <row r="5356" spans="1:13" x14ac:dyDescent="0.25">
      <c r="A5356" t="s">
        <v>2985</v>
      </c>
      <c r="B5356" t="s">
        <v>16</v>
      </c>
      <c r="C5356" t="s">
        <v>5571</v>
      </c>
      <c r="G5356" s="1" t="str">
        <f t="shared" si="425"/>
        <v>ifrs-full_TransfersOutOfLevel2IntoLevel1OfFairValueHierarchyLiabilities</v>
      </c>
      <c r="H5356" t="str">
        <f t="shared" si="426"/>
        <v>ifrs-full</v>
      </c>
      <c r="I5356" t="str">
        <f t="shared" si="427"/>
        <v>TransfersOutOfLevel2IntoLevel1OfFairValueHierarchyLiabilities</v>
      </c>
      <c r="L5356" t="str">
        <f t="shared" si="428"/>
        <v>insert into dbax_desc_conc (pref_conc, codi_conc, codi_lang, desc_conc) values ('ifrs-full','TransfersOutOfLevel2IntoLevel1OfFairValueHierarchyLiabilities','es_ES','Transferencias desde el Nivel 2 al Nivel 1 de la jerarquía del valor razonable, pasivos mantenidos al final del periodo sobre el que se informa')</v>
      </c>
      <c r="M5356" t="str">
        <f>CONCATENATE("Insert into dbax_taxo_conc (pref_conc, codi_conc, vers_taxo) values ('",H5356,"','",I5356,"','",Taxonomia!$B$5,"')")</f>
        <v>Insert into dbax_taxo_conc (pref_conc, codi_conc, vers_taxo) values ('ifrs-full','TransfersOutOfLevel2IntoLevel1OfFairValueHierarchyLiabilities','svs-cl-ci-2015-01-05')</v>
      </c>
    </row>
    <row r="5357" spans="1:13" x14ac:dyDescent="0.25">
      <c r="A5357" t="s">
        <v>2986</v>
      </c>
      <c r="B5357" t="s">
        <v>16</v>
      </c>
      <c r="C5357" t="s">
        <v>5572</v>
      </c>
      <c r="G5357" s="1" t="str">
        <f t="shared" si="425"/>
        <v>ifrs-full_TransfersOutOfLevel3OfFairValueHierarchyAssets</v>
      </c>
      <c r="H5357" t="str">
        <f t="shared" si="426"/>
        <v>ifrs-full</v>
      </c>
      <c r="I5357" t="str">
        <f t="shared" si="427"/>
        <v>TransfersOutOfLevel3OfFairValueHierarchyAssets</v>
      </c>
      <c r="L5357" t="str">
        <f t="shared" si="428"/>
        <v>insert into dbax_desc_conc (pref_conc, codi_conc, codi_lang, desc_conc) values ('ifrs-full','TransfersOutOfLevel3OfFairValueHierarchyAssets','es_ES','Transferencias fuera del Nivel 3 de la jerarquía del valor razonable, activos')</v>
      </c>
      <c r="M5357" t="str">
        <f>CONCATENATE("Insert into dbax_taxo_conc (pref_conc, codi_conc, vers_taxo) values ('",H5357,"','",I5357,"','",Taxonomia!$B$5,"')")</f>
        <v>Insert into dbax_taxo_conc (pref_conc, codi_conc, vers_taxo) values ('ifrs-full','TransfersOutOfLevel3OfFairValueHierarchyAssets','svs-cl-ci-2015-01-05')</v>
      </c>
    </row>
    <row r="5358" spans="1:13" x14ac:dyDescent="0.25">
      <c r="A5358" t="s">
        <v>2987</v>
      </c>
      <c r="B5358" t="s">
        <v>16</v>
      </c>
      <c r="C5358" t="s">
        <v>5573</v>
      </c>
      <c r="G5358" s="1" t="str">
        <f t="shared" si="425"/>
        <v>ifrs-full_TransfersOutOfLevel3OfFairValueHierarchyEntitysOwnEquityInstruments</v>
      </c>
      <c r="H5358" t="str">
        <f t="shared" si="426"/>
        <v>ifrs-full</v>
      </c>
      <c r="I5358" t="str">
        <f t="shared" si="427"/>
        <v>TransfersOutOfLevel3OfFairValueHierarchyEntitysOwnEquityInstruments</v>
      </c>
      <c r="L5358" t="str">
        <f t="shared" si="428"/>
        <v>insert into dbax_desc_conc (pref_conc, codi_conc, codi_lang, desc_conc) values ('ifrs-full','TransfersOutOfLevel3OfFairValueHierarchyEntitysOwnEquityInstruments','es_ES','Transferencias fuera del Nivel 3 de la jerarquía del valor razonable, instrumentos de patrimonio propio de la entidad')</v>
      </c>
      <c r="M5358" t="str">
        <f>CONCATENATE("Insert into dbax_taxo_conc (pref_conc, codi_conc, vers_taxo) values ('",H5358,"','",I5358,"','",Taxonomia!$B$5,"')")</f>
        <v>Insert into dbax_taxo_conc (pref_conc, codi_conc, vers_taxo) values ('ifrs-full','TransfersOutOfLevel3OfFairValueHierarchyEntitysOwnEquityInstruments','svs-cl-ci-2015-01-05')</v>
      </c>
    </row>
    <row r="5359" spans="1:13" x14ac:dyDescent="0.25">
      <c r="A5359" t="s">
        <v>2988</v>
      </c>
      <c r="B5359" t="s">
        <v>16</v>
      </c>
      <c r="C5359" t="s">
        <v>5574</v>
      </c>
      <c r="G5359" s="1" t="str">
        <f t="shared" si="425"/>
        <v>ifrs-full_TransfersOutOfLevel3OfFairValueHierarchyLiabilities</v>
      </c>
      <c r="H5359" t="str">
        <f t="shared" si="426"/>
        <v>ifrs-full</v>
      </c>
      <c r="I5359" t="str">
        <f t="shared" si="427"/>
        <v>TransfersOutOfLevel3OfFairValueHierarchyLiabilities</v>
      </c>
      <c r="L5359" t="str">
        <f t="shared" si="428"/>
        <v>insert into dbax_desc_conc (pref_conc, codi_conc, codi_lang, desc_conc) values ('ifrs-full','TransfersOutOfLevel3OfFairValueHierarchyLiabilities','es_ES','Transferencias fuera del Nivel 3 de la jerarquía del valor razonable, pasivos')</v>
      </c>
      <c r="M5359" t="str">
        <f>CONCATENATE("Insert into dbax_taxo_conc (pref_conc, codi_conc, vers_taxo) values ('",H5359,"','",I5359,"','",Taxonomia!$B$5,"')")</f>
        <v>Insert into dbax_taxo_conc (pref_conc, codi_conc, vers_taxo) values ('ifrs-full','TransfersOutOfLevel3OfFairValueHierarchyLiabilities','svs-cl-ci-2015-01-05')</v>
      </c>
    </row>
    <row r="5360" spans="1:13" x14ac:dyDescent="0.25">
      <c r="A5360" t="s">
        <v>2989</v>
      </c>
      <c r="B5360" t="s">
        <v>16</v>
      </c>
      <c r="C5360" t="s">
        <v>5575</v>
      </c>
      <c r="G5360" s="1" t="str">
        <f t="shared" si="425"/>
        <v>ifrs-full_TransfersUnderFinanceAgreementsFromEntityRelatedPartyTransactions</v>
      </c>
      <c r="H5360" t="str">
        <f t="shared" si="426"/>
        <v>ifrs-full</v>
      </c>
      <c r="I5360" t="str">
        <f t="shared" si="427"/>
        <v>TransfersUnderFinanceAgreementsFromEntityRelatedPartyTransactions</v>
      </c>
      <c r="L5360" t="str">
        <f t="shared" si="428"/>
        <v>insert into dbax_desc_conc (pref_conc, codi_conc, codi_lang, desc_conc) values ('ifrs-full','TransfersUnderFinanceAgreementsFromEntityRelatedPartyTransactions','es_ES','Transferencias según acuerdos financieros desde la entidad, transacciones con partes relacionadas')</v>
      </c>
      <c r="M5360" t="str">
        <f>CONCATENATE("Insert into dbax_taxo_conc (pref_conc, codi_conc, vers_taxo) values ('",H5360,"','",I5360,"','",Taxonomia!$B$5,"')")</f>
        <v>Insert into dbax_taxo_conc (pref_conc, codi_conc, vers_taxo) values ('ifrs-full','TransfersUnderFinanceAgreementsFromEntityRelatedPartyTransactions','svs-cl-ci-2015-01-05')</v>
      </c>
    </row>
    <row r="5361" spans="1:13" x14ac:dyDescent="0.25">
      <c r="A5361" t="s">
        <v>2990</v>
      </c>
      <c r="B5361" t="s">
        <v>16</v>
      </c>
      <c r="C5361" t="s">
        <v>5576</v>
      </c>
      <c r="G5361" s="1" t="str">
        <f t="shared" si="425"/>
        <v>ifrs-full_TransfersUnderFinanceAgreementsToEntityRelatedPartyTransactions</v>
      </c>
      <c r="H5361" t="str">
        <f t="shared" si="426"/>
        <v>ifrs-full</v>
      </c>
      <c r="I5361" t="str">
        <f t="shared" si="427"/>
        <v>TransfersUnderFinanceAgreementsToEntityRelatedPartyTransactions</v>
      </c>
      <c r="L5361" t="str">
        <f t="shared" si="428"/>
        <v>insert into dbax_desc_conc (pref_conc, codi_conc, codi_lang, desc_conc) values ('ifrs-full','TransfersUnderFinanceAgreementsToEntityRelatedPartyTransactions','es_ES','Transferencias según acuerdos financieros a la entidad, transacciones con partes relacionadas')</v>
      </c>
      <c r="M5361" t="str">
        <f>CONCATENATE("Insert into dbax_taxo_conc (pref_conc, codi_conc, vers_taxo) values ('",H5361,"','",I5361,"','",Taxonomia!$B$5,"')")</f>
        <v>Insert into dbax_taxo_conc (pref_conc, codi_conc, vers_taxo) values ('ifrs-full','TransfersUnderFinanceAgreementsToEntityRelatedPartyTransactions','svs-cl-ci-2015-01-05')</v>
      </c>
    </row>
    <row r="5362" spans="1:13" x14ac:dyDescent="0.25">
      <c r="A5362" t="s">
        <v>2991</v>
      </c>
      <c r="B5362" t="s">
        <v>16</v>
      </c>
      <c r="C5362" t="s">
        <v>5577</v>
      </c>
      <c r="G5362" s="1" t="str">
        <f t="shared" si="425"/>
        <v>ifrs-full_TransfersUnderLicenseAgreementsFromEntityRelatedPartyTransactions</v>
      </c>
      <c r="H5362" t="str">
        <f t="shared" si="426"/>
        <v>ifrs-full</v>
      </c>
      <c r="I5362" t="str">
        <f t="shared" si="427"/>
        <v>TransfersUnderLicenseAgreementsFromEntityRelatedPartyTransactions</v>
      </c>
      <c r="L5362" t="str">
        <f t="shared" si="428"/>
        <v>insert into dbax_desc_conc (pref_conc, codi_conc, codi_lang, desc_conc) values ('ifrs-full','TransfersUnderLicenseAgreementsFromEntityRelatedPartyTransactions','es_ES','Transferencias según acuerdos de licencia desde la entidad, transacciones con partes relacionadas')</v>
      </c>
      <c r="M5362" t="str">
        <f>CONCATENATE("Insert into dbax_taxo_conc (pref_conc, codi_conc, vers_taxo) values ('",H5362,"','",I5362,"','",Taxonomia!$B$5,"')")</f>
        <v>Insert into dbax_taxo_conc (pref_conc, codi_conc, vers_taxo) values ('ifrs-full','TransfersUnderLicenseAgreementsFromEntityRelatedPartyTransactions','svs-cl-ci-2015-01-05')</v>
      </c>
    </row>
    <row r="5363" spans="1:13" x14ac:dyDescent="0.25">
      <c r="A5363" t="s">
        <v>2992</v>
      </c>
      <c r="B5363" t="s">
        <v>16</v>
      </c>
      <c r="C5363" t="s">
        <v>5578</v>
      </c>
      <c r="G5363" s="1" t="str">
        <f t="shared" si="425"/>
        <v>ifrs-full_TransfersUnderLicenseAgreementsToEntityRelatedPartyTransactions</v>
      </c>
      <c r="H5363" t="str">
        <f t="shared" si="426"/>
        <v>ifrs-full</v>
      </c>
      <c r="I5363" t="str">
        <f t="shared" si="427"/>
        <v>TransfersUnderLicenseAgreementsToEntityRelatedPartyTransactions</v>
      </c>
      <c r="L5363" t="str">
        <f t="shared" si="428"/>
        <v>insert into dbax_desc_conc (pref_conc, codi_conc, codi_lang, desc_conc) values ('ifrs-full','TransfersUnderLicenseAgreementsToEntityRelatedPartyTransactions','es_ES','Transferencias según acuerdos de licencia a la entidad, transacciones con partes relacionadas')</v>
      </c>
      <c r="M5363" t="str">
        <f>CONCATENATE("Insert into dbax_taxo_conc (pref_conc, codi_conc, vers_taxo) values ('",H5363,"','",I5363,"','",Taxonomia!$B$5,"')")</f>
        <v>Insert into dbax_taxo_conc (pref_conc, codi_conc, vers_taxo) values ('ifrs-full','TransfersUnderLicenseAgreementsToEntityRelatedPartyTransactions','svs-cl-ci-2015-01-05')</v>
      </c>
    </row>
    <row r="5364" spans="1:13" x14ac:dyDescent="0.25">
      <c r="A5364" t="s">
        <v>2993</v>
      </c>
      <c r="B5364" t="s">
        <v>16</v>
      </c>
      <c r="C5364" t="s">
        <v>5579</v>
      </c>
      <c r="G5364" s="1" t="str">
        <f t="shared" si="425"/>
        <v>ifrs-full_TransportationExpense</v>
      </c>
      <c r="H5364" t="str">
        <f t="shared" si="426"/>
        <v>ifrs-full</v>
      </c>
      <c r="I5364" t="str">
        <f t="shared" si="427"/>
        <v>TransportationExpense</v>
      </c>
      <c r="L5364" t="str">
        <f t="shared" si="428"/>
        <v>insert into dbax_desc_conc (pref_conc, codi_conc, codi_lang, desc_conc) values ('ifrs-full','TransportationExpense','es_ES','Gastos de transporte')</v>
      </c>
      <c r="M5364" t="str">
        <f>CONCATENATE("Insert into dbax_taxo_conc (pref_conc, codi_conc, vers_taxo) values ('",H5364,"','",I5364,"','",Taxonomia!$B$5,"')")</f>
        <v>Insert into dbax_taxo_conc (pref_conc, codi_conc, vers_taxo) values ('ifrs-full','TransportationExpense','svs-cl-ci-2015-01-05')</v>
      </c>
    </row>
    <row r="5365" spans="1:13" x14ac:dyDescent="0.25">
      <c r="A5365" t="s">
        <v>2994</v>
      </c>
      <c r="B5365" t="s">
        <v>16</v>
      </c>
      <c r="C5365" t="s">
        <v>5580</v>
      </c>
      <c r="G5365" s="1" t="str">
        <f t="shared" si="425"/>
        <v>ifrs-full_TreasuryShares</v>
      </c>
      <c r="H5365" t="str">
        <f t="shared" si="426"/>
        <v>ifrs-full</v>
      </c>
      <c r="I5365" t="str">
        <f t="shared" si="427"/>
        <v>TreasuryShares</v>
      </c>
      <c r="L5365" t="str">
        <f t="shared" si="428"/>
        <v>insert into dbax_desc_conc (pref_conc, codi_conc, codi_lang, desc_conc) values ('ifrs-full','TreasuryShares','es_ES','Acciones propias en cartera')</v>
      </c>
      <c r="M5365" t="str">
        <f>CONCATENATE("Insert into dbax_taxo_conc (pref_conc, codi_conc, vers_taxo) values ('",H5365,"','",I5365,"','",Taxonomia!$B$5,"')")</f>
        <v>Insert into dbax_taxo_conc (pref_conc, codi_conc, vers_taxo) values ('ifrs-full','TreasuryShares','svs-cl-ci-2015-01-05')</v>
      </c>
    </row>
    <row r="5366" spans="1:13" x14ac:dyDescent="0.25">
      <c r="A5366" t="s">
        <v>2995</v>
      </c>
      <c r="B5366" t="s">
        <v>16</v>
      </c>
      <c r="C5366" t="s">
        <v>5581</v>
      </c>
      <c r="G5366" s="1" t="str">
        <f t="shared" si="425"/>
        <v>ifrs-full_TreasurySharesMember</v>
      </c>
      <c r="H5366" t="str">
        <f t="shared" si="426"/>
        <v>ifrs-full</v>
      </c>
      <c r="I5366" t="str">
        <f t="shared" si="427"/>
        <v>TreasurySharesMember</v>
      </c>
      <c r="L5366" t="str">
        <f t="shared" si="428"/>
        <v>insert into dbax_desc_conc (pref_conc, codi_conc, codi_lang, desc_conc) values ('ifrs-full','TreasurySharesMember','es_ES','Acciones propias en cartera [miembro]')</v>
      </c>
      <c r="M5366" t="str">
        <f>CONCATENATE("Insert into dbax_taxo_conc (pref_conc, codi_conc, vers_taxo) values ('",H5366,"','",I5366,"','",Taxonomia!$B$5,"')")</f>
        <v>Insert into dbax_taxo_conc (pref_conc, codi_conc, vers_taxo) values ('ifrs-full','TreasurySharesMember','svs-cl-ci-2015-01-05')</v>
      </c>
    </row>
    <row r="5367" spans="1:13" x14ac:dyDescent="0.25">
      <c r="A5367" t="s">
        <v>2996</v>
      </c>
      <c r="B5367" t="s">
        <v>16</v>
      </c>
      <c r="C5367" t="s">
        <v>5582</v>
      </c>
      <c r="G5367" s="1" t="str">
        <f t="shared" si="425"/>
        <v>ifrs-full_TypesOfHedgesAxis</v>
      </c>
      <c r="H5367" t="str">
        <f t="shared" si="426"/>
        <v>ifrs-full</v>
      </c>
      <c r="I5367" t="str">
        <f t="shared" si="427"/>
        <v>TypesOfHedgesAxis</v>
      </c>
      <c r="L5367" t="str">
        <f t="shared" si="428"/>
        <v>insert into dbax_desc_conc (pref_conc, codi_conc, codi_lang, desc_conc) values ('ifrs-full','TypesOfHedgesAxis','es_ES','Tipos de coberturas [eje]')</v>
      </c>
      <c r="M5367" t="str">
        <f>CONCATENATE("Insert into dbax_taxo_conc (pref_conc, codi_conc, vers_taxo) values ('",H5367,"','",I5367,"','",Taxonomia!$B$5,"')")</f>
        <v>Insert into dbax_taxo_conc (pref_conc, codi_conc, vers_taxo) values ('ifrs-full','TypesOfHedgesAxis','svs-cl-ci-2015-01-05')</v>
      </c>
    </row>
    <row r="5368" spans="1:13" x14ac:dyDescent="0.25">
      <c r="A5368" t="s">
        <v>2997</v>
      </c>
      <c r="B5368" t="s">
        <v>16</v>
      </c>
      <c r="C5368" t="s">
        <v>5583</v>
      </c>
      <c r="G5368" s="1" t="str">
        <f t="shared" ref="G5368:G5431" si="429">MID(A5368,FIND("#",A5368)+1,10000)</f>
        <v>ifrs-full_TypesOfHedgesMember</v>
      </c>
      <c r="H5368" t="str">
        <f t="shared" ref="H5368:H5431" si="430">MID(G5368,1,FIND("_",G5368)-1)</f>
        <v>ifrs-full</v>
      </c>
      <c r="I5368" t="str">
        <f t="shared" ref="I5368:I5431" si="431">MID(G5368,FIND("_",G5368)+1,10000)</f>
        <v>TypesOfHedgesMember</v>
      </c>
      <c r="L5368" t="str">
        <f t="shared" ref="L5368:L5431" si="432">CONCATENATE("insert into dbax_desc_conc (pref_conc, codi_conc, codi_lang, desc_conc) values ('",H5368,"','",I5368,"','",B5368,"','",C5368,"')")</f>
        <v>insert into dbax_desc_conc (pref_conc, codi_conc, codi_lang, desc_conc) values ('ifrs-full','TypesOfHedgesMember','es_ES','Coberturas [miembro]')</v>
      </c>
      <c r="M5368" t="str">
        <f>CONCATENATE("Insert into dbax_taxo_conc (pref_conc, codi_conc, vers_taxo) values ('",H5368,"','",I5368,"','",Taxonomia!$B$5,"')")</f>
        <v>Insert into dbax_taxo_conc (pref_conc, codi_conc, vers_taxo) values ('ifrs-full','TypesOfHedgesMember','svs-cl-ci-2015-01-05')</v>
      </c>
    </row>
    <row r="5369" spans="1:13" x14ac:dyDescent="0.25">
      <c r="A5369" t="s">
        <v>2998</v>
      </c>
      <c r="B5369" t="s">
        <v>16</v>
      </c>
      <c r="C5369" t="s">
        <v>5584</v>
      </c>
      <c r="G5369" s="1" t="str">
        <f t="shared" si="429"/>
        <v>ifrs-full_TypesOfInvestmentPropertyAxis</v>
      </c>
      <c r="H5369" t="str">
        <f t="shared" si="430"/>
        <v>ifrs-full</v>
      </c>
      <c r="I5369" t="str">
        <f t="shared" si="431"/>
        <v>TypesOfInvestmentPropertyAxis</v>
      </c>
      <c r="L5369" t="str">
        <f t="shared" si="432"/>
        <v>insert into dbax_desc_conc (pref_conc, codi_conc, codi_lang, desc_conc) values ('ifrs-full','TypesOfInvestmentPropertyAxis','es_ES','Tipos de propiedades de inversión [eje]')</v>
      </c>
      <c r="M5369" t="str">
        <f>CONCATENATE("Insert into dbax_taxo_conc (pref_conc, codi_conc, vers_taxo) values ('",H5369,"','",I5369,"','",Taxonomia!$B$5,"')")</f>
        <v>Insert into dbax_taxo_conc (pref_conc, codi_conc, vers_taxo) values ('ifrs-full','TypesOfInvestmentPropertyAxis','svs-cl-ci-2015-01-05')</v>
      </c>
    </row>
    <row r="5370" spans="1:13" x14ac:dyDescent="0.25">
      <c r="A5370" t="s">
        <v>2999</v>
      </c>
      <c r="B5370" t="s">
        <v>16</v>
      </c>
      <c r="C5370" t="s">
        <v>5585</v>
      </c>
      <c r="G5370" s="1" t="str">
        <f t="shared" si="429"/>
        <v>ifrs-full_TypesOfSharebasedPaymentArrangementsAxis</v>
      </c>
      <c r="H5370" t="str">
        <f t="shared" si="430"/>
        <v>ifrs-full</v>
      </c>
      <c r="I5370" t="str">
        <f t="shared" si="431"/>
        <v>TypesOfSharebasedPaymentArrangementsAxis</v>
      </c>
      <c r="L5370" t="str">
        <f t="shared" si="432"/>
        <v>insert into dbax_desc_conc (pref_conc, codi_conc, codi_lang, desc_conc) values ('ifrs-full','TypesOfSharebasedPaymentArrangementsAxis','es_ES','Tipos de acuerdos con pagos basados en acciones [eje]')</v>
      </c>
      <c r="M5370" t="str">
        <f>CONCATENATE("Insert into dbax_taxo_conc (pref_conc, codi_conc, vers_taxo) values ('",H5370,"','",I5370,"','",Taxonomia!$B$5,"')")</f>
        <v>Insert into dbax_taxo_conc (pref_conc, codi_conc, vers_taxo) values ('ifrs-full','TypesOfSharebasedPaymentArrangementsAxis','svs-cl-ci-2015-01-05')</v>
      </c>
    </row>
    <row r="5371" spans="1:13" x14ac:dyDescent="0.25">
      <c r="A5371" t="s">
        <v>3000</v>
      </c>
      <c r="B5371" t="s">
        <v>16</v>
      </c>
      <c r="C5371" t="s">
        <v>5586</v>
      </c>
      <c r="G5371" s="1" t="str">
        <f t="shared" si="429"/>
        <v>ifrs-full_UnallocatedAmountsMember</v>
      </c>
      <c r="H5371" t="str">
        <f t="shared" si="430"/>
        <v>ifrs-full</v>
      </c>
      <c r="I5371" t="str">
        <f t="shared" si="431"/>
        <v>UnallocatedAmountsMember</v>
      </c>
      <c r="L5371" t="str">
        <f t="shared" si="432"/>
        <v>insert into dbax_desc_conc (pref_conc, codi_conc, codi_lang, desc_conc) values ('ifrs-full','UnallocatedAmountsMember','es_ES','Importes no asignados [miembro]')</v>
      </c>
      <c r="M5371" t="str">
        <f>CONCATENATE("Insert into dbax_taxo_conc (pref_conc, codi_conc, vers_taxo) values ('",H5371,"','",I5371,"','",Taxonomia!$B$5,"')")</f>
        <v>Insert into dbax_taxo_conc (pref_conc, codi_conc, vers_taxo) values ('ifrs-full','UnallocatedAmountsMember','svs-cl-ci-2015-01-05')</v>
      </c>
    </row>
    <row r="5372" spans="1:13" x14ac:dyDescent="0.25">
      <c r="A5372" t="s">
        <v>3001</v>
      </c>
      <c r="B5372" t="s">
        <v>16</v>
      </c>
      <c r="C5372" t="s">
        <v>5587</v>
      </c>
      <c r="G5372" s="1" t="str">
        <f t="shared" si="429"/>
        <v>ifrs-full_UnallocatedGoodwill</v>
      </c>
      <c r="H5372" t="str">
        <f t="shared" si="430"/>
        <v>ifrs-full</v>
      </c>
      <c r="I5372" t="str">
        <f t="shared" si="431"/>
        <v>UnallocatedGoodwill</v>
      </c>
      <c r="L5372" t="str">
        <f t="shared" si="432"/>
        <v>insert into dbax_desc_conc (pref_conc, codi_conc, codi_lang, desc_conc) values ('ifrs-full','UnallocatedGoodwill','es_ES','Plusvalía no distribuida')</v>
      </c>
      <c r="M5372" t="str">
        <f>CONCATENATE("Insert into dbax_taxo_conc (pref_conc, codi_conc, vers_taxo) values ('",H5372,"','",I5372,"','",Taxonomia!$B$5,"')")</f>
        <v>Insert into dbax_taxo_conc (pref_conc, codi_conc, vers_taxo) values ('ifrs-full','UnallocatedGoodwill','svs-cl-ci-2015-01-05')</v>
      </c>
    </row>
    <row r="5373" spans="1:13" x14ac:dyDescent="0.25">
      <c r="A5373" t="s">
        <v>3002</v>
      </c>
      <c r="B5373" t="s">
        <v>16</v>
      </c>
      <c r="C5373" t="s">
        <v>5588</v>
      </c>
      <c r="G5373" s="1" t="str">
        <f t="shared" si="429"/>
        <v>ifrs-full_UnconsolidatedStructuredEntitiesAxis</v>
      </c>
      <c r="H5373" t="str">
        <f t="shared" si="430"/>
        <v>ifrs-full</v>
      </c>
      <c r="I5373" t="str">
        <f t="shared" si="431"/>
        <v>UnconsolidatedStructuredEntitiesAxis</v>
      </c>
      <c r="L5373" t="str">
        <f t="shared" si="432"/>
        <v>insert into dbax_desc_conc (pref_conc, codi_conc, codi_lang, desc_conc) values ('ifrs-full','UnconsolidatedStructuredEntitiesAxis','es_ES','Entidades estructuradas no consolidadas [eje]')</v>
      </c>
      <c r="M5373" t="str">
        <f>CONCATENATE("Insert into dbax_taxo_conc (pref_conc, codi_conc, vers_taxo) values ('",H5373,"','",I5373,"','",Taxonomia!$B$5,"')")</f>
        <v>Insert into dbax_taxo_conc (pref_conc, codi_conc, vers_taxo) values ('ifrs-full','UnconsolidatedStructuredEntitiesAxis','svs-cl-ci-2015-01-05')</v>
      </c>
    </row>
    <row r="5374" spans="1:13" x14ac:dyDescent="0.25">
      <c r="A5374" t="s">
        <v>3003</v>
      </c>
      <c r="B5374" t="s">
        <v>16</v>
      </c>
      <c r="C5374" t="s">
        <v>5589</v>
      </c>
      <c r="G5374" s="1" t="str">
        <f t="shared" si="429"/>
        <v>ifrs-full_UnconsolidatedStructuredEntitiesControlledByInvestmentEntityAxis</v>
      </c>
      <c r="H5374" t="str">
        <f t="shared" si="430"/>
        <v>ifrs-full</v>
      </c>
      <c r="I5374" t="str">
        <f t="shared" si="431"/>
        <v>UnconsolidatedStructuredEntitiesControlledByInvestmentEntityAxis</v>
      </c>
      <c r="L5374" t="str">
        <f t="shared" si="432"/>
        <v>insert into dbax_desc_conc (pref_conc, codi_conc, codi_lang, desc_conc) values ('ifrs-full','UnconsolidatedStructuredEntitiesControlledByInvestmentEntityAxis','es_ES','Entidades estructuradas no consolidadas controladas por entidad de inversión [eje]')</v>
      </c>
      <c r="M5374" t="str">
        <f>CONCATENATE("Insert into dbax_taxo_conc (pref_conc, codi_conc, vers_taxo) values ('",H5374,"','",I5374,"','",Taxonomia!$B$5,"')")</f>
        <v>Insert into dbax_taxo_conc (pref_conc, codi_conc, vers_taxo) values ('ifrs-full','UnconsolidatedStructuredEntitiesControlledByInvestmentEntityAxis','svs-cl-ci-2015-01-05')</v>
      </c>
    </row>
    <row r="5375" spans="1:13" x14ac:dyDescent="0.25">
      <c r="A5375" t="s">
        <v>3004</v>
      </c>
      <c r="B5375" t="s">
        <v>16</v>
      </c>
      <c r="C5375" t="s">
        <v>5590</v>
      </c>
      <c r="G5375" s="1" t="str">
        <f t="shared" si="429"/>
        <v>ifrs-full_UnconsolidatedStructuredEntitiesControlledByInvestmentEntityMember</v>
      </c>
      <c r="H5375" t="str">
        <f t="shared" si="430"/>
        <v>ifrs-full</v>
      </c>
      <c r="I5375" t="str">
        <f t="shared" si="431"/>
        <v>UnconsolidatedStructuredEntitiesControlledByInvestmentEntityMember</v>
      </c>
      <c r="L5375" t="str">
        <f t="shared" si="432"/>
        <v>insert into dbax_desc_conc (pref_conc, codi_conc, codi_lang, desc_conc) values ('ifrs-full','UnconsolidatedStructuredEntitiesControlledByInvestmentEntityMember','es_ES','Entidades estructuradas no consolidadas controladas por entidad de inversión [miembro]')</v>
      </c>
      <c r="M5375" t="str">
        <f>CONCATENATE("Insert into dbax_taxo_conc (pref_conc, codi_conc, vers_taxo) values ('",H5375,"','",I5375,"','",Taxonomia!$B$5,"')")</f>
        <v>Insert into dbax_taxo_conc (pref_conc, codi_conc, vers_taxo) values ('ifrs-full','UnconsolidatedStructuredEntitiesControlledByInvestmentEntityMember','svs-cl-ci-2015-01-05')</v>
      </c>
    </row>
    <row r="5376" spans="1:13" x14ac:dyDescent="0.25">
      <c r="A5376" t="s">
        <v>3005</v>
      </c>
      <c r="B5376" t="s">
        <v>16</v>
      </c>
      <c r="C5376" t="s">
        <v>5591</v>
      </c>
      <c r="G5376" s="1" t="str">
        <f t="shared" si="429"/>
        <v>ifrs-full_UnconsolidatedStructuredEntitiesMember</v>
      </c>
      <c r="H5376" t="str">
        <f t="shared" si="430"/>
        <v>ifrs-full</v>
      </c>
      <c r="I5376" t="str">
        <f t="shared" si="431"/>
        <v>UnconsolidatedStructuredEntitiesMember</v>
      </c>
      <c r="L5376" t="str">
        <f t="shared" si="432"/>
        <v>insert into dbax_desc_conc (pref_conc, codi_conc, codi_lang, desc_conc) values ('ifrs-full','UnconsolidatedStructuredEntitiesMember','es_ES','Entidades estructuradas no consolidadas [miembro]')</v>
      </c>
      <c r="M5376" t="str">
        <f>CONCATENATE("Insert into dbax_taxo_conc (pref_conc, codi_conc, vers_taxo) values ('",H5376,"','",I5376,"','",Taxonomia!$B$5,"')")</f>
        <v>Insert into dbax_taxo_conc (pref_conc, codi_conc, vers_taxo) values ('ifrs-full','UnconsolidatedStructuredEntitiesMember','svs-cl-ci-2015-01-05')</v>
      </c>
    </row>
    <row r="5377" spans="1:13" x14ac:dyDescent="0.25">
      <c r="A5377" t="s">
        <v>3006</v>
      </c>
      <c r="B5377" t="s">
        <v>16</v>
      </c>
      <c r="C5377" t="s">
        <v>5592</v>
      </c>
      <c r="G5377" s="1" t="str">
        <f t="shared" si="429"/>
        <v>ifrs-full_UnconsolidatedSubsidiariesAxis</v>
      </c>
      <c r="H5377" t="str">
        <f t="shared" si="430"/>
        <v>ifrs-full</v>
      </c>
      <c r="I5377" t="str">
        <f t="shared" si="431"/>
        <v>UnconsolidatedSubsidiariesAxis</v>
      </c>
      <c r="L5377" t="str">
        <f t="shared" si="432"/>
        <v>insert into dbax_desc_conc (pref_conc, codi_conc, codi_lang, desc_conc) values ('ifrs-full','UnconsolidatedSubsidiariesAxis','es_ES','Subsidiarias no consolidadas [eje]')</v>
      </c>
      <c r="M5377" t="str">
        <f>CONCATENATE("Insert into dbax_taxo_conc (pref_conc, codi_conc, vers_taxo) values ('",H5377,"','",I5377,"','",Taxonomia!$B$5,"')")</f>
        <v>Insert into dbax_taxo_conc (pref_conc, codi_conc, vers_taxo) values ('ifrs-full','UnconsolidatedSubsidiariesAxis','svs-cl-ci-2015-01-05')</v>
      </c>
    </row>
    <row r="5378" spans="1:13" x14ac:dyDescent="0.25">
      <c r="A5378" t="s">
        <v>3007</v>
      </c>
      <c r="B5378" t="s">
        <v>16</v>
      </c>
      <c r="C5378" t="s">
        <v>5593</v>
      </c>
      <c r="G5378" s="1" t="str">
        <f t="shared" si="429"/>
        <v>ifrs-full_UnconsolidatedSubsidiariesControlledBySubsidiariesOfInvestmentEntityMember</v>
      </c>
      <c r="H5378" t="str">
        <f t="shared" si="430"/>
        <v>ifrs-full</v>
      </c>
      <c r="I5378" t="str">
        <f t="shared" si="431"/>
        <v>UnconsolidatedSubsidiariesControlledBySubsidiariesOfInvestmentEntityMember</v>
      </c>
      <c r="L5378" t="str">
        <f t="shared" si="432"/>
        <v>insert into dbax_desc_conc (pref_conc, codi_conc, codi_lang, desc_conc) values ('ifrs-full','UnconsolidatedSubsidiariesControlledBySubsidiariesOfInvestmentEntityMember','es_ES','Subsidiarias no consolidadas controladas por subsidiarias de entidad de inversión [miembro]')</v>
      </c>
      <c r="M5378" t="str">
        <f>CONCATENATE("Insert into dbax_taxo_conc (pref_conc, codi_conc, vers_taxo) values ('",H5378,"','",I5378,"','",Taxonomia!$B$5,"')")</f>
        <v>Insert into dbax_taxo_conc (pref_conc, codi_conc, vers_taxo) values ('ifrs-full','UnconsolidatedSubsidiariesControlledBySubsidiariesOfInvestmentEntityMember','svs-cl-ci-2015-01-05')</v>
      </c>
    </row>
    <row r="5379" spans="1:13" x14ac:dyDescent="0.25">
      <c r="A5379" t="s">
        <v>3008</v>
      </c>
      <c r="B5379" t="s">
        <v>16</v>
      </c>
      <c r="C5379" t="s">
        <v>5594</v>
      </c>
      <c r="G5379" s="1" t="str">
        <f t="shared" si="429"/>
        <v>ifrs-full_UnconsolidatedSubsidiariesMember</v>
      </c>
      <c r="H5379" t="str">
        <f t="shared" si="430"/>
        <v>ifrs-full</v>
      </c>
      <c r="I5379" t="str">
        <f t="shared" si="431"/>
        <v>UnconsolidatedSubsidiariesMember</v>
      </c>
      <c r="L5379" t="str">
        <f t="shared" si="432"/>
        <v>insert into dbax_desc_conc (pref_conc, codi_conc, codi_lang, desc_conc) values ('ifrs-full','UnconsolidatedSubsidiariesMember','es_ES','Subsidiarias no consolidadas [miembro]')</v>
      </c>
      <c r="M5379" t="str">
        <f>CONCATENATE("Insert into dbax_taxo_conc (pref_conc, codi_conc, vers_taxo) values ('",H5379,"','",I5379,"','",Taxonomia!$B$5,"')")</f>
        <v>Insert into dbax_taxo_conc (pref_conc, codi_conc, vers_taxo) values ('ifrs-full','UnconsolidatedSubsidiariesMember','svs-cl-ci-2015-01-05')</v>
      </c>
    </row>
    <row r="5380" spans="1:13" x14ac:dyDescent="0.25">
      <c r="A5380" t="s">
        <v>3009</v>
      </c>
      <c r="B5380" t="s">
        <v>16</v>
      </c>
      <c r="C5380" t="s">
        <v>5595</v>
      </c>
      <c r="G5380" s="1" t="str">
        <f t="shared" si="429"/>
        <v>ifrs-full_UnconsolidatedSubsidiariesThatInvestmentEntityControlsDirectlyMember</v>
      </c>
      <c r="H5380" t="str">
        <f t="shared" si="430"/>
        <v>ifrs-full</v>
      </c>
      <c r="I5380" t="str">
        <f t="shared" si="431"/>
        <v>UnconsolidatedSubsidiariesThatInvestmentEntityControlsDirectlyMember</v>
      </c>
      <c r="L5380" t="str">
        <f t="shared" si="432"/>
        <v>insert into dbax_desc_conc (pref_conc, codi_conc, codi_lang, desc_conc) values ('ifrs-full','UnconsolidatedSubsidiariesThatInvestmentEntityControlsDirectlyMember','es_ES','Subsidiarias no consolidadas que una entidad de inversión controla de forma directa [miembro]')</v>
      </c>
      <c r="M5380" t="str">
        <f>CONCATENATE("Insert into dbax_taxo_conc (pref_conc, codi_conc, vers_taxo) values ('",H5380,"','",I5380,"','",Taxonomia!$B$5,"')")</f>
        <v>Insert into dbax_taxo_conc (pref_conc, codi_conc, vers_taxo) values ('ifrs-full','UnconsolidatedSubsidiariesThatInvestmentEntityControlsDirectlyMember','svs-cl-ci-2015-01-05')</v>
      </c>
    </row>
    <row r="5381" spans="1:13" x14ac:dyDescent="0.25">
      <c r="A5381" t="s">
        <v>3010</v>
      </c>
      <c r="B5381" t="s">
        <v>16</v>
      </c>
      <c r="C5381" t="s">
        <v>5596</v>
      </c>
      <c r="G5381" s="1" t="str">
        <f t="shared" si="429"/>
        <v>ifrs-full_UnearnedFinanceIncomeOnFinanceLease</v>
      </c>
      <c r="H5381" t="str">
        <f t="shared" si="430"/>
        <v>ifrs-full</v>
      </c>
      <c r="I5381" t="str">
        <f t="shared" si="431"/>
        <v>UnearnedFinanceIncomeOnFinanceLease</v>
      </c>
      <c r="L5381" t="str">
        <f t="shared" si="432"/>
        <v>insert into dbax_desc_conc (pref_conc, codi_conc, codi_lang, desc_conc) values ('ifrs-full','UnearnedFinanceIncomeOnFinanceLease','es_ES','Ingresos financieros no devengados por arrendamientos financieros')</v>
      </c>
      <c r="M5381" t="str">
        <f>CONCATENATE("Insert into dbax_taxo_conc (pref_conc, codi_conc, vers_taxo) values ('",H5381,"','",I5381,"','",Taxonomia!$B$5,"')")</f>
        <v>Insert into dbax_taxo_conc (pref_conc, codi_conc, vers_taxo) values ('ifrs-full','UnearnedFinanceIncomeOnFinanceLease','svs-cl-ci-2015-01-05')</v>
      </c>
    </row>
    <row r="5382" spans="1:13" x14ac:dyDescent="0.25">
      <c r="A5382" t="s">
        <v>3011</v>
      </c>
      <c r="B5382" t="s">
        <v>16</v>
      </c>
      <c r="C5382" t="s">
        <v>5597</v>
      </c>
      <c r="G5382" s="1" t="str">
        <f t="shared" si="429"/>
        <v>ifrs-full_UnrealisedForeignExchangeGainsLossesMember</v>
      </c>
      <c r="H5382" t="str">
        <f t="shared" si="430"/>
        <v>ifrs-full</v>
      </c>
      <c r="I5382" t="str">
        <f t="shared" si="431"/>
        <v>UnrealisedForeignExchangeGainsLossesMember</v>
      </c>
      <c r="L5382" t="str">
        <f t="shared" si="432"/>
        <v>insert into dbax_desc_conc (pref_conc, codi_conc, codi_lang, desc_conc) values ('ifrs-full','UnrealisedForeignExchangeGainsLossesMember','es_ES','Ganancias (pérdidas) por diferencias de cambio no realizadas [miembro]')</v>
      </c>
      <c r="M5382" t="str">
        <f>CONCATENATE("Insert into dbax_taxo_conc (pref_conc, codi_conc, vers_taxo) values ('",H5382,"','",I5382,"','",Taxonomia!$B$5,"')")</f>
        <v>Insert into dbax_taxo_conc (pref_conc, codi_conc, vers_taxo) values ('ifrs-full','UnrealisedForeignExchangeGainsLossesMember','svs-cl-ci-2015-01-05')</v>
      </c>
    </row>
    <row r="5383" spans="1:13" x14ac:dyDescent="0.25">
      <c r="A5383" t="s">
        <v>3012</v>
      </c>
      <c r="B5383" t="s">
        <v>16</v>
      </c>
      <c r="C5383" t="s">
        <v>5598</v>
      </c>
      <c r="G5383" s="1" t="str">
        <f t="shared" si="429"/>
        <v>ifrs-full_UnrecognisedShareOfLossesOfAssociates</v>
      </c>
      <c r="H5383" t="str">
        <f t="shared" si="430"/>
        <v>ifrs-full</v>
      </c>
      <c r="I5383" t="str">
        <f t="shared" si="431"/>
        <v>UnrecognisedShareOfLossesOfAssociates</v>
      </c>
      <c r="L5383" t="str">
        <f t="shared" si="432"/>
        <v>insert into dbax_desc_conc (pref_conc, codi_conc, codi_lang, desc_conc) values ('ifrs-full','UnrecognisedShareOfLossesOfAssociates','es_ES','Porción de pérdidas de asociadas no reconocidas')</v>
      </c>
      <c r="M5383" t="str">
        <f>CONCATENATE("Insert into dbax_taxo_conc (pref_conc, codi_conc, vers_taxo) values ('",H5383,"','",I5383,"','",Taxonomia!$B$5,"')")</f>
        <v>Insert into dbax_taxo_conc (pref_conc, codi_conc, vers_taxo) values ('ifrs-full','UnrecognisedShareOfLossesOfAssociates','svs-cl-ci-2015-01-05')</v>
      </c>
    </row>
    <row r="5384" spans="1:13" x14ac:dyDescent="0.25">
      <c r="A5384" t="s">
        <v>3013</v>
      </c>
      <c r="B5384" t="s">
        <v>16</v>
      </c>
      <c r="C5384" t="s">
        <v>5599</v>
      </c>
      <c r="G5384" s="1" t="str">
        <f t="shared" si="429"/>
        <v>ifrs-full_UnrecognisedShareOfLossesOfJointVentures</v>
      </c>
      <c r="H5384" t="str">
        <f t="shared" si="430"/>
        <v>ifrs-full</v>
      </c>
      <c r="I5384" t="str">
        <f t="shared" si="431"/>
        <v>UnrecognisedShareOfLossesOfJointVentures</v>
      </c>
      <c r="L5384" t="str">
        <f t="shared" si="432"/>
        <v>insert into dbax_desc_conc (pref_conc, codi_conc, codi_lang, desc_conc) values ('ifrs-full','UnrecognisedShareOfLossesOfJointVentures','es_ES','Participación en pérdidas de negocios conjuntos no reconocidas')</v>
      </c>
      <c r="M5384" t="str">
        <f>CONCATENATE("Insert into dbax_taxo_conc (pref_conc, codi_conc, vers_taxo) values ('",H5384,"','",I5384,"','",Taxonomia!$B$5,"')")</f>
        <v>Insert into dbax_taxo_conc (pref_conc, codi_conc, vers_taxo) values ('ifrs-full','UnrecognisedShareOfLossesOfJointVentures','svs-cl-ci-2015-01-05')</v>
      </c>
    </row>
    <row r="5385" spans="1:13" x14ac:dyDescent="0.25">
      <c r="A5385" t="s">
        <v>3014</v>
      </c>
      <c r="B5385" t="s">
        <v>16</v>
      </c>
      <c r="C5385" t="s">
        <v>5600</v>
      </c>
      <c r="G5385" s="1" t="str">
        <f t="shared" si="429"/>
        <v>ifrs-full_UnusedProvisionReversedOtherProvisions</v>
      </c>
      <c r="H5385" t="str">
        <f t="shared" si="430"/>
        <v>ifrs-full</v>
      </c>
      <c r="I5385" t="str">
        <f t="shared" si="431"/>
        <v>UnusedProvisionReversedOtherProvisions</v>
      </c>
      <c r="L5385" t="str">
        <f t="shared" si="432"/>
        <v>insert into dbax_desc_conc (pref_conc, codi_conc, codi_lang, desc_conc) values ('ifrs-full','UnusedProvisionReversedOtherProvisions','es_ES','Provisiones revertidas no utilizadas, otras provisiones')</v>
      </c>
      <c r="M5385" t="str">
        <f>CONCATENATE("Insert into dbax_taxo_conc (pref_conc, codi_conc, vers_taxo) values ('",H5385,"','",I5385,"','",Taxonomia!$B$5,"')")</f>
        <v>Insert into dbax_taxo_conc (pref_conc, codi_conc, vers_taxo) values ('ifrs-full','UnusedProvisionReversedOtherProvisions','svs-cl-ci-2015-01-05')</v>
      </c>
    </row>
    <row r="5386" spans="1:13" x14ac:dyDescent="0.25">
      <c r="A5386" t="s">
        <v>3015</v>
      </c>
      <c r="B5386" t="s">
        <v>16</v>
      </c>
      <c r="C5386" t="s">
        <v>5601</v>
      </c>
      <c r="G5386" s="1" t="str">
        <f t="shared" si="429"/>
        <v>ifrs-full_UnusedTaxCreditsForWhichNoDeferredTaxAssetRecognised</v>
      </c>
      <c r="H5386" t="str">
        <f t="shared" si="430"/>
        <v>ifrs-full</v>
      </c>
      <c r="I5386" t="str">
        <f t="shared" si="431"/>
        <v>UnusedTaxCreditsForWhichNoDeferredTaxAssetRecognised</v>
      </c>
      <c r="L5386" t="str">
        <f t="shared" si="432"/>
        <v>insert into dbax_desc_conc (pref_conc, codi_conc, codi_lang, desc_conc) values ('ifrs-full','UnusedTaxCreditsForWhichNoDeferredTaxAssetRecognised','es_ES','Créditos fiscales no utilizados para los que no se han reconocido activos por impuestos diferidos')</v>
      </c>
      <c r="M5386" t="str">
        <f>CONCATENATE("Insert into dbax_taxo_conc (pref_conc, codi_conc, vers_taxo) values ('",H5386,"','",I5386,"','",Taxonomia!$B$5,"')")</f>
        <v>Insert into dbax_taxo_conc (pref_conc, codi_conc, vers_taxo) values ('ifrs-full','UnusedTaxCreditsForWhichNoDeferredTaxAssetRecognised','svs-cl-ci-2015-01-05')</v>
      </c>
    </row>
    <row r="5387" spans="1:13" x14ac:dyDescent="0.25">
      <c r="A5387" t="s">
        <v>3016</v>
      </c>
      <c r="B5387" t="s">
        <v>16</v>
      </c>
      <c r="C5387" t="s">
        <v>5602</v>
      </c>
      <c r="G5387" s="1" t="str">
        <f t="shared" si="429"/>
        <v>ifrs-full_UnusedTaxCreditsMember</v>
      </c>
      <c r="H5387" t="str">
        <f t="shared" si="430"/>
        <v>ifrs-full</v>
      </c>
      <c r="I5387" t="str">
        <f t="shared" si="431"/>
        <v>UnusedTaxCreditsMember</v>
      </c>
      <c r="L5387" t="str">
        <f t="shared" si="432"/>
        <v>insert into dbax_desc_conc (pref_conc, codi_conc, codi_lang, desc_conc) values ('ifrs-full','UnusedTaxCreditsMember','es_ES','Créditos fiscales no utilizados [miembro]')</v>
      </c>
      <c r="M5387" t="str">
        <f>CONCATENATE("Insert into dbax_taxo_conc (pref_conc, codi_conc, vers_taxo) values ('",H5387,"','",I5387,"','",Taxonomia!$B$5,"')")</f>
        <v>Insert into dbax_taxo_conc (pref_conc, codi_conc, vers_taxo) values ('ifrs-full','UnusedTaxCreditsMember','svs-cl-ci-2015-01-05')</v>
      </c>
    </row>
    <row r="5388" spans="1:13" x14ac:dyDescent="0.25">
      <c r="A5388" t="s">
        <v>3017</v>
      </c>
      <c r="B5388" t="s">
        <v>16</v>
      </c>
      <c r="C5388" t="s">
        <v>5603</v>
      </c>
      <c r="G5388" s="1" t="str">
        <f t="shared" si="429"/>
        <v>ifrs-full_UnusedTaxLossesForWhichNoDeferredTaxAssetRecognised</v>
      </c>
      <c r="H5388" t="str">
        <f t="shared" si="430"/>
        <v>ifrs-full</v>
      </c>
      <c r="I5388" t="str">
        <f t="shared" si="431"/>
        <v>UnusedTaxLossesForWhichNoDeferredTaxAssetRecognised</v>
      </c>
      <c r="L5388" t="str">
        <f t="shared" si="432"/>
        <v>insert into dbax_desc_conc (pref_conc, codi_conc, codi_lang, desc_conc) values ('ifrs-full','UnusedTaxLossesForWhichNoDeferredTaxAssetRecognised','es_ES','Pérdidas fiscales no utilizadas para las que no se han reconocido activos por impuestos diferidos')</v>
      </c>
      <c r="M5388" t="str">
        <f>CONCATENATE("Insert into dbax_taxo_conc (pref_conc, codi_conc, vers_taxo) values ('",H5388,"','",I5388,"','",Taxonomia!$B$5,"')")</f>
        <v>Insert into dbax_taxo_conc (pref_conc, codi_conc, vers_taxo) values ('ifrs-full','UnusedTaxLossesForWhichNoDeferredTaxAssetRecognised','svs-cl-ci-2015-01-05')</v>
      </c>
    </row>
    <row r="5389" spans="1:13" x14ac:dyDescent="0.25">
      <c r="A5389" t="s">
        <v>3018</v>
      </c>
      <c r="B5389" t="s">
        <v>16</v>
      </c>
      <c r="C5389" t="s">
        <v>5604</v>
      </c>
      <c r="G5389" s="1" t="str">
        <f t="shared" si="429"/>
        <v>ifrs-full_UnusedTaxLossesMember</v>
      </c>
      <c r="H5389" t="str">
        <f t="shared" si="430"/>
        <v>ifrs-full</v>
      </c>
      <c r="I5389" t="str">
        <f t="shared" si="431"/>
        <v>UnusedTaxLossesMember</v>
      </c>
      <c r="L5389" t="str">
        <f t="shared" si="432"/>
        <v>insert into dbax_desc_conc (pref_conc, codi_conc, codi_lang, desc_conc) values ('ifrs-full','UnusedTaxLossesMember','es_ES','Pérdidas fiscales no utilizadas [miembro]')</v>
      </c>
      <c r="M5389" t="str">
        <f>CONCATENATE("Insert into dbax_taxo_conc (pref_conc, codi_conc, vers_taxo) values ('",H5389,"','",I5389,"','",Taxonomia!$B$5,"')")</f>
        <v>Insert into dbax_taxo_conc (pref_conc, codi_conc, vers_taxo) values ('ifrs-full','UnusedTaxLossesMember','svs-cl-ci-2015-01-05')</v>
      </c>
    </row>
    <row r="5390" spans="1:13" x14ac:dyDescent="0.25">
      <c r="A5390" t="s">
        <v>3019</v>
      </c>
      <c r="B5390" t="s">
        <v>16</v>
      </c>
      <c r="C5390" t="s">
        <v>5605</v>
      </c>
      <c r="G5390" s="1" t="str">
        <f t="shared" si="429"/>
        <v>ifrs-full_UsefulLivesOrAmortisationRatesIntangibleAssetsOtherThanGoodwill</v>
      </c>
      <c r="H5390" t="str">
        <f t="shared" si="430"/>
        <v>ifrs-full</v>
      </c>
      <c r="I5390" t="str">
        <f t="shared" si="431"/>
        <v>UsefulLivesOrAmortisationRatesIntangibleAssetsOtherThanGoodwill</v>
      </c>
      <c r="L5390" t="str">
        <f t="shared" si="432"/>
        <v>insert into dbax_desc_conc (pref_conc, codi_conc, codi_lang, desc_conc) values ('ifrs-full','UsefulLivesOrAmortisationRatesIntangibleAssetsOtherThanGoodwill','es_ES','Vidas útiles o tasas de amortización, activos intangibles distintos de la plusvalía')</v>
      </c>
      <c r="M5390" t="str">
        <f>CONCATENATE("Insert into dbax_taxo_conc (pref_conc, codi_conc, vers_taxo) values ('",H5390,"','",I5390,"','",Taxonomia!$B$5,"')")</f>
        <v>Insert into dbax_taxo_conc (pref_conc, codi_conc, vers_taxo) values ('ifrs-full','UsefulLivesOrAmortisationRatesIntangibleAssetsOtherThanGoodwill','svs-cl-ci-2015-01-05')</v>
      </c>
    </row>
    <row r="5391" spans="1:13" x14ac:dyDescent="0.25">
      <c r="A5391" t="s">
        <v>3020</v>
      </c>
      <c r="B5391" t="s">
        <v>16</v>
      </c>
      <c r="C5391" t="s">
        <v>5606</v>
      </c>
      <c r="G5391" s="1" t="str">
        <f t="shared" si="429"/>
        <v>ifrs-full_UsefulLivesOrDepreciationRatesBiologicalAssetsAtCost</v>
      </c>
      <c r="H5391" t="str">
        <f t="shared" si="430"/>
        <v>ifrs-full</v>
      </c>
      <c r="I5391" t="str">
        <f t="shared" si="431"/>
        <v>UsefulLivesOrDepreciationRatesBiologicalAssetsAtCost</v>
      </c>
      <c r="L5391" t="str">
        <f t="shared" si="432"/>
        <v>insert into dbax_desc_conc (pref_conc, codi_conc, codi_lang, desc_conc) values ('ifrs-full','UsefulLivesOrDepreciationRatesBiologicalAssetsAtCost','es_ES','Vidas útiles o tasas de depreciación, activos biológicos, al costo')</v>
      </c>
      <c r="M5391" t="str">
        <f>CONCATENATE("Insert into dbax_taxo_conc (pref_conc, codi_conc, vers_taxo) values ('",H5391,"','",I5391,"','",Taxonomia!$B$5,"')")</f>
        <v>Insert into dbax_taxo_conc (pref_conc, codi_conc, vers_taxo) values ('ifrs-full','UsefulLivesOrDepreciationRatesBiologicalAssetsAtCost','svs-cl-ci-2015-01-05')</v>
      </c>
    </row>
    <row r="5392" spans="1:13" x14ac:dyDescent="0.25">
      <c r="A5392" t="s">
        <v>3021</v>
      </c>
      <c r="B5392" t="s">
        <v>16</v>
      </c>
      <c r="C5392" t="s">
        <v>5607</v>
      </c>
      <c r="G5392" s="1" t="str">
        <f t="shared" si="429"/>
        <v>ifrs-full_UsefulLivesOrDepreciationRatesInvestmentPropertyCostModel</v>
      </c>
      <c r="H5392" t="str">
        <f t="shared" si="430"/>
        <v>ifrs-full</v>
      </c>
      <c r="I5392" t="str">
        <f t="shared" si="431"/>
        <v>UsefulLivesOrDepreciationRatesInvestmentPropertyCostModel</v>
      </c>
      <c r="L5392" t="str">
        <f t="shared" si="432"/>
        <v>insert into dbax_desc_conc (pref_conc, codi_conc, codi_lang, desc_conc) values ('ifrs-full','UsefulLivesOrDepreciationRatesInvestmentPropertyCostModel','es_ES','Vidas útiles o tasas de depreciación, propiedades de inversión, modelo del costo')</v>
      </c>
      <c r="M5392" t="str">
        <f>CONCATENATE("Insert into dbax_taxo_conc (pref_conc, codi_conc, vers_taxo) values ('",H5392,"','",I5392,"','",Taxonomia!$B$5,"')")</f>
        <v>Insert into dbax_taxo_conc (pref_conc, codi_conc, vers_taxo) values ('ifrs-full','UsefulLivesOrDepreciationRatesInvestmentPropertyCostModel','svs-cl-ci-2015-01-05')</v>
      </c>
    </row>
    <row r="5393" spans="1:13" x14ac:dyDescent="0.25">
      <c r="A5393" t="s">
        <v>3022</v>
      </c>
      <c r="B5393" t="s">
        <v>16</v>
      </c>
      <c r="C5393" t="s">
        <v>5608</v>
      </c>
      <c r="G5393" s="1" t="str">
        <f t="shared" si="429"/>
        <v>ifrs-full_UsefulLivesOrDepreciationRatesPropertyPlantAndEquipment</v>
      </c>
      <c r="H5393" t="str">
        <f t="shared" si="430"/>
        <v>ifrs-full</v>
      </c>
      <c r="I5393" t="str">
        <f t="shared" si="431"/>
        <v>UsefulLivesOrDepreciationRatesPropertyPlantAndEquipment</v>
      </c>
      <c r="L5393" t="str">
        <f t="shared" si="432"/>
        <v>insert into dbax_desc_conc (pref_conc, codi_conc, codi_lang, desc_conc) values ('ifrs-full','UsefulLivesOrDepreciationRatesPropertyPlantAndEquipment','es_ES','Vidas útiles o tasas de depreciación, propiedades, planta y equipo')</v>
      </c>
      <c r="M5393" t="str">
        <f>CONCATENATE("Insert into dbax_taxo_conc (pref_conc, codi_conc, vers_taxo) values ('",H5393,"','",I5393,"','",Taxonomia!$B$5,"')")</f>
        <v>Insert into dbax_taxo_conc (pref_conc, codi_conc, vers_taxo) values ('ifrs-full','UsefulLivesOrDepreciationRatesPropertyPlantAndEquipment','svs-cl-ci-2015-01-05')</v>
      </c>
    </row>
    <row r="5394" spans="1:13" x14ac:dyDescent="0.25">
      <c r="A5394" t="s">
        <v>3023</v>
      </c>
      <c r="B5394" t="s">
        <v>16</v>
      </c>
      <c r="C5394" t="s">
        <v>5609</v>
      </c>
      <c r="G5394" s="1" t="str">
        <f t="shared" si="429"/>
        <v>ifrs-full_ValueAddedTaxPayables</v>
      </c>
      <c r="H5394" t="str">
        <f t="shared" si="430"/>
        <v>ifrs-full</v>
      </c>
      <c r="I5394" t="str">
        <f t="shared" si="431"/>
        <v>ValueAddedTaxPayables</v>
      </c>
      <c r="L5394" t="str">
        <f t="shared" si="432"/>
        <v>insert into dbax_desc_conc (pref_conc, codi_conc, codi_lang, desc_conc) values ('ifrs-full','ValueAddedTaxPayables','es_ES','Cuentas por pagar por impuesto al valor agregado')</v>
      </c>
      <c r="M5394" t="str">
        <f>CONCATENATE("Insert into dbax_taxo_conc (pref_conc, codi_conc, vers_taxo) values ('",H5394,"','",I5394,"','",Taxonomia!$B$5,"')")</f>
        <v>Insert into dbax_taxo_conc (pref_conc, codi_conc, vers_taxo) values ('ifrs-full','ValueAddedTaxPayables','svs-cl-ci-2015-01-05')</v>
      </c>
    </row>
    <row r="5395" spans="1:13" x14ac:dyDescent="0.25">
      <c r="A5395" t="s">
        <v>3024</v>
      </c>
      <c r="B5395" t="s">
        <v>16</v>
      </c>
      <c r="C5395" t="s">
        <v>5610</v>
      </c>
      <c r="G5395" s="1" t="str">
        <f t="shared" si="429"/>
        <v>ifrs-full_ValueAddedTaxReceivables</v>
      </c>
      <c r="H5395" t="str">
        <f t="shared" si="430"/>
        <v>ifrs-full</v>
      </c>
      <c r="I5395" t="str">
        <f t="shared" si="431"/>
        <v>ValueAddedTaxReceivables</v>
      </c>
      <c r="L5395" t="str">
        <f t="shared" si="432"/>
        <v>insert into dbax_desc_conc (pref_conc, codi_conc, codi_lang, desc_conc) values ('ifrs-full','ValueAddedTaxReceivables','es_ES','Cuentas por cobrar por impuesto al valor agregado')</v>
      </c>
      <c r="M5395" t="str">
        <f>CONCATENATE("Insert into dbax_taxo_conc (pref_conc, codi_conc, vers_taxo) values ('",H5395,"','",I5395,"','",Taxonomia!$B$5,"')")</f>
        <v>Insert into dbax_taxo_conc (pref_conc, codi_conc, vers_taxo) values ('ifrs-full','ValueAddedTaxReceivables','svs-cl-ci-2015-01-05')</v>
      </c>
    </row>
    <row r="5396" spans="1:13" x14ac:dyDescent="0.25">
      <c r="A5396" t="s">
        <v>3025</v>
      </c>
      <c r="B5396" t="s">
        <v>16</v>
      </c>
      <c r="C5396" t="s">
        <v>5611</v>
      </c>
      <c r="G5396" s="1" t="str">
        <f t="shared" si="429"/>
        <v>ifrs-full_ValueOfBusinessAcquiredMember</v>
      </c>
      <c r="H5396" t="str">
        <f t="shared" si="430"/>
        <v>ifrs-full</v>
      </c>
      <c r="I5396" t="str">
        <f t="shared" si="431"/>
        <v>ValueOfBusinessAcquiredMember</v>
      </c>
      <c r="L5396" t="str">
        <f t="shared" si="432"/>
        <v>insert into dbax_desc_conc (pref_conc, codi_conc, codi_lang, desc_conc) values ('ifrs-full','ValueOfBusinessAcquiredMember','es_ES','Valor de negocio adquirido [miembro]')</v>
      </c>
      <c r="M5396" t="str">
        <f>CONCATENATE("Insert into dbax_taxo_conc (pref_conc, codi_conc, vers_taxo) values ('",H5396,"','",I5396,"','",Taxonomia!$B$5,"')")</f>
        <v>Insert into dbax_taxo_conc (pref_conc, codi_conc, vers_taxo) values ('ifrs-full','ValueOfBusinessAcquiredMember','svs-cl-ci-2015-01-05')</v>
      </c>
    </row>
    <row r="5397" spans="1:13" x14ac:dyDescent="0.25">
      <c r="A5397" t="s">
        <v>3026</v>
      </c>
      <c r="B5397" t="s">
        <v>16</v>
      </c>
      <c r="C5397" t="s">
        <v>5612</v>
      </c>
      <c r="G5397" s="1" t="str">
        <f t="shared" si="429"/>
        <v>ifrs-full_Vehicles</v>
      </c>
      <c r="H5397" t="str">
        <f t="shared" si="430"/>
        <v>ifrs-full</v>
      </c>
      <c r="I5397" t="str">
        <f t="shared" si="431"/>
        <v>Vehicles</v>
      </c>
      <c r="L5397" t="str">
        <f t="shared" si="432"/>
        <v>insert into dbax_desc_conc (pref_conc, codi_conc, codi_lang, desc_conc) values ('ifrs-full','Vehicles','es_ES','Vehículos')</v>
      </c>
      <c r="M5397" t="str">
        <f>CONCATENATE("Insert into dbax_taxo_conc (pref_conc, codi_conc, vers_taxo) values ('",H5397,"','",I5397,"','",Taxonomia!$B$5,"')")</f>
        <v>Insert into dbax_taxo_conc (pref_conc, codi_conc, vers_taxo) values ('ifrs-full','Vehicles','svs-cl-ci-2015-01-05')</v>
      </c>
    </row>
    <row r="5398" spans="1:13" x14ac:dyDescent="0.25">
      <c r="A5398" t="s">
        <v>3027</v>
      </c>
      <c r="B5398" t="s">
        <v>16</v>
      </c>
      <c r="C5398" t="s">
        <v>5613</v>
      </c>
      <c r="G5398" s="1" t="str">
        <f t="shared" si="429"/>
        <v>ifrs-full_VehiclesAbstract</v>
      </c>
      <c r="H5398" t="str">
        <f t="shared" si="430"/>
        <v>ifrs-full</v>
      </c>
      <c r="I5398" t="str">
        <f t="shared" si="431"/>
        <v>VehiclesAbstract</v>
      </c>
      <c r="L5398" t="str">
        <f t="shared" si="432"/>
        <v>insert into dbax_desc_conc (pref_conc, codi_conc, codi_lang, desc_conc) values ('ifrs-full','VehiclesAbstract','es_ES','Vehículos [sinopsis]')</v>
      </c>
      <c r="M5398" t="str">
        <f>CONCATENATE("Insert into dbax_taxo_conc (pref_conc, codi_conc, vers_taxo) values ('",H5398,"','",I5398,"','",Taxonomia!$B$5,"')")</f>
        <v>Insert into dbax_taxo_conc (pref_conc, codi_conc, vers_taxo) values ('ifrs-full','VehiclesAbstract','svs-cl-ci-2015-01-05')</v>
      </c>
    </row>
    <row r="5399" spans="1:13" x14ac:dyDescent="0.25">
      <c r="A5399" t="s">
        <v>3028</v>
      </c>
      <c r="B5399" t="s">
        <v>16</v>
      </c>
      <c r="C5399" t="s">
        <v>68</v>
      </c>
      <c r="G5399" s="1" t="str">
        <f t="shared" si="429"/>
        <v>ifrs-full_VehiclesMember</v>
      </c>
      <c r="H5399" t="str">
        <f t="shared" si="430"/>
        <v>ifrs-full</v>
      </c>
      <c r="I5399" t="str">
        <f t="shared" si="431"/>
        <v>VehiclesMember</v>
      </c>
      <c r="L5399" t="str">
        <f t="shared" si="432"/>
        <v>insert into dbax_desc_conc (pref_conc, codi_conc, codi_lang, desc_conc) values ('ifrs-full','VehiclesMember','es_ES','Vehículos [miembro]')</v>
      </c>
      <c r="M5399" t="str">
        <f>CONCATENATE("Insert into dbax_taxo_conc (pref_conc, codi_conc, vers_taxo) values ('",H5399,"','",I5399,"','",Taxonomia!$B$5,"')")</f>
        <v>Insert into dbax_taxo_conc (pref_conc, codi_conc, vers_taxo) values ('ifrs-full','VehiclesMember','svs-cl-ci-2015-01-05')</v>
      </c>
    </row>
    <row r="5400" spans="1:13" x14ac:dyDescent="0.25">
      <c r="A5400" t="s">
        <v>3029</v>
      </c>
      <c r="B5400" t="s">
        <v>16</v>
      </c>
      <c r="C5400" t="s">
        <v>5614</v>
      </c>
      <c r="G5400" s="1" t="str">
        <f t="shared" si="429"/>
        <v>ifrs-full_WagesAndSalaries</v>
      </c>
      <c r="H5400" t="str">
        <f t="shared" si="430"/>
        <v>ifrs-full</v>
      </c>
      <c r="I5400" t="str">
        <f t="shared" si="431"/>
        <v>WagesAndSalaries</v>
      </c>
      <c r="L5400" t="str">
        <f t="shared" si="432"/>
        <v>insert into dbax_desc_conc (pref_conc, codi_conc, codi_lang, desc_conc) values ('ifrs-full','WagesAndSalaries','es_ES','Sueldos y salarios')</v>
      </c>
      <c r="M5400" t="str">
        <f>CONCATENATE("Insert into dbax_taxo_conc (pref_conc, codi_conc, vers_taxo) values ('",H5400,"','",I5400,"','",Taxonomia!$B$5,"')")</f>
        <v>Insert into dbax_taxo_conc (pref_conc, codi_conc, vers_taxo) values ('ifrs-full','WagesAndSalaries','svs-cl-ci-2015-01-05')</v>
      </c>
    </row>
    <row r="5401" spans="1:13" x14ac:dyDescent="0.25">
      <c r="A5401" t="s">
        <v>3030</v>
      </c>
      <c r="B5401" t="s">
        <v>16</v>
      </c>
      <c r="C5401" t="s">
        <v>5615</v>
      </c>
      <c r="G5401" s="1" t="str">
        <f t="shared" si="429"/>
        <v>ifrs-full_WarrantyContingentLiabilityMember</v>
      </c>
      <c r="H5401" t="str">
        <f t="shared" si="430"/>
        <v>ifrs-full</v>
      </c>
      <c r="I5401" t="str">
        <f t="shared" si="431"/>
        <v>WarrantyContingentLiabilityMember</v>
      </c>
      <c r="L5401" t="str">
        <f t="shared" si="432"/>
        <v>insert into dbax_desc_conc (pref_conc, codi_conc, codi_lang, desc_conc) values ('ifrs-full','WarrantyContingentLiabilityMember','es_ES','Pasivo contingente derivado de garantía [miembro]')</v>
      </c>
      <c r="M5401" t="str">
        <f>CONCATENATE("Insert into dbax_taxo_conc (pref_conc, codi_conc, vers_taxo) values ('",H5401,"','",I5401,"','",Taxonomia!$B$5,"')")</f>
        <v>Insert into dbax_taxo_conc (pref_conc, codi_conc, vers_taxo) values ('ifrs-full','WarrantyContingentLiabilityMember','svs-cl-ci-2015-01-05')</v>
      </c>
    </row>
    <row r="5402" spans="1:13" x14ac:dyDescent="0.25">
      <c r="A5402" t="s">
        <v>3031</v>
      </c>
      <c r="B5402" t="s">
        <v>16</v>
      </c>
      <c r="C5402" t="s">
        <v>5616</v>
      </c>
      <c r="G5402" s="1" t="str">
        <f t="shared" si="429"/>
        <v>ifrs-full_WarrantyProvision</v>
      </c>
      <c r="H5402" t="str">
        <f t="shared" si="430"/>
        <v>ifrs-full</v>
      </c>
      <c r="I5402" t="str">
        <f t="shared" si="431"/>
        <v>WarrantyProvision</v>
      </c>
      <c r="L5402" t="str">
        <f t="shared" si="432"/>
        <v>insert into dbax_desc_conc (pref_conc, codi_conc, codi_lang, desc_conc) values ('ifrs-full','WarrantyProvision','es_ES','Provisiones de garantías')</v>
      </c>
      <c r="M5402" t="str">
        <f>CONCATENATE("Insert into dbax_taxo_conc (pref_conc, codi_conc, vers_taxo) values ('",H5402,"','",I5402,"','",Taxonomia!$B$5,"')")</f>
        <v>Insert into dbax_taxo_conc (pref_conc, codi_conc, vers_taxo) values ('ifrs-full','WarrantyProvision','svs-cl-ci-2015-01-05')</v>
      </c>
    </row>
    <row r="5403" spans="1:13" x14ac:dyDescent="0.25">
      <c r="A5403" t="s">
        <v>3032</v>
      </c>
      <c r="B5403" t="s">
        <v>16</v>
      </c>
      <c r="C5403" t="s">
        <v>5617</v>
      </c>
      <c r="G5403" s="1" t="str">
        <f t="shared" si="429"/>
        <v>ifrs-full_WarrantyProvisionAbstract</v>
      </c>
      <c r="H5403" t="str">
        <f t="shared" si="430"/>
        <v>ifrs-full</v>
      </c>
      <c r="I5403" t="str">
        <f t="shared" si="431"/>
        <v>WarrantyProvisionAbstract</v>
      </c>
      <c r="L5403" t="str">
        <f t="shared" si="432"/>
        <v>insert into dbax_desc_conc (pref_conc, codi_conc, codi_lang, desc_conc) values ('ifrs-full','WarrantyProvisionAbstract','es_ES','Provisiones de garantías [sinopsis]')</v>
      </c>
      <c r="M5403" t="str">
        <f>CONCATENATE("Insert into dbax_taxo_conc (pref_conc, codi_conc, vers_taxo) values ('",H5403,"','",I5403,"','",Taxonomia!$B$5,"')")</f>
        <v>Insert into dbax_taxo_conc (pref_conc, codi_conc, vers_taxo) values ('ifrs-full','WarrantyProvisionAbstract','svs-cl-ci-2015-01-05')</v>
      </c>
    </row>
    <row r="5404" spans="1:13" x14ac:dyDescent="0.25">
      <c r="A5404" t="s">
        <v>3033</v>
      </c>
      <c r="B5404" t="s">
        <v>16</v>
      </c>
      <c r="C5404" t="s">
        <v>5618</v>
      </c>
      <c r="G5404" s="1" t="str">
        <f t="shared" si="429"/>
        <v>ifrs-full_WarrantyProvisionMember</v>
      </c>
      <c r="H5404" t="str">
        <f t="shared" si="430"/>
        <v>ifrs-full</v>
      </c>
      <c r="I5404" t="str">
        <f t="shared" si="431"/>
        <v>WarrantyProvisionMember</v>
      </c>
      <c r="L5404" t="str">
        <f t="shared" si="432"/>
        <v>insert into dbax_desc_conc (pref_conc, codi_conc, codi_lang, desc_conc) values ('ifrs-full','WarrantyProvisionMember','es_ES','Provisión por garantías [miembro]')</v>
      </c>
      <c r="M5404" t="str">
        <f>CONCATENATE("Insert into dbax_taxo_conc (pref_conc, codi_conc, vers_taxo) values ('",H5404,"','",I5404,"','",Taxonomia!$B$5,"')")</f>
        <v>Insert into dbax_taxo_conc (pref_conc, codi_conc, vers_taxo) values ('ifrs-full','WarrantyProvisionMember','svs-cl-ci-2015-01-05')</v>
      </c>
    </row>
    <row r="5405" spans="1:13" x14ac:dyDescent="0.25">
      <c r="A5405" t="s">
        <v>3034</v>
      </c>
      <c r="B5405" t="s">
        <v>16</v>
      </c>
      <c r="C5405" t="s">
        <v>5619</v>
      </c>
      <c r="G5405" s="1" t="str">
        <f t="shared" si="429"/>
        <v>ifrs-full_WeightedAverageExercisePriceOfOtherEquityInstrumentsExercisableInSharebasedPaymentArrangement</v>
      </c>
      <c r="H5405" t="str">
        <f t="shared" si="430"/>
        <v>ifrs-full</v>
      </c>
      <c r="I5405" t="str">
        <f t="shared" si="431"/>
        <v>WeightedAverageExercisePriceOfOtherEquityInstrumentsExercisableInSharebasedPaymentArrangement</v>
      </c>
      <c r="L5405" t="str">
        <f t="shared" si="432"/>
        <v>insert into dbax_desc_conc (pref_conc, codi_conc, codi_lang, desc_conc) values ('ifrs-full','WeightedAverageExercisePriceOfOtherEquityInstrumentsExercisableInSharebasedPaymentArrangement','es_ES','Promedio ponderado del precio de ejercicio de otros instrumentos de patrimonio ejercitables en acuerdos con pagos basados en acciones')</v>
      </c>
      <c r="M5405" t="str">
        <f>CONCATENATE("Insert into dbax_taxo_conc (pref_conc, codi_conc, vers_taxo) values ('",H5405,"','",I5405,"','",Taxonomia!$B$5,"')")</f>
        <v>Insert into dbax_taxo_conc (pref_conc, codi_conc, vers_taxo) values ('ifrs-full','WeightedAverageExercisePriceOfOtherEquityInstrumentsExercisableInSharebasedPaymentArrangement','svs-cl-ci-2015-01-05')</v>
      </c>
    </row>
    <row r="5406" spans="1:13" x14ac:dyDescent="0.25">
      <c r="A5406" t="s">
        <v>3035</v>
      </c>
      <c r="B5406" t="s">
        <v>16</v>
      </c>
      <c r="C5406" t="s">
        <v>5620</v>
      </c>
      <c r="G5406" s="1" t="str">
        <f t="shared" si="429"/>
        <v>ifrs-full_WeightedAverageExercisePriceOfOtherEquityInstrumentsExercisedOrVestedInSharebasedPaymentArrangement</v>
      </c>
      <c r="H5406" t="str">
        <f t="shared" si="430"/>
        <v>ifrs-full</v>
      </c>
      <c r="I5406" t="str">
        <f t="shared" si="431"/>
        <v>WeightedAverageExercisePriceOfOtherEquityInstrumentsExercisedOrVestedInSharebasedPaymentArrangement</v>
      </c>
      <c r="L5406" t="str">
        <f t="shared" si="432"/>
        <v>insert into dbax_desc_conc (pref_conc, codi_conc, codi_lang, desc_conc) values ('ifrs-full','WeightedAverageExercisePriceOfOtherEquityInstrumentsExercisedOrVestedInSharebasedPaymentArrangement','es_ES','Promedio ponderado del precio de ejercicio de otros instrumentos de patrimonio ejercidos o que son irrevocables (están consolidados) en acuerdos con pagos basados en acciones')</v>
      </c>
      <c r="M5406" t="str">
        <f>CONCATENATE("Insert into dbax_taxo_conc (pref_conc, codi_conc, vers_taxo) values ('",H5406,"','",I5406,"','",Taxonomia!$B$5,"')")</f>
        <v>Insert into dbax_taxo_conc (pref_conc, codi_conc, vers_taxo) values ('ifrs-full','WeightedAverageExercisePriceOfOtherEquityInstrumentsExercisedOrVestedInSharebasedPaymentArrangement','svs-cl-ci-2015-01-05')</v>
      </c>
    </row>
    <row r="5407" spans="1:13" x14ac:dyDescent="0.25">
      <c r="A5407" t="s">
        <v>3036</v>
      </c>
      <c r="B5407" t="s">
        <v>16</v>
      </c>
      <c r="C5407" t="s">
        <v>5621</v>
      </c>
      <c r="G5407" s="1" t="str">
        <f t="shared" si="429"/>
        <v>ifrs-full_WeightedAverageExercisePriceOfOtherEquityInstrumentsExpiredInSharebasedPaymentArrangement</v>
      </c>
      <c r="H5407" t="str">
        <f t="shared" si="430"/>
        <v>ifrs-full</v>
      </c>
      <c r="I5407" t="str">
        <f t="shared" si="431"/>
        <v>WeightedAverageExercisePriceOfOtherEquityInstrumentsExpiredInSharebasedPaymentArrangement</v>
      </c>
      <c r="L5407" t="str">
        <f t="shared" si="432"/>
        <v>insert into dbax_desc_conc (pref_conc, codi_conc, codi_lang, desc_conc) values ('ifrs-full','WeightedAverageExercisePriceOfOtherEquityInstrumentsExpiredInSharebasedPaymentArrangement','es_ES','Promedio ponderado del precio de ejercicio de otros instrumentos de patrimonio expirados en acuerdos con pagos basados en acciones')</v>
      </c>
      <c r="M5407" t="str">
        <f>CONCATENATE("Insert into dbax_taxo_conc (pref_conc, codi_conc, vers_taxo) values ('",H5407,"','",I5407,"','",Taxonomia!$B$5,"')")</f>
        <v>Insert into dbax_taxo_conc (pref_conc, codi_conc, vers_taxo) values ('ifrs-full','WeightedAverageExercisePriceOfOtherEquityInstrumentsExpiredInSharebasedPaymentArrangement','svs-cl-ci-2015-01-05')</v>
      </c>
    </row>
    <row r="5408" spans="1:13" x14ac:dyDescent="0.25">
      <c r="A5408" t="s">
        <v>3037</v>
      </c>
      <c r="B5408" t="s">
        <v>16</v>
      </c>
      <c r="C5408" t="s">
        <v>5622</v>
      </c>
      <c r="G5408" s="1" t="str">
        <f t="shared" si="429"/>
        <v>ifrs-full_WeightedAverageExercisePriceOfOtherEquityInstrumentsForfeitedInSharebasedPaymentArrangement</v>
      </c>
      <c r="H5408" t="str">
        <f t="shared" si="430"/>
        <v>ifrs-full</v>
      </c>
      <c r="I5408" t="str">
        <f t="shared" si="431"/>
        <v>WeightedAverageExercisePriceOfOtherEquityInstrumentsForfeitedInSharebasedPaymentArrangement</v>
      </c>
      <c r="L5408" t="str">
        <f t="shared" si="432"/>
        <v>insert into dbax_desc_conc (pref_conc, codi_conc, codi_lang, desc_conc) values ('ifrs-full','WeightedAverageExercisePriceOfOtherEquityInstrumentsForfeitedInSharebasedPaymentArrangement','es_ES','Promedio ponderado del precio de ejercicio de otros instrumentos de patrimonio anulados en acuerdos con pagos basados en acciones')</v>
      </c>
      <c r="M5408" t="str">
        <f>CONCATENATE("Insert into dbax_taxo_conc (pref_conc, codi_conc, vers_taxo) values ('",H5408,"','",I5408,"','",Taxonomia!$B$5,"')")</f>
        <v>Insert into dbax_taxo_conc (pref_conc, codi_conc, vers_taxo) values ('ifrs-full','WeightedAverageExercisePriceOfOtherEquityInstrumentsForfeitedInSharebasedPaymentArrangement','svs-cl-ci-2015-01-05')</v>
      </c>
    </row>
    <row r="5409" spans="1:13" x14ac:dyDescent="0.25">
      <c r="A5409" t="s">
        <v>3038</v>
      </c>
      <c r="B5409" t="s">
        <v>16</v>
      </c>
      <c r="C5409" t="s">
        <v>5623</v>
      </c>
      <c r="G5409" s="1" t="str">
        <f t="shared" si="429"/>
        <v>ifrs-full_WeightedAverageExercisePriceOfOtherEquityInstrumentsGrantedInSharebasedPaymentArrangement</v>
      </c>
      <c r="H5409" t="str">
        <f t="shared" si="430"/>
        <v>ifrs-full</v>
      </c>
      <c r="I5409" t="str">
        <f t="shared" si="431"/>
        <v>WeightedAverageExercisePriceOfOtherEquityInstrumentsGrantedInSharebasedPaymentArrangement</v>
      </c>
      <c r="L5409" t="str">
        <f t="shared" si="432"/>
        <v>insert into dbax_desc_conc (pref_conc, codi_conc, codi_lang, desc_conc) values ('ifrs-full','WeightedAverageExercisePriceOfOtherEquityInstrumentsGrantedInSharebasedPaymentArrangement','es_ES','Promedio ponderado del precio de ejercicio de otros instrumentos de patrimonio concedidos en acuerdos con pagos basados en acciones')</v>
      </c>
      <c r="M5409" t="str">
        <f>CONCATENATE("Insert into dbax_taxo_conc (pref_conc, codi_conc, vers_taxo) values ('",H5409,"','",I5409,"','",Taxonomia!$B$5,"')")</f>
        <v>Insert into dbax_taxo_conc (pref_conc, codi_conc, vers_taxo) values ('ifrs-full','WeightedAverageExercisePriceOfOtherEquityInstrumentsGrantedInSharebasedPaymentArrangement','svs-cl-ci-2015-01-05')</v>
      </c>
    </row>
    <row r="5410" spans="1:13" x14ac:dyDescent="0.25">
      <c r="A5410" t="s">
        <v>3039</v>
      </c>
      <c r="B5410" t="s">
        <v>16</v>
      </c>
      <c r="C5410" t="s">
        <v>5624</v>
      </c>
      <c r="G5410" s="1" t="str">
        <f t="shared" si="429"/>
        <v>ifrs-full_WeightedAverageExercisePriceOfOtherEquityInstrumentsOutstandingInSharebasedPaymentArrangement</v>
      </c>
      <c r="H5410" t="str">
        <f t="shared" si="430"/>
        <v>ifrs-full</v>
      </c>
      <c r="I5410" t="str">
        <f t="shared" si="431"/>
        <v>WeightedAverageExercisePriceOfOtherEquityInstrumentsOutstandingInSharebasedPaymentArrangement</v>
      </c>
      <c r="L5410" t="str">
        <f t="shared" si="432"/>
        <v>insert into dbax_desc_conc (pref_conc, codi_conc, codi_lang, desc_conc) values ('ifrs-full','WeightedAverageExercisePriceOfOtherEquityInstrumentsOutstandingInSharebasedPaymentArrangement','es_ES','Promedio ponderado del precio de ejercicio de otros instrumentos de patrimonio en circulación en acuerdos con pagos basados en acciones')</v>
      </c>
      <c r="M5410" t="str">
        <f>CONCATENATE("Insert into dbax_taxo_conc (pref_conc, codi_conc, vers_taxo) values ('",H5410,"','",I5410,"','",Taxonomia!$B$5,"')")</f>
        <v>Insert into dbax_taxo_conc (pref_conc, codi_conc, vers_taxo) values ('ifrs-full','WeightedAverageExercisePriceOfOtherEquityInstrumentsOutstandingInSharebasedPaymentArrangement','svs-cl-ci-2015-01-05')</v>
      </c>
    </row>
    <row r="5411" spans="1:13" x14ac:dyDescent="0.25">
      <c r="A5411" t="s">
        <v>3040</v>
      </c>
      <c r="B5411" t="s">
        <v>16</v>
      </c>
      <c r="C5411" t="s">
        <v>5625</v>
      </c>
      <c r="G5411" s="1" t="str">
        <f t="shared" si="429"/>
        <v>ifrs-full_WeightedAverageExercisePriceOfShareOptionsExercisableInSharebasedPaymentArrangement</v>
      </c>
      <c r="H5411" t="str">
        <f t="shared" si="430"/>
        <v>ifrs-full</v>
      </c>
      <c r="I5411" t="str">
        <f t="shared" si="431"/>
        <v>WeightedAverageExercisePriceOfShareOptionsExercisableInSharebasedPaymentArrangement</v>
      </c>
      <c r="L5411" t="str">
        <f t="shared" si="432"/>
        <v>insert into dbax_desc_conc (pref_conc, codi_conc, codi_lang, desc_conc) values ('ifrs-full','WeightedAverageExercisePriceOfShareOptionsExercisableInSharebasedPaymentArrangement','es_ES','Promedio ponderado del precio de ejercicio de opciones sobre acciones ejercitables en acuerdos con pagos basados en acciones')</v>
      </c>
      <c r="M5411" t="str">
        <f>CONCATENATE("Insert into dbax_taxo_conc (pref_conc, codi_conc, vers_taxo) values ('",H5411,"','",I5411,"','",Taxonomia!$B$5,"')")</f>
        <v>Insert into dbax_taxo_conc (pref_conc, codi_conc, vers_taxo) values ('ifrs-full','WeightedAverageExercisePriceOfShareOptionsExercisableInSharebasedPaymentArrangement','svs-cl-ci-2015-01-05')</v>
      </c>
    </row>
    <row r="5412" spans="1:13" x14ac:dyDescent="0.25">
      <c r="A5412" t="s">
        <v>3041</v>
      </c>
      <c r="B5412" t="s">
        <v>16</v>
      </c>
      <c r="C5412" t="s">
        <v>5626</v>
      </c>
      <c r="G5412" s="1" t="str">
        <f t="shared" si="429"/>
        <v>ifrs-full_WeightedAverageExercisePriceOfShareOptionsExercisedInSharebasedPaymentArrangement</v>
      </c>
      <c r="H5412" t="str">
        <f t="shared" si="430"/>
        <v>ifrs-full</v>
      </c>
      <c r="I5412" t="str">
        <f t="shared" si="431"/>
        <v>WeightedAverageExercisePriceOfShareOptionsExercisedInSharebasedPaymentArrangement</v>
      </c>
      <c r="L5412" t="str">
        <f t="shared" si="432"/>
        <v>insert into dbax_desc_conc (pref_conc, codi_conc, codi_lang, desc_conc) values ('ifrs-full','WeightedAverageExercisePriceOfShareOptionsExercisedInSharebasedPaymentArrangement','es_ES','Promedio ponderado del precio de ejercicio de opciones sobre acciones ejercidas en acuerdos con pagos basados en acciones')</v>
      </c>
      <c r="M5412" t="str">
        <f>CONCATENATE("Insert into dbax_taxo_conc (pref_conc, codi_conc, vers_taxo) values ('",H5412,"','",I5412,"','",Taxonomia!$B$5,"')")</f>
        <v>Insert into dbax_taxo_conc (pref_conc, codi_conc, vers_taxo) values ('ifrs-full','WeightedAverageExercisePriceOfShareOptionsExercisedInSharebasedPaymentArrangement','svs-cl-ci-2015-01-05')</v>
      </c>
    </row>
    <row r="5413" spans="1:13" x14ac:dyDescent="0.25">
      <c r="A5413" t="s">
        <v>3042</v>
      </c>
      <c r="B5413" t="s">
        <v>16</v>
      </c>
      <c r="C5413" t="s">
        <v>5627</v>
      </c>
      <c r="G5413" s="1" t="str">
        <f t="shared" si="429"/>
        <v>ifrs-full_WeightedAverageExercisePriceOfShareOptionsExpiredInSharebasedPaymentArrangement</v>
      </c>
      <c r="H5413" t="str">
        <f t="shared" si="430"/>
        <v>ifrs-full</v>
      </c>
      <c r="I5413" t="str">
        <f t="shared" si="431"/>
        <v>WeightedAverageExercisePriceOfShareOptionsExpiredInSharebasedPaymentArrangement</v>
      </c>
      <c r="L5413" t="str">
        <f t="shared" si="432"/>
        <v>insert into dbax_desc_conc (pref_conc, codi_conc, codi_lang, desc_conc) values ('ifrs-full','WeightedAverageExercisePriceOfShareOptionsExpiredInSharebasedPaymentArrangement','es_ES','Promedio ponderado del precio de ejercicio de opciones sobre acciones expiradas en acuerdos con pagos basados en acciones')</v>
      </c>
      <c r="M5413" t="str">
        <f>CONCATENATE("Insert into dbax_taxo_conc (pref_conc, codi_conc, vers_taxo) values ('",H5413,"','",I5413,"','",Taxonomia!$B$5,"')")</f>
        <v>Insert into dbax_taxo_conc (pref_conc, codi_conc, vers_taxo) values ('ifrs-full','WeightedAverageExercisePriceOfShareOptionsExpiredInSharebasedPaymentArrangement','svs-cl-ci-2015-01-05')</v>
      </c>
    </row>
    <row r="5414" spans="1:13" x14ac:dyDescent="0.25">
      <c r="A5414" t="s">
        <v>3043</v>
      </c>
      <c r="B5414" t="s">
        <v>16</v>
      </c>
      <c r="C5414" t="s">
        <v>5628</v>
      </c>
      <c r="G5414" s="1" t="str">
        <f t="shared" si="429"/>
        <v>ifrs-full_WeightedAverageExercisePriceOfShareOptionsForfeitedInSharebasedPaymentArrangement</v>
      </c>
      <c r="H5414" t="str">
        <f t="shared" si="430"/>
        <v>ifrs-full</v>
      </c>
      <c r="I5414" t="str">
        <f t="shared" si="431"/>
        <v>WeightedAverageExercisePriceOfShareOptionsForfeitedInSharebasedPaymentArrangement</v>
      </c>
      <c r="L5414" t="str">
        <f t="shared" si="432"/>
        <v>insert into dbax_desc_conc (pref_conc, codi_conc, codi_lang, desc_conc) values ('ifrs-full','WeightedAverageExercisePriceOfShareOptionsForfeitedInSharebasedPaymentArrangement','es_ES','Promedio ponderado del precio de ejercicio de opciones sobre acciones anuladas en acuerdos con pagos basados en acciones')</v>
      </c>
      <c r="M5414" t="str">
        <f>CONCATENATE("Insert into dbax_taxo_conc (pref_conc, codi_conc, vers_taxo) values ('",H5414,"','",I5414,"','",Taxonomia!$B$5,"')")</f>
        <v>Insert into dbax_taxo_conc (pref_conc, codi_conc, vers_taxo) values ('ifrs-full','WeightedAverageExercisePriceOfShareOptionsForfeitedInSharebasedPaymentArrangement','svs-cl-ci-2015-01-05')</v>
      </c>
    </row>
    <row r="5415" spans="1:13" x14ac:dyDescent="0.25">
      <c r="A5415" t="s">
        <v>3044</v>
      </c>
      <c r="B5415" t="s">
        <v>16</v>
      </c>
      <c r="C5415" t="s">
        <v>5629</v>
      </c>
      <c r="G5415" s="1" t="str">
        <f t="shared" si="429"/>
        <v>ifrs-full_WeightedAverageExercisePriceOfShareOptionsGrantedInSharebasedPaymentArrangement</v>
      </c>
      <c r="H5415" t="str">
        <f t="shared" si="430"/>
        <v>ifrs-full</v>
      </c>
      <c r="I5415" t="str">
        <f t="shared" si="431"/>
        <v>WeightedAverageExercisePriceOfShareOptionsGrantedInSharebasedPaymentArrangement</v>
      </c>
      <c r="L5415" t="str">
        <f t="shared" si="432"/>
        <v>insert into dbax_desc_conc (pref_conc, codi_conc, codi_lang, desc_conc) values ('ifrs-full','WeightedAverageExercisePriceOfShareOptionsGrantedInSharebasedPaymentArrangement','es_ES','Promedio ponderado del precio de ejercicio de opciones sobre acciones concedidas en acuerdos con pagos basados en acciones')</v>
      </c>
      <c r="M5415" t="str">
        <f>CONCATENATE("Insert into dbax_taxo_conc (pref_conc, codi_conc, vers_taxo) values ('",H5415,"','",I5415,"','",Taxonomia!$B$5,"')")</f>
        <v>Insert into dbax_taxo_conc (pref_conc, codi_conc, vers_taxo) values ('ifrs-full','WeightedAverageExercisePriceOfShareOptionsGrantedInSharebasedPaymentArrangement','svs-cl-ci-2015-01-05')</v>
      </c>
    </row>
    <row r="5416" spans="1:13" x14ac:dyDescent="0.25">
      <c r="A5416" t="s">
        <v>3045</v>
      </c>
      <c r="B5416" t="s">
        <v>16</v>
      </c>
      <c r="C5416" t="s">
        <v>5630</v>
      </c>
      <c r="G5416" s="1" t="str">
        <f t="shared" si="429"/>
        <v>ifrs-full_WeightedAverageExercisePriceOfShareOptionsInSharebasedPaymentArrangementExercisedDuringPeriodAtDateOfExercise</v>
      </c>
      <c r="H5416" t="str">
        <f t="shared" si="430"/>
        <v>ifrs-full</v>
      </c>
      <c r="I5416" t="str">
        <f t="shared" si="431"/>
        <v>WeightedAverageExercisePriceOfShareOptionsInSharebasedPaymentArrangementExercisedDuringPeriodAtDateOfExercise</v>
      </c>
      <c r="L5416" t="str">
        <f t="shared" si="432"/>
        <v>insert into dbax_desc_conc (pref_conc, codi_conc, codi_lang, desc_conc) values ('ifrs-full','WeightedAverageExercisePriceOfShareOptionsInSharebasedPaymentArrangementExercisedDuringPeriodAtDateOfExercise','es_ES','Promedio ponderado del precio de la acción para opciones sobre acciones en acuerdos con pagos basados en acciones ejercidos durante el periodo en la fecha de ejercicio')</v>
      </c>
      <c r="M5416" t="str">
        <f>CONCATENATE("Insert into dbax_taxo_conc (pref_conc, codi_conc, vers_taxo) values ('",H5416,"','",I5416,"','",Taxonomia!$B$5,"')")</f>
        <v>Insert into dbax_taxo_conc (pref_conc, codi_conc, vers_taxo) values ('ifrs-full','WeightedAverageExercisePriceOfShareOptionsInSharebasedPaymentArrangementExercisedDuringPeriodAtDateOfExercise','svs-cl-ci-2015-01-05')</v>
      </c>
    </row>
    <row r="5417" spans="1:13" x14ac:dyDescent="0.25">
      <c r="A5417" t="s">
        <v>3046</v>
      </c>
      <c r="B5417" t="s">
        <v>16</v>
      </c>
      <c r="C5417" t="s">
        <v>5631</v>
      </c>
      <c r="G5417" s="1" t="str">
        <f t="shared" si="429"/>
        <v>ifrs-full_WeightedAverageExercisePriceOfShareOptionsOutstandingInSharebasedPaymentArrangement</v>
      </c>
      <c r="H5417" t="str">
        <f t="shared" si="430"/>
        <v>ifrs-full</v>
      </c>
      <c r="I5417" t="str">
        <f t="shared" si="431"/>
        <v>WeightedAverageExercisePriceOfShareOptionsOutstandingInSharebasedPaymentArrangement</v>
      </c>
      <c r="L5417" t="str">
        <f t="shared" si="432"/>
        <v>insert into dbax_desc_conc (pref_conc, codi_conc, codi_lang, desc_conc) values ('ifrs-full','WeightedAverageExercisePriceOfShareOptionsOutstandingInSharebasedPaymentArrangement','es_ES','Promedio ponderado del precio de ejercicio de opciones sobre acciones en circulación en acuerdos con pagos basados en acciones')</v>
      </c>
      <c r="M5417" t="str">
        <f>CONCATENATE("Insert into dbax_taxo_conc (pref_conc, codi_conc, vers_taxo) values ('",H5417,"','",I5417,"','",Taxonomia!$B$5,"')")</f>
        <v>Insert into dbax_taxo_conc (pref_conc, codi_conc, vers_taxo) values ('ifrs-full','WeightedAverageExercisePriceOfShareOptionsOutstandingInSharebasedPaymentArrangement','svs-cl-ci-2015-01-05')</v>
      </c>
    </row>
    <row r="5418" spans="1:13" x14ac:dyDescent="0.25">
      <c r="A5418" t="s">
        <v>3047</v>
      </c>
      <c r="B5418" t="s">
        <v>16</v>
      </c>
      <c r="C5418" t="s">
        <v>5632</v>
      </c>
      <c r="G5418" s="1" t="str">
        <f t="shared" si="429"/>
        <v>ifrs-full_WeightedAverageFairValueAtMeasurementDateOtherEquityInstrumentsGranted</v>
      </c>
      <c r="H5418" t="str">
        <f t="shared" si="430"/>
        <v>ifrs-full</v>
      </c>
      <c r="I5418" t="str">
        <f t="shared" si="431"/>
        <v>WeightedAverageFairValueAtMeasurementDateOtherEquityInstrumentsGranted</v>
      </c>
      <c r="L5418" t="str">
        <f t="shared" si="432"/>
        <v>insert into dbax_desc_conc (pref_conc, codi_conc, codi_lang, desc_conc) values ('ifrs-full','WeightedAverageFairValueAtMeasurementDateOtherEquityInstrumentsGranted','es_ES','Promedio ponderado del valor razonable en la fecha de la medición, otros instrumentos de patrimonio otorgados')</v>
      </c>
      <c r="M5418" t="str">
        <f>CONCATENATE("Insert into dbax_taxo_conc (pref_conc, codi_conc, vers_taxo) values ('",H5418,"','",I5418,"','",Taxonomia!$B$5,"')")</f>
        <v>Insert into dbax_taxo_conc (pref_conc, codi_conc, vers_taxo) values ('ifrs-full','WeightedAverageFairValueAtMeasurementDateOtherEquityInstrumentsGranted','svs-cl-ci-2015-01-05')</v>
      </c>
    </row>
    <row r="5419" spans="1:13" x14ac:dyDescent="0.25">
      <c r="A5419" t="s">
        <v>3048</v>
      </c>
      <c r="B5419" t="s">
        <v>16</v>
      </c>
      <c r="C5419" t="s">
        <v>5633</v>
      </c>
      <c r="G5419" s="1" t="str">
        <f t="shared" si="429"/>
        <v>ifrs-full_WeightedAverageFairValueAtMeasurementDateShareOptionsGranted</v>
      </c>
      <c r="H5419" t="str">
        <f t="shared" si="430"/>
        <v>ifrs-full</v>
      </c>
      <c r="I5419" t="str">
        <f t="shared" si="431"/>
        <v>WeightedAverageFairValueAtMeasurementDateShareOptionsGranted</v>
      </c>
      <c r="L5419" t="str">
        <f t="shared" si="432"/>
        <v>insert into dbax_desc_conc (pref_conc, codi_conc, codi_lang, desc_conc) values ('ifrs-full','WeightedAverageFairValueAtMeasurementDateShareOptionsGranted','es_ES','Promedio ponderado del valor razonable en la fecha de la medición, opciones sobre acciones otorgadas')</v>
      </c>
      <c r="M5419" t="str">
        <f>CONCATENATE("Insert into dbax_taxo_conc (pref_conc, codi_conc, vers_taxo) values ('",H5419,"','",I5419,"','",Taxonomia!$B$5,"')")</f>
        <v>Insert into dbax_taxo_conc (pref_conc, codi_conc, vers_taxo) values ('ifrs-full','WeightedAverageFairValueAtMeasurementDateShareOptionsGranted','svs-cl-ci-2015-01-05')</v>
      </c>
    </row>
    <row r="5420" spans="1:13" x14ac:dyDescent="0.25">
      <c r="A5420" t="s">
        <v>3049</v>
      </c>
      <c r="B5420" t="s">
        <v>16</v>
      </c>
      <c r="C5420" t="s">
        <v>5634</v>
      </c>
      <c r="G5420" s="1" t="str">
        <f t="shared" si="429"/>
        <v>ifrs-full_WeightedAverageRemainingContractualLifeOfOutstandingShareOptions</v>
      </c>
      <c r="H5420" t="str">
        <f t="shared" si="430"/>
        <v>ifrs-full</v>
      </c>
      <c r="I5420" t="str">
        <f t="shared" si="431"/>
        <v>WeightedAverageRemainingContractualLifeOfOutstandingShareOptions</v>
      </c>
      <c r="L5420" t="str">
        <f t="shared" si="432"/>
        <v>insert into dbax_desc_conc (pref_conc, codi_conc, codi_lang, desc_conc) values ('ifrs-full','WeightedAverageRemainingContractualLifeOfOutstandingShareOptions','es_ES','Promedio ponderado de la vida contractual restante de opciones sobre acciones en circulación')</v>
      </c>
      <c r="M5420" t="str">
        <f>CONCATENATE("Insert into dbax_taxo_conc (pref_conc, codi_conc, vers_taxo) values ('",H5420,"','",I5420,"','",Taxonomia!$B$5,"')")</f>
        <v>Insert into dbax_taxo_conc (pref_conc, codi_conc, vers_taxo) values ('ifrs-full','WeightedAverageRemainingContractualLifeOfOutstandingShareOptions','svs-cl-ci-2015-01-05')</v>
      </c>
    </row>
    <row r="5421" spans="1:13" x14ac:dyDescent="0.25">
      <c r="A5421" t="s">
        <v>3050</v>
      </c>
      <c r="B5421" t="s">
        <v>16</v>
      </c>
      <c r="C5421" t="s">
        <v>5635</v>
      </c>
      <c r="G5421" s="1" t="str">
        <f t="shared" si="429"/>
        <v>ifrs-full_WeightedAverageSharePrice</v>
      </c>
      <c r="H5421" t="str">
        <f t="shared" si="430"/>
        <v>ifrs-full</v>
      </c>
      <c r="I5421" t="str">
        <f t="shared" si="431"/>
        <v>WeightedAverageSharePrice</v>
      </c>
      <c r="L5421" t="str">
        <f t="shared" si="432"/>
        <v>insert into dbax_desc_conc (pref_conc, codi_conc, codi_lang, desc_conc) values ('ifrs-full','WeightedAverageSharePrice','es_ES','Precio promedio ponderado de las acciones')</v>
      </c>
      <c r="M5421" t="str">
        <f>CONCATENATE("Insert into dbax_taxo_conc (pref_conc, codi_conc, vers_taxo) values ('",H5421,"','",I5421,"','",Taxonomia!$B$5,"')")</f>
        <v>Insert into dbax_taxo_conc (pref_conc, codi_conc, vers_taxo) values ('ifrs-full','WeightedAverageSharePrice','svs-cl-ci-2015-01-05')</v>
      </c>
    </row>
    <row r="5422" spans="1:13" x14ac:dyDescent="0.25">
      <c r="A5422" t="s">
        <v>3051</v>
      </c>
      <c r="B5422" t="s">
        <v>16</v>
      </c>
      <c r="C5422" t="s">
        <v>5636</v>
      </c>
      <c r="G5422" s="1" t="str">
        <f t="shared" si="429"/>
        <v>ifrs-full_WeightedAverageSharePriceShareOptionsGranted</v>
      </c>
      <c r="H5422" t="str">
        <f t="shared" si="430"/>
        <v>ifrs-full</v>
      </c>
      <c r="I5422" t="str">
        <f t="shared" si="431"/>
        <v>WeightedAverageSharePriceShareOptionsGranted</v>
      </c>
      <c r="L5422" t="str">
        <f t="shared" si="432"/>
        <v>insert into dbax_desc_conc (pref_conc, codi_conc, codi_lang, desc_conc) values ('ifrs-full','WeightedAverageSharePriceShareOptionsGranted','es_ES','Promedio ponderado del precio de la acción, opciones sobre acciones otorgadas')</v>
      </c>
      <c r="M5422" t="str">
        <f>CONCATENATE("Insert into dbax_taxo_conc (pref_conc, codi_conc, vers_taxo) values ('",H5422,"','",I5422,"','",Taxonomia!$B$5,"')")</f>
        <v>Insert into dbax_taxo_conc (pref_conc, codi_conc, vers_taxo) values ('ifrs-full','WeightedAverageSharePriceShareOptionsGranted','svs-cl-ci-2015-01-05')</v>
      </c>
    </row>
    <row r="5423" spans="1:13" x14ac:dyDescent="0.25">
      <c r="A5423" t="s">
        <v>3052</v>
      </c>
      <c r="B5423" t="s">
        <v>16</v>
      </c>
      <c r="C5423" t="s">
        <v>5637</v>
      </c>
      <c r="G5423" s="1" t="str">
        <f t="shared" si="429"/>
        <v>ifrs-full_WorkInProgress</v>
      </c>
      <c r="H5423" t="str">
        <f t="shared" si="430"/>
        <v>ifrs-full</v>
      </c>
      <c r="I5423" t="str">
        <f t="shared" si="431"/>
        <v>WorkInProgress</v>
      </c>
      <c r="L5423" t="str">
        <f t="shared" si="432"/>
        <v>insert into dbax_desc_conc (pref_conc, codi_conc, codi_lang, desc_conc) values ('ifrs-full','WorkInProgress','es_ES','Trabajo en curso corriente')</v>
      </c>
      <c r="M5423" t="str">
        <f>CONCATENATE("Insert into dbax_taxo_conc (pref_conc, codi_conc, vers_taxo) values ('",H5423,"','",I5423,"','",Taxonomia!$B$5,"')")</f>
        <v>Insert into dbax_taxo_conc (pref_conc, codi_conc, vers_taxo) values ('ifrs-full','WorkInProgress','svs-cl-ci-2015-01-05')</v>
      </c>
    </row>
    <row r="5424" spans="1:13" x14ac:dyDescent="0.25">
      <c r="A5424" t="s">
        <v>3053</v>
      </c>
      <c r="B5424" t="s">
        <v>16</v>
      </c>
      <c r="C5424" t="s">
        <v>5638</v>
      </c>
      <c r="G5424" s="1" t="str">
        <f t="shared" si="429"/>
        <v>ifrs-full_WritedownsReversalsOfInventories</v>
      </c>
      <c r="H5424" t="str">
        <f t="shared" si="430"/>
        <v>ifrs-full</v>
      </c>
      <c r="I5424" t="str">
        <f t="shared" si="431"/>
        <v>WritedownsReversalsOfInventories</v>
      </c>
      <c r="L5424" t="str">
        <f t="shared" si="432"/>
        <v>insert into dbax_desc_conc (pref_conc, codi_conc, codi_lang, desc_conc) values ('ifrs-full','WritedownsReversalsOfInventories','es_ES','Rebajas (reversiones de rebajas) de inventarios')</v>
      </c>
      <c r="M5424" t="str">
        <f>CONCATENATE("Insert into dbax_taxo_conc (pref_conc, codi_conc, vers_taxo) values ('",H5424,"','",I5424,"','",Taxonomia!$B$5,"')")</f>
        <v>Insert into dbax_taxo_conc (pref_conc, codi_conc, vers_taxo) values ('ifrs-full','WritedownsReversalsOfInventories','svs-cl-ci-2015-01-05')</v>
      </c>
    </row>
    <row r="5425" spans="1:13" x14ac:dyDescent="0.25">
      <c r="A5425" t="s">
        <v>3054</v>
      </c>
      <c r="B5425" t="s">
        <v>16</v>
      </c>
      <c r="C5425" t="s">
        <v>5639</v>
      </c>
      <c r="G5425" s="1" t="str">
        <f t="shared" si="429"/>
        <v>ifrs-full_WritedownsReversalsOfPropertyPlantAndEquipment</v>
      </c>
      <c r="H5425" t="str">
        <f t="shared" si="430"/>
        <v>ifrs-full</v>
      </c>
      <c r="I5425" t="str">
        <f t="shared" si="431"/>
        <v>WritedownsReversalsOfPropertyPlantAndEquipment</v>
      </c>
      <c r="L5425" t="str">
        <f t="shared" si="432"/>
        <v>insert into dbax_desc_conc (pref_conc, codi_conc, codi_lang, desc_conc) values ('ifrs-full','WritedownsReversalsOfPropertyPlantAndEquipment','es_ES','Rebajas (reversiones de rebajas) de propiedades, planta y equipo')</v>
      </c>
      <c r="M5425" t="str">
        <f>CONCATENATE("Insert into dbax_taxo_conc (pref_conc, codi_conc, vers_taxo) values ('",H5425,"','",I5425,"','",Taxonomia!$B$5,"')")</f>
        <v>Insert into dbax_taxo_conc (pref_conc, codi_conc, vers_taxo) values ('ifrs-full','WritedownsReversalsOfPropertyPlantAndEquipment','svs-cl-ci-2015-01-05')</v>
      </c>
    </row>
    <row r="5426" spans="1:13" x14ac:dyDescent="0.25">
      <c r="A5426" t="s">
        <v>3055</v>
      </c>
      <c r="B5426" t="s">
        <v>16</v>
      </c>
      <c r="C5426" t="s">
        <v>5640</v>
      </c>
      <c r="G5426" s="1" t="str">
        <f t="shared" si="429"/>
        <v>ifrs-full_WritedownsReversalsOfWritedownsOfInventoriesAbstract</v>
      </c>
      <c r="H5426" t="str">
        <f t="shared" si="430"/>
        <v>ifrs-full</v>
      </c>
      <c r="I5426" t="str">
        <f t="shared" si="431"/>
        <v>WritedownsReversalsOfWritedownsOfInventoriesAbstract</v>
      </c>
      <c r="L5426" t="str">
        <f t="shared" si="432"/>
        <v>insert into dbax_desc_conc (pref_conc, codi_conc, codi_lang, desc_conc) values ('ifrs-full','WritedownsReversalsOfWritedownsOfInventoriesAbstract','es_ES','Rebajas (reversiones de rebajas) de inventarios [resumen]')</v>
      </c>
      <c r="M5426" t="str">
        <f>CONCATENATE("Insert into dbax_taxo_conc (pref_conc, codi_conc, vers_taxo) values ('",H5426,"','",I5426,"','",Taxonomia!$B$5,"')")</f>
        <v>Insert into dbax_taxo_conc (pref_conc, codi_conc, vers_taxo) values ('ifrs-full','WritedownsReversalsOfWritedownsOfInventoriesAbstract','svs-cl-ci-2015-01-05')</v>
      </c>
    </row>
    <row r="5427" spans="1:13" x14ac:dyDescent="0.25">
      <c r="A5427" t="s">
        <v>3056</v>
      </c>
      <c r="B5427" t="s">
        <v>16</v>
      </c>
      <c r="C5427" t="s">
        <v>5641</v>
      </c>
      <c r="G5427" s="1" t="str">
        <f t="shared" si="429"/>
        <v>ifrs-full_WritedownsReversalsOfWritedownsOfPropertyPlantAndEquipmentAbstract</v>
      </c>
      <c r="H5427" t="str">
        <f t="shared" si="430"/>
        <v>ifrs-full</v>
      </c>
      <c r="I5427" t="str">
        <f t="shared" si="431"/>
        <v>WritedownsReversalsOfWritedownsOfPropertyPlantAndEquipmentAbstract</v>
      </c>
      <c r="L5427" t="str">
        <f t="shared" si="432"/>
        <v>insert into dbax_desc_conc (pref_conc, codi_conc, codi_lang, desc_conc) values ('ifrs-full','WritedownsReversalsOfWritedownsOfPropertyPlantAndEquipmentAbstract','es_ES','Rebajas (reversiones de rebajas) de propiedades, planta y equipo [resumen]')</v>
      </c>
      <c r="M5427" t="str">
        <f>CONCATENATE("Insert into dbax_taxo_conc (pref_conc, codi_conc, vers_taxo) values ('",H5427,"','",I5427,"','",Taxonomia!$B$5,"')")</f>
        <v>Insert into dbax_taxo_conc (pref_conc, codi_conc, vers_taxo) values ('ifrs-full','WritedownsReversalsOfWritedownsOfPropertyPlantAndEquipmentAbstract','svs-cl-ci-2015-01-05')</v>
      </c>
    </row>
    <row r="5428" spans="1:13" x14ac:dyDescent="0.25">
      <c r="A5428" t="s">
        <v>3057</v>
      </c>
      <c r="B5428" t="s">
        <v>16</v>
      </c>
      <c r="C5428" t="s">
        <v>5642</v>
      </c>
      <c r="G5428" s="1" t="str">
        <f t="shared" si="429"/>
        <v>ifrs-mc_DisclosureOfCriticalPerformanceMeasuresAndIndicatorsThatManagementUsesToEvaluateEntitysPerformanceAgainstStatedObjectivesExplanatory</v>
      </c>
      <c r="H5428" t="str">
        <f t="shared" si="430"/>
        <v>ifrs-mc</v>
      </c>
      <c r="I5428" t="str">
        <f t="shared" si="431"/>
        <v>DisclosureOfCriticalPerformanceMeasuresAndIndicatorsThatManagementUsesToEvaluateEntitysPerformanceAgainstStatedObjectivesExplanatory</v>
      </c>
      <c r="L5428" t="str">
        <f t="shared" si="432"/>
        <v>insert into dbax_desc_conc (pref_conc, codi_conc, codi_lang, desc_conc) values ('ifrs-mc','DisclosureOfCriticalPerformanceMeasuresAndIndicatorsThatManagementUsesToEvaluateEntitysPerformanceAgainstStatedObjectivesExplanatory','es_ES','Información a revelar sobre las medidas de rendimiento fundamentales e indicadores que la gerencia utiliza para evaluar el rendimiento de la entidad con respecto a los objetivos establecidos [bloque de texto]')</v>
      </c>
      <c r="M5428" t="str">
        <f>CONCATENATE("Insert into dbax_taxo_conc (pref_conc, codi_conc, vers_taxo) values ('",H5428,"','",I5428,"','",Taxonomia!$B$5,"')")</f>
        <v>Insert into dbax_taxo_conc (pref_conc, codi_conc, vers_taxo) values ('ifrs-mc','DisclosureOfCriticalPerformanceMeasuresAndIndicatorsThatManagementUsesToEvaluateEntitysPerformanceAgainstStatedObjectivesExplanatory','svs-cl-ci-2015-01-05')</v>
      </c>
    </row>
    <row r="5429" spans="1:13" x14ac:dyDescent="0.25">
      <c r="A5429" t="s">
        <v>3058</v>
      </c>
      <c r="B5429" t="s">
        <v>16</v>
      </c>
      <c r="C5429" t="s">
        <v>5643</v>
      </c>
      <c r="G5429" s="1" t="str">
        <f t="shared" si="429"/>
        <v>ifrs-mc_DisclosureOfEntitysMostSignificantResourcesRisksAndRelationshipsExplanatory</v>
      </c>
      <c r="H5429" t="str">
        <f t="shared" si="430"/>
        <v>ifrs-mc</v>
      </c>
      <c r="I5429" t="str">
        <f t="shared" si="431"/>
        <v>DisclosureOfEntitysMostSignificantResourcesRisksAndRelationshipsExplanatory</v>
      </c>
      <c r="L5429" t="str">
        <f t="shared" si="432"/>
        <v>insert into dbax_desc_conc (pref_conc, codi_conc, codi_lang, desc_conc) values ('ifrs-mc','DisclosureOfEntitysMostSignificantResourcesRisksAndRelationshipsExplanatory','es_ES','Información a revelar sobre los recursos, riesgos y relaciones más significativos de la entidad [bloque de texto]')</v>
      </c>
      <c r="M5429" t="str">
        <f>CONCATENATE("Insert into dbax_taxo_conc (pref_conc, codi_conc, vers_taxo) values ('",H5429,"','",I5429,"','",Taxonomia!$B$5,"')")</f>
        <v>Insert into dbax_taxo_conc (pref_conc, codi_conc, vers_taxo) values ('ifrs-mc','DisclosureOfEntitysMostSignificantResourcesRisksAndRelationshipsExplanatory','svs-cl-ci-2015-01-05')</v>
      </c>
    </row>
    <row r="5430" spans="1:13" x14ac:dyDescent="0.25">
      <c r="A5430" t="s">
        <v>3059</v>
      </c>
      <c r="B5430" t="s">
        <v>16</v>
      </c>
      <c r="C5430" t="s">
        <v>5644</v>
      </c>
      <c r="G5430" s="1" t="str">
        <f t="shared" si="429"/>
        <v>ifrs-mc_DisclosureOfManagementsObjectivesAndItsStrategiesForMeetingThoseObjectivesExplanatory</v>
      </c>
      <c r="H5430" t="str">
        <f t="shared" si="430"/>
        <v>ifrs-mc</v>
      </c>
      <c r="I5430" t="str">
        <f t="shared" si="431"/>
        <v>DisclosureOfManagementsObjectivesAndItsStrategiesForMeetingThoseObjectivesExplanatory</v>
      </c>
      <c r="L5430" t="str">
        <f t="shared" si="432"/>
        <v>insert into dbax_desc_conc (pref_conc, codi_conc, codi_lang, desc_conc) values ('ifrs-mc','DisclosureOfManagementsObjectivesAndItsStrategiesForMeetingThoseObjectivesExplanatory','es_ES','Información a revelar sobre los objetivos de la gerencia y sus estrategias para alcanzar esos objetivos [bloque de texto]')</v>
      </c>
      <c r="M5430" t="str">
        <f>CONCATENATE("Insert into dbax_taxo_conc (pref_conc, codi_conc, vers_taxo) values ('",H5430,"','",I5430,"','",Taxonomia!$B$5,"')")</f>
        <v>Insert into dbax_taxo_conc (pref_conc, codi_conc, vers_taxo) values ('ifrs-mc','DisclosureOfManagementsObjectivesAndItsStrategiesForMeetingThoseObjectivesExplanatory','svs-cl-ci-2015-01-05')</v>
      </c>
    </row>
    <row r="5431" spans="1:13" x14ac:dyDescent="0.25">
      <c r="A5431" t="s">
        <v>3060</v>
      </c>
      <c r="B5431" t="s">
        <v>16</v>
      </c>
      <c r="C5431" t="s">
        <v>5645</v>
      </c>
      <c r="G5431" s="1" t="str">
        <f t="shared" si="429"/>
        <v>ifrs-mc_DisclosureOfNatureOfBusinessExplanatory</v>
      </c>
      <c r="H5431" t="str">
        <f t="shared" si="430"/>
        <v>ifrs-mc</v>
      </c>
      <c r="I5431" t="str">
        <f t="shared" si="431"/>
        <v>DisclosureOfNatureOfBusinessExplanatory</v>
      </c>
      <c r="L5431" t="str">
        <f t="shared" si="432"/>
        <v>insert into dbax_desc_conc (pref_conc, codi_conc, codi_lang, desc_conc) values ('ifrs-mc','DisclosureOfNatureOfBusinessExplanatory','es_ES','Información a revelar sobre la naturaleza del negocio [bloque de texto]')</v>
      </c>
      <c r="M5431" t="str">
        <f>CONCATENATE("Insert into dbax_taxo_conc (pref_conc, codi_conc, vers_taxo) values ('",H5431,"','",I5431,"','",Taxonomia!$B$5,"')")</f>
        <v>Insert into dbax_taxo_conc (pref_conc, codi_conc, vers_taxo) values ('ifrs-mc','DisclosureOfNatureOfBusinessExplanatory','svs-cl-ci-2015-01-05')</v>
      </c>
    </row>
    <row r="5432" spans="1:13" x14ac:dyDescent="0.25">
      <c r="A5432" t="s">
        <v>3061</v>
      </c>
      <c r="B5432" t="s">
        <v>16</v>
      </c>
      <c r="C5432" t="s">
        <v>5646</v>
      </c>
      <c r="G5432" s="1" t="str">
        <f t="shared" ref="G5432:G5433" si="433">MID(A5432,FIND("#",A5432)+1,10000)</f>
        <v>ifrs-mc_DisclosureOfResultsOfOperationsAndProspectsExplanatory</v>
      </c>
      <c r="H5432" t="str">
        <f t="shared" ref="H5432:H5433" si="434">MID(G5432,1,FIND("_",G5432)-1)</f>
        <v>ifrs-mc</v>
      </c>
      <c r="I5432" t="str">
        <f t="shared" ref="I5432:I5433" si="435">MID(G5432,FIND("_",G5432)+1,10000)</f>
        <v>DisclosureOfResultsOfOperationsAndProspectsExplanatory</v>
      </c>
      <c r="L5432" t="str">
        <f t="shared" ref="L5432:L5433" si="436">CONCATENATE("insert into dbax_desc_conc (pref_conc, codi_conc, codi_lang, desc_conc) values ('",H5432,"','",I5432,"','",B5432,"','",C5432,"')")</f>
        <v>insert into dbax_desc_conc (pref_conc, codi_conc, codi_lang, desc_conc) values ('ifrs-mc','DisclosureOfResultsOfOperationsAndProspectsExplanatory','es_ES','Información a revelar sobre los resultados de las operaciones y perspectivas [bloque de texto]')</v>
      </c>
      <c r="M5432" t="str">
        <f>CONCATENATE("Insert into dbax_taxo_conc (pref_conc, codi_conc, vers_taxo) values ('",H5432,"','",I5432,"','",Taxonomia!$B$5,"')")</f>
        <v>Insert into dbax_taxo_conc (pref_conc, codi_conc, vers_taxo) values ('ifrs-mc','DisclosureOfResultsOfOperationsAndProspectsExplanatory','svs-cl-ci-2015-01-05')</v>
      </c>
    </row>
    <row r="5433" spans="1:13" x14ac:dyDescent="0.25">
      <c r="A5433" t="s">
        <v>3062</v>
      </c>
      <c r="B5433" t="s">
        <v>16</v>
      </c>
      <c r="C5433" t="s">
        <v>5647</v>
      </c>
      <c r="G5433" s="1" t="str">
        <f t="shared" si="433"/>
        <v>ifrs-mc_ManagementCommentaryExplanatory</v>
      </c>
      <c r="H5433" t="str">
        <f t="shared" si="434"/>
        <v>ifrs-mc</v>
      </c>
      <c r="I5433" t="str">
        <f t="shared" si="435"/>
        <v>ManagementCommentaryExplanatory</v>
      </c>
      <c r="L5433" t="str">
        <f t="shared" si="436"/>
        <v>insert into dbax_desc_conc (pref_conc, codi_conc, codi_lang, desc_conc) values ('ifrs-mc','ManagementCommentaryExplanatory','es_ES','Comentarios de la gerencia [bloque de texto]')</v>
      </c>
      <c r="M5433" t="str">
        <f>CONCATENATE("Insert into dbax_taxo_conc (pref_conc, codi_conc, vers_taxo) values ('",H5433,"','",I5433,"','",Taxonomia!$B$5,"')")</f>
        <v>Insert into dbax_taxo_conc (pref_conc, codi_conc, vers_taxo) values ('ifrs-mc','ManagementCommentaryExplanatory','svs-cl-ci-2015-01-05')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376"/>
  <sheetViews>
    <sheetView topLeftCell="B3215" workbookViewId="0">
      <selection activeCell="I3170" sqref="I3170"/>
    </sheetView>
  </sheetViews>
  <sheetFormatPr baseColWidth="10" defaultRowHeight="15" x14ac:dyDescent="0.25"/>
  <cols>
    <col min="3" max="3" width="39.42578125" customWidth="1"/>
    <col min="4" max="4" width="35.42578125" customWidth="1"/>
    <col min="5" max="5" width="5" bestFit="1" customWidth="1"/>
    <col min="6" max="6" width="3" bestFit="1" customWidth="1"/>
    <col min="7" max="7" width="2.140625" bestFit="1" customWidth="1"/>
  </cols>
  <sheetData>
    <row r="2" spans="1:11" s="2" customFormat="1" x14ac:dyDescent="0.25">
      <c r="A2" s="2" t="s">
        <v>69</v>
      </c>
    </row>
    <row r="3" spans="1:11" s="2" customFormat="1" x14ac:dyDescent="0.25">
      <c r="A3" s="2" t="s">
        <v>12</v>
      </c>
    </row>
    <row r="4" spans="1:11" s="2" customFormat="1" x14ac:dyDescent="0.25">
      <c r="A4" s="2" t="s">
        <v>333</v>
      </c>
    </row>
    <row r="5" spans="1:11" s="2" customFormat="1" x14ac:dyDescent="0.25">
      <c r="A5" s="2" t="s">
        <v>70</v>
      </c>
    </row>
    <row r="7" spans="1:11" x14ac:dyDescent="0.25">
      <c r="A7">
        <v>0</v>
      </c>
      <c r="B7">
        <v>0</v>
      </c>
      <c r="C7" t="s">
        <v>108</v>
      </c>
      <c r="D7" t="s">
        <v>342</v>
      </c>
      <c r="E7">
        <v>130</v>
      </c>
      <c r="F7">
        <v>4</v>
      </c>
      <c r="G7" t="s">
        <v>14</v>
      </c>
      <c r="H7" s="1" t="str">
        <f>MID(D7,FIND("#",D7)+1,10000)</f>
        <v>cl-ci_ActivoGasto</v>
      </c>
      <c r="I7" t="str">
        <f t="shared" ref="I7" si="0">MID(H7,1,FIND("_",H7)-1)</f>
        <v>cl-ci</v>
      </c>
      <c r="J7" t="str">
        <f t="shared" ref="J7" si="1">MID(H7,FIND("_",H7)+1,10000)</f>
        <v>ActivoGasto</v>
      </c>
      <c r="K7" t="str">
        <f>CONCATENATE("insert into dbax_info_conc (codi_empr, codi_emex, codi_info, pref_conc, codi_conc, orde_conc, nive_conc, tipo_info) values (",A7,",",B7,",'",C7,"','",I7,"','",J7,"',",E7,",",F7,",'",G7,"')")</f>
        <v>insert into dbax_info_conc (codi_empr, codi_emex, codi_info, pref_conc, codi_conc, orde_conc, nive_conc, tipo_info) values (0,0,'pre_cl-ci_circ-1901_2015-01-05_role-872000','cl-ci','ActivoGasto',130,4,'C')</v>
      </c>
    </row>
    <row r="8" spans="1:11" x14ac:dyDescent="0.25">
      <c r="A8">
        <v>0</v>
      </c>
      <c r="B8">
        <v>0</v>
      </c>
      <c r="C8" t="s">
        <v>108</v>
      </c>
      <c r="D8" t="s">
        <v>385</v>
      </c>
      <c r="E8">
        <v>90</v>
      </c>
      <c r="F8">
        <v>3</v>
      </c>
      <c r="G8" t="s">
        <v>14</v>
      </c>
      <c r="H8" s="1" t="str">
        <f t="shared" ref="H8:H71" si="2">MID(D8,FIND("#",D8)+1,10000)</f>
        <v>cl-ci_Concepto</v>
      </c>
      <c r="I8" t="str">
        <f t="shared" ref="I8:I71" si="3">MID(H8,1,FIND("_",H8)-1)</f>
        <v>cl-ci</v>
      </c>
      <c r="J8" t="str">
        <f t="shared" ref="J8:J71" si="4">MID(H8,FIND("_",H8)+1,10000)</f>
        <v>Concepto</v>
      </c>
      <c r="K8" t="str">
        <f t="shared" ref="K8:K71" si="5">CONCATENATE("insert into dbax_info_conc (codi_empr, codi_emex, codi_info, pref_conc, codi_conc, orde_conc, nive_conc, tipo_info) values (",A8,",",B8,",'",C8,"','",I8,"','",J8,"',",E8,",",F8,",'",G8,"')")</f>
        <v>insert into dbax_info_conc (codi_empr, codi_emex, codi_info, pref_conc, codi_conc, orde_conc, nive_conc, tipo_info) values (0,0,'pre_cl-ci_circ-1901_2015-01-05_role-872000','cl-ci','Concepto',90,3,'C')</v>
      </c>
    </row>
    <row r="9" spans="1:11" x14ac:dyDescent="0.25">
      <c r="A9">
        <v>0</v>
      </c>
      <c r="B9">
        <v>0</v>
      </c>
      <c r="C9" t="s">
        <v>108</v>
      </c>
      <c r="D9" t="s">
        <v>437</v>
      </c>
      <c r="E9">
        <v>160</v>
      </c>
      <c r="F9">
        <v>3</v>
      </c>
      <c r="G9" t="s">
        <v>14</v>
      </c>
      <c r="H9" s="1" t="str">
        <f t="shared" si="2"/>
        <v>cl-ci_DesembolsosComprometidosAFuturoSinopsis</v>
      </c>
      <c r="I9" t="str">
        <f t="shared" si="3"/>
        <v>cl-ci</v>
      </c>
      <c r="J9" t="str">
        <f t="shared" si="4"/>
        <v>DesembolsosComprometidosAFuturoSinopsis</v>
      </c>
      <c r="K9" t="str">
        <f t="shared" si="5"/>
        <v>insert into dbax_info_conc (codi_empr, codi_emex, codi_info, pref_conc, codi_conc, orde_conc, nive_conc, tipo_info) values (0,0,'pre_cl-ci_circ-1901_2015-01-05_role-872000','cl-ci','DesembolsosComprometidosAFuturoSinopsis',160,3,'C')</v>
      </c>
    </row>
    <row r="10" spans="1:11" x14ac:dyDescent="0.25">
      <c r="A10">
        <v>0</v>
      </c>
      <c r="B10">
        <v>0</v>
      </c>
      <c r="C10" t="s">
        <v>108</v>
      </c>
      <c r="D10" t="s">
        <v>438</v>
      </c>
      <c r="E10">
        <v>100</v>
      </c>
      <c r="F10">
        <v>3</v>
      </c>
      <c r="G10" t="s">
        <v>14</v>
      </c>
      <c r="H10" s="1" t="str">
        <f t="shared" si="2"/>
        <v>cl-ci_DesembolsosEfectuadosAlPeriodoActualSinopsis</v>
      </c>
      <c r="I10" t="str">
        <f t="shared" si="3"/>
        <v>cl-ci</v>
      </c>
      <c r="J10" t="str">
        <f t="shared" si="4"/>
        <v>DesembolsosEfectuadosAlPeriodoActualSinopsis</v>
      </c>
      <c r="K10" t="str">
        <f t="shared" si="5"/>
        <v>insert into dbax_info_conc (codi_empr, codi_emex, codi_info, pref_conc, codi_conc, orde_conc, nive_conc, tipo_info) values (0,0,'pre_cl-ci_circ-1901_2015-01-05_role-872000','cl-ci','DesembolsosEfectuadosAlPeriodoActualSinopsis',100,3,'C')</v>
      </c>
    </row>
    <row r="11" spans="1:11" x14ac:dyDescent="0.25">
      <c r="A11">
        <v>0</v>
      </c>
      <c r="B11">
        <v>0</v>
      </c>
      <c r="C11" t="s">
        <v>108</v>
      </c>
      <c r="D11" t="s">
        <v>470</v>
      </c>
      <c r="E11">
        <v>110</v>
      </c>
      <c r="F11">
        <v>4</v>
      </c>
      <c r="G11" t="s">
        <v>14</v>
      </c>
      <c r="H11" s="1" t="str">
        <f t="shared" si="2"/>
        <v>cl-ci_EstadoDelProyecto</v>
      </c>
      <c r="I11" t="str">
        <f t="shared" si="3"/>
        <v>cl-ci</v>
      </c>
      <c r="J11" t="str">
        <f t="shared" si="4"/>
        <v>EstadoDelProyecto</v>
      </c>
      <c r="K11" t="str">
        <f t="shared" si="5"/>
        <v>insert into dbax_info_conc (codi_empr, codi_emex, codi_info, pref_conc, codi_conc, orde_conc, nive_conc, tipo_info) values (0,0,'pre_cl-ci_circ-1901_2015-01-05_role-872000','cl-ci','EstadoDelProyecto',110,4,'C')</v>
      </c>
    </row>
    <row r="12" spans="1:11" x14ac:dyDescent="0.25">
      <c r="A12">
        <v>0</v>
      </c>
      <c r="B12">
        <v>0</v>
      </c>
      <c r="C12" t="s">
        <v>108</v>
      </c>
      <c r="D12" t="s">
        <v>476</v>
      </c>
      <c r="E12">
        <v>180</v>
      </c>
      <c r="F12">
        <v>4</v>
      </c>
      <c r="G12" t="s">
        <v>14</v>
      </c>
      <c r="H12" s="1" t="str">
        <f t="shared" si="2"/>
        <v>cl-ci_FechaEstimadaDesembolso</v>
      </c>
      <c r="I12" t="str">
        <f t="shared" si="3"/>
        <v>cl-ci</v>
      </c>
      <c r="J12" t="str">
        <f t="shared" si="4"/>
        <v>FechaEstimadaDesembolso</v>
      </c>
      <c r="K12" t="str">
        <f t="shared" si="5"/>
        <v>insert into dbax_info_conc (codi_empr, codi_emex, codi_info, pref_conc, codi_conc, orde_conc, nive_conc, tipo_info) values (0,0,'pre_cl-ci_circ-1901_2015-01-05_role-872000','cl-ci','FechaEstimadaDesembolso',180,4,'C')</v>
      </c>
    </row>
    <row r="13" spans="1:11" x14ac:dyDescent="0.25">
      <c r="A13">
        <v>0</v>
      </c>
      <c r="B13">
        <v>0</v>
      </c>
      <c r="C13" t="s">
        <v>108</v>
      </c>
      <c r="D13" t="s">
        <v>499</v>
      </c>
      <c r="E13">
        <v>70</v>
      </c>
      <c r="F13">
        <v>3</v>
      </c>
      <c r="G13" t="s">
        <v>14</v>
      </c>
      <c r="H13" s="1" t="str">
        <f t="shared" si="2"/>
        <v>cl-ci_IdentificacionEmpresa</v>
      </c>
      <c r="I13" t="str">
        <f t="shared" si="3"/>
        <v>cl-ci</v>
      </c>
      <c r="J13" t="str">
        <f t="shared" si="4"/>
        <v>IdentificacionEmpresa</v>
      </c>
      <c r="K13" t="str">
        <f t="shared" si="5"/>
        <v>insert into dbax_info_conc (codi_empr, codi_emex, codi_info, pref_conc, codi_conc, orde_conc, nive_conc, tipo_info) values (0,0,'pre_cl-ci_circ-1901_2015-01-05_role-872000','cl-ci','IdentificacionEmpresa',70,3,'C')</v>
      </c>
    </row>
    <row r="14" spans="1:11" x14ac:dyDescent="0.25">
      <c r="A14">
        <v>0</v>
      </c>
      <c r="B14">
        <v>0</v>
      </c>
      <c r="C14" t="s">
        <v>108</v>
      </c>
      <c r="D14" t="s">
        <v>510</v>
      </c>
      <c r="E14">
        <v>200</v>
      </c>
      <c r="F14">
        <v>1</v>
      </c>
      <c r="G14" t="s">
        <v>14</v>
      </c>
      <c r="H14" s="1" t="str">
        <f t="shared" si="2"/>
        <v>cl-ci_InformacionAdicionalSobreMedioAmbienteBloqueDeTexto</v>
      </c>
      <c r="I14" t="str">
        <f t="shared" si="3"/>
        <v>cl-ci</v>
      </c>
      <c r="J14" t="str">
        <f t="shared" si="4"/>
        <v>InformacionAdicionalSobreMedioAmbienteBloqueDeTexto</v>
      </c>
      <c r="K14" t="str">
        <f t="shared" si="5"/>
        <v>insert into dbax_info_conc (codi_empr, codi_emex, codi_info, pref_conc, codi_conc, orde_conc, nive_conc, tipo_info) values (0,0,'pre_cl-ci_circ-1901_2015-01-05_role-872000','cl-ci','InformacionAdicionalSobreMedioAmbienteBloqueDeTexto',200,1,'C')</v>
      </c>
    </row>
    <row r="15" spans="1:11" x14ac:dyDescent="0.25">
      <c r="A15">
        <v>0</v>
      </c>
      <c r="B15">
        <v>0</v>
      </c>
      <c r="C15" t="s">
        <v>108</v>
      </c>
      <c r="D15" t="s">
        <v>514</v>
      </c>
      <c r="E15">
        <v>10</v>
      </c>
      <c r="F15">
        <v>0</v>
      </c>
      <c r="G15" t="s">
        <v>14</v>
      </c>
      <c r="H15" s="1" t="str">
        <f t="shared" si="2"/>
        <v>cl-ci_InformacionARevelarSobreMedioAmbienteBloqueDeTexto</v>
      </c>
      <c r="I15" t="str">
        <f t="shared" si="3"/>
        <v>cl-ci</v>
      </c>
      <c r="J15" t="str">
        <f t="shared" si="4"/>
        <v>InformacionARevelarSobreMedioAmbienteBloqueDeTexto</v>
      </c>
      <c r="K15" t="str">
        <f t="shared" si="5"/>
        <v>insert into dbax_info_conc (codi_empr, codi_emex, codi_info, pref_conc, codi_conc, orde_conc, nive_conc, tipo_info) values (0,0,'pre_cl-ci_circ-1901_2015-01-05_role-872000','cl-ci','InformacionARevelarSobreMedioAmbienteBloqueDeTexto',10,0,'C')</v>
      </c>
    </row>
    <row r="16" spans="1:11" x14ac:dyDescent="0.25">
      <c r="A16">
        <v>0</v>
      </c>
      <c r="B16">
        <v>0</v>
      </c>
      <c r="C16" t="s">
        <v>108</v>
      </c>
      <c r="D16" t="s">
        <v>515</v>
      </c>
      <c r="E16">
        <v>60</v>
      </c>
      <c r="F16">
        <v>2</v>
      </c>
      <c r="G16" t="s">
        <v>14</v>
      </c>
      <c r="H16" s="1" t="str">
        <f t="shared" si="2"/>
        <v>cl-ci_InformacionARevelarSobreMedioAmbientePartidas</v>
      </c>
      <c r="I16" t="str">
        <f t="shared" si="3"/>
        <v>cl-ci</v>
      </c>
      <c r="J16" t="str">
        <f t="shared" si="4"/>
        <v>InformacionARevelarSobreMedioAmbientePartidas</v>
      </c>
      <c r="K16" t="str">
        <f t="shared" si="5"/>
        <v>insert into dbax_info_conc (codi_empr, codi_emex, codi_info, pref_conc, codi_conc, orde_conc, nive_conc, tipo_info) values (0,0,'pre_cl-ci_circ-1901_2015-01-05_role-872000','cl-ci','InformacionARevelarSobreMedioAmbientePartidas',60,2,'C')</v>
      </c>
    </row>
    <row r="17" spans="1:11" x14ac:dyDescent="0.25">
      <c r="A17">
        <v>0</v>
      </c>
      <c r="B17">
        <v>0</v>
      </c>
      <c r="C17" t="s">
        <v>108</v>
      </c>
      <c r="D17" t="s">
        <v>518</v>
      </c>
      <c r="E17">
        <v>20</v>
      </c>
      <c r="F17">
        <v>1</v>
      </c>
      <c r="G17" t="s">
        <v>14</v>
      </c>
      <c r="H17" s="1" t="str">
        <f t="shared" si="2"/>
        <v>cl-ci_InformacionARrevelarSobreMedioAmbienteSinopsis</v>
      </c>
      <c r="I17" t="str">
        <f t="shared" si="3"/>
        <v>cl-ci</v>
      </c>
      <c r="J17" t="str">
        <f t="shared" si="4"/>
        <v>InformacionARrevelarSobreMedioAmbienteSinopsis</v>
      </c>
      <c r="K17" t="str">
        <f t="shared" si="5"/>
        <v>insert into dbax_info_conc (codi_empr, codi_emex, codi_info, pref_conc, codi_conc, orde_conc, nive_conc, tipo_info) values (0,0,'pre_cl-ci_circ-1901_2015-01-05_role-872000','cl-ci','InformacionARrevelarSobreMedioAmbienteSinopsis',20,1,'C')</v>
      </c>
    </row>
    <row r="18" spans="1:11" x14ac:dyDescent="0.25">
      <c r="A18">
        <v>0</v>
      </c>
      <c r="B18">
        <v>0</v>
      </c>
      <c r="C18" t="s">
        <v>108</v>
      </c>
      <c r="D18" t="s">
        <v>519</v>
      </c>
      <c r="E18">
        <v>30</v>
      </c>
      <c r="F18">
        <v>2</v>
      </c>
      <c r="G18" t="s">
        <v>14</v>
      </c>
      <c r="H18" s="1" t="str">
        <f t="shared" si="2"/>
        <v>cl-ci_InformacionARrevelarSobreMedioAmbienteTabla</v>
      </c>
      <c r="I18" t="str">
        <f t="shared" si="3"/>
        <v>cl-ci</v>
      </c>
      <c r="J18" t="str">
        <f t="shared" si="4"/>
        <v>InformacionARrevelarSobreMedioAmbienteTabla</v>
      </c>
      <c r="K18" t="str">
        <f t="shared" si="5"/>
        <v>insert into dbax_info_conc (codi_empr, codi_emex, codi_info, pref_conc, codi_conc, orde_conc, nive_conc, tipo_info) values (0,0,'pre_cl-ci_circ-1901_2015-01-05_role-872000','cl-ci','InformacionARrevelarSobreMedioAmbienteTabla',30,2,'C')</v>
      </c>
    </row>
    <row r="19" spans="1:11" x14ac:dyDescent="0.25">
      <c r="A19">
        <v>0</v>
      </c>
      <c r="B19">
        <v>0</v>
      </c>
      <c r="C19" t="s">
        <v>108</v>
      </c>
      <c r="D19" t="s">
        <v>538</v>
      </c>
      <c r="E19">
        <v>140</v>
      </c>
      <c r="F19">
        <v>4</v>
      </c>
      <c r="G19" t="s">
        <v>14</v>
      </c>
      <c r="H19" s="1" t="str">
        <f t="shared" si="2"/>
        <v>cl-ci_ItemActivoGastoDeDestino</v>
      </c>
      <c r="I19" t="str">
        <f t="shared" si="3"/>
        <v>cl-ci</v>
      </c>
      <c r="J19" t="str">
        <f t="shared" si="4"/>
        <v>ItemActivoGastoDeDestino</v>
      </c>
      <c r="K19" t="str">
        <f t="shared" si="5"/>
        <v>insert into dbax_info_conc (codi_empr, codi_emex, codi_info, pref_conc, codi_conc, orde_conc, nive_conc, tipo_info) values (0,0,'pre_cl-ci_circ-1901_2015-01-05_role-872000','cl-ci','ItemActivoGastoDeDestino',140,4,'C')</v>
      </c>
    </row>
    <row r="20" spans="1:11" x14ac:dyDescent="0.25">
      <c r="A20">
        <v>0</v>
      </c>
      <c r="B20">
        <v>0</v>
      </c>
      <c r="C20" t="s">
        <v>108</v>
      </c>
      <c r="D20" t="s">
        <v>594</v>
      </c>
      <c r="E20">
        <v>170</v>
      </c>
      <c r="F20">
        <v>4</v>
      </c>
      <c r="G20" t="s">
        <v>14</v>
      </c>
      <c r="H20" s="1" t="str">
        <f t="shared" si="2"/>
        <v>cl-ci_MontoDesembolsoAFuturo</v>
      </c>
      <c r="I20" t="str">
        <f t="shared" si="3"/>
        <v>cl-ci</v>
      </c>
      <c r="J20" t="str">
        <f t="shared" si="4"/>
        <v>MontoDesembolsoAFuturo</v>
      </c>
      <c r="K20" t="str">
        <f t="shared" si="5"/>
        <v>insert into dbax_info_conc (codi_empr, codi_emex, codi_info, pref_conc, codi_conc, orde_conc, nive_conc, tipo_info) values (0,0,'pre_cl-ci_circ-1901_2015-01-05_role-872000','cl-ci','MontoDesembolsoAFuturo',170,4,'C')</v>
      </c>
    </row>
    <row r="21" spans="1:11" x14ac:dyDescent="0.25">
      <c r="A21">
        <v>0</v>
      </c>
      <c r="B21">
        <v>0</v>
      </c>
      <c r="C21" t="s">
        <v>108</v>
      </c>
      <c r="D21" t="s">
        <v>595</v>
      </c>
      <c r="E21">
        <v>150</v>
      </c>
      <c r="F21">
        <v>3</v>
      </c>
      <c r="G21" t="s">
        <v>14</v>
      </c>
      <c r="H21" s="1" t="str">
        <f t="shared" si="2"/>
        <v>cl-ci_MontoDesembolsoAlPeriodoAnterior</v>
      </c>
      <c r="I21" t="str">
        <f t="shared" si="3"/>
        <v>cl-ci</v>
      </c>
      <c r="J21" t="str">
        <f t="shared" si="4"/>
        <v>MontoDesembolsoAlPeriodoAnterior</v>
      </c>
      <c r="K21" t="str">
        <f t="shared" si="5"/>
        <v>insert into dbax_info_conc (codi_empr, codi_emex, codi_info, pref_conc, codi_conc, orde_conc, nive_conc, tipo_info) values (0,0,'pre_cl-ci_circ-1901_2015-01-05_role-872000','cl-ci','MontoDesembolsoAlPeriodoAnterior',150,3,'C')</v>
      </c>
    </row>
    <row r="22" spans="1:11" x14ac:dyDescent="0.25">
      <c r="A22">
        <v>0</v>
      </c>
      <c r="B22">
        <v>0</v>
      </c>
      <c r="C22" t="s">
        <v>108</v>
      </c>
      <c r="D22" t="s">
        <v>596</v>
      </c>
      <c r="E22">
        <v>120</v>
      </c>
      <c r="F22">
        <v>4</v>
      </c>
      <c r="G22" t="s">
        <v>14</v>
      </c>
      <c r="H22" s="1" t="str">
        <f t="shared" si="2"/>
        <v>cl-ci_MontoDesembolsosAlPeriodoActual</v>
      </c>
      <c r="I22" t="str">
        <f t="shared" si="3"/>
        <v>cl-ci</v>
      </c>
      <c r="J22" t="str">
        <f t="shared" si="4"/>
        <v>MontoDesembolsosAlPeriodoActual</v>
      </c>
      <c r="K22" t="str">
        <f t="shared" si="5"/>
        <v>insert into dbax_info_conc (codi_empr, codi_emex, codi_info, pref_conc, codi_conc, orde_conc, nive_conc, tipo_info) values (0,0,'pre_cl-ci_circ-1901_2015-01-05_role-872000','cl-ci','MontoDesembolsosAlPeriodoActual',120,4,'C')</v>
      </c>
    </row>
    <row r="23" spans="1:11" x14ac:dyDescent="0.25">
      <c r="A23">
        <v>0</v>
      </c>
      <c r="B23">
        <v>0</v>
      </c>
      <c r="C23" t="s">
        <v>108</v>
      </c>
      <c r="D23" t="s">
        <v>608</v>
      </c>
      <c r="E23">
        <v>80</v>
      </c>
      <c r="F23">
        <v>3</v>
      </c>
      <c r="G23" t="s">
        <v>14</v>
      </c>
      <c r="H23" s="1" t="str">
        <f t="shared" si="2"/>
        <v>cl-ci_NombreProyecto</v>
      </c>
      <c r="I23" t="str">
        <f t="shared" si="3"/>
        <v>cl-ci</v>
      </c>
      <c r="J23" t="str">
        <f t="shared" si="4"/>
        <v>NombreProyecto</v>
      </c>
      <c r="K23" t="str">
        <f t="shared" si="5"/>
        <v>insert into dbax_info_conc (codi_empr, codi_emex, codi_info, pref_conc, codi_conc, orde_conc, nive_conc, tipo_info) values (0,0,'pre_cl-ci_circ-1901_2015-01-05_role-872000','cl-ci','NombreProyecto',80,3,'C')</v>
      </c>
    </row>
    <row r="24" spans="1:11" x14ac:dyDescent="0.25">
      <c r="A24">
        <v>0</v>
      </c>
      <c r="B24">
        <v>0</v>
      </c>
      <c r="C24" t="s">
        <v>108</v>
      </c>
      <c r="D24" t="s">
        <v>692</v>
      </c>
      <c r="E24">
        <v>40</v>
      </c>
      <c r="F24">
        <v>3</v>
      </c>
      <c r="G24" t="s">
        <v>14</v>
      </c>
      <c r="H24" s="1" t="str">
        <f t="shared" si="2"/>
        <v>cl-ci_ProyectosProteccionMedioAmbienteEje</v>
      </c>
      <c r="I24" t="str">
        <f t="shared" si="3"/>
        <v>cl-ci</v>
      </c>
      <c r="J24" t="str">
        <f t="shared" si="4"/>
        <v>ProyectosProteccionMedioAmbienteEje</v>
      </c>
      <c r="K24" t="str">
        <f t="shared" si="5"/>
        <v>insert into dbax_info_conc (codi_empr, codi_emex, codi_info, pref_conc, codi_conc, orde_conc, nive_conc, tipo_info) values (0,0,'pre_cl-ci_circ-1901_2015-01-05_role-872000','cl-ci','ProyectosProteccionMedioAmbienteEje',40,3,'C')</v>
      </c>
    </row>
    <row r="25" spans="1:11" x14ac:dyDescent="0.25">
      <c r="A25">
        <v>0</v>
      </c>
      <c r="B25">
        <v>0</v>
      </c>
      <c r="C25" t="s">
        <v>108</v>
      </c>
      <c r="D25" t="s">
        <v>724</v>
      </c>
      <c r="E25">
        <v>190</v>
      </c>
      <c r="F25">
        <v>3</v>
      </c>
      <c r="G25" t="s">
        <v>14</v>
      </c>
      <c r="H25" s="1" t="str">
        <f t="shared" si="2"/>
        <v>cl-ci_TotalDesembolsosEnMedioAmbiente</v>
      </c>
      <c r="I25" t="str">
        <f t="shared" si="3"/>
        <v>cl-ci</v>
      </c>
      <c r="J25" t="str">
        <f t="shared" si="4"/>
        <v>TotalDesembolsosEnMedioAmbiente</v>
      </c>
      <c r="K25" t="str">
        <f t="shared" si="5"/>
        <v>insert into dbax_info_conc (codi_empr, codi_emex, codi_info, pref_conc, codi_conc, orde_conc, nive_conc, tipo_info) values (0,0,'pre_cl-ci_circ-1901_2015-01-05_role-872000','cl-ci','TotalDesembolsosEnMedioAmbiente',190,3,'C')</v>
      </c>
    </row>
    <row r="26" spans="1:11" x14ac:dyDescent="0.25">
      <c r="A26">
        <v>0</v>
      </c>
      <c r="B26">
        <v>0</v>
      </c>
      <c r="C26" t="s">
        <v>108</v>
      </c>
      <c r="D26" t="s">
        <v>725</v>
      </c>
      <c r="E26">
        <v>50</v>
      </c>
      <c r="F26">
        <v>4</v>
      </c>
      <c r="G26" t="s">
        <v>14</v>
      </c>
      <c r="H26" s="1" t="str">
        <f t="shared" si="2"/>
        <v>cl-ci_TotalDesembolsosEnMedioAmbienteMiembro</v>
      </c>
      <c r="I26" t="str">
        <f t="shared" si="3"/>
        <v>cl-ci</v>
      </c>
      <c r="J26" t="str">
        <f t="shared" si="4"/>
        <v>TotalDesembolsosEnMedioAmbienteMiembro</v>
      </c>
      <c r="K26" t="str">
        <f t="shared" si="5"/>
        <v>insert into dbax_info_conc (codi_empr, codi_emex, codi_info, pref_conc, codi_conc, orde_conc, nive_conc, tipo_info) values (0,0,'pre_cl-ci_circ-1901_2015-01-05_role-872000','cl-ci','TotalDesembolsosEnMedioAmbienteMiembro',50,4,'C')</v>
      </c>
    </row>
    <row r="27" spans="1:11" x14ac:dyDescent="0.25">
      <c r="A27">
        <v>0</v>
      </c>
      <c r="B27">
        <v>0</v>
      </c>
      <c r="C27" t="s">
        <v>111</v>
      </c>
      <c r="D27" t="s">
        <v>516</v>
      </c>
      <c r="E27">
        <v>20</v>
      </c>
      <c r="F27">
        <v>2</v>
      </c>
      <c r="G27" t="s">
        <v>14</v>
      </c>
      <c r="H27" s="1" t="str">
        <f t="shared" si="2"/>
        <v>cl-ci_InformacionARevelarSobreOtrasNotasAdicionalesBloqueDeTexto</v>
      </c>
      <c r="I27" t="str">
        <f t="shared" si="3"/>
        <v>cl-ci</v>
      </c>
      <c r="J27" t="str">
        <f t="shared" si="4"/>
        <v>InformacionARevelarSobreOtrasNotasAdicionalesBloqueDeTexto</v>
      </c>
      <c r="K27" t="str">
        <f t="shared" si="5"/>
        <v>insert into dbax_info_conc (codi_empr, codi_emex, codi_info, pref_conc, codi_conc, orde_conc, nive_conc, tipo_info) values (0,0,'pre_cl-ci_circ-1901_2015-01-05_role-890000','cl-ci','InformacionARevelarSobreOtrasNotasAdicionalesBloqueDeTexto',20,2,'C')</v>
      </c>
    </row>
    <row r="28" spans="1:11" x14ac:dyDescent="0.25">
      <c r="A28">
        <v>0</v>
      </c>
      <c r="B28">
        <v>0</v>
      </c>
      <c r="C28" t="s">
        <v>111</v>
      </c>
      <c r="D28" t="s">
        <v>642</v>
      </c>
      <c r="E28">
        <v>19</v>
      </c>
      <c r="F28">
        <v>1</v>
      </c>
      <c r="G28" t="s">
        <v>14</v>
      </c>
      <c r="H28" s="1" t="str">
        <f t="shared" si="2"/>
        <v>cl-ci_OtrasNotasAdicionalesSinopsis</v>
      </c>
      <c r="I28" t="str">
        <f t="shared" si="3"/>
        <v>cl-ci</v>
      </c>
      <c r="J28" t="str">
        <f t="shared" si="4"/>
        <v>OtrasNotasAdicionalesSinopsis</v>
      </c>
      <c r="K28" t="str">
        <f t="shared" si="5"/>
        <v>insert into dbax_info_conc (codi_empr, codi_emex, codi_info, pref_conc, codi_conc, orde_conc, nive_conc, tipo_info) values (0,0,'pre_cl-ci_circ-1901_2015-01-05_role-890000','cl-ci','OtrasNotasAdicionalesSinopsis',19,1,'C')</v>
      </c>
    </row>
    <row r="29" spans="1:11" x14ac:dyDescent="0.25">
      <c r="A29">
        <v>0</v>
      </c>
      <c r="B29">
        <v>0</v>
      </c>
      <c r="C29" t="s">
        <v>114</v>
      </c>
      <c r="D29" t="s">
        <v>346</v>
      </c>
      <c r="E29">
        <v>1230</v>
      </c>
      <c r="F29">
        <v>8</v>
      </c>
      <c r="G29" t="s">
        <v>14</v>
      </c>
      <c r="H29" s="1" t="str">
        <f t="shared" si="2"/>
        <v>cl-ci_ActivosAntesProvisionesMiembro</v>
      </c>
      <c r="I29" t="str">
        <f t="shared" si="3"/>
        <v>cl-ci</v>
      </c>
      <c r="J29" t="str">
        <f t="shared" si="4"/>
        <v>ActivosAntesProvisionesMiembro</v>
      </c>
      <c r="K29" t="str">
        <f t="shared" si="5"/>
        <v>insert into dbax_info_conc (codi_empr, codi_emex, codi_info, pref_conc, codi_conc, orde_conc, nive_conc, tipo_info) values (0,0,'pre_cl-ci_cl-cp_2015-01-05_role-822400','cl-ci','ActivosAntesProvisionesMiembro',1230,8,'C')</v>
      </c>
    </row>
    <row r="30" spans="1:11" x14ac:dyDescent="0.25">
      <c r="A30">
        <v>0</v>
      </c>
      <c r="B30">
        <v>0</v>
      </c>
      <c r="C30" t="s">
        <v>114</v>
      </c>
      <c r="D30" t="s">
        <v>348</v>
      </c>
      <c r="E30">
        <v>1180</v>
      </c>
      <c r="F30">
        <v>3</v>
      </c>
      <c r="G30" t="s">
        <v>14</v>
      </c>
      <c r="H30" s="1" t="str">
        <f t="shared" si="2"/>
        <v>cl-ci_ActivosFinancieros</v>
      </c>
      <c r="I30" t="str">
        <f t="shared" si="3"/>
        <v>cl-ci</v>
      </c>
      <c r="J30" t="str">
        <f t="shared" si="4"/>
        <v>ActivosFinancieros</v>
      </c>
      <c r="K30" t="str">
        <f t="shared" si="5"/>
        <v>insert into dbax_info_conc (codi_empr, codi_emex, codi_info, pref_conc, codi_conc, orde_conc, nive_conc, tipo_info) values (0,0,'pre_cl-ci_cl-cp_2015-01-05_role-822400','cl-ci','ActivosFinancieros',1180,3,'C')</v>
      </c>
    </row>
    <row r="31" spans="1:11" x14ac:dyDescent="0.25">
      <c r="A31">
        <v>0</v>
      </c>
      <c r="B31">
        <v>0</v>
      </c>
      <c r="C31" t="s">
        <v>114</v>
      </c>
      <c r="D31" t="s">
        <v>349</v>
      </c>
      <c r="E31">
        <v>1170</v>
      </c>
      <c r="F31">
        <v>2</v>
      </c>
      <c r="G31" t="s">
        <v>14</v>
      </c>
      <c r="H31" s="1" t="str">
        <f t="shared" si="2"/>
        <v>cl-ci_ActivosFinancierosSinopsis</v>
      </c>
      <c r="I31" t="str">
        <f t="shared" si="3"/>
        <v>cl-ci</v>
      </c>
      <c r="J31" t="str">
        <f t="shared" si="4"/>
        <v>ActivosFinancierosSinopsis</v>
      </c>
      <c r="K31" t="str">
        <f t="shared" si="5"/>
        <v>insert into dbax_info_conc (codi_empr, codi_emex, codi_info, pref_conc, codi_conc, orde_conc, nive_conc, tipo_info) values (0,0,'pre_cl-ci_cl-cp_2015-01-05_role-822400','cl-ci','ActivosFinancierosSinopsis',1170,2,'C')</v>
      </c>
    </row>
    <row r="32" spans="1:11" x14ac:dyDescent="0.25">
      <c r="A32">
        <v>0</v>
      </c>
      <c r="B32">
        <v>0</v>
      </c>
      <c r="C32" t="s">
        <v>114</v>
      </c>
      <c r="D32" t="s">
        <v>352</v>
      </c>
      <c r="E32">
        <v>1210</v>
      </c>
      <c r="F32">
        <v>6</v>
      </c>
      <c r="G32" t="s">
        <v>14</v>
      </c>
      <c r="H32" s="1" t="str">
        <f t="shared" si="2"/>
        <v>cl-ci_ActivosPorDeudoresComercialesEje</v>
      </c>
      <c r="I32" t="str">
        <f t="shared" si="3"/>
        <v>cl-ci</v>
      </c>
      <c r="J32" t="str">
        <f t="shared" si="4"/>
        <v>ActivosPorDeudoresComercialesEje</v>
      </c>
      <c r="K32" t="str">
        <f t="shared" si="5"/>
        <v>insert into dbax_info_conc (codi_empr, codi_emex, codi_info, pref_conc, codi_conc, orde_conc, nive_conc, tipo_info) values (0,0,'pre_cl-ci_cl-cp_2015-01-05_role-822400','cl-ci','ActivosPorDeudoresComercialesEje',1210,6,'C')</v>
      </c>
    </row>
    <row r="33" spans="1:11" x14ac:dyDescent="0.25">
      <c r="A33">
        <v>0</v>
      </c>
      <c r="B33">
        <v>0</v>
      </c>
      <c r="C33" t="s">
        <v>114</v>
      </c>
      <c r="D33" t="s">
        <v>353</v>
      </c>
      <c r="E33">
        <v>1220</v>
      </c>
      <c r="F33">
        <v>7</v>
      </c>
      <c r="G33" t="s">
        <v>14</v>
      </c>
      <c r="H33" s="1" t="str">
        <f t="shared" si="2"/>
        <v>cl-ci_ActivosPorDeudoresComercialesNetosMiembro</v>
      </c>
      <c r="I33" t="str">
        <f t="shared" si="3"/>
        <v>cl-ci</v>
      </c>
      <c r="J33" t="str">
        <f t="shared" si="4"/>
        <v>ActivosPorDeudoresComercialesNetosMiembro</v>
      </c>
      <c r="K33" t="str">
        <f t="shared" si="5"/>
        <v>insert into dbax_info_conc (codi_empr, codi_emex, codi_info, pref_conc, codi_conc, orde_conc, nive_conc, tipo_info) values (0,0,'pre_cl-ci_cl-cp_2015-01-05_role-822400','cl-ci','ActivosPorDeudoresComercialesNetosMiembro',1220,7,'C')</v>
      </c>
    </row>
    <row r="34" spans="1:11" x14ac:dyDescent="0.25">
      <c r="A34">
        <v>0</v>
      </c>
      <c r="B34">
        <v>0</v>
      </c>
      <c r="C34" t="s">
        <v>114</v>
      </c>
      <c r="D34" t="s">
        <v>356</v>
      </c>
      <c r="E34">
        <v>1910</v>
      </c>
      <c r="F34">
        <v>7</v>
      </c>
      <c r="G34" t="s">
        <v>14</v>
      </c>
      <c r="H34" s="1" t="str">
        <f t="shared" si="2"/>
        <v>cl-ci_AcumuladoAnualMiembro</v>
      </c>
      <c r="I34" t="str">
        <f t="shared" si="3"/>
        <v>cl-ci</v>
      </c>
      <c r="J34" t="str">
        <f t="shared" si="4"/>
        <v>AcumuladoAnualMiembro</v>
      </c>
      <c r="K34" t="str">
        <f t="shared" si="5"/>
        <v>insert into dbax_info_conc (codi_empr, codi_emex, codi_info, pref_conc, codi_conc, orde_conc, nive_conc, tipo_info) values (0,0,'pre_cl-ci_cl-cp_2015-01-05_role-822400','cl-ci','AcumuladoAnualMiembro',1910,7,'C')</v>
      </c>
    </row>
    <row r="35" spans="1:11" x14ac:dyDescent="0.25">
      <c r="A35">
        <v>0</v>
      </c>
      <c r="B35">
        <v>0</v>
      </c>
      <c r="C35" t="s">
        <v>114</v>
      </c>
      <c r="D35" t="s">
        <v>360</v>
      </c>
      <c r="E35">
        <v>1510</v>
      </c>
      <c r="F35">
        <v>8</v>
      </c>
      <c r="G35" t="s">
        <v>14</v>
      </c>
      <c r="H35" s="1" t="str">
        <f t="shared" si="2"/>
        <v>cl-ci_AlDiaMiembro</v>
      </c>
      <c r="I35" t="str">
        <f t="shared" si="3"/>
        <v>cl-ci</v>
      </c>
      <c r="J35" t="str">
        <f t="shared" si="4"/>
        <v>AlDiaMiembro</v>
      </c>
      <c r="K35" t="str">
        <f t="shared" si="5"/>
        <v>insert into dbax_info_conc (codi_empr, codi_emex, codi_info, pref_conc, codi_conc, orde_conc, nive_conc, tipo_info) values (0,0,'pre_cl-ci_cl-cp_2015-01-05_role-822400','cl-ci','AlDiaMiembro',1510,8,'C')</v>
      </c>
    </row>
    <row r="36" spans="1:11" x14ac:dyDescent="0.25">
      <c r="A36">
        <v>0</v>
      </c>
      <c r="B36">
        <v>0</v>
      </c>
      <c r="C36" t="s">
        <v>114</v>
      </c>
      <c r="D36" t="s">
        <v>368</v>
      </c>
      <c r="E36">
        <v>1660</v>
      </c>
      <c r="F36">
        <v>6</v>
      </c>
      <c r="G36" t="s">
        <v>14</v>
      </c>
      <c r="H36" s="1" t="str">
        <f t="shared" si="2"/>
        <v>cl-ci_CarteraBruta</v>
      </c>
      <c r="I36" t="str">
        <f t="shared" si="3"/>
        <v>cl-ci</v>
      </c>
      <c r="J36" t="str">
        <f t="shared" si="4"/>
        <v>CarteraBruta</v>
      </c>
      <c r="K36" t="str">
        <f t="shared" si="5"/>
        <v>insert into dbax_info_conc (codi_empr, codi_emex, codi_info, pref_conc, codi_conc, orde_conc, nive_conc, tipo_info) values (0,0,'pre_cl-ci_cl-cp_2015-01-05_role-822400','cl-ci','CarteraBruta',1660,6,'C')</v>
      </c>
    </row>
    <row r="37" spans="1:11" x14ac:dyDescent="0.25">
      <c r="A37">
        <v>0</v>
      </c>
      <c r="B37">
        <v>0</v>
      </c>
      <c r="C37" t="s">
        <v>114</v>
      </c>
      <c r="D37" t="s">
        <v>369</v>
      </c>
      <c r="E37">
        <v>1630</v>
      </c>
      <c r="F37">
        <v>6</v>
      </c>
      <c r="G37" t="s">
        <v>14</v>
      </c>
      <c r="H37" s="1" t="str">
        <f t="shared" si="2"/>
        <v>cl-ci_CarteraNoRepactadaBruta</v>
      </c>
      <c r="I37" t="str">
        <f t="shared" si="3"/>
        <v>cl-ci</v>
      </c>
      <c r="J37" t="str">
        <f t="shared" si="4"/>
        <v>CarteraNoRepactadaBruta</v>
      </c>
      <c r="K37" t="str">
        <f t="shared" si="5"/>
        <v>insert into dbax_info_conc (codi_empr, codi_emex, codi_info, pref_conc, codi_conc, orde_conc, nive_conc, tipo_info) values (0,0,'pre_cl-ci_cl-cp_2015-01-05_role-822400','cl-ci','CarteraNoRepactadaBruta',1630,6,'C')</v>
      </c>
    </row>
    <row r="38" spans="1:11" x14ac:dyDescent="0.25">
      <c r="A38">
        <v>0</v>
      </c>
      <c r="B38">
        <v>0</v>
      </c>
      <c r="C38" t="s">
        <v>114</v>
      </c>
      <c r="D38" t="s">
        <v>370</v>
      </c>
      <c r="E38">
        <v>1710</v>
      </c>
      <c r="F38">
        <v>8</v>
      </c>
      <c r="G38" t="s">
        <v>14</v>
      </c>
      <c r="H38" s="1" t="str">
        <f t="shared" si="2"/>
        <v>cl-ci_CarteraNoSecuritizadaMiembro</v>
      </c>
      <c r="I38" t="str">
        <f t="shared" si="3"/>
        <v>cl-ci</v>
      </c>
      <c r="J38" t="str">
        <f t="shared" si="4"/>
        <v>CarteraNoSecuritizadaMiembro</v>
      </c>
      <c r="K38" t="str">
        <f t="shared" si="5"/>
        <v>insert into dbax_info_conc (codi_empr, codi_emex, codi_info, pref_conc, codi_conc, orde_conc, nive_conc, tipo_info) values (0,0,'pre_cl-ci_cl-cp_2015-01-05_role-822400','cl-ci','CarteraNoSecuritizadaMiembro',1710,8,'C')</v>
      </c>
    </row>
    <row r="39" spans="1:11" x14ac:dyDescent="0.25">
      <c r="A39">
        <v>0</v>
      </c>
      <c r="B39">
        <v>0</v>
      </c>
      <c r="C39" t="s">
        <v>114</v>
      </c>
      <c r="D39" t="s">
        <v>371</v>
      </c>
      <c r="E39">
        <v>1500</v>
      </c>
      <c r="F39">
        <v>7</v>
      </c>
      <c r="G39" t="s">
        <v>14</v>
      </c>
      <c r="H39" s="1" t="str">
        <f t="shared" si="2"/>
        <v>cl-ci_CarteraPorTramoMiembro</v>
      </c>
      <c r="I39" t="str">
        <f t="shared" si="3"/>
        <v>cl-ci</v>
      </c>
      <c r="J39" t="str">
        <f t="shared" si="4"/>
        <v>CarteraPorTramoMiembro</v>
      </c>
      <c r="K39" t="str">
        <f t="shared" si="5"/>
        <v>insert into dbax_info_conc (codi_empr, codi_emex, codi_info, pref_conc, codi_conc, orde_conc, nive_conc, tipo_info) values (0,0,'pre_cl-ci_cl-cp_2015-01-05_role-822400','cl-ci','CarteraPorTramoMiembro',1500,7,'C')</v>
      </c>
    </row>
    <row r="40" spans="1:11" x14ac:dyDescent="0.25">
      <c r="A40">
        <v>0</v>
      </c>
      <c r="B40">
        <v>0</v>
      </c>
      <c r="C40" t="s">
        <v>114</v>
      </c>
      <c r="D40" t="s">
        <v>372</v>
      </c>
      <c r="E40">
        <v>1790</v>
      </c>
      <c r="F40">
        <v>6</v>
      </c>
      <c r="G40" t="s">
        <v>14</v>
      </c>
      <c r="H40" s="1" t="str">
        <f t="shared" si="2"/>
        <v>cl-ci_CarteraProtestadaOEnCobranzaJudicial</v>
      </c>
      <c r="I40" t="str">
        <f t="shared" si="3"/>
        <v>cl-ci</v>
      </c>
      <c r="J40" t="str">
        <f t="shared" si="4"/>
        <v>CarteraProtestadaOEnCobranzaJudicial</v>
      </c>
      <c r="K40" t="str">
        <f t="shared" si="5"/>
        <v>insert into dbax_info_conc (codi_empr, codi_emex, codi_info, pref_conc, codi_conc, orde_conc, nive_conc, tipo_info) values (0,0,'pre_cl-ci_cl-cp_2015-01-05_role-822400','cl-ci','CarteraProtestadaOEnCobranzaJudicial',1790,6,'C')</v>
      </c>
    </row>
    <row r="41" spans="1:11" x14ac:dyDescent="0.25">
      <c r="A41">
        <v>0</v>
      </c>
      <c r="B41">
        <v>0</v>
      </c>
      <c r="C41" t="s">
        <v>114</v>
      </c>
      <c r="D41" t="s">
        <v>373</v>
      </c>
      <c r="E41">
        <v>1770</v>
      </c>
      <c r="F41">
        <v>5</v>
      </c>
      <c r="G41" t="s">
        <v>14</v>
      </c>
      <c r="H41" s="1" t="str">
        <f t="shared" si="2"/>
        <v>cl-ci_CarteraProtestadaYEnCobranzaJudicialPartidas</v>
      </c>
      <c r="I41" t="str">
        <f t="shared" si="3"/>
        <v>cl-ci</v>
      </c>
      <c r="J41" t="str">
        <f t="shared" si="4"/>
        <v>CarteraProtestadaYEnCobranzaJudicialPartidas</v>
      </c>
      <c r="K41" t="str">
        <f t="shared" si="5"/>
        <v>insert into dbax_info_conc (codi_empr, codi_emex, codi_info, pref_conc, codi_conc, orde_conc, nive_conc, tipo_info) values (0,0,'pre_cl-ci_cl-cp_2015-01-05_role-822400','cl-ci','CarteraProtestadaYEnCobranzaJudicialPartidas',1770,5,'C')</v>
      </c>
    </row>
    <row r="42" spans="1:11" x14ac:dyDescent="0.25">
      <c r="A42">
        <v>0</v>
      </c>
      <c r="B42">
        <v>0</v>
      </c>
      <c r="C42" t="s">
        <v>114</v>
      </c>
      <c r="D42" t="s">
        <v>374</v>
      </c>
      <c r="E42">
        <v>1670</v>
      </c>
      <c r="F42">
        <v>4</v>
      </c>
      <c r="G42" t="s">
        <v>14</v>
      </c>
      <c r="H42" s="1" t="str">
        <f t="shared" si="2"/>
        <v>cl-ci_CarteraProtestadaYEnCobranzaJudicialSinopsis</v>
      </c>
      <c r="I42" t="str">
        <f t="shared" si="3"/>
        <v>cl-ci</v>
      </c>
      <c r="J42" t="str">
        <f t="shared" si="4"/>
        <v>CarteraProtestadaYEnCobranzaJudicialSinopsis</v>
      </c>
      <c r="K42" t="str">
        <f t="shared" si="5"/>
        <v>insert into dbax_info_conc (codi_empr, codi_emex, codi_info, pref_conc, codi_conc, orde_conc, nive_conc, tipo_info) values (0,0,'pre_cl-ci_cl-cp_2015-01-05_role-822400','cl-ci','CarteraProtestadaYEnCobranzaJudicialSinopsis',1670,4,'C')</v>
      </c>
    </row>
    <row r="43" spans="1:11" x14ac:dyDescent="0.25">
      <c r="A43">
        <v>0</v>
      </c>
      <c r="B43">
        <v>0</v>
      </c>
      <c r="C43" t="s">
        <v>114</v>
      </c>
      <c r="D43" t="s">
        <v>375</v>
      </c>
      <c r="E43">
        <v>1680</v>
      </c>
      <c r="F43">
        <v>5</v>
      </c>
      <c r="G43" t="s">
        <v>14</v>
      </c>
      <c r="H43" s="1" t="str">
        <f t="shared" si="2"/>
        <v>cl-ci_CarteraProtestadaYEnCobranzaJudicialTabla</v>
      </c>
      <c r="I43" t="str">
        <f t="shared" si="3"/>
        <v>cl-ci</v>
      </c>
      <c r="J43" t="str">
        <f t="shared" si="4"/>
        <v>CarteraProtestadaYEnCobranzaJudicialTabla</v>
      </c>
      <c r="K43" t="str">
        <f t="shared" si="5"/>
        <v>insert into dbax_info_conc (codi_empr, codi_emex, codi_info, pref_conc, codi_conc, orde_conc, nive_conc, tipo_info) values (0,0,'pre_cl-ci_cl-cp_2015-01-05_role-822400','cl-ci','CarteraProtestadaYEnCobranzaJudicialTabla',1680,5,'C')</v>
      </c>
    </row>
    <row r="44" spans="1:11" x14ac:dyDescent="0.25">
      <c r="A44">
        <v>0</v>
      </c>
      <c r="B44">
        <v>0</v>
      </c>
      <c r="C44" t="s">
        <v>114</v>
      </c>
      <c r="D44" t="s">
        <v>376</v>
      </c>
      <c r="E44">
        <v>1650</v>
      </c>
      <c r="F44">
        <v>6</v>
      </c>
      <c r="G44" t="s">
        <v>14</v>
      </c>
      <c r="H44" s="1" t="str">
        <f t="shared" si="2"/>
        <v>cl-ci_CarteraRepactadaBruta</v>
      </c>
      <c r="I44" t="str">
        <f t="shared" si="3"/>
        <v>cl-ci</v>
      </c>
      <c r="J44" t="str">
        <f t="shared" si="4"/>
        <v>CarteraRepactadaBruta</v>
      </c>
      <c r="K44" t="str">
        <f t="shared" si="5"/>
        <v>insert into dbax_info_conc (codi_empr, codi_emex, codi_info, pref_conc, codi_conc, orde_conc, nive_conc, tipo_info) values (0,0,'pre_cl-ci_cl-cp_2015-01-05_role-822400','cl-ci','CarteraRepactadaBruta',1650,6,'C')</v>
      </c>
    </row>
    <row r="45" spans="1:11" x14ac:dyDescent="0.25">
      <c r="A45">
        <v>0</v>
      </c>
      <c r="B45">
        <v>0</v>
      </c>
      <c r="C45" t="s">
        <v>114</v>
      </c>
      <c r="D45" t="s">
        <v>377</v>
      </c>
      <c r="E45">
        <v>1720</v>
      </c>
      <c r="F45">
        <v>8</v>
      </c>
      <c r="G45" t="s">
        <v>14</v>
      </c>
      <c r="H45" s="1" t="str">
        <f t="shared" si="2"/>
        <v>cl-ci_CarteraSecuritizadaMiembro</v>
      </c>
      <c r="I45" t="str">
        <f t="shared" si="3"/>
        <v>cl-ci</v>
      </c>
      <c r="J45" t="str">
        <f t="shared" si="4"/>
        <v>CarteraSecuritizadaMiembro</v>
      </c>
      <c r="K45" t="str">
        <f t="shared" si="5"/>
        <v>insert into dbax_info_conc (codi_empr, codi_emex, codi_info, pref_conc, codi_conc, orde_conc, nive_conc, tipo_info) values (0,0,'pre_cl-ci_cl-cp_2015-01-05_role-822400','cl-ci','CarteraSecuritizadaMiembro',1720,8,'C')</v>
      </c>
    </row>
    <row r="46" spans="1:11" x14ac:dyDescent="0.25">
      <c r="A46">
        <v>0</v>
      </c>
      <c r="B46">
        <v>0</v>
      </c>
      <c r="C46" t="s">
        <v>114</v>
      </c>
      <c r="D46" t="s">
        <v>378</v>
      </c>
      <c r="E46">
        <v>1480</v>
      </c>
      <c r="F46">
        <v>6</v>
      </c>
      <c r="G46" t="s">
        <v>14</v>
      </c>
      <c r="H46" s="1" t="str">
        <f t="shared" si="2"/>
        <v>cl-ci_CarteraSecuritizadaYNoSecuritizadaEje</v>
      </c>
      <c r="I46" t="str">
        <f t="shared" si="3"/>
        <v>cl-ci</v>
      </c>
      <c r="J46" t="str">
        <f t="shared" si="4"/>
        <v>CarteraSecuritizadaYNoSecuritizadaEje</v>
      </c>
      <c r="K46" t="str">
        <f t="shared" si="5"/>
        <v>insert into dbax_info_conc (codi_empr, codi_emex, codi_info, pref_conc, codi_conc, orde_conc, nive_conc, tipo_info) values (0,0,'pre_cl-ci_cl-cp_2015-01-05_role-822400','cl-ci','CarteraSecuritizadaYNoSecuritizadaEje',1480,6,'C')</v>
      </c>
    </row>
    <row r="47" spans="1:11" x14ac:dyDescent="0.25">
      <c r="A47">
        <v>0</v>
      </c>
      <c r="B47">
        <v>0</v>
      </c>
      <c r="C47" t="s">
        <v>114</v>
      </c>
      <c r="D47" t="s">
        <v>378</v>
      </c>
      <c r="E47">
        <v>1690</v>
      </c>
      <c r="F47">
        <v>6</v>
      </c>
      <c r="G47" t="s">
        <v>14</v>
      </c>
      <c r="H47" s="1" t="str">
        <f t="shared" si="2"/>
        <v>cl-ci_CarteraSecuritizadaYNoSecuritizadaEje</v>
      </c>
      <c r="I47" t="str">
        <f t="shared" si="3"/>
        <v>cl-ci</v>
      </c>
      <c r="J47" t="str">
        <f t="shared" si="4"/>
        <v>CarteraSecuritizadaYNoSecuritizadaEje</v>
      </c>
      <c r="K47" t="str">
        <f t="shared" si="5"/>
        <v>insert into dbax_info_conc (codi_empr, codi_emex, codi_info, pref_conc, codi_conc, orde_conc, nive_conc, tipo_info) values (0,0,'pre_cl-ci_cl-cp_2015-01-05_role-822400','cl-ci','CarteraSecuritizadaYNoSecuritizadaEje',1690,6,'C')</v>
      </c>
    </row>
    <row r="48" spans="1:11" x14ac:dyDescent="0.25">
      <c r="A48">
        <v>0</v>
      </c>
      <c r="B48">
        <v>0</v>
      </c>
      <c r="C48" t="s">
        <v>114</v>
      </c>
      <c r="D48" t="s">
        <v>379</v>
      </c>
      <c r="E48">
        <v>1830</v>
      </c>
      <c r="F48">
        <v>5</v>
      </c>
      <c r="G48" t="s">
        <v>14</v>
      </c>
      <c r="H48" s="1" t="str">
        <f t="shared" si="2"/>
        <v>cl-ci_CastigosDelPeriodo</v>
      </c>
      <c r="I48" t="str">
        <f t="shared" si="3"/>
        <v>cl-ci</v>
      </c>
      <c r="J48" t="str">
        <f t="shared" si="4"/>
        <v>CastigosDelPeriodo</v>
      </c>
      <c r="K48" t="str">
        <f t="shared" si="5"/>
        <v>insert into dbax_info_conc (codi_empr, codi_emex, codi_info, pref_conc, codi_conc, orde_conc, nive_conc, tipo_info) values (0,0,'pre_cl-ci_cl-cp_2015-01-05_role-822400','cl-ci','CastigosDelPeriodo',1830,5,'C')</v>
      </c>
    </row>
    <row r="49" spans="1:11" x14ac:dyDescent="0.25">
      <c r="A49">
        <v>0</v>
      </c>
      <c r="B49">
        <v>0</v>
      </c>
      <c r="C49" t="s">
        <v>114</v>
      </c>
      <c r="D49" t="s">
        <v>387</v>
      </c>
      <c r="E49">
        <v>1310</v>
      </c>
      <c r="F49">
        <v>9</v>
      </c>
      <c r="G49" t="s">
        <v>14</v>
      </c>
      <c r="H49" s="1" t="str">
        <f t="shared" si="2"/>
        <v>cl-ci_ContratosLeasingNetoCorrientes</v>
      </c>
      <c r="I49" t="str">
        <f t="shared" si="3"/>
        <v>cl-ci</v>
      </c>
      <c r="J49" t="str">
        <f t="shared" si="4"/>
        <v>ContratosLeasingNetoCorrientes</v>
      </c>
      <c r="K49" t="str">
        <f t="shared" si="5"/>
        <v>insert into dbax_info_conc (codi_empr, codi_emex, codi_info, pref_conc, codi_conc, orde_conc, nive_conc, tipo_info) values (0,0,'pre_cl-ci_cl-cp_2015-01-05_role-822400','cl-ci','ContratosLeasingNetoCorrientes',1310,9,'C')</v>
      </c>
    </row>
    <row r="50" spans="1:11" x14ac:dyDescent="0.25">
      <c r="A50">
        <v>0</v>
      </c>
      <c r="B50">
        <v>0</v>
      </c>
      <c r="C50" t="s">
        <v>114</v>
      </c>
      <c r="D50" t="s">
        <v>388</v>
      </c>
      <c r="E50">
        <v>1400</v>
      </c>
      <c r="F50">
        <v>9</v>
      </c>
      <c r="G50" t="s">
        <v>14</v>
      </c>
      <c r="H50" s="1" t="str">
        <f t="shared" si="2"/>
        <v>cl-ci_ContratosLeasingNetoNoCorrientes</v>
      </c>
      <c r="I50" t="str">
        <f t="shared" si="3"/>
        <v>cl-ci</v>
      </c>
      <c r="J50" t="str">
        <f t="shared" si="4"/>
        <v>ContratosLeasingNetoNoCorrientes</v>
      </c>
      <c r="K50" t="str">
        <f t="shared" si="5"/>
        <v>insert into dbax_info_conc (codi_empr, codi_emex, codi_info, pref_conc, codi_conc, orde_conc, nive_conc, tipo_info) values (0,0,'pre_cl-ci_cl-cp_2015-01-05_role-822400','cl-ci','ContratosLeasingNetoNoCorrientes',1400,9,'C')</v>
      </c>
    </row>
    <row r="51" spans="1:11" x14ac:dyDescent="0.25">
      <c r="A51">
        <v>0</v>
      </c>
      <c r="B51">
        <v>0</v>
      </c>
      <c r="C51" t="s">
        <v>114</v>
      </c>
      <c r="D51" t="s">
        <v>434</v>
      </c>
      <c r="E51">
        <v>1930</v>
      </c>
      <c r="F51">
        <v>6</v>
      </c>
      <c r="G51" t="s">
        <v>14</v>
      </c>
      <c r="H51" s="1" t="str">
        <f t="shared" si="2"/>
        <v>cl-ci_DescripcionOperacion</v>
      </c>
      <c r="I51" t="str">
        <f t="shared" si="3"/>
        <v>cl-ci</v>
      </c>
      <c r="J51" t="str">
        <f t="shared" si="4"/>
        <v>DescripcionOperacion</v>
      </c>
      <c r="K51" t="str">
        <f t="shared" si="5"/>
        <v>insert into dbax_info_conc (codi_empr, codi_emex, codi_info, pref_conc, codi_conc, orde_conc, nive_conc, tipo_info) values (0,0,'pre_cl-ci_cl-cp_2015-01-05_role-822400','cl-ci','DescripcionOperacion',1930,6,'C')</v>
      </c>
    </row>
    <row r="52" spans="1:11" x14ac:dyDescent="0.25">
      <c r="A52">
        <v>0</v>
      </c>
      <c r="B52">
        <v>0</v>
      </c>
      <c r="C52" t="s">
        <v>114</v>
      </c>
      <c r="D52" t="s">
        <v>439</v>
      </c>
      <c r="E52">
        <v>1610</v>
      </c>
      <c r="F52">
        <v>5</v>
      </c>
      <c r="G52" t="s">
        <v>14</v>
      </c>
      <c r="H52" s="1" t="str">
        <f t="shared" si="2"/>
        <v>cl-ci_DetalleCarteraPartidas</v>
      </c>
      <c r="I52" t="str">
        <f t="shared" si="3"/>
        <v>cl-ci</v>
      </c>
      <c r="J52" t="str">
        <f t="shared" si="4"/>
        <v>DetalleCarteraPartidas</v>
      </c>
      <c r="K52" t="str">
        <f t="shared" si="5"/>
        <v>insert into dbax_info_conc (codi_empr, codi_emex, codi_info, pref_conc, codi_conc, orde_conc, nive_conc, tipo_info) values (0,0,'pre_cl-ci_cl-cp_2015-01-05_role-822400','cl-ci','DetalleCarteraPartidas',1610,5,'C')</v>
      </c>
    </row>
    <row r="53" spans="1:11" x14ac:dyDescent="0.25">
      <c r="A53">
        <v>0</v>
      </c>
      <c r="B53">
        <v>0</v>
      </c>
      <c r="C53" t="s">
        <v>114</v>
      </c>
      <c r="D53" t="s">
        <v>440</v>
      </c>
      <c r="E53">
        <v>1870</v>
      </c>
      <c r="F53">
        <v>6</v>
      </c>
      <c r="G53" t="s">
        <v>14</v>
      </c>
      <c r="H53" s="1" t="str">
        <f t="shared" si="2"/>
        <v>cl-ci_DetalleOperacionesEje</v>
      </c>
      <c r="I53" t="str">
        <f t="shared" si="3"/>
        <v>cl-ci</v>
      </c>
      <c r="J53" t="str">
        <f t="shared" si="4"/>
        <v>DetalleOperacionesEje</v>
      </c>
      <c r="K53" t="str">
        <f t="shared" si="5"/>
        <v>insert into dbax_info_conc (codi_empr, codi_emex, codi_info, pref_conc, codi_conc, orde_conc, nive_conc, tipo_info) values (0,0,'pre_cl-ci_cl-cp_2015-01-05_role-822400','cl-ci','DetalleOperacionesEje',1870,6,'C')</v>
      </c>
    </row>
    <row r="54" spans="1:11" x14ac:dyDescent="0.25">
      <c r="A54">
        <v>0</v>
      </c>
      <c r="B54">
        <v>0</v>
      </c>
      <c r="C54" t="s">
        <v>114</v>
      </c>
      <c r="D54" t="s">
        <v>441</v>
      </c>
      <c r="E54">
        <v>1920</v>
      </c>
      <c r="F54">
        <v>5</v>
      </c>
      <c r="G54" t="s">
        <v>14</v>
      </c>
      <c r="H54" s="1" t="str">
        <f t="shared" si="2"/>
        <v>cl-ci_DetalleOperacionesPartidas</v>
      </c>
      <c r="I54" t="str">
        <f t="shared" si="3"/>
        <v>cl-ci</v>
      </c>
      <c r="J54" t="str">
        <f t="shared" si="4"/>
        <v>DetalleOperacionesPartidas</v>
      </c>
      <c r="K54" t="str">
        <f t="shared" si="5"/>
        <v>insert into dbax_info_conc (codi_empr, codi_emex, codi_info, pref_conc, codi_conc, orde_conc, nive_conc, tipo_info) values (0,0,'pre_cl-ci_cl-cp_2015-01-05_role-822400','cl-ci','DetalleOperacionesPartidas',1920,5,'C')</v>
      </c>
    </row>
    <row r="55" spans="1:11" x14ac:dyDescent="0.25">
      <c r="A55">
        <v>0</v>
      </c>
      <c r="B55">
        <v>0</v>
      </c>
      <c r="C55" t="s">
        <v>114</v>
      </c>
      <c r="D55" t="s">
        <v>442</v>
      </c>
      <c r="E55">
        <v>1860</v>
      </c>
      <c r="F55">
        <v>5</v>
      </c>
      <c r="G55" t="s">
        <v>14</v>
      </c>
      <c r="H55" s="1" t="str">
        <f t="shared" si="2"/>
        <v>cl-ci_DetalleOperacionesTabla</v>
      </c>
      <c r="I55" t="str">
        <f t="shared" si="3"/>
        <v>cl-ci</v>
      </c>
      <c r="J55" t="str">
        <f t="shared" si="4"/>
        <v>DetalleOperacionesTabla</v>
      </c>
      <c r="K55" t="str">
        <f t="shared" si="5"/>
        <v>insert into dbax_info_conc (codi_empr, codi_emex, codi_info, pref_conc, codi_conc, orde_conc, nive_conc, tipo_info) values (0,0,'pre_cl-ci_cl-cp_2015-01-05_role-822400','cl-ci','DetalleOperacionesTabla',1860,5,'C')</v>
      </c>
    </row>
    <row r="56" spans="1:11" x14ac:dyDescent="0.25">
      <c r="A56">
        <v>0</v>
      </c>
      <c r="B56">
        <v>0</v>
      </c>
      <c r="C56" t="s">
        <v>114</v>
      </c>
      <c r="D56" t="s">
        <v>443</v>
      </c>
      <c r="E56">
        <v>1880</v>
      </c>
      <c r="F56">
        <v>7</v>
      </c>
      <c r="G56" t="s">
        <v>14</v>
      </c>
      <c r="H56" s="1" t="str">
        <f t="shared" si="2"/>
        <v>cl-ci_DetallePorTipoOperacionesMiembro</v>
      </c>
      <c r="I56" t="str">
        <f t="shared" si="3"/>
        <v>cl-ci</v>
      </c>
      <c r="J56" t="str">
        <f t="shared" si="4"/>
        <v>DetallePorTipoOperacionesMiembro</v>
      </c>
      <c r="K56" t="str">
        <f t="shared" si="5"/>
        <v>insert into dbax_info_conc (codi_empr, codi_emex, codi_info, pref_conc, codi_conc, orde_conc, nive_conc, tipo_info) values (0,0,'pre_cl-ci_cl-cp_2015-01-05_role-822400','cl-ci','DetallePorTipoOperacionesMiembro',1880,7,'C')</v>
      </c>
    </row>
    <row r="57" spans="1:11" x14ac:dyDescent="0.25">
      <c r="A57">
        <v>0</v>
      </c>
      <c r="B57">
        <v>0</v>
      </c>
      <c r="C57" t="s">
        <v>114</v>
      </c>
      <c r="D57" t="s">
        <v>444</v>
      </c>
      <c r="E57">
        <v>1250</v>
      </c>
      <c r="F57">
        <v>5</v>
      </c>
      <c r="G57" t="s">
        <v>14</v>
      </c>
      <c r="H57" s="1" t="str">
        <f t="shared" si="2"/>
        <v>cl-ci_DeudoresComercialesYOtrasCuentasPorCobrarPartidas</v>
      </c>
      <c r="I57" t="str">
        <f t="shared" si="3"/>
        <v>cl-ci</v>
      </c>
      <c r="J57" t="str">
        <f t="shared" si="4"/>
        <v>DeudoresComercialesYOtrasCuentasPorCobrarPartidas</v>
      </c>
      <c r="K57" t="str">
        <f t="shared" si="5"/>
        <v>insert into dbax_info_conc (codi_empr, codi_emex, codi_info, pref_conc, codi_conc, orde_conc, nive_conc, tipo_info) values (0,0,'pre_cl-ci_cl-cp_2015-01-05_role-822400','cl-ci','DeudoresComercialesYOtrasCuentasPorCobrarPartidas',1250,5,'C')</v>
      </c>
    </row>
    <row r="58" spans="1:11" x14ac:dyDescent="0.25">
      <c r="A58">
        <v>0</v>
      </c>
      <c r="B58">
        <v>0</v>
      </c>
      <c r="C58" t="s">
        <v>114</v>
      </c>
      <c r="D58" t="s">
        <v>445</v>
      </c>
      <c r="E58">
        <v>1190</v>
      </c>
      <c r="F58">
        <v>4</v>
      </c>
      <c r="G58" t="s">
        <v>14</v>
      </c>
      <c r="H58" s="1" t="str">
        <f t="shared" si="2"/>
        <v>cl-ci_DeudoresComercialesYOtrasCuentasPorCobrarSinopsis</v>
      </c>
      <c r="I58" t="str">
        <f t="shared" si="3"/>
        <v>cl-ci</v>
      </c>
      <c r="J58" t="str">
        <f t="shared" si="4"/>
        <v>DeudoresComercialesYOtrasCuentasPorCobrarSinopsis</v>
      </c>
      <c r="K58" t="str">
        <f t="shared" si="5"/>
        <v>insert into dbax_info_conc (codi_empr, codi_emex, codi_info, pref_conc, codi_conc, orde_conc, nive_conc, tipo_info) values (0,0,'pre_cl-ci_cl-cp_2015-01-05_role-822400','cl-ci','DeudoresComercialesYOtrasCuentasPorCobrarSinopsis',1190,4,'C')</v>
      </c>
    </row>
    <row r="59" spans="1:11" x14ac:dyDescent="0.25">
      <c r="A59">
        <v>0</v>
      </c>
      <c r="B59">
        <v>0</v>
      </c>
      <c r="C59" t="s">
        <v>114</v>
      </c>
      <c r="D59" t="s">
        <v>446</v>
      </c>
      <c r="E59">
        <v>1200</v>
      </c>
      <c r="F59">
        <v>5</v>
      </c>
      <c r="G59" t="s">
        <v>14</v>
      </c>
      <c r="H59" s="1" t="str">
        <f t="shared" si="2"/>
        <v>cl-ci_DeudoresComercialesYOtrasCuentasPorCobrarTabla</v>
      </c>
      <c r="I59" t="str">
        <f t="shared" si="3"/>
        <v>cl-ci</v>
      </c>
      <c r="J59" t="str">
        <f t="shared" si="4"/>
        <v>DeudoresComercialesYOtrasCuentasPorCobrarTabla</v>
      </c>
      <c r="K59" t="str">
        <f t="shared" si="5"/>
        <v>insert into dbax_info_conc (codi_empr, codi_emex, codi_info, pref_conc, codi_conc, orde_conc, nive_conc, tipo_info) values (0,0,'pre_cl-ci_cl-cp_2015-01-05_role-822400','cl-ci','DeudoresComercialesYOtrasCuentasPorCobrarTabla',1200,5,'C')</v>
      </c>
    </row>
    <row r="60" spans="1:11" x14ac:dyDescent="0.25">
      <c r="A60">
        <v>0</v>
      </c>
      <c r="B60">
        <v>0</v>
      </c>
      <c r="C60" t="s">
        <v>114</v>
      </c>
      <c r="D60" t="s">
        <v>447</v>
      </c>
      <c r="E60">
        <v>1290</v>
      </c>
      <c r="F60">
        <v>9</v>
      </c>
      <c r="G60" t="s">
        <v>14</v>
      </c>
      <c r="H60" s="1" t="str">
        <f t="shared" si="2"/>
        <v>cl-ci_DeudoresOperacionesCreditoCorrientes</v>
      </c>
      <c r="I60" t="str">
        <f t="shared" si="3"/>
        <v>cl-ci</v>
      </c>
      <c r="J60" t="str">
        <f t="shared" si="4"/>
        <v>DeudoresOperacionesCreditoCorrientes</v>
      </c>
      <c r="K60" t="str">
        <f t="shared" si="5"/>
        <v>insert into dbax_info_conc (codi_empr, codi_emex, codi_info, pref_conc, codi_conc, orde_conc, nive_conc, tipo_info) values (0,0,'pre_cl-ci_cl-cp_2015-01-05_role-822400','cl-ci','DeudoresOperacionesCreditoCorrientes',1290,9,'C')</v>
      </c>
    </row>
    <row r="61" spans="1:11" x14ac:dyDescent="0.25">
      <c r="A61">
        <v>0</v>
      </c>
      <c r="B61">
        <v>0</v>
      </c>
      <c r="C61" t="s">
        <v>114</v>
      </c>
      <c r="D61" t="s">
        <v>448</v>
      </c>
      <c r="E61">
        <v>1380</v>
      </c>
      <c r="F61">
        <v>9</v>
      </c>
      <c r="G61" t="s">
        <v>14</v>
      </c>
      <c r="H61" s="1" t="str">
        <f t="shared" si="2"/>
        <v>cl-ci_DeudoresOperacionesCreditoNoCorrientes</v>
      </c>
      <c r="I61" t="str">
        <f t="shared" si="3"/>
        <v>cl-ci</v>
      </c>
      <c r="J61" t="str">
        <f t="shared" si="4"/>
        <v>DeudoresOperacionesCreditoNoCorrientes</v>
      </c>
      <c r="K61" t="str">
        <f t="shared" si="5"/>
        <v>insert into dbax_info_conc (codi_empr, codi_emex, codi_info, pref_conc, codi_conc, orde_conc, nive_conc, tipo_info) values (0,0,'pre_cl-ci_cl-cp_2015-01-05_role-822400','cl-ci','DeudoresOperacionesCreditoNoCorrientes',1380,9,'C')</v>
      </c>
    </row>
    <row r="62" spans="1:11" x14ac:dyDescent="0.25">
      <c r="A62">
        <v>0</v>
      </c>
      <c r="B62">
        <v>0</v>
      </c>
      <c r="C62" t="s">
        <v>114</v>
      </c>
      <c r="D62" t="s">
        <v>449</v>
      </c>
      <c r="E62">
        <v>1300</v>
      </c>
      <c r="F62">
        <v>9</v>
      </c>
      <c r="G62" t="s">
        <v>14</v>
      </c>
      <c r="H62" s="1" t="str">
        <f t="shared" si="2"/>
        <v>cl-ci_DeudoresOperacionesFactoringCorrientes</v>
      </c>
      <c r="I62" t="str">
        <f t="shared" si="3"/>
        <v>cl-ci</v>
      </c>
      <c r="J62" t="str">
        <f t="shared" si="4"/>
        <v>DeudoresOperacionesFactoringCorrientes</v>
      </c>
      <c r="K62" t="str">
        <f t="shared" si="5"/>
        <v>insert into dbax_info_conc (codi_empr, codi_emex, codi_info, pref_conc, codi_conc, orde_conc, nive_conc, tipo_info) values (0,0,'pre_cl-ci_cl-cp_2015-01-05_role-822400','cl-ci','DeudoresOperacionesFactoringCorrientes',1300,9,'C')</v>
      </c>
    </row>
    <row r="63" spans="1:11" x14ac:dyDescent="0.25">
      <c r="A63">
        <v>0</v>
      </c>
      <c r="B63">
        <v>0</v>
      </c>
      <c r="C63" t="s">
        <v>114</v>
      </c>
      <c r="D63" t="s">
        <v>450</v>
      </c>
      <c r="E63">
        <v>1390</v>
      </c>
      <c r="F63">
        <v>9</v>
      </c>
      <c r="G63" t="s">
        <v>14</v>
      </c>
      <c r="H63" s="1" t="str">
        <f t="shared" si="2"/>
        <v>cl-ci_DeudoresOperacionesFactoringNoCorrientes</v>
      </c>
      <c r="I63" t="str">
        <f t="shared" si="3"/>
        <v>cl-ci</v>
      </c>
      <c r="J63" t="str">
        <f t="shared" si="4"/>
        <v>DeudoresOperacionesFactoringNoCorrientes</v>
      </c>
      <c r="K63" t="str">
        <f t="shared" si="5"/>
        <v>insert into dbax_info_conc (codi_empr, codi_emex, codi_info, pref_conc, codi_conc, orde_conc, nive_conc, tipo_info) values (0,0,'pre_cl-ci_cl-cp_2015-01-05_role-822400','cl-ci','DeudoresOperacionesFactoringNoCorrientes',1390,9,'C')</v>
      </c>
    </row>
    <row r="64" spans="1:11" x14ac:dyDescent="0.25">
      <c r="A64">
        <v>0</v>
      </c>
      <c r="B64">
        <v>0</v>
      </c>
      <c r="C64" t="s">
        <v>114</v>
      </c>
      <c r="D64" t="s">
        <v>451</v>
      </c>
      <c r="E64">
        <v>1320</v>
      </c>
      <c r="F64">
        <v>9</v>
      </c>
      <c r="G64" t="s">
        <v>14</v>
      </c>
      <c r="H64" s="1" t="str">
        <f t="shared" si="2"/>
        <v>cl-ci_DeudoresVariosCorrientes</v>
      </c>
      <c r="I64" t="str">
        <f t="shared" si="3"/>
        <v>cl-ci</v>
      </c>
      <c r="J64" t="str">
        <f t="shared" si="4"/>
        <v>DeudoresVariosCorrientes</v>
      </c>
      <c r="K64" t="str">
        <f t="shared" si="5"/>
        <v>insert into dbax_info_conc (codi_empr, codi_emex, codi_info, pref_conc, codi_conc, orde_conc, nive_conc, tipo_info) values (0,0,'pre_cl-ci_cl-cp_2015-01-05_role-822400','cl-ci','DeudoresVariosCorrientes',1320,9,'C')</v>
      </c>
    </row>
    <row r="65" spans="1:11" x14ac:dyDescent="0.25">
      <c r="A65">
        <v>0</v>
      </c>
      <c r="B65">
        <v>0</v>
      </c>
      <c r="C65" t="s">
        <v>114</v>
      </c>
      <c r="D65" t="s">
        <v>452</v>
      </c>
      <c r="E65">
        <v>1410</v>
      </c>
      <c r="F65">
        <v>9</v>
      </c>
      <c r="G65" t="s">
        <v>14</v>
      </c>
      <c r="H65" s="1" t="str">
        <f t="shared" si="2"/>
        <v>cl-ci_DeudoresVariosNoCorrientes</v>
      </c>
      <c r="I65" t="str">
        <f t="shared" si="3"/>
        <v>cl-ci</v>
      </c>
      <c r="J65" t="str">
        <f t="shared" si="4"/>
        <v>DeudoresVariosNoCorrientes</v>
      </c>
      <c r="K65" t="str">
        <f t="shared" si="5"/>
        <v>insert into dbax_info_conc (codi_empr, codi_emex, codi_info, pref_conc, codi_conc, orde_conc, nive_conc, tipo_info) values (0,0,'pre_cl-ci_cl-cp_2015-01-05_role-822400','cl-ci','DeudoresVariosNoCorrientes',1410,9,'C')</v>
      </c>
    </row>
    <row r="66" spans="1:11" x14ac:dyDescent="0.25">
      <c r="A66">
        <v>0</v>
      </c>
      <c r="B66">
        <v>0</v>
      </c>
      <c r="C66" t="s">
        <v>114</v>
      </c>
      <c r="D66" t="s">
        <v>455</v>
      </c>
      <c r="E66">
        <v>1760</v>
      </c>
      <c r="F66">
        <v>8</v>
      </c>
      <c r="G66" t="s">
        <v>14</v>
      </c>
      <c r="H66" s="1" t="str">
        <f t="shared" si="2"/>
        <v>cl-ci_DocumentosPorCobrarEnCobranzaJudicialMiembro</v>
      </c>
      <c r="I66" t="str">
        <f t="shared" si="3"/>
        <v>cl-ci</v>
      </c>
      <c r="J66" t="str">
        <f t="shared" si="4"/>
        <v>DocumentosPorCobrarEnCobranzaJudicialMiembro</v>
      </c>
      <c r="K66" t="str">
        <f t="shared" si="5"/>
        <v>insert into dbax_info_conc (codi_empr, codi_emex, codi_info, pref_conc, codi_conc, orde_conc, nive_conc, tipo_info) values (0,0,'pre_cl-ci_cl-cp_2015-01-05_role-822400','cl-ci','DocumentosPorCobrarEnCobranzaJudicialMiembro',1760,8,'C')</v>
      </c>
    </row>
    <row r="67" spans="1:11" x14ac:dyDescent="0.25">
      <c r="A67">
        <v>0</v>
      </c>
      <c r="B67">
        <v>0</v>
      </c>
      <c r="C67" t="s">
        <v>114</v>
      </c>
      <c r="D67" t="s">
        <v>456</v>
      </c>
      <c r="E67">
        <v>1750</v>
      </c>
      <c r="F67">
        <v>8</v>
      </c>
      <c r="G67" t="s">
        <v>14</v>
      </c>
      <c r="H67" s="1" t="str">
        <f t="shared" si="2"/>
        <v>cl-ci_DocumentosPorCobrarProtestadosMiembro</v>
      </c>
      <c r="I67" t="str">
        <f t="shared" si="3"/>
        <v>cl-ci</v>
      </c>
      <c r="J67" t="str">
        <f t="shared" si="4"/>
        <v>DocumentosPorCobrarProtestadosMiembro</v>
      </c>
      <c r="K67" t="str">
        <f t="shared" si="5"/>
        <v>insert into dbax_info_conc (codi_empr, codi_emex, codi_info, pref_conc, codi_conc, orde_conc, nive_conc, tipo_info) values (0,0,'pre_cl-ci_cl-cp_2015-01-05_role-822400','cl-ci','DocumentosPorCobrarProtestadosMiembro',1750,8,'C')</v>
      </c>
    </row>
    <row r="68" spans="1:11" x14ac:dyDescent="0.25">
      <c r="A68">
        <v>0</v>
      </c>
      <c r="B68">
        <v>0</v>
      </c>
      <c r="C68" t="s">
        <v>114</v>
      </c>
      <c r="D68" t="s">
        <v>460</v>
      </c>
      <c r="E68">
        <v>800</v>
      </c>
      <c r="F68">
        <v>6</v>
      </c>
      <c r="G68" t="s">
        <v>14</v>
      </c>
      <c r="H68" s="1" t="str">
        <f t="shared" si="2"/>
        <v>cl-ci_EmisionesDeudaEje</v>
      </c>
      <c r="I68" t="str">
        <f t="shared" si="3"/>
        <v>cl-ci</v>
      </c>
      <c r="J68" t="str">
        <f t="shared" si="4"/>
        <v>EmisionesDeudaEje</v>
      </c>
      <c r="K68" t="str">
        <f t="shared" si="5"/>
        <v>insert into dbax_info_conc (codi_empr, codi_emex, codi_info, pref_conc, codi_conc, orde_conc, nive_conc, tipo_info) values (0,0,'pre_cl-ci_cl-cp_2015-01-05_role-822400','cl-ci','EmisionesDeudaEje',800,6,'C')</v>
      </c>
    </row>
    <row r="69" spans="1:11" x14ac:dyDescent="0.25">
      <c r="A69">
        <v>0</v>
      </c>
      <c r="B69">
        <v>0</v>
      </c>
      <c r="C69" t="s">
        <v>114</v>
      </c>
      <c r="D69" t="s">
        <v>462</v>
      </c>
      <c r="E69">
        <v>1560</v>
      </c>
      <c r="F69">
        <v>8</v>
      </c>
      <c r="G69" t="s">
        <v>14</v>
      </c>
      <c r="H69" s="1" t="str">
        <f t="shared" si="2"/>
        <v>cl-ci_Entre121Y150DiasMiembro</v>
      </c>
      <c r="I69" t="str">
        <f t="shared" si="3"/>
        <v>cl-ci</v>
      </c>
      <c r="J69" t="str">
        <f t="shared" si="4"/>
        <v>Entre121Y150DiasMiembro</v>
      </c>
      <c r="K69" t="str">
        <f t="shared" si="5"/>
        <v>insert into dbax_info_conc (codi_empr, codi_emex, codi_info, pref_conc, codi_conc, orde_conc, nive_conc, tipo_info) values (0,0,'pre_cl-ci_cl-cp_2015-01-05_role-822400','cl-ci','Entre121Y150DiasMiembro',1560,8,'C')</v>
      </c>
    </row>
    <row r="70" spans="1:11" x14ac:dyDescent="0.25">
      <c r="A70">
        <v>0</v>
      </c>
      <c r="B70">
        <v>0</v>
      </c>
      <c r="C70" t="s">
        <v>114</v>
      </c>
      <c r="D70" t="s">
        <v>463</v>
      </c>
      <c r="E70">
        <v>1570</v>
      </c>
      <c r="F70">
        <v>8</v>
      </c>
      <c r="G70" t="s">
        <v>14</v>
      </c>
      <c r="H70" s="1" t="str">
        <f t="shared" si="2"/>
        <v>cl-ci_Entre151Y180DiasMiembro</v>
      </c>
      <c r="I70" t="str">
        <f t="shared" si="3"/>
        <v>cl-ci</v>
      </c>
      <c r="J70" t="str">
        <f t="shared" si="4"/>
        <v>Entre151Y180DiasMiembro</v>
      </c>
      <c r="K70" t="str">
        <f t="shared" si="5"/>
        <v>insert into dbax_info_conc (codi_empr, codi_emex, codi_info, pref_conc, codi_conc, orde_conc, nive_conc, tipo_info) values (0,0,'pre_cl-ci_cl-cp_2015-01-05_role-822400','cl-ci','Entre151Y180DiasMiembro',1570,8,'C')</v>
      </c>
    </row>
    <row r="71" spans="1:11" x14ac:dyDescent="0.25">
      <c r="A71">
        <v>0</v>
      </c>
      <c r="B71">
        <v>0</v>
      </c>
      <c r="C71" t="s">
        <v>114</v>
      </c>
      <c r="D71" t="s">
        <v>464</v>
      </c>
      <c r="E71">
        <v>1580</v>
      </c>
      <c r="F71">
        <v>8</v>
      </c>
      <c r="G71" t="s">
        <v>14</v>
      </c>
      <c r="H71" s="1" t="str">
        <f t="shared" si="2"/>
        <v>cl-ci_Entre181Y210DiasMiembro</v>
      </c>
      <c r="I71" t="str">
        <f t="shared" si="3"/>
        <v>cl-ci</v>
      </c>
      <c r="J71" t="str">
        <f t="shared" si="4"/>
        <v>Entre181Y210DiasMiembro</v>
      </c>
      <c r="K71" t="str">
        <f t="shared" si="5"/>
        <v>insert into dbax_info_conc (codi_empr, codi_emex, codi_info, pref_conc, codi_conc, orde_conc, nive_conc, tipo_info) values (0,0,'pre_cl-ci_cl-cp_2015-01-05_role-822400','cl-ci','Entre181Y210DiasMiembro',1580,8,'C')</v>
      </c>
    </row>
    <row r="72" spans="1:11" x14ac:dyDescent="0.25">
      <c r="A72">
        <v>0</v>
      </c>
      <c r="B72">
        <v>0</v>
      </c>
      <c r="C72" t="s">
        <v>114</v>
      </c>
      <c r="D72" t="s">
        <v>465</v>
      </c>
      <c r="E72">
        <v>1520</v>
      </c>
      <c r="F72">
        <v>8</v>
      </c>
      <c r="G72" t="s">
        <v>14</v>
      </c>
      <c r="H72" s="1" t="str">
        <f t="shared" ref="H72:H135" si="6">MID(D72,FIND("#",D72)+1,10000)</f>
        <v>cl-ci_Entre1Y30DiasMiembro</v>
      </c>
      <c r="I72" t="str">
        <f t="shared" ref="I72:I135" si="7">MID(H72,1,FIND("_",H72)-1)</f>
        <v>cl-ci</v>
      </c>
      <c r="J72" t="str">
        <f t="shared" ref="J72:J135" si="8">MID(H72,FIND("_",H72)+1,10000)</f>
        <v>Entre1Y30DiasMiembro</v>
      </c>
      <c r="K72" t="str">
        <f t="shared" ref="K72:K135" si="9">CONCATENATE("insert into dbax_info_conc (codi_empr, codi_emex, codi_info, pref_conc, codi_conc, orde_conc, nive_conc, tipo_info) values (",A72,",",B72,",'",C72,"','",I72,"','",J72,"',",E72,",",F72,",'",G72,"')")</f>
        <v>insert into dbax_info_conc (codi_empr, codi_emex, codi_info, pref_conc, codi_conc, orde_conc, nive_conc, tipo_info) values (0,0,'pre_cl-ci_cl-cp_2015-01-05_role-822400','cl-ci','Entre1Y30DiasMiembro',1520,8,'C')</v>
      </c>
    </row>
    <row r="73" spans="1:11" x14ac:dyDescent="0.25">
      <c r="A73">
        <v>0</v>
      </c>
      <c r="B73">
        <v>0</v>
      </c>
      <c r="C73" t="s">
        <v>114</v>
      </c>
      <c r="D73" t="s">
        <v>466</v>
      </c>
      <c r="E73">
        <v>1590</v>
      </c>
      <c r="F73">
        <v>8</v>
      </c>
      <c r="G73" t="s">
        <v>14</v>
      </c>
      <c r="H73" s="1" t="str">
        <f t="shared" si="6"/>
        <v>cl-ci_Entre211Y250DiasMiembro</v>
      </c>
      <c r="I73" t="str">
        <f t="shared" si="7"/>
        <v>cl-ci</v>
      </c>
      <c r="J73" t="str">
        <f t="shared" si="8"/>
        <v>Entre211Y250DiasMiembro</v>
      </c>
      <c r="K73" t="str">
        <f t="shared" si="9"/>
        <v>insert into dbax_info_conc (codi_empr, codi_emex, codi_info, pref_conc, codi_conc, orde_conc, nive_conc, tipo_info) values (0,0,'pre_cl-ci_cl-cp_2015-01-05_role-822400','cl-ci','Entre211Y250DiasMiembro',1590,8,'C')</v>
      </c>
    </row>
    <row r="74" spans="1:11" x14ac:dyDescent="0.25">
      <c r="A74">
        <v>0</v>
      </c>
      <c r="B74">
        <v>0</v>
      </c>
      <c r="C74" t="s">
        <v>114</v>
      </c>
      <c r="D74" t="s">
        <v>467</v>
      </c>
      <c r="E74">
        <v>1530</v>
      </c>
      <c r="F74">
        <v>8</v>
      </c>
      <c r="G74" t="s">
        <v>14</v>
      </c>
      <c r="H74" s="1" t="str">
        <f t="shared" si="6"/>
        <v>cl-ci_Entre31Y60DiasMiembro</v>
      </c>
      <c r="I74" t="str">
        <f t="shared" si="7"/>
        <v>cl-ci</v>
      </c>
      <c r="J74" t="str">
        <f t="shared" si="8"/>
        <v>Entre31Y60DiasMiembro</v>
      </c>
      <c r="K74" t="str">
        <f t="shared" si="9"/>
        <v>insert into dbax_info_conc (codi_empr, codi_emex, codi_info, pref_conc, codi_conc, orde_conc, nive_conc, tipo_info) values (0,0,'pre_cl-ci_cl-cp_2015-01-05_role-822400','cl-ci','Entre31Y60DiasMiembro',1530,8,'C')</v>
      </c>
    </row>
    <row r="75" spans="1:11" x14ac:dyDescent="0.25">
      <c r="A75">
        <v>0</v>
      </c>
      <c r="B75">
        <v>0</v>
      </c>
      <c r="C75" t="s">
        <v>114</v>
      </c>
      <c r="D75" t="s">
        <v>468</v>
      </c>
      <c r="E75">
        <v>1540</v>
      </c>
      <c r="F75">
        <v>8</v>
      </c>
      <c r="G75" t="s">
        <v>14</v>
      </c>
      <c r="H75" s="1" t="str">
        <f t="shared" si="6"/>
        <v>cl-ci_Entre61Y90DiasMiembro</v>
      </c>
      <c r="I75" t="str">
        <f t="shared" si="7"/>
        <v>cl-ci</v>
      </c>
      <c r="J75" t="str">
        <f t="shared" si="8"/>
        <v>Entre61Y90DiasMiembro</v>
      </c>
      <c r="K75" t="str">
        <f t="shared" si="9"/>
        <v>insert into dbax_info_conc (codi_empr, codi_emex, codi_info, pref_conc, codi_conc, orde_conc, nive_conc, tipo_info) values (0,0,'pre_cl-ci_cl-cp_2015-01-05_role-822400','cl-ci','Entre61Y90DiasMiembro',1540,8,'C')</v>
      </c>
    </row>
    <row r="76" spans="1:11" x14ac:dyDescent="0.25">
      <c r="A76">
        <v>0</v>
      </c>
      <c r="B76">
        <v>0</v>
      </c>
      <c r="C76" t="s">
        <v>114</v>
      </c>
      <c r="D76" t="s">
        <v>469</v>
      </c>
      <c r="E76">
        <v>1550</v>
      </c>
      <c r="F76">
        <v>8</v>
      </c>
      <c r="G76" t="s">
        <v>14</v>
      </c>
      <c r="H76" s="1" t="str">
        <f t="shared" si="6"/>
        <v>cl-ci_Entre91Y120DiasMiembro</v>
      </c>
      <c r="I76" t="str">
        <f t="shared" si="7"/>
        <v>cl-ci</v>
      </c>
      <c r="J76" t="str">
        <f t="shared" si="8"/>
        <v>Entre91Y120DiasMiembro</v>
      </c>
      <c r="K76" t="str">
        <f t="shared" si="9"/>
        <v>insert into dbax_info_conc (codi_empr, codi_emex, codi_info, pref_conc, codi_conc, orde_conc, nive_conc, tipo_info) values (0,0,'pre_cl-ci_cl-cp_2015-01-05_role-822400','cl-ci','Entre91Y120DiasMiembro',1550,8,'C')</v>
      </c>
    </row>
    <row r="77" spans="1:11" x14ac:dyDescent="0.25">
      <c r="A77">
        <v>0</v>
      </c>
      <c r="B77">
        <v>0</v>
      </c>
      <c r="C77" t="s">
        <v>114</v>
      </c>
      <c r="D77" t="s">
        <v>472</v>
      </c>
      <c r="E77">
        <v>1460</v>
      </c>
      <c r="F77">
        <v>4</v>
      </c>
      <c r="G77" t="s">
        <v>14</v>
      </c>
      <c r="H77" s="1" t="str">
        <f t="shared" si="6"/>
        <v>cl-ci_EstratificacionCarteraSinopsis</v>
      </c>
      <c r="I77" t="str">
        <f t="shared" si="7"/>
        <v>cl-ci</v>
      </c>
      <c r="J77" t="str">
        <f t="shared" si="8"/>
        <v>EstratificacionCarteraSinopsis</v>
      </c>
      <c r="K77" t="str">
        <f t="shared" si="9"/>
        <v>insert into dbax_info_conc (codi_empr, codi_emex, codi_info, pref_conc, codi_conc, orde_conc, nive_conc, tipo_info) values (0,0,'pre_cl-ci_cl-cp_2015-01-05_role-822400','cl-ci','EstratificacionCarteraSinopsis',1460,4,'C')</v>
      </c>
    </row>
    <row r="78" spans="1:11" x14ac:dyDescent="0.25">
      <c r="A78">
        <v>0</v>
      </c>
      <c r="B78">
        <v>0</v>
      </c>
      <c r="C78" t="s">
        <v>114</v>
      </c>
      <c r="D78" t="s">
        <v>473</v>
      </c>
      <c r="E78">
        <v>1470</v>
      </c>
      <c r="F78">
        <v>5</v>
      </c>
      <c r="G78" t="s">
        <v>14</v>
      </c>
      <c r="H78" s="1" t="str">
        <f t="shared" si="6"/>
        <v>cl-ci_EstratificacionCarteraTabla</v>
      </c>
      <c r="I78" t="str">
        <f t="shared" si="7"/>
        <v>cl-ci</v>
      </c>
      <c r="J78" t="str">
        <f t="shared" si="8"/>
        <v>EstratificacionCarteraTabla</v>
      </c>
      <c r="K78" t="str">
        <f t="shared" si="9"/>
        <v>insert into dbax_info_conc (codi_empr, codi_emex, codi_info, pref_conc, codi_conc, orde_conc, nive_conc, tipo_info) values (0,0,'pre_cl-ci_cl-cp_2015-01-05_role-822400','cl-ci','EstratificacionCarteraTabla',1470,5,'C')</v>
      </c>
    </row>
    <row r="79" spans="1:11" x14ac:dyDescent="0.25">
      <c r="A79">
        <v>0</v>
      </c>
      <c r="B79">
        <v>0</v>
      </c>
      <c r="C79" t="s">
        <v>114</v>
      </c>
      <c r="D79" t="s">
        <v>478</v>
      </c>
      <c r="E79">
        <v>880</v>
      </c>
      <c r="F79">
        <v>6</v>
      </c>
      <c r="G79" t="s">
        <v>14</v>
      </c>
      <c r="H79" s="1" t="str">
        <f t="shared" si="6"/>
        <v>cl-ci_FechaVencimiento</v>
      </c>
      <c r="I79" t="str">
        <f t="shared" si="7"/>
        <v>cl-ci</v>
      </c>
      <c r="J79" t="str">
        <f t="shared" si="8"/>
        <v>FechaVencimiento</v>
      </c>
      <c r="K79" t="str">
        <f t="shared" si="9"/>
        <v>insert into dbax_info_conc (codi_empr, codi_emex, codi_info, pref_conc, codi_conc, orde_conc, nive_conc, tipo_info) values (0,0,'pre_cl-ci_cl-cp_2015-01-05_role-822400','cl-ci','FechaVencimiento',880,6,'C')</v>
      </c>
    </row>
    <row r="80" spans="1:11" x14ac:dyDescent="0.25">
      <c r="A80">
        <v>0</v>
      </c>
      <c r="B80">
        <v>0</v>
      </c>
      <c r="C80" t="s">
        <v>114</v>
      </c>
      <c r="D80" t="s">
        <v>492</v>
      </c>
      <c r="E80">
        <v>670</v>
      </c>
      <c r="F80">
        <v>8</v>
      </c>
      <c r="G80" t="s">
        <v>14</v>
      </c>
      <c r="H80" s="1" t="str">
        <f t="shared" si="6"/>
        <v>cl-ci_Hasta90DiasLeasingContable</v>
      </c>
      <c r="I80" t="str">
        <f t="shared" si="7"/>
        <v>cl-ci</v>
      </c>
      <c r="J80" t="str">
        <f t="shared" si="8"/>
        <v>Hasta90DiasLeasingContable</v>
      </c>
      <c r="K80" t="str">
        <f t="shared" si="9"/>
        <v>insert into dbax_info_conc (codi_empr, codi_emex, codi_info, pref_conc, codi_conc, orde_conc, nive_conc, tipo_info) values (0,0,'pre_cl-ci_cl-cp_2015-01-05_role-822400','cl-ci','Hasta90DiasLeasingContable',670,8,'C')</v>
      </c>
    </row>
    <row r="81" spans="1:11" x14ac:dyDescent="0.25">
      <c r="A81">
        <v>0</v>
      </c>
      <c r="B81">
        <v>0</v>
      </c>
      <c r="C81" t="s">
        <v>114</v>
      </c>
      <c r="D81" t="s">
        <v>493</v>
      </c>
      <c r="E81">
        <v>550</v>
      </c>
      <c r="F81">
        <v>7</v>
      </c>
      <c r="G81" t="s">
        <v>14</v>
      </c>
      <c r="H81" s="1" t="str">
        <f t="shared" si="6"/>
        <v>cl-ci_Hasta90DiasLeasingNominales</v>
      </c>
      <c r="I81" t="str">
        <f t="shared" si="7"/>
        <v>cl-ci</v>
      </c>
      <c r="J81" t="str">
        <f t="shared" si="8"/>
        <v>Hasta90DiasLeasingNominales</v>
      </c>
      <c r="K81" t="str">
        <f t="shared" si="9"/>
        <v>insert into dbax_info_conc (codi_empr, codi_emex, codi_info, pref_conc, codi_conc, orde_conc, nive_conc, tipo_info) values (0,0,'pre_cl-ci_cl-cp_2015-01-05_role-822400','cl-ci','Hasta90DiasLeasingNominales',550,7,'C')</v>
      </c>
    </row>
    <row r="82" spans="1:11" x14ac:dyDescent="0.25">
      <c r="A82">
        <v>0</v>
      </c>
      <c r="B82">
        <v>0</v>
      </c>
      <c r="C82" t="s">
        <v>114</v>
      </c>
      <c r="D82" t="s">
        <v>494</v>
      </c>
      <c r="E82">
        <v>1060</v>
      </c>
      <c r="F82">
        <v>8</v>
      </c>
      <c r="G82" t="s">
        <v>14</v>
      </c>
      <c r="H82" s="1" t="str">
        <f t="shared" si="6"/>
        <v>cl-ci_Hasta90DiasObligacionesPublicoContable</v>
      </c>
      <c r="I82" t="str">
        <f t="shared" si="7"/>
        <v>cl-ci</v>
      </c>
      <c r="J82" t="str">
        <f t="shared" si="8"/>
        <v>Hasta90DiasObligacionesPublicoContable</v>
      </c>
      <c r="K82" t="str">
        <f t="shared" si="9"/>
        <v>insert into dbax_info_conc (codi_empr, codi_emex, codi_info, pref_conc, codi_conc, orde_conc, nive_conc, tipo_info) values (0,0,'pre_cl-ci_cl-cp_2015-01-05_role-822400','cl-ci','Hasta90DiasObligacionesPublicoContable',1060,8,'C')</v>
      </c>
    </row>
    <row r="83" spans="1:11" x14ac:dyDescent="0.25">
      <c r="A83">
        <v>0</v>
      </c>
      <c r="B83">
        <v>0</v>
      </c>
      <c r="C83" t="s">
        <v>114</v>
      </c>
      <c r="D83" t="s">
        <v>495</v>
      </c>
      <c r="E83">
        <v>940</v>
      </c>
      <c r="F83">
        <v>7</v>
      </c>
      <c r="G83" t="s">
        <v>14</v>
      </c>
      <c r="H83" s="1" t="str">
        <f t="shared" si="6"/>
        <v>cl-ci_Hasta90DiasObligacionesPublicoNominales</v>
      </c>
      <c r="I83" t="str">
        <f t="shared" si="7"/>
        <v>cl-ci</v>
      </c>
      <c r="J83" t="str">
        <f t="shared" si="8"/>
        <v>Hasta90DiasObligacionesPublicoNominales</v>
      </c>
      <c r="K83" t="str">
        <f t="shared" si="9"/>
        <v>insert into dbax_info_conc (codi_empr, codi_emex, codi_info, pref_conc, codi_conc, orde_conc, nive_conc, tipo_info) values (0,0,'pre_cl-ci_cl-cp_2015-01-05_role-822400','cl-ci','Hasta90DiasObligacionesPublicoNominales',940,7,'C')</v>
      </c>
    </row>
    <row r="84" spans="1:11" x14ac:dyDescent="0.25">
      <c r="A84">
        <v>0</v>
      </c>
      <c r="B84">
        <v>0</v>
      </c>
      <c r="C84" t="s">
        <v>114</v>
      </c>
      <c r="D84" t="s">
        <v>496</v>
      </c>
      <c r="E84">
        <v>300</v>
      </c>
      <c r="F84">
        <v>8</v>
      </c>
      <c r="G84" t="s">
        <v>14</v>
      </c>
      <c r="H84" s="1" t="str">
        <f t="shared" si="6"/>
        <v>cl-ci_Hasta90DiasPrestamosContable</v>
      </c>
      <c r="I84" t="str">
        <f t="shared" si="7"/>
        <v>cl-ci</v>
      </c>
      <c r="J84" t="str">
        <f t="shared" si="8"/>
        <v>Hasta90DiasPrestamosContable</v>
      </c>
      <c r="K84" t="str">
        <f t="shared" si="9"/>
        <v>insert into dbax_info_conc (codi_empr, codi_emex, codi_info, pref_conc, codi_conc, orde_conc, nive_conc, tipo_info) values (0,0,'pre_cl-ci_cl-cp_2015-01-05_role-822400','cl-ci','Hasta90DiasPrestamosContable',300,8,'C')</v>
      </c>
    </row>
    <row r="85" spans="1:11" x14ac:dyDescent="0.25">
      <c r="A85">
        <v>0</v>
      </c>
      <c r="B85">
        <v>0</v>
      </c>
      <c r="C85" t="s">
        <v>114</v>
      </c>
      <c r="D85" t="s">
        <v>497</v>
      </c>
      <c r="E85">
        <v>180</v>
      </c>
      <c r="F85">
        <v>7</v>
      </c>
      <c r="G85" t="s">
        <v>14</v>
      </c>
      <c r="H85" s="1" t="str">
        <f t="shared" si="6"/>
        <v>cl-ci_Hasta90DiasPrestamosNominales</v>
      </c>
      <c r="I85" t="str">
        <f t="shared" si="7"/>
        <v>cl-ci</v>
      </c>
      <c r="J85" t="str">
        <f t="shared" si="8"/>
        <v>Hasta90DiasPrestamosNominales</v>
      </c>
      <c r="K85" t="str">
        <f t="shared" si="9"/>
        <v>insert into dbax_info_conc (codi_empr, codi_emex, codi_info, pref_conc, codi_conc, orde_conc, nive_conc, tipo_info) values (0,0,'pre_cl-ci_cl-cp_2015-01-05_role-822400','cl-ci','Hasta90DiasPrestamosNominales',180,7,'C')</v>
      </c>
    </row>
    <row r="86" spans="1:11" x14ac:dyDescent="0.25">
      <c r="A86">
        <v>0</v>
      </c>
      <c r="B86">
        <v>0</v>
      </c>
      <c r="C86" t="s">
        <v>114</v>
      </c>
      <c r="D86" t="s">
        <v>509</v>
      </c>
      <c r="E86">
        <v>10</v>
      </c>
      <c r="F86">
        <v>1</v>
      </c>
      <c r="G86" t="s">
        <v>14</v>
      </c>
      <c r="H86" s="1" t="str">
        <f t="shared" si="6"/>
        <v>cl-ci_InformacionAdicionalRevelarSobreInstrumentosFinancierosBloqueTexto</v>
      </c>
      <c r="I86" t="str">
        <f t="shared" si="7"/>
        <v>cl-ci</v>
      </c>
      <c r="J86" t="str">
        <f t="shared" si="8"/>
        <v>InformacionAdicionalRevelarSobreInstrumentosFinancierosBloqueTexto</v>
      </c>
      <c r="K86" t="str">
        <f t="shared" si="9"/>
        <v>insert into dbax_info_conc (codi_empr, codi_emex, codi_info, pref_conc, codi_conc, orde_conc, nive_conc, tipo_info) values (0,0,'pre_cl-ci_cl-cp_2015-01-05_role-822400','cl-ci','InformacionAdicionalRevelarSobreInstrumentosFinancierosBloqueTexto',10,1,'C')</v>
      </c>
    </row>
    <row r="87" spans="1:11" x14ac:dyDescent="0.25">
      <c r="A87">
        <v>0</v>
      </c>
      <c r="B87">
        <v>0</v>
      </c>
      <c r="C87" t="s">
        <v>114</v>
      </c>
      <c r="D87" t="s">
        <v>541</v>
      </c>
      <c r="E87">
        <v>430</v>
      </c>
      <c r="F87">
        <v>6</v>
      </c>
      <c r="G87" t="s">
        <v>14</v>
      </c>
      <c r="H87" s="1" t="str">
        <f t="shared" si="6"/>
        <v>cl-ci_LeasingEje</v>
      </c>
      <c r="I87" t="str">
        <f t="shared" si="7"/>
        <v>cl-ci</v>
      </c>
      <c r="J87" t="str">
        <f t="shared" si="8"/>
        <v>LeasingEje</v>
      </c>
      <c r="K87" t="str">
        <f t="shared" si="9"/>
        <v>insert into dbax_info_conc (codi_empr, codi_emex, codi_info, pref_conc, codi_conc, orde_conc, nive_conc, tipo_info) values (0,0,'pre_cl-ci_cl-cp_2015-01-05_role-822400','cl-ci','LeasingEje',430,6,'C')</v>
      </c>
    </row>
    <row r="88" spans="1:11" x14ac:dyDescent="0.25">
      <c r="A88">
        <v>0</v>
      </c>
      <c r="B88">
        <v>0</v>
      </c>
      <c r="C88" t="s">
        <v>114</v>
      </c>
      <c r="D88" t="s">
        <v>543</v>
      </c>
      <c r="E88">
        <v>710</v>
      </c>
      <c r="F88">
        <v>9</v>
      </c>
      <c r="G88" t="s">
        <v>14</v>
      </c>
      <c r="H88" s="1" t="str">
        <f t="shared" si="6"/>
        <v>cl-ci_MasDe1AñoHasta2AñosLeasingContable</v>
      </c>
      <c r="I88" t="str">
        <f t="shared" si="7"/>
        <v>cl-ci</v>
      </c>
      <c r="J88" t="str">
        <f t="shared" si="8"/>
        <v>MasDe1AñoHasta2AñosLeasingContable</v>
      </c>
      <c r="K88" t="str">
        <f t="shared" si="9"/>
        <v>insert into dbax_info_conc (codi_empr, codi_emex, codi_info, pref_conc, codi_conc, orde_conc, nive_conc, tipo_info) values (0,0,'pre_cl-ci_cl-cp_2015-01-05_role-822400','cl-ci','MasDe1AñoHasta2AñosLeasingContable',710,9,'C')</v>
      </c>
    </row>
    <row r="89" spans="1:11" x14ac:dyDescent="0.25">
      <c r="A89">
        <v>0</v>
      </c>
      <c r="B89">
        <v>0</v>
      </c>
      <c r="C89" t="s">
        <v>114</v>
      </c>
      <c r="D89" t="s">
        <v>544</v>
      </c>
      <c r="E89">
        <v>580</v>
      </c>
      <c r="F89">
        <v>8</v>
      </c>
      <c r="G89" t="s">
        <v>14</v>
      </c>
      <c r="H89" s="1" t="str">
        <f t="shared" si="6"/>
        <v>cl-ci_MasDe1AñoHasta2AñosLeasingNominales</v>
      </c>
      <c r="I89" t="str">
        <f t="shared" si="7"/>
        <v>cl-ci</v>
      </c>
      <c r="J89" t="str">
        <f t="shared" si="8"/>
        <v>MasDe1AñoHasta2AñosLeasingNominales</v>
      </c>
      <c r="K89" t="str">
        <f t="shared" si="9"/>
        <v>insert into dbax_info_conc (codi_empr, codi_emex, codi_info, pref_conc, codi_conc, orde_conc, nive_conc, tipo_info) values (0,0,'pre_cl-ci_cl-cp_2015-01-05_role-822400','cl-ci','MasDe1AñoHasta2AñosLeasingNominales',580,8,'C')</v>
      </c>
    </row>
    <row r="90" spans="1:11" x14ac:dyDescent="0.25">
      <c r="A90">
        <v>0</v>
      </c>
      <c r="B90">
        <v>0</v>
      </c>
      <c r="C90" t="s">
        <v>114</v>
      </c>
      <c r="D90" t="s">
        <v>545</v>
      </c>
      <c r="E90">
        <v>1100</v>
      </c>
      <c r="F90">
        <v>9</v>
      </c>
      <c r="G90" t="s">
        <v>14</v>
      </c>
      <c r="H90" s="1" t="str">
        <f t="shared" si="6"/>
        <v>cl-ci_MasDe1AñoHasta2AñosObligacionesPublicoContable</v>
      </c>
      <c r="I90" t="str">
        <f t="shared" si="7"/>
        <v>cl-ci</v>
      </c>
      <c r="J90" t="str">
        <f t="shared" si="8"/>
        <v>MasDe1AñoHasta2AñosObligacionesPublicoContable</v>
      </c>
      <c r="K90" t="str">
        <f t="shared" si="9"/>
        <v>insert into dbax_info_conc (codi_empr, codi_emex, codi_info, pref_conc, codi_conc, orde_conc, nive_conc, tipo_info) values (0,0,'pre_cl-ci_cl-cp_2015-01-05_role-822400','cl-ci','MasDe1AñoHasta2AñosObligacionesPublicoContable',1100,9,'C')</v>
      </c>
    </row>
    <row r="91" spans="1:11" x14ac:dyDescent="0.25">
      <c r="A91">
        <v>0</v>
      </c>
      <c r="B91">
        <v>0</v>
      </c>
      <c r="C91" t="s">
        <v>114</v>
      </c>
      <c r="D91" t="s">
        <v>546</v>
      </c>
      <c r="E91">
        <v>970</v>
      </c>
      <c r="F91">
        <v>8</v>
      </c>
      <c r="G91" t="s">
        <v>14</v>
      </c>
      <c r="H91" s="1" t="str">
        <f t="shared" si="6"/>
        <v>cl-ci_MasDe1AñoHasta2AñosObligacionesPublicoNominales</v>
      </c>
      <c r="I91" t="str">
        <f t="shared" si="7"/>
        <v>cl-ci</v>
      </c>
      <c r="J91" t="str">
        <f t="shared" si="8"/>
        <v>MasDe1AñoHasta2AñosObligacionesPublicoNominales</v>
      </c>
      <c r="K91" t="str">
        <f t="shared" si="9"/>
        <v>insert into dbax_info_conc (codi_empr, codi_emex, codi_info, pref_conc, codi_conc, orde_conc, nive_conc, tipo_info) values (0,0,'pre_cl-ci_cl-cp_2015-01-05_role-822400','cl-ci','MasDe1AñoHasta2AñosObligacionesPublicoNominales',970,8,'C')</v>
      </c>
    </row>
    <row r="92" spans="1:11" x14ac:dyDescent="0.25">
      <c r="A92">
        <v>0</v>
      </c>
      <c r="B92">
        <v>0</v>
      </c>
      <c r="C92" t="s">
        <v>114</v>
      </c>
      <c r="D92" t="s">
        <v>547</v>
      </c>
      <c r="E92">
        <v>340</v>
      </c>
      <c r="F92">
        <v>9</v>
      </c>
      <c r="G92" t="s">
        <v>14</v>
      </c>
      <c r="H92" s="1" t="str">
        <f t="shared" si="6"/>
        <v>cl-ci_MasDe1AñoHasta2AñosPrestamosContable</v>
      </c>
      <c r="I92" t="str">
        <f t="shared" si="7"/>
        <v>cl-ci</v>
      </c>
      <c r="J92" t="str">
        <f t="shared" si="8"/>
        <v>MasDe1AñoHasta2AñosPrestamosContable</v>
      </c>
      <c r="K92" t="str">
        <f t="shared" si="9"/>
        <v>insert into dbax_info_conc (codi_empr, codi_emex, codi_info, pref_conc, codi_conc, orde_conc, nive_conc, tipo_info) values (0,0,'pre_cl-ci_cl-cp_2015-01-05_role-822400','cl-ci','MasDe1AñoHasta2AñosPrestamosContable',340,9,'C')</v>
      </c>
    </row>
    <row r="93" spans="1:11" x14ac:dyDescent="0.25">
      <c r="A93">
        <v>0</v>
      </c>
      <c r="B93">
        <v>0</v>
      </c>
      <c r="C93" t="s">
        <v>114</v>
      </c>
      <c r="D93" t="s">
        <v>548</v>
      </c>
      <c r="E93">
        <v>210</v>
      </c>
      <c r="F93">
        <v>8</v>
      </c>
      <c r="G93" t="s">
        <v>14</v>
      </c>
      <c r="H93" s="1" t="str">
        <f t="shared" si="6"/>
        <v>cl-ci_MasDe1AñoHasta2AñosPrestamosNominales</v>
      </c>
      <c r="I93" t="str">
        <f t="shared" si="7"/>
        <v>cl-ci</v>
      </c>
      <c r="J93" t="str">
        <f t="shared" si="8"/>
        <v>MasDe1AñoHasta2AñosPrestamosNominales</v>
      </c>
      <c r="K93" t="str">
        <f t="shared" si="9"/>
        <v>insert into dbax_info_conc (codi_empr, codi_emex, codi_info, pref_conc, codi_conc, orde_conc, nive_conc, tipo_info) values (0,0,'pre_cl-ci_cl-cp_2015-01-05_role-822400','cl-ci','MasDe1AñoHasta2AñosPrestamosNominales',210,8,'C')</v>
      </c>
    </row>
    <row r="94" spans="1:11" x14ac:dyDescent="0.25">
      <c r="A94">
        <v>0</v>
      </c>
      <c r="B94">
        <v>0</v>
      </c>
      <c r="C94" t="s">
        <v>114</v>
      </c>
      <c r="D94" t="s">
        <v>549</v>
      </c>
      <c r="E94">
        <v>700</v>
      </c>
      <c r="F94">
        <v>8</v>
      </c>
      <c r="G94" t="s">
        <v>14</v>
      </c>
      <c r="H94" s="1" t="str">
        <f t="shared" si="6"/>
        <v>cl-ci_MasDe1AñoHasta3AñosLeasingContable</v>
      </c>
      <c r="I94" t="str">
        <f t="shared" si="7"/>
        <v>cl-ci</v>
      </c>
      <c r="J94" t="str">
        <f t="shared" si="8"/>
        <v>MasDe1AñoHasta3AñosLeasingContable</v>
      </c>
      <c r="K94" t="str">
        <f t="shared" si="9"/>
        <v>insert into dbax_info_conc (codi_empr, codi_emex, codi_info, pref_conc, codi_conc, orde_conc, nive_conc, tipo_info) values (0,0,'pre_cl-ci_cl-cp_2015-01-05_role-822400','cl-ci','MasDe1AñoHasta3AñosLeasingContable',700,8,'C')</v>
      </c>
    </row>
    <row r="95" spans="1:11" x14ac:dyDescent="0.25">
      <c r="A95">
        <v>0</v>
      </c>
      <c r="B95">
        <v>0</v>
      </c>
      <c r="C95" t="s">
        <v>114</v>
      </c>
      <c r="D95" t="s">
        <v>550</v>
      </c>
      <c r="E95">
        <v>570</v>
      </c>
      <c r="F95">
        <v>7</v>
      </c>
      <c r="G95" t="s">
        <v>14</v>
      </c>
      <c r="H95" s="1" t="str">
        <f t="shared" si="6"/>
        <v>cl-ci_MasDe1AñoHasta3AñosLeasingNominales</v>
      </c>
      <c r="I95" t="str">
        <f t="shared" si="7"/>
        <v>cl-ci</v>
      </c>
      <c r="J95" t="str">
        <f t="shared" si="8"/>
        <v>MasDe1AñoHasta3AñosLeasingNominales</v>
      </c>
      <c r="K95" t="str">
        <f t="shared" si="9"/>
        <v>insert into dbax_info_conc (codi_empr, codi_emex, codi_info, pref_conc, codi_conc, orde_conc, nive_conc, tipo_info) values (0,0,'pre_cl-ci_cl-cp_2015-01-05_role-822400','cl-ci','MasDe1AñoHasta3AñosLeasingNominales',570,7,'C')</v>
      </c>
    </row>
    <row r="96" spans="1:11" x14ac:dyDescent="0.25">
      <c r="A96">
        <v>0</v>
      </c>
      <c r="B96">
        <v>0</v>
      </c>
      <c r="C96" t="s">
        <v>114</v>
      </c>
      <c r="D96" t="s">
        <v>551</v>
      </c>
      <c r="E96">
        <v>1090</v>
      </c>
      <c r="F96">
        <v>8</v>
      </c>
      <c r="G96" t="s">
        <v>14</v>
      </c>
      <c r="H96" s="1" t="str">
        <f t="shared" si="6"/>
        <v>cl-ci_MasDe1AñoHasta3AñosObligacionesPublicoContable</v>
      </c>
      <c r="I96" t="str">
        <f t="shared" si="7"/>
        <v>cl-ci</v>
      </c>
      <c r="J96" t="str">
        <f t="shared" si="8"/>
        <v>MasDe1AñoHasta3AñosObligacionesPublicoContable</v>
      </c>
      <c r="K96" t="str">
        <f t="shared" si="9"/>
        <v>insert into dbax_info_conc (codi_empr, codi_emex, codi_info, pref_conc, codi_conc, orde_conc, nive_conc, tipo_info) values (0,0,'pre_cl-ci_cl-cp_2015-01-05_role-822400','cl-ci','MasDe1AñoHasta3AñosObligacionesPublicoContable',1090,8,'C')</v>
      </c>
    </row>
    <row r="97" spans="1:11" x14ac:dyDescent="0.25">
      <c r="A97">
        <v>0</v>
      </c>
      <c r="B97">
        <v>0</v>
      </c>
      <c r="C97" t="s">
        <v>114</v>
      </c>
      <c r="D97" t="s">
        <v>552</v>
      </c>
      <c r="E97">
        <v>960</v>
      </c>
      <c r="F97">
        <v>7</v>
      </c>
      <c r="G97" t="s">
        <v>14</v>
      </c>
      <c r="H97" s="1" t="str">
        <f t="shared" si="6"/>
        <v>cl-ci_MasDe1AñoHasta3AñosObligacionesPublicoNominales</v>
      </c>
      <c r="I97" t="str">
        <f t="shared" si="7"/>
        <v>cl-ci</v>
      </c>
      <c r="J97" t="str">
        <f t="shared" si="8"/>
        <v>MasDe1AñoHasta3AñosObligacionesPublicoNominales</v>
      </c>
      <c r="K97" t="str">
        <f t="shared" si="9"/>
        <v>insert into dbax_info_conc (codi_empr, codi_emex, codi_info, pref_conc, codi_conc, orde_conc, nive_conc, tipo_info) values (0,0,'pre_cl-ci_cl-cp_2015-01-05_role-822400','cl-ci','MasDe1AñoHasta3AñosObligacionesPublicoNominales',960,7,'C')</v>
      </c>
    </row>
    <row r="98" spans="1:11" x14ac:dyDescent="0.25">
      <c r="A98">
        <v>0</v>
      </c>
      <c r="B98">
        <v>0</v>
      </c>
      <c r="C98" t="s">
        <v>114</v>
      </c>
      <c r="D98" t="s">
        <v>553</v>
      </c>
      <c r="E98">
        <v>330</v>
      </c>
      <c r="F98">
        <v>8</v>
      </c>
      <c r="G98" t="s">
        <v>14</v>
      </c>
      <c r="H98" s="1" t="str">
        <f t="shared" si="6"/>
        <v>cl-ci_MasDe1AñoHasta3AñosPrestamosContable</v>
      </c>
      <c r="I98" t="str">
        <f t="shared" si="7"/>
        <v>cl-ci</v>
      </c>
      <c r="J98" t="str">
        <f t="shared" si="8"/>
        <v>MasDe1AñoHasta3AñosPrestamosContable</v>
      </c>
      <c r="K98" t="str">
        <f t="shared" si="9"/>
        <v>insert into dbax_info_conc (codi_empr, codi_emex, codi_info, pref_conc, codi_conc, orde_conc, nive_conc, tipo_info) values (0,0,'pre_cl-ci_cl-cp_2015-01-05_role-822400','cl-ci','MasDe1AñoHasta3AñosPrestamosContable',330,8,'C')</v>
      </c>
    </row>
    <row r="99" spans="1:11" x14ac:dyDescent="0.25">
      <c r="A99">
        <v>0</v>
      </c>
      <c r="B99">
        <v>0</v>
      </c>
      <c r="C99" t="s">
        <v>114</v>
      </c>
      <c r="D99" t="s">
        <v>554</v>
      </c>
      <c r="E99">
        <v>200</v>
      </c>
      <c r="F99">
        <v>7</v>
      </c>
      <c r="G99" t="s">
        <v>14</v>
      </c>
      <c r="H99" s="1" t="str">
        <f t="shared" si="6"/>
        <v>cl-ci_MasDe1AñoHasta3AñosPrestamosNominales</v>
      </c>
      <c r="I99" t="str">
        <f t="shared" si="7"/>
        <v>cl-ci</v>
      </c>
      <c r="J99" t="str">
        <f t="shared" si="8"/>
        <v>MasDe1AñoHasta3AñosPrestamosNominales</v>
      </c>
      <c r="K99" t="str">
        <f t="shared" si="9"/>
        <v>insert into dbax_info_conc (codi_empr, codi_emex, codi_info, pref_conc, codi_conc, orde_conc, nive_conc, tipo_info) values (0,0,'pre_cl-ci_cl-cp_2015-01-05_role-822400','cl-ci','MasDe1AñoHasta3AñosPrestamosNominales',200,7,'C')</v>
      </c>
    </row>
    <row r="100" spans="1:11" x14ac:dyDescent="0.25">
      <c r="A100">
        <v>0</v>
      </c>
      <c r="B100">
        <v>0</v>
      </c>
      <c r="C100" t="s">
        <v>114</v>
      </c>
      <c r="D100" t="s">
        <v>555</v>
      </c>
      <c r="E100">
        <v>1600</v>
      </c>
      <c r="F100">
        <v>8</v>
      </c>
      <c r="G100" t="s">
        <v>14</v>
      </c>
      <c r="H100" s="1" t="str">
        <f t="shared" si="6"/>
        <v>cl-ci_MasDe250DiasMiembro</v>
      </c>
      <c r="I100" t="str">
        <f t="shared" si="7"/>
        <v>cl-ci</v>
      </c>
      <c r="J100" t="str">
        <f t="shared" si="8"/>
        <v>MasDe250DiasMiembro</v>
      </c>
      <c r="K100" t="str">
        <f t="shared" si="9"/>
        <v>insert into dbax_info_conc (codi_empr, codi_emex, codi_info, pref_conc, codi_conc, orde_conc, nive_conc, tipo_info) values (0,0,'pre_cl-ci_cl-cp_2015-01-05_role-822400','cl-ci','MasDe250DiasMiembro',1600,8,'C')</v>
      </c>
    </row>
    <row r="101" spans="1:11" x14ac:dyDescent="0.25">
      <c r="A101">
        <v>0</v>
      </c>
      <c r="B101">
        <v>0</v>
      </c>
      <c r="C101" t="s">
        <v>114</v>
      </c>
      <c r="D101" t="s">
        <v>556</v>
      </c>
      <c r="E101">
        <v>720</v>
      </c>
      <c r="F101">
        <v>9</v>
      </c>
      <c r="G101" t="s">
        <v>14</v>
      </c>
      <c r="H101" s="1" t="str">
        <f t="shared" si="6"/>
        <v>cl-ci_MasDe2AñosHasta3AñosLeasingContable</v>
      </c>
      <c r="I101" t="str">
        <f t="shared" si="7"/>
        <v>cl-ci</v>
      </c>
      <c r="J101" t="str">
        <f t="shared" si="8"/>
        <v>MasDe2AñosHasta3AñosLeasingContable</v>
      </c>
      <c r="K101" t="str">
        <f t="shared" si="9"/>
        <v>insert into dbax_info_conc (codi_empr, codi_emex, codi_info, pref_conc, codi_conc, orde_conc, nive_conc, tipo_info) values (0,0,'pre_cl-ci_cl-cp_2015-01-05_role-822400','cl-ci','MasDe2AñosHasta3AñosLeasingContable',720,9,'C')</v>
      </c>
    </row>
    <row r="102" spans="1:11" x14ac:dyDescent="0.25">
      <c r="A102">
        <v>0</v>
      </c>
      <c r="B102">
        <v>0</v>
      </c>
      <c r="C102" t="s">
        <v>114</v>
      </c>
      <c r="D102" t="s">
        <v>557</v>
      </c>
      <c r="E102">
        <v>590</v>
      </c>
      <c r="F102">
        <v>8</v>
      </c>
      <c r="G102" t="s">
        <v>14</v>
      </c>
      <c r="H102" s="1" t="str">
        <f t="shared" si="6"/>
        <v>cl-ci_MasDe2AñosHasta3AñosLeasingNominales</v>
      </c>
      <c r="I102" t="str">
        <f t="shared" si="7"/>
        <v>cl-ci</v>
      </c>
      <c r="J102" t="str">
        <f t="shared" si="8"/>
        <v>MasDe2AñosHasta3AñosLeasingNominales</v>
      </c>
      <c r="K102" t="str">
        <f t="shared" si="9"/>
        <v>insert into dbax_info_conc (codi_empr, codi_emex, codi_info, pref_conc, codi_conc, orde_conc, nive_conc, tipo_info) values (0,0,'pre_cl-ci_cl-cp_2015-01-05_role-822400','cl-ci','MasDe2AñosHasta3AñosLeasingNominales',590,8,'C')</v>
      </c>
    </row>
    <row r="103" spans="1:11" x14ac:dyDescent="0.25">
      <c r="A103">
        <v>0</v>
      </c>
      <c r="B103">
        <v>0</v>
      </c>
      <c r="C103" t="s">
        <v>114</v>
      </c>
      <c r="D103" t="s">
        <v>558</v>
      </c>
      <c r="E103">
        <v>1110</v>
      </c>
      <c r="F103">
        <v>9</v>
      </c>
      <c r="G103" t="s">
        <v>14</v>
      </c>
      <c r="H103" s="1" t="str">
        <f t="shared" si="6"/>
        <v>cl-ci_MasDe2AñosHasta3AñosObligacionesPublicoContable</v>
      </c>
      <c r="I103" t="str">
        <f t="shared" si="7"/>
        <v>cl-ci</v>
      </c>
      <c r="J103" t="str">
        <f t="shared" si="8"/>
        <v>MasDe2AñosHasta3AñosObligacionesPublicoContable</v>
      </c>
      <c r="K103" t="str">
        <f t="shared" si="9"/>
        <v>insert into dbax_info_conc (codi_empr, codi_emex, codi_info, pref_conc, codi_conc, orde_conc, nive_conc, tipo_info) values (0,0,'pre_cl-ci_cl-cp_2015-01-05_role-822400','cl-ci','MasDe2AñosHasta3AñosObligacionesPublicoContable',1110,9,'C')</v>
      </c>
    </row>
    <row r="104" spans="1:11" x14ac:dyDescent="0.25">
      <c r="A104">
        <v>0</v>
      </c>
      <c r="B104">
        <v>0</v>
      </c>
      <c r="C104" t="s">
        <v>114</v>
      </c>
      <c r="D104" t="s">
        <v>559</v>
      </c>
      <c r="E104">
        <v>980</v>
      </c>
      <c r="F104">
        <v>8</v>
      </c>
      <c r="G104" t="s">
        <v>14</v>
      </c>
      <c r="H104" s="1" t="str">
        <f t="shared" si="6"/>
        <v>cl-ci_MasDe2AñosHasta3AñosObligacionesPublicoNominales</v>
      </c>
      <c r="I104" t="str">
        <f t="shared" si="7"/>
        <v>cl-ci</v>
      </c>
      <c r="J104" t="str">
        <f t="shared" si="8"/>
        <v>MasDe2AñosHasta3AñosObligacionesPublicoNominales</v>
      </c>
      <c r="K104" t="str">
        <f t="shared" si="9"/>
        <v>insert into dbax_info_conc (codi_empr, codi_emex, codi_info, pref_conc, codi_conc, orde_conc, nive_conc, tipo_info) values (0,0,'pre_cl-ci_cl-cp_2015-01-05_role-822400','cl-ci','MasDe2AñosHasta3AñosObligacionesPublicoNominales',980,8,'C')</v>
      </c>
    </row>
    <row r="105" spans="1:11" x14ac:dyDescent="0.25">
      <c r="A105">
        <v>0</v>
      </c>
      <c r="B105">
        <v>0</v>
      </c>
      <c r="C105" t="s">
        <v>114</v>
      </c>
      <c r="D105" t="s">
        <v>560</v>
      </c>
      <c r="E105">
        <v>350</v>
      </c>
      <c r="F105">
        <v>9</v>
      </c>
      <c r="G105" t="s">
        <v>14</v>
      </c>
      <c r="H105" s="1" t="str">
        <f t="shared" si="6"/>
        <v>cl-ci_MasDe2AñosHasta3AñosPrestamosContable</v>
      </c>
      <c r="I105" t="str">
        <f t="shared" si="7"/>
        <v>cl-ci</v>
      </c>
      <c r="J105" t="str">
        <f t="shared" si="8"/>
        <v>MasDe2AñosHasta3AñosPrestamosContable</v>
      </c>
      <c r="K105" t="str">
        <f t="shared" si="9"/>
        <v>insert into dbax_info_conc (codi_empr, codi_emex, codi_info, pref_conc, codi_conc, orde_conc, nive_conc, tipo_info) values (0,0,'pre_cl-ci_cl-cp_2015-01-05_role-822400','cl-ci','MasDe2AñosHasta3AñosPrestamosContable',350,9,'C')</v>
      </c>
    </row>
    <row r="106" spans="1:11" x14ac:dyDescent="0.25">
      <c r="A106">
        <v>0</v>
      </c>
      <c r="B106">
        <v>0</v>
      </c>
      <c r="C106" t="s">
        <v>114</v>
      </c>
      <c r="D106" t="s">
        <v>561</v>
      </c>
      <c r="E106">
        <v>220</v>
      </c>
      <c r="F106">
        <v>8</v>
      </c>
      <c r="G106" t="s">
        <v>14</v>
      </c>
      <c r="H106" s="1" t="str">
        <f t="shared" si="6"/>
        <v>cl-ci_MasDe2AñosHasta3AñosPrestamosNominales</v>
      </c>
      <c r="I106" t="str">
        <f t="shared" si="7"/>
        <v>cl-ci</v>
      </c>
      <c r="J106" t="str">
        <f t="shared" si="8"/>
        <v>MasDe2AñosHasta3AñosPrestamosNominales</v>
      </c>
      <c r="K106" t="str">
        <f t="shared" si="9"/>
        <v>insert into dbax_info_conc (codi_empr, codi_emex, codi_info, pref_conc, codi_conc, orde_conc, nive_conc, tipo_info) values (0,0,'pre_cl-ci_cl-cp_2015-01-05_role-822400','cl-ci','MasDe2AñosHasta3AñosPrestamosNominales',220,8,'C')</v>
      </c>
    </row>
    <row r="107" spans="1:11" x14ac:dyDescent="0.25">
      <c r="A107">
        <v>0</v>
      </c>
      <c r="B107">
        <v>0</v>
      </c>
      <c r="C107" t="s">
        <v>114</v>
      </c>
      <c r="D107" t="s">
        <v>562</v>
      </c>
      <c r="E107">
        <v>740</v>
      </c>
      <c r="F107">
        <v>9</v>
      </c>
      <c r="G107" t="s">
        <v>14</v>
      </c>
      <c r="H107" s="1" t="str">
        <f t="shared" si="6"/>
        <v>cl-ci_MasDe3AñosHasta4AñosLeasingContable</v>
      </c>
      <c r="I107" t="str">
        <f t="shared" si="7"/>
        <v>cl-ci</v>
      </c>
      <c r="J107" t="str">
        <f t="shared" si="8"/>
        <v>MasDe3AñosHasta4AñosLeasingContable</v>
      </c>
      <c r="K107" t="str">
        <f t="shared" si="9"/>
        <v>insert into dbax_info_conc (codi_empr, codi_emex, codi_info, pref_conc, codi_conc, orde_conc, nive_conc, tipo_info) values (0,0,'pre_cl-ci_cl-cp_2015-01-05_role-822400','cl-ci','MasDe3AñosHasta4AñosLeasingContable',740,9,'C')</v>
      </c>
    </row>
    <row r="108" spans="1:11" x14ac:dyDescent="0.25">
      <c r="A108">
        <v>0</v>
      </c>
      <c r="B108">
        <v>0</v>
      </c>
      <c r="C108" t="s">
        <v>114</v>
      </c>
      <c r="D108" t="s">
        <v>563</v>
      </c>
      <c r="E108">
        <v>610</v>
      </c>
      <c r="F108">
        <v>8</v>
      </c>
      <c r="G108" t="s">
        <v>14</v>
      </c>
      <c r="H108" s="1" t="str">
        <f t="shared" si="6"/>
        <v>cl-ci_MasDe3AñosHasta4AñosLeasingNominales</v>
      </c>
      <c r="I108" t="str">
        <f t="shared" si="7"/>
        <v>cl-ci</v>
      </c>
      <c r="J108" t="str">
        <f t="shared" si="8"/>
        <v>MasDe3AñosHasta4AñosLeasingNominales</v>
      </c>
      <c r="K108" t="str">
        <f t="shared" si="9"/>
        <v>insert into dbax_info_conc (codi_empr, codi_emex, codi_info, pref_conc, codi_conc, orde_conc, nive_conc, tipo_info) values (0,0,'pre_cl-ci_cl-cp_2015-01-05_role-822400','cl-ci','MasDe3AñosHasta4AñosLeasingNominales',610,8,'C')</v>
      </c>
    </row>
    <row r="109" spans="1:11" x14ac:dyDescent="0.25">
      <c r="A109">
        <v>0</v>
      </c>
      <c r="B109">
        <v>0</v>
      </c>
      <c r="C109" t="s">
        <v>114</v>
      </c>
      <c r="D109" t="s">
        <v>564</v>
      </c>
      <c r="E109">
        <v>1130</v>
      </c>
      <c r="F109">
        <v>9</v>
      </c>
      <c r="G109" t="s">
        <v>14</v>
      </c>
      <c r="H109" s="1" t="str">
        <f t="shared" si="6"/>
        <v>cl-ci_MasDe3AñosHasta4AñosObligacionesPublicoContable</v>
      </c>
      <c r="I109" t="str">
        <f t="shared" si="7"/>
        <v>cl-ci</v>
      </c>
      <c r="J109" t="str">
        <f t="shared" si="8"/>
        <v>MasDe3AñosHasta4AñosObligacionesPublicoContable</v>
      </c>
      <c r="K109" t="str">
        <f t="shared" si="9"/>
        <v>insert into dbax_info_conc (codi_empr, codi_emex, codi_info, pref_conc, codi_conc, orde_conc, nive_conc, tipo_info) values (0,0,'pre_cl-ci_cl-cp_2015-01-05_role-822400','cl-ci','MasDe3AñosHasta4AñosObligacionesPublicoContable',1130,9,'C')</v>
      </c>
    </row>
    <row r="110" spans="1:11" x14ac:dyDescent="0.25">
      <c r="A110">
        <v>0</v>
      </c>
      <c r="B110">
        <v>0</v>
      </c>
      <c r="C110" t="s">
        <v>114</v>
      </c>
      <c r="D110" t="s">
        <v>565</v>
      </c>
      <c r="E110">
        <v>1000</v>
      </c>
      <c r="F110">
        <v>8</v>
      </c>
      <c r="G110" t="s">
        <v>14</v>
      </c>
      <c r="H110" s="1" t="str">
        <f t="shared" si="6"/>
        <v>cl-ci_MasDe3AñosHasta4AñosObligacionesPublicoNominales</v>
      </c>
      <c r="I110" t="str">
        <f t="shared" si="7"/>
        <v>cl-ci</v>
      </c>
      <c r="J110" t="str">
        <f t="shared" si="8"/>
        <v>MasDe3AñosHasta4AñosObligacionesPublicoNominales</v>
      </c>
      <c r="K110" t="str">
        <f t="shared" si="9"/>
        <v>insert into dbax_info_conc (codi_empr, codi_emex, codi_info, pref_conc, codi_conc, orde_conc, nive_conc, tipo_info) values (0,0,'pre_cl-ci_cl-cp_2015-01-05_role-822400','cl-ci','MasDe3AñosHasta4AñosObligacionesPublicoNominales',1000,8,'C')</v>
      </c>
    </row>
    <row r="111" spans="1:11" x14ac:dyDescent="0.25">
      <c r="A111">
        <v>0</v>
      </c>
      <c r="B111">
        <v>0</v>
      </c>
      <c r="C111" t="s">
        <v>114</v>
      </c>
      <c r="D111" t="s">
        <v>566</v>
      </c>
      <c r="E111">
        <v>370</v>
      </c>
      <c r="F111">
        <v>9</v>
      </c>
      <c r="G111" t="s">
        <v>14</v>
      </c>
      <c r="H111" s="1" t="str">
        <f t="shared" si="6"/>
        <v>cl-ci_MasDe3AñosHasta4AñosPrestamosContable</v>
      </c>
      <c r="I111" t="str">
        <f t="shared" si="7"/>
        <v>cl-ci</v>
      </c>
      <c r="J111" t="str">
        <f t="shared" si="8"/>
        <v>MasDe3AñosHasta4AñosPrestamosContable</v>
      </c>
      <c r="K111" t="str">
        <f t="shared" si="9"/>
        <v>insert into dbax_info_conc (codi_empr, codi_emex, codi_info, pref_conc, codi_conc, orde_conc, nive_conc, tipo_info) values (0,0,'pre_cl-ci_cl-cp_2015-01-05_role-822400','cl-ci','MasDe3AñosHasta4AñosPrestamosContable',370,9,'C')</v>
      </c>
    </row>
    <row r="112" spans="1:11" x14ac:dyDescent="0.25">
      <c r="A112">
        <v>0</v>
      </c>
      <c r="B112">
        <v>0</v>
      </c>
      <c r="C112" t="s">
        <v>114</v>
      </c>
      <c r="D112" t="s">
        <v>567</v>
      </c>
      <c r="E112">
        <v>240</v>
      </c>
      <c r="F112">
        <v>8</v>
      </c>
      <c r="G112" t="s">
        <v>14</v>
      </c>
      <c r="H112" s="1" t="str">
        <f t="shared" si="6"/>
        <v>cl-ci_MasDe3AñosHasta4AñosPrestamosNominales</v>
      </c>
      <c r="I112" t="str">
        <f t="shared" si="7"/>
        <v>cl-ci</v>
      </c>
      <c r="J112" t="str">
        <f t="shared" si="8"/>
        <v>MasDe3AñosHasta4AñosPrestamosNominales</v>
      </c>
      <c r="K112" t="str">
        <f t="shared" si="9"/>
        <v>insert into dbax_info_conc (codi_empr, codi_emex, codi_info, pref_conc, codi_conc, orde_conc, nive_conc, tipo_info) values (0,0,'pre_cl-ci_cl-cp_2015-01-05_role-822400','cl-ci','MasDe3AñosHasta4AñosPrestamosNominales',240,8,'C')</v>
      </c>
    </row>
    <row r="113" spans="1:11" x14ac:dyDescent="0.25">
      <c r="A113">
        <v>0</v>
      </c>
      <c r="B113">
        <v>0</v>
      </c>
      <c r="C113" t="s">
        <v>114</v>
      </c>
      <c r="D113" t="s">
        <v>568</v>
      </c>
      <c r="E113">
        <v>730</v>
      </c>
      <c r="F113">
        <v>8</v>
      </c>
      <c r="G113" t="s">
        <v>14</v>
      </c>
      <c r="H113" s="1" t="str">
        <f t="shared" si="6"/>
        <v>cl-ci_MasDe3AñosHasta5AñosLeasingContable</v>
      </c>
      <c r="I113" t="str">
        <f t="shared" si="7"/>
        <v>cl-ci</v>
      </c>
      <c r="J113" t="str">
        <f t="shared" si="8"/>
        <v>MasDe3AñosHasta5AñosLeasingContable</v>
      </c>
      <c r="K113" t="str">
        <f t="shared" si="9"/>
        <v>insert into dbax_info_conc (codi_empr, codi_emex, codi_info, pref_conc, codi_conc, orde_conc, nive_conc, tipo_info) values (0,0,'pre_cl-ci_cl-cp_2015-01-05_role-822400','cl-ci','MasDe3AñosHasta5AñosLeasingContable',730,8,'C')</v>
      </c>
    </row>
    <row r="114" spans="1:11" x14ac:dyDescent="0.25">
      <c r="A114">
        <v>0</v>
      </c>
      <c r="B114">
        <v>0</v>
      </c>
      <c r="C114" t="s">
        <v>114</v>
      </c>
      <c r="D114" t="s">
        <v>569</v>
      </c>
      <c r="E114">
        <v>600</v>
      </c>
      <c r="F114">
        <v>7</v>
      </c>
      <c r="G114" t="s">
        <v>14</v>
      </c>
      <c r="H114" s="1" t="str">
        <f t="shared" si="6"/>
        <v>cl-ci_MasDe3AñosHasta5AñosLeasingNominales</v>
      </c>
      <c r="I114" t="str">
        <f t="shared" si="7"/>
        <v>cl-ci</v>
      </c>
      <c r="J114" t="str">
        <f t="shared" si="8"/>
        <v>MasDe3AñosHasta5AñosLeasingNominales</v>
      </c>
      <c r="K114" t="str">
        <f t="shared" si="9"/>
        <v>insert into dbax_info_conc (codi_empr, codi_emex, codi_info, pref_conc, codi_conc, orde_conc, nive_conc, tipo_info) values (0,0,'pre_cl-ci_cl-cp_2015-01-05_role-822400','cl-ci','MasDe3AñosHasta5AñosLeasingNominales',600,7,'C')</v>
      </c>
    </row>
    <row r="115" spans="1:11" x14ac:dyDescent="0.25">
      <c r="A115">
        <v>0</v>
      </c>
      <c r="B115">
        <v>0</v>
      </c>
      <c r="C115" t="s">
        <v>114</v>
      </c>
      <c r="D115" t="s">
        <v>570</v>
      </c>
      <c r="E115">
        <v>1120</v>
      </c>
      <c r="F115">
        <v>8</v>
      </c>
      <c r="G115" t="s">
        <v>14</v>
      </c>
      <c r="H115" s="1" t="str">
        <f t="shared" si="6"/>
        <v>cl-ci_MasDe3AñosHasta5AñosObligacionesPublicoContable</v>
      </c>
      <c r="I115" t="str">
        <f t="shared" si="7"/>
        <v>cl-ci</v>
      </c>
      <c r="J115" t="str">
        <f t="shared" si="8"/>
        <v>MasDe3AñosHasta5AñosObligacionesPublicoContable</v>
      </c>
      <c r="K115" t="str">
        <f t="shared" si="9"/>
        <v>insert into dbax_info_conc (codi_empr, codi_emex, codi_info, pref_conc, codi_conc, orde_conc, nive_conc, tipo_info) values (0,0,'pre_cl-ci_cl-cp_2015-01-05_role-822400','cl-ci','MasDe3AñosHasta5AñosObligacionesPublicoContable',1120,8,'C')</v>
      </c>
    </row>
    <row r="116" spans="1:11" x14ac:dyDescent="0.25">
      <c r="A116">
        <v>0</v>
      </c>
      <c r="B116">
        <v>0</v>
      </c>
      <c r="C116" t="s">
        <v>114</v>
      </c>
      <c r="D116" t="s">
        <v>571</v>
      </c>
      <c r="E116">
        <v>990</v>
      </c>
      <c r="F116">
        <v>7</v>
      </c>
      <c r="G116" t="s">
        <v>14</v>
      </c>
      <c r="H116" s="1" t="str">
        <f t="shared" si="6"/>
        <v>cl-ci_MasDe3AñosHasta5AñosObligacionesPublicoNominales</v>
      </c>
      <c r="I116" t="str">
        <f t="shared" si="7"/>
        <v>cl-ci</v>
      </c>
      <c r="J116" t="str">
        <f t="shared" si="8"/>
        <v>MasDe3AñosHasta5AñosObligacionesPublicoNominales</v>
      </c>
      <c r="K116" t="str">
        <f t="shared" si="9"/>
        <v>insert into dbax_info_conc (codi_empr, codi_emex, codi_info, pref_conc, codi_conc, orde_conc, nive_conc, tipo_info) values (0,0,'pre_cl-ci_cl-cp_2015-01-05_role-822400','cl-ci','MasDe3AñosHasta5AñosObligacionesPublicoNominales',990,7,'C')</v>
      </c>
    </row>
    <row r="117" spans="1:11" x14ac:dyDescent="0.25">
      <c r="A117">
        <v>0</v>
      </c>
      <c r="B117">
        <v>0</v>
      </c>
      <c r="C117" t="s">
        <v>114</v>
      </c>
      <c r="D117" t="s">
        <v>572</v>
      </c>
      <c r="E117">
        <v>360</v>
      </c>
      <c r="F117">
        <v>8</v>
      </c>
      <c r="G117" t="s">
        <v>14</v>
      </c>
      <c r="H117" s="1" t="str">
        <f t="shared" si="6"/>
        <v>cl-ci_MasDe3AñosHasta5AñosPrestamosContable</v>
      </c>
      <c r="I117" t="str">
        <f t="shared" si="7"/>
        <v>cl-ci</v>
      </c>
      <c r="J117" t="str">
        <f t="shared" si="8"/>
        <v>MasDe3AñosHasta5AñosPrestamosContable</v>
      </c>
      <c r="K117" t="str">
        <f t="shared" si="9"/>
        <v>insert into dbax_info_conc (codi_empr, codi_emex, codi_info, pref_conc, codi_conc, orde_conc, nive_conc, tipo_info) values (0,0,'pre_cl-ci_cl-cp_2015-01-05_role-822400','cl-ci','MasDe3AñosHasta5AñosPrestamosContable',360,8,'C')</v>
      </c>
    </row>
    <row r="118" spans="1:11" x14ac:dyDescent="0.25">
      <c r="A118">
        <v>0</v>
      </c>
      <c r="B118">
        <v>0</v>
      </c>
      <c r="C118" t="s">
        <v>114</v>
      </c>
      <c r="D118" t="s">
        <v>573</v>
      </c>
      <c r="E118">
        <v>230</v>
      </c>
      <c r="F118">
        <v>7</v>
      </c>
      <c r="G118" t="s">
        <v>14</v>
      </c>
      <c r="H118" s="1" t="str">
        <f t="shared" si="6"/>
        <v>cl-ci_MasDe3AñosHasta5AñosPrestamosNominales</v>
      </c>
      <c r="I118" t="str">
        <f t="shared" si="7"/>
        <v>cl-ci</v>
      </c>
      <c r="J118" t="str">
        <f t="shared" si="8"/>
        <v>MasDe3AñosHasta5AñosPrestamosNominales</v>
      </c>
      <c r="K118" t="str">
        <f t="shared" si="9"/>
        <v>insert into dbax_info_conc (codi_empr, codi_emex, codi_info, pref_conc, codi_conc, orde_conc, nive_conc, tipo_info) values (0,0,'pre_cl-ci_cl-cp_2015-01-05_role-822400','cl-ci','MasDe3AñosHasta5AñosPrestamosNominales',230,7,'C')</v>
      </c>
    </row>
    <row r="119" spans="1:11" x14ac:dyDescent="0.25">
      <c r="A119">
        <v>0</v>
      </c>
      <c r="B119">
        <v>0</v>
      </c>
      <c r="C119" t="s">
        <v>114</v>
      </c>
      <c r="D119" t="s">
        <v>574</v>
      </c>
      <c r="E119">
        <v>750</v>
      </c>
      <c r="F119">
        <v>9</v>
      </c>
      <c r="G119" t="s">
        <v>14</v>
      </c>
      <c r="H119" s="1" t="str">
        <f t="shared" si="6"/>
        <v>cl-ci_MasDe4AñosHasta5AñosLeasingContable</v>
      </c>
      <c r="I119" t="str">
        <f t="shared" si="7"/>
        <v>cl-ci</v>
      </c>
      <c r="J119" t="str">
        <f t="shared" si="8"/>
        <v>MasDe4AñosHasta5AñosLeasingContable</v>
      </c>
      <c r="K119" t="str">
        <f t="shared" si="9"/>
        <v>insert into dbax_info_conc (codi_empr, codi_emex, codi_info, pref_conc, codi_conc, orde_conc, nive_conc, tipo_info) values (0,0,'pre_cl-ci_cl-cp_2015-01-05_role-822400','cl-ci','MasDe4AñosHasta5AñosLeasingContable',750,9,'C')</v>
      </c>
    </row>
    <row r="120" spans="1:11" x14ac:dyDescent="0.25">
      <c r="A120">
        <v>0</v>
      </c>
      <c r="B120">
        <v>0</v>
      </c>
      <c r="C120" t="s">
        <v>114</v>
      </c>
      <c r="D120" t="s">
        <v>575</v>
      </c>
      <c r="E120">
        <v>620</v>
      </c>
      <c r="F120">
        <v>8</v>
      </c>
      <c r="G120" t="s">
        <v>14</v>
      </c>
      <c r="H120" s="1" t="str">
        <f t="shared" si="6"/>
        <v>cl-ci_MasDe4AñosHasta5AñosLeasingNominales</v>
      </c>
      <c r="I120" t="str">
        <f t="shared" si="7"/>
        <v>cl-ci</v>
      </c>
      <c r="J120" t="str">
        <f t="shared" si="8"/>
        <v>MasDe4AñosHasta5AñosLeasingNominales</v>
      </c>
      <c r="K120" t="str">
        <f t="shared" si="9"/>
        <v>insert into dbax_info_conc (codi_empr, codi_emex, codi_info, pref_conc, codi_conc, orde_conc, nive_conc, tipo_info) values (0,0,'pre_cl-ci_cl-cp_2015-01-05_role-822400','cl-ci','MasDe4AñosHasta5AñosLeasingNominales',620,8,'C')</v>
      </c>
    </row>
    <row r="121" spans="1:11" x14ac:dyDescent="0.25">
      <c r="A121">
        <v>0</v>
      </c>
      <c r="B121">
        <v>0</v>
      </c>
      <c r="C121" t="s">
        <v>114</v>
      </c>
      <c r="D121" t="s">
        <v>576</v>
      </c>
      <c r="E121">
        <v>1140</v>
      </c>
      <c r="F121">
        <v>9</v>
      </c>
      <c r="G121" t="s">
        <v>14</v>
      </c>
      <c r="H121" s="1" t="str">
        <f t="shared" si="6"/>
        <v>cl-ci_MasDe4AñosHasta5AñosObligacionesPublicoContable</v>
      </c>
      <c r="I121" t="str">
        <f t="shared" si="7"/>
        <v>cl-ci</v>
      </c>
      <c r="J121" t="str">
        <f t="shared" si="8"/>
        <v>MasDe4AñosHasta5AñosObligacionesPublicoContable</v>
      </c>
      <c r="K121" t="str">
        <f t="shared" si="9"/>
        <v>insert into dbax_info_conc (codi_empr, codi_emex, codi_info, pref_conc, codi_conc, orde_conc, nive_conc, tipo_info) values (0,0,'pre_cl-ci_cl-cp_2015-01-05_role-822400','cl-ci','MasDe4AñosHasta5AñosObligacionesPublicoContable',1140,9,'C')</v>
      </c>
    </row>
    <row r="122" spans="1:11" x14ac:dyDescent="0.25">
      <c r="A122">
        <v>0</v>
      </c>
      <c r="B122">
        <v>0</v>
      </c>
      <c r="C122" t="s">
        <v>114</v>
      </c>
      <c r="D122" t="s">
        <v>577</v>
      </c>
      <c r="E122">
        <v>1010</v>
      </c>
      <c r="F122">
        <v>8</v>
      </c>
      <c r="G122" t="s">
        <v>14</v>
      </c>
      <c r="H122" s="1" t="str">
        <f t="shared" si="6"/>
        <v>cl-ci_MasDe4AñosHasta5AñosObligacionesPublicoNominales</v>
      </c>
      <c r="I122" t="str">
        <f t="shared" si="7"/>
        <v>cl-ci</v>
      </c>
      <c r="J122" t="str">
        <f t="shared" si="8"/>
        <v>MasDe4AñosHasta5AñosObligacionesPublicoNominales</v>
      </c>
      <c r="K122" t="str">
        <f t="shared" si="9"/>
        <v>insert into dbax_info_conc (codi_empr, codi_emex, codi_info, pref_conc, codi_conc, orde_conc, nive_conc, tipo_info) values (0,0,'pre_cl-ci_cl-cp_2015-01-05_role-822400','cl-ci','MasDe4AñosHasta5AñosObligacionesPublicoNominales',1010,8,'C')</v>
      </c>
    </row>
    <row r="123" spans="1:11" x14ac:dyDescent="0.25">
      <c r="A123">
        <v>0</v>
      </c>
      <c r="B123">
        <v>0</v>
      </c>
      <c r="C123" t="s">
        <v>114</v>
      </c>
      <c r="D123" t="s">
        <v>578</v>
      </c>
      <c r="E123">
        <v>380</v>
      </c>
      <c r="F123">
        <v>9</v>
      </c>
      <c r="G123" t="s">
        <v>14</v>
      </c>
      <c r="H123" s="1" t="str">
        <f t="shared" si="6"/>
        <v>cl-ci_MasDe4AñosHasta5AñosPrestamosContable</v>
      </c>
      <c r="I123" t="str">
        <f t="shared" si="7"/>
        <v>cl-ci</v>
      </c>
      <c r="J123" t="str">
        <f t="shared" si="8"/>
        <v>MasDe4AñosHasta5AñosPrestamosContable</v>
      </c>
      <c r="K123" t="str">
        <f t="shared" si="9"/>
        <v>insert into dbax_info_conc (codi_empr, codi_emex, codi_info, pref_conc, codi_conc, orde_conc, nive_conc, tipo_info) values (0,0,'pre_cl-ci_cl-cp_2015-01-05_role-822400','cl-ci','MasDe4AñosHasta5AñosPrestamosContable',380,9,'C')</v>
      </c>
    </row>
    <row r="124" spans="1:11" x14ac:dyDescent="0.25">
      <c r="A124">
        <v>0</v>
      </c>
      <c r="B124">
        <v>0</v>
      </c>
      <c r="C124" t="s">
        <v>114</v>
      </c>
      <c r="D124" t="s">
        <v>579</v>
      </c>
      <c r="E124">
        <v>250</v>
      </c>
      <c r="F124">
        <v>8</v>
      </c>
      <c r="G124" t="s">
        <v>14</v>
      </c>
      <c r="H124" s="1" t="str">
        <f t="shared" si="6"/>
        <v>cl-ci_MasDe4AñosHasta5AñosPrestamosNominales</v>
      </c>
      <c r="I124" t="str">
        <f t="shared" si="7"/>
        <v>cl-ci</v>
      </c>
      <c r="J124" t="str">
        <f t="shared" si="8"/>
        <v>MasDe4AñosHasta5AñosPrestamosNominales</v>
      </c>
      <c r="K124" t="str">
        <f t="shared" si="9"/>
        <v>insert into dbax_info_conc (codi_empr, codi_emex, codi_info, pref_conc, codi_conc, orde_conc, nive_conc, tipo_info) values (0,0,'pre_cl-ci_cl-cp_2015-01-05_role-822400','cl-ci','MasDe4AñosHasta5AñosPrestamosNominales',250,8,'C')</v>
      </c>
    </row>
    <row r="125" spans="1:11" x14ac:dyDescent="0.25">
      <c r="A125">
        <v>0</v>
      </c>
      <c r="B125">
        <v>0</v>
      </c>
      <c r="C125" t="s">
        <v>114</v>
      </c>
      <c r="D125" t="s">
        <v>580</v>
      </c>
      <c r="E125">
        <v>760</v>
      </c>
      <c r="F125">
        <v>8</v>
      </c>
      <c r="G125" t="s">
        <v>14</v>
      </c>
      <c r="H125" s="1" t="str">
        <f t="shared" si="6"/>
        <v>cl-ci_MasDe5AñosLeasingContable</v>
      </c>
      <c r="I125" t="str">
        <f t="shared" si="7"/>
        <v>cl-ci</v>
      </c>
      <c r="J125" t="str">
        <f t="shared" si="8"/>
        <v>MasDe5AñosLeasingContable</v>
      </c>
      <c r="K125" t="str">
        <f t="shared" si="9"/>
        <v>insert into dbax_info_conc (codi_empr, codi_emex, codi_info, pref_conc, codi_conc, orde_conc, nive_conc, tipo_info) values (0,0,'pre_cl-ci_cl-cp_2015-01-05_role-822400','cl-ci','MasDe5AñosLeasingContable',760,8,'C')</v>
      </c>
    </row>
    <row r="126" spans="1:11" x14ac:dyDescent="0.25">
      <c r="A126">
        <v>0</v>
      </c>
      <c r="B126">
        <v>0</v>
      </c>
      <c r="C126" t="s">
        <v>114</v>
      </c>
      <c r="D126" t="s">
        <v>581</v>
      </c>
      <c r="E126">
        <v>630</v>
      </c>
      <c r="F126">
        <v>7</v>
      </c>
      <c r="G126" t="s">
        <v>14</v>
      </c>
      <c r="H126" s="1" t="str">
        <f t="shared" si="6"/>
        <v>cl-ci_MasDe5AñosLeasingNominales</v>
      </c>
      <c r="I126" t="str">
        <f t="shared" si="7"/>
        <v>cl-ci</v>
      </c>
      <c r="J126" t="str">
        <f t="shared" si="8"/>
        <v>MasDe5AñosLeasingNominales</v>
      </c>
      <c r="K126" t="str">
        <f t="shared" si="9"/>
        <v>insert into dbax_info_conc (codi_empr, codi_emex, codi_info, pref_conc, codi_conc, orde_conc, nive_conc, tipo_info) values (0,0,'pre_cl-ci_cl-cp_2015-01-05_role-822400','cl-ci','MasDe5AñosLeasingNominales',630,7,'C')</v>
      </c>
    </row>
    <row r="127" spans="1:11" x14ac:dyDescent="0.25">
      <c r="A127">
        <v>0</v>
      </c>
      <c r="B127">
        <v>0</v>
      </c>
      <c r="C127" t="s">
        <v>114</v>
      </c>
      <c r="D127" t="s">
        <v>582</v>
      </c>
      <c r="E127">
        <v>1150</v>
      </c>
      <c r="F127">
        <v>8</v>
      </c>
      <c r="G127" t="s">
        <v>14</v>
      </c>
      <c r="H127" s="1" t="str">
        <f t="shared" si="6"/>
        <v>cl-ci_MasDe5AñosObligacionesPublicoContable</v>
      </c>
      <c r="I127" t="str">
        <f t="shared" si="7"/>
        <v>cl-ci</v>
      </c>
      <c r="J127" t="str">
        <f t="shared" si="8"/>
        <v>MasDe5AñosObligacionesPublicoContable</v>
      </c>
      <c r="K127" t="str">
        <f t="shared" si="9"/>
        <v>insert into dbax_info_conc (codi_empr, codi_emex, codi_info, pref_conc, codi_conc, orde_conc, nive_conc, tipo_info) values (0,0,'pre_cl-ci_cl-cp_2015-01-05_role-822400','cl-ci','MasDe5AñosObligacionesPublicoContable',1150,8,'C')</v>
      </c>
    </row>
    <row r="128" spans="1:11" x14ac:dyDescent="0.25">
      <c r="A128">
        <v>0</v>
      </c>
      <c r="B128">
        <v>0</v>
      </c>
      <c r="C128" t="s">
        <v>114</v>
      </c>
      <c r="D128" t="s">
        <v>583</v>
      </c>
      <c r="E128">
        <v>1020</v>
      </c>
      <c r="F128">
        <v>7</v>
      </c>
      <c r="G128" t="s">
        <v>14</v>
      </c>
      <c r="H128" s="1" t="str">
        <f t="shared" si="6"/>
        <v>cl-ci_MasDe5AñosObligacionesPublicoNominales</v>
      </c>
      <c r="I128" t="str">
        <f t="shared" si="7"/>
        <v>cl-ci</v>
      </c>
      <c r="J128" t="str">
        <f t="shared" si="8"/>
        <v>MasDe5AñosObligacionesPublicoNominales</v>
      </c>
      <c r="K128" t="str">
        <f t="shared" si="9"/>
        <v>insert into dbax_info_conc (codi_empr, codi_emex, codi_info, pref_conc, codi_conc, orde_conc, nive_conc, tipo_info) values (0,0,'pre_cl-ci_cl-cp_2015-01-05_role-822400','cl-ci','MasDe5AñosObligacionesPublicoNominales',1020,7,'C')</v>
      </c>
    </row>
    <row r="129" spans="1:11" x14ac:dyDescent="0.25">
      <c r="A129">
        <v>0</v>
      </c>
      <c r="B129">
        <v>0</v>
      </c>
      <c r="C129" t="s">
        <v>114</v>
      </c>
      <c r="D129" t="s">
        <v>584</v>
      </c>
      <c r="E129">
        <v>390</v>
      </c>
      <c r="F129">
        <v>8</v>
      </c>
      <c r="G129" t="s">
        <v>14</v>
      </c>
      <c r="H129" s="1" t="str">
        <f t="shared" si="6"/>
        <v>cl-ci_MasDe5AñosPrestamosContable</v>
      </c>
      <c r="I129" t="str">
        <f t="shared" si="7"/>
        <v>cl-ci</v>
      </c>
      <c r="J129" t="str">
        <f t="shared" si="8"/>
        <v>MasDe5AñosPrestamosContable</v>
      </c>
      <c r="K129" t="str">
        <f t="shared" si="9"/>
        <v>insert into dbax_info_conc (codi_empr, codi_emex, codi_info, pref_conc, codi_conc, orde_conc, nive_conc, tipo_info) values (0,0,'pre_cl-ci_cl-cp_2015-01-05_role-822400','cl-ci','MasDe5AñosPrestamosContable',390,8,'C')</v>
      </c>
    </row>
    <row r="130" spans="1:11" x14ac:dyDescent="0.25">
      <c r="A130">
        <v>0</v>
      </c>
      <c r="B130">
        <v>0</v>
      </c>
      <c r="C130" t="s">
        <v>114</v>
      </c>
      <c r="D130" t="s">
        <v>585</v>
      </c>
      <c r="E130">
        <v>260</v>
      </c>
      <c r="F130">
        <v>7</v>
      </c>
      <c r="G130" t="s">
        <v>14</v>
      </c>
      <c r="H130" s="1" t="str">
        <f t="shared" si="6"/>
        <v>cl-ci_MasDe5AñosPrestamosNominales</v>
      </c>
      <c r="I130" t="str">
        <f t="shared" si="7"/>
        <v>cl-ci</v>
      </c>
      <c r="J130" t="str">
        <f t="shared" si="8"/>
        <v>MasDe5AñosPrestamosNominales</v>
      </c>
      <c r="K130" t="str">
        <f t="shared" si="9"/>
        <v>insert into dbax_info_conc (codi_empr, codi_emex, codi_info, pref_conc, codi_conc, orde_conc, nive_conc, tipo_info) values (0,0,'pre_cl-ci_cl-cp_2015-01-05_role-822400','cl-ci','MasDe5AñosPrestamosNominales',260,7,'C')</v>
      </c>
    </row>
    <row r="131" spans="1:11" x14ac:dyDescent="0.25">
      <c r="A131">
        <v>0</v>
      </c>
      <c r="B131">
        <v>0</v>
      </c>
      <c r="C131" t="s">
        <v>114</v>
      </c>
      <c r="D131" t="s">
        <v>586</v>
      </c>
      <c r="E131">
        <v>680</v>
      </c>
      <c r="F131">
        <v>8</v>
      </c>
      <c r="G131" t="s">
        <v>14</v>
      </c>
      <c r="H131" s="1" t="str">
        <f t="shared" si="6"/>
        <v>cl-ci_Masde90DiasHasta1AñoLeasingContable</v>
      </c>
      <c r="I131" t="str">
        <f t="shared" si="7"/>
        <v>cl-ci</v>
      </c>
      <c r="J131" t="str">
        <f t="shared" si="8"/>
        <v>Masde90DiasHasta1AñoLeasingContable</v>
      </c>
      <c r="K131" t="str">
        <f t="shared" si="9"/>
        <v>insert into dbax_info_conc (codi_empr, codi_emex, codi_info, pref_conc, codi_conc, orde_conc, nive_conc, tipo_info) values (0,0,'pre_cl-ci_cl-cp_2015-01-05_role-822400','cl-ci','Masde90DiasHasta1AñoLeasingContable',680,8,'C')</v>
      </c>
    </row>
    <row r="132" spans="1:11" x14ac:dyDescent="0.25">
      <c r="A132">
        <v>0</v>
      </c>
      <c r="B132">
        <v>0</v>
      </c>
      <c r="C132" t="s">
        <v>114</v>
      </c>
      <c r="D132" t="s">
        <v>587</v>
      </c>
      <c r="E132">
        <v>560</v>
      </c>
      <c r="F132">
        <v>7</v>
      </c>
      <c r="G132" t="s">
        <v>14</v>
      </c>
      <c r="H132" s="1" t="str">
        <f t="shared" si="6"/>
        <v>cl-ci_MasDe90DiasHasta1AñoLeasingNominales</v>
      </c>
      <c r="I132" t="str">
        <f t="shared" si="7"/>
        <v>cl-ci</v>
      </c>
      <c r="J132" t="str">
        <f t="shared" si="8"/>
        <v>MasDe90DiasHasta1AñoLeasingNominales</v>
      </c>
      <c r="K132" t="str">
        <f t="shared" si="9"/>
        <v>insert into dbax_info_conc (codi_empr, codi_emex, codi_info, pref_conc, codi_conc, orde_conc, nive_conc, tipo_info) values (0,0,'pre_cl-ci_cl-cp_2015-01-05_role-822400','cl-ci','MasDe90DiasHasta1AñoLeasingNominales',560,7,'C')</v>
      </c>
    </row>
    <row r="133" spans="1:11" x14ac:dyDescent="0.25">
      <c r="A133">
        <v>0</v>
      </c>
      <c r="B133">
        <v>0</v>
      </c>
      <c r="C133" t="s">
        <v>114</v>
      </c>
      <c r="D133" t="s">
        <v>588</v>
      </c>
      <c r="E133">
        <v>1070</v>
      </c>
      <c r="F133">
        <v>8</v>
      </c>
      <c r="G133" t="s">
        <v>14</v>
      </c>
      <c r="H133" s="1" t="str">
        <f t="shared" si="6"/>
        <v>cl-ci_Masde90DiasHasta1AñoObligacionesPublicoContable</v>
      </c>
      <c r="I133" t="str">
        <f t="shared" si="7"/>
        <v>cl-ci</v>
      </c>
      <c r="J133" t="str">
        <f t="shared" si="8"/>
        <v>Masde90DiasHasta1AñoObligacionesPublicoContable</v>
      </c>
      <c r="K133" t="str">
        <f t="shared" si="9"/>
        <v>insert into dbax_info_conc (codi_empr, codi_emex, codi_info, pref_conc, codi_conc, orde_conc, nive_conc, tipo_info) values (0,0,'pre_cl-ci_cl-cp_2015-01-05_role-822400','cl-ci','Masde90DiasHasta1AñoObligacionesPublicoContable',1070,8,'C')</v>
      </c>
    </row>
    <row r="134" spans="1:11" x14ac:dyDescent="0.25">
      <c r="A134">
        <v>0</v>
      </c>
      <c r="B134">
        <v>0</v>
      </c>
      <c r="C134" t="s">
        <v>114</v>
      </c>
      <c r="D134" t="s">
        <v>589</v>
      </c>
      <c r="E134">
        <v>950</v>
      </c>
      <c r="F134">
        <v>7</v>
      </c>
      <c r="G134" t="s">
        <v>14</v>
      </c>
      <c r="H134" s="1" t="str">
        <f t="shared" si="6"/>
        <v>cl-ci_MasDe90DiasHasta1AñoObligacionesPublicoNominales</v>
      </c>
      <c r="I134" t="str">
        <f t="shared" si="7"/>
        <v>cl-ci</v>
      </c>
      <c r="J134" t="str">
        <f t="shared" si="8"/>
        <v>MasDe90DiasHasta1AñoObligacionesPublicoNominales</v>
      </c>
      <c r="K134" t="str">
        <f t="shared" si="9"/>
        <v>insert into dbax_info_conc (codi_empr, codi_emex, codi_info, pref_conc, codi_conc, orde_conc, nive_conc, tipo_info) values (0,0,'pre_cl-ci_cl-cp_2015-01-05_role-822400','cl-ci','MasDe90DiasHasta1AñoObligacionesPublicoNominales',950,7,'C')</v>
      </c>
    </row>
    <row r="135" spans="1:11" x14ac:dyDescent="0.25">
      <c r="A135">
        <v>0</v>
      </c>
      <c r="B135">
        <v>0</v>
      </c>
      <c r="C135" t="s">
        <v>114</v>
      </c>
      <c r="D135" t="s">
        <v>590</v>
      </c>
      <c r="E135">
        <v>310</v>
      </c>
      <c r="F135">
        <v>8</v>
      </c>
      <c r="G135" t="s">
        <v>14</v>
      </c>
      <c r="H135" s="1" t="str">
        <f t="shared" si="6"/>
        <v>cl-ci_Masde90DiasHasta1AñoPrestamosContable</v>
      </c>
      <c r="I135" t="str">
        <f t="shared" si="7"/>
        <v>cl-ci</v>
      </c>
      <c r="J135" t="str">
        <f t="shared" si="8"/>
        <v>Masde90DiasHasta1AñoPrestamosContable</v>
      </c>
      <c r="K135" t="str">
        <f t="shared" si="9"/>
        <v>insert into dbax_info_conc (codi_empr, codi_emex, codi_info, pref_conc, codi_conc, orde_conc, nive_conc, tipo_info) values (0,0,'pre_cl-ci_cl-cp_2015-01-05_role-822400','cl-ci','Masde90DiasHasta1AñoPrestamosContable',310,8,'C')</v>
      </c>
    </row>
    <row r="136" spans="1:11" x14ac:dyDescent="0.25">
      <c r="A136">
        <v>0</v>
      </c>
      <c r="B136">
        <v>0</v>
      </c>
      <c r="C136" t="s">
        <v>114</v>
      </c>
      <c r="D136" t="s">
        <v>591</v>
      </c>
      <c r="E136">
        <v>190</v>
      </c>
      <c r="F136">
        <v>7</v>
      </c>
      <c r="G136" t="s">
        <v>14</v>
      </c>
      <c r="H136" s="1" t="str">
        <f t="shared" ref="H136:H199" si="10">MID(D136,FIND("#",D136)+1,10000)</f>
        <v>cl-ci_MasDe90DiasHasta1AñoPrestamosNominales</v>
      </c>
      <c r="I136" t="str">
        <f t="shared" ref="I136:I199" si="11">MID(H136,1,FIND("_",H136)-1)</f>
        <v>cl-ci</v>
      </c>
      <c r="J136" t="str">
        <f t="shared" ref="J136:J199" si="12">MID(H136,FIND("_",H136)+1,10000)</f>
        <v>MasDe90DiasHasta1AñoPrestamosNominales</v>
      </c>
      <c r="K136" t="str">
        <f t="shared" ref="K136:K199" si="13">CONCATENATE("insert into dbax_info_conc (codi_empr, codi_emex, codi_info, pref_conc, codi_conc, orde_conc, nive_conc, tipo_info) values (",A136,",",B136,",'",C136,"','",I136,"','",J136,"',",E136,",",F136,",'",G136,"')")</f>
        <v>insert into dbax_info_conc (codi_empr, codi_emex, codi_info, pref_conc, codi_conc, orde_conc, nive_conc, tipo_info) values (0,0,'pre_cl-ci_cl-cp_2015-01-05_role-822400','cl-ci','MasDe90DiasHasta1AñoPrestamosNominales',190,7,'C')</v>
      </c>
    </row>
    <row r="137" spans="1:11" x14ac:dyDescent="0.25">
      <c r="A137">
        <v>0</v>
      </c>
      <c r="B137">
        <v>0</v>
      </c>
      <c r="C137" t="s">
        <v>114</v>
      </c>
      <c r="D137" t="s">
        <v>593</v>
      </c>
      <c r="E137">
        <v>130</v>
      </c>
      <c r="F137">
        <v>6</v>
      </c>
      <c r="G137" t="s">
        <v>14</v>
      </c>
      <c r="H137" s="1" t="str">
        <f t="shared" si="10"/>
        <v>cl-ci_MonedaOUnidadReajuste</v>
      </c>
      <c r="I137" t="str">
        <f t="shared" si="11"/>
        <v>cl-ci</v>
      </c>
      <c r="J137" t="str">
        <f t="shared" si="12"/>
        <v>MonedaOUnidadReajuste</v>
      </c>
      <c r="K137" t="str">
        <f t="shared" si="13"/>
        <v>insert into dbax_info_conc (codi_empr, codi_emex, codi_info, pref_conc, codi_conc, orde_conc, nive_conc, tipo_info) values (0,0,'pre_cl-ci_cl-cp_2015-01-05_role-822400','cl-ci','MonedaOUnidadReajuste',130,6,'C')</v>
      </c>
    </row>
    <row r="138" spans="1:11" x14ac:dyDescent="0.25">
      <c r="A138">
        <v>0</v>
      </c>
      <c r="B138">
        <v>0</v>
      </c>
      <c r="C138" t="s">
        <v>114</v>
      </c>
      <c r="D138" t="s">
        <v>593</v>
      </c>
      <c r="E138">
        <v>500</v>
      </c>
      <c r="F138">
        <v>6</v>
      </c>
      <c r="G138" t="s">
        <v>14</v>
      </c>
      <c r="H138" s="1" t="str">
        <f t="shared" si="10"/>
        <v>cl-ci_MonedaOUnidadReajuste</v>
      </c>
      <c r="I138" t="str">
        <f t="shared" si="11"/>
        <v>cl-ci</v>
      </c>
      <c r="J138" t="str">
        <f t="shared" si="12"/>
        <v>MonedaOUnidadReajuste</v>
      </c>
      <c r="K138" t="str">
        <f t="shared" si="13"/>
        <v>insert into dbax_info_conc (codi_empr, codi_emex, codi_info, pref_conc, codi_conc, orde_conc, nive_conc, tipo_info) values (0,0,'pre_cl-ci_cl-cp_2015-01-05_role-822400','cl-ci','MonedaOUnidadReajuste',500,6,'C')</v>
      </c>
    </row>
    <row r="139" spans="1:11" x14ac:dyDescent="0.25">
      <c r="A139">
        <v>0</v>
      </c>
      <c r="B139">
        <v>0</v>
      </c>
      <c r="C139" t="s">
        <v>114</v>
      </c>
      <c r="D139" t="s">
        <v>593</v>
      </c>
      <c r="E139">
        <v>890</v>
      </c>
      <c r="F139">
        <v>6</v>
      </c>
      <c r="G139" t="s">
        <v>14</v>
      </c>
      <c r="H139" s="1" t="str">
        <f t="shared" si="10"/>
        <v>cl-ci_MonedaOUnidadReajuste</v>
      </c>
      <c r="I139" t="str">
        <f t="shared" si="11"/>
        <v>cl-ci</v>
      </c>
      <c r="J139" t="str">
        <f t="shared" si="12"/>
        <v>MonedaOUnidadReajuste</v>
      </c>
      <c r="K139" t="str">
        <f t="shared" si="13"/>
        <v>insert into dbax_info_conc (codi_empr, codi_emex, codi_info, pref_conc, codi_conc, orde_conc, nive_conc, tipo_info) values (0,0,'pre_cl-ci_cl-cp_2015-01-05_role-822400','cl-ci','MonedaOUnidadReajuste',890,6,'C')</v>
      </c>
    </row>
    <row r="140" spans="1:11" x14ac:dyDescent="0.25">
      <c r="A140">
        <v>0</v>
      </c>
      <c r="B140">
        <v>0</v>
      </c>
      <c r="C140" t="s">
        <v>114</v>
      </c>
      <c r="D140" t="s">
        <v>597</v>
      </c>
      <c r="E140">
        <v>1950</v>
      </c>
      <c r="F140">
        <v>6</v>
      </c>
      <c r="G140" t="s">
        <v>14</v>
      </c>
      <c r="H140" s="1" t="str">
        <f t="shared" si="10"/>
        <v>cl-ci_MontoOperaciones</v>
      </c>
      <c r="I140" t="str">
        <f t="shared" si="11"/>
        <v>cl-ci</v>
      </c>
      <c r="J140" t="str">
        <f t="shared" si="12"/>
        <v>MontoOperaciones</v>
      </c>
      <c r="K140" t="str">
        <f t="shared" si="13"/>
        <v>insert into dbax_info_conc (codi_empr, codi_emex, codi_info, pref_conc, codi_conc, orde_conc, nive_conc, tipo_info) values (0,0,'pre_cl-ci_cl-cp_2015-01-05_role-822400','cl-ci','MontoOperaciones',1950,6,'C')</v>
      </c>
    </row>
    <row r="141" spans="1:11" x14ac:dyDescent="0.25">
      <c r="A141">
        <v>0</v>
      </c>
      <c r="B141">
        <v>0</v>
      </c>
      <c r="C141" t="s">
        <v>114</v>
      </c>
      <c r="D141" t="s">
        <v>598</v>
      </c>
      <c r="E141">
        <v>640</v>
      </c>
      <c r="F141">
        <v>7</v>
      </c>
      <c r="G141" t="s">
        <v>14</v>
      </c>
      <c r="H141" s="1" t="str">
        <f t="shared" si="10"/>
        <v>cl-ci_MontosNominalesLeasing</v>
      </c>
      <c r="I141" t="str">
        <f t="shared" si="11"/>
        <v>cl-ci</v>
      </c>
      <c r="J141" t="str">
        <f t="shared" si="12"/>
        <v>MontosNominalesLeasing</v>
      </c>
      <c r="K141" t="str">
        <f t="shared" si="13"/>
        <v>insert into dbax_info_conc (codi_empr, codi_emex, codi_info, pref_conc, codi_conc, orde_conc, nive_conc, tipo_info) values (0,0,'pre_cl-ci_cl-cp_2015-01-05_role-822400','cl-ci','MontosNominalesLeasing',640,7,'C')</v>
      </c>
    </row>
    <row r="142" spans="1:11" x14ac:dyDescent="0.25">
      <c r="A142">
        <v>0</v>
      </c>
      <c r="B142">
        <v>0</v>
      </c>
      <c r="C142" t="s">
        <v>114</v>
      </c>
      <c r="D142" t="s">
        <v>599</v>
      </c>
      <c r="E142">
        <v>540</v>
      </c>
      <c r="F142">
        <v>6</v>
      </c>
      <c r="G142" t="s">
        <v>14</v>
      </c>
      <c r="H142" s="1" t="str">
        <f t="shared" si="10"/>
        <v>cl-ci_MontosNominalesLeasingSinopsis</v>
      </c>
      <c r="I142" t="str">
        <f t="shared" si="11"/>
        <v>cl-ci</v>
      </c>
      <c r="J142" t="str">
        <f t="shared" si="12"/>
        <v>MontosNominalesLeasingSinopsis</v>
      </c>
      <c r="K142" t="str">
        <f t="shared" si="13"/>
        <v>insert into dbax_info_conc (codi_empr, codi_emex, codi_info, pref_conc, codi_conc, orde_conc, nive_conc, tipo_info) values (0,0,'pre_cl-ci_cl-cp_2015-01-05_role-822400','cl-ci','MontosNominalesLeasingSinopsis',540,6,'C')</v>
      </c>
    </row>
    <row r="143" spans="1:11" x14ac:dyDescent="0.25">
      <c r="A143">
        <v>0</v>
      </c>
      <c r="B143">
        <v>0</v>
      </c>
      <c r="C143" t="s">
        <v>114</v>
      </c>
      <c r="D143" t="s">
        <v>600</v>
      </c>
      <c r="E143">
        <v>1030</v>
      </c>
      <c r="F143">
        <v>7</v>
      </c>
      <c r="G143" t="s">
        <v>14</v>
      </c>
      <c r="H143" s="1" t="str">
        <f t="shared" si="10"/>
        <v>cl-ci_MontosNominalesObligacionesPublico</v>
      </c>
      <c r="I143" t="str">
        <f t="shared" si="11"/>
        <v>cl-ci</v>
      </c>
      <c r="J143" t="str">
        <f t="shared" si="12"/>
        <v>MontosNominalesObligacionesPublico</v>
      </c>
      <c r="K143" t="str">
        <f t="shared" si="13"/>
        <v>insert into dbax_info_conc (codi_empr, codi_emex, codi_info, pref_conc, codi_conc, orde_conc, nive_conc, tipo_info) values (0,0,'pre_cl-ci_cl-cp_2015-01-05_role-822400','cl-ci','MontosNominalesObligacionesPublico',1030,7,'C')</v>
      </c>
    </row>
    <row r="144" spans="1:11" x14ac:dyDescent="0.25">
      <c r="A144">
        <v>0</v>
      </c>
      <c r="B144">
        <v>0</v>
      </c>
      <c r="C144" t="s">
        <v>114</v>
      </c>
      <c r="D144" t="s">
        <v>601</v>
      </c>
      <c r="E144">
        <v>930</v>
      </c>
      <c r="F144">
        <v>6</v>
      </c>
      <c r="G144" t="s">
        <v>14</v>
      </c>
      <c r="H144" s="1" t="str">
        <f t="shared" si="10"/>
        <v>cl-ci_MontosNominalesObligacionesPublicoSinopsis</v>
      </c>
      <c r="I144" t="str">
        <f t="shared" si="11"/>
        <v>cl-ci</v>
      </c>
      <c r="J144" t="str">
        <f t="shared" si="12"/>
        <v>MontosNominalesObligacionesPublicoSinopsis</v>
      </c>
      <c r="K144" t="str">
        <f t="shared" si="13"/>
        <v>insert into dbax_info_conc (codi_empr, codi_emex, codi_info, pref_conc, codi_conc, orde_conc, nive_conc, tipo_info) values (0,0,'pre_cl-ci_cl-cp_2015-01-05_role-822400','cl-ci','MontosNominalesObligacionesPublicoSinopsis',930,6,'C')</v>
      </c>
    </row>
    <row r="145" spans="1:11" x14ac:dyDescent="0.25">
      <c r="A145">
        <v>0</v>
      </c>
      <c r="B145">
        <v>0</v>
      </c>
      <c r="C145" t="s">
        <v>114</v>
      </c>
      <c r="D145" t="s">
        <v>602</v>
      </c>
      <c r="E145">
        <v>270</v>
      </c>
      <c r="F145">
        <v>7</v>
      </c>
      <c r="G145" t="s">
        <v>14</v>
      </c>
      <c r="H145" s="1" t="str">
        <f t="shared" si="10"/>
        <v>cl-ci_MontosNominalesPrestamos</v>
      </c>
      <c r="I145" t="str">
        <f t="shared" si="11"/>
        <v>cl-ci</v>
      </c>
      <c r="J145" t="str">
        <f t="shared" si="12"/>
        <v>MontosNominalesPrestamos</v>
      </c>
      <c r="K145" t="str">
        <f t="shared" si="13"/>
        <v>insert into dbax_info_conc (codi_empr, codi_emex, codi_info, pref_conc, codi_conc, orde_conc, nive_conc, tipo_info) values (0,0,'pre_cl-ci_cl-cp_2015-01-05_role-822400','cl-ci','MontosNominalesPrestamos',270,7,'C')</v>
      </c>
    </row>
    <row r="146" spans="1:11" x14ac:dyDescent="0.25">
      <c r="A146">
        <v>0</v>
      </c>
      <c r="B146">
        <v>0</v>
      </c>
      <c r="C146" t="s">
        <v>114</v>
      </c>
      <c r="D146" t="s">
        <v>603</v>
      </c>
      <c r="E146">
        <v>170</v>
      </c>
      <c r="F146">
        <v>6</v>
      </c>
      <c r="G146" t="s">
        <v>14</v>
      </c>
      <c r="H146" s="1" t="str">
        <f t="shared" si="10"/>
        <v>cl-ci_MontosNominalesPrestamosSinopsis</v>
      </c>
      <c r="I146" t="str">
        <f t="shared" si="11"/>
        <v>cl-ci</v>
      </c>
      <c r="J146" t="str">
        <f t="shared" si="12"/>
        <v>MontosNominalesPrestamosSinopsis</v>
      </c>
      <c r="K146" t="str">
        <f t="shared" si="13"/>
        <v>insert into dbax_info_conc (codi_empr, codi_emex, codi_info, pref_conc, codi_conc, orde_conc, nive_conc, tipo_info) values (0,0,'pre_cl-ci_cl-cp_2015-01-05_role-822400','cl-ci','MontosNominalesPrestamosSinopsis',170,6,'C')</v>
      </c>
    </row>
    <row r="147" spans="1:11" x14ac:dyDescent="0.25">
      <c r="A147">
        <v>0</v>
      </c>
      <c r="B147">
        <v>0</v>
      </c>
      <c r="C147" t="s">
        <v>114</v>
      </c>
      <c r="D147" t="s">
        <v>605</v>
      </c>
      <c r="E147">
        <v>120</v>
      </c>
      <c r="F147">
        <v>6</v>
      </c>
      <c r="G147" t="s">
        <v>14</v>
      </c>
      <c r="H147" s="1" t="str">
        <f t="shared" si="10"/>
        <v>cl-ci_NombreEntidadAcreedora</v>
      </c>
      <c r="I147" t="str">
        <f t="shared" si="11"/>
        <v>cl-ci</v>
      </c>
      <c r="J147" t="str">
        <f t="shared" si="12"/>
        <v>NombreEntidadAcreedora</v>
      </c>
      <c r="K147" t="str">
        <f t="shared" si="13"/>
        <v>insert into dbax_info_conc (codi_empr, codi_emex, codi_info, pref_conc, codi_conc, orde_conc, nive_conc, tipo_info) values (0,0,'pre_cl-ci_cl-cp_2015-01-05_role-822400','cl-ci','NombreEntidadAcreedora',120,6,'C')</v>
      </c>
    </row>
    <row r="148" spans="1:11" x14ac:dyDescent="0.25">
      <c r="A148">
        <v>0</v>
      </c>
      <c r="B148">
        <v>0</v>
      </c>
      <c r="C148" t="s">
        <v>114</v>
      </c>
      <c r="D148" t="s">
        <v>605</v>
      </c>
      <c r="E148">
        <v>490</v>
      </c>
      <c r="F148">
        <v>6</v>
      </c>
      <c r="G148" t="s">
        <v>14</v>
      </c>
      <c r="H148" s="1" t="str">
        <f t="shared" si="10"/>
        <v>cl-ci_NombreEntidadAcreedora</v>
      </c>
      <c r="I148" t="str">
        <f t="shared" si="11"/>
        <v>cl-ci</v>
      </c>
      <c r="J148" t="str">
        <f t="shared" si="12"/>
        <v>NombreEntidadAcreedora</v>
      </c>
      <c r="K148" t="str">
        <f t="shared" si="13"/>
        <v>insert into dbax_info_conc (codi_empr, codi_emex, codi_info, pref_conc, codi_conc, orde_conc, nive_conc, tipo_info) values (0,0,'pre_cl-ci_cl-cp_2015-01-05_role-822400','cl-ci','NombreEntidadAcreedora',490,6,'C')</v>
      </c>
    </row>
    <row r="149" spans="1:11" x14ac:dyDescent="0.25">
      <c r="A149">
        <v>0</v>
      </c>
      <c r="B149">
        <v>0</v>
      </c>
      <c r="C149" t="s">
        <v>114</v>
      </c>
      <c r="D149" t="s">
        <v>606</v>
      </c>
      <c r="E149">
        <v>100</v>
      </c>
      <c r="F149">
        <v>6</v>
      </c>
      <c r="G149" t="s">
        <v>14</v>
      </c>
      <c r="H149" s="1" t="str">
        <f t="shared" si="10"/>
        <v>cl-ci_NombreEntidadDeudora</v>
      </c>
      <c r="I149" t="str">
        <f t="shared" si="11"/>
        <v>cl-ci</v>
      </c>
      <c r="J149" t="str">
        <f t="shared" si="12"/>
        <v>NombreEntidadDeudora</v>
      </c>
      <c r="K149" t="str">
        <f t="shared" si="13"/>
        <v>insert into dbax_info_conc (codi_empr, codi_emex, codi_info, pref_conc, codi_conc, orde_conc, nive_conc, tipo_info) values (0,0,'pre_cl-ci_cl-cp_2015-01-05_role-822400','cl-ci','NombreEntidadDeudora',100,6,'C')</v>
      </c>
    </row>
    <row r="150" spans="1:11" x14ac:dyDescent="0.25">
      <c r="A150">
        <v>0</v>
      </c>
      <c r="B150">
        <v>0</v>
      </c>
      <c r="C150" t="s">
        <v>114</v>
      </c>
      <c r="D150" t="s">
        <v>606</v>
      </c>
      <c r="E150">
        <v>470</v>
      </c>
      <c r="F150">
        <v>6</v>
      </c>
      <c r="G150" t="s">
        <v>14</v>
      </c>
      <c r="H150" s="1" t="str">
        <f t="shared" si="10"/>
        <v>cl-ci_NombreEntidadDeudora</v>
      </c>
      <c r="I150" t="str">
        <f t="shared" si="11"/>
        <v>cl-ci</v>
      </c>
      <c r="J150" t="str">
        <f t="shared" si="12"/>
        <v>NombreEntidadDeudora</v>
      </c>
      <c r="K150" t="str">
        <f t="shared" si="13"/>
        <v>insert into dbax_info_conc (codi_empr, codi_emex, codi_info, pref_conc, codi_conc, orde_conc, nive_conc, tipo_info) values (0,0,'pre_cl-ci_cl-cp_2015-01-05_role-822400','cl-ci','NombreEntidadDeudora',470,6,'C')</v>
      </c>
    </row>
    <row r="151" spans="1:11" x14ac:dyDescent="0.25">
      <c r="A151">
        <v>0</v>
      </c>
      <c r="B151">
        <v>0</v>
      </c>
      <c r="C151" t="s">
        <v>114</v>
      </c>
      <c r="D151" t="s">
        <v>606</v>
      </c>
      <c r="E151">
        <v>840</v>
      </c>
      <c r="F151">
        <v>6</v>
      </c>
      <c r="G151" t="s">
        <v>14</v>
      </c>
      <c r="H151" s="1" t="str">
        <f t="shared" si="10"/>
        <v>cl-ci_NombreEntidadDeudora</v>
      </c>
      <c r="I151" t="str">
        <f t="shared" si="11"/>
        <v>cl-ci</v>
      </c>
      <c r="J151" t="str">
        <f t="shared" si="12"/>
        <v>NombreEntidadDeudora</v>
      </c>
      <c r="K151" t="str">
        <f t="shared" si="13"/>
        <v>insert into dbax_info_conc (codi_empr, codi_emex, codi_info, pref_conc, codi_conc, orde_conc, nive_conc, tipo_info) values (0,0,'pre_cl-ci_cl-cp_2015-01-05_role-822400','cl-ci','NombreEntidadDeudora',840,6,'C')</v>
      </c>
    </row>
    <row r="152" spans="1:11" x14ac:dyDescent="0.25">
      <c r="A152">
        <v>0</v>
      </c>
      <c r="B152">
        <v>0</v>
      </c>
      <c r="C152" t="s">
        <v>114</v>
      </c>
      <c r="D152" t="s">
        <v>613</v>
      </c>
      <c r="E152">
        <v>1620</v>
      </c>
      <c r="F152">
        <v>6</v>
      </c>
      <c r="G152" t="s">
        <v>14</v>
      </c>
      <c r="H152" s="1" t="str">
        <f t="shared" si="10"/>
        <v>cl-ci_NumeroClientesCarteraNoRepactada</v>
      </c>
      <c r="I152" t="str">
        <f t="shared" si="11"/>
        <v>cl-ci</v>
      </c>
      <c r="J152" t="str">
        <f t="shared" si="12"/>
        <v>NumeroClientesCarteraNoRepactada</v>
      </c>
      <c r="K152" t="str">
        <f t="shared" si="13"/>
        <v>insert into dbax_info_conc (codi_empr, codi_emex, codi_info, pref_conc, codi_conc, orde_conc, nive_conc, tipo_info) values (0,0,'pre_cl-ci_cl-cp_2015-01-05_role-822400','cl-ci','NumeroClientesCarteraNoRepactada',1620,6,'C')</v>
      </c>
    </row>
    <row r="153" spans="1:11" x14ac:dyDescent="0.25">
      <c r="A153">
        <v>0</v>
      </c>
      <c r="B153">
        <v>0</v>
      </c>
      <c r="C153" t="s">
        <v>114</v>
      </c>
      <c r="D153" t="s">
        <v>614</v>
      </c>
      <c r="E153">
        <v>1780</v>
      </c>
      <c r="F153">
        <v>6</v>
      </c>
      <c r="G153" t="s">
        <v>14</v>
      </c>
      <c r="H153" s="1" t="str">
        <f t="shared" si="10"/>
        <v>cl-ci_NumeroClientesCarteraProtestadaOEnCobranzaJudicial</v>
      </c>
      <c r="I153" t="str">
        <f t="shared" si="11"/>
        <v>cl-ci</v>
      </c>
      <c r="J153" t="str">
        <f t="shared" si="12"/>
        <v>NumeroClientesCarteraProtestadaOEnCobranzaJudicial</v>
      </c>
      <c r="K153" t="str">
        <f t="shared" si="13"/>
        <v>insert into dbax_info_conc (codi_empr, codi_emex, codi_info, pref_conc, codi_conc, orde_conc, nive_conc, tipo_info) values (0,0,'pre_cl-ci_cl-cp_2015-01-05_role-822400','cl-ci','NumeroClientesCarteraProtestadaOEnCobranzaJudicial',1780,6,'C')</v>
      </c>
    </row>
    <row r="154" spans="1:11" x14ac:dyDescent="0.25">
      <c r="A154">
        <v>0</v>
      </c>
      <c r="B154">
        <v>0</v>
      </c>
      <c r="C154" t="s">
        <v>114</v>
      </c>
      <c r="D154" t="s">
        <v>615</v>
      </c>
      <c r="E154">
        <v>1640</v>
      </c>
      <c r="F154">
        <v>6</v>
      </c>
      <c r="G154" t="s">
        <v>14</v>
      </c>
      <c r="H154" s="1" t="str">
        <f t="shared" si="10"/>
        <v>cl-ci_NumeroClientesCarteraRepactada</v>
      </c>
      <c r="I154" t="str">
        <f t="shared" si="11"/>
        <v>cl-ci</v>
      </c>
      <c r="J154" t="str">
        <f t="shared" si="12"/>
        <v>NumeroClientesCarteraRepactada</v>
      </c>
      <c r="K154" t="str">
        <f t="shared" si="13"/>
        <v>insert into dbax_info_conc (codi_empr, codi_emex, codi_info, pref_conc, codi_conc, orde_conc, nive_conc, tipo_info) values (0,0,'pre_cl-ci_cl-cp_2015-01-05_role-822400','cl-ci','NumeroClientesCarteraRepactada',1640,6,'C')</v>
      </c>
    </row>
    <row r="155" spans="1:11" x14ac:dyDescent="0.25">
      <c r="A155">
        <v>0</v>
      </c>
      <c r="B155">
        <v>0</v>
      </c>
      <c r="C155" t="s">
        <v>114</v>
      </c>
      <c r="D155" t="s">
        <v>616</v>
      </c>
      <c r="E155">
        <v>860</v>
      </c>
      <c r="F155">
        <v>6</v>
      </c>
      <c r="G155" t="s">
        <v>14</v>
      </c>
      <c r="H155" s="1" t="str">
        <f t="shared" si="10"/>
        <v>cl-ci_NumeroInscripcion</v>
      </c>
      <c r="I155" t="str">
        <f t="shared" si="11"/>
        <v>cl-ci</v>
      </c>
      <c r="J155" t="str">
        <f t="shared" si="12"/>
        <v>NumeroInscripcion</v>
      </c>
      <c r="K155" t="str">
        <f t="shared" si="13"/>
        <v>insert into dbax_info_conc (codi_empr, codi_emex, codi_info, pref_conc, codi_conc, orde_conc, nive_conc, tipo_info) values (0,0,'pre_cl-ci_cl-cp_2015-01-05_role-822400','cl-ci','NumeroInscripcion',860,6,'C')</v>
      </c>
    </row>
    <row r="156" spans="1:11" x14ac:dyDescent="0.25">
      <c r="A156">
        <v>0</v>
      </c>
      <c r="B156">
        <v>0</v>
      </c>
      <c r="C156" t="s">
        <v>114</v>
      </c>
      <c r="D156" t="s">
        <v>617</v>
      </c>
      <c r="E156">
        <v>1940</v>
      </c>
      <c r="F156">
        <v>6</v>
      </c>
      <c r="G156" t="s">
        <v>14</v>
      </c>
      <c r="H156" s="1" t="str">
        <f t="shared" si="10"/>
        <v>cl-ci_NumeroOperaciones</v>
      </c>
      <c r="I156" t="str">
        <f t="shared" si="11"/>
        <v>cl-ci</v>
      </c>
      <c r="J156" t="str">
        <f t="shared" si="12"/>
        <v>NumeroOperaciones</v>
      </c>
      <c r="K156" t="str">
        <f t="shared" si="13"/>
        <v>insert into dbax_info_conc (codi_empr, codi_emex, codi_info, pref_conc, codi_conc, orde_conc, nive_conc, tipo_info) values (0,0,'pre_cl-ci_cl-cp_2015-01-05_role-822400','cl-ci','NumeroOperaciones',1940,6,'C')</v>
      </c>
    </row>
    <row r="157" spans="1:11" x14ac:dyDescent="0.25">
      <c r="A157">
        <v>0</v>
      </c>
      <c r="B157">
        <v>0</v>
      </c>
      <c r="C157" t="s">
        <v>114</v>
      </c>
      <c r="D157" t="s">
        <v>619</v>
      </c>
      <c r="E157">
        <v>1850</v>
      </c>
      <c r="F157">
        <v>4</v>
      </c>
      <c r="G157" t="s">
        <v>14</v>
      </c>
      <c r="H157" s="1" t="str">
        <f t="shared" si="10"/>
        <v>cl-ci_NumeroYMontoOperacionesSinopsis</v>
      </c>
      <c r="I157" t="str">
        <f t="shared" si="11"/>
        <v>cl-ci</v>
      </c>
      <c r="J157" t="str">
        <f t="shared" si="12"/>
        <v>NumeroYMontoOperacionesSinopsis</v>
      </c>
      <c r="K157" t="str">
        <f t="shared" si="13"/>
        <v>insert into dbax_info_conc (codi_empr, codi_emex, codi_info, pref_conc, codi_conc, orde_conc, nive_conc, tipo_info) values (0,0,'pre_cl-ci_cl-cp_2015-01-05_role-822400','cl-ci','NumeroYMontoOperacionesSinopsis',1850,4,'C')</v>
      </c>
    </row>
    <row r="158" spans="1:11" x14ac:dyDescent="0.25">
      <c r="A158">
        <v>0</v>
      </c>
      <c r="B158">
        <v>0</v>
      </c>
      <c r="C158" t="s">
        <v>114</v>
      </c>
      <c r="D158" t="s">
        <v>620</v>
      </c>
      <c r="E158">
        <v>40</v>
      </c>
      <c r="F158">
        <v>4</v>
      </c>
      <c r="G158" t="s">
        <v>14</v>
      </c>
      <c r="H158" s="1" t="str">
        <f t="shared" si="10"/>
        <v>cl-ci_ObligacionesConBancosSinopsis</v>
      </c>
      <c r="I158" t="str">
        <f t="shared" si="11"/>
        <v>cl-ci</v>
      </c>
      <c r="J158" t="str">
        <f t="shared" si="12"/>
        <v>ObligacionesConBancosSinopsis</v>
      </c>
      <c r="K158" t="str">
        <f t="shared" si="13"/>
        <v>insert into dbax_info_conc (codi_empr, codi_emex, codi_info, pref_conc, codi_conc, orde_conc, nive_conc, tipo_info) values (0,0,'pre_cl-ci_cl-cp_2015-01-05_role-822400','cl-ci','ObligacionesConBancosSinopsis',40,4,'C')</v>
      </c>
    </row>
    <row r="159" spans="1:11" x14ac:dyDescent="0.25">
      <c r="A159">
        <v>0</v>
      </c>
      <c r="B159">
        <v>0</v>
      </c>
      <c r="C159" t="s">
        <v>114</v>
      </c>
      <c r="D159" t="s">
        <v>621</v>
      </c>
      <c r="E159">
        <v>1160</v>
      </c>
      <c r="F159">
        <v>7</v>
      </c>
      <c r="G159" t="s">
        <v>14</v>
      </c>
      <c r="H159" s="1" t="str">
        <f t="shared" si="10"/>
        <v>cl-ci_ObligacionesConPublico</v>
      </c>
      <c r="I159" t="str">
        <f t="shared" si="11"/>
        <v>cl-ci</v>
      </c>
      <c r="J159" t="str">
        <f t="shared" si="12"/>
        <v>ObligacionesConPublico</v>
      </c>
      <c r="K159" t="str">
        <f t="shared" si="13"/>
        <v>insert into dbax_info_conc (codi_empr, codi_emex, codi_info, pref_conc, codi_conc, orde_conc, nive_conc, tipo_info) values (0,0,'pre_cl-ci_cl-cp_2015-01-05_role-822400','cl-ci','ObligacionesConPublico',1160,7,'C')</v>
      </c>
    </row>
    <row r="160" spans="1:11" x14ac:dyDescent="0.25">
      <c r="A160">
        <v>0</v>
      </c>
      <c r="B160">
        <v>0</v>
      </c>
      <c r="C160" t="s">
        <v>114</v>
      </c>
      <c r="D160" t="s">
        <v>622</v>
      </c>
      <c r="E160">
        <v>1050</v>
      </c>
      <c r="F160">
        <v>7</v>
      </c>
      <c r="G160" t="s">
        <v>14</v>
      </c>
      <c r="H160" s="1" t="str">
        <f t="shared" si="10"/>
        <v>cl-ci_ObligacionesConPublicoCorrientes</v>
      </c>
      <c r="I160" t="str">
        <f t="shared" si="11"/>
        <v>cl-ci</v>
      </c>
      <c r="J160" t="str">
        <f t="shared" si="12"/>
        <v>ObligacionesConPublicoCorrientes</v>
      </c>
      <c r="K160" t="str">
        <f t="shared" si="13"/>
        <v>insert into dbax_info_conc (codi_empr, codi_emex, codi_info, pref_conc, codi_conc, orde_conc, nive_conc, tipo_info) values (0,0,'pre_cl-ci_cl-cp_2015-01-05_role-822400','cl-ci','ObligacionesConPublicoCorrientes',1050,7,'C')</v>
      </c>
    </row>
    <row r="161" spans="1:11" x14ac:dyDescent="0.25">
      <c r="A161">
        <v>0</v>
      </c>
      <c r="B161">
        <v>0</v>
      </c>
      <c r="C161" t="s">
        <v>114</v>
      </c>
      <c r="D161" t="s">
        <v>623</v>
      </c>
      <c r="E161">
        <v>1080</v>
      </c>
      <c r="F161">
        <v>7</v>
      </c>
      <c r="G161" t="s">
        <v>14</v>
      </c>
      <c r="H161" s="1" t="str">
        <f t="shared" si="10"/>
        <v>cl-ci_ObligacionesConPublicoNoCorrientes</v>
      </c>
      <c r="I161" t="str">
        <f t="shared" si="11"/>
        <v>cl-ci</v>
      </c>
      <c r="J161" t="str">
        <f t="shared" si="12"/>
        <v>ObligacionesConPublicoNoCorrientes</v>
      </c>
      <c r="K161" t="str">
        <f t="shared" si="13"/>
        <v>insert into dbax_info_conc (codi_empr, codi_emex, codi_info, pref_conc, codi_conc, orde_conc, nive_conc, tipo_info) values (0,0,'pre_cl-ci_cl-cp_2015-01-05_role-822400','cl-ci','ObligacionesConPublicoNoCorrientes',1080,7,'C')</v>
      </c>
    </row>
    <row r="162" spans="1:11" x14ac:dyDescent="0.25">
      <c r="A162">
        <v>0</v>
      </c>
      <c r="B162">
        <v>0</v>
      </c>
      <c r="C162" t="s">
        <v>114</v>
      </c>
      <c r="D162" t="s">
        <v>624</v>
      </c>
      <c r="E162">
        <v>820</v>
      </c>
      <c r="F162">
        <v>5</v>
      </c>
      <c r="G162" t="s">
        <v>14</v>
      </c>
      <c r="H162" s="1" t="str">
        <f t="shared" si="10"/>
        <v>cl-ci_ObligacionesConPublicoPartidas</v>
      </c>
      <c r="I162" t="str">
        <f t="shared" si="11"/>
        <v>cl-ci</v>
      </c>
      <c r="J162" t="str">
        <f t="shared" si="12"/>
        <v>ObligacionesConPublicoPartidas</v>
      </c>
      <c r="K162" t="str">
        <f t="shared" si="13"/>
        <v>insert into dbax_info_conc (codi_empr, codi_emex, codi_info, pref_conc, codi_conc, orde_conc, nive_conc, tipo_info) values (0,0,'pre_cl-ci_cl-cp_2015-01-05_role-822400','cl-ci','ObligacionesConPublicoPartidas',820,5,'C')</v>
      </c>
    </row>
    <row r="163" spans="1:11" x14ac:dyDescent="0.25">
      <c r="A163">
        <v>0</v>
      </c>
      <c r="B163">
        <v>0</v>
      </c>
      <c r="C163" t="s">
        <v>114</v>
      </c>
      <c r="D163" t="s">
        <v>625</v>
      </c>
      <c r="E163">
        <v>780</v>
      </c>
      <c r="F163">
        <v>4</v>
      </c>
      <c r="G163" t="s">
        <v>14</v>
      </c>
      <c r="H163" s="1" t="str">
        <f t="shared" si="10"/>
        <v>cl-ci_ObligacionesConPublicoSinopsis</v>
      </c>
      <c r="I163" t="str">
        <f t="shared" si="11"/>
        <v>cl-ci</v>
      </c>
      <c r="J163" t="str">
        <f t="shared" si="12"/>
        <v>ObligacionesConPublicoSinopsis</v>
      </c>
      <c r="K163" t="str">
        <f t="shared" si="13"/>
        <v>insert into dbax_info_conc (codi_empr, codi_emex, codi_info, pref_conc, codi_conc, orde_conc, nive_conc, tipo_info) values (0,0,'pre_cl-ci_cl-cp_2015-01-05_role-822400','cl-ci','ObligacionesConPublicoSinopsis',780,4,'C')</v>
      </c>
    </row>
    <row r="164" spans="1:11" x14ac:dyDescent="0.25">
      <c r="A164">
        <v>0</v>
      </c>
      <c r="B164">
        <v>0</v>
      </c>
      <c r="C164" t="s">
        <v>114</v>
      </c>
      <c r="D164" t="s">
        <v>626</v>
      </c>
      <c r="E164">
        <v>790</v>
      </c>
      <c r="F164">
        <v>5</v>
      </c>
      <c r="G164" t="s">
        <v>14</v>
      </c>
      <c r="H164" s="1" t="str">
        <f t="shared" si="10"/>
        <v>cl-ci_ObligacionesConPublicoTabla</v>
      </c>
      <c r="I164" t="str">
        <f t="shared" si="11"/>
        <v>cl-ci</v>
      </c>
      <c r="J164" t="str">
        <f t="shared" si="12"/>
        <v>ObligacionesConPublicoTabla</v>
      </c>
      <c r="K164" t="str">
        <f t="shared" si="13"/>
        <v>insert into dbax_info_conc (codi_empr, codi_emex, codi_info, pref_conc, codi_conc, orde_conc, nive_conc, tipo_info) values (0,0,'pre_cl-ci_cl-cp_2015-01-05_role-822400','cl-ci','ObligacionesConPublicoTabla',790,5,'C')</v>
      </c>
    </row>
    <row r="165" spans="1:11" x14ac:dyDescent="0.25">
      <c r="A165">
        <v>0</v>
      </c>
      <c r="B165">
        <v>0</v>
      </c>
      <c r="C165" t="s">
        <v>114</v>
      </c>
      <c r="D165" t="s">
        <v>627</v>
      </c>
      <c r="E165">
        <v>810</v>
      </c>
      <c r="F165">
        <v>7</v>
      </c>
      <c r="G165" t="s">
        <v>14</v>
      </c>
      <c r="H165" s="1" t="str">
        <f t="shared" si="10"/>
        <v>cl-ci_ObligacionesEmisionesDeudaMiembro</v>
      </c>
      <c r="I165" t="str">
        <f t="shared" si="11"/>
        <v>cl-ci</v>
      </c>
      <c r="J165" t="str">
        <f t="shared" si="12"/>
        <v>ObligacionesEmisionesDeudaMiembro</v>
      </c>
      <c r="K165" t="str">
        <f t="shared" si="13"/>
        <v>insert into dbax_info_conc (codi_empr, codi_emex, codi_info, pref_conc, codi_conc, orde_conc, nive_conc, tipo_info) values (0,0,'pre_cl-ci_cl-cp_2015-01-05_role-822400','cl-ci','ObligacionesEmisionesDeudaMiembro',810,7,'C')</v>
      </c>
    </row>
    <row r="166" spans="1:11" x14ac:dyDescent="0.25">
      <c r="A166">
        <v>0</v>
      </c>
      <c r="B166">
        <v>0</v>
      </c>
      <c r="C166" t="s">
        <v>114</v>
      </c>
      <c r="D166" t="s">
        <v>628</v>
      </c>
      <c r="E166">
        <v>440</v>
      </c>
      <c r="F166">
        <v>7</v>
      </c>
      <c r="G166" t="s">
        <v>14</v>
      </c>
      <c r="H166" s="1" t="str">
        <f t="shared" si="10"/>
        <v>cl-ci_ObligacionesLeasingMiembro</v>
      </c>
      <c r="I166" t="str">
        <f t="shared" si="11"/>
        <v>cl-ci</v>
      </c>
      <c r="J166" t="str">
        <f t="shared" si="12"/>
        <v>ObligacionesLeasingMiembro</v>
      </c>
      <c r="K166" t="str">
        <f t="shared" si="13"/>
        <v>insert into dbax_info_conc (codi_empr, codi_emex, codi_info, pref_conc, codi_conc, orde_conc, nive_conc, tipo_info) values (0,0,'pre_cl-ci_cl-cp_2015-01-05_role-822400','cl-ci','ObligacionesLeasingMiembro',440,7,'C')</v>
      </c>
    </row>
    <row r="167" spans="1:11" x14ac:dyDescent="0.25">
      <c r="A167">
        <v>0</v>
      </c>
      <c r="B167">
        <v>0</v>
      </c>
      <c r="C167" t="s">
        <v>114</v>
      </c>
      <c r="D167" t="s">
        <v>629</v>
      </c>
      <c r="E167">
        <v>450</v>
      </c>
      <c r="F167">
        <v>5</v>
      </c>
      <c r="G167" t="s">
        <v>14</v>
      </c>
      <c r="H167" s="1" t="str">
        <f t="shared" si="10"/>
        <v>cl-ci_ObligacionesLeasingPartidas</v>
      </c>
      <c r="I167" t="str">
        <f t="shared" si="11"/>
        <v>cl-ci</v>
      </c>
      <c r="J167" t="str">
        <f t="shared" si="12"/>
        <v>ObligacionesLeasingPartidas</v>
      </c>
      <c r="K167" t="str">
        <f t="shared" si="13"/>
        <v>insert into dbax_info_conc (codi_empr, codi_emex, codi_info, pref_conc, codi_conc, orde_conc, nive_conc, tipo_info) values (0,0,'pre_cl-ci_cl-cp_2015-01-05_role-822400','cl-ci','ObligacionesLeasingPartidas',450,5,'C')</v>
      </c>
    </row>
    <row r="168" spans="1:11" x14ac:dyDescent="0.25">
      <c r="A168">
        <v>0</v>
      </c>
      <c r="B168">
        <v>0</v>
      </c>
      <c r="C168" t="s">
        <v>114</v>
      </c>
      <c r="D168" t="s">
        <v>630</v>
      </c>
      <c r="E168">
        <v>410</v>
      </c>
      <c r="F168">
        <v>4</v>
      </c>
      <c r="G168" t="s">
        <v>14</v>
      </c>
      <c r="H168" s="1" t="str">
        <f t="shared" si="10"/>
        <v>cl-ci_ObligacionesLeasingSinopsis</v>
      </c>
      <c r="I168" t="str">
        <f t="shared" si="11"/>
        <v>cl-ci</v>
      </c>
      <c r="J168" t="str">
        <f t="shared" si="12"/>
        <v>ObligacionesLeasingSinopsis</v>
      </c>
      <c r="K168" t="str">
        <f t="shared" si="13"/>
        <v>insert into dbax_info_conc (codi_empr, codi_emex, codi_info, pref_conc, codi_conc, orde_conc, nive_conc, tipo_info) values (0,0,'pre_cl-ci_cl-cp_2015-01-05_role-822400','cl-ci','ObligacionesLeasingSinopsis',410,4,'C')</v>
      </c>
    </row>
    <row r="169" spans="1:11" x14ac:dyDescent="0.25">
      <c r="A169">
        <v>0</v>
      </c>
      <c r="B169">
        <v>0</v>
      </c>
      <c r="C169" t="s">
        <v>114</v>
      </c>
      <c r="D169" t="s">
        <v>631</v>
      </c>
      <c r="E169">
        <v>420</v>
      </c>
      <c r="F169">
        <v>5</v>
      </c>
      <c r="G169" t="s">
        <v>14</v>
      </c>
      <c r="H169" s="1" t="str">
        <f t="shared" si="10"/>
        <v>cl-ci_ObligacionesLeasingTabla</v>
      </c>
      <c r="I169" t="str">
        <f t="shared" si="11"/>
        <v>cl-ci</v>
      </c>
      <c r="J169" t="str">
        <f t="shared" si="12"/>
        <v>ObligacionesLeasingTabla</v>
      </c>
      <c r="K169" t="str">
        <f t="shared" si="13"/>
        <v>insert into dbax_info_conc (codi_empr, codi_emex, codi_info, pref_conc, codi_conc, orde_conc, nive_conc, tipo_info) values (0,0,'pre_cl-ci_cl-cp_2015-01-05_role-822400','cl-ci','ObligacionesLeasingTabla',420,5,'C')</v>
      </c>
    </row>
    <row r="170" spans="1:11" x14ac:dyDescent="0.25">
      <c r="A170">
        <v>0</v>
      </c>
      <c r="B170">
        <v>0</v>
      </c>
      <c r="C170" t="s">
        <v>114</v>
      </c>
      <c r="D170" t="s">
        <v>632</v>
      </c>
      <c r="E170">
        <v>770</v>
      </c>
      <c r="F170">
        <v>7</v>
      </c>
      <c r="G170" t="s">
        <v>14</v>
      </c>
      <c r="H170" s="1" t="str">
        <f t="shared" si="10"/>
        <v>cl-ci_ObligacionesPorLeasing</v>
      </c>
      <c r="I170" t="str">
        <f t="shared" si="11"/>
        <v>cl-ci</v>
      </c>
      <c r="J170" t="str">
        <f t="shared" si="12"/>
        <v>ObligacionesPorLeasing</v>
      </c>
      <c r="K170" t="str">
        <f t="shared" si="13"/>
        <v>insert into dbax_info_conc (codi_empr, codi_emex, codi_info, pref_conc, codi_conc, orde_conc, nive_conc, tipo_info) values (0,0,'pre_cl-ci_cl-cp_2015-01-05_role-822400','cl-ci','ObligacionesPorLeasing',770,7,'C')</v>
      </c>
    </row>
    <row r="171" spans="1:11" x14ac:dyDescent="0.25">
      <c r="A171">
        <v>0</v>
      </c>
      <c r="B171">
        <v>0</v>
      </c>
      <c r="C171" t="s">
        <v>114</v>
      </c>
      <c r="D171" t="s">
        <v>633</v>
      </c>
      <c r="E171">
        <v>660</v>
      </c>
      <c r="F171">
        <v>7</v>
      </c>
      <c r="G171" t="s">
        <v>14</v>
      </c>
      <c r="H171" s="1" t="str">
        <f t="shared" si="10"/>
        <v>cl-ci_ObligacionesPorLeasingCorrientes</v>
      </c>
      <c r="I171" t="str">
        <f t="shared" si="11"/>
        <v>cl-ci</v>
      </c>
      <c r="J171" t="str">
        <f t="shared" si="12"/>
        <v>ObligacionesPorLeasingCorrientes</v>
      </c>
      <c r="K171" t="str">
        <f t="shared" si="13"/>
        <v>insert into dbax_info_conc (codi_empr, codi_emex, codi_info, pref_conc, codi_conc, orde_conc, nive_conc, tipo_info) values (0,0,'pre_cl-ci_cl-cp_2015-01-05_role-822400','cl-ci','ObligacionesPorLeasingCorrientes',660,7,'C')</v>
      </c>
    </row>
    <row r="172" spans="1:11" x14ac:dyDescent="0.25">
      <c r="A172">
        <v>0</v>
      </c>
      <c r="B172">
        <v>0</v>
      </c>
      <c r="C172" t="s">
        <v>114</v>
      </c>
      <c r="D172" t="s">
        <v>634</v>
      </c>
      <c r="E172">
        <v>690</v>
      </c>
      <c r="F172">
        <v>7</v>
      </c>
      <c r="G172" t="s">
        <v>14</v>
      </c>
      <c r="H172" s="1" t="str">
        <f t="shared" si="10"/>
        <v>cl-ci_ObligacionesPorLeasingNoCorrientes</v>
      </c>
      <c r="I172" t="str">
        <f t="shared" si="11"/>
        <v>cl-ci</v>
      </c>
      <c r="J172" t="str">
        <f t="shared" si="12"/>
        <v>ObligacionesPorLeasingNoCorrientes</v>
      </c>
      <c r="K172" t="str">
        <f t="shared" si="13"/>
        <v>insert into dbax_info_conc (codi_empr, codi_emex, codi_info, pref_conc, codi_conc, orde_conc, nive_conc, tipo_info) values (0,0,'pre_cl-ci_cl-cp_2015-01-05_role-822400','cl-ci','ObligacionesPorLeasingNoCorrientes',690,7,'C')</v>
      </c>
    </row>
    <row r="173" spans="1:11" x14ac:dyDescent="0.25">
      <c r="A173">
        <v>0</v>
      </c>
      <c r="B173">
        <v>0</v>
      </c>
      <c r="C173" t="s">
        <v>114</v>
      </c>
      <c r="D173" t="s">
        <v>652</v>
      </c>
      <c r="E173">
        <v>110</v>
      </c>
      <c r="F173">
        <v>6</v>
      </c>
      <c r="G173" t="s">
        <v>14</v>
      </c>
      <c r="H173" s="1" t="str">
        <f t="shared" si="10"/>
        <v>cl-ci_PaisEmpresaDeudora</v>
      </c>
      <c r="I173" t="str">
        <f t="shared" si="11"/>
        <v>cl-ci</v>
      </c>
      <c r="J173" t="str">
        <f t="shared" si="12"/>
        <v>PaisEmpresaDeudora</v>
      </c>
      <c r="K173" t="str">
        <f t="shared" si="13"/>
        <v>insert into dbax_info_conc (codi_empr, codi_emex, codi_info, pref_conc, codi_conc, orde_conc, nive_conc, tipo_info) values (0,0,'pre_cl-ci_cl-cp_2015-01-05_role-822400','cl-ci','PaisEmpresaDeudora',110,6,'C')</v>
      </c>
    </row>
    <row r="174" spans="1:11" x14ac:dyDescent="0.25">
      <c r="A174">
        <v>0</v>
      </c>
      <c r="B174">
        <v>0</v>
      </c>
      <c r="C174" t="s">
        <v>114</v>
      </c>
      <c r="D174" t="s">
        <v>652</v>
      </c>
      <c r="E174">
        <v>480</v>
      </c>
      <c r="F174">
        <v>6</v>
      </c>
      <c r="G174" t="s">
        <v>14</v>
      </c>
      <c r="H174" s="1" t="str">
        <f t="shared" si="10"/>
        <v>cl-ci_PaisEmpresaDeudora</v>
      </c>
      <c r="I174" t="str">
        <f t="shared" si="11"/>
        <v>cl-ci</v>
      </c>
      <c r="J174" t="str">
        <f t="shared" si="12"/>
        <v>PaisEmpresaDeudora</v>
      </c>
      <c r="K174" t="str">
        <f t="shared" si="13"/>
        <v>insert into dbax_info_conc (codi_empr, codi_emex, codi_info, pref_conc, codi_conc, orde_conc, nive_conc, tipo_info) values (0,0,'pre_cl-ci_cl-cp_2015-01-05_role-822400','cl-ci','PaisEmpresaDeudora',480,6,'C')</v>
      </c>
    </row>
    <row r="175" spans="1:11" x14ac:dyDescent="0.25">
      <c r="A175">
        <v>0</v>
      </c>
      <c r="B175">
        <v>0</v>
      </c>
      <c r="C175" t="s">
        <v>114</v>
      </c>
      <c r="D175" t="s">
        <v>652</v>
      </c>
      <c r="E175">
        <v>850</v>
      </c>
      <c r="F175">
        <v>6</v>
      </c>
      <c r="G175" t="s">
        <v>14</v>
      </c>
      <c r="H175" s="1" t="str">
        <f t="shared" si="10"/>
        <v>cl-ci_PaisEmpresaDeudora</v>
      </c>
      <c r="I175" t="str">
        <f t="shared" si="11"/>
        <v>cl-ci</v>
      </c>
      <c r="J175" t="str">
        <f t="shared" si="12"/>
        <v>PaisEmpresaDeudora</v>
      </c>
      <c r="K175" t="str">
        <f t="shared" si="13"/>
        <v>insert into dbax_info_conc (codi_empr, codi_emex, codi_info, pref_conc, codi_conc, orde_conc, nive_conc, tipo_info) values (0,0,'pre_cl-ci_cl-cp_2015-01-05_role-822400','cl-ci','PaisEmpresaDeudora',850,6,'C')</v>
      </c>
    </row>
    <row r="176" spans="1:11" x14ac:dyDescent="0.25">
      <c r="A176">
        <v>0</v>
      </c>
      <c r="B176">
        <v>0</v>
      </c>
      <c r="C176" t="s">
        <v>114</v>
      </c>
      <c r="D176" t="s">
        <v>659</v>
      </c>
      <c r="E176">
        <v>30</v>
      </c>
      <c r="F176">
        <v>3</v>
      </c>
      <c r="G176" t="s">
        <v>14</v>
      </c>
      <c r="H176" s="1" t="str">
        <f t="shared" si="10"/>
        <v>cl-ci_PasivosFinancieros</v>
      </c>
      <c r="I176" t="str">
        <f t="shared" si="11"/>
        <v>cl-ci</v>
      </c>
      <c r="J176" t="str">
        <f t="shared" si="12"/>
        <v>PasivosFinancieros</v>
      </c>
      <c r="K176" t="str">
        <f t="shared" si="13"/>
        <v>insert into dbax_info_conc (codi_empr, codi_emex, codi_info, pref_conc, codi_conc, orde_conc, nive_conc, tipo_info) values (0,0,'pre_cl-ci_cl-cp_2015-01-05_role-822400','cl-ci','PasivosFinancieros',30,3,'C')</v>
      </c>
    </row>
    <row r="177" spans="1:11" x14ac:dyDescent="0.25">
      <c r="A177">
        <v>0</v>
      </c>
      <c r="B177">
        <v>0</v>
      </c>
      <c r="C177" t="s">
        <v>114</v>
      </c>
      <c r="D177" t="s">
        <v>660</v>
      </c>
      <c r="E177">
        <v>20</v>
      </c>
      <c r="F177">
        <v>2</v>
      </c>
      <c r="G177" t="s">
        <v>14</v>
      </c>
      <c r="H177" s="1" t="str">
        <f t="shared" si="10"/>
        <v>cl-ci_PasivosFinancierosSinopsis</v>
      </c>
      <c r="I177" t="str">
        <f t="shared" si="11"/>
        <v>cl-ci</v>
      </c>
      <c r="J177" t="str">
        <f t="shared" si="12"/>
        <v>PasivosFinancierosSinopsis</v>
      </c>
      <c r="K177" t="str">
        <f t="shared" si="13"/>
        <v>insert into dbax_info_conc (codi_empr, codi_emex, codi_info, pref_conc, codi_conc, orde_conc, nive_conc, tipo_info) values (0,0,'pre_cl-ci_cl-cp_2015-01-05_role-822400','cl-ci','PasivosFinancierosSinopsis',20,2,'C')</v>
      </c>
    </row>
    <row r="178" spans="1:11" x14ac:dyDescent="0.25">
      <c r="A178">
        <v>0</v>
      </c>
      <c r="B178">
        <v>0</v>
      </c>
      <c r="C178" t="s">
        <v>114</v>
      </c>
      <c r="D178" t="s">
        <v>665</v>
      </c>
      <c r="E178">
        <v>900</v>
      </c>
      <c r="F178">
        <v>6</v>
      </c>
      <c r="G178" t="s">
        <v>14</v>
      </c>
      <c r="H178" s="1" t="str">
        <f t="shared" si="10"/>
        <v>cl-ci_PeriodicidadAmortizacion</v>
      </c>
      <c r="I178" t="str">
        <f t="shared" si="11"/>
        <v>cl-ci</v>
      </c>
      <c r="J178" t="str">
        <f t="shared" si="12"/>
        <v>PeriodicidadAmortizacion</v>
      </c>
      <c r="K178" t="str">
        <f t="shared" si="13"/>
        <v>insert into dbax_info_conc (codi_empr, codi_emex, codi_info, pref_conc, codi_conc, orde_conc, nive_conc, tipo_info) values (0,0,'pre_cl-ci_cl-cp_2015-01-05_role-822400','cl-ci','PeriodicidadAmortizacion',900,6,'C')</v>
      </c>
    </row>
    <row r="179" spans="1:11" x14ac:dyDescent="0.25">
      <c r="A179">
        <v>0</v>
      </c>
      <c r="B179">
        <v>0</v>
      </c>
      <c r="C179" t="s">
        <v>114</v>
      </c>
      <c r="D179" t="s">
        <v>666</v>
      </c>
      <c r="E179">
        <v>1890</v>
      </c>
      <c r="F179">
        <v>6</v>
      </c>
      <c r="G179" t="s">
        <v>14</v>
      </c>
      <c r="H179" s="1" t="str">
        <f t="shared" si="10"/>
        <v>cl-ci_PeriodoOperacionesEje</v>
      </c>
      <c r="I179" t="str">
        <f t="shared" si="11"/>
        <v>cl-ci</v>
      </c>
      <c r="J179" t="str">
        <f t="shared" si="12"/>
        <v>PeriodoOperacionesEje</v>
      </c>
      <c r="K179" t="str">
        <f t="shared" si="13"/>
        <v>insert into dbax_info_conc (codi_empr, codi_emex, codi_info, pref_conc, codi_conc, orde_conc, nive_conc, tipo_info) values (0,0,'pre_cl-ci_cl-cp_2015-01-05_role-822400','cl-ci','PeriodoOperacionesEje',1890,6,'C')</v>
      </c>
    </row>
    <row r="180" spans="1:11" x14ac:dyDescent="0.25">
      <c r="A180">
        <v>0</v>
      </c>
      <c r="B180">
        <v>0</v>
      </c>
      <c r="C180" t="s">
        <v>114</v>
      </c>
      <c r="D180" t="s">
        <v>673</v>
      </c>
      <c r="E180">
        <v>400</v>
      </c>
      <c r="F180">
        <v>7</v>
      </c>
      <c r="G180" t="s">
        <v>14</v>
      </c>
      <c r="H180" s="1" t="str">
        <f t="shared" si="10"/>
        <v>cl-ci_PrestamosBancarios</v>
      </c>
      <c r="I180" t="str">
        <f t="shared" si="11"/>
        <v>cl-ci</v>
      </c>
      <c r="J180" t="str">
        <f t="shared" si="12"/>
        <v>PrestamosBancarios</v>
      </c>
      <c r="K180" t="str">
        <f t="shared" si="13"/>
        <v>insert into dbax_info_conc (codi_empr, codi_emex, codi_info, pref_conc, codi_conc, orde_conc, nive_conc, tipo_info) values (0,0,'pre_cl-ci_cl-cp_2015-01-05_role-822400','cl-ci','PrestamosBancarios',400,7,'C')</v>
      </c>
    </row>
    <row r="181" spans="1:11" x14ac:dyDescent="0.25">
      <c r="A181">
        <v>0</v>
      </c>
      <c r="B181">
        <v>0</v>
      </c>
      <c r="C181" t="s">
        <v>114</v>
      </c>
      <c r="D181" t="s">
        <v>674</v>
      </c>
      <c r="E181">
        <v>290</v>
      </c>
      <c r="F181">
        <v>7</v>
      </c>
      <c r="G181" t="s">
        <v>14</v>
      </c>
      <c r="H181" s="1" t="str">
        <f t="shared" si="10"/>
        <v>cl-ci_PrestamosBancariosCorrientes</v>
      </c>
      <c r="I181" t="str">
        <f t="shared" si="11"/>
        <v>cl-ci</v>
      </c>
      <c r="J181" t="str">
        <f t="shared" si="12"/>
        <v>PrestamosBancariosCorrientes</v>
      </c>
      <c r="K181" t="str">
        <f t="shared" si="13"/>
        <v>insert into dbax_info_conc (codi_empr, codi_emex, codi_info, pref_conc, codi_conc, orde_conc, nive_conc, tipo_info) values (0,0,'pre_cl-ci_cl-cp_2015-01-05_role-822400','cl-ci','PrestamosBancariosCorrientes',290,7,'C')</v>
      </c>
    </row>
    <row r="182" spans="1:11" x14ac:dyDescent="0.25">
      <c r="A182">
        <v>0</v>
      </c>
      <c r="B182">
        <v>0</v>
      </c>
      <c r="C182" t="s">
        <v>114</v>
      </c>
      <c r="D182" t="s">
        <v>675</v>
      </c>
      <c r="E182">
        <v>320</v>
      </c>
      <c r="F182">
        <v>7</v>
      </c>
      <c r="G182" t="s">
        <v>14</v>
      </c>
      <c r="H182" s="1" t="str">
        <f t="shared" si="10"/>
        <v>cl-ci_PrestamosBancariosNoCorrientes</v>
      </c>
      <c r="I182" t="str">
        <f t="shared" si="11"/>
        <v>cl-ci</v>
      </c>
      <c r="J182" t="str">
        <f t="shared" si="12"/>
        <v>PrestamosBancariosNoCorrientes</v>
      </c>
      <c r="K182" t="str">
        <f t="shared" si="13"/>
        <v>insert into dbax_info_conc (codi_empr, codi_emex, codi_info, pref_conc, codi_conc, orde_conc, nive_conc, tipo_info) values (0,0,'pre_cl-ci_cl-cp_2015-01-05_role-822400','cl-ci','PrestamosBancariosNoCorrientes',320,7,'C')</v>
      </c>
    </row>
    <row r="183" spans="1:11" x14ac:dyDescent="0.25">
      <c r="A183">
        <v>0</v>
      </c>
      <c r="B183">
        <v>0</v>
      </c>
      <c r="C183" t="s">
        <v>114</v>
      </c>
      <c r="D183" t="s">
        <v>676</v>
      </c>
      <c r="E183">
        <v>80</v>
      </c>
      <c r="F183">
        <v>5</v>
      </c>
      <c r="G183" t="s">
        <v>14</v>
      </c>
      <c r="H183" s="1" t="str">
        <f t="shared" si="10"/>
        <v>cl-ci_PrestamosBancariosPartidas</v>
      </c>
      <c r="I183" t="str">
        <f t="shared" si="11"/>
        <v>cl-ci</v>
      </c>
      <c r="J183" t="str">
        <f t="shared" si="12"/>
        <v>PrestamosBancariosPartidas</v>
      </c>
      <c r="K183" t="str">
        <f t="shared" si="13"/>
        <v>insert into dbax_info_conc (codi_empr, codi_emex, codi_info, pref_conc, codi_conc, orde_conc, nive_conc, tipo_info) values (0,0,'pre_cl-ci_cl-cp_2015-01-05_role-822400','cl-ci','PrestamosBancariosPartidas',80,5,'C')</v>
      </c>
    </row>
    <row r="184" spans="1:11" x14ac:dyDescent="0.25">
      <c r="A184">
        <v>0</v>
      </c>
      <c r="B184">
        <v>0</v>
      </c>
      <c r="C184" t="s">
        <v>114</v>
      </c>
      <c r="D184" t="s">
        <v>677</v>
      </c>
      <c r="E184">
        <v>50</v>
      </c>
      <c r="F184">
        <v>5</v>
      </c>
      <c r="G184" t="s">
        <v>14</v>
      </c>
      <c r="H184" s="1" t="str">
        <f t="shared" si="10"/>
        <v>cl-ci_PrestamosBancariosTabla</v>
      </c>
      <c r="I184" t="str">
        <f t="shared" si="11"/>
        <v>cl-ci</v>
      </c>
      <c r="J184" t="str">
        <f t="shared" si="12"/>
        <v>PrestamosBancariosTabla</v>
      </c>
      <c r="K184" t="str">
        <f t="shared" si="13"/>
        <v>insert into dbax_info_conc (codi_empr, codi_emex, codi_info, pref_conc, codi_conc, orde_conc, nive_conc, tipo_info) values (0,0,'pre_cl-ci_cl-cp_2015-01-05_role-822400','cl-ci','PrestamosBancariosTabla',50,5,'C')</v>
      </c>
    </row>
    <row r="185" spans="1:11" x14ac:dyDescent="0.25">
      <c r="A185">
        <v>0</v>
      </c>
      <c r="B185">
        <v>0</v>
      </c>
      <c r="C185" t="s">
        <v>114</v>
      </c>
      <c r="D185" t="s">
        <v>678</v>
      </c>
      <c r="E185">
        <v>60</v>
      </c>
      <c r="F185">
        <v>6</v>
      </c>
      <c r="G185" t="s">
        <v>14</v>
      </c>
      <c r="H185" s="1" t="str">
        <f t="shared" si="10"/>
        <v>cl-ci_PrestamosEje</v>
      </c>
      <c r="I185" t="str">
        <f t="shared" si="11"/>
        <v>cl-ci</v>
      </c>
      <c r="J185" t="str">
        <f t="shared" si="12"/>
        <v>PrestamosEje</v>
      </c>
      <c r="K185" t="str">
        <f t="shared" si="13"/>
        <v>insert into dbax_info_conc (codi_empr, codi_emex, codi_info, pref_conc, codi_conc, orde_conc, nive_conc, tipo_info) values (0,0,'pre_cl-ci_cl-cp_2015-01-05_role-822400','cl-ci','PrestamosEje',60,6,'C')</v>
      </c>
    </row>
    <row r="186" spans="1:11" x14ac:dyDescent="0.25">
      <c r="A186">
        <v>0</v>
      </c>
      <c r="B186">
        <v>0</v>
      </c>
      <c r="C186" t="s">
        <v>114</v>
      </c>
      <c r="D186" t="s">
        <v>681</v>
      </c>
      <c r="E186">
        <v>70</v>
      </c>
      <c r="F186">
        <v>7</v>
      </c>
      <c r="G186" t="s">
        <v>14</v>
      </c>
      <c r="H186" s="1" t="str">
        <f t="shared" si="10"/>
        <v>cl-ci_PrestamosMiembro</v>
      </c>
      <c r="I186" t="str">
        <f t="shared" si="11"/>
        <v>cl-ci</v>
      </c>
      <c r="J186" t="str">
        <f t="shared" si="12"/>
        <v>PrestamosMiembro</v>
      </c>
      <c r="K186" t="str">
        <f t="shared" si="13"/>
        <v>insert into dbax_info_conc (codi_empr, codi_emex, codi_info, pref_conc, codi_conc, orde_conc, nive_conc, tipo_info) values (0,0,'pre_cl-ci_cl-cp_2015-01-05_role-822400','cl-ci','PrestamosMiembro',70,7,'C')</v>
      </c>
    </row>
    <row r="187" spans="1:11" x14ac:dyDescent="0.25">
      <c r="A187">
        <v>0</v>
      </c>
      <c r="B187">
        <v>0</v>
      </c>
      <c r="C187" t="s">
        <v>114</v>
      </c>
      <c r="D187" t="s">
        <v>683</v>
      </c>
      <c r="E187">
        <v>1730</v>
      </c>
      <c r="F187">
        <v>6</v>
      </c>
      <c r="G187" t="s">
        <v>14</v>
      </c>
      <c r="H187" s="1" t="str">
        <f t="shared" si="10"/>
        <v>cl-ci_ProtestadosYEnCobranzaJudicialEje</v>
      </c>
      <c r="I187" t="str">
        <f t="shared" si="11"/>
        <v>cl-ci</v>
      </c>
      <c r="J187" t="str">
        <f t="shared" si="12"/>
        <v>ProtestadosYEnCobranzaJudicialEje</v>
      </c>
      <c r="K187" t="str">
        <f t="shared" si="13"/>
        <v>insert into dbax_info_conc (codi_empr, codi_emex, codi_info, pref_conc, codi_conc, orde_conc, nive_conc, tipo_info) values (0,0,'pre_cl-ci_cl-cp_2015-01-05_role-822400','cl-ci','ProtestadosYEnCobranzaJudicialEje',1730,6,'C')</v>
      </c>
    </row>
    <row r="188" spans="1:11" x14ac:dyDescent="0.25">
      <c r="A188">
        <v>0</v>
      </c>
      <c r="B188">
        <v>0</v>
      </c>
      <c r="C188" t="s">
        <v>114</v>
      </c>
      <c r="D188" t="s">
        <v>688</v>
      </c>
      <c r="E188">
        <v>1810</v>
      </c>
      <c r="F188">
        <v>5</v>
      </c>
      <c r="G188" t="s">
        <v>14</v>
      </c>
      <c r="H188" s="1" t="str">
        <f t="shared" si="10"/>
        <v>cl-ci_ProvisionCarteraNoRepactada</v>
      </c>
      <c r="I188" t="str">
        <f t="shared" si="11"/>
        <v>cl-ci</v>
      </c>
      <c r="J188" t="str">
        <f t="shared" si="12"/>
        <v>ProvisionCarteraNoRepactada</v>
      </c>
      <c r="K188" t="str">
        <f t="shared" si="13"/>
        <v>insert into dbax_info_conc (codi_empr, codi_emex, codi_info, pref_conc, codi_conc, orde_conc, nive_conc, tipo_info) values (0,0,'pre_cl-ci_cl-cp_2015-01-05_role-822400','cl-ci','ProvisionCarteraNoRepactada',1810,5,'C')</v>
      </c>
    </row>
    <row r="189" spans="1:11" x14ac:dyDescent="0.25">
      <c r="A189">
        <v>0</v>
      </c>
      <c r="B189">
        <v>0</v>
      </c>
      <c r="C189" t="s">
        <v>114</v>
      </c>
      <c r="D189" t="s">
        <v>689</v>
      </c>
      <c r="E189">
        <v>1820</v>
      </c>
      <c r="F189">
        <v>5</v>
      </c>
      <c r="G189" t="s">
        <v>14</v>
      </c>
      <c r="H189" s="1" t="str">
        <f t="shared" si="10"/>
        <v>cl-ci_ProvisionCarteraRepactada</v>
      </c>
      <c r="I189" t="str">
        <f t="shared" si="11"/>
        <v>cl-ci</v>
      </c>
      <c r="J189" t="str">
        <f t="shared" si="12"/>
        <v>ProvisionCarteraRepactada</v>
      </c>
      <c r="K189" t="str">
        <f t="shared" si="13"/>
        <v>insert into dbax_info_conc (codi_empr, codi_emex, codi_info, pref_conc, codi_conc, orde_conc, nive_conc, tipo_info) values (0,0,'pre_cl-ci_cl-cp_2015-01-05_role-822400','cl-ci','ProvisionCarteraRepactada',1820,5,'C')</v>
      </c>
    </row>
    <row r="190" spans="1:11" x14ac:dyDescent="0.25">
      <c r="A190">
        <v>0</v>
      </c>
      <c r="B190">
        <v>0</v>
      </c>
      <c r="C190" t="s">
        <v>114</v>
      </c>
      <c r="D190" t="s">
        <v>690</v>
      </c>
      <c r="E190">
        <v>1240</v>
      </c>
      <c r="F190">
        <v>8</v>
      </c>
      <c r="G190" t="s">
        <v>14</v>
      </c>
      <c r="H190" s="1" t="str">
        <f t="shared" si="10"/>
        <v>cl-ci_ProvisionesDeudoresComercialesMiembro</v>
      </c>
      <c r="I190" t="str">
        <f t="shared" si="11"/>
        <v>cl-ci</v>
      </c>
      <c r="J190" t="str">
        <f t="shared" si="12"/>
        <v>ProvisionesDeudoresComercialesMiembro</v>
      </c>
      <c r="K190" t="str">
        <f t="shared" si="13"/>
        <v>insert into dbax_info_conc (codi_empr, codi_emex, codi_info, pref_conc, codi_conc, orde_conc, nive_conc, tipo_info) values (0,0,'pre_cl-ci_cl-cp_2015-01-05_role-822400','cl-ci','ProvisionesDeudoresComercialesMiembro',1240,8,'C')</v>
      </c>
    </row>
    <row r="191" spans="1:11" x14ac:dyDescent="0.25">
      <c r="A191">
        <v>0</v>
      </c>
      <c r="B191">
        <v>0</v>
      </c>
      <c r="C191" t="s">
        <v>114</v>
      </c>
      <c r="D191" t="s">
        <v>691</v>
      </c>
      <c r="E191">
        <v>1800</v>
      </c>
      <c r="F191">
        <v>4</v>
      </c>
      <c r="G191" t="s">
        <v>14</v>
      </c>
      <c r="H191" s="1" t="str">
        <f t="shared" si="10"/>
        <v>cl-ci_ProvisionesYCastigosSinopsis</v>
      </c>
      <c r="I191" t="str">
        <f t="shared" si="11"/>
        <v>cl-ci</v>
      </c>
      <c r="J191" t="str">
        <f t="shared" si="12"/>
        <v>ProvisionesYCastigosSinopsis</v>
      </c>
      <c r="K191" t="str">
        <f t="shared" si="13"/>
        <v>insert into dbax_info_conc (codi_empr, codi_emex, codi_info, pref_conc, codi_conc, orde_conc, nive_conc, tipo_info) values (0,0,'pre_cl-ci_cl-cp_2015-01-05_role-822400','cl-ci','ProvisionesYCastigosSinopsis',1800,4,'C')</v>
      </c>
    </row>
    <row r="192" spans="1:11" x14ac:dyDescent="0.25">
      <c r="A192">
        <v>0</v>
      </c>
      <c r="B192">
        <v>0</v>
      </c>
      <c r="C192" t="s">
        <v>114</v>
      </c>
      <c r="D192" t="s">
        <v>695</v>
      </c>
      <c r="E192">
        <v>1840</v>
      </c>
      <c r="F192">
        <v>5</v>
      </c>
      <c r="G192" t="s">
        <v>14</v>
      </c>
      <c r="H192" s="1" t="str">
        <f t="shared" si="10"/>
        <v>cl-ci_RecuperosDelPeriodo</v>
      </c>
      <c r="I192" t="str">
        <f t="shared" si="11"/>
        <v>cl-ci</v>
      </c>
      <c r="J192" t="str">
        <f t="shared" si="12"/>
        <v>RecuperosDelPeriodo</v>
      </c>
      <c r="K192" t="str">
        <f t="shared" si="13"/>
        <v>insert into dbax_info_conc (codi_empr, codi_emex, codi_info, pref_conc, codi_conc, orde_conc, nive_conc, tipo_info) values (0,0,'pre_cl-ci_cl-cp_2015-01-05_role-822400','cl-ci','RecuperosDelPeriodo',1840,5,'C')</v>
      </c>
    </row>
    <row r="193" spans="1:11" x14ac:dyDescent="0.25">
      <c r="A193">
        <v>0</v>
      </c>
      <c r="B193">
        <v>0</v>
      </c>
      <c r="C193" t="s">
        <v>114</v>
      </c>
      <c r="D193" t="s">
        <v>703</v>
      </c>
      <c r="E193">
        <v>90</v>
      </c>
      <c r="F193">
        <v>6</v>
      </c>
      <c r="G193" t="s">
        <v>14</v>
      </c>
      <c r="H193" s="1" t="str">
        <f t="shared" si="10"/>
        <v>cl-ci_RUTEntidadDeudora</v>
      </c>
      <c r="I193" t="str">
        <f t="shared" si="11"/>
        <v>cl-ci</v>
      </c>
      <c r="J193" t="str">
        <f t="shared" si="12"/>
        <v>RUTEntidadDeudora</v>
      </c>
      <c r="K193" t="str">
        <f t="shared" si="13"/>
        <v>insert into dbax_info_conc (codi_empr, codi_emex, codi_info, pref_conc, codi_conc, orde_conc, nive_conc, tipo_info) values (0,0,'pre_cl-ci_cl-cp_2015-01-05_role-822400','cl-ci','RUTEntidadDeudora',90,6,'C')</v>
      </c>
    </row>
    <row r="194" spans="1:11" x14ac:dyDescent="0.25">
      <c r="A194">
        <v>0</v>
      </c>
      <c r="B194">
        <v>0</v>
      </c>
      <c r="C194" t="s">
        <v>114</v>
      </c>
      <c r="D194" t="s">
        <v>703</v>
      </c>
      <c r="E194">
        <v>460</v>
      </c>
      <c r="F194">
        <v>6</v>
      </c>
      <c r="G194" t="s">
        <v>14</v>
      </c>
      <c r="H194" s="1" t="str">
        <f t="shared" si="10"/>
        <v>cl-ci_RUTEntidadDeudora</v>
      </c>
      <c r="I194" t="str">
        <f t="shared" si="11"/>
        <v>cl-ci</v>
      </c>
      <c r="J194" t="str">
        <f t="shared" si="12"/>
        <v>RUTEntidadDeudora</v>
      </c>
      <c r="K194" t="str">
        <f t="shared" si="13"/>
        <v>insert into dbax_info_conc (codi_empr, codi_emex, codi_info, pref_conc, codi_conc, orde_conc, nive_conc, tipo_info) values (0,0,'pre_cl-ci_cl-cp_2015-01-05_role-822400','cl-ci','RUTEntidadDeudora',460,6,'C')</v>
      </c>
    </row>
    <row r="195" spans="1:11" x14ac:dyDescent="0.25">
      <c r="A195">
        <v>0</v>
      </c>
      <c r="B195">
        <v>0</v>
      </c>
      <c r="C195" t="s">
        <v>114</v>
      </c>
      <c r="D195" t="s">
        <v>703</v>
      </c>
      <c r="E195">
        <v>830</v>
      </c>
      <c r="F195">
        <v>6</v>
      </c>
      <c r="G195" t="s">
        <v>14</v>
      </c>
      <c r="H195" s="1" t="str">
        <f t="shared" si="10"/>
        <v>cl-ci_RUTEntidadDeudora</v>
      </c>
      <c r="I195" t="str">
        <f t="shared" si="11"/>
        <v>cl-ci</v>
      </c>
      <c r="J195" t="str">
        <f t="shared" si="12"/>
        <v>RUTEntidadDeudora</v>
      </c>
      <c r="K195" t="str">
        <f t="shared" si="13"/>
        <v>insert into dbax_info_conc (codi_empr, codi_emex, codi_info, pref_conc, codi_conc, orde_conc, nive_conc, tipo_info) values (0,0,'pre_cl-ci_cl-cp_2015-01-05_role-822400','cl-ci','RUTEntidadDeudora',830,6,'C')</v>
      </c>
    </row>
    <row r="196" spans="1:11" x14ac:dyDescent="0.25">
      <c r="A196">
        <v>0</v>
      </c>
      <c r="B196">
        <v>0</v>
      </c>
      <c r="C196" t="s">
        <v>114</v>
      </c>
      <c r="D196" t="s">
        <v>710</v>
      </c>
      <c r="E196">
        <v>870</v>
      </c>
      <c r="F196">
        <v>6</v>
      </c>
      <c r="G196" t="s">
        <v>14</v>
      </c>
      <c r="H196" s="1" t="str">
        <f t="shared" si="10"/>
        <v>cl-ci_Series</v>
      </c>
      <c r="I196" t="str">
        <f t="shared" si="11"/>
        <v>cl-ci</v>
      </c>
      <c r="J196" t="str">
        <f t="shared" si="12"/>
        <v>Series</v>
      </c>
      <c r="K196" t="str">
        <f t="shared" si="13"/>
        <v>insert into dbax_info_conc (codi_empr, codi_emex, codi_info, pref_conc, codi_conc, orde_conc, nive_conc, tipo_info) values (0,0,'pre_cl-ci_cl-cp_2015-01-05_role-822400','cl-ci','Series',870,6,'C')</v>
      </c>
    </row>
    <row r="197" spans="1:11" x14ac:dyDescent="0.25">
      <c r="A197">
        <v>0</v>
      </c>
      <c r="B197">
        <v>0</v>
      </c>
      <c r="C197" t="s">
        <v>114</v>
      </c>
      <c r="D197" t="s">
        <v>712</v>
      </c>
      <c r="E197">
        <v>150</v>
      </c>
      <c r="F197">
        <v>6</v>
      </c>
      <c r="G197" t="s">
        <v>14</v>
      </c>
      <c r="H197" s="1" t="str">
        <f t="shared" si="10"/>
        <v>cl-ci_TasaEfectiva</v>
      </c>
      <c r="I197" t="str">
        <f t="shared" si="11"/>
        <v>cl-ci</v>
      </c>
      <c r="J197" t="str">
        <f t="shared" si="12"/>
        <v>TasaEfectiva</v>
      </c>
      <c r="K197" t="str">
        <f t="shared" si="13"/>
        <v>insert into dbax_info_conc (codi_empr, codi_emex, codi_info, pref_conc, codi_conc, orde_conc, nive_conc, tipo_info) values (0,0,'pre_cl-ci_cl-cp_2015-01-05_role-822400','cl-ci','TasaEfectiva',150,6,'C')</v>
      </c>
    </row>
    <row r="198" spans="1:11" x14ac:dyDescent="0.25">
      <c r="A198">
        <v>0</v>
      </c>
      <c r="B198">
        <v>0</v>
      </c>
      <c r="C198" t="s">
        <v>114</v>
      </c>
      <c r="D198" t="s">
        <v>712</v>
      </c>
      <c r="E198">
        <v>520</v>
      </c>
      <c r="F198">
        <v>6</v>
      </c>
      <c r="G198" t="s">
        <v>14</v>
      </c>
      <c r="H198" s="1" t="str">
        <f t="shared" si="10"/>
        <v>cl-ci_TasaEfectiva</v>
      </c>
      <c r="I198" t="str">
        <f t="shared" si="11"/>
        <v>cl-ci</v>
      </c>
      <c r="J198" t="str">
        <f t="shared" si="12"/>
        <v>TasaEfectiva</v>
      </c>
      <c r="K198" t="str">
        <f t="shared" si="13"/>
        <v>insert into dbax_info_conc (codi_empr, codi_emex, codi_info, pref_conc, codi_conc, orde_conc, nive_conc, tipo_info) values (0,0,'pre_cl-ci_cl-cp_2015-01-05_role-822400','cl-ci','TasaEfectiva',520,6,'C')</v>
      </c>
    </row>
    <row r="199" spans="1:11" x14ac:dyDescent="0.25">
      <c r="A199">
        <v>0</v>
      </c>
      <c r="B199">
        <v>0</v>
      </c>
      <c r="C199" t="s">
        <v>114</v>
      </c>
      <c r="D199" t="s">
        <v>712</v>
      </c>
      <c r="E199">
        <v>910</v>
      </c>
      <c r="F199">
        <v>6</v>
      </c>
      <c r="G199" t="s">
        <v>14</v>
      </c>
      <c r="H199" s="1" t="str">
        <f t="shared" si="10"/>
        <v>cl-ci_TasaEfectiva</v>
      </c>
      <c r="I199" t="str">
        <f t="shared" si="11"/>
        <v>cl-ci</v>
      </c>
      <c r="J199" t="str">
        <f t="shared" si="12"/>
        <v>TasaEfectiva</v>
      </c>
      <c r="K199" t="str">
        <f t="shared" si="13"/>
        <v>insert into dbax_info_conc (codi_empr, codi_emex, codi_info, pref_conc, codi_conc, orde_conc, nive_conc, tipo_info) values (0,0,'pre_cl-ci_cl-cp_2015-01-05_role-822400','cl-ci','TasaEfectiva',910,6,'C')</v>
      </c>
    </row>
    <row r="200" spans="1:11" x14ac:dyDescent="0.25">
      <c r="A200">
        <v>0</v>
      </c>
      <c r="B200">
        <v>0</v>
      </c>
      <c r="C200" t="s">
        <v>114</v>
      </c>
      <c r="D200" t="s">
        <v>713</v>
      </c>
      <c r="E200">
        <v>160</v>
      </c>
      <c r="F200">
        <v>6</v>
      </c>
      <c r="G200" t="s">
        <v>14</v>
      </c>
      <c r="H200" s="1" t="str">
        <f t="shared" ref="H200:H263" si="14">MID(D200,FIND("#",D200)+1,10000)</f>
        <v>cl-ci_TasaNominal</v>
      </c>
      <c r="I200" t="str">
        <f t="shared" ref="I200:I263" si="15">MID(H200,1,FIND("_",H200)-1)</f>
        <v>cl-ci</v>
      </c>
      <c r="J200" t="str">
        <f t="shared" ref="J200:J263" si="16">MID(H200,FIND("_",H200)+1,10000)</f>
        <v>TasaNominal</v>
      </c>
      <c r="K200" t="str">
        <f t="shared" ref="K200:K263" si="17">CONCATENATE("insert into dbax_info_conc (codi_empr, codi_emex, codi_info, pref_conc, codi_conc, orde_conc, nive_conc, tipo_info) values (",A200,",",B200,",'",C200,"','",I200,"','",J200,"',",E200,",",F200,",'",G200,"')")</f>
        <v>insert into dbax_info_conc (codi_empr, codi_emex, codi_info, pref_conc, codi_conc, orde_conc, nive_conc, tipo_info) values (0,0,'pre_cl-ci_cl-cp_2015-01-05_role-822400','cl-ci','TasaNominal',160,6,'C')</v>
      </c>
    </row>
    <row r="201" spans="1:11" x14ac:dyDescent="0.25">
      <c r="A201">
        <v>0</v>
      </c>
      <c r="B201">
        <v>0</v>
      </c>
      <c r="C201" t="s">
        <v>114</v>
      </c>
      <c r="D201" t="s">
        <v>713</v>
      </c>
      <c r="E201">
        <v>530</v>
      </c>
      <c r="F201">
        <v>6</v>
      </c>
      <c r="G201" t="s">
        <v>14</v>
      </c>
      <c r="H201" s="1" t="str">
        <f t="shared" si="14"/>
        <v>cl-ci_TasaNominal</v>
      </c>
      <c r="I201" t="str">
        <f t="shared" si="15"/>
        <v>cl-ci</v>
      </c>
      <c r="J201" t="str">
        <f t="shared" si="16"/>
        <v>TasaNominal</v>
      </c>
      <c r="K201" t="str">
        <f t="shared" si="17"/>
        <v>insert into dbax_info_conc (codi_empr, codi_emex, codi_info, pref_conc, codi_conc, orde_conc, nive_conc, tipo_info) values (0,0,'pre_cl-ci_cl-cp_2015-01-05_role-822400','cl-ci','TasaNominal',530,6,'C')</v>
      </c>
    </row>
    <row r="202" spans="1:11" x14ac:dyDescent="0.25">
      <c r="A202">
        <v>0</v>
      </c>
      <c r="B202">
        <v>0</v>
      </c>
      <c r="C202" t="s">
        <v>114</v>
      </c>
      <c r="D202" t="s">
        <v>713</v>
      </c>
      <c r="E202">
        <v>920</v>
      </c>
      <c r="F202">
        <v>6</v>
      </c>
      <c r="G202" t="s">
        <v>14</v>
      </c>
      <c r="H202" s="1" t="str">
        <f t="shared" si="14"/>
        <v>cl-ci_TasaNominal</v>
      </c>
      <c r="I202" t="str">
        <f t="shared" si="15"/>
        <v>cl-ci</v>
      </c>
      <c r="J202" t="str">
        <f t="shared" si="16"/>
        <v>TasaNominal</v>
      </c>
      <c r="K202" t="str">
        <f t="shared" si="17"/>
        <v>insert into dbax_info_conc (codi_empr, codi_emex, codi_info, pref_conc, codi_conc, orde_conc, nive_conc, tipo_info) values (0,0,'pre_cl-ci_cl-cp_2015-01-05_role-822400','cl-ci','TasaNominal',920,6,'C')</v>
      </c>
    </row>
    <row r="203" spans="1:11" x14ac:dyDescent="0.25">
      <c r="A203">
        <v>0</v>
      </c>
      <c r="B203">
        <v>0</v>
      </c>
      <c r="C203" t="s">
        <v>114</v>
      </c>
      <c r="D203" t="s">
        <v>716</v>
      </c>
      <c r="E203">
        <v>140</v>
      </c>
      <c r="F203">
        <v>6</v>
      </c>
      <c r="G203" t="s">
        <v>14</v>
      </c>
      <c r="H203" s="1" t="str">
        <f t="shared" si="14"/>
        <v>cl-ci_TipoAmortizacion</v>
      </c>
      <c r="I203" t="str">
        <f t="shared" si="15"/>
        <v>cl-ci</v>
      </c>
      <c r="J203" t="str">
        <f t="shared" si="16"/>
        <v>TipoAmortizacion</v>
      </c>
      <c r="K203" t="str">
        <f t="shared" si="17"/>
        <v>insert into dbax_info_conc (codi_empr, codi_emex, codi_info, pref_conc, codi_conc, orde_conc, nive_conc, tipo_info) values (0,0,'pre_cl-ci_cl-cp_2015-01-05_role-822400','cl-ci','TipoAmortizacion',140,6,'C')</v>
      </c>
    </row>
    <row r="204" spans="1:11" x14ac:dyDescent="0.25">
      <c r="A204">
        <v>0</v>
      </c>
      <c r="B204">
        <v>0</v>
      </c>
      <c r="C204" t="s">
        <v>114</v>
      </c>
      <c r="D204" t="s">
        <v>716</v>
      </c>
      <c r="E204">
        <v>510</v>
      </c>
      <c r="F204">
        <v>6</v>
      </c>
      <c r="G204" t="s">
        <v>14</v>
      </c>
      <c r="H204" s="1" t="str">
        <f t="shared" si="14"/>
        <v>cl-ci_TipoAmortizacion</v>
      </c>
      <c r="I204" t="str">
        <f t="shared" si="15"/>
        <v>cl-ci</v>
      </c>
      <c r="J204" t="str">
        <f t="shared" si="16"/>
        <v>TipoAmortizacion</v>
      </c>
      <c r="K204" t="str">
        <f t="shared" si="17"/>
        <v>insert into dbax_info_conc (codi_empr, codi_emex, codi_info, pref_conc, codi_conc, orde_conc, nive_conc, tipo_info) values (0,0,'pre_cl-ci_cl-cp_2015-01-05_role-822400','cl-ci','TipoAmortizacion',510,6,'C')</v>
      </c>
    </row>
    <row r="205" spans="1:11" x14ac:dyDescent="0.25">
      <c r="A205">
        <v>0</v>
      </c>
      <c r="B205">
        <v>0</v>
      </c>
      <c r="C205" t="s">
        <v>114</v>
      </c>
      <c r="D205" t="s">
        <v>723</v>
      </c>
      <c r="E205">
        <v>1700</v>
      </c>
      <c r="F205">
        <v>7</v>
      </c>
      <c r="G205" t="s">
        <v>14</v>
      </c>
      <c r="H205" s="1" t="str">
        <f t="shared" si="14"/>
        <v>cl-ci_TotalCarteraMiembro</v>
      </c>
      <c r="I205" t="str">
        <f t="shared" si="15"/>
        <v>cl-ci</v>
      </c>
      <c r="J205" t="str">
        <f t="shared" si="16"/>
        <v>TotalCarteraMiembro</v>
      </c>
      <c r="K205" t="str">
        <f t="shared" si="17"/>
        <v>insert into dbax_info_conc (codi_empr, codi_emex, codi_info, pref_conc, codi_conc, orde_conc, nive_conc, tipo_info) values (0,0,'pre_cl-ci_cl-cp_2015-01-05_role-822400','cl-ci','TotalCarteraMiembro',1700,7,'C')</v>
      </c>
    </row>
    <row r="206" spans="1:11" x14ac:dyDescent="0.25">
      <c r="A206">
        <v>0</v>
      </c>
      <c r="B206">
        <v>0</v>
      </c>
      <c r="C206" t="s">
        <v>114</v>
      </c>
      <c r="D206" t="s">
        <v>726</v>
      </c>
      <c r="E206">
        <v>1740</v>
      </c>
      <c r="F206">
        <v>7</v>
      </c>
      <c r="G206" t="s">
        <v>14</v>
      </c>
      <c r="H206" s="1" t="str">
        <f t="shared" si="14"/>
        <v>cl-ci_TotalDocumentosProtestadosCobranzaJudicial</v>
      </c>
      <c r="I206" t="str">
        <f t="shared" si="15"/>
        <v>cl-ci</v>
      </c>
      <c r="J206" t="str">
        <f t="shared" si="16"/>
        <v>TotalDocumentosProtestadosCobranzaJudicial</v>
      </c>
      <c r="K206" t="str">
        <f t="shared" si="17"/>
        <v>insert into dbax_info_conc (codi_empr, codi_emex, codi_info, pref_conc, codi_conc, orde_conc, nive_conc, tipo_info) values (0,0,'pre_cl-ci_cl-cp_2015-01-05_role-822400','cl-ci','TotalDocumentosProtestadosCobranzaJudicial',1740,7,'C')</v>
      </c>
    </row>
    <row r="207" spans="1:11" x14ac:dyDescent="0.25">
      <c r="A207">
        <v>0</v>
      </c>
      <c r="B207">
        <v>0</v>
      </c>
      <c r="C207" t="s">
        <v>114</v>
      </c>
      <c r="D207" t="s">
        <v>727</v>
      </c>
      <c r="E207">
        <v>1490</v>
      </c>
      <c r="F207">
        <v>6</v>
      </c>
      <c r="G207" t="s">
        <v>14</v>
      </c>
      <c r="H207" s="1" t="str">
        <f t="shared" si="14"/>
        <v>cl-ci_TramosMorosidadEje</v>
      </c>
      <c r="I207" t="str">
        <f t="shared" si="15"/>
        <v>cl-ci</v>
      </c>
      <c r="J207" t="str">
        <f t="shared" si="16"/>
        <v>TramosMorosidadEje</v>
      </c>
      <c r="K207" t="str">
        <f t="shared" si="17"/>
        <v>insert into dbax_info_conc (codi_empr, codi_emex, codi_info, pref_conc, codi_conc, orde_conc, nive_conc, tipo_info) values (0,0,'pre_cl-ci_cl-cp_2015-01-05_role-822400','cl-ci','TramosMorosidadEje',1490,6,'C')</v>
      </c>
    </row>
    <row r="208" spans="1:11" x14ac:dyDescent="0.25">
      <c r="A208">
        <v>0</v>
      </c>
      <c r="B208">
        <v>0</v>
      </c>
      <c r="C208" t="s">
        <v>114</v>
      </c>
      <c r="D208" t="s">
        <v>728</v>
      </c>
      <c r="E208">
        <v>1900</v>
      </c>
      <c r="F208">
        <v>7</v>
      </c>
      <c r="G208" t="s">
        <v>14</v>
      </c>
      <c r="H208" s="1" t="str">
        <f t="shared" si="14"/>
        <v>cl-ci_UltimoTrimestreMiembro</v>
      </c>
      <c r="I208" t="str">
        <f t="shared" si="15"/>
        <v>cl-ci</v>
      </c>
      <c r="J208" t="str">
        <f t="shared" si="16"/>
        <v>UltimoTrimestreMiembro</v>
      </c>
      <c r="K208" t="str">
        <f t="shared" si="17"/>
        <v>insert into dbax_info_conc (codi_empr, codi_emex, codi_info, pref_conc, codi_conc, orde_conc, nive_conc, tipo_info) values (0,0,'pre_cl-ci_cl-cp_2015-01-05_role-822400','cl-ci','UltimoTrimestreMiembro',1900,7,'C')</v>
      </c>
    </row>
    <row r="209" spans="1:11" x14ac:dyDescent="0.25">
      <c r="A209">
        <v>0</v>
      </c>
      <c r="B209">
        <v>0</v>
      </c>
      <c r="C209" t="s">
        <v>114</v>
      </c>
      <c r="D209" t="s">
        <v>729</v>
      </c>
      <c r="E209">
        <v>650</v>
      </c>
      <c r="F209">
        <v>6</v>
      </c>
      <c r="G209" t="s">
        <v>14</v>
      </c>
      <c r="H209" s="1" t="str">
        <f t="shared" si="14"/>
        <v>cl-ci_ValoresContablesLeasingSinopsis</v>
      </c>
      <c r="I209" t="str">
        <f t="shared" si="15"/>
        <v>cl-ci</v>
      </c>
      <c r="J209" t="str">
        <f t="shared" si="16"/>
        <v>ValoresContablesLeasingSinopsis</v>
      </c>
      <c r="K209" t="str">
        <f t="shared" si="17"/>
        <v>insert into dbax_info_conc (codi_empr, codi_emex, codi_info, pref_conc, codi_conc, orde_conc, nive_conc, tipo_info) values (0,0,'pre_cl-ci_cl-cp_2015-01-05_role-822400','cl-ci','ValoresContablesLeasingSinopsis',650,6,'C')</v>
      </c>
    </row>
    <row r="210" spans="1:11" x14ac:dyDescent="0.25">
      <c r="A210">
        <v>0</v>
      </c>
      <c r="B210">
        <v>0</v>
      </c>
      <c r="C210" t="s">
        <v>114</v>
      </c>
      <c r="D210" t="s">
        <v>730</v>
      </c>
      <c r="E210">
        <v>1040</v>
      </c>
      <c r="F210">
        <v>6</v>
      </c>
      <c r="G210" t="s">
        <v>14</v>
      </c>
      <c r="H210" s="1" t="str">
        <f t="shared" si="14"/>
        <v>cl-ci_ValoresContablesObligacionesPublicoSinopsis</v>
      </c>
      <c r="I210" t="str">
        <f t="shared" si="15"/>
        <v>cl-ci</v>
      </c>
      <c r="J210" t="str">
        <f t="shared" si="16"/>
        <v>ValoresContablesObligacionesPublicoSinopsis</v>
      </c>
      <c r="K210" t="str">
        <f t="shared" si="17"/>
        <v>insert into dbax_info_conc (codi_empr, codi_emex, codi_info, pref_conc, codi_conc, orde_conc, nive_conc, tipo_info) values (0,0,'pre_cl-ci_cl-cp_2015-01-05_role-822400','cl-ci','ValoresContablesObligacionesPublicoSinopsis',1040,6,'C')</v>
      </c>
    </row>
    <row r="211" spans="1:11" x14ac:dyDescent="0.25">
      <c r="A211">
        <v>0</v>
      </c>
      <c r="B211">
        <v>0</v>
      </c>
      <c r="C211" t="s">
        <v>114</v>
      </c>
      <c r="D211" t="s">
        <v>731</v>
      </c>
      <c r="E211">
        <v>280</v>
      </c>
      <c r="F211">
        <v>6</v>
      </c>
      <c r="G211" t="s">
        <v>14</v>
      </c>
      <c r="H211" s="1" t="str">
        <f t="shared" si="14"/>
        <v>cl-ci_ValoresContablesPrestamosSinopsis</v>
      </c>
      <c r="I211" t="str">
        <f t="shared" si="15"/>
        <v>cl-ci</v>
      </c>
      <c r="J211" t="str">
        <f t="shared" si="16"/>
        <v>ValoresContablesPrestamosSinopsis</v>
      </c>
      <c r="K211" t="str">
        <f t="shared" si="17"/>
        <v>insert into dbax_info_conc (codi_empr, codi_emex, codi_info, pref_conc, codi_conc, orde_conc, nive_conc, tipo_info) values (0,0,'pre_cl-ci_cl-cp_2015-01-05_role-822400','cl-ci','ValoresContablesPrestamosSinopsis',280,6,'C')</v>
      </c>
    </row>
    <row r="212" spans="1:11" x14ac:dyDescent="0.25">
      <c r="A212">
        <v>0</v>
      </c>
      <c r="B212">
        <v>0</v>
      </c>
      <c r="C212" t="s">
        <v>114</v>
      </c>
      <c r="D212" t="s">
        <v>1085</v>
      </c>
      <c r="E212">
        <v>1330</v>
      </c>
      <c r="F212">
        <v>8</v>
      </c>
      <c r="G212" t="s">
        <v>14</v>
      </c>
      <c r="H212" s="1" t="str">
        <f t="shared" si="14"/>
        <v>ifrs-full_CurrentPrepayments</v>
      </c>
      <c r="I212" t="str">
        <f t="shared" si="15"/>
        <v>ifrs-full</v>
      </c>
      <c r="J212" t="str">
        <f t="shared" si="16"/>
        <v>CurrentPrepayments</v>
      </c>
      <c r="K212" t="str">
        <f t="shared" si="17"/>
        <v>insert into dbax_info_conc (codi_empr, codi_emex, codi_info, pref_conc, codi_conc, orde_conc, nive_conc, tipo_info) values (0,0,'pre_cl-ci_cl-cp_2015-01-05_role-822400','ifrs-full','CurrentPrepayments',1330,8,'C')</v>
      </c>
    </row>
    <row r="213" spans="1:11" x14ac:dyDescent="0.25">
      <c r="A213">
        <v>0</v>
      </c>
      <c r="B213">
        <v>0</v>
      </c>
      <c r="C213" t="s">
        <v>114</v>
      </c>
      <c r="D213" t="s">
        <v>1091</v>
      </c>
      <c r="E213">
        <v>1340</v>
      </c>
      <c r="F213">
        <v>8</v>
      </c>
      <c r="G213" t="s">
        <v>14</v>
      </c>
      <c r="H213" s="1" t="str">
        <f t="shared" si="14"/>
        <v>ifrs-full_CurrentReceivablesFromTaxesOtherThanIncomeTax</v>
      </c>
      <c r="I213" t="str">
        <f t="shared" si="15"/>
        <v>ifrs-full</v>
      </c>
      <c r="J213" t="str">
        <f t="shared" si="16"/>
        <v>CurrentReceivablesFromTaxesOtherThanIncomeTax</v>
      </c>
      <c r="K213" t="str">
        <f t="shared" si="17"/>
        <v>insert into dbax_info_conc (codi_empr, codi_emex, codi_info, pref_conc, codi_conc, orde_conc, nive_conc, tipo_info) values (0,0,'pre_cl-ci_cl-cp_2015-01-05_role-822400','ifrs-full','CurrentReceivablesFromTaxesOtherThanIncomeTax',1340,8,'C')</v>
      </c>
    </row>
    <row r="214" spans="1:11" x14ac:dyDescent="0.25">
      <c r="A214">
        <v>0</v>
      </c>
      <c r="B214">
        <v>0</v>
      </c>
      <c r="C214" t="s">
        <v>114</v>
      </c>
      <c r="D214" t="s">
        <v>1107</v>
      </c>
      <c r="E214">
        <v>1280</v>
      </c>
      <c r="F214">
        <v>8</v>
      </c>
      <c r="G214" t="s">
        <v>14</v>
      </c>
      <c r="H214" s="1" t="str">
        <f t="shared" si="14"/>
        <v>ifrs-full_CurrentTradeReceivables</v>
      </c>
      <c r="I214" t="str">
        <f t="shared" si="15"/>
        <v>ifrs-full</v>
      </c>
      <c r="J214" t="str">
        <f t="shared" si="16"/>
        <v>CurrentTradeReceivables</v>
      </c>
      <c r="K214" t="str">
        <f t="shared" si="17"/>
        <v>insert into dbax_info_conc (codi_empr, codi_emex, codi_info, pref_conc, codi_conc, orde_conc, nive_conc, tipo_info) values (0,0,'pre_cl-ci_cl-cp_2015-01-05_role-822400','ifrs-full','CurrentTradeReceivables',1280,8,'C')</v>
      </c>
    </row>
    <row r="215" spans="1:11" x14ac:dyDescent="0.25">
      <c r="A215">
        <v>0</v>
      </c>
      <c r="B215">
        <v>0</v>
      </c>
      <c r="C215" t="s">
        <v>114</v>
      </c>
      <c r="D215" t="s">
        <v>2445</v>
      </c>
      <c r="E215">
        <v>1420</v>
      </c>
      <c r="F215">
        <v>8</v>
      </c>
      <c r="G215" t="s">
        <v>14</v>
      </c>
      <c r="H215" s="1" t="str">
        <f t="shared" si="14"/>
        <v>ifrs-full_NoncurrentPrepayments</v>
      </c>
      <c r="I215" t="str">
        <f t="shared" si="15"/>
        <v>ifrs-full</v>
      </c>
      <c r="J215" t="str">
        <f t="shared" si="16"/>
        <v>NoncurrentPrepayments</v>
      </c>
      <c r="K215" t="str">
        <f t="shared" si="17"/>
        <v>insert into dbax_info_conc (codi_empr, codi_emex, codi_info, pref_conc, codi_conc, orde_conc, nive_conc, tipo_info) values (0,0,'pre_cl-ci_cl-cp_2015-01-05_role-822400','ifrs-full','NoncurrentPrepayments',1420,8,'C')</v>
      </c>
    </row>
    <row r="216" spans="1:11" x14ac:dyDescent="0.25">
      <c r="A216">
        <v>0</v>
      </c>
      <c r="B216">
        <v>0</v>
      </c>
      <c r="C216" t="s">
        <v>114</v>
      </c>
      <c r="D216" t="s">
        <v>2447</v>
      </c>
      <c r="E216">
        <v>1360</v>
      </c>
      <c r="F216">
        <v>7</v>
      </c>
      <c r="G216" t="s">
        <v>14</v>
      </c>
      <c r="H216" s="1" t="str">
        <f t="shared" si="14"/>
        <v>ifrs-full_NoncurrentReceivables</v>
      </c>
      <c r="I216" t="str">
        <f t="shared" si="15"/>
        <v>ifrs-full</v>
      </c>
      <c r="J216" t="str">
        <f t="shared" si="16"/>
        <v>NoncurrentReceivables</v>
      </c>
      <c r="K216" t="str">
        <f t="shared" si="17"/>
        <v>insert into dbax_info_conc (codi_empr, codi_emex, codi_info, pref_conc, codi_conc, orde_conc, nive_conc, tipo_info) values (0,0,'pre_cl-ci_cl-cp_2015-01-05_role-822400','ifrs-full','NoncurrentReceivables',1360,7,'C')</v>
      </c>
    </row>
    <row r="217" spans="1:11" x14ac:dyDescent="0.25">
      <c r="A217">
        <v>0</v>
      </c>
      <c r="B217">
        <v>0</v>
      </c>
      <c r="C217" t="s">
        <v>114</v>
      </c>
      <c r="D217" t="s">
        <v>2451</v>
      </c>
      <c r="E217">
        <v>1430</v>
      </c>
      <c r="F217">
        <v>8</v>
      </c>
      <c r="G217" t="s">
        <v>14</v>
      </c>
      <c r="H217" s="1" t="str">
        <f t="shared" si="14"/>
        <v>ifrs-full_NoncurrentReceivablesFromTaxesOtherThanIncomeTax</v>
      </c>
      <c r="I217" t="str">
        <f t="shared" si="15"/>
        <v>ifrs-full</v>
      </c>
      <c r="J217" t="str">
        <f t="shared" si="16"/>
        <v>NoncurrentReceivablesFromTaxesOtherThanIncomeTax</v>
      </c>
      <c r="K217" t="str">
        <f t="shared" si="17"/>
        <v>insert into dbax_info_conc (codi_empr, codi_emex, codi_info, pref_conc, codi_conc, orde_conc, nive_conc, tipo_info) values (0,0,'pre_cl-ci_cl-cp_2015-01-05_role-822400','ifrs-full','NoncurrentReceivablesFromTaxesOtherThanIncomeTax',1430,8,'C')</v>
      </c>
    </row>
    <row r="218" spans="1:11" x14ac:dyDescent="0.25">
      <c r="A218">
        <v>0</v>
      </c>
      <c r="B218">
        <v>0</v>
      </c>
      <c r="C218" t="s">
        <v>114</v>
      </c>
      <c r="D218" t="s">
        <v>2457</v>
      </c>
      <c r="E218">
        <v>1370</v>
      </c>
      <c r="F218">
        <v>8</v>
      </c>
      <c r="G218" t="s">
        <v>14</v>
      </c>
      <c r="H218" s="1" t="str">
        <f t="shared" si="14"/>
        <v>ifrs-full_NoncurrentTradeReceivables</v>
      </c>
      <c r="I218" t="str">
        <f t="shared" si="15"/>
        <v>ifrs-full</v>
      </c>
      <c r="J218" t="str">
        <f t="shared" si="16"/>
        <v>NoncurrentTradeReceivables</v>
      </c>
      <c r="K218" t="str">
        <f t="shared" si="17"/>
        <v>insert into dbax_info_conc (codi_empr, codi_emex, codi_info, pref_conc, codi_conc, orde_conc, nive_conc, tipo_info) values (0,0,'pre_cl-ci_cl-cp_2015-01-05_role-822400','ifrs-full','NoncurrentTradeReceivables',1370,8,'C')</v>
      </c>
    </row>
    <row r="219" spans="1:11" x14ac:dyDescent="0.25">
      <c r="A219">
        <v>0</v>
      </c>
      <c r="B219">
        <v>0</v>
      </c>
      <c r="C219" t="s">
        <v>114</v>
      </c>
      <c r="D219" t="s">
        <v>2534</v>
      </c>
      <c r="E219">
        <v>1350</v>
      </c>
      <c r="F219">
        <v>8</v>
      </c>
      <c r="G219" t="s">
        <v>14</v>
      </c>
      <c r="H219" s="1" t="str">
        <f t="shared" si="14"/>
        <v>ifrs-full_OtherCurrentReceivables</v>
      </c>
      <c r="I219" t="str">
        <f t="shared" si="15"/>
        <v>ifrs-full</v>
      </c>
      <c r="J219" t="str">
        <f t="shared" si="16"/>
        <v>OtherCurrentReceivables</v>
      </c>
      <c r="K219" t="str">
        <f t="shared" si="17"/>
        <v>insert into dbax_info_conc (codi_empr, codi_emex, codi_info, pref_conc, codi_conc, orde_conc, nive_conc, tipo_info) values (0,0,'pre_cl-ci_cl-cp_2015-01-05_role-822400','ifrs-full','OtherCurrentReceivables',1350,8,'C')</v>
      </c>
    </row>
    <row r="220" spans="1:11" x14ac:dyDescent="0.25">
      <c r="A220">
        <v>0</v>
      </c>
      <c r="B220">
        <v>0</v>
      </c>
      <c r="C220" t="s">
        <v>114</v>
      </c>
      <c r="D220" t="s">
        <v>2570</v>
      </c>
      <c r="E220">
        <v>1440</v>
      </c>
      <c r="F220">
        <v>8</v>
      </c>
      <c r="G220" t="s">
        <v>14</v>
      </c>
      <c r="H220" s="1" t="str">
        <f t="shared" si="14"/>
        <v>ifrs-full_OtherNoncurrentReceivables</v>
      </c>
      <c r="I220" t="str">
        <f t="shared" si="15"/>
        <v>ifrs-full</v>
      </c>
      <c r="J220" t="str">
        <f t="shared" si="16"/>
        <v>OtherNoncurrentReceivables</v>
      </c>
      <c r="K220" t="str">
        <f t="shared" si="17"/>
        <v>insert into dbax_info_conc (codi_empr, codi_emex, codi_info, pref_conc, codi_conc, orde_conc, nive_conc, tipo_info) values (0,0,'pre_cl-ci_cl-cp_2015-01-05_role-822400','ifrs-full','OtherNoncurrentReceivables',1440,8,'C')</v>
      </c>
    </row>
    <row r="221" spans="1:11" x14ac:dyDescent="0.25">
      <c r="A221">
        <v>0</v>
      </c>
      <c r="B221">
        <v>0</v>
      </c>
      <c r="C221" t="s">
        <v>114</v>
      </c>
      <c r="D221" t="s">
        <v>2956</v>
      </c>
      <c r="E221">
        <v>1270</v>
      </c>
      <c r="F221">
        <v>7</v>
      </c>
      <c r="G221" t="s">
        <v>14</v>
      </c>
      <c r="H221" s="1" t="str">
        <f t="shared" si="14"/>
        <v>ifrs-full_TradeAndOtherCurrentReceivables</v>
      </c>
      <c r="I221" t="str">
        <f t="shared" si="15"/>
        <v>ifrs-full</v>
      </c>
      <c r="J221" t="str">
        <f t="shared" si="16"/>
        <v>TradeAndOtherCurrentReceivables</v>
      </c>
      <c r="K221" t="str">
        <f t="shared" si="17"/>
        <v>insert into dbax_info_conc (codi_empr, codi_emex, codi_info, pref_conc, codi_conc, orde_conc, nive_conc, tipo_info) values (0,0,'pre_cl-ci_cl-cp_2015-01-05_role-822400','ifrs-full','TradeAndOtherCurrentReceivables',1270,7,'C')</v>
      </c>
    </row>
    <row r="222" spans="1:11" x14ac:dyDescent="0.25">
      <c r="A222">
        <v>0</v>
      </c>
      <c r="B222">
        <v>0</v>
      </c>
      <c r="C222" t="s">
        <v>114</v>
      </c>
      <c r="D222" t="s">
        <v>2957</v>
      </c>
      <c r="E222">
        <v>1260</v>
      </c>
      <c r="F222">
        <v>6</v>
      </c>
      <c r="G222" t="s">
        <v>14</v>
      </c>
      <c r="H222" s="1" t="str">
        <f t="shared" si="14"/>
        <v>ifrs-full_TradeAndOtherCurrentReceivablesAbstract</v>
      </c>
      <c r="I222" t="str">
        <f t="shared" si="15"/>
        <v>ifrs-full</v>
      </c>
      <c r="J222" t="str">
        <f t="shared" si="16"/>
        <v>TradeAndOtherCurrentReceivablesAbstract</v>
      </c>
      <c r="K222" t="str">
        <f t="shared" si="17"/>
        <v>insert into dbax_info_conc (codi_empr, codi_emex, codi_info, pref_conc, codi_conc, orde_conc, nive_conc, tipo_info) values (0,0,'pre_cl-ci_cl-cp_2015-01-05_role-822400','ifrs-full','TradeAndOtherCurrentReceivablesAbstract',1260,6,'C')</v>
      </c>
    </row>
    <row r="223" spans="1:11" x14ac:dyDescent="0.25">
      <c r="A223">
        <v>0</v>
      </c>
      <c r="B223">
        <v>0</v>
      </c>
      <c r="C223" t="s">
        <v>114</v>
      </c>
      <c r="D223" t="s">
        <v>2962</v>
      </c>
      <c r="E223">
        <v>1450</v>
      </c>
      <c r="F223">
        <v>7</v>
      </c>
      <c r="G223" t="s">
        <v>14</v>
      </c>
      <c r="H223" s="1" t="str">
        <f t="shared" si="14"/>
        <v>ifrs-full_TradeAndOtherReceivables</v>
      </c>
      <c r="I223" t="str">
        <f t="shared" si="15"/>
        <v>ifrs-full</v>
      </c>
      <c r="J223" t="str">
        <f t="shared" si="16"/>
        <v>TradeAndOtherReceivables</v>
      </c>
      <c r="K223" t="str">
        <f t="shared" si="17"/>
        <v>insert into dbax_info_conc (codi_empr, codi_emex, codi_info, pref_conc, codi_conc, orde_conc, nive_conc, tipo_info) values (0,0,'pre_cl-ci_cl-cp_2015-01-05_role-822400','ifrs-full','TradeAndOtherReceivables',1450,7,'C')</v>
      </c>
    </row>
    <row r="224" spans="1:11" x14ac:dyDescent="0.25">
      <c r="A224">
        <v>0</v>
      </c>
      <c r="B224">
        <v>0</v>
      </c>
      <c r="C224" t="s">
        <v>117</v>
      </c>
      <c r="D224" t="s">
        <v>500</v>
      </c>
      <c r="E224">
        <v>280</v>
      </c>
      <c r="F224">
        <v>4</v>
      </c>
      <c r="G224" t="s">
        <v>14</v>
      </c>
      <c r="H224" s="1" t="str">
        <f t="shared" si="14"/>
        <v>cl-ci_ImporteReclasificadoEnElPeriodoAResultadosPartidas</v>
      </c>
      <c r="I224" t="str">
        <f t="shared" si="15"/>
        <v>cl-ci</v>
      </c>
      <c r="J224" t="str">
        <f t="shared" si="16"/>
        <v>ImporteReclasificadoEnElPeriodoAResultadosPartidas</v>
      </c>
      <c r="K224" t="str">
        <f t="shared" si="17"/>
        <v>insert into dbax_info_conc (codi_empr, codi_emex, codi_info, pref_conc, codi_conc, orde_conc, nive_conc, tipo_info) values (0,0,'pre_cl-ci_cl-cp_2015-01-05_role-822410','cl-ci','ImporteReclasificadoEnElPeriodoAResultadosPartidas',280,4,'C')</v>
      </c>
    </row>
    <row r="225" spans="1:11" x14ac:dyDescent="0.25">
      <c r="A225">
        <v>0</v>
      </c>
      <c r="B225">
        <v>0</v>
      </c>
      <c r="C225" t="s">
        <v>117</v>
      </c>
      <c r="D225" t="s">
        <v>501</v>
      </c>
      <c r="E225">
        <v>240</v>
      </c>
      <c r="F225">
        <v>3</v>
      </c>
      <c r="G225" t="s">
        <v>14</v>
      </c>
      <c r="H225" s="1" t="str">
        <f t="shared" si="14"/>
        <v>cl-ci_ImporteReclasificadoEnElPeriodoAResultadosSinopsis</v>
      </c>
      <c r="I225" t="str">
        <f t="shared" si="15"/>
        <v>cl-ci</v>
      </c>
      <c r="J225" t="str">
        <f t="shared" si="16"/>
        <v>ImporteReclasificadoEnElPeriodoAResultadosSinopsis</v>
      </c>
      <c r="K225" t="str">
        <f t="shared" si="17"/>
        <v>insert into dbax_info_conc (codi_empr, codi_emex, codi_info, pref_conc, codi_conc, orde_conc, nive_conc, tipo_info) values (0,0,'pre_cl-ci_cl-cp_2015-01-05_role-822410','cl-ci','ImporteReclasificadoEnElPeriodoAResultadosSinopsis',240,3,'C')</v>
      </c>
    </row>
    <row r="226" spans="1:11" x14ac:dyDescent="0.25">
      <c r="A226">
        <v>0</v>
      </c>
      <c r="B226">
        <v>0</v>
      </c>
      <c r="C226" t="s">
        <v>117</v>
      </c>
      <c r="D226" t="s">
        <v>502</v>
      </c>
      <c r="E226">
        <v>250</v>
      </c>
      <c r="F226">
        <v>4</v>
      </c>
      <c r="G226" t="s">
        <v>14</v>
      </c>
      <c r="H226" s="1" t="str">
        <f t="shared" si="14"/>
        <v>cl-ci_ImporteReclasificadoEnElPeriodoAResultadosTabla</v>
      </c>
      <c r="I226" t="str">
        <f t="shared" si="15"/>
        <v>cl-ci</v>
      </c>
      <c r="J226" t="str">
        <f t="shared" si="16"/>
        <v>ImporteReclasificadoEnElPeriodoAResultadosTabla</v>
      </c>
      <c r="K226" t="str">
        <f t="shared" si="17"/>
        <v>insert into dbax_info_conc (codi_empr, codi_emex, codi_info, pref_conc, codi_conc, orde_conc, nive_conc, tipo_info) values (0,0,'pre_cl-ci_cl-cp_2015-01-05_role-822410','cl-ci','ImporteReclasificadoEnElPeriodoAResultadosTabla',250,4,'C')</v>
      </c>
    </row>
    <row r="227" spans="1:11" x14ac:dyDescent="0.25">
      <c r="A227">
        <v>0</v>
      </c>
      <c r="B227">
        <v>0</v>
      </c>
      <c r="C227" t="s">
        <v>117</v>
      </c>
      <c r="D227" t="s">
        <v>503</v>
      </c>
      <c r="E227">
        <v>290</v>
      </c>
      <c r="F227">
        <v>5</v>
      </c>
      <c r="G227" t="s">
        <v>14</v>
      </c>
      <c r="H227" s="1" t="str">
        <f t="shared" si="14"/>
        <v>cl-ci_ImporteReclasificadoEnElPeriodoDesdePatrimonioAResultado</v>
      </c>
      <c r="I227" t="str">
        <f t="shared" si="15"/>
        <v>cl-ci</v>
      </c>
      <c r="J227" t="str">
        <f t="shared" si="16"/>
        <v>ImporteReclasificadoEnElPeriodoDesdePatrimonioAResultado</v>
      </c>
      <c r="K227" t="str">
        <f t="shared" si="17"/>
        <v>insert into dbax_info_conc (codi_empr, codi_emex, codi_info, pref_conc, codi_conc, orde_conc, nive_conc, tipo_info) values (0,0,'pre_cl-ci_cl-cp_2015-01-05_role-822410','cl-ci','ImporteReclasificadoEnElPeriodoDesdePatrimonioAResultado',290,5,'C')</v>
      </c>
    </row>
    <row r="228" spans="1:11" x14ac:dyDescent="0.25">
      <c r="A228">
        <v>0</v>
      </c>
      <c r="B228">
        <v>0</v>
      </c>
      <c r="C228" t="s">
        <v>117</v>
      </c>
      <c r="D228" t="s">
        <v>504</v>
      </c>
      <c r="E228">
        <v>310</v>
      </c>
      <c r="F228">
        <v>3</v>
      </c>
      <c r="G228" t="s">
        <v>14</v>
      </c>
      <c r="H228" s="1" t="str">
        <f t="shared" si="14"/>
        <v>cl-ci_ImporteReconocidoEnOtroResultadoIntegralEnElPeriodo</v>
      </c>
      <c r="I228" t="str">
        <f t="shared" si="15"/>
        <v>cl-ci</v>
      </c>
      <c r="J228" t="str">
        <f t="shared" si="16"/>
        <v>ImporteReconocidoEnOtroResultadoIntegralEnElPeriodo</v>
      </c>
      <c r="K228" t="str">
        <f t="shared" si="17"/>
        <v>insert into dbax_info_conc (codi_empr, codi_emex, codi_info, pref_conc, codi_conc, orde_conc, nive_conc, tipo_info) values (0,0,'pre_cl-ci_cl-cp_2015-01-05_role-822410','cl-ci','ImporteReconocidoEnOtroResultadoIntegralEnElPeriodo',310,3,'C')</v>
      </c>
    </row>
    <row r="229" spans="1:11" x14ac:dyDescent="0.25">
      <c r="A229">
        <v>0</v>
      </c>
      <c r="B229">
        <v>0</v>
      </c>
      <c r="C229" t="s">
        <v>117</v>
      </c>
      <c r="D229" t="s">
        <v>521</v>
      </c>
      <c r="E229">
        <v>230</v>
      </c>
      <c r="F229">
        <v>2</v>
      </c>
      <c r="G229" t="s">
        <v>14</v>
      </c>
      <c r="H229" s="1" t="str">
        <f t="shared" si="14"/>
        <v>cl-ci_InformacionRespectoACoberturaFlujoEfectivoSinopsis</v>
      </c>
      <c r="I229" t="str">
        <f t="shared" si="15"/>
        <v>cl-ci</v>
      </c>
      <c r="J229" t="str">
        <f t="shared" si="16"/>
        <v>InformacionRespectoACoberturaFlujoEfectivoSinopsis</v>
      </c>
      <c r="K229" t="str">
        <f t="shared" si="17"/>
        <v>insert into dbax_info_conc (codi_empr, codi_emex, codi_info, pref_conc, codi_conc, orde_conc, nive_conc, tipo_info) values (0,0,'pre_cl-ci_cl-cp_2015-01-05_role-822410','cl-ci','InformacionRespectoACoberturaFlujoEfectivoSinopsis',230,2,'C')</v>
      </c>
    </row>
    <row r="230" spans="1:11" x14ac:dyDescent="0.25">
      <c r="A230">
        <v>0</v>
      </c>
      <c r="B230">
        <v>0</v>
      </c>
      <c r="C230" t="s">
        <v>117</v>
      </c>
      <c r="D230" t="s">
        <v>523</v>
      </c>
      <c r="E230">
        <v>10</v>
      </c>
      <c r="F230">
        <v>1</v>
      </c>
      <c r="G230" t="s">
        <v>14</v>
      </c>
      <c r="H230" s="1" t="str">
        <f t="shared" si="14"/>
        <v>cl-ci_InformacionRevelarSobreDerivadosBloqueTexto</v>
      </c>
      <c r="I230" t="str">
        <f t="shared" si="15"/>
        <v>cl-ci</v>
      </c>
      <c r="J230" t="str">
        <f t="shared" si="16"/>
        <v>InformacionRevelarSobreDerivadosBloqueTexto</v>
      </c>
      <c r="K230" t="str">
        <f t="shared" si="17"/>
        <v>insert into dbax_info_conc (codi_empr, codi_emex, codi_info, pref_conc, codi_conc, orde_conc, nive_conc, tipo_info) values (0,0,'pre_cl-ci_cl-cp_2015-01-05_role-822410','cl-ci','InformacionRevelarSobreDerivadosBloqueTexto',10,1,'C')</v>
      </c>
    </row>
    <row r="231" spans="1:11" x14ac:dyDescent="0.25">
      <c r="A231">
        <v>0</v>
      </c>
      <c r="B231">
        <v>0</v>
      </c>
      <c r="C231" t="s">
        <v>117</v>
      </c>
      <c r="D231" t="s">
        <v>640</v>
      </c>
      <c r="E231">
        <v>330</v>
      </c>
      <c r="F231">
        <v>3</v>
      </c>
      <c r="G231" t="s">
        <v>14</v>
      </c>
      <c r="H231" s="1" t="str">
        <f t="shared" si="14"/>
        <v>cl-ci_OtraInformacionAdicionalBloqueDeTexto</v>
      </c>
      <c r="I231" t="str">
        <f t="shared" si="15"/>
        <v>cl-ci</v>
      </c>
      <c r="J231" t="str">
        <f t="shared" si="16"/>
        <v>OtraInformacionAdicionalBloqueDeTexto</v>
      </c>
      <c r="K231" t="str">
        <f t="shared" si="17"/>
        <v>insert into dbax_info_conc (codi_empr, codi_emex, codi_info, pref_conc, codi_conc, orde_conc, nive_conc, tipo_info) values (0,0,'pre_cl-ci_cl-cp_2015-01-05_role-822410','cl-ci','OtraInformacionAdicionalBloqueDeTexto',330,3,'C')</v>
      </c>
    </row>
    <row r="232" spans="1:11" x14ac:dyDescent="0.25">
      <c r="A232">
        <v>0</v>
      </c>
      <c r="B232">
        <v>0</v>
      </c>
      <c r="C232" t="s">
        <v>117</v>
      </c>
      <c r="D232" t="s">
        <v>656</v>
      </c>
      <c r="E232">
        <v>300</v>
      </c>
      <c r="F232">
        <v>5</v>
      </c>
      <c r="G232" t="s">
        <v>14</v>
      </c>
      <c r="H232" s="1" t="str">
        <f t="shared" si="14"/>
        <v>cl-ci_PartidaDelEstadoResultadoIntegral</v>
      </c>
      <c r="I232" t="str">
        <f t="shared" si="15"/>
        <v>cl-ci</v>
      </c>
      <c r="J232" t="str">
        <f t="shared" si="16"/>
        <v>PartidaDelEstadoResultadoIntegral</v>
      </c>
      <c r="K232" t="str">
        <f t="shared" si="17"/>
        <v>insert into dbax_info_conc (codi_empr, codi_emex, codi_info, pref_conc, codi_conc, orde_conc, nive_conc, tipo_info) values (0,0,'pre_cl-ci_cl-cp_2015-01-05_role-822410','cl-ci','PartidaDelEstadoResultadoIntegral',300,5,'C')</v>
      </c>
    </row>
    <row r="233" spans="1:11" x14ac:dyDescent="0.25">
      <c r="A233">
        <v>0</v>
      </c>
      <c r="B233">
        <v>0</v>
      </c>
      <c r="C233" t="s">
        <v>117</v>
      </c>
      <c r="D233" t="s">
        <v>693</v>
      </c>
      <c r="E233">
        <v>260</v>
      </c>
      <c r="F233">
        <v>5</v>
      </c>
      <c r="G233" t="s">
        <v>14</v>
      </c>
      <c r="H233" s="1" t="str">
        <f t="shared" si="14"/>
        <v>cl-ci_ReclasificacionesDesdePatrimonioAResultadosEje</v>
      </c>
      <c r="I233" t="str">
        <f t="shared" si="15"/>
        <v>cl-ci</v>
      </c>
      <c r="J233" t="str">
        <f t="shared" si="16"/>
        <v>ReclasificacionesDesdePatrimonioAResultadosEje</v>
      </c>
      <c r="K233" t="str">
        <f t="shared" si="17"/>
        <v>insert into dbax_info_conc (codi_empr, codi_emex, codi_info, pref_conc, codi_conc, orde_conc, nive_conc, tipo_info) values (0,0,'pre_cl-ci_cl-cp_2015-01-05_role-822410','cl-ci','ReclasificacionesDesdePatrimonioAResultadosEje',260,5,'C')</v>
      </c>
    </row>
    <row r="234" spans="1:11" x14ac:dyDescent="0.25">
      <c r="A234">
        <v>0</v>
      </c>
      <c r="B234">
        <v>0</v>
      </c>
      <c r="C234" t="s">
        <v>117</v>
      </c>
      <c r="D234" t="s">
        <v>694</v>
      </c>
      <c r="E234">
        <v>270</v>
      </c>
      <c r="F234">
        <v>6</v>
      </c>
      <c r="G234" t="s">
        <v>14</v>
      </c>
      <c r="H234" s="1" t="str">
        <f t="shared" si="14"/>
        <v>cl-ci_ReclasificacionesDesdePatrimonioAResultadosMiembro</v>
      </c>
      <c r="I234" t="str">
        <f t="shared" si="15"/>
        <v>cl-ci</v>
      </c>
      <c r="J234" t="str">
        <f t="shared" si="16"/>
        <v>ReclasificacionesDesdePatrimonioAResultadosMiembro</v>
      </c>
      <c r="K234" t="str">
        <f t="shared" si="17"/>
        <v>insert into dbax_info_conc (codi_empr, codi_emex, codi_info, pref_conc, codi_conc, orde_conc, nive_conc, tipo_info) values (0,0,'pre_cl-ci_cl-cp_2015-01-05_role-822410','cl-ci','ReclasificacionesDesdePatrimonioAResultadosMiembro',270,6,'C')</v>
      </c>
    </row>
    <row r="235" spans="1:11" x14ac:dyDescent="0.25">
      <c r="A235">
        <v>0</v>
      </c>
      <c r="B235">
        <v>0</v>
      </c>
      <c r="C235" t="s">
        <v>117</v>
      </c>
      <c r="D235" t="s">
        <v>822</v>
      </c>
      <c r="E235">
        <v>320</v>
      </c>
      <c r="F235">
        <v>3</v>
      </c>
      <c r="G235" t="s">
        <v>14</v>
      </c>
      <c r="H235" s="1" t="str">
        <f t="shared" si="14"/>
        <v>ifrs-full_AmountsRemovedFromEquityAndIncludedInCarryingAmountOfNonfinancialAssetLiabilityWhoseAcquisitionOrIncurrenceWasHedgedHighlyProbableForecastTransactionBeforeTax</v>
      </c>
      <c r="I235" t="str">
        <f t="shared" si="15"/>
        <v>ifrs-full</v>
      </c>
      <c r="J235" t="str">
        <f t="shared" si="16"/>
        <v>AmountsRemovedFromEquityAndIncludedInCarryingAmountOfNonfinancialAssetLiabilityWhoseAcquisitionOrIncurrenceWasHedgedHighlyProbableForecastTransactionBeforeTax</v>
      </c>
      <c r="K235" t="str">
        <f t="shared" si="17"/>
        <v>insert into dbax_info_conc (codi_empr, codi_emex, codi_info, pref_conc, codi_conc, orde_conc, nive_conc, tipo_info) values (0,0,'pre_cl-ci_cl-cp_2015-01-05_role-822410','ifrs-full','AmountsRemovedFromEquityAndIncludedInCarryingAmountOfNonfinancialAssetLiabilityWhoseAcquisitionOrIncurrenceWasHedgedHighlyProbableForecastTransactionBeforeTax',320,3,'C')</v>
      </c>
    </row>
    <row r="236" spans="1:11" x14ac:dyDescent="0.25">
      <c r="A236">
        <v>0</v>
      </c>
      <c r="B236">
        <v>0</v>
      </c>
      <c r="C236" t="s">
        <v>117</v>
      </c>
      <c r="D236" t="s">
        <v>908</v>
      </c>
      <c r="E236">
        <v>90</v>
      </c>
      <c r="F236">
        <v>8</v>
      </c>
      <c r="G236" t="s">
        <v>14</v>
      </c>
      <c r="H236" s="1" t="str">
        <f t="shared" si="14"/>
        <v>ifrs-full_CashFlowHedgesMember</v>
      </c>
      <c r="I236" t="str">
        <f t="shared" si="15"/>
        <v>ifrs-full</v>
      </c>
      <c r="J236" t="str">
        <f t="shared" si="16"/>
        <v>CashFlowHedgesMember</v>
      </c>
      <c r="K236" t="str">
        <f t="shared" si="17"/>
        <v>insert into dbax_info_conc (codi_empr, codi_emex, codi_info, pref_conc, codi_conc, orde_conc, nive_conc, tipo_info) values (0,0,'pre_cl-ci_cl-cp_2015-01-05_role-822410','ifrs-full','CashFlowHedgesMember',90,8,'C')</v>
      </c>
    </row>
    <row r="237" spans="1:11" x14ac:dyDescent="0.25">
      <c r="A237">
        <v>0</v>
      </c>
      <c r="B237">
        <v>0</v>
      </c>
      <c r="C237" t="s">
        <v>117</v>
      </c>
      <c r="D237" t="s">
        <v>1287</v>
      </c>
      <c r="E237">
        <v>130</v>
      </c>
      <c r="F237">
        <v>6</v>
      </c>
      <c r="G237" t="s">
        <v>14</v>
      </c>
      <c r="H237" s="1" t="str">
        <f t="shared" si="14"/>
        <v>ifrs-full_DescriptionOfFinancialInstrumentsDesignatedAsHedgingInstrument</v>
      </c>
      <c r="I237" t="str">
        <f t="shared" si="15"/>
        <v>ifrs-full</v>
      </c>
      <c r="J237" t="str">
        <f t="shared" si="16"/>
        <v>DescriptionOfFinancialInstrumentsDesignatedAsHedgingInstrument</v>
      </c>
      <c r="K237" t="str">
        <f t="shared" si="17"/>
        <v>insert into dbax_info_conc (codi_empr, codi_emex, codi_info, pref_conc, codi_conc, orde_conc, nive_conc, tipo_info) values (0,0,'pre_cl-ci_cl-cp_2015-01-05_role-822410','ifrs-full','DescriptionOfFinancialInstrumentsDesignatedAsHedgingInstrument',130,6,'C')</v>
      </c>
    </row>
    <row r="238" spans="1:11" x14ac:dyDescent="0.25">
      <c r="A238">
        <v>0</v>
      </c>
      <c r="B238">
        <v>0</v>
      </c>
      <c r="C238" t="s">
        <v>117</v>
      </c>
      <c r="D238" t="s">
        <v>1289</v>
      </c>
      <c r="E238">
        <v>180</v>
      </c>
      <c r="F238">
        <v>3</v>
      </c>
      <c r="G238" t="s">
        <v>14</v>
      </c>
      <c r="H238" s="1" t="str">
        <f t="shared" si="14"/>
        <v>ifrs-full_DescriptionOfForecastTransactionHedgeAccountingPreviouslyUsedButNoLongerExpectedToOccur</v>
      </c>
      <c r="I238" t="str">
        <f t="shared" si="15"/>
        <v>ifrs-full</v>
      </c>
      <c r="J238" t="str">
        <f t="shared" si="16"/>
        <v>DescriptionOfForecastTransactionHedgeAccountingPreviouslyUsedButNoLongerExpectedToOccur</v>
      </c>
      <c r="K238" t="str">
        <f t="shared" si="17"/>
        <v>insert into dbax_info_conc (codi_empr, codi_emex, codi_info, pref_conc, codi_conc, orde_conc, nive_conc, tipo_info) values (0,0,'pre_cl-ci_cl-cp_2015-01-05_role-822410','ifrs-full','DescriptionOfForecastTransactionHedgeAccountingPreviouslyUsedButNoLongerExpectedToOccur',180,3,'C')</v>
      </c>
    </row>
    <row r="239" spans="1:11" x14ac:dyDescent="0.25">
      <c r="A239">
        <v>0</v>
      </c>
      <c r="B239">
        <v>0</v>
      </c>
      <c r="C239" t="s">
        <v>117</v>
      </c>
      <c r="D239" t="s">
        <v>1393</v>
      </c>
      <c r="E239">
        <v>150</v>
      </c>
      <c r="F239">
        <v>6</v>
      </c>
      <c r="G239" t="s">
        <v>14</v>
      </c>
      <c r="H239" s="1" t="str">
        <f t="shared" si="14"/>
        <v>ifrs-full_DescriptionOfNatureOfRisksBeingHedged</v>
      </c>
      <c r="I239" t="str">
        <f t="shared" si="15"/>
        <v>ifrs-full</v>
      </c>
      <c r="J239" t="str">
        <f t="shared" si="16"/>
        <v>DescriptionOfNatureOfRisksBeingHedged</v>
      </c>
      <c r="K239" t="str">
        <f t="shared" si="17"/>
        <v>insert into dbax_info_conc (codi_empr, codi_emex, codi_info, pref_conc, codi_conc, orde_conc, nive_conc, tipo_info) values (0,0,'pre_cl-ci_cl-cp_2015-01-05_role-822410','ifrs-full','DescriptionOfNatureOfRisksBeingHedged',150,6,'C')</v>
      </c>
    </row>
    <row r="240" spans="1:11" x14ac:dyDescent="0.25">
      <c r="A240">
        <v>0</v>
      </c>
      <c r="B240">
        <v>0</v>
      </c>
      <c r="C240" t="s">
        <v>117</v>
      </c>
      <c r="D240" t="s">
        <v>1402</v>
      </c>
      <c r="E240">
        <v>170</v>
      </c>
      <c r="F240">
        <v>3</v>
      </c>
      <c r="G240" t="s">
        <v>14</v>
      </c>
      <c r="H240" s="1" t="str">
        <f t="shared" si="14"/>
        <v>ifrs-full_DescriptionOfPeriodsWhenCashFlowsAffectProfitOrLoss</v>
      </c>
      <c r="I240" t="str">
        <f t="shared" si="15"/>
        <v>ifrs-full</v>
      </c>
      <c r="J240" t="str">
        <f t="shared" si="16"/>
        <v>DescriptionOfPeriodsWhenCashFlowsAffectProfitOrLoss</v>
      </c>
      <c r="K240" t="str">
        <f t="shared" si="17"/>
        <v>insert into dbax_info_conc (codi_empr, codi_emex, codi_info, pref_conc, codi_conc, orde_conc, nive_conc, tipo_info) values (0,0,'pre_cl-ci_cl-cp_2015-01-05_role-822410','ifrs-full','DescriptionOfPeriodsWhenCashFlowsAffectProfitOrLoss',170,3,'C')</v>
      </c>
    </row>
    <row r="241" spans="1:11" x14ac:dyDescent="0.25">
      <c r="A241">
        <v>0</v>
      </c>
      <c r="B241">
        <v>0</v>
      </c>
      <c r="C241" t="s">
        <v>117</v>
      </c>
      <c r="D241" t="s">
        <v>1403</v>
      </c>
      <c r="E241">
        <v>160</v>
      </c>
      <c r="F241">
        <v>3</v>
      </c>
      <c r="G241" t="s">
        <v>14</v>
      </c>
      <c r="H241" s="1" t="str">
        <f t="shared" si="14"/>
        <v>ifrs-full_DescriptionOfPeriodsWhenCashFlowsExpectedToOccur</v>
      </c>
      <c r="I241" t="str">
        <f t="shared" si="15"/>
        <v>ifrs-full</v>
      </c>
      <c r="J241" t="str">
        <f t="shared" si="16"/>
        <v>DescriptionOfPeriodsWhenCashFlowsExpectedToOccur</v>
      </c>
      <c r="K241" t="str">
        <f t="shared" si="17"/>
        <v>insert into dbax_info_conc (codi_empr, codi_emex, codi_info, pref_conc, codi_conc, orde_conc, nive_conc, tipo_info) values (0,0,'pre_cl-ci_cl-cp_2015-01-05_role-822410','ifrs-full','DescriptionOfPeriodsWhenCashFlowsExpectedToOccur',160,3,'C')</v>
      </c>
    </row>
    <row r="242" spans="1:11" x14ac:dyDescent="0.25">
      <c r="A242">
        <v>0</v>
      </c>
      <c r="B242">
        <v>0</v>
      </c>
      <c r="C242" t="s">
        <v>117</v>
      </c>
      <c r="D242" t="s">
        <v>1468</v>
      </c>
      <c r="E242">
        <v>120</v>
      </c>
      <c r="F242">
        <v>6</v>
      </c>
      <c r="G242" t="s">
        <v>14</v>
      </c>
      <c r="H242" s="1" t="str">
        <f t="shared" si="14"/>
        <v>ifrs-full_DescriptionOfTypeOfHedge</v>
      </c>
      <c r="I242" t="str">
        <f t="shared" si="15"/>
        <v>ifrs-full</v>
      </c>
      <c r="J242" t="str">
        <f t="shared" si="16"/>
        <v>DescriptionOfTypeOfHedge</v>
      </c>
      <c r="K242" t="str">
        <f t="shared" si="17"/>
        <v>insert into dbax_info_conc (codi_empr, codi_emex, codi_info, pref_conc, codi_conc, orde_conc, nive_conc, tipo_info) values (0,0,'pre_cl-ci_cl-cp_2015-01-05_role-822410','ifrs-full','DescriptionOfTypeOfHedge',120,6,'C')</v>
      </c>
    </row>
    <row r="243" spans="1:11" x14ac:dyDescent="0.25">
      <c r="A243">
        <v>0</v>
      </c>
      <c r="B243">
        <v>0</v>
      </c>
      <c r="C243" t="s">
        <v>117</v>
      </c>
      <c r="D243" t="s">
        <v>1544</v>
      </c>
      <c r="E243">
        <v>30</v>
      </c>
      <c r="F243">
        <v>3</v>
      </c>
      <c r="G243" t="s">
        <v>14</v>
      </c>
      <c r="H243" s="1" t="str">
        <f t="shared" si="14"/>
        <v>ifrs-full_DisclosureOfDetailedInformationAboutHedgesExplanatory</v>
      </c>
      <c r="I243" t="str">
        <f t="shared" si="15"/>
        <v>ifrs-full</v>
      </c>
      <c r="J243" t="str">
        <f t="shared" si="16"/>
        <v>DisclosureOfDetailedInformationAboutHedgesExplanatory</v>
      </c>
      <c r="K243" t="str">
        <f t="shared" si="17"/>
        <v>insert into dbax_info_conc (codi_empr, codi_emex, codi_info, pref_conc, codi_conc, orde_conc, nive_conc, tipo_info) values (0,0,'pre_cl-ci_cl-cp_2015-01-05_role-822410','ifrs-full','DisclosureOfDetailedInformationAboutHedgesExplanatory',30,3,'C')</v>
      </c>
    </row>
    <row r="244" spans="1:11" x14ac:dyDescent="0.25">
      <c r="A244">
        <v>0</v>
      </c>
      <c r="B244">
        <v>0</v>
      </c>
      <c r="C244" t="s">
        <v>117</v>
      </c>
      <c r="D244" t="s">
        <v>1587</v>
      </c>
      <c r="E244">
        <v>40</v>
      </c>
      <c r="F244">
        <v>4</v>
      </c>
      <c r="G244" t="s">
        <v>14</v>
      </c>
      <c r="H244" s="1" t="str">
        <f t="shared" si="14"/>
        <v>ifrs-full_DisclosureOfHedgeAccountingAbstract</v>
      </c>
      <c r="I244" t="str">
        <f t="shared" si="15"/>
        <v>ifrs-full</v>
      </c>
      <c r="J244" t="str">
        <f t="shared" si="16"/>
        <v>DisclosureOfHedgeAccountingAbstract</v>
      </c>
      <c r="K244" t="str">
        <f t="shared" si="17"/>
        <v>insert into dbax_info_conc (codi_empr, codi_emex, codi_info, pref_conc, codi_conc, orde_conc, nive_conc, tipo_info) values (0,0,'pre_cl-ci_cl-cp_2015-01-05_role-822410','ifrs-full','DisclosureOfHedgeAccountingAbstract',40,4,'C')</v>
      </c>
    </row>
    <row r="245" spans="1:11" x14ac:dyDescent="0.25">
      <c r="A245">
        <v>0</v>
      </c>
      <c r="B245">
        <v>0</v>
      </c>
      <c r="C245" t="s">
        <v>117</v>
      </c>
      <c r="D245" t="s">
        <v>1588</v>
      </c>
      <c r="E245">
        <v>20</v>
      </c>
      <c r="F245">
        <v>2</v>
      </c>
      <c r="G245" t="s">
        <v>14</v>
      </c>
      <c r="H245" s="1" t="str">
        <f t="shared" si="14"/>
        <v>ifrs-full_DisclosureOfHedgeAccountingExplanatory</v>
      </c>
      <c r="I245" t="str">
        <f t="shared" si="15"/>
        <v>ifrs-full</v>
      </c>
      <c r="J245" t="str">
        <f t="shared" si="16"/>
        <v>DisclosureOfHedgeAccountingExplanatory</v>
      </c>
      <c r="K245" t="str">
        <f t="shared" si="17"/>
        <v>insert into dbax_info_conc (codi_empr, codi_emex, codi_info, pref_conc, codi_conc, orde_conc, nive_conc, tipo_info) values (0,0,'pre_cl-ci_cl-cp_2015-01-05_role-822410','ifrs-full','DisclosureOfHedgeAccountingExplanatory',20,2,'C')</v>
      </c>
    </row>
    <row r="246" spans="1:11" x14ac:dyDescent="0.25">
      <c r="A246">
        <v>0</v>
      </c>
      <c r="B246">
        <v>0</v>
      </c>
      <c r="C246" t="s">
        <v>117</v>
      </c>
      <c r="D246" t="s">
        <v>1589</v>
      </c>
      <c r="E246">
        <v>110</v>
      </c>
      <c r="F246">
        <v>5</v>
      </c>
      <c r="G246" t="s">
        <v>14</v>
      </c>
      <c r="H246" s="1" t="str">
        <f t="shared" si="14"/>
        <v>ifrs-full_DisclosureOfHedgeAccountingLineItems</v>
      </c>
      <c r="I246" t="str">
        <f t="shared" si="15"/>
        <v>ifrs-full</v>
      </c>
      <c r="J246" t="str">
        <f t="shared" si="16"/>
        <v>DisclosureOfHedgeAccountingLineItems</v>
      </c>
      <c r="K246" t="str">
        <f t="shared" si="17"/>
        <v>insert into dbax_info_conc (codi_empr, codi_emex, codi_info, pref_conc, codi_conc, orde_conc, nive_conc, tipo_info) values (0,0,'pre_cl-ci_cl-cp_2015-01-05_role-822410','ifrs-full','DisclosureOfHedgeAccountingLineItems',110,5,'C')</v>
      </c>
    </row>
    <row r="247" spans="1:11" x14ac:dyDescent="0.25">
      <c r="A247">
        <v>0</v>
      </c>
      <c r="B247">
        <v>0</v>
      </c>
      <c r="C247" t="s">
        <v>117</v>
      </c>
      <c r="D247" t="s">
        <v>1590</v>
      </c>
      <c r="E247">
        <v>50</v>
      </c>
      <c r="F247">
        <v>5</v>
      </c>
      <c r="G247" t="s">
        <v>14</v>
      </c>
      <c r="H247" s="1" t="str">
        <f t="shared" si="14"/>
        <v>ifrs-full_DisclosureOfHedgeAccountingTable</v>
      </c>
      <c r="I247" t="str">
        <f t="shared" si="15"/>
        <v>ifrs-full</v>
      </c>
      <c r="J247" t="str">
        <f t="shared" si="16"/>
        <v>DisclosureOfHedgeAccountingTable</v>
      </c>
      <c r="K247" t="str">
        <f t="shared" si="17"/>
        <v>insert into dbax_info_conc (codi_empr, codi_emex, codi_info, pref_conc, codi_conc, orde_conc, nive_conc, tipo_info) values (0,0,'pre_cl-ci_cl-cp_2015-01-05_role-822410','ifrs-full','DisclosureOfHedgeAccountingTable',50,5,'C')</v>
      </c>
    </row>
    <row r="248" spans="1:11" x14ac:dyDescent="0.25">
      <c r="A248">
        <v>0</v>
      </c>
      <c r="B248">
        <v>0</v>
      </c>
      <c r="C248" t="s">
        <v>117</v>
      </c>
      <c r="D248" t="s">
        <v>1916</v>
      </c>
      <c r="E248">
        <v>80</v>
      </c>
      <c r="F248">
        <v>8</v>
      </c>
      <c r="G248" t="s">
        <v>14</v>
      </c>
      <c r="H248" s="1" t="str">
        <f t="shared" si="14"/>
        <v>ifrs-full_FairValueHedgesMember</v>
      </c>
      <c r="I248" t="str">
        <f t="shared" si="15"/>
        <v>ifrs-full</v>
      </c>
      <c r="J248" t="str">
        <f t="shared" si="16"/>
        <v>FairValueHedgesMember</v>
      </c>
      <c r="K248" t="str">
        <f t="shared" si="17"/>
        <v>insert into dbax_info_conc (codi_empr, codi_emex, codi_info, pref_conc, codi_conc, orde_conc, nive_conc, tipo_info) values (0,0,'pre_cl-ci_cl-cp_2015-01-05_role-822410','ifrs-full','FairValueHedgesMember',80,8,'C')</v>
      </c>
    </row>
    <row r="249" spans="1:11" x14ac:dyDescent="0.25">
      <c r="A249">
        <v>0</v>
      </c>
      <c r="B249">
        <v>0</v>
      </c>
      <c r="C249" t="s">
        <v>117</v>
      </c>
      <c r="D249" t="s">
        <v>1943</v>
      </c>
      <c r="E249">
        <v>140</v>
      </c>
      <c r="F249">
        <v>6</v>
      </c>
      <c r="G249" t="s">
        <v>14</v>
      </c>
      <c r="H249" s="1" t="str">
        <f t="shared" si="14"/>
        <v>ifrs-full_FinancialInstrumentsDesignatedAsHedgingInstrumentsAtFairValue</v>
      </c>
      <c r="I249" t="str">
        <f t="shared" si="15"/>
        <v>ifrs-full</v>
      </c>
      <c r="J249" t="str">
        <f t="shared" si="16"/>
        <v>FinancialInstrumentsDesignatedAsHedgingInstrumentsAtFairValue</v>
      </c>
      <c r="K249" t="str">
        <f t="shared" si="17"/>
        <v>insert into dbax_info_conc (codi_empr, codi_emex, codi_info, pref_conc, codi_conc, orde_conc, nive_conc, tipo_info) values (0,0,'pre_cl-ci_cl-cp_2015-01-05_role-822410','ifrs-full','FinancialInstrumentsDesignatedAsHedgingInstrumentsAtFairValue',140,6,'C')</v>
      </c>
    </row>
    <row r="250" spans="1:11" x14ac:dyDescent="0.25">
      <c r="A250">
        <v>0</v>
      </c>
      <c r="B250">
        <v>0</v>
      </c>
      <c r="C250" t="s">
        <v>117</v>
      </c>
      <c r="D250" t="s">
        <v>1989</v>
      </c>
      <c r="E250">
        <v>200</v>
      </c>
      <c r="F250">
        <v>3</v>
      </c>
      <c r="G250" t="s">
        <v>14</v>
      </c>
      <c r="H250" s="1" t="str">
        <f t="shared" si="14"/>
        <v>ifrs-full_GainsLossesOnHedgedItemAttributableToHedgedRisk</v>
      </c>
      <c r="I250" t="str">
        <f t="shared" si="15"/>
        <v>ifrs-full</v>
      </c>
      <c r="J250" t="str">
        <f t="shared" si="16"/>
        <v>GainsLossesOnHedgedItemAttributableToHedgedRisk</v>
      </c>
      <c r="K250" t="str">
        <f t="shared" si="17"/>
        <v>insert into dbax_info_conc (codi_empr, codi_emex, codi_info, pref_conc, codi_conc, orde_conc, nive_conc, tipo_info) values (0,0,'pre_cl-ci_cl-cp_2015-01-05_role-822410','ifrs-full','GainsLossesOnHedgedItemAttributableToHedgedRisk',200,3,'C')</v>
      </c>
    </row>
    <row r="251" spans="1:11" x14ac:dyDescent="0.25">
      <c r="A251">
        <v>0</v>
      </c>
      <c r="B251">
        <v>0</v>
      </c>
      <c r="C251" t="s">
        <v>117</v>
      </c>
      <c r="D251" t="s">
        <v>1991</v>
      </c>
      <c r="E251">
        <v>190</v>
      </c>
      <c r="F251">
        <v>3</v>
      </c>
      <c r="G251" t="s">
        <v>14</v>
      </c>
      <c r="H251" s="1" t="str">
        <f t="shared" si="14"/>
        <v>ifrs-full_GainsLossesOnHedgingInstrument</v>
      </c>
      <c r="I251" t="str">
        <f t="shared" si="15"/>
        <v>ifrs-full</v>
      </c>
      <c r="J251" t="str">
        <f t="shared" si="16"/>
        <v>GainsLossesOnHedgingInstrument</v>
      </c>
      <c r="K251" t="str">
        <f t="shared" si="17"/>
        <v>insert into dbax_info_conc (codi_empr, codi_emex, codi_info, pref_conc, codi_conc, orde_conc, nive_conc, tipo_info) values (0,0,'pre_cl-ci_cl-cp_2015-01-05_role-822410','ifrs-full','GainsLossesOnHedgingInstrument',190,3,'C')</v>
      </c>
    </row>
    <row r="252" spans="1:11" x14ac:dyDescent="0.25">
      <c r="A252">
        <v>0</v>
      </c>
      <c r="B252">
        <v>0</v>
      </c>
      <c r="C252" t="s">
        <v>117</v>
      </c>
      <c r="D252" t="s">
        <v>1992</v>
      </c>
      <c r="E252">
        <v>210</v>
      </c>
      <c r="F252">
        <v>3</v>
      </c>
      <c r="G252" t="s">
        <v>14</v>
      </c>
      <c r="H252" s="1" t="str">
        <f t="shared" si="14"/>
        <v>ifrs-full_GainsLossesOnIneffectivenessOfCashFlowHedgesRecognisedInProfitOrLoss</v>
      </c>
      <c r="I252" t="str">
        <f t="shared" si="15"/>
        <v>ifrs-full</v>
      </c>
      <c r="J252" t="str">
        <f t="shared" si="16"/>
        <v>GainsLossesOnIneffectivenessOfCashFlowHedgesRecognisedInProfitOrLoss</v>
      </c>
      <c r="K252" t="str">
        <f t="shared" si="17"/>
        <v>insert into dbax_info_conc (codi_empr, codi_emex, codi_info, pref_conc, codi_conc, orde_conc, nive_conc, tipo_info) values (0,0,'pre_cl-ci_cl-cp_2015-01-05_role-822410','ifrs-full','GainsLossesOnIneffectivenessOfCashFlowHedgesRecognisedInProfitOrLoss',210,3,'C')</v>
      </c>
    </row>
    <row r="253" spans="1:11" x14ac:dyDescent="0.25">
      <c r="A253">
        <v>0</v>
      </c>
      <c r="B253">
        <v>0</v>
      </c>
      <c r="C253" t="s">
        <v>117</v>
      </c>
      <c r="D253" t="s">
        <v>1993</v>
      </c>
      <c r="E253">
        <v>220</v>
      </c>
      <c r="F253">
        <v>3</v>
      </c>
      <c r="G253" t="s">
        <v>14</v>
      </c>
      <c r="H253" s="1" t="str">
        <f t="shared" si="14"/>
        <v>ifrs-full_GainsLossesOnIneffectivenessOfHedgesOfNetInvestmentsInForeignOperations</v>
      </c>
      <c r="I253" t="str">
        <f t="shared" si="15"/>
        <v>ifrs-full</v>
      </c>
      <c r="J253" t="str">
        <f t="shared" si="16"/>
        <v>GainsLossesOnIneffectivenessOfHedgesOfNetInvestmentsInForeignOperations</v>
      </c>
      <c r="K253" t="str">
        <f t="shared" si="17"/>
        <v>insert into dbax_info_conc (codi_empr, codi_emex, codi_info, pref_conc, codi_conc, orde_conc, nive_conc, tipo_info) values (0,0,'pre_cl-ci_cl-cp_2015-01-05_role-822410','ifrs-full','GainsLossesOnIneffectivenessOfHedgesOfNetInvestmentsInForeignOperations',220,3,'C')</v>
      </c>
    </row>
    <row r="254" spans="1:11" x14ac:dyDescent="0.25">
      <c r="A254">
        <v>0</v>
      </c>
      <c r="B254">
        <v>0</v>
      </c>
      <c r="C254" t="s">
        <v>117</v>
      </c>
      <c r="D254" t="s">
        <v>2028</v>
      </c>
      <c r="E254">
        <v>100</v>
      </c>
      <c r="F254">
        <v>8</v>
      </c>
      <c r="G254" t="s">
        <v>14</v>
      </c>
      <c r="H254" s="1" t="str">
        <f t="shared" si="14"/>
        <v>ifrs-full_HedgesOfNetInvestmentInForeignOperationsMember</v>
      </c>
      <c r="I254" t="str">
        <f t="shared" si="15"/>
        <v>ifrs-full</v>
      </c>
      <c r="J254" t="str">
        <f t="shared" si="16"/>
        <v>HedgesOfNetInvestmentInForeignOperationsMember</v>
      </c>
      <c r="K254" t="str">
        <f t="shared" si="17"/>
        <v>insert into dbax_info_conc (codi_empr, codi_emex, codi_info, pref_conc, codi_conc, orde_conc, nive_conc, tipo_info) values (0,0,'pre_cl-ci_cl-cp_2015-01-05_role-822410','ifrs-full','HedgesOfNetInvestmentInForeignOperationsMember',100,8,'C')</v>
      </c>
    </row>
    <row r="255" spans="1:11" x14ac:dyDescent="0.25">
      <c r="A255">
        <v>0</v>
      </c>
      <c r="B255">
        <v>0</v>
      </c>
      <c r="C255" t="s">
        <v>117</v>
      </c>
      <c r="D255" t="s">
        <v>2996</v>
      </c>
      <c r="E255">
        <v>60</v>
      </c>
      <c r="F255">
        <v>6</v>
      </c>
      <c r="G255" t="s">
        <v>14</v>
      </c>
      <c r="H255" s="1" t="str">
        <f t="shared" si="14"/>
        <v>ifrs-full_TypesOfHedgesAxis</v>
      </c>
      <c r="I255" t="str">
        <f t="shared" si="15"/>
        <v>ifrs-full</v>
      </c>
      <c r="J255" t="str">
        <f t="shared" si="16"/>
        <v>TypesOfHedgesAxis</v>
      </c>
      <c r="K255" t="str">
        <f t="shared" si="17"/>
        <v>insert into dbax_info_conc (codi_empr, codi_emex, codi_info, pref_conc, codi_conc, orde_conc, nive_conc, tipo_info) values (0,0,'pre_cl-ci_cl-cp_2015-01-05_role-822410','ifrs-full','TypesOfHedgesAxis',60,6,'C')</v>
      </c>
    </row>
    <row r="256" spans="1:11" x14ac:dyDescent="0.25">
      <c r="A256">
        <v>0</v>
      </c>
      <c r="B256">
        <v>0</v>
      </c>
      <c r="C256" t="s">
        <v>117</v>
      </c>
      <c r="D256" t="s">
        <v>2997</v>
      </c>
      <c r="E256">
        <v>70</v>
      </c>
      <c r="F256">
        <v>7</v>
      </c>
      <c r="G256" t="s">
        <v>14</v>
      </c>
      <c r="H256" s="1" t="str">
        <f t="shared" si="14"/>
        <v>ifrs-full_TypesOfHedgesMember</v>
      </c>
      <c r="I256" t="str">
        <f t="shared" si="15"/>
        <v>ifrs-full</v>
      </c>
      <c r="J256" t="str">
        <f t="shared" si="16"/>
        <v>TypesOfHedgesMember</v>
      </c>
      <c r="K256" t="str">
        <f t="shared" si="17"/>
        <v>insert into dbax_info_conc (codi_empr, codi_emex, codi_info, pref_conc, codi_conc, orde_conc, nive_conc, tipo_info) values (0,0,'pre_cl-ci_cl-cp_2015-01-05_role-822410','ifrs-full','TypesOfHedgesMember',70,7,'C')</v>
      </c>
    </row>
    <row r="257" spans="1:11" x14ac:dyDescent="0.25">
      <c r="A257">
        <v>0</v>
      </c>
      <c r="B257">
        <v>0</v>
      </c>
      <c r="C257" t="s">
        <v>120</v>
      </c>
      <c r="D257" t="s">
        <v>399</v>
      </c>
      <c r="E257">
        <v>40</v>
      </c>
      <c r="F257">
        <v>4</v>
      </c>
      <c r="G257" t="s">
        <v>14</v>
      </c>
      <c r="H257" s="1" t="str">
        <f t="shared" si="14"/>
        <v>cl-ci_CuentasAlDiaPorTipoProveedorEje</v>
      </c>
      <c r="I257" t="str">
        <f t="shared" si="15"/>
        <v>cl-ci</v>
      </c>
      <c r="J257" t="str">
        <f t="shared" si="16"/>
        <v>CuentasAlDiaPorTipoProveedorEje</v>
      </c>
      <c r="K257" t="str">
        <f t="shared" si="17"/>
        <v>insert into dbax_info_conc (codi_empr, codi_emex, codi_info, pref_conc, codi_conc, orde_conc, nive_conc, tipo_info) values (0,0,'pre_cl-ci_cl-cp_2015-01-05_role-822450','cl-ci','CuentasAlDiaPorTipoProveedorEje',40,4,'C')</v>
      </c>
    </row>
    <row r="258" spans="1:11" x14ac:dyDescent="0.25">
      <c r="A258">
        <v>0</v>
      </c>
      <c r="B258">
        <v>0</v>
      </c>
      <c r="C258" t="s">
        <v>120</v>
      </c>
      <c r="D258" t="s">
        <v>400</v>
      </c>
      <c r="E258">
        <v>60</v>
      </c>
      <c r="F258">
        <v>6</v>
      </c>
      <c r="G258" t="s">
        <v>14</v>
      </c>
      <c r="H258" s="1" t="str">
        <f t="shared" si="14"/>
        <v>cl-ci_CuentasAlDiaProveedorBienesMiembro</v>
      </c>
      <c r="I258" t="str">
        <f t="shared" si="15"/>
        <v>cl-ci</v>
      </c>
      <c r="J258" t="str">
        <f t="shared" si="16"/>
        <v>CuentasAlDiaProveedorBienesMiembro</v>
      </c>
      <c r="K258" t="str">
        <f t="shared" si="17"/>
        <v>insert into dbax_info_conc (codi_empr, codi_emex, codi_info, pref_conc, codi_conc, orde_conc, nive_conc, tipo_info) values (0,0,'pre_cl-ci_cl-cp_2015-01-05_role-822450','cl-ci','CuentasAlDiaProveedorBienesMiembro',60,6,'C')</v>
      </c>
    </row>
    <row r="259" spans="1:11" x14ac:dyDescent="0.25">
      <c r="A259">
        <v>0</v>
      </c>
      <c r="B259">
        <v>0</v>
      </c>
      <c r="C259" t="s">
        <v>120</v>
      </c>
      <c r="D259" t="s">
        <v>401</v>
      </c>
      <c r="E259">
        <v>80</v>
      </c>
      <c r="F259">
        <v>6</v>
      </c>
      <c r="G259" t="s">
        <v>14</v>
      </c>
      <c r="H259" s="1" t="str">
        <f t="shared" si="14"/>
        <v>cl-ci_CuentasAlDiaProveedorOtrosMiembro</v>
      </c>
      <c r="I259" t="str">
        <f t="shared" si="15"/>
        <v>cl-ci</v>
      </c>
      <c r="J259" t="str">
        <f t="shared" si="16"/>
        <v>CuentasAlDiaProveedorOtrosMiembro</v>
      </c>
      <c r="K259" t="str">
        <f t="shared" si="17"/>
        <v>insert into dbax_info_conc (codi_empr, codi_emex, codi_info, pref_conc, codi_conc, orde_conc, nive_conc, tipo_info) values (0,0,'pre_cl-ci_cl-cp_2015-01-05_role-822450','cl-ci','CuentasAlDiaProveedorOtrosMiembro',80,6,'C')</v>
      </c>
    </row>
    <row r="260" spans="1:11" x14ac:dyDescent="0.25">
      <c r="A260">
        <v>0</v>
      </c>
      <c r="B260">
        <v>0</v>
      </c>
      <c r="C260" t="s">
        <v>120</v>
      </c>
      <c r="D260" t="s">
        <v>402</v>
      </c>
      <c r="E260">
        <v>70</v>
      </c>
      <c r="F260">
        <v>6</v>
      </c>
      <c r="G260" t="s">
        <v>14</v>
      </c>
      <c r="H260" s="1" t="str">
        <f t="shared" si="14"/>
        <v>cl-ci_CuentasAlDiaProveedorServiciosMiembro</v>
      </c>
      <c r="I260" t="str">
        <f t="shared" si="15"/>
        <v>cl-ci</v>
      </c>
      <c r="J260" t="str">
        <f t="shared" si="16"/>
        <v>CuentasAlDiaProveedorServiciosMiembro</v>
      </c>
      <c r="K260" t="str">
        <f t="shared" si="17"/>
        <v>insert into dbax_info_conc (codi_empr, codi_emex, codi_info, pref_conc, codi_conc, orde_conc, nive_conc, tipo_info) values (0,0,'pre_cl-ci_cl-cp_2015-01-05_role-822450','cl-ci','CuentasAlDiaProveedorServiciosMiembro',70,6,'C')</v>
      </c>
    </row>
    <row r="261" spans="1:11" x14ac:dyDescent="0.25">
      <c r="A261">
        <v>0</v>
      </c>
      <c r="B261">
        <v>0</v>
      </c>
      <c r="C261" t="s">
        <v>120</v>
      </c>
      <c r="D261" t="s">
        <v>406</v>
      </c>
      <c r="E261">
        <v>160</v>
      </c>
      <c r="F261">
        <v>4</v>
      </c>
      <c r="G261" t="s">
        <v>14</v>
      </c>
      <c r="H261" s="1" t="str">
        <f t="shared" si="14"/>
        <v>cl-ci_CuentasComercialesAlDia</v>
      </c>
      <c r="I261" t="str">
        <f t="shared" si="15"/>
        <v>cl-ci</v>
      </c>
      <c r="J261" t="str">
        <f t="shared" si="16"/>
        <v>CuentasComercialesAlDia</v>
      </c>
      <c r="K261" t="str">
        <f t="shared" si="17"/>
        <v>insert into dbax_info_conc (codi_empr, codi_emex, codi_info, pref_conc, codi_conc, orde_conc, nive_conc, tipo_info) values (0,0,'pre_cl-ci_cl-cp_2015-01-05_role-822450','cl-ci','CuentasComercialesAlDia',160,4,'C')</v>
      </c>
    </row>
    <row r="262" spans="1:11" x14ac:dyDescent="0.25">
      <c r="A262">
        <v>0</v>
      </c>
      <c r="B262">
        <v>0</v>
      </c>
      <c r="C262" t="s">
        <v>120</v>
      </c>
      <c r="D262" t="s">
        <v>407</v>
      </c>
      <c r="E262">
        <v>140</v>
      </c>
      <c r="F262">
        <v>4</v>
      </c>
      <c r="G262" t="s">
        <v>14</v>
      </c>
      <c r="H262" s="1" t="str">
        <f t="shared" si="14"/>
        <v>cl-ci_CuentasComercialesAlDiaEntre121Y365Dias</v>
      </c>
      <c r="I262" t="str">
        <f t="shared" si="15"/>
        <v>cl-ci</v>
      </c>
      <c r="J262" t="str">
        <f t="shared" si="16"/>
        <v>CuentasComercialesAlDiaEntre121Y365Dias</v>
      </c>
      <c r="K262" t="str">
        <f t="shared" si="17"/>
        <v>insert into dbax_info_conc (codi_empr, codi_emex, codi_info, pref_conc, codi_conc, orde_conc, nive_conc, tipo_info) values (0,0,'pre_cl-ci_cl-cp_2015-01-05_role-822450','cl-ci','CuentasComercialesAlDiaEntre121Y365Dias',140,4,'C')</v>
      </c>
    </row>
    <row r="263" spans="1:11" x14ac:dyDescent="0.25">
      <c r="A263">
        <v>0</v>
      </c>
      <c r="B263">
        <v>0</v>
      </c>
      <c r="C263" t="s">
        <v>120</v>
      </c>
      <c r="D263" t="s">
        <v>408</v>
      </c>
      <c r="E263">
        <v>110</v>
      </c>
      <c r="F263">
        <v>4</v>
      </c>
      <c r="G263" t="s">
        <v>14</v>
      </c>
      <c r="H263" s="1" t="str">
        <f t="shared" si="14"/>
        <v>cl-ci_CuentasComercialesAlDiaEntre31Y60Dias</v>
      </c>
      <c r="I263" t="str">
        <f t="shared" si="15"/>
        <v>cl-ci</v>
      </c>
      <c r="J263" t="str">
        <f t="shared" si="16"/>
        <v>CuentasComercialesAlDiaEntre31Y60Dias</v>
      </c>
      <c r="K263" t="str">
        <f t="shared" si="17"/>
        <v>insert into dbax_info_conc (codi_empr, codi_emex, codi_info, pref_conc, codi_conc, orde_conc, nive_conc, tipo_info) values (0,0,'pre_cl-ci_cl-cp_2015-01-05_role-822450','cl-ci','CuentasComercialesAlDiaEntre31Y60Dias',110,4,'C')</v>
      </c>
    </row>
    <row r="264" spans="1:11" x14ac:dyDescent="0.25">
      <c r="A264">
        <v>0</v>
      </c>
      <c r="B264">
        <v>0</v>
      </c>
      <c r="C264" t="s">
        <v>120</v>
      </c>
      <c r="D264" t="s">
        <v>409</v>
      </c>
      <c r="E264">
        <v>120</v>
      </c>
      <c r="F264">
        <v>4</v>
      </c>
      <c r="G264" t="s">
        <v>14</v>
      </c>
      <c r="H264" s="1" t="str">
        <f t="shared" ref="H264:H327" si="18">MID(D264,FIND("#",D264)+1,10000)</f>
        <v>cl-ci_CuentasComercialesAlDiaEntre61Y90Dias</v>
      </c>
      <c r="I264" t="str">
        <f t="shared" ref="I264:I327" si="19">MID(H264,1,FIND("_",H264)-1)</f>
        <v>cl-ci</v>
      </c>
      <c r="J264" t="str">
        <f t="shared" ref="J264:J327" si="20">MID(H264,FIND("_",H264)+1,10000)</f>
        <v>CuentasComercialesAlDiaEntre61Y90Dias</v>
      </c>
      <c r="K264" t="str">
        <f t="shared" ref="K264:K327" si="21">CONCATENATE("insert into dbax_info_conc (codi_empr, codi_emex, codi_info, pref_conc, codi_conc, orde_conc, nive_conc, tipo_info) values (",A264,",",B264,",'",C264,"','",I264,"','",J264,"',",E264,",",F264,",'",G264,"')")</f>
        <v>insert into dbax_info_conc (codi_empr, codi_emex, codi_info, pref_conc, codi_conc, orde_conc, nive_conc, tipo_info) values (0,0,'pre_cl-ci_cl-cp_2015-01-05_role-822450','cl-ci','CuentasComercialesAlDiaEntre61Y90Dias',120,4,'C')</v>
      </c>
    </row>
    <row r="265" spans="1:11" x14ac:dyDescent="0.25">
      <c r="A265">
        <v>0</v>
      </c>
      <c r="B265">
        <v>0</v>
      </c>
      <c r="C265" t="s">
        <v>120</v>
      </c>
      <c r="D265" t="s">
        <v>410</v>
      </c>
      <c r="E265">
        <v>130</v>
      </c>
      <c r="F265">
        <v>4</v>
      </c>
      <c r="G265" t="s">
        <v>14</v>
      </c>
      <c r="H265" s="1" t="str">
        <f t="shared" si="18"/>
        <v>cl-ci_CuentasComercialesAlDiaEntre91Y120Dias</v>
      </c>
      <c r="I265" t="str">
        <f t="shared" si="19"/>
        <v>cl-ci</v>
      </c>
      <c r="J265" t="str">
        <f t="shared" si="20"/>
        <v>CuentasComercialesAlDiaEntre91Y120Dias</v>
      </c>
      <c r="K265" t="str">
        <f t="shared" si="21"/>
        <v>insert into dbax_info_conc (codi_empr, codi_emex, codi_info, pref_conc, codi_conc, orde_conc, nive_conc, tipo_info) values (0,0,'pre_cl-ci_cl-cp_2015-01-05_role-822450','cl-ci','CuentasComercialesAlDiaEntre91Y120Dias',130,4,'C')</v>
      </c>
    </row>
    <row r="266" spans="1:11" x14ac:dyDescent="0.25">
      <c r="A266">
        <v>0</v>
      </c>
      <c r="B266">
        <v>0</v>
      </c>
      <c r="C266" t="s">
        <v>120</v>
      </c>
      <c r="D266" t="s">
        <v>411</v>
      </c>
      <c r="E266">
        <v>100</v>
      </c>
      <c r="F266">
        <v>4</v>
      </c>
      <c r="G266" t="s">
        <v>14</v>
      </c>
      <c r="H266" s="1" t="str">
        <f t="shared" si="18"/>
        <v>cl-ci_CuentasComercialesAlDiaHasta30Dias</v>
      </c>
      <c r="I266" t="str">
        <f t="shared" si="19"/>
        <v>cl-ci</v>
      </c>
      <c r="J266" t="str">
        <f t="shared" si="20"/>
        <v>CuentasComercialesAlDiaHasta30Dias</v>
      </c>
      <c r="K266" t="str">
        <f t="shared" si="21"/>
        <v>insert into dbax_info_conc (codi_empr, codi_emex, codi_info, pref_conc, codi_conc, orde_conc, nive_conc, tipo_info) values (0,0,'pre_cl-ci_cl-cp_2015-01-05_role-822450','cl-ci','CuentasComercialesAlDiaHasta30Dias',100,4,'C')</v>
      </c>
    </row>
    <row r="267" spans="1:11" x14ac:dyDescent="0.25">
      <c r="A267">
        <v>0</v>
      </c>
      <c r="B267">
        <v>0</v>
      </c>
      <c r="C267" t="s">
        <v>120</v>
      </c>
      <c r="D267" t="s">
        <v>412</v>
      </c>
      <c r="E267">
        <v>150</v>
      </c>
      <c r="F267">
        <v>4</v>
      </c>
      <c r="G267" t="s">
        <v>14</v>
      </c>
      <c r="H267" s="1" t="str">
        <f t="shared" si="18"/>
        <v>cl-ci_CuentasComercialesAlDiaMasDe365Dias</v>
      </c>
      <c r="I267" t="str">
        <f t="shared" si="19"/>
        <v>cl-ci</v>
      </c>
      <c r="J267" t="str">
        <f t="shared" si="20"/>
        <v>CuentasComercialesAlDiaMasDe365Dias</v>
      </c>
      <c r="K267" t="str">
        <f t="shared" si="21"/>
        <v>insert into dbax_info_conc (codi_empr, codi_emex, codi_info, pref_conc, codi_conc, orde_conc, nive_conc, tipo_info) values (0,0,'pre_cl-ci_cl-cp_2015-01-05_role-822450','cl-ci','CuentasComercialesAlDiaMasDe365Dias',150,4,'C')</v>
      </c>
    </row>
    <row r="268" spans="1:11" x14ac:dyDescent="0.25">
      <c r="A268">
        <v>0</v>
      </c>
      <c r="B268">
        <v>0</v>
      </c>
      <c r="C268" t="s">
        <v>120</v>
      </c>
      <c r="D268" t="s">
        <v>413</v>
      </c>
      <c r="E268">
        <v>50</v>
      </c>
      <c r="F268">
        <v>5</v>
      </c>
      <c r="G268" t="s">
        <v>14</v>
      </c>
      <c r="H268" s="1" t="str">
        <f t="shared" si="18"/>
        <v>cl-ci_CuentasComercialesAlDiaMiembro</v>
      </c>
      <c r="I268" t="str">
        <f t="shared" si="19"/>
        <v>cl-ci</v>
      </c>
      <c r="J268" t="str">
        <f t="shared" si="20"/>
        <v>CuentasComercialesAlDiaMiembro</v>
      </c>
      <c r="K268" t="str">
        <f t="shared" si="21"/>
        <v>insert into dbax_info_conc (codi_empr, codi_emex, codi_info, pref_conc, codi_conc, orde_conc, nive_conc, tipo_info) values (0,0,'pre_cl-ci_cl-cp_2015-01-05_role-822450','cl-ci','CuentasComercialesAlDiaMiembro',50,5,'C')</v>
      </c>
    </row>
    <row r="269" spans="1:11" x14ac:dyDescent="0.25">
      <c r="A269">
        <v>0</v>
      </c>
      <c r="B269">
        <v>0</v>
      </c>
      <c r="C269" t="s">
        <v>120</v>
      </c>
      <c r="D269" t="s">
        <v>414</v>
      </c>
      <c r="E269">
        <v>90</v>
      </c>
      <c r="F269">
        <v>3</v>
      </c>
      <c r="G269" t="s">
        <v>14</v>
      </c>
      <c r="H269" s="1" t="str">
        <f t="shared" si="18"/>
        <v>cl-ci_CuentasComercialesAlDiaSegunPlazoPartidas</v>
      </c>
      <c r="I269" t="str">
        <f t="shared" si="19"/>
        <v>cl-ci</v>
      </c>
      <c r="J269" t="str">
        <f t="shared" si="20"/>
        <v>CuentasComercialesAlDiaSegunPlazoPartidas</v>
      </c>
      <c r="K269" t="str">
        <f t="shared" si="21"/>
        <v>insert into dbax_info_conc (codi_empr, codi_emex, codi_info, pref_conc, codi_conc, orde_conc, nive_conc, tipo_info) values (0,0,'pre_cl-ci_cl-cp_2015-01-05_role-822450','cl-ci','CuentasComercialesAlDiaSegunPlazoPartidas',90,3,'C')</v>
      </c>
    </row>
    <row r="270" spans="1:11" x14ac:dyDescent="0.25">
      <c r="A270">
        <v>0</v>
      </c>
      <c r="B270">
        <v>0</v>
      </c>
      <c r="C270" t="s">
        <v>120</v>
      </c>
      <c r="D270" t="s">
        <v>415</v>
      </c>
      <c r="E270">
        <v>320</v>
      </c>
      <c r="F270">
        <v>4</v>
      </c>
      <c r="G270" t="s">
        <v>14</v>
      </c>
      <c r="H270" s="1" t="str">
        <f t="shared" si="18"/>
        <v>cl-ci_CuentasComercialesVencidas</v>
      </c>
      <c r="I270" t="str">
        <f t="shared" si="19"/>
        <v>cl-ci</v>
      </c>
      <c r="J270" t="str">
        <f t="shared" si="20"/>
        <v>CuentasComercialesVencidas</v>
      </c>
      <c r="K270" t="str">
        <f t="shared" si="21"/>
        <v>insert into dbax_info_conc (codi_empr, codi_emex, codi_info, pref_conc, codi_conc, orde_conc, nive_conc, tipo_info) values (0,0,'pre_cl-ci_cl-cp_2015-01-05_role-822450','cl-ci','CuentasComercialesVencidas',320,4,'C')</v>
      </c>
    </row>
    <row r="271" spans="1:11" x14ac:dyDescent="0.25">
      <c r="A271">
        <v>0</v>
      </c>
      <c r="B271">
        <v>0</v>
      </c>
      <c r="C271" t="s">
        <v>120</v>
      </c>
      <c r="D271" t="s">
        <v>416</v>
      </c>
      <c r="E271">
        <v>300</v>
      </c>
      <c r="F271">
        <v>4</v>
      </c>
      <c r="G271" t="s">
        <v>14</v>
      </c>
      <c r="H271" s="1" t="str">
        <f t="shared" si="18"/>
        <v>cl-ci_CuentasComercialesVencidasEntre121Y180Dias</v>
      </c>
      <c r="I271" t="str">
        <f t="shared" si="19"/>
        <v>cl-ci</v>
      </c>
      <c r="J271" t="str">
        <f t="shared" si="20"/>
        <v>CuentasComercialesVencidasEntre121Y180Dias</v>
      </c>
      <c r="K271" t="str">
        <f t="shared" si="21"/>
        <v>insert into dbax_info_conc (codi_empr, codi_emex, codi_info, pref_conc, codi_conc, orde_conc, nive_conc, tipo_info) values (0,0,'pre_cl-ci_cl-cp_2015-01-05_role-822450','cl-ci','CuentasComercialesVencidasEntre121Y180Dias',300,4,'C')</v>
      </c>
    </row>
    <row r="272" spans="1:11" x14ac:dyDescent="0.25">
      <c r="A272">
        <v>0</v>
      </c>
      <c r="B272">
        <v>0</v>
      </c>
      <c r="C272" t="s">
        <v>120</v>
      </c>
      <c r="D272" t="s">
        <v>417</v>
      </c>
      <c r="E272">
        <v>260</v>
      </c>
      <c r="F272">
        <v>4</v>
      </c>
      <c r="G272" t="s">
        <v>14</v>
      </c>
      <c r="H272" s="1" t="str">
        <f t="shared" si="18"/>
        <v>cl-ci_CuentasComercialesVencidasEntre1Y30Dias</v>
      </c>
      <c r="I272" t="str">
        <f t="shared" si="19"/>
        <v>cl-ci</v>
      </c>
      <c r="J272" t="str">
        <f t="shared" si="20"/>
        <v>CuentasComercialesVencidasEntre1Y30Dias</v>
      </c>
      <c r="K272" t="str">
        <f t="shared" si="21"/>
        <v>insert into dbax_info_conc (codi_empr, codi_emex, codi_info, pref_conc, codi_conc, orde_conc, nive_conc, tipo_info) values (0,0,'pre_cl-ci_cl-cp_2015-01-05_role-822450','cl-ci','CuentasComercialesVencidasEntre1Y30Dias',260,4,'C')</v>
      </c>
    </row>
    <row r="273" spans="1:11" x14ac:dyDescent="0.25">
      <c r="A273">
        <v>0</v>
      </c>
      <c r="B273">
        <v>0</v>
      </c>
      <c r="C273" t="s">
        <v>120</v>
      </c>
      <c r="D273" t="s">
        <v>418</v>
      </c>
      <c r="E273">
        <v>270</v>
      </c>
      <c r="F273">
        <v>4</v>
      </c>
      <c r="G273" t="s">
        <v>14</v>
      </c>
      <c r="H273" s="1" t="str">
        <f t="shared" si="18"/>
        <v>cl-ci_CuentasComercialesVencidasEntre31Y60Dias</v>
      </c>
      <c r="I273" t="str">
        <f t="shared" si="19"/>
        <v>cl-ci</v>
      </c>
      <c r="J273" t="str">
        <f t="shared" si="20"/>
        <v>CuentasComercialesVencidasEntre31Y60Dias</v>
      </c>
      <c r="K273" t="str">
        <f t="shared" si="21"/>
        <v>insert into dbax_info_conc (codi_empr, codi_emex, codi_info, pref_conc, codi_conc, orde_conc, nive_conc, tipo_info) values (0,0,'pre_cl-ci_cl-cp_2015-01-05_role-822450','cl-ci','CuentasComercialesVencidasEntre31Y60Dias',270,4,'C')</v>
      </c>
    </row>
    <row r="274" spans="1:11" x14ac:dyDescent="0.25">
      <c r="A274">
        <v>0</v>
      </c>
      <c r="B274">
        <v>0</v>
      </c>
      <c r="C274" t="s">
        <v>120</v>
      </c>
      <c r="D274" t="s">
        <v>419</v>
      </c>
      <c r="E274">
        <v>280</v>
      </c>
      <c r="F274">
        <v>4</v>
      </c>
      <c r="G274" t="s">
        <v>14</v>
      </c>
      <c r="H274" s="1" t="str">
        <f t="shared" si="18"/>
        <v>cl-ci_CuentasComercialesVencidasEntre61Y90Dias</v>
      </c>
      <c r="I274" t="str">
        <f t="shared" si="19"/>
        <v>cl-ci</v>
      </c>
      <c r="J274" t="str">
        <f t="shared" si="20"/>
        <v>CuentasComercialesVencidasEntre61Y90Dias</v>
      </c>
      <c r="K274" t="str">
        <f t="shared" si="21"/>
        <v>insert into dbax_info_conc (codi_empr, codi_emex, codi_info, pref_conc, codi_conc, orde_conc, nive_conc, tipo_info) values (0,0,'pre_cl-ci_cl-cp_2015-01-05_role-822450','cl-ci','CuentasComercialesVencidasEntre61Y90Dias',280,4,'C')</v>
      </c>
    </row>
    <row r="275" spans="1:11" x14ac:dyDescent="0.25">
      <c r="A275">
        <v>0</v>
      </c>
      <c r="B275">
        <v>0</v>
      </c>
      <c r="C275" t="s">
        <v>120</v>
      </c>
      <c r="D275" t="s">
        <v>420</v>
      </c>
      <c r="E275">
        <v>290</v>
      </c>
      <c r="F275">
        <v>4</v>
      </c>
      <c r="G275" t="s">
        <v>14</v>
      </c>
      <c r="H275" s="1" t="str">
        <f t="shared" si="18"/>
        <v>cl-ci_CuentasComercialesVencidasEntre91Y120Dias</v>
      </c>
      <c r="I275" t="str">
        <f t="shared" si="19"/>
        <v>cl-ci</v>
      </c>
      <c r="J275" t="str">
        <f t="shared" si="20"/>
        <v>CuentasComercialesVencidasEntre91Y120Dias</v>
      </c>
      <c r="K275" t="str">
        <f t="shared" si="21"/>
        <v>insert into dbax_info_conc (codi_empr, codi_emex, codi_info, pref_conc, codi_conc, orde_conc, nive_conc, tipo_info) values (0,0,'pre_cl-ci_cl-cp_2015-01-05_role-822450','cl-ci','CuentasComercialesVencidasEntre91Y120Dias',290,4,'C')</v>
      </c>
    </row>
    <row r="276" spans="1:11" x14ac:dyDescent="0.25">
      <c r="A276">
        <v>0</v>
      </c>
      <c r="B276">
        <v>0</v>
      </c>
      <c r="C276" t="s">
        <v>120</v>
      </c>
      <c r="D276" t="s">
        <v>421</v>
      </c>
      <c r="E276">
        <v>310</v>
      </c>
      <c r="F276">
        <v>4</v>
      </c>
      <c r="G276" t="s">
        <v>14</v>
      </c>
      <c r="H276" s="1" t="str">
        <f t="shared" si="18"/>
        <v>cl-ci_CuentasComercialesVencidasMasDe180Dias</v>
      </c>
      <c r="I276" t="str">
        <f t="shared" si="19"/>
        <v>cl-ci</v>
      </c>
      <c r="J276" t="str">
        <f t="shared" si="20"/>
        <v>CuentasComercialesVencidasMasDe180Dias</v>
      </c>
      <c r="K276" t="str">
        <f t="shared" si="21"/>
        <v>insert into dbax_info_conc (codi_empr, codi_emex, codi_info, pref_conc, codi_conc, orde_conc, nive_conc, tipo_info) values (0,0,'pre_cl-ci_cl-cp_2015-01-05_role-822450','cl-ci','CuentasComercialesVencidasMasDe180Dias',310,4,'C')</v>
      </c>
    </row>
    <row r="277" spans="1:11" x14ac:dyDescent="0.25">
      <c r="A277">
        <v>0</v>
      </c>
      <c r="B277">
        <v>0</v>
      </c>
      <c r="C277" t="s">
        <v>120</v>
      </c>
      <c r="D277" t="s">
        <v>422</v>
      </c>
      <c r="E277">
        <v>210</v>
      </c>
      <c r="F277">
        <v>5</v>
      </c>
      <c r="G277" t="s">
        <v>14</v>
      </c>
      <c r="H277" s="1" t="str">
        <f t="shared" si="18"/>
        <v>cl-ci_CuentasComercialesVencidasMiembro</v>
      </c>
      <c r="I277" t="str">
        <f t="shared" si="19"/>
        <v>cl-ci</v>
      </c>
      <c r="J277" t="str">
        <f t="shared" si="20"/>
        <v>CuentasComercialesVencidasMiembro</v>
      </c>
      <c r="K277" t="str">
        <f t="shared" si="21"/>
        <v>insert into dbax_info_conc (codi_empr, codi_emex, codi_info, pref_conc, codi_conc, orde_conc, nive_conc, tipo_info) values (0,0,'pre_cl-ci_cl-cp_2015-01-05_role-822450','cl-ci','CuentasComercialesVencidasMiembro',210,5,'C')</v>
      </c>
    </row>
    <row r="278" spans="1:11" x14ac:dyDescent="0.25">
      <c r="A278">
        <v>0</v>
      </c>
      <c r="B278">
        <v>0</v>
      </c>
      <c r="C278" t="s">
        <v>120</v>
      </c>
      <c r="D278" t="s">
        <v>423</v>
      </c>
      <c r="E278">
        <v>250</v>
      </c>
      <c r="F278">
        <v>3</v>
      </c>
      <c r="G278" t="s">
        <v>14</v>
      </c>
      <c r="H278" s="1" t="str">
        <f t="shared" si="18"/>
        <v>cl-ci_CuentasComercialesVencidasSegunPlazoPartidas</v>
      </c>
      <c r="I278" t="str">
        <f t="shared" si="19"/>
        <v>cl-ci</v>
      </c>
      <c r="J278" t="str">
        <f t="shared" si="20"/>
        <v>CuentasComercialesVencidasSegunPlazoPartidas</v>
      </c>
      <c r="K278" t="str">
        <f t="shared" si="21"/>
        <v>insert into dbax_info_conc (codi_empr, codi_emex, codi_info, pref_conc, codi_conc, orde_conc, nive_conc, tipo_info) values (0,0,'pre_cl-ci_cl-cp_2015-01-05_role-822450','cl-ci','CuentasComercialesVencidasSegunPlazoPartidas',250,3,'C')</v>
      </c>
    </row>
    <row r="279" spans="1:11" x14ac:dyDescent="0.25">
      <c r="A279">
        <v>0</v>
      </c>
      <c r="B279">
        <v>0</v>
      </c>
      <c r="C279" t="s">
        <v>120</v>
      </c>
      <c r="D279" t="s">
        <v>427</v>
      </c>
      <c r="E279">
        <v>200</v>
      </c>
      <c r="F279">
        <v>4</v>
      </c>
      <c r="G279" t="s">
        <v>14</v>
      </c>
      <c r="H279" s="1" t="str">
        <f t="shared" si="18"/>
        <v>cl-ci_CuentasPlazosVencidosPorTipoProveedorEje</v>
      </c>
      <c r="I279" t="str">
        <f t="shared" si="19"/>
        <v>cl-ci</v>
      </c>
      <c r="J279" t="str">
        <f t="shared" si="20"/>
        <v>CuentasPlazosVencidosPorTipoProveedorEje</v>
      </c>
      <c r="K279" t="str">
        <f t="shared" si="21"/>
        <v>insert into dbax_info_conc (codi_empr, codi_emex, codi_info, pref_conc, codi_conc, orde_conc, nive_conc, tipo_info) values (0,0,'pre_cl-ci_cl-cp_2015-01-05_role-822450','cl-ci','CuentasPlazosVencidosPorTipoProveedorEje',200,4,'C')</v>
      </c>
    </row>
    <row r="280" spans="1:11" x14ac:dyDescent="0.25">
      <c r="A280">
        <v>0</v>
      </c>
      <c r="B280">
        <v>0</v>
      </c>
      <c r="C280" t="s">
        <v>120</v>
      </c>
      <c r="D280" t="s">
        <v>428</v>
      </c>
      <c r="E280">
        <v>220</v>
      </c>
      <c r="F280">
        <v>6</v>
      </c>
      <c r="G280" t="s">
        <v>14</v>
      </c>
      <c r="H280" s="1" t="str">
        <f t="shared" si="18"/>
        <v>cl-ci_CuentasPlazosVencidosProveedorBienesMiembro</v>
      </c>
      <c r="I280" t="str">
        <f t="shared" si="19"/>
        <v>cl-ci</v>
      </c>
      <c r="J280" t="str">
        <f t="shared" si="20"/>
        <v>CuentasPlazosVencidosProveedorBienesMiembro</v>
      </c>
      <c r="K280" t="str">
        <f t="shared" si="21"/>
        <v>insert into dbax_info_conc (codi_empr, codi_emex, codi_info, pref_conc, codi_conc, orde_conc, nive_conc, tipo_info) values (0,0,'pre_cl-ci_cl-cp_2015-01-05_role-822450','cl-ci','CuentasPlazosVencidosProveedorBienesMiembro',220,6,'C')</v>
      </c>
    </row>
    <row r="281" spans="1:11" x14ac:dyDescent="0.25">
      <c r="A281">
        <v>0</v>
      </c>
      <c r="B281">
        <v>0</v>
      </c>
      <c r="C281" t="s">
        <v>120</v>
      </c>
      <c r="D281" t="s">
        <v>429</v>
      </c>
      <c r="E281">
        <v>240</v>
      </c>
      <c r="F281">
        <v>6</v>
      </c>
      <c r="G281" t="s">
        <v>14</v>
      </c>
      <c r="H281" s="1" t="str">
        <f t="shared" si="18"/>
        <v>cl-ci_CuentasPlazosVencidosProveedorOtrosMiembro</v>
      </c>
      <c r="I281" t="str">
        <f t="shared" si="19"/>
        <v>cl-ci</v>
      </c>
      <c r="J281" t="str">
        <f t="shared" si="20"/>
        <v>CuentasPlazosVencidosProveedorOtrosMiembro</v>
      </c>
      <c r="K281" t="str">
        <f t="shared" si="21"/>
        <v>insert into dbax_info_conc (codi_empr, codi_emex, codi_info, pref_conc, codi_conc, orde_conc, nive_conc, tipo_info) values (0,0,'pre_cl-ci_cl-cp_2015-01-05_role-822450','cl-ci','CuentasPlazosVencidosProveedorOtrosMiembro',240,6,'C')</v>
      </c>
    </row>
    <row r="282" spans="1:11" x14ac:dyDescent="0.25">
      <c r="A282">
        <v>0</v>
      </c>
      <c r="B282">
        <v>0</v>
      </c>
      <c r="C282" t="s">
        <v>120</v>
      </c>
      <c r="D282" t="s">
        <v>430</v>
      </c>
      <c r="E282">
        <v>230</v>
      </c>
      <c r="F282">
        <v>6</v>
      </c>
      <c r="G282" t="s">
        <v>14</v>
      </c>
      <c r="H282" s="1" t="str">
        <f t="shared" si="18"/>
        <v>cl-ci_CuentasPlazosVencidosProveedorServiciosMiembro</v>
      </c>
      <c r="I282" t="str">
        <f t="shared" si="19"/>
        <v>cl-ci</v>
      </c>
      <c r="J282" t="str">
        <f t="shared" si="20"/>
        <v>CuentasPlazosVencidosProveedorServiciosMiembro</v>
      </c>
      <c r="K282" t="str">
        <f t="shared" si="21"/>
        <v>insert into dbax_info_conc (codi_empr, codi_emex, codi_info, pref_conc, codi_conc, orde_conc, nive_conc, tipo_info) values (0,0,'pre_cl-ci_cl-cp_2015-01-05_role-822450','cl-ci','CuentasPlazosVencidosProveedorServiciosMiembro',230,6,'C')</v>
      </c>
    </row>
    <row r="283" spans="1:11" x14ac:dyDescent="0.25">
      <c r="A283">
        <v>0</v>
      </c>
      <c r="B283">
        <v>0</v>
      </c>
      <c r="C283" t="s">
        <v>120</v>
      </c>
      <c r="D283" t="s">
        <v>511</v>
      </c>
      <c r="E283">
        <v>10</v>
      </c>
      <c r="F283">
        <v>1</v>
      </c>
      <c r="G283" t="s">
        <v>14</v>
      </c>
      <c r="H283" s="1" t="str">
        <f t="shared" si="18"/>
        <v>cl-ci_InformacionARevelarSobreCuentasComercialesPorPagarYOtrasCuentasPorPagarBloqueDeTexto</v>
      </c>
      <c r="I283" t="str">
        <f t="shared" si="19"/>
        <v>cl-ci</v>
      </c>
      <c r="J283" t="str">
        <f t="shared" si="20"/>
        <v>InformacionARevelarSobreCuentasComercialesPorPagarYOtrasCuentasPorPagarBloqueDeTexto</v>
      </c>
      <c r="K283" t="str">
        <f t="shared" si="21"/>
        <v>insert into dbax_info_conc (codi_empr, codi_emex, codi_info, pref_conc, codi_conc, orde_conc, nive_conc, tipo_info) values (0,0,'pre_cl-ci_cl-cp_2015-01-05_role-822450','cl-ci','InformacionARevelarSobreCuentasComercialesPorPagarYOtrasCuentasPorPagarBloqueDeTexto',10,1,'C')</v>
      </c>
    </row>
    <row r="284" spans="1:11" x14ac:dyDescent="0.25">
      <c r="A284">
        <v>0</v>
      </c>
      <c r="B284">
        <v>0</v>
      </c>
      <c r="C284" t="s">
        <v>120</v>
      </c>
      <c r="D284" t="s">
        <v>529</v>
      </c>
      <c r="E284">
        <v>360</v>
      </c>
      <c r="F284">
        <v>2</v>
      </c>
      <c r="G284" t="s">
        <v>14</v>
      </c>
      <c r="H284" s="1" t="str">
        <f t="shared" si="18"/>
        <v>cl-ci_InformarPrincipalesProveedoresOAcreedoresMontosOPorcentajesRepresentatividad</v>
      </c>
      <c r="I284" t="str">
        <f t="shared" si="19"/>
        <v>cl-ci</v>
      </c>
      <c r="J284" t="str">
        <f t="shared" si="20"/>
        <v>InformarPrincipalesProveedoresOAcreedoresMontosOPorcentajesRepresentatividad</v>
      </c>
      <c r="K284" t="str">
        <f t="shared" si="21"/>
        <v>insert into dbax_info_conc (codi_empr, codi_emex, codi_info, pref_conc, codi_conc, orde_conc, nive_conc, tipo_info) values (0,0,'pre_cl-ci_cl-cp_2015-01-05_role-822450','cl-ci','InformarPrincipalesProveedoresOAcreedoresMontosOPorcentajesRepresentatividad',360,2,'C')</v>
      </c>
    </row>
    <row r="285" spans="1:11" x14ac:dyDescent="0.25">
      <c r="A285">
        <v>0</v>
      </c>
      <c r="B285">
        <v>0</v>
      </c>
      <c r="C285" t="s">
        <v>120</v>
      </c>
      <c r="D285" t="s">
        <v>535</v>
      </c>
      <c r="E285">
        <v>350</v>
      </c>
      <c r="F285">
        <v>2</v>
      </c>
      <c r="G285" t="s">
        <v>14</v>
      </c>
      <c r="H285" s="1" t="str">
        <f t="shared" si="18"/>
        <v>cl-ci_InteresesAsocieadosALasDeudas</v>
      </c>
      <c r="I285" t="str">
        <f t="shared" si="19"/>
        <v>cl-ci</v>
      </c>
      <c r="J285" t="str">
        <f t="shared" si="20"/>
        <v>InteresesAsocieadosALasDeudas</v>
      </c>
      <c r="K285" t="str">
        <f t="shared" si="21"/>
        <v>insert into dbax_info_conc (codi_empr, codi_emex, codi_info, pref_conc, codi_conc, orde_conc, nive_conc, tipo_info) values (0,0,'pre_cl-ci_cl-cp_2015-01-05_role-822450','cl-ci','InteresesAsocieadosALasDeudas',350,2,'C')</v>
      </c>
    </row>
    <row r="286" spans="1:11" x14ac:dyDescent="0.25">
      <c r="A286">
        <v>0</v>
      </c>
      <c r="B286">
        <v>0</v>
      </c>
      <c r="C286" t="s">
        <v>120</v>
      </c>
      <c r="D286" t="s">
        <v>641</v>
      </c>
      <c r="E286">
        <v>370</v>
      </c>
      <c r="F286">
        <v>2</v>
      </c>
      <c r="G286" t="s">
        <v>14</v>
      </c>
      <c r="H286" s="1" t="str">
        <f t="shared" si="18"/>
        <v>cl-ci_OtraInformacionAdicionalCuentasPorPagar</v>
      </c>
      <c r="I286" t="str">
        <f t="shared" si="19"/>
        <v>cl-ci</v>
      </c>
      <c r="J286" t="str">
        <f t="shared" si="20"/>
        <v>OtraInformacionAdicionalCuentasPorPagar</v>
      </c>
      <c r="K286" t="str">
        <f t="shared" si="21"/>
        <v>insert into dbax_info_conc (codi_empr, codi_emex, codi_info, pref_conc, codi_conc, orde_conc, nive_conc, tipo_info) values (0,0,'pre_cl-ci_cl-cp_2015-01-05_role-822450','cl-ci','OtraInformacionAdicionalCuentasPorPagar',370,2,'C')</v>
      </c>
    </row>
    <row r="287" spans="1:11" x14ac:dyDescent="0.25">
      <c r="A287">
        <v>0</v>
      </c>
      <c r="B287">
        <v>0</v>
      </c>
      <c r="C287" t="s">
        <v>120</v>
      </c>
      <c r="D287" t="s">
        <v>667</v>
      </c>
      <c r="E287">
        <v>170</v>
      </c>
      <c r="F287">
        <v>4</v>
      </c>
      <c r="G287" t="s">
        <v>14</v>
      </c>
      <c r="H287" s="1" t="str">
        <f t="shared" si="18"/>
        <v>cl-ci_PeriodoPromedioPagoCuentasAlDiaEnDias</v>
      </c>
      <c r="I287" t="str">
        <f t="shared" si="19"/>
        <v>cl-ci</v>
      </c>
      <c r="J287" t="str">
        <f t="shared" si="20"/>
        <v>PeriodoPromedioPagoCuentasAlDiaEnDias</v>
      </c>
      <c r="K287" t="str">
        <f t="shared" si="21"/>
        <v>insert into dbax_info_conc (codi_empr, codi_emex, codi_info, pref_conc, codi_conc, orde_conc, nive_conc, tipo_info) values (0,0,'pre_cl-ci_cl-cp_2015-01-05_role-822450','cl-ci','PeriodoPromedioPagoCuentasAlDiaEnDias',170,4,'C')</v>
      </c>
    </row>
    <row r="288" spans="1:11" x14ac:dyDescent="0.25">
      <c r="A288">
        <v>0</v>
      </c>
      <c r="B288">
        <v>0</v>
      </c>
      <c r="C288" t="s">
        <v>120</v>
      </c>
      <c r="D288" t="s">
        <v>668</v>
      </c>
      <c r="E288">
        <v>330</v>
      </c>
      <c r="F288">
        <v>4</v>
      </c>
      <c r="G288" t="s">
        <v>14</v>
      </c>
      <c r="H288" s="1" t="str">
        <f t="shared" si="18"/>
        <v>cl-ci_PeriodoPromedioPagoCuentasVencidasEnDias</v>
      </c>
      <c r="I288" t="str">
        <f t="shared" si="19"/>
        <v>cl-ci</v>
      </c>
      <c r="J288" t="str">
        <f t="shared" si="20"/>
        <v>PeriodoPromedioPagoCuentasVencidasEnDias</v>
      </c>
      <c r="K288" t="str">
        <f t="shared" si="21"/>
        <v>insert into dbax_info_conc (codi_empr, codi_emex, codi_info, pref_conc, codi_conc, orde_conc, nive_conc, tipo_info) values (0,0,'pre_cl-ci_cl-cp_2015-01-05_role-822450','cl-ci','PeriodoPromedioPagoCuentasVencidasEnDias',330,4,'C')</v>
      </c>
    </row>
    <row r="289" spans="1:11" x14ac:dyDescent="0.25">
      <c r="A289">
        <v>0</v>
      </c>
      <c r="B289">
        <v>0</v>
      </c>
      <c r="C289" t="s">
        <v>120</v>
      </c>
      <c r="D289" t="s">
        <v>670</v>
      </c>
      <c r="E289">
        <v>340</v>
      </c>
      <c r="F289">
        <v>2</v>
      </c>
      <c r="G289" t="s">
        <v>14</v>
      </c>
      <c r="H289" s="1" t="str">
        <f t="shared" si="18"/>
        <v>cl-ci_PlazosPromedioPagoAProveedores</v>
      </c>
      <c r="I289" t="str">
        <f t="shared" si="19"/>
        <v>cl-ci</v>
      </c>
      <c r="J289" t="str">
        <f t="shared" si="20"/>
        <v>PlazosPromedioPagoAProveedores</v>
      </c>
      <c r="K289" t="str">
        <f t="shared" si="21"/>
        <v>insert into dbax_info_conc (codi_empr, codi_emex, codi_info, pref_conc, codi_conc, orde_conc, nive_conc, tipo_info) values (0,0,'pre_cl-ci_cl-cp_2015-01-05_role-822450','cl-ci','PlazosPromedioPagoAProveedores',340,2,'C')</v>
      </c>
    </row>
    <row r="290" spans="1:11" x14ac:dyDescent="0.25">
      <c r="A290">
        <v>0</v>
      </c>
      <c r="B290">
        <v>0</v>
      </c>
      <c r="C290" t="s">
        <v>120</v>
      </c>
      <c r="D290" t="s">
        <v>684</v>
      </c>
      <c r="E290">
        <v>20</v>
      </c>
      <c r="F290">
        <v>2</v>
      </c>
      <c r="G290" t="s">
        <v>14</v>
      </c>
      <c r="H290" s="1" t="str">
        <f t="shared" si="18"/>
        <v>cl-ci_ProveedoresConPagosAlDiaSinopsis</v>
      </c>
      <c r="I290" t="str">
        <f t="shared" si="19"/>
        <v>cl-ci</v>
      </c>
      <c r="J290" t="str">
        <f t="shared" si="20"/>
        <v>ProveedoresConPagosAlDiaSinopsis</v>
      </c>
      <c r="K290" t="str">
        <f t="shared" si="21"/>
        <v>insert into dbax_info_conc (codi_empr, codi_emex, codi_info, pref_conc, codi_conc, orde_conc, nive_conc, tipo_info) values (0,0,'pre_cl-ci_cl-cp_2015-01-05_role-822450','cl-ci','ProveedoresConPagosAlDiaSinopsis',20,2,'C')</v>
      </c>
    </row>
    <row r="291" spans="1:11" x14ac:dyDescent="0.25">
      <c r="A291">
        <v>0</v>
      </c>
      <c r="B291">
        <v>0</v>
      </c>
      <c r="C291" t="s">
        <v>120</v>
      </c>
      <c r="D291" t="s">
        <v>685</v>
      </c>
      <c r="E291">
        <v>30</v>
      </c>
      <c r="F291">
        <v>3</v>
      </c>
      <c r="G291" t="s">
        <v>14</v>
      </c>
      <c r="H291" s="1" t="str">
        <f t="shared" si="18"/>
        <v>cl-ci_ProveedoresConPagosAlDiaTabla</v>
      </c>
      <c r="I291" t="str">
        <f t="shared" si="19"/>
        <v>cl-ci</v>
      </c>
      <c r="J291" t="str">
        <f t="shared" si="20"/>
        <v>ProveedoresConPagosAlDiaTabla</v>
      </c>
      <c r="K291" t="str">
        <f t="shared" si="21"/>
        <v>insert into dbax_info_conc (codi_empr, codi_emex, codi_info, pref_conc, codi_conc, orde_conc, nive_conc, tipo_info) values (0,0,'pre_cl-ci_cl-cp_2015-01-05_role-822450','cl-ci','ProveedoresConPagosAlDiaTabla',30,3,'C')</v>
      </c>
    </row>
    <row r="292" spans="1:11" x14ac:dyDescent="0.25">
      <c r="A292">
        <v>0</v>
      </c>
      <c r="B292">
        <v>0</v>
      </c>
      <c r="C292" t="s">
        <v>120</v>
      </c>
      <c r="D292" t="s">
        <v>686</v>
      </c>
      <c r="E292">
        <v>180</v>
      </c>
      <c r="F292">
        <v>2</v>
      </c>
      <c r="G292" t="s">
        <v>14</v>
      </c>
      <c r="H292" s="1" t="str">
        <f t="shared" si="18"/>
        <v>cl-ci_ProveedoresConPlazosVencidosSinopsis</v>
      </c>
      <c r="I292" t="str">
        <f t="shared" si="19"/>
        <v>cl-ci</v>
      </c>
      <c r="J292" t="str">
        <f t="shared" si="20"/>
        <v>ProveedoresConPlazosVencidosSinopsis</v>
      </c>
      <c r="K292" t="str">
        <f t="shared" si="21"/>
        <v>insert into dbax_info_conc (codi_empr, codi_emex, codi_info, pref_conc, codi_conc, orde_conc, nive_conc, tipo_info) values (0,0,'pre_cl-ci_cl-cp_2015-01-05_role-822450','cl-ci','ProveedoresConPlazosVencidosSinopsis',180,2,'C')</v>
      </c>
    </row>
    <row r="293" spans="1:11" x14ac:dyDescent="0.25">
      <c r="A293">
        <v>0</v>
      </c>
      <c r="B293">
        <v>0</v>
      </c>
      <c r="C293" t="s">
        <v>120</v>
      </c>
      <c r="D293" t="s">
        <v>687</v>
      </c>
      <c r="E293">
        <v>190</v>
      </c>
      <c r="F293">
        <v>3</v>
      </c>
      <c r="G293" t="s">
        <v>14</v>
      </c>
      <c r="H293" s="1" t="str">
        <f t="shared" si="18"/>
        <v>cl-ci_ProveedoresConPlazosVencidosTabla</v>
      </c>
      <c r="I293" t="str">
        <f t="shared" si="19"/>
        <v>cl-ci</v>
      </c>
      <c r="J293" t="str">
        <f t="shared" si="20"/>
        <v>ProveedoresConPlazosVencidosTabla</v>
      </c>
      <c r="K293" t="str">
        <f t="shared" si="21"/>
        <v>insert into dbax_info_conc (codi_empr, codi_emex, codi_info, pref_conc, codi_conc, orde_conc, nive_conc, tipo_info) values (0,0,'pre_cl-ci_cl-cp_2015-01-05_role-822450','cl-ci','ProveedoresConPlazosVencidosTabla',190,3,'C')</v>
      </c>
    </row>
    <row r="294" spans="1:11" x14ac:dyDescent="0.25">
      <c r="A294">
        <v>0</v>
      </c>
      <c r="B294">
        <v>0</v>
      </c>
      <c r="C294" t="s">
        <v>123</v>
      </c>
      <c r="D294" t="s">
        <v>524</v>
      </c>
      <c r="E294">
        <v>20</v>
      </c>
      <c r="F294">
        <v>2</v>
      </c>
      <c r="G294" t="s">
        <v>14</v>
      </c>
      <c r="H294" s="1" t="str">
        <f t="shared" si="18"/>
        <v>cl-ci_InformacionRevelarSobreRiesgosFinancierosBloqueTexto</v>
      </c>
      <c r="I294" t="str">
        <f t="shared" si="19"/>
        <v>cl-ci</v>
      </c>
      <c r="J294" t="str">
        <f t="shared" si="20"/>
        <v>InformacionRevelarSobreRiesgosFinancierosBloqueTexto</v>
      </c>
      <c r="K294" t="str">
        <f t="shared" si="21"/>
        <v>insert into dbax_info_conc (codi_empr, codi_emex, codi_info, pref_conc, codi_conc, orde_conc, nive_conc, tipo_info) values (0,0,'pre_cl-ci_cl-cp_2015-01-05_role-873000','cl-ci','InformacionRevelarSobreRiesgosFinancierosBloqueTexto',20,2,'C')</v>
      </c>
    </row>
    <row r="295" spans="1:11" x14ac:dyDescent="0.25">
      <c r="A295">
        <v>0</v>
      </c>
      <c r="B295">
        <v>0</v>
      </c>
      <c r="C295" t="s">
        <v>123</v>
      </c>
      <c r="D295" t="s">
        <v>702</v>
      </c>
      <c r="E295">
        <v>19</v>
      </c>
      <c r="F295">
        <v>1</v>
      </c>
      <c r="G295" t="s">
        <v>14</v>
      </c>
      <c r="H295" s="1" t="str">
        <f t="shared" si="18"/>
        <v>cl-ci_RiesgosFinancierosSinopsis</v>
      </c>
      <c r="I295" t="str">
        <f t="shared" si="19"/>
        <v>cl-ci</v>
      </c>
      <c r="J295" t="str">
        <f t="shared" si="20"/>
        <v>RiesgosFinancierosSinopsis</v>
      </c>
      <c r="K295" t="str">
        <f t="shared" si="21"/>
        <v>insert into dbax_info_conc (codi_empr, codi_emex, codi_info, pref_conc, codi_conc, orde_conc, nive_conc, tipo_info) values (0,0,'pre_cl-ci_cl-cp_2015-01-05_role-873000','cl-ci','RiesgosFinancierosSinopsis',19,1,'C')</v>
      </c>
    </row>
    <row r="296" spans="1:11" x14ac:dyDescent="0.25">
      <c r="A296">
        <v>0</v>
      </c>
      <c r="B296">
        <v>0</v>
      </c>
      <c r="C296" t="s">
        <v>126</v>
      </c>
      <c r="D296" t="s">
        <v>386</v>
      </c>
      <c r="E296">
        <v>19</v>
      </c>
      <c r="F296">
        <v>1</v>
      </c>
      <c r="G296" t="s">
        <v>14</v>
      </c>
      <c r="H296" s="1" t="str">
        <f t="shared" si="18"/>
        <v>cl-ci_ContingenciasYRestriccionesSinopsis</v>
      </c>
      <c r="I296" t="str">
        <f t="shared" si="19"/>
        <v>cl-ci</v>
      </c>
      <c r="J296" t="str">
        <f t="shared" si="20"/>
        <v>ContingenciasYRestriccionesSinopsis</v>
      </c>
      <c r="K296" t="str">
        <f t="shared" si="21"/>
        <v>insert into dbax_info_conc (codi_empr, codi_emex, codi_info, pref_conc, codi_conc, orde_conc, nive_conc, tipo_info) values (0,0,'pre_cl-ci_cl-cp_2015-01-05_role-874000','cl-ci','ContingenciasYRestriccionesSinopsis',19,1,'C')</v>
      </c>
    </row>
    <row r="297" spans="1:11" x14ac:dyDescent="0.25">
      <c r="A297">
        <v>0</v>
      </c>
      <c r="B297">
        <v>0</v>
      </c>
      <c r="C297" t="s">
        <v>126</v>
      </c>
      <c r="D297" t="s">
        <v>522</v>
      </c>
      <c r="E297">
        <v>20</v>
      </c>
      <c r="F297">
        <v>2</v>
      </c>
      <c r="G297" t="s">
        <v>14</v>
      </c>
      <c r="H297" s="1" t="str">
        <f t="shared" si="18"/>
        <v>cl-ci_InformacionRevelarSobreContingenciasYRestriccionesBloqueTexto</v>
      </c>
      <c r="I297" t="str">
        <f t="shared" si="19"/>
        <v>cl-ci</v>
      </c>
      <c r="J297" t="str">
        <f t="shared" si="20"/>
        <v>InformacionRevelarSobreContingenciasYRestriccionesBloqueTexto</v>
      </c>
      <c r="K297" t="str">
        <f t="shared" si="21"/>
        <v>insert into dbax_info_conc (codi_empr, codi_emex, codi_info, pref_conc, codi_conc, orde_conc, nive_conc, tipo_info) values (0,0,'pre_cl-ci_cl-cp_2015-01-05_role-874000','cl-ci','InformacionRevelarSobreContingenciasYRestriccionesBloqueTexto',20,2,'C')</v>
      </c>
    </row>
    <row r="298" spans="1:11" x14ac:dyDescent="0.25">
      <c r="A298">
        <v>0</v>
      </c>
      <c r="B298">
        <v>0</v>
      </c>
      <c r="C298" t="s">
        <v>129</v>
      </c>
      <c r="D298" t="s">
        <v>525</v>
      </c>
      <c r="E298">
        <v>20</v>
      </c>
      <c r="F298">
        <v>2</v>
      </c>
      <c r="G298" t="s">
        <v>14</v>
      </c>
      <c r="H298" s="1" t="str">
        <f t="shared" si="18"/>
        <v>cl-ci_InformacionRevelarSobreSancionesBloqueTexto</v>
      </c>
      <c r="I298" t="str">
        <f t="shared" si="19"/>
        <v>cl-ci</v>
      </c>
      <c r="J298" t="str">
        <f t="shared" si="20"/>
        <v>InformacionRevelarSobreSancionesBloqueTexto</v>
      </c>
      <c r="K298" t="str">
        <f t="shared" si="21"/>
        <v>insert into dbax_info_conc (codi_empr, codi_emex, codi_info, pref_conc, codi_conc, orde_conc, nive_conc, tipo_info) values (0,0,'pre_cl-ci_cl-cp_2015-01-05_role-875000','cl-ci','InformacionRevelarSobreSancionesBloqueTexto',20,2,'C')</v>
      </c>
    </row>
    <row r="299" spans="1:11" x14ac:dyDescent="0.25">
      <c r="A299">
        <v>0</v>
      </c>
      <c r="B299">
        <v>0</v>
      </c>
      <c r="C299" t="s">
        <v>129</v>
      </c>
      <c r="D299" t="s">
        <v>709</v>
      </c>
      <c r="E299">
        <v>19</v>
      </c>
      <c r="F299">
        <v>1</v>
      </c>
      <c r="G299" t="s">
        <v>14</v>
      </c>
      <c r="H299" s="1" t="str">
        <f t="shared" si="18"/>
        <v>cl-ci_SancionesSinopsis</v>
      </c>
      <c r="I299" t="str">
        <f t="shared" si="19"/>
        <v>cl-ci</v>
      </c>
      <c r="J299" t="str">
        <f t="shared" si="20"/>
        <v>SancionesSinopsis</v>
      </c>
      <c r="K299" t="str">
        <f t="shared" si="21"/>
        <v>insert into dbax_info_conc (codi_empr, codi_emex, codi_info, pref_conc, codi_conc, orde_conc, nive_conc, tipo_info) values (0,0,'pre_cl-ci_cl-cp_2015-01-05_role-875000','cl-ci','SancionesSinopsis',19,1,'C')</v>
      </c>
    </row>
    <row r="300" spans="1:11" x14ac:dyDescent="0.25">
      <c r="A300">
        <v>0</v>
      </c>
      <c r="B300">
        <v>0</v>
      </c>
      <c r="C300" t="s">
        <v>132</v>
      </c>
      <c r="D300" t="s">
        <v>381</v>
      </c>
      <c r="E300">
        <v>140</v>
      </c>
      <c r="F300">
        <v>2</v>
      </c>
      <c r="G300" t="s">
        <v>14</v>
      </c>
      <c r="H300" s="1" t="str">
        <f t="shared" si="18"/>
        <v>cl-ci_CodigoActividadDos</v>
      </c>
      <c r="I300" t="str">
        <f t="shared" si="19"/>
        <v>cl-ci</v>
      </c>
      <c r="J300" t="str">
        <f t="shared" si="20"/>
        <v>CodigoActividadDos</v>
      </c>
      <c r="K300" t="str">
        <f t="shared" si="21"/>
        <v>insert into dbax_info_conc (codi_empr, codi_emex, codi_info, pref_conc, codi_conc, orde_conc, nive_conc, tipo_info) values (0,0,'pre_cl-ci_ias-1_2014-03-05_role-110000','cl-ci','CodigoActividadDos',140,2,'C')</v>
      </c>
    </row>
    <row r="301" spans="1:11" x14ac:dyDescent="0.25">
      <c r="A301">
        <v>0</v>
      </c>
      <c r="B301">
        <v>0</v>
      </c>
      <c r="C301" t="s">
        <v>132</v>
      </c>
      <c r="D301" t="s">
        <v>383</v>
      </c>
      <c r="E301">
        <v>130</v>
      </c>
      <c r="F301">
        <v>2</v>
      </c>
      <c r="G301" t="s">
        <v>14</v>
      </c>
      <c r="H301" s="1" t="str">
        <f t="shared" si="18"/>
        <v>cl-ci_CodigoActividadPrincipal</v>
      </c>
      <c r="I301" t="str">
        <f t="shared" si="19"/>
        <v>cl-ci</v>
      </c>
      <c r="J301" t="str">
        <f t="shared" si="20"/>
        <v>CodigoActividadPrincipal</v>
      </c>
      <c r="K301" t="str">
        <f t="shared" si="21"/>
        <v>insert into dbax_info_conc (codi_empr, codi_emex, codi_info, pref_conc, codi_conc, orde_conc, nive_conc, tipo_info) values (0,0,'pre_cl-ci_ias-1_2014-03-05_role-110000','cl-ci','CodigoActividadPrincipal',130,2,'C')</v>
      </c>
    </row>
    <row r="302" spans="1:11" x14ac:dyDescent="0.25">
      <c r="A302">
        <v>0</v>
      </c>
      <c r="B302">
        <v>0</v>
      </c>
      <c r="C302" t="s">
        <v>132</v>
      </c>
      <c r="D302" t="s">
        <v>384</v>
      </c>
      <c r="E302">
        <v>150</v>
      </c>
      <c r="F302">
        <v>2</v>
      </c>
      <c r="G302" t="s">
        <v>14</v>
      </c>
      <c r="H302" s="1" t="str">
        <f t="shared" si="18"/>
        <v>cl-ci_CodigoActividadTres</v>
      </c>
      <c r="I302" t="str">
        <f t="shared" si="19"/>
        <v>cl-ci</v>
      </c>
      <c r="J302" t="str">
        <f t="shared" si="20"/>
        <v>CodigoActividadTres</v>
      </c>
      <c r="K302" t="str">
        <f t="shared" si="21"/>
        <v>insert into dbax_info_conc (codi_empr, codi_emex, codi_info, pref_conc, codi_conc, orde_conc, nive_conc, tipo_info) values (0,0,'pre_cl-ci_ias-1_2014-03-05_role-110000','cl-ci','CodigoActividadTres',150,2,'C')</v>
      </c>
    </row>
    <row r="303" spans="1:11" x14ac:dyDescent="0.25">
      <c r="A303">
        <v>0</v>
      </c>
      <c r="B303">
        <v>0</v>
      </c>
      <c r="C303" t="s">
        <v>132</v>
      </c>
      <c r="D303" t="s">
        <v>432</v>
      </c>
      <c r="E303">
        <v>70</v>
      </c>
      <c r="F303">
        <v>2</v>
      </c>
      <c r="G303" t="s">
        <v>14</v>
      </c>
      <c r="H303" s="1" t="str">
        <f t="shared" si="18"/>
        <v>cl-ci_DateOfEndOfReportingPeriod</v>
      </c>
      <c r="I303" t="str">
        <f t="shared" si="19"/>
        <v>cl-ci</v>
      </c>
      <c r="J303" t="str">
        <f t="shared" si="20"/>
        <v>DateOfEndOfReportingPeriod</v>
      </c>
      <c r="K303" t="str">
        <f t="shared" si="21"/>
        <v>insert into dbax_info_conc (codi_empr, codi_emex, codi_info, pref_conc, codi_conc, orde_conc, nive_conc, tipo_info) values (0,0,'pre_cl-ci_ias-1_2014-03-05_role-110000','cl-ci','DateOfEndOfReportingPeriod',70,2,'C')</v>
      </c>
    </row>
    <row r="304" spans="1:11" x14ac:dyDescent="0.25">
      <c r="A304">
        <v>0</v>
      </c>
      <c r="B304">
        <v>0</v>
      </c>
      <c r="C304" t="s">
        <v>132</v>
      </c>
      <c r="D304" t="s">
        <v>435</v>
      </c>
      <c r="E304">
        <v>90</v>
      </c>
      <c r="F304">
        <v>2</v>
      </c>
      <c r="G304" t="s">
        <v>14</v>
      </c>
      <c r="H304" s="1" t="str">
        <f t="shared" si="18"/>
        <v>cl-ci_DescriptionOfPresentationCurrency</v>
      </c>
      <c r="I304" t="str">
        <f t="shared" si="19"/>
        <v>cl-ci</v>
      </c>
      <c r="J304" t="str">
        <f t="shared" si="20"/>
        <v>DescriptionOfPresentationCurrency</v>
      </c>
      <c r="K304" t="str">
        <f t="shared" si="21"/>
        <v>insert into dbax_info_conc (codi_empr, codi_emex, codi_info, pref_conc, codi_conc, orde_conc, nive_conc, tipo_info) values (0,0,'pre_cl-ci_ias-1_2014-03-05_role-110000','cl-ci','DescriptionOfPresentationCurrency',90,2,'C')</v>
      </c>
    </row>
    <row r="305" spans="1:11" x14ac:dyDescent="0.25">
      <c r="A305">
        <v>0</v>
      </c>
      <c r="B305">
        <v>0</v>
      </c>
      <c r="C305" t="s">
        <v>132</v>
      </c>
      <c r="D305" t="s">
        <v>475</v>
      </c>
      <c r="E305">
        <v>180</v>
      </c>
      <c r="F305">
        <v>2</v>
      </c>
      <c r="G305" t="s">
        <v>14</v>
      </c>
      <c r="H305" s="1" t="str">
        <f t="shared" si="18"/>
        <v>cl-ci_FechaEmisionOpinionEstadosFinancieros</v>
      </c>
      <c r="I305" t="str">
        <f t="shared" si="19"/>
        <v>cl-ci</v>
      </c>
      <c r="J305" t="str">
        <f t="shared" si="20"/>
        <v>FechaEmisionOpinionEstadosFinancieros</v>
      </c>
      <c r="K305" t="str">
        <f t="shared" si="21"/>
        <v>insert into dbax_info_conc (codi_empr, codi_emex, codi_info, pref_conc, codi_conc, orde_conc, nive_conc, tipo_info) values (0,0,'pre_cl-ci_ias-1_2014-03-05_role-110000','cl-ci','FechaEmisionOpinionEstadosFinancieros',180,2,'C')</v>
      </c>
    </row>
    <row r="306" spans="1:11" x14ac:dyDescent="0.25">
      <c r="A306">
        <v>0</v>
      </c>
      <c r="B306">
        <v>0</v>
      </c>
      <c r="C306" t="s">
        <v>132</v>
      </c>
      <c r="D306" t="s">
        <v>477</v>
      </c>
      <c r="E306">
        <v>190</v>
      </c>
      <c r="F306">
        <v>2</v>
      </c>
      <c r="G306" t="s">
        <v>14</v>
      </c>
      <c r="H306" s="1" t="str">
        <f t="shared" si="18"/>
        <v>cl-ci_FechaSesionDirectorioAprobaronEstadosFinancieros</v>
      </c>
      <c r="I306" t="str">
        <f t="shared" si="19"/>
        <v>cl-ci</v>
      </c>
      <c r="J306" t="str">
        <f t="shared" si="20"/>
        <v>FechaSesionDirectorioAprobaronEstadosFinancieros</v>
      </c>
      <c r="K306" t="str">
        <f t="shared" si="21"/>
        <v>insert into dbax_info_conc (codi_empr, codi_emex, codi_info, pref_conc, codi_conc, orde_conc, nive_conc, tipo_info) values (0,0,'pre_cl-ci_ias-1_2014-03-05_role-110000','cl-ci','FechaSesionDirectorioAprobaronEstadosFinancieros',190,2,'C')</v>
      </c>
    </row>
    <row r="307" spans="1:11" x14ac:dyDescent="0.25">
      <c r="A307">
        <v>0</v>
      </c>
      <c r="B307">
        <v>0</v>
      </c>
      <c r="C307" t="s">
        <v>132</v>
      </c>
      <c r="D307" t="s">
        <v>530</v>
      </c>
      <c r="E307">
        <v>175</v>
      </c>
      <c r="F307">
        <v>2</v>
      </c>
      <c r="G307" t="s">
        <v>14</v>
      </c>
      <c r="H307" s="1" t="str">
        <f t="shared" si="18"/>
        <v>cl-ci_InformeEEFFJunio</v>
      </c>
      <c r="I307" t="str">
        <f t="shared" si="19"/>
        <v>cl-ci</v>
      </c>
      <c r="J307" t="str">
        <f t="shared" si="20"/>
        <v>InformeEEFFJunio</v>
      </c>
      <c r="K307" t="str">
        <f t="shared" si="21"/>
        <v>insert into dbax_info_conc (codi_empr, codi_emex, codi_info, pref_conc, codi_conc, orde_conc, nive_conc, tipo_info) values (0,0,'pre_cl-ci_ias-1_2014-03-05_role-110000','cl-ci','InformeEEFFJunio',175,2,'C')</v>
      </c>
    </row>
    <row r="308" spans="1:11" x14ac:dyDescent="0.25">
      <c r="A308">
        <v>0</v>
      </c>
      <c r="B308">
        <v>0</v>
      </c>
      <c r="C308" t="s">
        <v>132</v>
      </c>
      <c r="D308" t="s">
        <v>604</v>
      </c>
      <c r="E308">
        <v>155</v>
      </c>
      <c r="F308">
        <v>2</v>
      </c>
      <c r="G308" t="s">
        <v>14</v>
      </c>
      <c r="H308" s="1" t="str">
        <f t="shared" si="18"/>
        <v>cl-ci_NombreEmpresaAuditoriExterna</v>
      </c>
      <c r="I308" t="str">
        <f t="shared" si="19"/>
        <v>cl-ci</v>
      </c>
      <c r="J308" t="str">
        <f t="shared" si="20"/>
        <v>NombreEmpresaAuditoriExterna</v>
      </c>
      <c r="K308" t="str">
        <f t="shared" si="21"/>
        <v>insert into dbax_info_conc (codi_empr, codi_emex, codi_info, pref_conc, codi_conc, orde_conc, nive_conc, tipo_info) values (0,0,'pre_cl-ci_ias-1_2014-03-05_role-110000','cl-ci','NombreEmpresaAuditoriExterna',155,2,'C')</v>
      </c>
    </row>
    <row r="309" spans="1:11" x14ac:dyDescent="0.25">
      <c r="A309">
        <v>0</v>
      </c>
      <c r="B309">
        <v>0</v>
      </c>
      <c r="C309" t="s">
        <v>132</v>
      </c>
      <c r="D309" t="s">
        <v>610</v>
      </c>
      <c r="E309">
        <v>160</v>
      </c>
      <c r="F309">
        <v>2</v>
      </c>
      <c r="G309" t="s">
        <v>14</v>
      </c>
      <c r="H309" s="1" t="str">
        <f t="shared" si="18"/>
        <v>cl-ci_NombreSocioFirmaOpinion</v>
      </c>
      <c r="I309" t="str">
        <f t="shared" si="19"/>
        <v>cl-ci</v>
      </c>
      <c r="J309" t="str">
        <f t="shared" si="20"/>
        <v>NombreSocioFirmaOpinion</v>
      </c>
      <c r="K309" t="str">
        <f t="shared" si="21"/>
        <v>insert into dbax_info_conc (codi_empr, codi_emex, codi_info, pref_conc, codi_conc, orde_conc, nive_conc, tipo_info) values (0,0,'pre_cl-ci_ias-1_2014-03-05_role-110000','cl-ci','NombreSocioFirmaOpinion',160,2,'C')</v>
      </c>
    </row>
    <row r="310" spans="1:11" x14ac:dyDescent="0.25">
      <c r="A310">
        <v>0</v>
      </c>
      <c r="B310">
        <v>0</v>
      </c>
      <c r="C310" t="s">
        <v>132</v>
      </c>
      <c r="D310" t="s">
        <v>618</v>
      </c>
      <c r="E310">
        <v>40</v>
      </c>
      <c r="F310">
        <v>2</v>
      </c>
      <c r="G310" t="s">
        <v>14</v>
      </c>
      <c r="H310" s="1" t="str">
        <f t="shared" si="18"/>
        <v>cl-ci_NumeroRegistroValores</v>
      </c>
      <c r="I310" t="str">
        <f t="shared" si="19"/>
        <v>cl-ci</v>
      </c>
      <c r="J310" t="str">
        <f t="shared" si="20"/>
        <v>NumeroRegistroValores</v>
      </c>
      <c r="K310" t="str">
        <f t="shared" si="21"/>
        <v>insert into dbax_info_conc (codi_empr, codi_emex, codi_info, pref_conc, codi_conc, orde_conc, nive_conc, tipo_info) values (0,0,'pre_cl-ci_ias-1_2014-03-05_role-110000','cl-ci','NumeroRegistroValores',40,2,'C')</v>
      </c>
    </row>
    <row r="311" spans="1:11" x14ac:dyDescent="0.25">
      <c r="A311">
        <v>0</v>
      </c>
      <c r="B311">
        <v>0</v>
      </c>
      <c r="C311" t="s">
        <v>132</v>
      </c>
      <c r="D311" t="s">
        <v>704</v>
      </c>
      <c r="E311">
        <v>30</v>
      </c>
      <c r="F311">
        <v>2</v>
      </c>
      <c r="G311" t="s">
        <v>14</v>
      </c>
      <c r="H311" s="1" t="str">
        <f t="shared" si="18"/>
        <v>cl-ci_RUTEntidadInforma</v>
      </c>
      <c r="I311" t="str">
        <f t="shared" si="19"/>
        <v>cl-ci</v>
      </c>
      <c r="J311" t="str">
        <f t="shared" si="20"/>
        <v>RUTEntidadInforma</v>
      </c>
      <c r="K311" t="str">
        <f t="shared" si="21"/>
        <v>insert into dbax_info_conc (codi_empr, codi_emex, codi_info, pref_conc, codi_conc, orde_conc, nive_conc, tipo_info) values (0,0,'pre_cl-ci_ias-1_2014-03-05_role-110000','cl-ci','RUTEntidadInforma',30,2,'C')</v>
      </c>
    </row>
    <row r="312" spans="1:11" x14ac:dyDescent="0.25">
      <c r="A312">
        <v>0</v>
      </c>
      <c r="B312">
        <v>0</v>
      </c>
      <c r="C312" t="s">
        <v>132</v>
      </c>
      <c r="D312" t="s">
        <v>707</v>
      </c>
      <c r="E312">
        <v>165</v>
      </c>
      <c r="F312">
        <v>2</v>
      </c>
      <c r="G312" t="s">
        <v>14</v>
      </c>
      <c r="H312" s="1" t="str">
        <f t="shared" si="18"/>
        <v>cl-ci_RutSocioFirmaOpinion</v>
      </c>
      <c r="I312" t="str">
        <f t="shared" si="19"/>
        <v>cl-ci</v>
      </c>
      <c r="J312" t="str">
        <f t="shared" si="20"/>
        <v>RutSocioFirmaOpinion</v>
      </c>
      <c r="K312" t="str">
        <f t="shared" si="21"/>
        <v>insert into dbax_info_conc (codi_empr, codi_emex, codi_info, pref_conc, codi_conc, orde_conc, nive_conc, tipo_info) values (0,0,'pre_cl-ci_ias-1_2014-03-05_role-110000','cl-ci','RutSocioFirmaOpinion',165,2,'C')</v>
      </c>
    </row>
    <row r="313" spans="1:11" x14ac:dyDescent="0.25">
      <c r="A313">
        <v>0</v>
      </c>
      <c r="B313">
        <v>0</v>
      </c>
      <c r="C313" t="s">
        <v>132</v>
      </c>
      <c r="D313" t="s">
        <v>720</v>
      </c>
      <c r="E313">
        <v>170</v>
      </c>
      <c r="F313">
        <v>2</v>
      </c>
      <c r="G313" t="s">
        <v>14</v>
      </c>
      <c r="H313" s="1" t="str">
        <f t="shared" si="18"/>
        <v>cl-ci_TipoOpinionEEFFDiciembre</v>
      </c>
      <c r="I313" t="str">
        <f t="shared" si="19"/>
        <v>cl-ci</v>
      </c>
      <c r="J313" t="str">
        <f t="shared" si="20"/>
        <v>TipoOpinionEEFFDiciembre</v>
      </c>
      <c r="K313" t="str">
        <f t="shared" si="21"/>
        <v>insert into dbax_info_conc (codi_empr, codi_emex, codi_info, pref_conc, codi_conc, orde_conc, nive_conc, tipo_info) values (0,0,'pre_cl-ci_ias-1_2014-03-05_role-110000','cl-ci','TipoOpinionEEFFDiciembre',170,2,'C')</v>
      </c>
    </row>
    <row r="314" spans="1:11" x14ac:dyDescent="0.25">
      <c r="A314">
        <v>0</v>
      </c>
      <c r="B314">
        <v>0</v>
      </c>
      <c r="C314" t="s">
        <v>132</v>
      </c>
      <c r="D314" t="s">
        <v>1382</v>
      </c>
      <c r="E314">
        <v>60</v>
      </c>
      <c r="F314">
        <v>2</v>
      </c>
      <c r="G314" t="s">
        <v>14</v>
      </c>
      <c r="H314" s="1" t="str">
        <f t="shared" si="18"/>
        <v>ifrs-full_DescriptionOfNatureOfFinancialStatements</v>
      </c>
      <c r="I314" t="str">
        <f t="shared" si="19"/>
        <v>ifrs-full</v>
      </c>
      <c r="J314" t="str">
        <f t="shared" si="20"/>
        <v>DescriptionOfNatureOfFinancialStatements</v>
      </c>
      <c r="K314" t="str">
        <f t="shared" si="21"/>
        <v>insert into dbax_info_conc (codi_empr, codi_emex, codi_info, pref_conc, codi_conc, orde_conc, nive_conc, tipo_info) values (0,0,'pre_cl-ci_ias-1_2014-03-05_role-110000','ifrs-full','DescriptionOfNatureOfFinancialStatements',60,2,'C')</v>
      </c>
    </row>
    <row r="315" spans="1:11" x14ac:dyDescent="0.25">
      <c r="A315">
        <v>0</v>
      </c>
      <c r="B315">
        <v>0</v>
      </c>
      <c r="C315" t="s">
        <v>132</v>
      </c>
      <c r="D315" t="s">
        <v>1580</v>
      </c>
      <c r="E315">
        <v>19</v>
      </c>
      <c r="F315">
        <v>1</v>
      </c>
      <c r="G315" t="s">
        <v>14</v>
      </c>
      <c r="H315" s="1" t="str">
        <f t="shared" si="18"/>
        <v>ifrs-full_DisclosureOfGeneralInformationAboutFinancialStatementsExplanatory</v>
      </c>
      <c r="I315" t="str">
        <f t="shared" si="19"/>
        <v>ifrs-full</v>
      </c>
      <c r="J315" t="str">
        <f t="shared" si="20"/>
        <v>DisclosureOfGeneralInformationAboutFinancialStatementsExplanatory</v>
      </c>
      <c r="K315" t="str">
        <f t="shared" si="21"/>
        <v>insert into dbax_info_conc (codi_empr, codi_emex, codi_info, pref_conc, codi_conc, orde_conc, nive_conc, tipo_info) values (0,0,'pre_cl-ci_ias-1_2014-03-05_role-110000','ifrs-full','DisclosureOfGeneralInformationAboutFinancialStatementsExplanatory',19,1,'C')</v>
      </c>
    </row>
    <row r="316" spans="1:11" x14ac:dyDescent="0.25">
      <c r="A316">
        <v>0</v>
      </c>
      <c r="B316">
        <v>0</v>
      </c>
      <c r="C316" t="s">
        <v>132</v>
      </c>
      <c r="D316" t="s">
        <v>1855</v>
      </c>
      <c r="E316">
        <v>50</v>
      </c>
      <c r="F316">
        <v>2</v>
      </c>
      <c r="G316" t="s">
        <v>14</v>
      </c>
      <c r="H316" s="1" t="str">
        <f t="shared" si="18"/>
        <v>ifrs-full_ExplanationOfChangeInNameOfReportingEntityOrOtherMeansOfIdentificationFromEndOfPrecedingReportingPeriod</v>
      </c>
      <c r="I316" t="str">
        <f t="shared" si="19"/>
        <v>ifrs-full</v>
      </c>
      <c r="J316" t="str">
        <f t="shared" si="20"/>
        <v>ExplanationOfChangeInNameOfReportingEntityOrOtherMeansOfIdentificationFromEndOfPrecedingReportingPeriod</v>
      </c>
      <c r="K316" t="str">
        <f t="shared" si="21"/>
        <v>insert into dbax_info_conc (codi_empr, codi_emex, codi_info, pref_conc, codi_conc, orde_conc, nive_conc, tipo_info) values (0,0,'pre_cl-ci_ias-1_2014-03-05_role-110000','ifrs-full','ExplanationOfChangeInNameOfReportingEntityOrOtherMeansOfIdentificationFromEndOfPrecedingReportingPeriod',50,2,'C')</v>
      </c>
    </row>
    <row r="317" spans="1:11" x14ac:dyDescent="0.25">
      <c r="A317">
        <v>0</v>
      </c>
      <c r="B317">
        <v>0</v>
      </c>
      <c r="C317" t="s">
        <v>132</v>
      </c>
      <c r="D317" t="s">
        <v>2288</v>
      </c>
      <c r="E317">
        <v>100</v>
      </c>
      <c r="F317">
        <v>2</v>
      </c>
      <c r="G317" t="s">
        <v>14</v>
      </c>
      <c r="H317" s="1" t="str">
        <f t="shared" si="18"/>
        <v>ifrs-full_LevelOfRoundingUsedInFinancialStatements</v>
      </c>
      <c r="I317" t="str">
        <f t="shared" si="19"/>
        <v>ifrs-full</v>
      </c>
      <c r="J317" t="str">
        <f t="shared" si="20"/>
        <v>LevelOfRoundingUsedInFinancialStatements</v>
      </c>
      <c r="K317" t="str">
        <f t="shared" si="21"/>
        <v>insert into dbax_info_conc (codi_empr, codi_emex, codi_info, pref_conc, codi_conc, orde_conc, nive_conc, tipo_info) values (0,0,'pre_cl-ci_ias-1_2014-03-05_role-110000','ifrs-full','LevelOfRoundingUsedInFinancialStatements',100,2,'C')</v>
      </c>
    </row>
    <row r="318" spans="1:11" x14ac:dyDescent="0.25">
      <c r="A318">
        <v>0</v>
      </c>
      <c r="B318">
        <v>0</v>
      </c>
      <c r="C318" t="s">
        <v>132</v>
      </c>
      <c r="D318" t="s">
        <v>2378</v>
      </c>
      <c r="E318">
        <v>20</v>
      </c>
      <c r="F318">
        <v>2</v>
      </c>
      <c r="G318" t="s">
        <v>14</v>
      </c>
      <c r="H318" s="1" t="str">
        <f t="shared" si="18"/>
        <v>ifrs-full_NameOfReportingEntityOrOtherMeansOfIdentification</v>
      </c>
      <c r="I318" t="str">
        <f t="shared" si="19"/>
        <v>ifrs-full</v>
      </c>
      <c r="J318" t="str">
        <f t="shared" si="20"/>
        <v>NameOfReportingEntityOrOtherMeansOfIdentification</v>
      </c>
      <c r="K318" t="str">
        <f t="shared" si="21"/>
        <v>insert into dbax_info_conc (codi_empr, codi_emex, codi_info, pref_conc, codi_conc, orde_conc, nive_conc, tipo_info) values (0,0,'pre_cl-ci_ias-1_2014-03-05_role-110000','ifrs-full','NameOfReportingEntityOrOtherMeansOfIdentification',20,2,'C')</v>
      </c>
    </row>
    <row r="319" spans="1:11" x14ac:dyDescent="0.25">
      <c r="A319">
        <v>0</v>
      </c>
      <c r="B319">
        <v>0</v>
      </c>
      <c r="C319" t="s">
        <v>132</v>
      </c>
      <c r="D319" t="s">
        <v>2613</v>
      </c>
      <c r="E319">
        <v>80</v>
      </c>
      <c r="F319">
        <v>2</v>
      </c>
      <c r="G319" t="s">
        <v>14</v>
      </c>
      <c r="H319" s="1" t="str">
        <f t="shared" si="18"/>
        <v>ifrs-full_PeriodCoveredByFinancialStatements</v>
      </c>
      <c r="I319" t="str">
        <f t="shared" si="19"/>
        <v>ifrs-full</v>
      </c>
      <c r="J319" t="str">
        <f t="shared" si="20"/>
        <v>PeriodCoveredByFinancialStatements</v>
      </c>
      <c r="K319" t="str">
        <f t="shared" si="21"/>
        <v>insert into dbax_info_conc (codi_empr, codi_emex, codi_info, pref_conc, codi_conc, orde_conc, nive_conc, tipo_info) values (0,0,'pre_cl-ci_ias-1_2014-03-05_role-110000','ifrs-full','PeriodCoveredByFinancialStatements',80,2,'C')</v>
      </c>
    </row>
    <row r="320" spans="1:11" x14ac:dyDescent="0.25">
      <c r="A320">
        <v>0</v>
      </c>
      <c r="B320">
        <v>0</v>
      </c>
      <c r="C320" t="s">
        <v>134</v>
      </c>
      <c r="D320" t="s">
        <v>404</v>
      </c>
      <c r="E320">
        <v>80</v>
      </c>
      <c r="F320">
        <v>4</v>
      </c>
      <c r="G320" t="s">
        <v>14</v>
      </c>
      <c r="H320" s="1" t="str">
        <f t="shared" si="18"/>
        <v>cl-ci_CuentasCobrarEntidadesRelacionadasCorrientes</v>
      </c>
      <c r="I320" t="str">
        <f t="shared" si="19"/>
        <v>cl-ci</v>
      </c>
      <c r="J320" t="str">
        <f t="shared" si="20"/>
        <v>CuentasCobrarEntidadesRelacionadasCorrientes</v>
      </c>
      <c r="K320" t="str">
        <f t="shared" si="21"/>
        <v>insert into dbax_info_conc (codi_empr, codi_emex, codi_info, pref_conc, codi_conc, orde_conc, nive_conc, tipo_info) values (0,0,'pre_cl-ci_ias-1_2014-03-05_role-210000','cl-ci','CuentasCobrarEntidadesRelacionadasCorrientes',80,4,'C')</v>
      </c>
    </row>
    <row r="321" spans="1:11" x14ac:dyDescent="0.25">
      <c r="A321">
        <v>0</v>
      </c>
      <c r="B321">
        <v>0</v>
      </c>
      <c r="C321" t="s">
        <v>134</v>
      </c>
      <c r="D321" t="s">
        <v>405</v>
      </c>
      <c r="E321">
        <v>190</v>
      </c>
      <c r="F321">
        <v>4</v>
      </c>
      <c r="G321" t="s">
        <v>14</v>
      </c>
      <c r="H321" s="1" t="str">
        <f t="shared" si="18"/>
        <v>cl-ci_CuentasCobrarEntidadesRelacionadasNoCorrientes</v>
      </c>
      <c r="I321" t="str">
        <f t="shared" si="19"/>
        <v>cl-ci</v>
      </c>
      <c r="J321" t="str">
        <f t="shared" si="20"/>
        <v>CuentasCobrarEntidadesRelacionadasNoCorrientes</v>
      </c>
      <c r="K321" t="str">
        <f t="shared" si="21"/>
        <v>insert into dbax_info_conc (codi_empr, codi_emex, codi_info, pref_conc, codi_conc, orde_conc, nive_conc, tipo_info) values (0,0,'pre_cl-ci_ias-1_2014-03-05_role-210000','cl-ci','CuentasCobrarEntidadesRelacionadasNoCorrientes',190,4,'C')</v>
      </c>
    </row>
    <row r="322" spans="1:11" x14ac:dyDescent="0.25">
      <c r="A322">
        <v>0</v>
      </c>
      <c r="B322">
        <v>0</v>
      </c>
      <c r="C322" t="s">
        <v>134</v>
      </c>
      <c r="D322" t="s">
        <v>425</v>
      </c>
      <c r="E322">
        <v>360</v>
      </c>
      <c r="F322">
        <v>5</v>
      </c>
      <c r="G322" t="s">
        <v>14</v>
      </c>
      <c r="H322" s="1" t="str">
        <f t="shared" si="18"/>
        <v>cl-ci_CuentasPagarEntidadesRelacionadasCorrientes</v>
      </c>
      <c r="I322" t="str">
        <f t="shared" si="19"/>
        <v>cl-ci</v>
      </c>
      <c r="J322" t="str">
        <f t="shared" si="20"/>
        <v>CuentasPagarEntidadesRelacionadasCorrientes</v>
      </c>
      <c r="K322" t="str">
        <f t="shared" si="21"/>
        <v>insert into dbax_info_conc (codi_empr, codi_emex, codi_info, pref_conc, codi_conc, orde_conc, nive_conc, tipo_info) values (0,0,'pre_cl-ci_ias-1_2014-03-05_role-210000','cl-ci','CuentasPagarEntidadesRelacionadasCorrientes',360,5,'C')</v>
      </c>
    </row>
    <row r="323" spans="1:11" x14ac:dyDescent="0.25">
      <c r="A323">
        <v>0</v>
      </c>
      <c r="B323">
        <v>0</v>
      </c>
      <c r="C323" t="s">
        <v>134</v>
      </c>
      <c r="D323" t="s">
        <v>426</v>
      </c>
      <c r="E323">
        <v>470</v>
      </c>
      <c r="F323">
        <v>5</v>
      </c>
      <c r="G323" t="s">
        <v>14</v>
      </c>
      <c r="H323" s="1" t="str">
        <f t="shared" si="18"/>
        <v>cl-ci_CuentasPagarEntidadesRelacionadasNoCorrientes</v>
      </c>
      <c r="I323" t="str">
        <f t="shared" si="19"/>
        <v>cl-ci</v>
      </c>
      <c r="J323" t="str">
        <f t="shared" si="20"/>
        <v>CuentasPagarEntidadesRelacionadasNoCorrientes</v>
      </c>
      <c r="K323" t="str">
        <f t="shared" si="21"/>
        <v>insert into dbax_info_conc (codi_empr, codi_emex, codi_info, pref_conc, codi_conc, orde_conc, nive_conc, tipo_info) values (0,0,'pre_cl-ci_ias-1_2014-03-05_role-210000','cl-ci','CuentasPagarEntidadesRelacionadasNoCorrientes',470,5,'C')</v>
      </c>
    </row>
    <row r="324" spans="1:11" x14ac:dyDescent="0.25">
      <c r="A324">
        <v>0</v>
      </c>
      <c r="B324">
        <v>0</v>
      </c>
      <c r="C324" t="s">
        <v>134</v>
      </c>
      <c r="D324" t="s">
        <v>482</v>
      </c>
      <c r="E324">
        <v>570</v>
      </c>
      <c r="F324">
        <v>4</v>
      </c>
      <c r="G324" t="s">
        <v>14</v>
      </c>
      <c r="H324" s="1" t="str">
        <f t="shared" si="18"/>
        <v>cl-ci_GananciaPerdidaAcumulada</v>
      </c>
      <c r="I324" t="str">
        <f t="shared" si="19"/>
        <v>cl-ci</v>
      </c>
      <c r="J324" t="str">
        <f t="shared" si="20"/>
        <v>GananciaPerdidaAcumulada</v>
      </c>
      <c r="K324" t="str">
        <f t="shared" si="21"/>
        <v>insert into dbax_info_conc (codi_empr, codi_emex, codi_info, pref_conc, codi_conc, orde_conc, nive_conc, tipo_info) values (0,0,'pre_cl-ci_ias-1_2014-03-05_role-210000','cl-ci','GananciaPerdidaAcumulada',570,4,'C')</v>
      </c>
    </row>
    <row r="325" spans="1:11" x14ac:dyDescent="0.25">
      <c r="A325">
        <v>0</v>
      </c>
      <c r="B325">
        <v>0</v>
      </c>
      <c r="C325" t="s">
        <v>134</v>
      </c>
      <c r="D325" t="s">
        <v>828</v>
      </c>
      <c r="E325">
        <v>300</v>
      </c>
      <c r="F325">
        <v>3</v>
      </c>
      <c r="G325" t="s">
        <v>14</v>
      </c>
      <c r="H325" s="1" t="str">
        <f t="shared" si="18"/>
        <v>ifrs-full_Assets</v>
      </c>
      <c r="I325" t="str">
        <f t="shared" si="19"/>
        <v>ifrs-full</v>
      </c>
      <c r="J325" t="str">
        <f t="shared" si="20"/>
        <v>Assets</v>
      </c>
      <c r="K325" t="str">
        <f t="shared" si="21"/>
        <v>insert into dbax_info_conc (codi_empr, codi_emex, codi_info, pref_conc, codi_conc, orde_conc, nive_conc, tipo_info) values (0,0,'pre_cl-ci_ias-1_2014-03-05_role-210000','ifrs-full','Assets',300,3,'C')</v>
      </c>
    </row>
    <row r="326" spans="1:11" x14ac:dyDescent="0.25">
      <c r="A326">
        <v>0</v>
      </c>
      <c r="B326">
        <v>0</v>
      </c>
      <c r="C326" t="s">
        <v>134</v>
      </c>
      <c r="D326" t="s">
        <v>829</v>
      </c>
      <c r="E326">
        <v>20</v>
      </c>
      <c r="F326">
        <v>2</v>
      </c>
      <c r="G326" t="s">
        <v>14</v>
      </c>
      <c r="H326" s="1" t="str">
        <f t="shared" si="18"/>
        <v>ifrs-full_AssetsAbstract</v>
      </c>
      <c r="I326" t="str">
        <f t="shared" si="19"/>
        <v>ifrs-full</v>
      </c>
      <c r="J326" t="str">
        <f t="shared" si="20"/>
        <v>AssetsAbstract</v>
      </c>
      <c r="K326" t="str">
        <f t="shared" si="21"/>
        <v>insert into dbax_info_conc (codi_empr, codi_emex, codi_info, pref_conc, codi_conc, orde_conc, nive_conc, tipo_info) values (0,0,'pre_cl-ci_ias-1_2014-03-05_role-210000','ifrs-full','AssetsAbstract',20,2,'C')</v>
      </c>
    </row>
    <row r="327" spans="1:11" x14ac:dyDescent="0.25">
      <c r="A327">
        <v>0</v>
      </c>
      <c r="B327">
        <v>0</v>
      </c>
      <c r="C327" t="s">
        <v>134</v>
      </c>
      <c r="D327" t="s">
        <v>903</v>
      </c>
      <c r="E327">
        <v>40</v>
      </c>
      <c r="F327">
        <v>4</v>
      </c>
      <c r="G327" t="s">
        <v>14</v>
      </c>
      <c r="H327" s="1" t="str">
        <f t="shared" si="18"/>
        <v>ifrs-full_CashAndCashEquivalents</v>
      </c>
      <c r="I327" t="str">
        <f t="shared" si="19"/>
        <v>ifrs-full</v>
      </c>
      <c r="J327" t="str">
        <f t="shared" si="20"/>
        <v>CashAndCashEquivalents</v>
      </c>
      <c r="K327" t="str">
        <f t="shared" si="21"/>
        <v>insert into dbax_info_conc (codi_empr, codi_emex, codi_info, pref_conc, codi_conc, orde_conc, nive_conc, tipo_info) values (0,0,'pre_cl-ci_ias-1_2014-03-05_role-210000','ifrs-full','CashAndCashEquivalents',40,4,'C')</v>
      </c>
    </row>
    <row r="328" spans="1:11" x14ac:dyDescent="0.25">
      <c r="A328">
        <v>0</v>
      </c>
      <c r="B328">
        <v>0</v>
      </c>
      <c r="C328" t="s">
        <v>134</v>
      </c>
      <c r="D328" t="s">
        <v>1038</v>
      </c>
      <c r="E328">
        <v>140</v>
      </c>
      <c r="F328">
        <v>4</v>
      </c>
      <c r="G328" t="s">
        <v>14</v>
      </c>
      <c r="H328" s="1" t="str">
        <f t="shared" ref="H328:H391" si="22">MID(D328,FIND("#",D328)+1,10000)</f>
        <v>ifrs-full_CurrentAssets</v>
      </c>
      <c r="I328" t="str">
        <f t="shared" ref="I328:I391" si="23">MID(H328,1,FIND("_",H328)-1)</f>
        <v>ifrs-full</v>
      </c>
      <c r="J328" t="str">
        <f t="shared" ref="J328:J391" si="24">MID(H328,FIND("_",H328)+1,10000)</f>
        <v>CurrentAssets</v>
      </c>
      <c r="K328" t="str">
        <f t="shared" ref="K328:K391" si="25">CONCATENATE("insert into dbax_info_conc (codi_empr, codi_emex, codi_info, pref_conc, codi_conc, orde_conc, nive_conc, tipo_info) values (",A328,",",B328,",'",C328,"','",I328,"','",J328,"',",E328,",",F328,",'",G328,"')")</f>
        <v>insert into dbax_info_conc (codi_empr, codi_emex, codi_info, pref_conc, codi_conc, orde_conc, nive_conc, tipo_info) values (0,0,'pre_cl-ci_ias-1_2014-03-05_role-210000','ifrs-full','CurrentAssets',140,4,'C')</v>
      </c>
    </row>
    <row r="329" spans="1:11" x14ac:dyDescent="0.25">
      <c r="A329">
        <v>0</v>
      </c>
      <c r="B329">
        <v>0</v>
      </c>
      <c r="C329" t="s">
        <v>134</v>
      </c>
      <c r="D329" t="s">
        <v>1039</v>
      </c>
      <c r="E329">
        <v>30</v>
      </c>
      <c r="F329">
        <v>3</v>
      </c>
      <c r="G329" t="s">
        <v>14</v>
      </c>
      <c r="H329" s="1" t="str">
        <f t="shared" si="22"/>
        <v>ifrs-full_CurrentAssetsAbstract</v>
      </c>
      <c r="I329" t="str">
        <f t="shared" si="23"/>
        <v>ifrs-full</v>
      </c>
      <c r="J329" t="str">
        <f t="shared" si="24"/>
        <v>CurrentAssetsAbstract</v>
      </c>
      <c r="K329" t="str">
        <f t="shared" si="25"/>
        <v>insert into dbax_info_conc (codi_empr, codi_emex, codi_info, pref_conc, codi_conc, orde_conc, nive_conc, tipo_info) values (0,0,'pre_cl-ci_ias-1_2014-03-05_role-210000','ifrs-full','CurrentAssetsAbstract',30,3,'C')</v>
      </c>
    </row>
    <row r="330" spans="1:11" x14ac:dyDescent="0.25">
      <c r="A330">
        <v>0</v>
      </c>
      <c r="B330">
        <v>0</v>
      </c>
      <c r="C330" t="s">
        <v>134</v>
      </c>
      <c r="D330" t="s">
        <v>1041</v>
      </c>
      <c r="E330">
        <v>120</v>
      </c>
      <c r="F330">
        <v>4</v>
      </c>
      <c r="G330" t="s">
        <v>14</v>
      </c>
      <c r="H330" s="1" t="str">
        <f t="shared" si="22"/>
        <v>ifrs-full_CurrentAssetsOtherThanAssetsOrDisposalGroupsClassifiedAsHeldForSaleOrAsHeldForDistributionToOwners</v>
      </c>
      <c r="I330" t="str">
        <f t="shared" si="23"/>
        <v>ifrs-full</v>
      </c>
      <c r="J330" t="str">
        <f t="shared" si="24"/>
        <v>CurrentAssetsOtherThanAssetsOrDisposalGroupsClassifiedAsHeldForSaleOrAsHeldForDistributionToOwners</v>
      </c>
      <c r="K330" t="str">
        <f t="shared" si="25"/>
        <v>insert into dbax_info_conc (codi_empr, codi_emex, codi_info, pref_conc, codi_conc, orde_conc, nive_conc, tipo_info) values (0,0,'pre_cl-ci_ias-1_2014-03-05_role-210000','ifrs-full','CurrentAssetsOtherThanAssetsOrDisposalGroupsClassifiedAsHeldForSaleOrAsHeldForDistributionToOwners',120,4,'C')</v>
      </c>
    </row>
    <row r="331" spans="1:11" x14ac:dyDescent="0.25">
      <c r="A331">
        <v>0</v>
      </c>
      <c r="B331">
        <v>0</v>
      </c>
      <c r="C331" t="s">
        <v>134</v>
      </c>
      <c r="D331" t="s">
        <v>1043</v>
      </c>
      <c r="E331">
        <v>100</v>
      </c>
      <c r="F331">
        <v>4</v>
      </c>
      <c r="G331" t="s">
        <v>14</v>
      </c>
      <c r="H331" s="1" t="str">
        <f t="shared" si="22"/>
        <v>ifrs-full_CurrentBiologicalAssets</v>
      </c>
      <c r="I331" t="str">
        <f t="shared" si="23"/>
        <v>ifrs-full</v>
      </c>
      <c r="J331" t="str">
        <f t="shared" si="24"/>
        <v>CurrentBiologicalAssets</v>
      </c>
      <c r="K331" t="str">
        <f t="shared" si="25"/>
        <v>insert into dbax_info_conc (codi_empr, codi_emex, codi_info, pref_conc, codi_conc, orde_conc, nive_conc, tipo_info) values (0,0,'pre_cl-ci_ias-1_2014-03-05_role-210000','ifrs-full','CurrentBiologicalAssets',100,4,'C')</v>
      </c>
    </row>
    <row r="332" spans="1:11" x14ac:dyDescent="0.25">
      <c r="A332">
        <v>0</v>
      </c>
      <c r="B332">
        <v>0</v>
      </c>
      <c r="C332" t="s">
        <v>134</v>
      </c>
      <c r="D332" t="s">
        <v>1074</v>
      </c>
      <c r="E332">
        <v>430</v>
      </c>
      <c r="F332">
        <v>5</v>
      </c>
      <c r="G332" t="s">
        <v>14</v>
      </c>
      <c r="H332" s="1" t="str">
        <f t="shared" si="22"/>
        <v>ifrs-full_CurrentLiabilities</v>
      </c>
      <c r="I332" t="str">
        <f t="shared" si="23"/>
        <v>ifrs-full</v>
      </c>
      <c r="J332" t="str">
        <f t="shared" si="24"/>
        <v>CurrentLiabilities</v>
      </c>
      <c r="K332" t="str">
        <f t="shared" si="25"/>
        <v>insert into dbax_info_conc (codi_empr, codi_emex, codi_info, pref_conc, codi_conc, orde_conc, nive_conc, tipo_info) values (0,0,'pre_cl-ci_ias-1_2014-03-05_role-210000','ifrs-full','CurrentLiabilities',430,5,'C')</v>
      </c>
    </row>
    <row r="333" spans="1:11" x14ac:dyDescent="0.25">
      <c r="A333">
        <v>0</v>
      </c>
      <c r="B333">
        <v>0</v>
      </c>
      <c r="C333" t="s">
        <v>134</v>
      </c>
      <c r="D333" t="s">
        <v>1075</v>
      </c>
      <c r="E333">
        <v>330</v>
      </c>
      <c r="F333">
        <v>4</v>
      </c>
      <c r="G333" t="s">
        <v>14</v>
      </c>
      <c r="H333" s="1" t="str">
        <f t="shared" si="22"/>
        <v>ifrs-full_CurrentLiabilitiesAbstract</v>
      </c>
      <c r="I333" t="str">
        <f t="shared" si="23"/>
        <v>ifrs-full</v>
      </c>
      <c r="J333" t="str">
        <f t="shared" si="24"/>
        <v>CurrentLiabilitiesAbstract</v>
      </c>
      <c r="K333" t="str">
        <f t="shared" si="25"/>
        <v>insert into dbax_info_conc (codi_empr, codi_emex, codi_info, pref_conc, codi_conc, orde_conc, nive_conc, tipo_info) values (0,0,'pre_cl-ci_ias-1_2014-03-05_role-210000','ifrs-full','CurrentLiabilitiesAbstract',330,4,'C')</v>
      </c>
    </row>
    <row r="334" spans="1:11" x14ac:dyDescent="0.25">
      <c r="A334">
        <v>0</v>
      </c>
      <c r="B334">
        <v>0</v>
      </c>
      <c r="C334" t="s">
        <v>134</v>
      </c>
      <c r="D334" t="s">
        <v>1076</v>
      </c>
      <c r="E334">
        <v>410</v>
      </c>
      <c r="F334">
        <v>5</v>
      </c>
      <c r="G334" t="s">
        <v>14</v>
      </c>
      <c r="H334" s="1" t="str">
        <f t="shared" si="22"/>
        <v>ifrs-full_CurrentLiabilitiesOtherThanLiabilitiesIncludedInDisposalGroupsClassifiedAsHeldForSale</v>
      </c>
      <c r="I334" t="str">
        <f t="shared" si="23"/>
        <v>ifrs-full</v>
      </c>
      <c r="J334" t="str">
        <f t="shared" si="24"/>
        <v>CurrentLiabilitiesOtherThanLiabilitiesIncludedInDisposalGroupsClassifiedAsHeldForSale</v>
      </c>
      <c r="K334" t="str">
        <f t="shared" si="25"/>
        <v>insert into dbax_info_conc (codi_empr, codi_emex, codi_info, pref_conc, codi_conc, orde_conc, nive_conc, tipo_info) values (0,0,'pre_cl-ci_ias-1_2014-03-05_role-210000','ifrs-full','CurrentLiabilitiesOtherThanLiabilitiesIncludedInDisposalGroupsClassifiedAsHeldForSale',410,5,'C')</v>
      </c>
    </row>
    <row r="335" spans="1:11" x14ac:dyDescent="0.25">
      <c r="A335">
        <v>0</v>
      </c>
      <c r="B335">
        <v>0</v>
      </c>
      <c r="C335" t="s">
        <v>134</v>
      </c>
      <c r="D335" t="s">
        <v>1088</v>
      </c>
      <c r="E335">
        <v>390</v>
      </c>
      <c r="F335">
        <v>5</v>
      </c>
      <c r="G335" t="s">
        <v>14</v>
      </c>
      <c r="H335" s="1" t="str">
        <f t="shared" si="22"/>
        <v>ifrs-full_CurrentProvisionsForEmployeeBenefits</v>
      </c>
      <c r="I335" t="str">
        <f t="shared" si="23"/>
        <v>ifrs-full</v>
      </c>
      <c r="J335" t="str">
        <f t="shared" si="24"/>
        <v>CurrentProvisionsForEmployeeBenefits</v>
      </c>
      <c r="K335" t="str">
        <f t="shared" si="25"/>
        <v>insert into dbax_info_conc (codi_empr, codi_emex, codi_info, pref_conc, codi_conc, orde_conc, nive_conc, tipo_info) values (0,0,'pre_cl-ci_ias-1_2014-03-05_role-210000','ifrs-full','CurrentProvisionsForEmployeeBenefits',390,5,'C')</v>
      </c>
    </row>
    <row r="336" spans="1:11" x14ac:dyDescent="0.25">
      <c r="A336">
        <v>0</v>
      </c>
      <c r="B336">
        <v>0</v>
      </c>
      <c r="C336" t="s">
        <v>134</v>
      </c>
      <c r="D336" t="s">
        <v>1098</v>
      </c>
      <c r="E336">
        <v>110</v>
      </c>
      <c r="F336">
        <v>4</v>
      </c>
      <c r="G336" t="s">
        <v>14</v>
      </c>
      <c r="H336" s="1" t="str">
        <f t="shared" si="22"/>
        <v>ifrs-full_CurrentTaxAssetsCurrent</v>
      </c>
      <c r="I336" t="str">
        <f t="shared" si="23"/>
        <v>ifrs-full</v>
      </c>
      <c r="J336" t="str">
        <f t="shared" si="24"/>
        <v>CurrentTaxAssetsCurrent</v>
      </c>
      <c r="K336" t="str">
        <f t="shared" si="25"/>
        <v>insert into dbax_info_conc (codi_empr, codi_emex, codi_info, pref_conc, codi_conc, orde_conc, nive_conc, tipo_info) values (0,0,'pre_cl-ci_ias-1_2014-03-05_role-210000','ifrs-full','CurrentTaxAssetsCurrent',110,4,'C')</v>
      </c>
    </row>
    <row r="337" spans="1:11" x14ac:dyDescent="0.25">
      <c r="A337">
        <v>0</v>
      </c>
      <c r="B337">
        <v>0</v>
      </c>
      <c r="C337" t="s">
        <v>134</v>
      </c>
      <c r="D337" t="s">
        <v>1099</v>
      </c>
      <c r="E337">
        <v>270</v>
      </c>
      <c r="F337">
        <v>4</v>
      </c>
      <c r="G337" t="s">
        <v>14</v>
      </c>
      <c r="H337" s="1" t="str">
        <f t="shared" si="22"/>
        <v>ifrs-full_CurrentTaxAssetsNoncurrent</v>
      </c>
      <c r="I337" t="str">
        <f t="shared" si="23"/>
        <v>ifrs-full</v>
      </c>
      <c r="J337" t="str">
        <f t="shared" si="24"/>
        <v>CurrentTaxAssetsNoncurrent</v>
      </c>
      <c r="K337" t="str">
        <f t="shared" si="25"/>
        <v>insert into dbax_info_conc (codi_empr, codi_emex, codi_info, pref_conc, codi_conc, orde_conc, nive_conc, tipo_info) values (0,0,'pre_cl-ci_ias-1_2014-03-05_role-210000','ifrs-full','CurrentTaxAssetsNoncurrent',270,4,'C')</v>
      </c>
    </row>
    <row r="338" spans="1:11" x14ac:dyDescent="0.25">
      <c r="A338">
        <v>0</v>
      </c>
      <c r="B338">
        <v>0</v>
      </c>
      <c r="C338" t="s">
        <v>134</v>
      </c>
      <c r="D338" t="s">
        <v>1104</v>
      </c>
      <c r="E338">
        <v>380</v>
      </c>
      <c r="F338">
        <v>5</v>
      </c>
      <c r="G338" t="s">
        <v>14</v>
      </c>
      <c r="H338" s="1" t="str">
        <f t="shared" si="22"/>
        <v>ifrs-full_CurrentTaxLiabilitiesCurrent</v>
      </c>
      <c r="I338" t="str">
        <f t="shared" si="23"/>
        <v>ifrs-full</v>
      </c>
      <c r="J338" t="str">
        <f t="shared" si="24"/>
        <v>CurrentTaxLiabilitiesCurrent</v>
      </c>
      <c r="K338" t="str">
        <f t="shared" si="25"/>
        <v>insert into dbax_info_conc (codi_empr, codi_emex, codi_info, pref_conc, codi_conc, orde_conc, nive_conc, tipo_info) values (0,0,'pre_cl-ci_ias-1_2014-03-05_role-210000','ifrs-full','CurrentTaxLiabilitiesCurrent',380,5,'C')</v>
      </c>
    </row>
    <row r="339" spans="1:11" x14ac:dyDescent="0.25">
      <c r="A339">
        <v>0</v>
      </c>
      <c r="B339">
        <v>0</v>
      </c>
      <c r="C339" t="s">
        <v>134</v>
      </c>
      <c r="D339" t="s">
        <v>1105</v>
      </c>
      <c r="E339">
        <v>500</v>
      </c>
      <c r="F339">
        <v>5</v>
      </c>
      <c r="G339" t="s">
        <v>14</v>
      </c>
      <c r="H339" s="1" t="str">
        <f t="shared" si="22"/>
        <v>ifrs-full_CurrentTaxLiabilitiesNoncurrent</v>
      </c>
      <c r="I339" t="str">
        <f t="shared" si="23"/>
        <v>ifrs-full</v>
      </c>
      <c r="J339" t="str">
        <f t="shared" si="24"/>
        <v>CurrentTaxLiabilitiesNoncurrent</v>
      </c>
      <c r="K339" t="str">
        <f t="shared" si="25"/>
        <v>insert into dbax_info_conc (codi_empr, codi_emex, codi_info, pref_conc, codi_conc, orde_conc, nive_conc, tipo_info) values (0,0,'pre_cl-ci_ias-1_2014-03-05_role-210000','ifrs-full','CurrentTaxLiabilitiesNoncurrent',500,5,'C')</v>
      </c>
    </row>
    <row r="340" spans="1:11" x14ac:dyDescent="0.25">
      <c r="A340">
        <v>0</v>
      </c>
      <c r="B340">
        <v>0</v>
      </c>
      <c r="C340" t="s">
        <v>134</v>
      </c>
      <c r="D340" t="s">
        <v>1131</v>
      </c>
      <c r="E340">
        <v>280</v>
      </c>
      <c r="F340">
        <v>4</v>
      </c>
      <c r="G340" t="s">
        <v>14</v>
      </c>
      <c r="H340" s="1" t="str">
        <f t="shared" si="22"/>
        <v>ifrs-full_DeferredTaxAssets</v>
      </c>
      <c r="I340" t="str">
        <f t="shared" si="23"/>
        <v>ifrs-full</v>
      </c>
      <c r="J340" t="str">
        <f t="shared" si="24"/>
        <v>DeferredTaxAssets</v>
      </c>
      <c r="K340" t="str">
        <f t="shared" si="25"/>
        <v>insert into dbax_info_conc (codi_empr, codi_emex, codi_info, pref_conc, codi_conc, orde_conc, nive_conc, tipo_info) values (0,0,'pre_cl-ci_ias-1_2014-03-05_role-210000','ifrs-full','DeferredTaxAssets',280,4,'C')</v>
      </c>
    </row>
    <row r="341" spans="1:11" x14ac:dyDescent="0.25">
      <c r="A341">
        <v>0</v>
      </c>
      <c r="B341">
        <v>0</v>
      </c>
      <c r="C341" t="s">
        <v>134</v>
      </c>
      <c r="D341" t="s">
        <v>1141</v>
      </c>
      <c r="E341">
        <v>490</v>
      </c>
      <c r="F341">
        <v>5</v>
      </c>
      <c r="G341" t="s">
        <v>14</v>
      </c>
      <c r="H341" s="1" t="str">
        <f t="shared" si="22"/>
        <v>ifrs-full_DeferredTaxLiabilities</v>
      </c>
      <c r="I341" t="str">
        <f t="shared" si="23"/>
        <v>ifrs-full</v>
      </c>
      <c r="J341" t="str">
        <f t="shared" si="24"/>
        <v>DeferredTaxLiabilities</v>
      </c>
      <c r="K341" t="str">
        <f t="shared" si="25"/>
        <v>insert into dbax_info_conc (codi_empr, codi_emex, codi_info, pref_conc, codi_conc, orde_conc, nive_conc, tipo_info) values (0,0,'pre_cl-ci_ias-1_2014-03-05_role-210000','ifrs-full','DeferredTaxLiabilities',490,5,'C')</v>
      </c>
    </row>
    <row r="342" spans="1:11" x14ac:dyDescent="0.25">
      <c r="A342">
        <v>0</v>
      </c>
      <c r="B342">
        <v>0</v>
      </c>
      <c r="C342" t="s">
        <v>134</v>
      </c>
      <c r="D342" t="s">
        <v>1814</v>
      </c>
      <c r="E342">
        <v>640</v>
      </c>
      <c r="F342">
        <v>4</v>
      </c>
      <c r="G342" t="s">
        <v>14</v>
      </c>
      <c r="H342" s="1" t="str">
        <f t="shared" si="22"/>
        <v>ifrs-full_Equity</v>
      </c>
      <c r="I342" t="str">
        <f t="shared" si="23"/>
        <v>ifrs-full</v>
      </c>
      <c r="J342" t="str">
        <f t="shared" si="24"/>
        <v>Equity</v>
      </c>
      <c r="K342" t="str">
        <f t="shared" si="25"/>
        <v>insert into dbax_info_conc (codi_empr, codi_emex, codi_info, pref_conc, codi_conc, orde_conc, nive_conc, tipo_info) values (0,0,'pre_cl-ci_ias-1_2014-03-05_role-210000','ifrs-full','Equity',640,4,'C')</v>
      </c>
    </row>
    <row r="343" spans="1:11" x14ac:dyDescent="0.25">
      <c r="A343">
        <v>0</v>
      </c>
      <c r="B343">
        <v>0</v>
      </c>
      <c r="C343" t="s">
        <v>134</v>
      </c>
      <c r="D343" t="s">
        <v>1815</v>
      </c>
      <c r="E343">
        <v>550</v>
      </c>
      <c r="F343">
        <v>3</v>
      </c>
      <c r="G343" t="s">
        <v>14</v>
      </c>
      <c r="H343" s="1" t="str">
        <f t="shared" si="22"/>
        <v>ifrs-full_EquityAbstract</v>
      </c>
      <c r="I343" t="str">
        <f t="shared" si="23"/>
        <v>ifrs-full</v>
      </c>
      <c r="J343" t="str">
        <f t="shared" si="24"/>
        <v>EquityAbstract</v>
      </c>
      <c r="K343" t="str">
        <f t="shared" si="25"/>
        <v>insert into dbax_info_conc (codi_empr, codi_emex, codi_info, pref_conc, codi_conc, orde_conc, nive_conc, tipo_info) values (0,0,'pre_cl-ci_ias-1_2014-03-05_role-210000','ifrs-full','EquityAbstract',550,3,'C')</v>
      </c>
    </row>
    <row r="344" spans="1:11" x14ac:dyDescent="0.25">
      <c r="A344">
        <v>0</v>
      </c>
      <c r="B344">
        <v>0</v>
      </c>
      <c r="C344" t="s">
        <v>134</v>
      </c>
      <c r="D344" t="s">
        <v>1816</v>
      </c>
      <c r="E344">
        <v>650</v>
      </c>
      <c r="F344">
        <v>3</v>
      </c>
      <c r="G344" t="s">
        <v>14</v>
      </c>
      <c r="H344" s="1" t="str">
        <f t="shared" si="22"/>
        <v>ifrs-full_EquityAndLiabilities</v>
      </c>
      <c r="I344" t="str">
        <f t="shared" si="23"/>
        <v>ifrs-full</v>
      </c>
      <c r="J344" t="str">
        <f t="shared" si="24"/>
        <v>EquityAndLiabilities</v>
      </c>
      <c r="K344" t="str">
        <f t="shared" si="25"/>
        <v>insert into dbax_info_conc (codi_empr, codi_emex, codi_info, pref_conc, codi_conc, orde_conc, nive_conc, tipo_info) values (0,0,'pre_cl-ci_ias-1_2014-03-05_role-210000','ifrs-full','EquityAndLiabilities',650,3,'C')</v>
      </c>
    </row>
    <row r="345" spans="1:11" x14ac:dyDescent="0.25">
      <c r="A345">
        <v>0</v>
      </c>
      <c r="B345">
        <v>0</v>
      </c>
      <c r="C345" t="s">
        <v>134</v>
      </c>
      <c r="D345" t="s">
        <v>1817</v>
      </c>
      <c r="E345">
        <v>310</v>
      </c>
      <c r="F345">
        <v>2</v>
      </c>
      <c r="G345" t="s">
        <v>14</v>
      </c>
      <c r="H345" s="1" t="str">
        <f t="shared" si="22"/>
        <v>ifrs-full_EquityAndLiabilitiesAbstract</v>
      </c>
      <c r="I345" t="str">
        <f t="shared" si="23"/>
        <v>ifrs-full</v>
      </c>
      <c r="J345" t="str">
        <f t="shared" si="24"/>
        <v>EquityAndLiabilitiesAbstract</v>
      </c>
      <c r="K345" t="str">
        <f t="shared" si="25"/>
        <v>insert into dbax_info_conc (codi_empr, codi_emex, codi_info, pref_conc, codi_conc, orde_conc, nive_conc, tipo_info) values (0,0,'pre_cl-ci_ias-1_2014-03-05_role-210000','ifrs-full','EquityAndLiabilitiesAbstract',310,2,'C')</v>
      </c>
    </row>
    <row r="346" spans="1:11" x14ac:dyDescent="0.25">
      <c r="A346">
        <v>0</v>
      </c>
      <c r="B346">
        <v>0</v>
      </c>
      <c r="C346" t="s">
        <v>134</v>
      </c>
      <c r="D346" t="s">
        <v>1818</v>
      </c>
      <c r="E346">
        <v>620</v>
      </c>
      <c r="F346">
        <v>4</v>
      </c>
      <c r="G346" t="s">
        <v>14</v>
      </c>
      <c r="H346" s="1" t="str">
        <f t="shared" si="22"/>
        <v>ifrs-full_EquityAttributableToOwnersOfParent</v>
      </c>
      <c r="I346" t="str">
        <f t="shared" si="23"/>
        <v>ifrs-full</v>
      </c>
      <c r="J346" t="str">
        <f t="shared" si="24"/>
        <v>EquityAttributableToOwnersOfParent</v>
      </c>
      <c r="K346" t="str">
        <f t="shared" si="25"/>
        <v>insert into dbax_info_conc (codi_empr, codi_emex, codi_info, pref_conc, codi_conc, orde_conc, nive_conc, tipo_info) values (0,0,'pre_cl-ci_ias-1_2014-03-05_role-210000','ifrs-full','EquityAttributableToOwnersOfParent',620,4,'C')</v>
      </c>
    </row>
    <row r="347" spans="1:11" x14ac:dyDescent="0.25">
      <c r="A347">
        <v>0</v>
      </c>
      <c r="B347">
        <v>0</v>
      </c>
      <c r="C347" t="s">
        <v>134</v>
      </c>
      <c r="D347" t="s">
        <v>2017</v>
      </c>
      <c r="E347">
        <v>230</v>
      </c>
      <c r="F347">
        <v>4</v>
      </c>
      <c r="G347" t="s">
        <v>14</v>
      </c>
      <c r="H347" s="1" t="str">
        <f t="shared" si="22"/>
        <v>ifrs-full_Goodwill</v>
      </c>
      <c r="I347" t="str">
        <f t="shared" si="23"/>
        <v>ifrs-full</v>
      </c>
      <c r="J347" t="str">
        <f t="shared" si="24"/>
        <v>Goodwill</v>
      </c>
      <c r="K347" t="str">
        <f t="shared" si="25"/>
        <v>insert into dbax_info_conc (codi_empr, codi_emex, codi_info, pref_conc, codi_conc, orde_conc, nive_conc, tipo_info) values (0,0,'pre_cl-ci_ias-1_2014-03-05_role-210000','ifrs-full','Goodwill',230,4,'C')</v>
      </c>
    </row>
    <row r="348" spans="1:11" x14ac:dyDescent="0.25">
      <c r="A348">
        <v>0</v>
      </c>
      <c r="B348">
        <v>0</v>
      </c>
      <c r="C348" t="s">
        <v>134</v>
      </c>
      <c r="D348" t="s">
        <v>2172</v>
      </c>
      <c r="E348">
        <v>220</v>
      </c>
      <c r="F348">
        <v>4</v>
      </c>
      <c r="G348" t="s">
        <v>14</v>
      </c>
      <c r="H348" s="1" t="str">
        <f t="shared" si="22"/>
        <v>ifrs-full_IntangibleAssetsOtherThanGoodwill</v>
      </c>
      <c r="I348" t="str">
        <f t="shared" si="23"/>
        <v>ifrs-full</v>
      </c>
      <c r="J348" t="str">
        <f t="shared" si="24"/>
        <v>IntangibleAssetsOtherThanGoodwill</v>
      </c>
      <c r="K348" t="str">
        <f t="shared" si="25"/>
        <v>insert into dbax_info_conc (codi_empr, codi_emex, codi_info, pref_conc, codi_conc, orde_conc, nive_conc, tipo_info) values (0,0,'pre_cl-ci_ias-1_2014-03-05_role-210000','ifrs-full','IntangibleAssetsOtherThanGoodwill',220,4,'C')</v>
      </c>
    </row>
    <row r="349" spans="1:11" x14ac:dyDescent="0.25">
      <c r="A349">
        <v>0</v>
      </c>
      <c r="B349">
        <v>0</v>
      </c>
      <c r="C349" t="s">
        <v>134</v>
      </c>
      <c r="D349" t="s">
        <v>2223</v>
      </c>
      <c r="E349">
        <v>90</v>
      </c>
      <c r="F349">
        <v>4</v>
      </c>
      <c r="G349" t="s">
        <v>14</v>
      </c>
      <c r="H349" s="1" t="str">
        <f t="shared" si="22"/>
        <v>ifrs-full_Inventories</v>
      </c>
      <c r="I349" t="str">
        <f t="shared" si="23"/>
        <v>ifrs-full</v>
      </c>
      <c r="J349" t="str">
        <f t="shared" si="24"/>
        <v>Inventories</v>
      </c>
      <c r="K349" t="str">
        <f t="shared" si="25"/>
        <v>insert into dbax_info_conc (codi_empr, codi_emex, codi_info, pref_conc, codi_conc, orde_conc, nive_conc, tipo_info) values (0,0,'pre_cl-ci_ias-1_2014-03-05_role-210000','ifrs-full','Inventories',90,4,'C')</v>
      </c>
    </row>
    <row r="350" spans="1:11" x14ac:dyDescent="0.25">
      <c r="A350">
        <v>0</v>
      </c>
      <c r="B350">
        <v>0</v>
      </c>
      <c r="C350" t="s">
        <v>134</v>
      </c>
      <c r="D350" t="s">
        <v>2230</v>
      </c>
      <c r="E350">
        <v>210</v>
      </c>
      <c r="F350">
        <v>4</v>
      </c>
      <c r="G350" t="s">
        <v>14</v>
      </c>
      <c r="H350" s="1" t="str">
        <f t="shared" si="22"/>
        <v>ifrs-full_InvestmentAccountedForUsingEquityMethod</v>
      </c>
      <c r="I350" t="str">
        <f t="shared" si="23"/>
        <v>ifrs-full</v>
      </c>
      <c r="J350" t="str">
        <f t="shared" si="24"/>
        <v>InvestmentAccountedForUsingEquityMethod</v>
      </c>
      <c r="K350" t="str">
        <f t="shared" si="25"/>
        <v>insert into dbax_info_conc (codi_empr, codi_emex, codi_info, pref_conc, codi_conc, orde_conc, nive_conc, tipo_info) values (0,0,'pre_cl-ci_ias-1_2014-03-05_role-210000','ifrs-full','InvestmentAccountedForUsingEquityMethod',210,4,'C')</v>
      </c>
    </row>
    <row r="351" spans="1:11" x14ac:dyDescent="0.25">
      <c r="A351">
        <v>0</v>
      </c>
      <c r="B351">
        <v>0</v>
      </c>
      <c r="C351" t="s">
        <v>134</v>
      </c>
      <c r="D351" t="s">
        <v>2233</v>
      </c>
      <c r="E351">
        <v>260</v>
      </c>
      <c r="F351">
        <v>4</v>
      </c>
      <c r="G351" t="s">
        <v>14</v>
      </c>
      <c r="H351" s="1" t="str">
        <f t="shared" si="22"/>
        <v>ifrs-full_InvestmentProperty</v>
      </c>
      <c r="I351" t="str">
        <f t="shared" si="23"/>
        <v>ifrs-full</v>
      </c>
      <c r="J351" t="str">
        <f t="shared" si="24"/>
        <v>InvestmentProperty</v>
      </c>
      <c r="K351" t="str">
        <f t="shared" si="25"/>
        <v>insert into dbax_info_conc (codi_empr, codi_emex, codi_info, pref_conc, codi_conc, orde_conc, nive_conc, tipo_info) values (0,0,'pre_cl-ci_ias-1_2014-03-05_role-210000','ifrs-full','InvestmentProperty',260,4,'C')</v>
      </c>
    </row>
    <row r="352" spans="1:11" x14ac:dyDescent="0.25">
      <c r="A352">
        <v>0</v>
      </c>
      <c r="B352">
        <v>0</v>
      </c>
      <c r="C352" t="s">
        <v>134</v>
      </c>
      <c r="D352" t="s">
        <v>2249</v>
      </c>
      <c r="E352">
        <v>560</v>
      </c>
      <c r="F352">
        <v>4</v>
      </c>
      <c r="G352" t="s">
        <v>14</v>
      </c>
      <c r="H352" s="1" t="str">
        <f t="shared" si="22"/>
        <v>ifrs-full_IssuedCapital</v>
      </c>
      <c r="I352" t="str">
        <f t="shared" si="23"/>
        <v>ifrs-full</v>
      </c>
      <c r="J352" t="str">
        <f t="shared" si="24"/>
        <v>IssuedCapital</v>
      </c>
      <c r="K352" t="str">
        <f t="shared" si="25"/>
        <v>insert into dbax_info_conc (codi_empr, codi_emex, codi_info, pref_conc, codi_conc, orde_conc, nive_conc, tipo_info) values (0,0,'pre_cl-ci_ias-1_2014-03-05_role-210000','ifrs-full','IssuedCapital',560,4,'C')</v>
      </c>
    </row>
    <row r="353" spans="1:11" x14ac:dyDescent="0.25">
      <c r="A353">
        <v>0</v>
      </c>
      <c r="B353">
        <v>0</v>
      </c>
      <c r="C353" t="s">
        <v>134</v>
      </c>
      <c r="D353" t="s">
        <v>2289</v>
      </c>
      <c r="E353">
        <v>540</v>
      </c>
      <c r="F353">
        <v>4</v>
      </c>
      <c r="G353" t="s">
        <v>14</v>
      </c>
      <c r="H353" s="1" t="str">
        <f t="shared" si="22"/>
        <v>ifrs-full_Liabilities</v>
      </c>
      <c r="I353" t="str">
        <f t="shared" si="23"/>
        <v>ifrs-full</v>
      </c>
      <c r="J353" t="str">
        <f t="shared" si="24"/>
        <v>Liabilities</v>
      </c>
      <c r="K353" t="str">
        <f t="shared" si="25"/>
        <v>insert into dbax_info_conc (codi_empr, codi_emex, codi_info, pref_conc, codi_conc, orde_conc, nive_conc, tipo_info) values (0,0,'pre_cl-ci_ias-1_2014-03-05_role-210000','ifrs-full','Liabilities',540,4,'C')</v>
      </c>
    </row>
    <row r="354" spans="1:11" x14ac:dyDescent="0.25">
      <c r="A354">
        <v>0</v>
      </c>
      <c r="B354">
        <v>0</v>
      </c>
      <c r="C354" t="s">
        <v>134</v>
      </c>
      <c r="D354" t="s">
        <v>2290</v>
      </c>
      <c r="E354">
        <v>320</v>
      </c>
      <c r="F354">
        <v>3</v>
      </c>
      <c r="G354" t="s">
        <v>14</v>
      </c>
      <c r="H354" s="1" t="str">
        <f t="shared" si="22"/>
        <v>ifrs-full_LiabilitiesAbstract</v>
      </c>
      <c r="I354" t="str">
        <f t="shared" si="23"/>
        <v>ifrs-full</v>
      </c>
      <c r="J354" t="str">
        <f t="shared" si="24"/>
        <v>LiabilitiesAbstract</v>
      </c>
      <c r="K354" t="str">
        <f t="shared" si="25"/>
        <v>insert into dbax_info_conc (codi_empr, codi_emex, codi_info, pref_conc, codi_conc, orde_conc, nive_conc, tipo_info) values (0,0,'pre_cl-ci_ias-1_2014-03-05_role-210000','ifrs-full','LiabilitiesAbstract',320,3,'C')</v>
      </c>
    </row>
    <row r="355" spans="1:11" x14ac:dyDescent="0.25">
      <c r="A355">
        <v>0</v>
      </c>
      <c r="B355">
        <v>0</v>
      </c>
      <c r="C355" t="s">
        <v>134</v>
      </c>
      <c r="D355" t="s">
        <v>2293</v>
      </c>
      <c r="E355">
        <v>420</v>
      </c>
      <c r="F355">
        <v>5</v>
      </c>
      <c r="G355" t="s">
        <v>14</v>
      </c>
      <c r="H355" s="1" t="str">
        <f t="shared" si="22"/>
        <v>ifrs-full_LiabilitiesIncludedInDisposalGroupsClassifiedAsHeldForSale</v>
      </c>
      <c r="I355" t="str">
        <f t="shared" si="23"/>
        <v>ifrs-full</v>
      </c>
      <c r="J355" t="str">
        <f t="shared" si="24"/>
        <v>LiabilitiesIncludedInDisposalGroupsClassifiedAsHeldForSale</v>
      </c>
      <c r="K355" t="str">
        <f t="shared" si="25"/>
        <v>insert into dbax_info_conc (codi_empr, codi_emex, codi_info, pref_conc, codi_conc, orde_conc, nive_conc, tipo_info) values (0,0,'pre_cl-ci_ias-1_2014-03-05_role-210000','ifrs-full','LiabilitiesIncludedInDisposalGroupsClassifiedAsHeldForSale',420,5,'C')</v>
      </c>
    </row>
    <row r="356" spans="1:11" x14ac:dyDescent="0.25">
      <c r="A356">
        <v>0</v>
      </c>
      <c r="B356">
        <v>0</v>
      </c>
      <c r="C356" t="s">
        <v>134</v>
      </c>
      <c r="D356" t="s">
        <v>2394</v>
      </c>
      <c r="E356">
        <v>630</v>
      </c>
      <c r="F356">
        <v>4</v>
      </c>
      <c r="G356" t="s">
        <v>14</v>
      </c>
      <c r="H356" s="1" t="str">
        <f t="shared" si="22"/>
        <v>ifrs-full_NoncontrollingInterests</v>
      </c>
      <c r="I356" t="str">
        <f t="shared" si="23"/>
        <v>ifrs-full</v>
      </c>
      <c r="J356" t="str">
        <f t="shared" si="24"/>
        <v>NoncontrollingInterests</v>
      </c>
      <c r="K356" t="str">
        <f t="shared" si="25"/>
        <v>insert into dbax_info_conc (codi_empr, codi_emex, codi_info, pref_conc, codi_conc, orde_conc, nive_conc, tipo_info) values (0,0,'pre_cl-ci_ias-1_2014-03-05_role-210000','ifrs-full','NoncontrollingInterests',630,4,'C')</v>
      </c>
    </row>
    <row r="357" spans="1:11" x14ac:dyDescent="0.25">
      <c r="A357">
        <v>0</v>
      </c>
      <c r="B357">
        <v>0</v>
      </c>
      <c r="C357" t="s">
        <v>134</v>
      </c>
      <c r="D357" t="s">
        <v>2397</v>
      </c>
      <c r="E357">
        <v>290</v>
      </c>
      <c r="F357">
        <v>4</v>
      </c>
      <c r="G357" t="s">
        <v>14</v>
      </c>
      <c r="H357" s="1" t="str">
        <f t="shared" si="22"/>
        <v>ifrs-full_NoncurrentAssets</v>
      </c>
      <c r="I357" t="str">
        <f t="shared" si="23"/>
        <v>ifrs-full</v>
      </c>
      <c r="J357" t="str">
        <f t="shared" si="24"/>
        <v>NoncurrentAssets</v>
      </c>
      <c r="K357" t="str">
        <f t="shared" si="25"/>
        <v>insert into dbax_info_conc (codi_empr, codi_emex, codi_info, pref_conc, codi_conc, orde_conc, nive_conc, tipo_info) values (0,0,'pre_cl-ci_ias-1_2014-03-05_role-210000','ifrs-full','NoncurrentAssets',290,4,'C')</v>
      </c>
    </row>
    <row r="358" spans="1:11" x14ac:dyDescent="0.25">
      <c r="A358">
        <v>0</v>
      </c>
      <c r="B358">
        <v>0</v>
      </c>
      <c r="C358" t="s">
        <v>134</v>
      </c>
      <c r="D358" t="s">
        <v>2398</v>
      </c>
      <c r="E358">
        <v>150</v>
      </c>
      <c r="F358">
        <v>3</v>
      </c>
      <c r="G358" t="s">
        <v>14</v>
      </c>
      <c r="H358" s="1" t="str">
        <f t="shared" si="22"/>
        <v>ifrs-full_NoncurrentAssetsAbstract</v>
      </c>
      <c r="I358" t="str">
        <f t="shared" si="23"/>
        <v>ifrs-full</v>
      </c>
      <c r="J358" t="str">
        <f t="shared" si="24"/>
        <v>NoncurrentAssetsAbstract</v>
      </c>
      <c r="K358" t="str">
        <f t="shared" si="25"/>
        <v>insert into dbax_info_conc (codi_empr, codi_emex, codi_info, pref_conc, codi_conc, orde_conc, nive_conc, tipo_info) values (0,0,'pre_cl-ci_ias-1_2014-03-05_role-210000','ifrs-full','NoncurrentAssetsAbstract',150,3,'C')</v>
      </c>
    </row>
    <row r="359" spans="1:11" x14ac:dyDescent="0.25">
      <c r="A359">
        <v>0</v>
      </c>
      <c r="B359">
        <v>0</v>
      </c>
      <c r="C359" t="s">
        <v>134</v>
      </c>
      <c r="D359" t="s">
        <v>2402</v>
      </c>
      <c r="E359">
        <v>130</v>
      </c>
      <c r="F359">
        <v>4</v>
      </c>
      <c r="G359" t="s">
        <v>14</v>
      </c>
      <c r="H359" s="1" t="str">
        <f t="shared" si="22"/>
        <v>ifrs-full_NoncurrentAssetsOrDisposalGroupsClassifiedAsHeldForSaleOrAsHeldForDistributionToOwners</v>
      </c>
      <c r="I359" t="str">
        <f t="shared" si="23"/>
        <v>ifrs-full</v>
      </c>
      <c r="J359" t="str">
        <f t="shared" si="24"/>
        <v>NoncurrentAssetsOrDisposalGroupsClassifiedAsHeldForSaleOrAsHeldForDistributionToOwners</v>
      </c>
      <c r="K359" t="str">
        <f t="shared" si="25"/>
        <v>insert into dbax_info_conc (codi_empr, codi_emex, codi_info, pref_conc, codi_conc, orde_conc, nive_conc, tipo_info) values (0,0,'pre_cl-ci_ias-1_2014-03-05_role-210000','ifrs-full','NoncurrentAssetsOrDisposalGroupsClassifiedAsHeldForSaleOrAsHeldForDistributionToOwners',130,4,'C')</v>
      </c>
    </row>
    <row r="360" spans="1:11" x14ac:dyDescent="0.25">
      <c r="A360">
        <v>0</v>
      </c>
      <c r="B360">
        <v>0</v>
      </c>
      <c r="C360" t="s">
        <v>134</v>
      </c>
      <c r="D360" t="s">
        <v>2406</v>
      </c>
      <c r="E360">
        <v>250</v>
      </c>
      <c r="F360">
        <v>4</v>
      </c>
      <c r="G360" t="s">
        <v>14</v>
      </c>
      <c r="H360" s="1" t="str">
        <f t="shared" si="22"/>
        <v>ifrs-full_NoncurrentBiologicalAssets</v>
      </c>
      <c r="I360" t="str">
        <f t="shared" si="23"/>
        <v>ifrs-full</v>
      </c>
      <c r="J360" t="str">
        <f t="shared" si="24"/>
        <v>NoncurrentBiologicalAssets</v>
      </c>
      <c r="K360" t="str">
        <f t="shared" si="25"/>
        <v>insert into dbax_info_conc (codi_empr, codi_emex, codi_info, pref_conc, codi_conc, orde_conc, nive_conc, tipo_info) values (0,0,'pre_cl-ci_ias-1_2014-03-05_role-210000','ifrs-full','NoncurrentBiologicalAssets',250,4,'C')</v>
      </c>
    </row>
    <row r="361" spans="1:11" x14ac:dyDescent="0.25">
      <c r="A361">
        <v>0</v>
      </c>
      <c r="B361">
        <v>0</v>
      </c>
      <c r="C361" t="s">
        <v>134</v>
      </c>
      <c r="D361" t="s">
        <v>2432</v>
      </c>
      <c r="E361">
        <v>200</v>
      </c>
      <c r="F361">
        <v>4</v>
      </c>
      <c r="G361" t="s">
        <v>14</v>
      </c>
      <c r="H361" s="1" t="str">
        <f t="shared" si="22"/>
        <v>ifrs-full_NoncurrentInventories</v>
      </c>
      <c r="I361" t="str">
        <f t="shared" si="23"/>
        <v>ifrs-full</v>
      </c>
      <c r="J361" t="str">
        <f t="shared" si="24"/>
        <v>NoncurrentInventories</v>
      </c>
      <c r="K361" t="str">
        <f t="shared" si="25"/>
        <v>insert into dbax_info_conc (codi_empr, codi_emex, codi_info, pref_conc, codi_conc, orde_conc, nive_conc, tipo_info) values (0,0,'pre_cl-ci_ias-1_2014-03-05_role-210000','ifrs-full','NoncurrentInventories',200,4,'C')</v>
      </c>
    </row>
    <row r="362" spans="1:11" x14ac:dyDescent="0.25">
      <c r="A362">
        <v>0</v>
      </c>
      <c r="B362">
        <v>0</v>
      </c>
      <c r="C362" t="s">
        <v>134</v>
      </c>
      <c r="D362" t="s">
        <v>2436</v>
      </c>
      <c r="E362">
        <v>530</v>
      </c>
      <c r="F362">
        <v>5</v>
      </c>
      <c r="G362" t="s">
        <v>14</v>
      </c>
      <c r="H362" s="1" t="str">
        <f t="shared" si="22"/>
        <v>ifrs-full_NoncurrentLiabilities</v>
      </c>
      <c r="I362" t="str">
        <f t="shared" si="23"/>
        <v>ifrs-full</v>
      </c>
      <c r="J362" t="str">
        <f t="shared" si="24"/>
        <v>NoncurrentLiabilities</v>
      </c>
      <c r="K362" t="str">
        <f t="shared" si="25"/>
        <v>insert into dbax_info_conc (codi_empr, codi_emex, codi_info, pref_conc, codi_conc, orde_conc, nive_conc, tipo_info) values (0,0,'pre_cl-ci_ias-1_2014-03-05_role-210000','ifrs-full','NoncurrentLiabilities',530,5,'C')</v>
      </c>
    </row>
    <row r="363" spans="1:11" x14ac:dyDescent="0.25">
      <c r="A363">
        <v>0</v>
      </c>
      <c r="B363">
        <v>0</v>
      </c>
      <c r="C363" t="s">
        <v>134</v>
      </c>
      <c r="D363" t="s">
        <v>2437</v>
      </c>
      <c r="E363">
        <v>440</v>
      </c>
      <c r="F363">
        <v>4</v>
      </c>
      <c r="G363" t="s">
        <v>14</v>
      </c>
      <c r="H363" s="1" t="str">
        <f t="shared" si="22"/>
        <v>ifrs-full_NoncurrentLiabilitiesAbstract</v>
      </c>
      <c r="I363" t="str">
        <f t="shared" si="23"/>
        <v>ifrs-full</v>
      </c>
      <c r="J363" t="str">
        <f t="shared" si="24"/>
        <v>NoncurrentLiabilitiesAbstract</v>
      </c>
      <c r="K363" t="str">
        <f t="shared" si="25"/>
        <v>insert into dbax_info_conc (codi_empr, codi_emex, codi_info, pref_conc, codi_conc, orde_conc, nive_conc, tipo_info) values (0,0,'pre_cl-ci_ias-1_2014-03-05_role-210000','ifrs-full','NoncurrentLiabilitiesAbstract',440,4,'C')</v>
      </c>
    </row>
    <row r="364" spans="1:11" x14ac:dyDescent="0.25">
      <c r="A364">
        <v>0</v>
      </c>
      <c r="B364">
        <v>0</v>
      </c>
      <c r="C364" t="s">
        <v>134</v>
      </c>
      <c r="D364" t="s">
        <v>2441</v>
      </c>
      <c r="E364">
        <v>460</v>
      </c>
      <c r="F364">
        <v>5</v>
      </c>
      <c r="G364" t="s">
        <v>14</v>
      </c>
      <c r="H364" s="1" t="str">
        <f t="shared" si="22"/>
        <v>ifrs-full_NoncurrentPayables</v>
      </c>
      <c r="I364" t="str">
        <f t="shared" si="23"/>
        <v>ifrs-full</v>
      </c>
      <c r="J364" t="str">
        <f t="shared" si="24"/>
        <v>NoncurrentPayables</v>
      </c>
      <c r="K364" t="str">
        <f t="shared" si="25"/>
        <v>insert into dbax_info_conc (codi_empr, codi_emex, codi_info, pref_conc, codi_conc, orde_conc, nive_conc, tipo_info) values (0,0,'pre_cl-ci_ias-1_2014-03-05_role-210000','ifrs-full','NoncurrentPayables',460,5,'C')</v>
      </c>
    </row>
    <row r="365" spans="1:11" x14ac:dyDescent="0.25">
      <c r="A365">
        <v>0</v>
      </c>
      <c r="B365">
        <v>0</v>
      </c>
      <c r="C365" t="s">
        <v>134</v>
      </c>
      <c r="D365" t="s">
        <v>2446</v>
      </c>
      <c r="E365">
        <v>510</v>
      </c>
      <c r="F365">
        <v>5</v>
      </c>
      <c r="G365" t="s">
        <v>14</v>
      </c>
      <c r="H365" s="1" t="str">
        <f t="shared" si="22"/>
        <v>ifrs-full_NoncurrentProvisionsForEmployeeBenefits</v>
      </c>
      <c r="I365" t="str">
        <f t="shared" si="23"/>
        <v>ifrs-full</v>
      </c>
      <c r="J365" t="str">
        <f t="shared" si="24"/>
        <v>NoncurrentProvisionsForEmployeeBenefits</v>
      </c>
      <c r="K365" t="str">
        <f t="shared" si="25"/>
        <v>insert into dbax_info_conc (codi_empr, codi_emex, codi_info, pref_conc, codi_conc, orde_conc, nive_conc, tipo_info) values (0,0,'pre_cl-ci_ias-1_2014-03-05_role-210000','ifrs-full','NoncurrentProvisionsForEmployeeBenefits',510,5,'C')</v>
      </c>
    </row>
    <row r="366" spans="1:11" x14ac:dyDescent="0.25">
      <c r="A366">
        <v>0</v>
      </c>
      <c r="B366">
        <v>0</v>
      </c>
      <c r="C366" t="s">
        <v>134</v>
      </c>
      <c r="D366" t="s">
        <v>2447</v>
      </c>
      <c r="E366">
        <v>180</v>
      </c>
      <c r="F366">
        <v>4</v>
      </c>
      <c r="G366" t="s">
        <v>14</v>
      </c>
      <c r="H366" s="1" t="str">
        <f t="shared" si="22"/>
        <v>ifrs-full_NoncurrentReceivables</v>
      </c>
      <c r="I366" t="str">
        <f t="shared" si="23"/>
        <v>ifrs-full</v>
      </c>
      <c r="J366" t="str">
        <f t="shared" si="24"/>
        <v>NoncurrentReceivables</v>
      </c>
      <c r="K366" t="str">
        <f t="shared" si="25"/>
        <v>insert into dbax_info_conc (codi_empr, codi_emex, codi_info, pref_conc, codi_conc, orde_conc, nive_conc, tipo_info) values (0,0,'pre_cl-ci_ias-1_2014-03-05_role-210000','ifrs-full','NoncurrentReceivables',180,4,'C')</v>
      </c>
    </row>
    <row r="367" spans="1:11" x14ac:dyDescent="0.25">
      <c r="A367">
        <v>0</v>
      </c>
      <c r="B367">
        <v>0</v>
      </c>
      <c r="C367" t="s">
        <v>134</v>
      </c>
      <c r="D367" t="s">
        <v>2528</v>
      </c>
      <c r="E367">
        <v>50</v>
      </c>
      <c r="F367">
        <v>4</v>
      </c>
      <c r="G367" t="s">
        <v>14</v>
      </c>
      <c r="H367" s="1" t="str">
        <f t="shared" si="22"/>
        <v>ifrs-full_OtherCurrentFinancialAssets</v>
      </c>
      <c r="I367" t="str">
        <f t="shared" si="23"/>
        <v>ifrs-full</v>
      </c>
      <c r="J367" t="str">
        <f t="shared" si="24"/>
        <v>OtherCurrentFinancialAssets</v>
      </c>
      <c r="K367" t="str">
        <f t="shared" si="25"/>
        <v>insert into dbax_info_conc (codi_empr, codi_emex, codi_info, pref_conc, codi_conc, orde_conc, nive_conc, tipo_info) values (0,0,'pre_cl-ci_ias-1_2014-03-05_role-210000','ifrs-full','OtherCurrentFinancialAssets',50,4,'C')</v>
      </c>
    </row>
    <row r="368" spans="1:11" x14ac:dyDescent="0.25">
      <c r="A368">
        <v>0</v>
      </c>
      <c r="B368">
        <v>0</v>
      </c>
      <c r="C368" t="s">
        <v>134</v>
      </c>
      <c r="D368" t="s">
        <v>2529</v>
      </c>
      <c r="E368">
        <v>340</v>
      </c>
      <c r="F368">
        <v>5</v>
      </c>
      <c r="G368" t="s">
        <v>14</v>
      </c>
      <c r="H368" s="1" t="str">
        <f t="shared" si="22"/>
        <v>ifrs-full_OtherCurrentFinancialLiabilities</v>
      </c>
      <c r="I368" t="str">
        <f t="shared" si="23"/>
        <v>ifrs-full</v>
      </c>
      <c r="J368" t="str">
        <f t="shared" si="24"/>
        <v>OtherCurrentFinancialLiabilities</v>
      </c>
      <c r="K368" t="str">
        <f t="shared" si="25"/>
        <v>insert into dbax_info_conc (codi_empr, codi_emex, codi_info, pref_conc, codi_conc, orde_conc, nive_conc, tipo_info) values (0,0,'pre_cl-ci_ias-1_2014-03-05_role-210000','ifrs-full','OtherCurrentFinancialLiabilities',340,5,'C')</v>
      </c>
    </row>
    <row r="369" spans="1:11" x14ac:dyDescent="0.25">
      <c r="A369">
        <v>0</v>
      </c>
      <c r="B369">
        <v>0</v>
      </c>
      <c r="C369" t="s">
        <v>134</v>
      </c>
      <c r="D369" t="s">
        <v>2531</v>
      </c>
      <c r="E369">
        <v>60</v>
      </c>
      <c r="F369">
        <v>4</v>
      </c>
      <c r="G369" t="s">
        <v>14</v>
      </c>
      <c r="H369" s="1" t="str">
        <f t="shared" si="22"/>
        <v>ifrs-full_OtherCurrentNonfinancialAssets</v>
      </c>
      <c r="I369" t="str">
        <f t="shared" si="23"/>
        <v>ifrs-full</v>
      </c>
      <c r="J369" t="str">
        <f t="shared" si="24"/>
        <v>OtherCurrentNonfinancialAssets</v>
      </c>
      <c r="K369" t="str">
        <f t="shared" si="25"/>
        <v>insert into dbax_info_conc (codi_empr, codi_emex, codi_info, pref_conc, codi_conc, orde_conc, nive_conc, tipo_info) values (0,0,'pre_cl-ci_ias-1_2014-03-05_role-210000','ifrs-full','OtherCurrentNonfinancialAssets',60,4,'C')</v>
      </c>
    </row>
    <row r="370" spans="1:11" x14ac:dyDescent="0.25">
      <c r="A370">
        <v>0</v>
      </c>
      <c r="B370">
        <v>0</v>
      </c>
      <c r="C370" t="s">
        <v>134</v>
      </c>
      <c r="D370" t="s">
        <v>2532</v>
      </c>
      <c r="E370">
        <v>400</v>
      </c>
      <c r="F370">
        <v>5</v>
      </c>
      <c r="G370" t="s">
        <v>14</v>
      </c>
      <c r="H370" s="1" t="str">
        <f t="shared" si="22"/>
        <v>ifrs-full_OtherCurrentNonfinancialLiabilities</v>
      </c>
      <c r="I370" t="str">
        <f t="shared" si="23"/>
        <v>ifrs-full</v>
      </c>
      <c r="J370" t="str">
        <f t="shared" si="24"/>
        <v>OtherCurrentNonfinancialLiabilities</v>
      </c>
      <c r="K370" t="str">
        <f t="shared" si="25"/>
        <v>insert into dbax_info_conc (codi_empr, codi_emex, codi_info, pref_conc, codi_conc, orde_conc, nive_conc, tipo_info) values (0,0,'pre_cl-ci_ias-1_2014-03-05_role-210000','ifrs-full','OtherCurrentNonfinancialLiabilities',400,5,'C')</v>
      </c>
    </row>
    <row r="371" spans="1:11" x14ac:dyDescent="0.25">
      <c r="A371">
        <v>0</v>
      </c>
      <c r="B371">
        <v>0</v>
      </c>
      <c r="C371" t="s">
        <v>134</v>
      </c>
      <c r="D371" t="s">
        <v>2538</v>
      </c>
      <c r="E371">
        <v>600</v>
      </c>
      <c r="F371">
        <v>4</v>
      </c>
      <c r="G371" t="s">
        <v>14</v>
      </c>
      <c r="H371" s="1" t="str">
        <f t="shared" si="22"/>
        <v>ifrs-full_OtherEquityInterest</v>
      </c>
      <c r="I371" t="str">
        <f t="shared" si="23"/>
        <v>ifrs-full</v>
      </c>
      <c r="J371" t="str">
        <f t="shared" si="24"/>
        <v>OtherEquityInterest</v>
      </c>
      <c r="K371" t="str">
        <f t="shared" si="25"/>
        <v>insert into dbax_info_conc (codi_empr, codi_emex, codi_info, pref_conc, codi_conc, orde_conc, nive_conc, tipo_info) values (0,0,'pre_cl-ci_ias-1_2014-03-05_role-210000','ifrs-full','OtherEquityInterest',600,4,'C')</v>
      </c>
    </row>
    <row r="372" spans="1:11" x14ac:dyDescent="0.25">
      <c r="A372">
        <v>0</v>
      </c>
      <c r="B372">
        <v>0</v>
      </c>
      <c r="C372" t="s">
        <v>134</v>
      </c>
      <c r="D372" t="s">
        <v>2561</v>
      </c>
      <c r="E372">
        <v>480</v>
      </c>
      <c r="F372">
        <v>5</v>
      </c>
      <c r="G372" t="s">
        <v>14</v>
      </c>
      <c r="H372" s="1" t="str">
        <f t="shared" si="22"/>
        <v>ifrs-full_OtherLongtermProvisions</v>
      </c>
      <c r="I372" t="str">
        <f t="shared" si="23"/>
        <v>ifrs-full</v>
      </c>
      <c r="J372" t="str">
        <f t="shared" si="24"/>
        <v>OtherLongtermProvisions</v>
      </c>
      <c r="K372" t="str">
        <f t="shared" si="25"/>
        <v>insert into dbax_info_conc (codi_empr, codi_emex, codi_info, pref_conc, codi_conc, orde_conc, nive_conc, tipo_info) values (0,0,'pre_cl-ci_ias-1_2014-03-05_role-210000','ifrs-full','OtherLongtermProvisions',480,5,'C')</v>
      </c>
    </row>
    <row r="373" spans="1:11" x14ac:dyDescent="0.25">
      <c r="A373">
        <v>0</v>
      </c>
      <c r="B373">
        <v>0</v>
      </c>
      <c r="C373" t="s">
        <v>134</v>
      </c>
      <c r="D373" t="s">
        <v>2564</v>
      </c>
      <c r="E373">
        <v>160</v>
      </c>
      <c r="F373">
        <v>4</v>
      </c>
      <c r="G373" t="s">
        <v>14</v>
      </c>
      <c r="H373" s="1" t="str">
        <f t="shared" si="22"/>
        <v>ifrs-full_OtherNoncurrentFinancialAssets</v>
      </c>
      <c r="I373" t="str">
        <f t="shared" si="23"/>
        <v>ifrs-full</v>
      </c>
      <c r="J373" t="str">
        <f t="shared" si="24"/>
        <v>OtherNoncurrentFinancialAssets</v>
      </c>
      <c r="K373" t="str">
        <f t="shared" si="25"/>
        <v>insert into dbax_info_conc (codi_empr, codi_emex, codi_info, pref_conc, codi_conc, orde_conc, nive_conc, tipo_info) values (0,0,'pre_cl-ci_ias-1_2014-03-05_role-210000','ifrs-full','OtherNoncurrentFinancialAssets',160,4,'C')</v>
      </c>
    </row>
    <row r="374" spans="1:11" x14ac:dyDescent="0.25">
      <c r="A374">
        <v>0</v>
      </c>
      <c r="B374">
        <v>0</v>
      </c>
      <c r="C374" t="s">
        <v>134</v>
      </c>
      <c r="D374" t="s">
        <v>2565</v>
      </c>
      <c r="E374">
        <v>450</v>
      </c>
      <c r="F374">
        <v>5</v>
      </c>
      <c r="G374" t="s">
        <v>14</v>
      </c>
      <c r="H374" s="1" t="str">
        <f t="shared" si="22"/>
        <v>ifrs-full_OtherNoncurrentFinancialLiabilities</v>
      </c>
      <c r="I374" t="str">
        <f t="shared" si="23"/>
        <v>ifrs-full</v>
      </c>
      <c r="J374" t="str">
        <f t="shared" si="24"/>
        <v>OtherNoncurrentFinancialLiabilities</v>
      </c>
      <c r="K374" t="str">
        <f t="shared" si="25"/>
        <v>insert into dbax_info_conc (codi_empr, codi_emex, codi_info, pref_conc, codi_conc, orde_conc, nive_conc, tipo_info) values (0,0,'pre_cl-ci_ias-1_2014-03-05_role-210000','ifrs-full','OtherNoncurrentFinancialLiabilities',450,5,'C')</v>
      </c>
    </row>
    <row r="375" spans="1:11" x14ac:dyDescent="0.25">
      <c r="A375">
        <v>0</v>
      </c>
      <c r="B375">
        <v>0</v>
      </c>
      <c r="C375" t="s">
        <v>134</v>
      </c>
      <c r="D375" t="s">
        <v>2567</v>
      </c>
      <c r="E375">
        <v>170</v>
      </c>
      <c r="F375">
        <v>4</v>
      </c>
      <c r="G375" t="s">
        <v>14</v>
      </c>
      <c r="H375" s="1" t="str">
        <f t="shared" si="22"/>
        <v>ifrs-full_OtherNoncurrentNonfinancialAssets</v>
      </c>
      <c r="I375" t="str">
        <f t="shared" si="23"/>
        <v>ifrs-full</v>
      </c>
      <c r="J375" t="str">
        <f t="shared" si="24"/>
        <v>OtherNoncurrentNonfinancialAssets</v>
      </c>
      <c r="K375" t="str">
        <f t="shared" si="25"/>
        <v>insert into dbax_info_conc (codi_empr, codi_emex, codi_info, pref_conc, codi_conc, orde_conc, nive_conc, tipo_info) values (0,0,'pre_cl-ci_ias-1_2014-03-05_role-210000','ifrs-full','OtherNoncurrentNonfinancialAssets',170,4,'C')</v>
      </c>
    </row>
    <row r="376" spans="1:11" x14ac:dyDescent="0.25">
      <c r="A376">
        <v>0</v>
      </c>
      <c r="B376">
        <v>0</v>
      </c>
      <c r="C376" t="s">
        <v>134</v>
      </c>
      <c r="D376" t="s">
        <v>2568</v>
      </c>
      <c r="E376">
        <v>520</v>
      </c>
      <c r="F376">
        <v>5</v>
      </c>
      <c r="G376" t="s">
        <v>14</v>
      </c>
      <c r="H376" s="1" t="str">
        <f t="shared" si="22"/>
        <v>ifrs-full_OtherNoncurrentNonfinancialLiabilities</v>
      </c>
      <c r="I376" t="str">
        <f t="shared" si="23"/>
        <v>ifrs-full</v>
      </c>
      <c r="J376" t="str">
        <f t="shared" si="24"/>
        <v>OtherNoncurrentNonfinancialLiabilities</v>
      </c>
      <c r="K376" t="str">
        <f t="shared" si="25"/>
        <v>insert into dbax_info_conc (codi_empr, codi_emex, codi_info, pref_conc, codi_conc, orde_conc, nive_conc, tipo_info) values (0,0,'pre_cl-ci_ias-1_2014-03-05_role-210000','ifrs-full','OtherNoncurrentNonfinancialLiabilities',520,5,'C')</v>
      </c>
    </row>
    <row r="377" spans="1:11" x14ac:dyDescent="0.25">
      <c r="A377">
        <v>0</v>
      </c>
      <c r="B377">
        <v>0</v>
      </c>
      <c r="C377" t="s">
        <v>134</v>
      </c>
      <c r="D377" t="s">
        <v>2582</v>
      </c>
      <c r="E377">
        <v>610</v>
      </c>
      <c r="F377">
        <v>4</v>
      </c>
      <c r="G377" t="s">
        <v>14</v>
      </c>
      <c r="H377" s="1" t="str">
        <f t="shared" si="22"/>
        <v>ifrs-full_OtherReserves</v>
      </c>
      <c r="I377" t="str">
        <f t="shared" si="23"/>
        <v>ifrs-full</v>
      </c>
      <c r="J377" t="str">
        <f t="shared" si="24"/>
        <v>OtherReserves</v>
      </c>
      <c r="K377" t="str">
        <f t="shared" si="25"/>
        <v>insert into dbax_info_conc (codi_empr, codi_emex, codi_info, pref_conc, codi_conc, orde_conc, nive_conc, tipo_info) values (0,0,'pre_cl-ci_ias-1_2014-03-05_role-210000','ifrs-full','OtherReserves',610,4,'C')</v>
      </c>
    </row>
    <row r="378" spans="1:11" x14ac:dyDescent="0.25">
      <c r="A378">
        <v>0</v>
      </c>
      <c r="B378">
        <v>0</v>
      </c>
      <c r="C378" t="s">
        <v>134</v>
      </c>
      <c r="D378" t="s">
        <v>2588</v>
      </c>
      <c r="E378">
        <v>370</v>
      </c>
      <c r="F378">
        <v>5</v>
      </c>
      <c r="G378" t="s">
        <v>14</v>
      </c>
      <c r="H378" s="1" t="str">
        <f t="shared" si="22"/>
        <v>ifrs-full_OtherShorttermProvisions</v>
      </c>
      <c r="I378" t="str">
        <f t="shared" si="23"/>
        <v>ifrs-full</v>
      </c>
      <c r="J378" t="str">
        <f t="shared" si="24"/>
        <v>OtherShorttermProvisions</v>
      </c>
      <c r="K378" t="str">
        <f t="shared" si="25"/>
        <v>insert into dbax_info_conc (codi_empr, codi_emex, codi_info, pref_conc, codi_conc, orde_conc, nive_conc, tipo_info) values (0,0,'pre_cl-ci_ias-1_2014-03-05_role-210000','ifrs-full','OtherShorttermProvisions',370,5,'C')</v>
      </c>
    </row>
    <row r="379" spans="1:11" x14ac:dyDescent="0.25">
      <c r="A379">
        <v>0</v>
      </c>
      <c r="B379">
        <v>0</v>
      </c>
      <c r="C379" t="s">
        <v>134</v>
      </c>
      <c r="D379" t="s">
        <v>2657</v>
      </c>
      <c r="E379">
        <v>240</v>
      </c>
      <c r="F379">
        <v>4</v>
      </c>
      <c r="G379" t="s">
        <v>14</v>
      </c>
      <c r="H379" s="1" t="str">
        <f t="shared" si="22"/>
        <v>ifrs-full_PropertyPlantAndEquipment</v>
      </c>
      <c r="I379" t="str">
        <f t="shared" si="23"/>
        <v>ifrs-full</v>
      </c>
      <c r="J379" t="str">
        <f t="shared" si="24"/>
        <v>PropertyPlantAndEquipment</v>
      </c>
      <c r="K379" t="str">
        <f t="shared" si="25"/>
        <v>insert into dbax_info_conc (codi_empr, codi_emex, codi_info, pref_conc, codi_conc, orde_conc, nive_conc, tipo_info) values (0,0,'pre_cl-ci_ias-1_2014-03-05_role-210000','ifrs-full','PropertyPlantAndEquipment',240,4,'C')</v>
      </c>
    </row>
    <row r="380" spans="1:11" x14ac:dyDescent="0.25">
      <c r="A380">
        <v>0</v>
      </c>
      <c r="B380">
        <v>0</v>
      </c>
      <c r="C380" t="s">
        <v>134</v>
      </c>
      <c r="D380" t="s">
        <v>2881</v>
      </c>
      <c r="E380">
        <v>580</v>
      </c>
      <c r="F380">
        <v>4</v>
      </c>
      <c r="G380" t="s">
        <v>14</v>
      </c>
      <c r="H380" s="1" t="str">
        <f t="shared" si="22"/>
        <v>ifrs-full_SharePremium</v>
      </c>
      <c r="I380" t="str">
        <f t="shared" si="23"/>
        <v>ifrs-full</v>
      </c>
      <c r="J380" t="str">
        <f t="shared" si="24"/>
        <v>SharePremium</v>
      </c>
      <c r="K380" t="str">
        <f t="shared" si="25"/>
        <v>insert into dbax_info_conc (codi_empr, codi_emex, codi_info, pref_conc, codi_conc, orde_conc, nive_conc, tipo_info) values (0,0,'pre_cl-ci_ias-1_2014-03-05_role-210000','ifrs-full','SharePremium',580,4,'C')</v>
      </c>
    </row>
    <row r="381" spans="1:11" x14ac:dyDescent="0.25">
      <c r="A381">
        <v>0</v>
      </c>
      <c r="B381">
        <v>0</v>
      </c>
      <c r="C381" t="s">
        <v>134</v>
      </c>
      <c r="D381" t="s">
        <v>2909</v>
      </c>
      <c r="E381">
        <v>10</v>
      </c>
      <c r="F381">
        <v>1</v>
      </c>
      <c r="G381" t="s">
        <v>14</v>
      </c>
      <c r="H381" s="1" t="str">
        <f t="shared" si="22"/>
        <v>ifrs-full_StatementOfFinancialPositionAbstract</v>
      </c>
      <c r="I381" t="str">
        <f t="shared" si="23"/>
        <v>ifrs-full</v>
      </c>
      <c r="J381" t="str">
        <f t="shared" si="24"/>
        <v>StatementOfFinancialPositionAbstract</v>
      </c>
      <c r="K381" t="str">
        <f t="shared" si="25"/>
        <v>insert into dbax_info_conc (codi_empr, codi_emex, codi_info, pref_conc, codi_conc, orde_conc, nive_conc, tipo_info) values (0,0,'pre_cl-ci_ias-1_2014-03-05_role-210000','ifrs-full','StatementOfFinancialPositionAbstract',10,1,'C')</v>
      </c>
    </row>
    <row r="382" spans="1:11" x14ac:dyDescent="0.25">
      <c r="A382">
        <v>0</v>
      </c>
      <c r="B382">
        <v>0</v>
      </c>
      <c r="C382" t="s">
        <v>134</v>
      </c>
      <c r="D382" t="s">
        <v>2953</v>
      </c>
      <c r="E382">
        <v>350</v>
      </c>
      <c r="F382">
        <v>5</v>
      </c>
      <c r="G382" t="s">
        <v>14</v>
      </c>
      <c r="H382" s="1" t="str">
        <f t="shared" si="22"/>
        <v>ifrs-full_TradeAndOtherCurrentPayables</v>
      </c>
      <c r="I382" t="str">
        <f t="shared" si="23"/>
        <v>ifrs-full</v>
      </c>
      <c r="J382" t="str">
        <f t="shared" si="24"/>
        <v>TradeAndOtherCurrentPayables</v>
      </c>
      <c r="K382" t="str">
        <f t="shared" si="25"/>
        <v>insert into dbax_info_conc (codi_empr, codi_emex, codi_info, pref_conc, codi_conc, orde_conc, nive_conc, tipo_info) values (0,0,'pre_cl-ci_ias-1_2014-03-05_role-210000','ifrs-full','TradeAndOtherCurrentPayables',350,5,'C')</v>
      </c>
    </row>
    <row r="383" spans="1:11" x14ac:dyDescent="0.25">
      <c r="A383">
        <v>0</v>
      </c>
      <c r="B383">
        <v>0</v>
      </c>
      <c r="C383" t="s">
        <v>134</v>
      </c>
      <c r="D383" t="s">
        <v>2956</v>
      </c>
      <c r="E383">
        <v>70</v>
      </c>
      <c r="F383">
        <v>4</v>
      </c>
      <c r="G383" t="s">
        <v>14</v>
      </c>
      <c r="H383" s="1" t="str">
        <f t="shared" si="22"/>
        <v>ifrs-full_TradeAndOtherCurrentReceivables</v>
      </c>
      <c r="I383" t="str">
        <f t="shared" si="23"/>
        <v>ifrs-full</v>
      </c>
      <c r="J383" t="str">
        <f t="shared" si="24"/>
        <v>TradeAndOtherCurrentReceivables</v>
      </c>
      <c r="K383" t="str">
        <f t="shared" si="25"/>
        <v>insert into dbax_info_conc (codi_empr, codi_emex, codi_info, pref_conc, codi_conc, orde_conc, nive_conc, tipo_info) values (0,0,'pre_cl-ci_ias-1_2014-03-05_role-210000','ifrs-full','TradeAndOtherCurrentReceivables',70,4,'C')</v>
      </c>
    </row>
    <row r="384" spans="1:11" x14ac:dyDescent="0.25">
      <c r="A384">
        <v>0</v>
      </c>
      <c r="B384">
        <v>0</v>
      </c>
      <c r="C384" t="s">
        <v>134</v>
      </c>
      <c r="D384" t="s">
        <v>2994</v>
      </c>
      <c r="E384">
        <v>590</v>
      </c>
      <c r="F384">
        <v>4</v>
      </c>
      <c r="G384" t="s">
        <v>14</v>
      </c>
      <c r="H384" s="1" t="str">
        <f t="shared" si="22"/>
        <v>ifrs-full_TreasuryShares</v>
      </c>
      <c r="I384" t="str">
        <f t="shared" si="23"/>
        <v>ifrs-full</v>
      </c>
      <c r="J384" t="str">
        <f t="shared" si="24"/>
        <v>TreasuryShares</v>
      </c>
      <c r="K384" t="str">
        <f t="shared" si="25"/>
        <v>insert into dbax_info_conc (codi_empr, codi_emex, codi_info, pref_conc, codi_conc, orde_conc, nive_conc, tipo_info) values (0,0,'pre_cl-ci_ias-1_2014-03-05_role-210000','ifrs-full','TreasuryShares',590,4,'C')</v>
      </c>
    </row>
    <row r="385" spans="1:11" x14ac:dyDescent="0.25">
      <c r="A385">
        <v>0</v>
      </c>
      <c r="B385">
        <v>0</v>
      </c>
      <c r="C385" t="s">
        <v>137</v>
      </c>
      <c r="D385" t="s">
        <v>403</v>
      </c>
      <c r="E385">
        <v>70</v>
      </c>
      <c r="F385">
        <v>3</v>
      </c>
      <c r="G385" t="s">
        <v>14</v>
      </c>
      <c r="H385" s="1" t="str">
        <f t="shared" si="22"/>
        <v>cl-ci_CuentasCobrarEntidadesRelacionadas</v>
      </c>
      <c r="I385" t="str">
        <f t="shared" si="23"/>
        <v>cl-ci</v>
      </c>
      <c r="J385" t="str">
        <f t="shared" si="24"/>
        <v>CuentasCobrarEntidadesRelacionadas</v>
      </c>
      <c r="K385" t="str">
        <f t="shared" si="25"/>
        <v>insert into dbax_info_conc (codi_empr, codi_emex, codi_info, pref_conc, codi_conc, orde_conc, nive_conc, tipo_info) values (0,0,'pre_cl-ci_ias-1_2014-03-05_role-220000','cl-ci','CuentasCobrarEntidadesRelacionadas',70,3,'C')</v>
      </c>
    </row>
    <row r="386" spans="1:11" x14ac:dyDescent="0.25">
      <c r="A386">
        <v>0</v>
      </c>
      <c r="B386">
        <v>0</v>
      </c>
      <c r="C386" t="s">
        <v>137</v>
      </c>
      <c r="D386" t="s">
        <v>424</v>
      </c>
      <c r="E386">
        <v>210</v>
      </c>
      <c r="F386">
        <v>4</v>
      </c>
      <c r="G386" t="s">
        <v>14</v>
      </c>
      <c r="H386" s="1" t="str">
        <f t="shared" si="22"/>
        <v>cl-ci_CuentasPagarEntidadesRelacionadas</v>
      </c>
      <c r="I386" t="str">
        <f t="shared" si="23"/>
        <v>cl-ci</v>
      </c>
      <c r="J386" t="str">
        <f t="shared" si="24"/>
        <v>CuentasPagarEntidadesRelacionadas</v>
      </c>
      <c r="K386" t="str">
        <f t="shared" si="25"/>
        <v>insert into dbax_info_conc (codi_empr, codi_emex, codi_info, pref_conc, codi_conc, orde_conc, nive_conc, tipo_info) values (0,0,'pre_cl-ci_ias-1_2014-03-05_role-220000','cl-ci','CuentasPagarEntidadesRelacionadas',210,4,'C')</v>
      </c>
    </row>
    <row r="387" spans="1:11" x14ac:dyDescent="0.25">
      <c r="A387">
        <v>0</v>
      </c>
      <c r="B387">
        <v>0</v>
      </c>
      <c r="C387" t="s">
        <v>137</v>
      </c>
      <c r="D387" t="s">
        <v>482</v>
      </c>
      <c r="E387">
        <v>330</v>
      </c>
      <c r="F387">
        <v>4</v>
      </c>
      <c r="G387" t="s">
        <v>14</v>
      </c>
      <c r="H387" s="1" t="str">
        <f t="shared" si="22"/>
        <v>cl-ci_GananciaPerdidaAcumulada</v>
      </c>
      <c r="I387" t="str">
        <f t="shared" si="23"/>
        <v>cl-ci</v>
      </c>
      <c r="J387" t="str">
        <f t="shared" si="24"/>
        <v>GananciaPerdidaAcumulada</v>
      </c>
      <c r="K387" t="str">
        <f t="shared" si="25"/>
        <v>insert into dbax_info_conc (codi_empr, codi_emex, codi_info, pref_conc, codi_conc, orde_conc, nive_conc, tipo_info) values (0,0,'pre_cl-ci_ias-1_2014-03-05_role-220000','cl-ci','GananciaPerdidaAcumulada',330,4,'C')</v>
      </c>
    </row>
    <row r="388" spans="1:11" x14ac:dyDescent="0.25">
      <c r="A388">
        <v>0</v>
      </c>
      <c r="B388">
        <v>0</v>
      </c>
      <c r="C388" t="s">
        <v>137</v>
      </c>
      <c r="D388" t="s">
        <v>828</v>
      </c>
      <c r="E388">
        <v>180</v>
      </c>
      <c r="F388">
        <v>3</v>
      </c>
      <c r="G388" t="s">
        <v>14</v>
      </c>
      <c r="H388" s="1" t="str">
        <f t="shared" si="22"/>
        <v>ifrs-full_Assets</v>
      </c>
      <c r="I388" t="str">
        <f t="shared" si="23"/>
        <v>ifrs-full</v>
      </c>
      <c r="J388" t="str">
        <f t="shared" si="24"/>
        <v>Assets</v>
      </c>
      <c r="K388" t="str">
        <f t="shared" si="25"/>
        <v>insert into dbax_info_conc (codi_empr, codi_emex, codi_info, pref_conc, codi_conc, orde_conc, nive_conc, tipo_info) values (0,0,'pre_cl-ci_ias-1_2014-03-05_role-220000','ifrs-full','Assets',180,3,'C')</v>
      </c>
    </row>
    <row r="389" spans="1:11" x14ac:dyDescent="0.25">
      <c r="A389">
        <v>0</v>
      </c>
      <c r="B389">
        <v>0</v>
      </c>
      <c r="C389" t="s">
        <v>137</v>
      </c>
      <c r="D389" t="s">
        <v>829</v>
      </c>
      <c r="E389">
        <v>20</v>
      </c>
      <c r="F389">
        <v>2</v>
      </c>
      <c r="G389" t="s">
        <v>14</v>
      </c>
      <c r="H389" s="1" t="str">
        <f t="shared" si="22"/>
        <v>ifrs-full_AssetsAbstract</v>
      </c>
      <c r="I389" t="str">
        <f t="shared" si="23"/>
        <v>ifrs-full</v>
      </c>
      <c r="J389" t="str">
        <f t="shared" si="24"/>
        <v>AssetsAbstract</v>
      </c>
      <c r="K389" t="str">
        <f t="shared" si="25"/>
        <v>insert into dbax_info_conc (codi_empr, codi_emex, codi_info, pref_conc, codi_conc, orde_conc, nive_conc, tipo_info) values (0,0,'pre_cl-ci_ias-1_2014-03-05_role-220000','ifrs-full','AssetsAbstract',20,2,'C')</v>
      </c>
    </row>
    <row r="390" spans="1:11" x14ac:dyDescent="0.25">
      <c r="A390">
        <v>0</v>
      </c>
      <c r="B390">
        <v>0</v>
      </c>
      <c r="C390" t="s">
        <v>137</v>
      </c>
      <c r="D390" t="s">
        <v>865</v>
      </c>
      <c r="E390">
        <v>130</v>
      </c>
      <c r="F390">
        <v>3</v>
      </c>
      <c r="G390" t="s">
        <v>14</v>
      </c>
      <c r="H390" s="1" t="str">
        <f t="shared" si="22"/>
        <v>ifrs-full_BiologicalAssets</v>
      </c>
      <c r="I390" t="str">
        <f t="shared" si="23"/>
        <v>ifrs-full</v>
      </c>
      <c r="J390" t="str">
        <f t="shared" si="24"/>
        <v>BiologicalAssets</v>
      </c>
      <c r="K390" t="str">
        <f t="shared" si="25"/>
        <v>insert into dbax_info_conc (codi_empr, codi_emex, codi_info, pref_conc, codi_conc, orde_conc, nive_conc, tipo_info) values (0,0,'pre_cl-ci_ias-1_2014-03-05_role-220000','ifrs-full','BiologicalAssets',130,3,'C')</v>
      </c>
    </row>
    <row r="391" spans="1:11" x14ac:dyDescent="0.25">
      <c r="A391">
        <v>0</v>
      </c>
      <c r="B391">
        <v>0</v>
      </c>
      <c r="C391" t="s">
        <v>137</v>
      </c>
      <c r="D391" t="s">
        <v>903</v>
      </c>
      <c r="E391">
        <v>30</v>
      </c>
      <c r="F391">
        <v>3</v>
      </c>
      <c r="G391" t="s">
        <v>14</v>
      </c>
      <c r="H391" s="1" t="str">
        <f t="shared" si="22"/>
        <v>ifrs-full_CashAndCashEquivalents</v>
      </c>
      <c r="I391" t="str">
        <f t="shared" si="23"/>
        <v>ifrs-full</v>
      </c>
      <c r="J391" t="str">
        <f t="shared" si="24"/>
        <v>CashAndCashEquivalents</v>
      </c>
      <c r="K391" t="str">
        <f t="shared" si="25"/>
        <v>insert into dbax_info_conc (codi_empr, codi_emex, codi_info, pref_conc, codi_conc, orde_conc, nive_conc, tipo_info) values (0,0,'pre_cl-ci_ias-1_2014-03-05_role-220000','ifrs-full','CashAndCashEquivalents',30,3,'C')</v>
      </c>
    </row>
    <row r="392" spans="1:11" x14ac:dyDescent="0.25">
      <c r="A392">
        <v>0</v>
      </c>
      <c r="B392">
        <v>0</v>
      </c>
      <c r="C392" t="s">
        <v>137</v>
      </c>
      <c r="D392" t="s">
        <v>1097</v>
      </c>
      <c r="E392">
        <v>40</v>
      </c>
      <c r="F392">
        <v>3</v>
      </c>
      <c r="G392" t="s">
        <v>14</v>
      </c>
      <c r="H392" s="1" t="str">
        <f t="shared" ref="H392:H455" si="26">MID(D392,FIND("#",D392)+1,10000)</f>
        <v>ifrs-full_CurrentTaxAssets</v>
      </c>
      <c r="I392" t="str">
        <f t="shared" ref="I392:I455" si="27">MID(H392,1,FIND("_",H392)-1)</f>
        <v>ifrs-full</v>
      </c>
      <c r="J392" t="str">
        <f t="shared" ref="J392:J455" si="28">MID(H392,FIND("_",H392)+1,10000)</f>
        <v>CurrentTaxAssets</v>
      </c>
      <c r="K392" t="str">
        <f t="shared" ref="K392:K455" si="29">CONCATENATE("insert into dbax_info_conc (codi_empr, codi_emex, codi_info, pref_conc, codi_conc, orde_conc, nive_conc, tipo_info) values (",A392,",",B392,",'",C392,"','",I392,"','",J392,"',",E392,",",F392,",'",G392,"')")</f>
        <v>insert into dbax_info_conc (codi_empr, codi_emex, codi_info, pref_conc, codi_conc, orde_conc, nive_conc, tipo_info) values (0,0,'pre_cl-ci_ias-1_2014-03-05_role-220000','ifrs-full','CurrentTaxAssets',40,3,'C')</v>
      </c>
    </row>
    <row r="393" spans="1:11" x14ac:dyDescent="0.25">
      <c r="A393">
        <v>0</v>
      </c>
      <c r="B393">
        <v>0</v>
      </c>
      <c r="C393" t="s">
        <v>137</v>
      </c>
      <c r="D393" t="s">
        <v>1103</v>
      </c>
      <c r="E393">
        <v>220</v>
      </c>
      <c r="F393">
        <v>4</v>
      </c>
      <c r="G393" t="s">
        <v>14</v>
      </c>
      <c r="H393" s="1" t="str">
        <f t="shared" si="26"/>
        <v>ifrs-full_CurrentTaxLiabilities</v>
      </c>
      <c r="I393" t="str">
        <f t="shared" si="27"/>
        <v>ifrs-full</v>
      </c>
      <c r="J393" t="str">
        <f t="shared" si="28"/>
        <v>CurrentTaxLiabilities</v>
      </c>
      <c r="K393" t="str">
        <f t="shared" si="29"/>
        <v>insert into dbax_info_conc (codi_empr, codi_emex, codi_info, pref_conc, codi_conc, orde_conc, nive_conc, tipo_info) values (0,0,'pre_cl-ci_ias-1_2014-03-05_role-220000','ifrs-full','CurrentTaxLiabilities',220,4,'C')</v>
      </c>
    </row>
    <row r="394" spans="1:11" x14ac:dyDescent="0.25">
      <c r="A394">
        <v>0</v>
      </c>
      <c r="B394">
        <v>0</v>
      </c>
      <c r="C394" t="s">
        <v>137</v>
      </c>
      <c r="D394" t="s">
        <v>1131</v>
      </c>
      <c r="E394">
        <v>110</v>
      </c>
      <c r="F394">
        <v>3</v>
      </c>
      <c r="G394" t="s">
        <v>14</v>
      </c>
      <c r="H394" s="1" t="str">
        <f t="shared" si="26"/>
        <v>ifrs-full_DeferredTaxAssets</v>
      </c>
      <c r="I394" t="str">
        <f t="shared" si="27"/>
        <v>ifrs-full</v>
      </c>
      <c r="J394" t="str">
        <f t="shared" si="28"/>
        <v>DeferredTaxAssets</v>
      </c>
      <c r="K394" t="str">
        <f t="shared" si="29"/>
        <v>insert into dbax_info_conc (codi_empr, codi_emex, codi_info, pref_conc, codi_conc, orde_conc, nive_conc, tipo_info) values (0,0,'pre_cl-ci_ias-1_2014-03-05_role-220000','ifrs-full','DeferredTaxAssets',110,3,'C')</v>
      </c>
    </row>
    <row r="395" spans="1:11" x14ac:dyDescent="0.25">
      <c r="A395">
        <v>0</v>
      </c>
      <c r="B395">
        <v>0</v>
      </c>
      <c r="C395" t="s">
        <v>137</v>
      </c>
      <c r="D395" t="s">
        <v>1141</v>
      </c>
      <c r="E395">
        <v>250</v>
      </c>
      <c r="F395">
        <v>4</v>
      </c>
      <c r="G395" t="s">
        <v>14</v>
      </c>
      <c r="H395" s="1" t="str">
        <f t="shared" si="26"/>
        <v>ifrs-full_DeferredTaxLiabilities</v>
      </c>
      <c r="I395" t="str">
        <f t="shared" si="27"/>
        <v>ifrs-full</v>
      </c>
      <c r="J395" t="str">
        <f t="shared" si="28"/>
        <v>DeferredTaxLiabilities</v>
      </c>
      <c r="K395" t="str">
        <f t="shared" si="29"/>
        <v>insert into dbax_info_conc (codi_empr, codi_emex, codi_info, pref_conc, codi_conc, orde_conc, nive_conc, tipo_info) values (0,0,'pre_cl-ci_ias-1_2014-03-05_role-220000','ifrs-full','DeferredTaxLiabilities',250,4,'C')</v>
      </c>
    </row>
    <row r="396" spans="1:11" x14ac:dyDescent="0.25">
      <c r="A396">
        <v>0</v>
      </c>
      <c r="B396">
        <v>0</v>
      </c>
      <c r="C396" t="s">
        <v>137</v>
      </c>
      <c r="D396" t="s">
        <v>1814</v>
      </c>
      <c r="E396">
        <v>400</v>
      </c>
      <c r="F396">
        <v>4</v>
      </c>
      <c r="G396" t="s">
        <v>14</v>
      </c>
      <c r="H396" s="1" t="str">
        <f t="shared" si="26"/>
        <v>ifrs-full_Equity</v>
      </c>
      <c r="I396" t="str">
        <f t="shared" si="27"/>
        <v>ifrs-full</v>
      </c>
      <c r="J396" t="str">
        <f t="shared" si="28"/>
        <v>Equity</v>
      </c>
      <c r="K396" t="str">
        <f t="shared" si="29"/>
        <v>insert into dbax_info_conc (codi_empr, codi_emex, codi_info, pref_conc, codi_conc, orde_conc, nive_conc, tipo_info) values (0,0,'pre_cl-ci_ias-1_2014-03-05_role-220000','ifrs-full','Equity',400,4,'C')</v>
      </c>
    </row>
    <row r="397" spans="1:11" x14ac:dyDescent="0.25">
      <c r="A397">
        <v>0</v>
      </c>
      <c r="B397">
        <v>0</v>
      </c>
      <c r="C397" t="s">
        <v>137</v>
      </c>
      <c r="D397" t="s">
        <v>1815</v>
      </c>
      <c r="E397">
        <v>310</v>
      </c>
      <c r="F397">
        <v>3</v>
      </c>
      <c r="G397" t="s">
        <v>14</v>
      </c>
      <c r="H397" s="1" t="str">
        <f t="shared" si="26"/>
        <v>ifrs-full_EquityAbstract</v>
      </c>
      <c r="I397" t="str">
        <f t="shared" si="27"/>
        <v>ifrs-full</v>
      </c>
      <c r="J397" t="str">
        <f t="shared" si="28"/>
        <v>EquityAbstract</v>
      </c>
      <c r="K397" t="str">
        <f t="shared" si="29"/>
        <v>insert into dbax_info_conc (codi_empr, codi_emex, codi_info, pref_conc, codi_conc, orde_conc, nive_conc, tipo_info) values (0,0,'pre_cl-ci_ias-1_2014-03-05_role-220000','ifrs-full','EquityAbstract',310,3,'C')</v>
      </c>
    </row>
    <row r="398" spans="1:11" x14ac:dyDescent="0.25">
      <c r="A398">
        <v>0</v>
      </c>
      <c r="B398">
        <v>0</v>
      </c>
      <c r="C398" t="s">
        <v>137</v>
      </c>
      <c r="D398" t="s">
        <v>1816</v>
      </c>
      <c r="E398">
        <v>410</v>
      </c>
      <c r="F398">
        <v>3</v>
      </c>
      <c r="G398" t="s">
        <v>14</v>
      </c>
      <c r="H398" s="1" t="str">
        <f t="shared" si="26"/>
        <v>ifrs-full_EquityAndLiabilities</v>
      </c>
      <c r="I398" t="str">
        <f t="shared" si="27"/>
        <v>ifrs-full</v>
      </c>
      <c r="J398" t="str">
        <f t="shared" si="28"/>
        <v>EquityAndLiabilities</v>
      </c>
      <c r="K398" t="str">
        <f t="shared" si="29"/>
        <v>insert into dbax_info_conc (codi_empr, codi_emex, codi_info, pref_conc, codi_conc, orde_conc, nive_conc, tipo_info) values (0,0,'pre_cl-ci_ias-1_2014-03-05_role-220000','ifrs-full','EquityAndLiabilities',410,3,'C')</v>
      </c>
    </row>
    <row r="399" spans="1:11" x14ac:dyDescent="0.25">
      <c r="A399">
        <v>0</v>
      </c>
      <c r="B399">
        <v>0</v>
      </c>
      <c r="C399" t="s">
        <v>137</v>
      </c>
      <c r="D399" t="s">
        <v>1817</v>
      </c>
      <c r="E399">
        <v>190</v>
      </c>
      <c r="F399">
        <v>2</v>
      </c>
      <c r="G399" t="s">
        <v>14</v>
      </c>
      <c r="H399" s="1" t="str">
        <f t="shared" si="26"/>
        <v>ifrs-full_EquityAndLiabilitiesAbstract</v>
      </c>
      <c r="I399" t="str">
        <f t="shared" si="27"/>
        <v>ifrs-full</v>
      </c>
      <c r="J399" t="str">
        <f t="shared" si="28"/>
        <v>EquityAndLiabilitiesAbstract</v>
      </c>
      <c r="K399" t="str">
        <f t="shared" si="29"/>
        <v>insert into dbax_info_conc (codi_empr, codi_emex, codi_info, pref_conc, codi_conc, orde_conc, nive_conc, tipo_info) values (0,0,'pre_cl-ci_ias-1_2014-03-05_role-220000','ifrs-full','EquityAndLiabilitiesAbstract',190,2,'C')</v>
      </c>
    </row>
    <row r="400" spans="1:11" x14ac:dyDescent="0.25">
      <c r="A400">
        <v>0</v>
      </c>
      <c r="B400">
        <v>0</v>
      </c>
      <c r="C400" t="s">
        <v>137</v>
      </c>
      <c r="D400" t="s">
        <v>1818</v>
      </c>
      <c r="E400">
        <v>380</v>
      </c>
      <c r="F400">
        <v>4</v>
      </c>
      <c r="G400" t="s">
        <v>14</v>
      </c>
      <c r="H400" s="1" t="str">
        <f t="shared" si="26"/>
        <v>ifrs-full_EquityAttributableToOwnersOfParent</v>
      </c>
      <c r="I400" t="str">
        <f t="shared" si="27"/>
        <v>ifrs-full</v>
      </c>
      <c r="J400" t="str">
        <f t="shared" si="28"/>
        <v>EquityAttributableToOwnersOfParent</v>
      </c>
      <c r="K400" t="str">
        <f t="shared" si="29"/>
        <v>insert into dbax_info_conc (codi_empr, codi_emex, codi_info, pref_conc, codi_conc, orde_conc, nive_conc, tipo_info) values (0,0,'pre_cl-ci_ias-1_2014-03-05_role-220000','ifrs-full','EquityAttributableToOwnersOfParent',380,4,'C')</v>
      </c>
    </row>
    <row r="401" spans="1:11" x14ac:dyDescent="0.25">
      <c r="A401">
        <v>0</v>
      </c>
      <c r="B401">
        <v>0</v>
      </c>
      <c r="C401" t="s">
        <v>137</v>
      </c>
      <c r="D401" t="s">
        <v>2017</v>
      </c>
      <c r="E401">
        <v>150</v>
      </c>
      <c r="F401">
        <v>3</v>
      </c>
      <c r="G401" t="s">
        <v>14</v>
      </c>
      <c r="H401" s="1" t="str">
        <f t="shared" si="26"/>
        <v>ifrs-full_Goodwill</v>
      </c>
      <c r="I401" t="str">
        <f t="shared" si="27"/>
        <v>ifrs-full</v>
      </c>
      <c r="J401" t="str">
        <f t="shared" si="28"/>
        <v>Goodwill</v>
      </c>
      <c r="K401" t="str">
        <f t="shared" si="29"/>
        <v>insert into dbax_info_conc (codi_empr, codi_emex, codi_info, pref_conc, codi_conc, orde_conc, nive_conc, tipo_info) values (0,0,'pre_cl-ci_ias-1_2014-03-05_role-220000','ifrs-full','Goodwill',150,3,'C')</v>
      </c>
    </row>
    <row r="402" spans="1:11" x14ac:dyDescent="0.25">
      <c r="A402">
        <v>0</v>
      </c>
      <c r="B402">
        <v>0</v>
      </c>
      <c r="C402" t="s">
        <v>137</v>
      </c>
      <c r="D402" t="s">
        <v>2172</v>
      </c>
      <c r="E402">
        <v>140</v>
      </c>
      <c r="F402">
        <v>3</v>
      </c>
      <c r="G402" t="s">
        <v>14</v>
      </c>
      <c r="H402" s="1" t="str">
        <f t="shared" si="26"/>
        <v>ifrs-full_IntangibleAssetsOtherThanGoodwill</v>
      </c>
      <c r="I402" t="str">
        <f t="shared" si="27"/>
        <v>ifrs-full</v>
      </c>
      <c r="J402" t="str">
        <f t="shared" si="28"/>
        <v>IntangibleAssetsOtherThanGoodwill</v>
      </c>
      <c r="K402" t="str">
        <f t="shared" si="29"/>
        <v>insert into dbax_info_conc (codi_empr, codi_emex, codi_info, pref_conc, codi_conc, orde_conc, nive_conc, tipo_info) values (0,0,'pre_cl-ci_ias-1_2014-03-05_role-220000','ifrs-full','IntangibleAssetsOtherThanGoodwill',140,3,'C')</v>
      </c>
    </row>
    <row r="403" spans="1:11" x14ac:dyDescent="0.25">
      <c r="A403">
        <v>0</v>
      </c>
      <c r="B403">
        <v>0</v>
      </c>
      <c r="C403" t="s">
        <v>137</v>
      </c>
      <c r="D403" t="s">
        <v>2226</v>
      </c>
      <c r="E403">
        <v>50</v>
      </c>
      <c r="F403">
        <v>3</v>
      </c>
      <c r="G403" t="s">
        <v>14</v>
      </c>
      <c r="H403" s="1" t="str">
        <f t="shared" si="26"/>
        <v>ifrs-full_InventoriesTotal</v>
      </c>
      <c r="I403" t="str">
        <f t="shared" si="27"/>
        <v>ifrs-full</v>
      </c>
      <c r="J403" t="str">
        <f t="shared" si="28"/>
        <v>InventoriesTotal</v>
      </c>
      <c r="K403" t="str">
        <f t="shared" si="29"/>
        <v>insert into dbax_info_conc (codi_empr, codi_emex, codi_info, pref_conc, codi_conc, orde_conc, nive_conc, tipo_info) values (0,0,'pre_cl-ci_ias-1_2014-03-05_role-220000','ifrs-full','InventoriesTotal',50,3,'C')</v>
      </c>
    </row>
    <row r="404" spans="1:11" x14ac:dyDescent="0.25">
      <c r="A404">
        <v>0</v>
      </c>
      <c r="B404">
        <v>0</v>
      </c>
      <c r="C404" t="s">
        <v>137</v>
      </c>
      <c r="D404" t="s">
        <v>2230</v>
      </c>
      <c r="E404">
        <v>120</v>
      </c>
      <c r="F404">
        <v>3</v>
      </c>
      <c r="G404" t="s">
        <v>14</v>
      </c>
      <c r="H404" s="1" t="str">
        <f t="shared" si="26"/>
        <v>ifrs-full_InvestmentAccountedForUsingEquityMethod</v>
      </c>
      <c r="I404" t="str">
        <f t="shared" si="27"/>
        <v>ifrs-full</v>
      </c>
      <c r="J404" t="str">
        <f t="shared" si="28"/>
        <v>InvestmentAccountedForUsingEquityMethod</v>
      </c>
      <c r="K404" t="str">
        <f t="shared" si="29"/>
        <v>insert into dbax_info_conc (codi_empr, codi_emex, codi_info, pref_conc, codi_conc, orde_conc, nive_conc, tipo_info) values (0,0,'pre_cl-ci_ias-1_2014-03-05_role-220000','ifrs-full','InvestmentAccountedForUsingEquityMethod',120,3,'C')</v>
      </c>
    </row>
    <row r="405" spans="1:11" x14ac:dyDescent="0.25">
      <c r="A405">
        <v>0</v>
      </c>
      <c r="B405">
        <v>0</v>
      </c>
      <c r="C405" t="s">
        <v>137</v>
      </c>
      <c r="D405" t="s">
        <v>2233</v>
      </c>
      <c r="E405">
        <v>160</v>
      </c>
      <c r="F405">
        <v>3</v>
      </c>
      <c r="G405" t="s">
        <v>14</v>
      </c>
      <c r="H405" s="1" t="str">
        <f t="shared" si="26"/>
        <v>ifrs-full_InvestmentProperty</v>
      </c>
      <c r="I405" t="str">
        <f t="shared" si="27"/>
        <v>ifrs-full</v>
      </c>
      <c r="J405" t="str">
        <f t="shared" si="28"/>
        <v>InvestmentProperty</v>
      </c>
      <c r="K405" t="str">
        <f t="shared" si="29"/>
        <v>insert into dbax_info_conc (codi_empr, codi_emex, codi_info, pref_conc, codi_conc, orde_conc, nive_conc, tipo_info) values (0,0,'pre_cl-ci_ias-1_2014-03-05_role-220000','ifrs-full','InvestmentProperty',160,3,'C')</v>
      </c>
    </row>
    <row r="406" spans="1:11" x14ac:dyDescent="0.25">
      <c r="A406">
        <v>0</v>
      </c>
      <c r="B406">
        <v>0</v>
      </c>
      <c r="C406" t="s">
        <v>137</v>
      </c>
      <c r="D406" t="s">
        <v>2249</v>
      </c>
      <c r="E406">
        <v>320</v>
      </c>
      <c r="F406">
        <v>4</v>
      </c>
      <c r="G406" t="s">
        <v>14</v>
      </c>
      <c r="H406" s="1" t="str">
        <f t="shared" si="26"/>
        <v>ifrs-full_IssuedCapital</v>
      </c>
      <c r="I406" t="str">
        <f t="shared" si="27"/>
        <v>ifrs-full</v>
      </c>
      <c r="J406" t="str">
        <f t="shared" si="28"/>
        <v>IssuedCapital</v>
      </c>
      <c r="K406" t="str">
        <f t="shared" si="29"/>
        <v>insert into dbax_info_conc (codi_empr, codi_emex, codi_info, pref_conc, codi_conc, orde_conc, nive_conc, tipo_info) values (0,0,'pre_cl-ci_ias-1_2014-03-05_role-220000','ifrs-full','IssuedCapital',320,4,'C')</v>
      </c>
    </row>
    <row r="407" spans="1:11" x14ac:dyDescent="0.25">
      <c r="A407">
        <v>0</v>
      </c>
      <c r="B407">
        <v>0</v>
      </c>
      <c r="C407" t="s">
        <v>137</v>
      </c>
      <c r="D407" t="s">
        <v>2289</v>
      </c>
      <c r="E407">
        <v>300</v>
      </c>
      <c r="F407">
        <v>4</v>
      </c>
      <c r="G407" t="s">
        <v>14</v>
      </c>
      <c r="H407" s="1" t="str">
        <f t="shared" si="26"/>
        <v>ifrs-full_Liabilities</v>
      </c>
      <c r="I407" t="str">
        <f t="shared" si="27"/>
        <v>ifrs-full</v>
      </c>
      <c r="J407" t="str">
        <f t="shared" si="28"/>
        <v>Liabilities</v>
      </c>
      <c r="K407" t="str">
        <f t="shared" si="29"/>
        <v>insert into dbax_info_conc (codi_empr, codi_emex, codi_info, pref_conc, codi_conc, orde_conc, nive_conc, tipo_info) values (0,0,'pre_cl-ci_ias-1_2014-03-05_role-220000','ifrs-full','Liabilities',300,4,'C')</v>
      </c>
    </row>
    <row r="408" spans="1:11" x14ac:dyDescent="0.25">
      <c r="A408">
        <v>0</v>
      </c>
      <c r="B408">
        <v>0</v>
      </c>
      <c r="C408" t="s">
        <v>137</v>
      </c>
      <c r="D408" t="s">
        <v>2290</v>
      </c>
      <c r="E408">
        <v>200</v>
      </c>
      <c r="F408">
        <v>3</v>
      </c>
      <c r="G408" t="s">
        <v>14</v>
      </c>
      <c r="H408" s="1" t="str">
        <f t="shared" si="26"/>
        <v>ifrs-full_LiabilitiesAbstract</v>
      </c>
      <c r="I408" t="str">
        <f t="shared" si="27"/>
        <v>ifrs-full</v>
      </c>
      <c r="J408" t="str">
        <f t="shared" si="28"/>
        <v>LiabilitiesAbstract</v>
      </c>
      <c r="K408" t="str">
        <f t="shared" si="29"/>
        <v>insert into dbax_info_conc (codi_empr, codi_emex, codi_info, pref_conc, codi_conc, orde_conc, nive_conc, tipo_info) values (0,0,'pre_cl-ci_ias-1_2014-03-05_role-220000','ifrs-full','LiabilitiesAbstract',200,3,'C')</v>
      </c>
    </row>
    <row r="409" spans="1:11" x14ac:dyDescent="0.25">
      <c r="A409">
        <v>0</v>
      </c>
      <c r="B409">
        <v>0</v>
      </c>
      <c r="C409" t="s">
        <v>137</v>
      </c>
      <c r="D409" t="s">
        <v>2293</v>
      </c>
      <c r="E409">
        <v>290</v>
      </c>
      <c r="F409">
        <v>4</v>
      </c>
      <c r="G409" t="s">
        <v>14</v>
      </c>
      <c r="H409" s="1" t="str">
        <f t="shared" si="26"/>
        <v>ifrs-full_LiabilitiesIncludedInDisposalGroupsClassifiedAsHeldForSale</v>
      </c>
      <c r="I409" t="str">
        <f t="shared" si="27"/>
        <v>ifrs-full</v>
      </c>
      <c r="J409" t="str">
        <f t="shared" si="28"/>
        <v>LiabilitiesIncludedInDisposalGroupsClassifiedAsHeldForSale</v>
      </c>
      <c r="K409" t="str">
        <f t="shared" si="29"/>
        <v>insert into dbax_info_conc (codi_empr, codi_emex, codi_info, pref_conc, codi_conc, orde_conc, nive_conc, tipo_info) values (0,0,'pre_cl-ci_ias-1_2014-03-05_role-220000','ifrs-full','LiabilitiesIncludedInDisposalGroupsClassifiedAsHeldForSale',290,4,'C')</v>
      </c>
    </row>
    <row r="410" spans="1:11" x14ac:dyDescent="0.25">
      <c r="A410">
        <v>0</v>
      </c>
      <c r="B410">
        <v>0</v>
      </c>
      <c r="C410" t="s">
        <v>137</v>
      </c>
      <c r="D410" t="s">
        <v>2394</v>
      </c>
      <c r="E410">
        <v>390</v>
      </c>
      <c r="F410">
        <v>4</v>
      </c>
      <c r="G410" t="s">
        <v>14</v>
      </c>
      <c r="H410" s="1" t="str">
        <f t="shared" si="26"/>
        <v>ifrs-full_NoncontrollingInterests</v>
      </c>
      <c r="I410" t="str">
        <f t="shared" si="27"/>
        <v>ifrs-full</v>
      </c>
      <c r="J410" t="str">
        <f t="shared" si="28"/>
        <v>NoncontrollingInterests</v>
      </c>
      <c r="K410" t="str">
        <f t="shared" si="29"/>
        <v>insert into dbax_info_conc (codi_empr, codi_emex, codi_info, pref_conc, codi_conc, orde_conc, nive_conc, tipo_info) values (0,0,'pre_cl-ci_ias-1_2014-03-05_role-220000','ifrs-full','NoncontrollingInterests',390,4,'C')</v>
      </c>
    </row>
    <row r="411" spans="1:11" x14ac:dyDescent="0.25">
      <c r="A411">
        <v>0</v>
      </c>
      <c r="B411">
        <v>0</v>
      </c>
      <c r="C411" t="s">
        <v>137</v>
      </c>
      <c r="D411" t="s">
        <v>2402</v>
      </c>
      <c r="E411">
        <v>60</v>
      </c>
      <c r="F411">
        <v>3</v>
      </c>
      <c r="G411" t="s">
        <v>14</v>
      </c>
      <c r="H411" s="1" t="str">
        <f t="shared" si="26"/>
        <v>ifrs-full_NoncurrentAssetsOrDisposalGroupsClassifiedAsHeldForSaleOrAsHeldForDistributionToOwners</v>
      </c>
      <c r="I411" t="str">
        <f t="shared" si="27"/>
        <v>ifrs-full</v>
      </c>
      <c r="J411" t="str">
        <f t="shared" si="28"/>
        <v>NoncurrentAssetsOrDisposalGroupsClassifiedAsHeldForSaleOrAsHeldForDistributionToOwners</v>
      </c>
      <c r="K411" t="str">
        <f t="shared" si="29"/>
        <v>insert into dbax_info_conc (codi_empr, codi_emex, codi_info, pref_conc, codi_conc, orde_conc, nive_conc, tipo_info) values (0,0,'pre_cl-ci_ias-1_2014-03-05_role-220000','ifrs-full','NoncurrentAssetsOrDisposalGroupsClassifiedAsHeldForSaleOrAsHeldForDistributionToOwners',60,3,'C')</v>
      </c>
    </row>
    <row r="412" spans="1:11" x14ac:dyDescent="0.25">
      <c r="A412">
        <v>0</v>
      </c>
      <c r="B412">
        <v>0</v>
      </c>
      <c r="C412" t="s">
        <v>137</v>
      </c>
      <c r="D412" t="s">
        <v>2538</v>
      </c>
      <c r="E412">
        <v>360</v>
      </c>
      <c r="F412">
        <v>4</v>
      </c>
      <c r="G412" t="s">
        <v>14</v>
      </c>
      <c r="H412" s="1" t="str">
        <f t="shared" si="26"/>
        <v>ifrs-full_OtherEquityInterest</v>
      </c>
      <c r="I412" t="str">
        <f t="shared" si="27"/>
        <v>ifrs-full</v>
      </c>
      <c r="J412" t="str">
        <f t="shared" si="28"/>
        <v>OtherEquityInterest</v>
      </c>
      <c r="K412" t="str">
        <f t="shared" si="29"/>
        <v>insert into dbax_info_conc (codi_empr, codi_emex, codi_info, pref_conc, codi_conc, orde_conc, nive_conc, tipo_info) values (0,0,'pre_cl-ci_ias-1_2014-03-05_role-220000','ifrs-full','OtherEquityInterest',360,4,'C')</v>
      </c>
    </row>
    <row r="413" spans="1:11" x14ac:dyDescent="0.25">
      <c r="A413">
        <v>0</v>
      </c>
      <c r="B413">
        <v>0</v>
      </c>
      <c r="C413" t="s">
        <v>137</v>
      </c>
      <c r="D413" t="s">
        <v>2547</v>
      </c>
      <c r="E413">
        <v>100</v>
      </c>
      <c r="F413">
        <v>3</v>
      </c>
      <c r="G413" t="s">
        <v>14</v>
      </c>
      <c r="H413" s="1" t="str">
        <f t="shared" si="26"/>
        <v>ifrs-full_OtherFinancialAssets</v>
      </c>
      <c r="I413" t="str">
        <f t="shared" si="27"/>
        <v>ifrs-full</v>
      </c>
      <c r="J413" t="str">
        <f t="shared" si="28"/>
        <v>OtherFinancialAssets</v>
      </c>
      <c r="K413" t="str">
        <f t="shared" si="29"/>
        <v>insert into dbax_info_conc (codi_empr, codi_emex, codi_info, pref_conc, codi_conc, orde_conc, nive_conc, tipo_info) values (0,0,'pre_cl-ci_ias-1_2014-03-05_role-220000','ifrs-full','OtherFinancialAssets',100,3,'C')</v>
      </c>
    </row>
    <row r="414" spans="1:11" x14ac:dyDescent="0.25">
      <c r="A414">
        <v>0</v>
      </c>
      <c r="B414">
        <v>0</v>
      </c>
      <c r="C414" t="s">
        <v>137</v>
      </c>
      <c r="D414" t="s">
        <v>2548</v>
      </c>
      <c r="E414">
        <v>260</v>
      </c>
      <c r="F414">
        <v>4</v>
      </c>
      <c r="G414" t="s">
        <v>14</v>
      </c>
      <c r="H414" s="1" t="str">
        <f t="shared" si="26"/>
        <v>ifrs-full_OtherFinancialLiabilities</v>
      </c>
      <c r="I414" t="str">
        <f t="shared" si="27"/>
        <v>ifrs-full</v>
      </c>
      <c r="J414" t="str">
        <f t="shared" si="28"/>
        <v>OtherFinancialLiabilities</v>
      </c>
      <c r="K414" t="str">
        <f t="shared" si="29"/>
        <v>insert into dbax_info_conc (codi_empr, codi_emex, codi_info, pref_conc, codi_conc, orde_conc, nive_conc, tipo_info) values (0,0,'pre_cl-ci_ias-1_2014-03-05_role-220000','ifrs-full','OtherFinancialLiabilities',260,4,'C')</v>
      </c>
    </row>
    <row r="415" spans="1:11" x14ac:dyDescent="0.25">
      <c r="A415">
        <v>0</v>
      </c>
      <c r="B415">
        <v>0</v>
      </c>
      <c r="C415" t="s">
        <v>137</v>
      </c>
      <c r="D415" t="s">
        <v>2571</v>
      </c>
      <c r="E415">
        <v>80</v>
      </c>
      <c r="F415">
        <v>3</v>
      </c>
      <c r="G415" t="s">
        <v>14</v>
      </c>
      <c r="H415" s="1" t="str">
        <f t="shared" si="26"/>
        <v>ifrs-full_OtherNonfinancialAssets</v>
      </c>
      <c r="I415" t="str">
        <f t="shared" si="27"/>
        <v>ifrs-full</v>
      </c>
      <c r="J415" t="str">
        <f t="shared" si="28"/>
        <v>OtherNonfinancialAssets</v>
      </c>
      <c r="K415" t="str">
        <f t="shared" si="29"/>
        <v>insert into dbax_info_conc (codi_empr, codi_emex, codi_info, pref_conc, codi_conc, orde_conc, nive_conc, tipo_info) values (0,0,'pre_cl-ci_ias-1_2014-03-05_role-220000','ifrs-full','OtherNonfinancialAssets',80,3,'C')</v>
      </c>
    </row>
    <row r="416" spans="1:11" x14ac:dyDescent="0.25">
      <c r="A416">
        <v>0</v>
      </c>
      <c r="B416">
        <v>0</v>
      </c>
      <c r="C416" t="s">
        <v>137</v>
      </c>
      <c r="D416" t="s">
        <v>2572</v>
      </c>
      <c r="E416">
        <v>230</v>
      </c>
      <c r="F416">
        <v>4</v>
      </c>
      <c r="G416" t="s">
        <v>14</v>
      </c>
      <c r="H416" s="1" t="str">
        <f t="shared" si="26"/>
        <v>ifrs-full_OtherNonfinancialLiabilities</v>
      </c>
      <c r="I416" t="str">
        <f t="shared" si="27"/>
        <v>ifrs-full</v>
      </c>
      <c r="J416" t="str">
        <f t="shared" si="28"/>
        <v>OtherNonfinancialLiabilities</v>
      </c>
      <c r="K416" t="str">
        <f t="shared" si="29"/>
        <v>insert into dbax_info_conc (codi_empr, codi_emex, codi_info, pref_conc, codi_conc, orde_conc, nive_conc, tipo_info) values (0,0,'pre_cl-ci_ias-1_2014-03-05_role-220000','ifrs-full','OtherNonfinancialLiabilities',230,4,'C')</v>
      </c>
    </row>
    <row r="417" spans="1:11" x14ac:dyDescent="0.25">
      <c r="A417">
        <v>0</v>
      </c>
      <c r="B417">
        <v>0</v>
      </c>
      <c r="C417" t="s">
        <v>137</v>
      </c>
      <c r="D417" t="s">
        <v>2577</v>
      </c>
      <c r="E417">
        <v>280</v>
      </c>
      <c r="F417">
        <v>4</v>
      </c>
      <c r="G417" t="s">
        <v>14</v>
      </c>
      <c r="H417" s="1" t="str">
        <f t="shared" si="26"/>
        <v>ifrs-full_OtherProvisions</v>
      </c>
      <c r="I417" t="str">
        <f t="shared" si="27"/>
        <v>ifrs-full</v>
      </c>
      <c r="J417" t="str">
        <f t="shared" si="28"/>
        <v>OtherProvisions</v>
      </c>
      <c r="K417" t="str">
        <f t="shared" si="29"/>
        <v>insert into dbax_info_conc (codi_empr, codi_emex, codi_info, pref_conc, codi_conc, orde_conc, nive_conc, tipo_info) values (0,0,'pre_cl-ci_ias-1_2014-03-05_role-220000','ifrs-full','OtherProvisions',280,4,'C')</v>
      </c>
    </row>
    <row r="418" spans="1:11" x14ac:dyDescent="0.25">
      <c r="A418">
        <v>0</v>
      </c>
      <c r="B418">
        <v>0</v>
      </c>
      <c r="C418" t="s">
        <v>137</v>
      </c>
      <c r="D418" t="s">
        <v>2582</v>
      </c>
      <c r="E418">
        <v>370</v>
      </c>
      <c r="F418">
        <v>4</v>
      </c>
      <c r="G418" t="s">
        <v>14</v>
      </c>
      <c r="H418" s="1" t="str">
        <f t="shared" si="26"/>
        <v>ifrs-full_OtherReserves</v>
      </c>
      <c r="I418" t="str">
        <f t="shared" si="27"/>
        <v>ifrs-full</v>
      </c>
      <c r="J418" t="str">
        <f t="shared" si="28"/>
        <v>OtherReserves</v>
      </c>
      <c r="K418" t="str">
        <f t="shared" si="29"/>
        <v>insert into dbax_info_conc (codi_empr, codi_emex, codi_info, pref_conc, codi_conc, orde_conc, nive_conc, tipo_info) values (0,0,'pre_cl-ci_ias-1_2014-03-05_role-220000','ifrs-full','OtherReserves',370,4,'C')</v>
      </c>
    </row>
    <row r="419" spans="1:11" x14ac:dyDescent="0.25">
      <c r="A419">
        <v>0</v>
      </c>
      <c r="B419">
        <v>0</v>
      </c>
      <c r="C419" t="s">
        <v>137</v>
      </c>
      <c r="D419" t="s">
        <v>2657</v>
      </c>
      <c r="E419">
        <v>170</v>
      </c>
      <c r="F419">
        <v>3</v>
      </c>
      <c r="G419" t="s">
        <v>14</v>
      </c>
      <c r="H419" s="1" t="str">
        <f t="shared" si="26"/>
        <v>ifrs-full_PropertyPlantAndEquipment</v>
      </c>
      <c r="I419" t="str">
        <f t="shared" si="27"/>
        <v>ifrs-full</v>
      </c>
      <c r="J419" t="str">
        <f t="shared" si="28"/>
        <v>PropertyPlantAndEquipment</v>
      </c>
      <c r="K419" t="str">
        <f t="shared" si="29"/>
        <v>insert into dbax_info_conc (codi_empr, codi_emex, codi_info, pref_conc, codi_conc, orde_conc, nive_conc, tipo_info) values (0,0,'pre_cl-ci_ias-1_2014-03-05_role-220000','ifrs-full','PropertyPlantAndEquipment',170,3,'C')</v>
      </c>
    </row>
    <row r="420" spans="1:11" x14ac:dyDescent="0.25">
      <c r="A420">
        <v>0</v>
      </c>
      <c r="B420">
        <v>0</v>
      </c>
      <c r="C420" t="s">
        <v>137</v>
      </c>
      <c r="D420" t="s">
        <v>2694</v>
      </c>
      <c r="E420">
        <v>270</v>
      </c>
      <c r="F420">
        <v>4</v>
      </c>
      <c r="G420" t="s">
        <v>14</v>
      </c>
      <c r="H420" s="1" t="str">
        <f t="shared" si="26"/>
        <v>ifrs-full_ProvisionsForEmployeeBenefits</v>
      </c>
      <c r="I420" t="str">
        <f t="shared" si="27"/>
        <v>ifrs-full</v>
      </c>
      <c r="J420" t="str">
        <f t="shared" si="28"/>
        <v>ProvisionsForEmployeeBenefits</v>
      </c>
      <c r="K420" t="str">
        <f t="shared" si="29"/>
        <v>insert into dbax_info_conc (codi_empr, codi_emex, codi_info, pref_conc, codi_conc, orde_conc, nive_conc, tipo_info) values (0,0,'pre_cl-ci_ias-1_2014-03-05_role-220000','ifrs-full','ProvisionsForEmployeeBenefits',270,4,'C')</v>
      </c>
    </row>
    <row r="421" spans="1:11" x14ac:dyDescent="0.25">
      <c r="A421">
        <v>0</v>
      </c>
      <c r="B421">
        <v>0</v>
      </c>
      <c r="C421" t="s">
        <v>137</v>
      </c>
      <c r="D421" t="s">
        <v>2881</v>
      </c>
      <c r="E421">
        <v>340</v>
      </c>
      <c r="F421">
        <v>4</v>
      </c>
      <c r="G421" t="s">
        <v>14</v>
      </c>
      <c r="H421" s="1" t="str">
        <f t="shared" si="26"/>
        <v>ifrs-full_SharePremium</v>
      </c>
      <c r="I421" t="str">
        <f t="shared" si="27"/>
        <v>ifrs-full</v>
      </c>
      <c r="J421" t="str">
        <f t="shared" si="28"/>
        <v>SharePremium</v>
      </c>
      <c r="K421" t="str">
        <f t="shared" si="29"/>
        <v>insert into dbax_info_conc (codi_empr, codi_emex, codi_info, pref_conc, codi_conc, orde_conc, nive_conc, tipo_info) values (0,0,'pre_cl-ci_ias-1_2014-03-05_role-220000','ifrs-full','SharePremium',340,4,'C')</v>
      </c>
    </row>
    <row r="422" spans="1:11" x14ac:dyDescent="0.25">
      <c r="A422">
        <v>0</v>
      </c>
      <c r="B422">
        <v>0</v>
      </c>
      <c r="C422" t="s">
        <v>137</v>
      </c>
      <c r="D422" t="s">
        <v>2909</v>
      </c>
      <c r="E422">
        <v>10</v>
      </c>
      <c r="F422">
        <v>1</v>
      </c>
      <c r="G422" t="s">
        <v>14</v>
      </c>
      <c r="H422" s="1" t="str">
        <f t="shared" si="26"/>
        <v>ifrs-full_StatementOfFinancialPositionAbstract</v>
      </c>
      <c r="I422" t="str">
        <f t="shared" si="27"/>
        <v>ifrs-full</v>
      </c>
      <c r="J422" t="str">
        <f t="shared" si="28"/>
        <v>StatementOfFinancialPositionAbstract</v>
      </c>
      <c r="K422" t="str">
        <f t="shared" si="29"/>
        <v>insert into dbax_info_conc (codi_empr, codi_emex, codi_info, pref_conc, codi_conc, orde_conc, nive_conc, tipo_info) values (0,0,'pre_cl-ci_ias-1_2014-03-05_role-220000','ifrs-full','StatementOfFinancialPositionAbstract',10,1,'C')</v>
      </c>
    </row>
    <row r="423" spans="1:11" x14ac:dyDescent="0.25">
      <c r="A423">
        <v>0</v>
      </c>
      <c r="B423">
        <v>0</v>
      </c>
      <c r="C423" t="s">
        <v>137</v>
      </c>
      <c r="D423" t="s">
        <v>2958</v>
      </c>
      <c r="E423">
        <v>240</v>
      </c>
      <c r="F423">
        <v>4</v>
      </c>
      <c r="G423" t="s">
        <v>14</v>
      </c>
      <c r="H423" s="1" t="str">
        <f t="shared" si="26"/>
        <v>ifrs-full_TradeAndOtherPayables</v>
      </c>
      <c r="I423" t="str">
        <f t="shared" si="27"/>
        <v>ifrs-full</v>
      </c>
      <c r="J423" t="str">
        <f t="shared" si="28"/>
        <v>TradeAndOtherPayables</v>
      </c>
      <c r="K423" t="str">
        <f t="shared" si="29"/>
        <v>insert into dbax_info_conc (codi_empr, codi_emex, codi_info, pref_conc, codi_conc, orde_conc, nive_conc, tipo_info) values (0,0,'pre_cl-ci_ias-1_2014-03-05_role-220000','ifrs-full','TradeAndOtherPayables',240,4,'C')</v>
      </c>
    </row>
    <row r="424" spans="1:11" x14ac:dyDescent="0.25">
      <c r="A424">
        <v>0</v>
      </c>
      <c r="B424">
        <v>0</v>
      </c>
      <c r="C424" t="s">
        <v>137</v>
      </c>
      <c r="D424" t="s">
        <v>2962</v>
      </c>
      <c r="E424">
        <v>90</v>
      </c>
      <c r="F424">
        <v>3</v>
      </c>
      <c r="G424" t="s">
        <v>14</v>
      </c>
      <c r="H424" s="1" t="str">
        <f t="shared" si="26"/>
        <v>ifrs-full_TradeAndOtherReceivables</v>
      </c>
      <c r="I424" t="str">
        <f t="shared" si="27"/>
        <v>ifrs-full</v>
      </c>
      <c r="J424" t="str">
        <f t="shared" si="28"/>
        <v>TradeAndOtherReceivables</v>
      </c>
      <c r="K424" t="str">
        <f t="shared" si="29"/>
        <v>insert into dbax_info_conc (codi_empr, codi_emex, codi_info, pref_conc, codi_conc, orde_conc, nive_conc, tipo_info) values (0,0,'pre_cl-ci_ias-1_2014-03-05_role-220000','ifrs-full','TradeAndOtherReceivables',90,3,'C')</v>
      </c>
    </row>
    <row r="425" spans="1:11" x14ac:dyDescent="0.25">
      <c r="A425">
        <v>0</v>
      </c>
      <c r="B425">
        <v>0</v>
      </c>
      <c r="C425" t="s">
        <v>137</v>
      </c>
      <c r="D425" t="s">
        <v>2994</v>
      </c>
      <c r="E425">
        <v>350</v>
      </c>
      <c r="F425">
        <v>4</v>
      </c>
      <c r="G425" t="s">
        <v>14</v>
      </c>
      <c r="H425" s="1" t="str">
        <f t="shared" si="26"/>
        <v>ifrs-full_TreasuryShares</v>
      </c>
      <c r="I425" t="str">
        <f t="shared" si="27"/>
        <v>ifrs-full</v>
      </c>
      <c r="J425" t="str">
        <f t="shared" si="28"/>
        <v>TreasuryShares</v>
      </c>
      <c r="K425" t="str">
        <f t="shared" si="29"/>
        <v>insert into dbax_info_conc (codi_empr, codi_emex, codi_info, pref_conc, codi_conc, orde_conc, nive_conc, tipo_info) values (0,0,'pre_cl-ci_ias-1_2014-03-05_role-220000','ifrs-full','TreasuryShares',350,4,'C')</v>
      </c>
    </row>
    <row r="426" spans="1:11" x14ac:dyDescent="0.25">
      <c r="A426">
        <v>0</v>
      </c>
      <c r="B426">
        <v>0</v>
      </c>
      <c r="C426" t="s">
        <v>140</v>
      </c>
      <c r="D426" t="s">
        <v>453</v>
      </c>
      <c r="E426">
        <v>160</v>
      </c>
      <c r="F426">
        <v>3</v>
      </c>
      <c r="G426" t="s">
        <v>14</v>
      </c>
      <c r="H426" s="1" t="str">
        <f t="shared" si="26"/>
        <v>cl-ci_DiferenciasCambio</v>
      </c>
      <c r="I426" t="str">
        <f t="shared" si="27"/>
        <v>cl-ci</v>
      </c>
      <c r="J426" t="str">
        <f t="shared" si="28"/>
        <v>DiferenciasCambio</v>
      </c>
      <c r="K426" t="str">
        <f t="shared" si="29"/>
        <v>insert into dbax_info_conc (codi_empr, codi_emex, codi_info, pref_conc, codi_conc, orde_conc, nive_conc, tipo_info) values (0,0,'pre_cl-ci_ias-1_2014-03-05_role-310000','cl-ci','DiferenciasCambio',160,3,'C')</v>
      </c>
    </row>
    <row r="427" spans="1:11" x14ac:dyDescent="0.25">
      <c r="A427">
        <v>0</v>
      </c>
      <c r="B427">
        <v>0</v>
      </c>
      <c r="C427" t="s">
        <v>140</v>
      </c>
      <c r="D427" t="s">
        <v>699</v>
      </c>
      <c r="E427">
        <v>170</v>
      </c>
      <c r="F427">
        <v>3</v>
      </c>
      <c r="G427" t="s">
        <v>14</v>
      </c>
      <c r="H427" s="1" t="str">
        <f t="shared" si="26"/>
        <v>cl-ci_ResultadosUnidadesReajuste</v>
      </c>
      <c r="I427" t="str">
        <f t="shared" si="27"/>
        <v>cl-ci</v>
      </c>
      <c r="J427" t="str">
        <f t="shared" si="28"/>
        <v>ResultadosUnidadesReajuste</v>
      </c>
      <c r="K427" t="str">
        <f t="shared" si="29"/>
        <v>insert into dbax_info_conc (codi_empr, codi_emex, codi_info, pref_conc, codi_conc, orde_conc, nive_conc, tipo_info) values (0,0,'pre_cl-ci_ias-1_2014-03-05_role-310000','cl-ci','ResultadosUnidadesReajuste',170,3,'C')</v>
      </c>
    </row>
    <row r="428" spans="1:11" x14ac:dyDescent="0.25">
      <c r="A428">
        <v>0</v>
      </c>
      <c r="B428">
        <v>0</v>
      </c>
      <c r="C428" t="s">
        <v>140</v>
      </c>
      <c r="D428" t="s">
        <v>796</v>
      </c>
      <c r="E428">
        <v>80</v>
      </c>
      <c r="F428">
        <v>3</v>
      </c>
      <c r="G428" t="s">
        <v>14</v>
      </c>
      <c r="H428" s="1" t="str">
        <f t="shared" si="26"/>
        <v>ifrs-full_AdministrativeExpense</v>
      </c>
      <c r="I428" t="str">
        <f t="shared" si="27"/>
        <v>ifrs-full</v>
      </c>
      <c r="J428" t="str">
        <f t="shared" si="28"/>
        <v>AdministrativeExpense</v>
      </c>
      <c r="K428" t="str">
        <f t="shared" si="29"/>
        <v>insert into dbax_info_conc (codi_empr, codi_emex, codi_info, pref_conc, codi_conc, orde_conc, nive_conc, tipo_info) values (0,0,'pre_cl-ci_ias-1_2014-03-05_role-310000','ifrs-full','AdministrativeExpense',80,3,'C')</v>
      </c>
    </row>
    <row r="429" spans="1:11" x14ac:dyDescent="0.25">
      <c r="A429">
        <v>0</v>
      </c>
      <c r="B429">
        <v>0</v>
      </c>
      <c r="C429" t="s">
        <v>140</v>
      </c>
      <c r="D429" t="s">
        <v>858</v>
      </c>
      <c r="E429">
        <v>340</v>
      </c>
      <c r="F429">
        <v>5</v>
      </c>
      <c r="G429" t="s">
        <v>14</v>
      </c>
      <c r="H429" s="1" t="str">
        <f t="shared" si="26"/>
        <v>ifrs-full_BasicEarningsLossPerShare</v>
      </c>
      <c r="I429" t="str">
        <f t="shared" si="27"/>
        <v>ifrs-full</v>
      </c>
      <c r="J429" t="str">
        <f t="shared" si="28"/>
        <v>BasicEarningsLossPerShare</v>
      </c>
      <c r="K429" t="str">
        <f t="shared" si="29"/>
        <v>insert into dbax_info_conc (codi_empr, codi_emex, codi_info, pref_conc, codi_conc, orde_conc, nive_conc, tipo_info) values (0,0,'pre_cl-ci_ias-1_2014-03-05_role-310000','ifrs-full','BasicEarningsLossPerShare',340,5,'C')</v>
      </c>
    </row>
    <row r="430" spans="1:11" x14ac:dyDescent="0.25">
      <c r="A430">
        <v>0</v>
      </c>
      <c r="B430">
        <v>0</v>
      </c>
      <c r="C430" t="s">
        <v>140</v>
      </c>
      <c r="D430" t="s">
        <v>859</v>
      </c>
      <c r="E430">
        <v>320</v>
      </c>
      <c r="F430">
        <v>5</v>
      </c>
      <c r="G430" t="s">
        <v>14</v>
      </c>
      <c r="H430" s="1" t="str">
        <f t="shared" si="26"/>
        <v>ifrs-full_BasicEarningsLossPerShareFromContinuingOperations</v>
      </c>
      <c r="I430" t="str">
        <f t="shared" si="27"/>
        <v>ifrs-full</v>
      </c>
      <c r="J430" t="str">
        <f t="shared" si="28"/>
        <v>BasicEarningsLossPerShareFromContinuingOperations</v>
      </c>
      <c r="K430" t="str">
        <f t="shared" si="29"/>
        <v>insert into dbax_info_conc (codi_empr, codi_emex, codi_info, pref_conc, codi_conc, orde_conc, nive_conc, tipo_info) values (0,0,'pre_cl-ci_ias-1_2014-03-05_role-310000','ifrs-full','BasicEarningsLossPerShareFromContinuingOperations',320,5,'C')</v>
      </c>
    </row>
    <row r="431" spans="1:11" x14ac:dyDescent="0.25">
      <c r="A431">
        <v>0</v>
      </c>
      <c r="B431">
        <v>0</v>
      </c>
      <c r="C431" t="s">
        <v>140</v>
      </c>
      <c r="D431" t="s">
        <v>860</v>
      </c>
      <c r="E431">
        <v>330</v>
      </c>
      <c r="F431">
        <v>5</v>
      </c>
      <c r="G431" t="s">
        <v>14</v>
      </c>
      <c r="H431" s="1" t="str">
        <f t="shared" si="26"/>
        <v>ifrs-full_BasicEarningsLossPerShareFromDiscontinuedOperations</v>
      </c>
      <c r="I431" t="str">
        <f t="shared" si="27"/>
        <v>ifrs-full</v>
      </c>
      <c r="J431" t="str">
        <f t="shared" si="28"/>
        <v>BasicEarningsLossPerShareFromDiscontinuedOperations</v>
      </c>
      <c r="K431" t="str">
        <f t="shared" si="29"/>
        <v>insert into dbax_info_conc (codi_empr, codi_emex, codi_info, pref_conc, codi_conc, orde_conc, nive_conc, tipo_info) values (0,0,'pre_cl-ci_ias-1_2014-03-05_role-310000','ifrs-full','BasicEarningsLossPerShareFromDiscontinuedOperations',330,5,'C')</v>
      </c>
    </row>
    <row r="432" spans="1:11" x14ac:dyDescent="0.25">
      <c r="A432">
        <v>0</v>
      </c>
      <c r="B432">
        <v>0</v>
      </c>
      <c r="C432" t="s">
        <v>140</v>
      </c>
      <c r="D432" t="s">
        <v>861</v>
      </c>
      <c r="E432">
        <v>310</v>
      </c>
      <c r="F432">
        <v>4</v>
      </c>
      <c r="G432" t="s">
        <v>14</v>
      </c>
      <c r="H432" s="1" t="str">
        <f t="shared" si="26"/>
        <v>ifrs-full_BasicEarningsPerShareAbstract</v>
      </c>
      <c r="I432" t="str">
        <f t="shared" si="27"/>
        <v>ifrs-full</v>
      </c>
      <c r="J432" t="str">
        <f t="shared" si="28"/>
        <v>BasicEarningsPerShareAbstract</v>
      </c>
      <c r="K432" t="str">
        <f t="shared" si="29"/>
        <v>insert into dbax_info_conc (codi_empr, codi_emex, codi_info, pref_conc, codi_conc, orde_conc, nive_conc, tipo_info) values (0,0,'pre_cl-ci_ias-1_2014-03-05_role-310000','ifrs-full','BasicEarningsPerShareAbstract',310,4,'C')</v>
      </c>
    </row>
    <row r="433" spans="1:11" x14ac:dyDescent="0.25">
      <c r="A433">
        <v>0</v>
      </c>
      <c r="B433">
        <v>0</v>
      </c>
      <c r="C433" t="s">
        <v>140</v>
      </c>
      <c r="D433" t="s">
        <v>1025</v>
      </c>
      <c r="E433">
        <v>40</v>
      </c>
      <c r="F433">
        <v>3</v>
      </c>
      <c r="G433" t="s">
        <v>14</v>
      </c>
      <c r="H433" s="1" t="str">
        <f t="shared" si="26"/>
        <v>ifrs-full_CostOfSales</v>
      </c>
      <c r="I433" t="str">
        <f t="shared" si="27"/>
        <v>ifrs-full</v>
      </c>
      <c r="J433" t="str">
        <f t="shared" si="28"/>
        <v>CostOfSales</v>
      </c>
      <c r="K433" t="str">
        <f t="shared" si="29"/>
        <v>insert into dbax_info_conc (codi_empr, codi_emex, codi_info, pref_conc, codi_conc, orde_conc, nive_conc, tipo_info) values (0,0,'pre_cl-ci_ias-1_2014-03-05_role-310000','ifrs-full','CostOfSales',40,3,'C')</v>
      </c>
    </row>
    <row r="434" spans="1:11" x14ac:dyDescent="0.25">
      <c r="A434">
        <v>0</v>
      </c>
      <c r="B434">
        <v>0</v>
      </c>
      <c r="C434" t="s">
        <v>140</v>
      </c>
      <c r="D434" t="s">
        <v>1491</v>
      </c>
      <c r="E434">
        <v>380</v>
      </c>
      <c r="F434">
        <v>5</v>
      </c>
      <c r="G434" t="s">
        <v>14</v>
      </c>
      <c r="H434" s="1" t="str">
        <f t="shared" si="26"/>
        <v>ifrs-full_DilutedEarningsLossPerShare</v>
      </c>
      <c r="I434" t="str">
        <f t="shared" si="27"/>
        <v>ifrs-full</v>
      </c>
      <c r="J434" t="str">
        <f t="shared" si="28"/>
        <v>DilutedEarningsLossPerShare</v>
      </c>
      <c r="K434" t="str">
        <f t="shared" si="29"/>
        <v>insert into dbax_info_conc (codi_empr, codi_emex, codi_info, pref_conc, codi_conc, orde_conc, nive_conc, tipo_info) values (0,0,'pre_cl-ci_ias-1_2014-03-05_role-310000','ifrs-full','DilutedEarningsLossPerShare',380,5,'C')</v>
      </c>
    </row>
    <row r="435" spans="1:11" x14ac:dyDescent="0.25">
      <c r="A435">
        <v>0</v>
      </c>
      <c r="B435">
        <v>0</v>
      </c>
      <c r="C435" t="s">
        <v>140</v>
      </c>
      <c r="D435" t="s">
        <v>1492</v>
      </c>
      <c r="E435">
        <v>360</v>
      </c>
      <c r="F435">
        <v>5</v>
      </c>
      <c r="G435" t="s">
        <v>14</v>
      </c>
      <c r="H435" s="1" t="str">
        <f t="shared" si="26"/>
        <v>ifrs-full_DilutedEarningsLossPerShareFromContinuingOperations</v>
      </c>
      <c r="I435" t="str">
        <f t="shared" si="27"/>
        <v>ifrs-full</v>
      </c>
      <c r="J435" t="str">
        <f t="shared" si="28"/>
        <v>DilutedEarningsLossPerShareFromContinuingOperations</v>
      </c>
      <c r="K435" t="str">
        <f t="shared" si="29"/>
        <v>insert into dbax_info_conc (codi_empr, codi_emex, codi_info, pref_conc, codi_conc, orde_conc, nive_conc, tipo_info) values (0,0,'pre_cl-ci_ias-1_2014-03-05_role-310000','ifrs-full','DilutedEarningsLossPerShareFromContinuingOperations',360,5,'C')</v>
      </c>
    </row>
    <row r="436" spans="1:11" x14ac:dyDescent="0.25">
      <c r="A436">
        <v>0</v>
      </c>
      <c r="B436">
        <v>0</v>
      </c>
      <c r="C436" t="s">
        <v>140</v>
      </c>
      <c r="D436" t="s">
        <v>1493</v>
      </c>
      <c r="E436">
        <v>370</v>
      </c>
      <c r="F436">
        <v>5</v>
      </c>
      <c r="G436" t="s">
        <v>14</v>
      </c>
      <c r="H436" s="1" t="str">
        <f t="shared" si="26"/>
        <v>ifrs-full_DilutedEarningsLossPerShareFromDiscontinuedOperations</v>
      </c>
      <c r="I436" t="str">
        <f t="shared" si="27"/>
        <v>ifrs-full</v>
      </c>
      <c r="J436" t="str">
        <f t="shared" si="28"/>
        <v>DilutedEarningsLossPerShareFromDiscontinuedOperations</v>
      </c>
      <c r="K436" t="str">
        <f t="shared" si="29"/>
        <v>insert into dbax_info_conc (codi_empr, codi_emex, codi_info, pref_conc, codi_conc, orde_conc, nive_conc, tipo_info) values (0,0,'pre_cl-ci_ias-1_2014-03-05_role-310000','ifrs-full','DilutedEarningsLossPerShareFromDiscontinuedOperations',370,5,'C')</v>
      </c>
    </row>
    <row r="437" spans="1:11" x14ac:dyDescent="0.25">
      <c r="A437">
        <v>0</v>
      </c>
      <c r="B437">
        <v>0</v>
      </c>
      <c r="C437" t="s">
        <v>140</v>
      </c>
      <c r="D437" t="s">
        <v>1494</v>
      </c>
      <c r="E437">
        <v>350</v>
      </c>
      <c r="F437">
        <v>4</v>
      </c>
      <c r="G437" t="s">
        <v>14</v>
      </c>
      <c r="H437" s="1" t="str">
        <f t="shared" si="26"/>
        <v>ifrs-full_DilutedEarningsPerShareAbstract</v>
      </c>
      <c r="I437" t="str">
        <f t="shared" si="27"/>
        <v>ifrs-full</v>
      </c>
      <c r="J437" t="str">
        <f t="shared" si="28"/>
        <v>DilutedEarningsPerShareAbstract</v>
      </c>
      <c r="K437" t="str">
        <f t="shared" si="29"/>
        <v>insert into dbax_info_conc (codi_empr, codi_emex, codi_info, pref_conc, codi_conc, orde_conc, nive_conc, tipo_info) values (0,0,'pre_cl-ci_ias-1_2014-03-05_role-310000','ifrs-full','DilutedEarningsPerShareAbstract',350,4,'C')</v>
      </c>
    </row>
    <row r="438" spans="1:11" x14ac:dyDescent="0.25">
      <c r="A438">
        <v>0</v>
      </c>
      <c r="B438">
        <v>0</v>
      </c>
      <c r="C438" t="s">
        <v>140</v>
      </c>
      <c r="D438" t="s">
        <v>1781</v>
      </c>
      <c r="E438">
        <v>70</v>
      </c>
      <c r="F438">
        <v>3</v>
      </c>
      <c r="G438" t="s">
        <v>14</v>
      </c>
      <c r="H438" s="1" t="str">
        <f t="shared" si="26"/>
        <v>ifrs-full_DistributionCosts</v>
      </c>
      <c r="I438" t="str">
        <f t="shared" si="27"/>
        <v>ifrs-full</v>
      </c>
      <c r="J438" t="str">
        <f t="shared" si="28"/>
        <v>DistributionCosts</v>
      </c>
      <c r="K438" t="str">
        <f t="shared" si="29"/>
        <v>insert into dbax_info_conc (codi_empr, codi_emex, codi_info, pref_conc, codi_conc, orde_conc, nive_conc, tipo_info) values (0,0,'pre_cl-ci_ias-1_2014-03-05_role-310000','ifrs-full','DistributionCosts',70,3,'C')</v>
      </c>
    </row>
    <row r="439" spans="1:11" x14ac:dyDescent="0.25">
      <c r="A439">
        <v>0</v>
      </c>
      <c r="B439">
        <v>0</v>
      </c>
      <c r="C439" t="s">
        <v>140</v>
      </c>
      <c r="D439" t="s">
        <v>1794</v>
      </c>
      <c r="E439">
        <v>300</v>
      </c>
      <c r="F439">
        <v>3</v>
      </c>
      <c r="G439" t="s">
        <v>14</v>
      </c>
      <c r="H439" s="1" t="str">
        <f t="shared" si="26"/>
        <v>ifrs-full_EarningsPerShareAbstract</v>
      </c>
      <c r="I439" t="str">
        <f t="shared" si="27"/>
        <v>ifrs-full</v>
      </c>
      <c r="J439" t="str">
        <f t="shared" si="28"/>
        <v>EarningsPerShareAbstract</v>
      </c>
      <c r="K439" t="str">
        <f t="shared" si="29"/>
        <v>insert into dbax_info_conc (codi_empr, codi_emex, codi_info, pref_conc, codi_conc, orde_conc, nive_conc, tipo_info) values (0,0,'pre_cl-ci_ias-1_2014-03-05_role-310000','ifrs-full','EarningsPerShareAbstract',300,3,'C')</v>
      </c>
    </row>
    <row r="440" spans="1:11" x14ac:dyDescent="0.25">
      <c r="A440">
        <v>0</v>
      </c>
      <c r="B440">
        <v>0</v>
      </c>
      <c r="C440" t="s">
        <v>140</v>
      </c>
      <c r="D440" t="s">
        <v>1795</v>
      </c>
      <c r="E440">
        <v>290</v>
      </c>
      <c r="F440">
        <v>2</v>
      </c>
      <c r="G440" t="s">
        <v>14</v>
      </c>
      <c r="H440" s="1" t="str">
        <f t="shared" si="26"/>
        <v>ifrs-full_EarningsPerShareExplanatory</v>
      </c>
      <c r="I440" t="str">
        <f t="shared" si="27"/>
        <v>ifrs-full</v>
      </c>
      <c r="J440" t="str">
        <f t="shared" si="28"/>
        <v>EarningsPerShareExplanatory</v>
      </c>
      <c r="K440" t="str">
        <f t="shared" si="29"/>
        <v>insert into dbax_info_conc (codi_empr, codi_emex, codi_info, pref_conc, codi_conc, orde_conc, nive_conc, tipo_info) values (0,0,'pre_cl-ci_ias-1_2014-03-05_role-310000','ifrs-full','EarningsPerShareExplanatory',290,2,'C')</v>
      </c>
    </row>
    <row r="441" spans="1:11" x14ac:dyDescent="0.25">
      <c r="A441">
        <v>0</v>
      </c>
      <c r="B441">
        <v>0</v>
      </c>
      <c r="C441" t="s">
        <v>140</v>
      </c>
      <c r="D441" t="s">
        <v>1929</v>
      </c>
      <c r="E441">
        <v>140</v>
      </c>
      <c r="F441">
        <v>3</v>
      </c>
      <c r="G441" t="s">
        <v>14</v>
      </c>
      <c r="H441" s="1" t="str">
        <f t="shared" si="26"/>
        <v>ifrs-full_FinanceCosts</v>
      </c>
      <c r="I441" t="str">
        <f t="shared" si="27"/>
        <v>ifrs-full</v>
      </c>
      <c r="J441" t="str">
        <f t="shared" si="28"/>
        <v>FinanceCosts</v>
      </c>
      <c r="K441" t="str">
        <f t="shared" si="29"/>
        <v>insert into dbax_info_conc (codi_empr, codi_emex, codi_info, pref_conc, codi_conc, orde_conc, nive_conc, tipo_info) values (0,0,'pre_cl-ci_ias-1_2014-03-05_role-310000','ifrs-full','FinanceCosts',140,3,'C')</v>
      </c>
    </row>
    <row r="442" spans="1:11" x14ac:dyDescent="0.25">
      <c r="A442">
        <v>0</v>
      </c>
      <c r="B442">
        <v>0</v>
      </c>
      <c r="C442" t="s">
        <v>140</v>
      </c>
      <c r="D442" t="s">
        <v>1930</v>
      </c>
      <c r="E442">
        <v>130</v>
      </c>
      <c r="F442">
        <v>3</v>
      </c>
      <c r="G442" t="s">
        <v>14</v>
      </c>
      <c r="H442" s="1" t="str">
        <f t="shared" si="26"/>
        <v>ifrs-full_FinanceIncome</v>
      </c>
      <c r="I442" t="str">
        <f t="shared" si="27"/>
        <v>ifrs-full</v>
      </c>
      <c r="J442" t="str">
        <f t="shared" si="28"/>
        <v>FinanceIncome</v>
      </c>
      <c r="K442" t="str">
        <f t="shared" si="29"/>
        <v>insert into dbax_info_conc (codi_empr, codi_emex, codi_info, pref_conc, codi_conc, orde_conc, nive_conc, tipo_info) values (0,0,'pre_cl-ci_ias-1_2014-03-05_role-310000','ifrs-full','FinanceIncome',130,3,'C')</v>
      </c>
    </row>
    <row r="443" spans="1:11" x14ac:dyDescent="0.25">
      <c r="A443">
        <v>0</v>
      </c>
      <c r="B443">
        <v>0</v>
      </c>
      <c r="C443" t="s">
        <v>140</v>
      </c>
      <c r="D443" t="s">
        <v>1958</v>
      </c>
      <c r="E443">
        <v>120</v>
      </c>
      <c r="F443">
        <v>3</v>
      </c>
      <c r="G443" t="s">
        <v>14</v>
      </c>
      <c r="H443" s="1" t="str">
        <f t="shared" si="26"/>
        <v>ifrs-full_GainLossArisingFromDerecognitionOfFinancialAssetsMeasuredAtAmortisedCost</v>
      </c>
      <c r="I443" t="str">
        <f t="shared" si="27"/>
        <v>ifrs-full</v>
      </c>
      <c r="J443" t="str">
        <f t="shared" si="28"/>
        <v>GainLossArisingFromDerecognitionOfFinancialAssetsMeasuredAtAmortisedCost</v>
      </c>
      <c r="K443" t="str">
        <f t="shared" si="29"/>
        <v>insert into dbax_info_conc (codi_empr, codi_emex, codi_info, pref_conc, codi_conc, orde_conc, nive_conc, tipo_info) values (0,0,'pre_cl-ci_ias-1_2014-03-05_role-310000','ifrs-full','GainLossArisingFromDerecognitionOfFinancialAssetsMeasuredAtAmortisedCost',120,3,'C')</v>
      </c>
    </row>
    <row r="444" spans="1:11" x14ac:dyDescent="0.25">
      <c r="A444">
        <v>0</v>
      </c>
      <c r="B444">
        <v>0</v>
      </c>
      <c r="C444" t="s">
        <v>140</v>
      </c>
      <c r="D444" t="s">
        <v>1965</v>
      </c>
      <c r="E444">
        <v>180</v>
      </c>
      <c r="F444">
        <v>3</v>
      </c>
      <c r="G444" t="s">
        <v>14</v>
      </c>
      <c r="H444" s="1" t="str">
        <f t="shared" si="26"/>
        <v>ifrs-full_GainsLossesArisingFromDifferenceBetweenPreviousCarryingAmountAndFairValueOfFinancialAssetsReclassifiedAsMeasuredAtFairValue</v>
      </c>
      <c r="I444" t="str">
        <f t="shared" si="27"/>
        <v>ifrs-full</v>
      </c>
      <c r="J444" t="str">
        <f t="shared" si="28"/>
        <v>GainsLossesArisingFromDifferenceBetweenPreviousCarryingAmountAndFairValueOfFinancialAssetsReclassifiedAsMeasuredAtFairValue</v>
      </c>
      <c r="K444" t="str">
        <f t="shared" si="29"/>
        <v>insert into dbax_info_conc (codi_empr, codi_emex, codi_info, pref_conc, codi_conc, orde_conc, nive_conc, tipo_info) values (0,0,'pre_cl-ci_ias-1_2014-03-05_role-310000','ifrs-full','GainsLossesArisingFromDifferenceBetweenPreviousCarryingAmountAndFairValueOfFinancialAssetsReclassifiedAsMeasuredAtFairValue',180,3,'C')</v>
      </c>
    </row>
    <row r="445" spans="1:11" x14ac:dyDescent="0.25">
      <c r="A445">
        <v>0</v>
      </c>
      <c r="B445">
        <v>0</v>
      </c>
      <c r="C445" t="s">
        <v>140</v>
      </c>
      <c r="D445" t="s">
        <v>2027</v>
      </c>
      <c r="E445">
        <v>50</v>
      </c>
      <c r="F445">
        <v>3</v>
      </c>
      <c r="G445" t="s">
        <v>14</v>
      </c>
      <c r="H445" s="1" t="str">
        <f t="shared" si="26"/>
        <v>ifrs-full_GrossProfit</v>
      </c>
      <c r="I445" t="str">
        <f t="shared" si="27"/>
        <v>ifrs-full</v>
      </c>
      <c r="J445" t="str">
        <f t="shared" si="28"/>
        <v>GrossProfit</v>
      </c>
      <c r="K445" t="str">
        <f t="shared" si="29"/>
        <v>insert into dbax_info_conc (codi_empr, codi_emex, codi_info, pref_conc, codi_conc, orde_conc, nive_conc, tipo_info) values (0,0,'pre_cl-ci_ias-1_2014-03-05_role-310000','ifrs-full','GrossProfit',50,3,'C')</v>
      </c>
    </row>
    <row r="446" spans="1:11" x14ac:dyDescent="0.25">
      <c r="A446">
        <v>0</v>
      </c>
      <c r="B446">
        <v>0</v>
      </c>
      <c r="C446" t="s">
        <v>140</v>
      </c>
      <c r="D446" t="s">
        <v>2030</v>
      </c>
      <c r="E446">
        <v>190</v>
      </c>
      <c r="F446">
        <v>3</v>
      </c>
      <c r="G446" t="s">
        <v>14</v>
      </c>
      <c r="H446" s="1" t="str">
        <f t="shared" si="26"/>
        <v>ifrs-full_HedgingGainsLossesForHedgeOfGroupOfItemsWithOffsettingRiskPositions</v>
      </c>
      <c r="I446" t="str">
        <f t="shared" si="27"/>
        <v>ifrs-full</v>
      </c>
      <c r="J446" t="str">
        <f t="shared" si="28"/>
        <v>HedgingGainsLossesForHedgeOfGroupOfItemsWithOffsettingRiskPositions</v>
      </c>
      <c r="K446" t="str">
        <f t="shared" si="29"/>
        <v>insert into dbax_info_conc (codi_empr, codi_emex, codi_info, pref_conc, codi_conc, orde_conc, nive_conc, tipo_info) values (0,0,'pre_cl-ci_ias-1_2014-03-05_role-310000','ifrs-full','HedgingGainsLossesForHedgeOfGroupOfItemsWithOffsettingRiskPositions',190,3,'C')</v>
      </c>
    </row>
    <row r="447" spans="1:11" x14ac:dyDescent="0.25">
      <c r="A447">
        <v>0</v>
      </c>
      <c r="B447">
        <v>0</v>
      </c>
      <c r="C447" t="s">
        <v>140</v>
      </c>
      <c r="D447" t="s">
        <v>2056</v>
      </c>
      <c r="E447">
        <v>10</v>
      </c>
      <c r="F447">
        <v>1</v>
      </c>
      <c r="G447" t="s">
        <v>14</v>
      </c>
      <c r="H447" s="1" t="str">
        <f t="shared" si="26"/>
        <v>ifrs-full_IncomeStatementAbstract</v>
      </c>
      <c r="I447" t="str">
        <f t="shared" si="27"/>
        <v>ifrs-full</v>
      </c>
      <c r="J447" t="str">
        <f t="shared" si="28"/>
        <v>IncomeStatementAbstract</v>
      </c>
      <c r="K447" t="str">
        <f t="shared" si="29"/>
        <v>insert into dbax_info_conc (codi_empr, codi_emex, codi_info, pref_conc, codi_conc, orde_conc, nive_conc, tipo_info) values (0,0,'pre_cl-ci_ias-1_2014-03-05_role-310000','ifrs-full','IncomeStatementAbstract',10,1,'C')</v>
      </c>
    </row>
    <row r="448" spans="1:11" x14ac:dyDescent="0.25">
      <c r="A448">
        <v>0</v>
      </c>
      <c r="B448">
        <v>0</v>
      </c>
      <c r="C448" t="s">
        <v>140</v>
      </c>
      <c r="D448" t="s">
        <v>2061</v>
      </c>
      <c r="E448">
        <v>210</v>
      </c>
      <c r="F448">
        <v>3</v>
      </c>
      <c r="G448" t="s">
        <v>14</v>
      </c>
      <c r="H448" s="1" t="str">
        <f t="shared" si="26"/>
        <v>ifrs-full_IncomeTaxExpenseContinuingOperations</v>
      </c>
      <c r="I448" t="str">
        <f t="shared" si="27"/>
        <v>ifrs-full</v>
      </c>
      <c r="J448" t="str">
        <f t="shared" si="28"/>
        <v>IncomeTaxExpenseContinuingOperations</v>
      </c>
      <c r="K448" t="str">
        <f t="shared" si="29"/>
        <v>insert into dbax_info_conc (codi_empr, codi_emex, codi_info, pref_conc, codi_conc, orde_conc, nive_conc, tipo_info) values (0,0,'pre_cl-ci_ias-1_2014-03-05_role-310000','ifrs-full','IncomeTaxExpenseContinuingOperations',210,3,'C')</v>
      </c>
    </row>
    <row r="449" spans="1:11" x14ac:dyDescent="0.25">
      <c r="A449">
        <v>0</v>
      </c>
      <c r="B449">
        <v>0</v>
      </c>
      <c r="C449" t="s">
        <v>140</v>
      </c>
      <c r="D449" t="s">
        <v>2540</v>
      </c>
      <c r="E449">
        <v>90</v>
      </c>
      <c r="F449">
        <v>3</v>
      </c>
      <c r="G449" t="s">
        <v>14</v>
      </c>
      <c r="H449" s="1" t="str">
        <f t="shared" si="26"/>
        <v>ifrs-full_OtherExpenseByFunction</v>
      </c>
      <c r="I449" t="str">
        <f t="shared" si="27"/>
        <v>ifrs-full</v>
      </c>
      <c r="J449" t="str">
        <f t="shared" si="28"/>
        <v>OtherExpenseByFunction</v>
      </c>
      <c r="K449" t="str">
        <f t="shared" si="29"/>
        <v>insert into dbax_info_conc (codi_empr, codi_emex, codi_info, pref_conc, codi_conc, orde_conc, nive_conc, tipo_info) values (0,0,'pre_cl-ci_ias-1_2014-03-05_role-310000','ifrs-full','OtherExpenseByFunction',90,3,'C')</v>
      </c>
    </row>
    <row r="450" spans="1:11" x14ac:dyDescent="0.25">
      <c r="A450">
        <v>0</v>
      </c>
      <c r="B450">
        <v>0</v>
      </c>
      <c r="C450" t="s">
        <v>140</v>
      </c>
      <c r="D450" t="s">
        <v>2549</v>
      </c>
      <c r="E450">
        <v>100</v>
      </c>
      <c r="F450">
        <v>3</v>
      </c>
      <c r="G450" t="s">
        <v>14</v>
      </c>
      <c r="H450" s="1" t="str">
        <f t="shared" si="26"/>
        <v>ifrs-full_OtherGainsLosses</v>
      </c>
      <c r="I450" t="str">
        <f t="shared" si="27"/>
        <v>ifrs-full</v>
      </c>
      <c r="J450" t="str">
        <f t="shared" si="28"/>
        <v>OtherGainsLosses</v>
      </c>
      <c r="K450" t="str">
        <f t="shared" si="29"/>
        <v>insert into dbax_info_conc (codi_empr, codi_emex, codi_info, pref_conc, codi_conc, orde_conc, nive_conc, tipo_info) values (0,0,'pre_cl-ci_ias-1_2014-03-05_role-310000','ifrs-full','OtherGainsLosses',100,3,'C')</v>
      </c>
    </row>
    <row r="451" spans="1:11" x14ac:dyDescent="0.25">
      <c r="A451">
        <v>0</v>
      </c>
      <c r="B451">
        <v>0</v>
      </c>
      <c r="C451" t="s">
        <v>140</v>
      </c>
      <c r="D451" t="s">
        <v>2551</v>
      </c>
      <c r="E451">
        <v>60</v>
      </c>
      <c r="F451">
        <v>3</v>
      </c>
      <c r="G451" t="s">
        <v>14</v>
      </c>
      <c r="H451" s="1" t="str">
        <f t="shared" si="26"/>
        <v>ifrs-full_OtherIncome</v>
      </c>
      <c r="I451" t="str">
        <f t="shared" si="27"/>
        <v>ifrs-full</v>
      </c>
      <c r="J451" t="str">
        <f t="shared" si="28"/>
        <v>OtherIncome</v>
      </c>
      <c r="K451" t="str">
        <f t="shared" si="29"/>
        <v>insert into dbax_info_conc (codi_empr, codi_emex, codi_info, pref_conc, codi_conc, orde_conc, nive_conc, tipo_info) values (0,0,'pre_cl-ci_ias-1_2014-03-05_role-310000','ifrs-full','OtherIncome',60,3,'C')</v>
      </c>
    </row>
    <row r="452" spans="1:11" x14ac:dyDescent="0.25">
      <c r="A452">
        <v>0</v>
      </c>
      <c r="B452">
        <v>0</v>
      </c>
      <c r="C452" t="s">
        <v>140</v>
      </c>
      <c r="D452" t="s">
        <v>2638</v>
      </c>
      <c r="E452">
        <v>240</v>
      </c>
      <c r="F452">
        <v>3</v>
      </c>
      <c r="G452" t="s">
        <v>14</v>
      </c>
      <c r="H452" s="1" t="str">
        <f t="shared" si="26"/>
        <v>ifrs-full_ProfitLoss</v>
      </c>
      <c r="I452" t="str">
        <f t="shared" si="27"/>
        <v>ifrs-full</v>
      </c>
      <c r="J452" t="str">
        <f t="shared" si="28"/>
        <v>ProfitLoss</v>
      </c>
      <c r="K452" t="str">
        <f t="shared" si="29"/>
        <v>insert into dbax_info_conc (codi_empr, codi_emex, codi_info, pref_conc, codi_conc, orde_conc, nive_conc, tipo_info) values (0,0,'pre_cl-ci_ias-1_2014-03-05_role-310000','ifrs-full','ProfitLoss',240,3,'C')</v>
      </c>
    </row>
    <row r="453" spans="1:11" x14ac:dyDescent="0.25">
      <c r="A453">
        <v>0</v>
      </c>
      <c r="B453">
        <v>0</v>
      </c>
      <c r="C453" t="s">
        <v>140</v>
      </c>
      <c r="D453" t="s">
        <v>2638</v>
      </c>
      <c r="E453">
        <v>280</v>
      </c>
      <c r="F453">
        <v>3</v>
      </c>
      <c r="G453" t="s">
        <v>14</v>
      </c>
      <c r="H453" s="1" t="str">
        <f t="shared" si="26"/>
        <v>ifrs-full_ProfitLoss</v>
      </c>
      <c r="I453" t="str">
        <f t="shared" si="27"/>
        <v>ifrs-full</v>
      </c>
      <c r="J453" t="str">
        <f t="shared" si="28"/>
        <v>ProfitLoss</v>
      </c>
      <c r="K453" t="str">
        <f t="shared" si="29"/>
        <v>insert into dbax_info_conc (codi_empr, codi_emex, codi_info, pref_conc, codi_conc, orde_conc, nive_conc, tipo_info) values (0,0,'pre_cl-ci_ias-1_2014-03-05_role-310000','ifrs-full','ProfitLoss',280,3,'C')</v>
      </c>
    </row>
    <row r="454" spans="1:11" x14ac:dyDescent="0.25">
      <c r="A454">
        <v>0</v>
      </c>
      <c r="B454">
        <v>0</v>
      </c>
      <c r="C454" t="s">
        <v>140</v>
      </c>
      <c r="D454" t="s">
        <v>2639</v>
      </c>
      <c r="E454">
        <v>20</v>
      </c>
      <c r="F454">
        <v>2</v>
      </c>
      <c r="G454" t="s">
        <v>14</v>
      </c>
      <c r="H454" s="1" t="str">
        <f t="shared" si="26"/>
        <v>ifrs-full_ProfitLossAbstract</v>
      </c>
      <c r="I454" t="str">
        <f t="shared" si="27"/>
        <v>ifrs-full</v>
      </c>
      <c r="J454" t="str">
        <f t="shared" si="28"/>
        <v>ProfitLossAbstract</v>
      </c>
      <c r="K454" t="str">
        <f t="shared" si="29"/>
        <v>insert into dbax_info_conc (codi_empr, codi_emex, codi_info, pref_conc, codi_conc, orde_conc, nive_conc, tipo_info) values (0,0,'pre_cl-ci_ias-1_2014-03-05_role-310000','ifrs-full','ProfitLossAbstract',20,2,'C')</v>
      </c>
    </row>
    <row r="455" spans="1:11" x14ac:dyDescent="0.25">
      <c r="A455">
        <v>0</v>
      </c>
      <c r="B455">
        <v>0</v>
      </c>
      <c r="C455" t="s">
        <v>140</v>
      </c>
      <c r="D455" t="s">
        <v>2640</v>
      </c>
      <c r="E455">
        <v>250</v>
      </c>
      <c r="F455">
        <v>2</v>
      </c>
      <c r="G455" t="s">
        <v>14</v>
      </c>
      <c r="H455" s="1" t="str">
        <f t="shared" si="26"/>
        <v>ifrs-full_ProfitLossAttributableToAbstract</v>
      </c>
      <c r="I455" t="str">
        <f t="shared" si="27"/>
        <v>ifrs-full</v>
      </c>
      <c r="J455" t="str">
        <f t="shared" si="28"/>
        <v>ProfitLossAttributableToAbstract</v>
      </c>
      <c r="K455" t="str">
        <f t="shared" si="29"/>
        <v>insert into dbax_info_conc (codi_empr, codi_emex, codi_info, pref_conc, codi_conc, orde_conc, nive_conc, tipo_info) values (0,0,'pre_cl-ci_ias-1_2014-03-05_role-310000','ifrs-full','ProfitLossAttributableToAbstract',250,2,'C')</v>
      </c>
    </row>
    <row r="456" spans="1:11" x14ac:dyDescent="0.25">
      <c r="A456">
        <v>0</v>
      </c>
      <c r="B456">
        <v>0</v>
      </c>
      <c r="C456" t="s">
        <v>140</v>
      </c>
      <c r="D456" t="s">
        <v>2641</v>
      </c>
      <c r="E456">
        <v>270</v>
      </c>
      <c r="F456">
        <v>3</v>
      </c>
      <c r="G456" t="s">
        <v>14</v>
      </c>
      <c r="H456" s="1" t="str">
        <f t="shared" ref="H456:H519" si="30">MID(D456,FIND("#",D456)+1,10000)</f>
        <v>ifrs-full_ProfitLossAttributableToNoncontrollingInterests</v>
      </c>
      <c r="I456" t="str">
        <f t="shared" ref="I456:I519" si="31">MID(H456,1,FIND("_",H456)-1)</f>
        <v>ifrs-full</v>
      </c>
      <c r="J456" t="str">
        <f t="shared" ref="J456:J519" si="32">MID(H456,FIND("_",H456)+1,10000)</f>
        <v>ProfitLossAttributableToNoncontrollingInterests</v>
      </c>
      <c r="K456" t="str">
        <f t="shared" ref="K456:K519" si="33">CONCATENATE("insert into dbax_info_conc (codi_empr, codi_emex, codi_info, pref_conc, codi_conc, orde_conc, nive_conc, tipo_info) values (",A456,",",B456,",'",C456,"','",I456,"','",J456,"',",E456,",",F456,",'",G456,"')")</f>
        <v>insert into dbax_info_conc (codi_empr, codi_emex, codi_info, pref_conc, codi_conc, orde_conc, nive_conc, tipo_info) values (0,0,'pre_cl-ci_ias-1_2014-03-05_role-310000','ifrs-full','ProfitLossAttributableToNoncontrollingInterests',270,3,'C')</v>
      </c>
    </row>
    <row r="457" spans="1:11" x14ac:dyDescent="0.25">
      <c r="A457">
        <v>0</v>
      </c>
      <c r="B457">
        <v>0</v>
      </c>
      <c r="C457" t="s">
        <v>140</v>
      </c>
      <c r="D457" t="s">
        <v>2642</v>
      </c>
      <c r="E457">
        <v>260</v>
      </c>
      <c r="F457">
        <v>3</v>
      </c>
      <c r="G457" t="s">
        <v>14</v>
      </c>
      <c r="H457" s="1" t="str">
        <f t="shared" si="30"/>
        <v>ifrs-full_ProfitLossAttributableToOwnersOfParent</v>
      </c>
      <c r="I457" t="str">
        <f t="shared" si="31"/>
        <v>ifrs-full</v>
      </c>
      <c r="J457" t="str">
        <f t="shared" si="32"/>
        <v>ProfitLossAttributableToOwnersOfParent</v>
      </c>
      <c r="K457" t="str">
        <f t="shared" si="33"/>
        <v>insert into dbax_info_conc (codi_empr, codi_emex, codi_info, pref_conc, codi_conc, orde_conc, nive_conc, tipo_info) values (0,0,'pre_cl-ci_ias-1_2014-03-05_role-310000','ifrs-full','ProfitLossAttributableToOwnersOfParent',260,3,'C')</v>
      </c>
    </row>
    <row r="458" spans="1:11" x14ac:dyDescent="0.25">
      <c r="A458">
        <v>0</v>
      </c>
      <c r="B458">
        <v>0</v>
      </c>
      <c r="C458" t="s">
        <v>140</v>
      </c>
      <c r="D458" t="s">
        <v>2643</v>
      </c>
      <c r="E458">
        <v>200</v>
      </c>
      <c r="F458">
        <v>3</v>
      </c>
      <c r="G458" t="s">
        <v>14</v>
      </c>
      <c r="H458" s="1" t="str">
        <f t="shared" si="30"/>
        <v>ifrs-full_ProfitLossBeforeTax</v>
      </c>
      <c r="I458" t="str">
        <f t="shared" si="31"/>
        <v>ifrs-full</v>
      </c>
      <c r="J458" t="str">
        <f t="shared" si="32"/>
        <v>ProfitLossBeforeTax</v>
      </c>
      <c r="K458" t="str">
        <f t="shared" si="33"/>
        <v>insert into dbax_info_conc (codi_empr, codi_emex, codi_info, pref_conc, codi_conc, orde_conc, nive_conc, tipo_info) values (0,0,'pre_cl-ci_ias-1_2014-03-05_role-310000','ifrs-full','ProfitLossBeforeTax',200,3,'C')</v>
      </c>
    </row>
    <row r="459" spans="1:11" x14ac:dyDescent="0.25">
      <c r="A459">
        <v>0</v>
      </c>
      <c r="B459">
        <v>0</v>
      </c>
      <c r="C459" t="s">
        <v>140</v>
      </c>
      <c r="D459" t="s">
        <v>2645</v>
      </c>
      <c r="E459">
        <v>220</v>
      </c>
      <c r="F459">
        <v>3</v>
      </c>
      <c r="G459" t="s">
        <v>14</v>
      </c>
      <c r="H459" s="1" t="str">
        <f t="shared" si="30"/>
        <v>ifrs-full_ProfitLossFromContinuingOperations</v>
      </c>
      <c r="I459" t="str">
        <f t="shared" si="31"/>
        <v>ifrs-full</v>
      </c>
      <c r="J459" t="str">
        <f t="shared" si="32"/>
        <v>ProfitLossFromContinuingOperations</v>
      </c>
      <c r="K459" t="str">
        <f t="shared" si="33"/>
        <v>insert into dbax_info_conc (codi_empr, codi_emex, codi_info, pref_conc, codi_conc, orde_conc, nive_conc, tipo_info) values (0,0,'pre_cl-ci_ias-1_2014-03-05_role-310000','ifrs-full','ProfitLossFromContinuingOperations',220,3,'C')</v>
      </c>
    </row>
    <row r="460" spans="1:11" x14ac:dyDescent="0.25">
      <c r="A460">
        <v>0</v>
      </c>
      <c r="B460">
        <v>0</v>
      </c>
      <c r="C460" t="s">
        <v>140</v>
      </c>
      <c r="D460" t="s">
        <v>2647</v>
      </c>
      <c r="E460">
        <v>230</v>
      </c>
      <c r="F460">
        <v>3</v>
      </c>
      <c r="G460" t="s">
        <v>14</v>
      </c>
      <c r="H460" s="1" t="str">
        <f t="shared" si="30"/>
        <v>ifrs-full_ProfitLossFromDiscontinuedOperations</v>
      </c>
      <c r="I460" t="str">
        <f t="shared" si="31"/>
        <v>ifrs-full</v>
      </c>
      <c r="J460" t="str">
        <f t="shared" si="32"/>
        <v>ProfitLossFromDiscontinuedOperations</v>
      </c>
      <c r="K460" t="str">
        <f t="shared" si="33"/>
        <v>insert into dbax_info_conc (codi_empr, codi_emex, codi_info, pref_conc, codi_conc, orde_conc, nive_conc, tipo_info) values (0,0,'pre_cl-ci_ias-1_2014-03-05_role-310000','ifrs-full','ProfitLossFromDiscontinuedOperations',230,3,'C')</v>
      </c>
    </row>
    <row r="461" spans="1:11" x14ac:dyDescent="0.25">
      <c r="A461">
        <v>0</v>
      </c>
      <c r="B461">
        <v>0</v>
      </c>
      <c r="C461" t="s">
        <v>140</v>
      </c>
      <c r="D461" t="s">
        <v>2649</v>
      </c>
      <c r="E461">
        <v>110</v>
      </c>
      <c r="F461">
        <v>3</v>
      </c>
      <c r="G461" t="s">
        <v>14</v>
      </c>
      <c r="H461" s="1" t="str">
        <f t="shared" si="30"/>
        <v>ifrs-full_ProfitLossFromOperatingActivities</v>
      </c>
      <c r="I461" t="str">
        <f t="shared" si="31"/>
        <v>ifrs-full</v>
      </c>
      <c r="J461" t="str">
        <f t="shared" si="32"/>
        <v>ProfitLossFromOperatingActivities</v>
      </c>
      <c r="K461" t="str">
        <f t="shared" si="33"/>
        <v>insert into dbax_info_conc (codi_empr, codi_emex, codi_info, pref_conc, codi_conc, orde_conc, nive_conc, tipo_info) values (0,0,'pre_cl-ci_ias-1_2014-03-05_role-310000','ifrs-full','ProfitLossFromOperatingActivities',110,3,'C')</v>
      </c>
    </row>
    <row r="462" spans="1:11" x14ac:dyDescent="0.25">
      <c r="A462">
        <v>0</v>
      </c>
      <c r="B462">
        <v>0</v>
      </c>
      <c r="C462" t="s">
        <v>140</v>
      </c>
      <c r="D462" t="s">
        <v>2804</v>
      </c>
      <c r="E462">
        <v>30</v>
      </c>
      <c r="F462">
        <v>3</v>
      </c>
      <c r="G462" t="s">
        <v>14</v>
      </c>
      <c r="H462" s="1" t="str">
        <f t="shared" si="30"/>
        <v>ifrs-full_Revenue</v>
      </c>
      <c r="I462" t="str">
        <f t="shared" si="31"/>
        <v>ifrs-full</v>
      </c>
      <c r="J462" t="str">
        <f t="shared" si="32"/>
        <v>Revenue</v>
      </c>
      <c r="K462" t="str">
        <f t="shared" si="33"/>
        <v>insert into dbax_info_conc (codi_empr, codi_emex, codi_info, pref_conc, codi_conc, orde_conc, nive_conc, tipo_info) values (0,0,'pre_cl-ci_ias-1_2014-03-05_role-310000','ifrs-full','Revenue',30,3,'C')</v>
      </c>
    </row>
    <row r="463" spans="1:11" x14ac:dyDescent="0.25">
      <c r="A463">
        <v>0</v>
      </c>
      <c r="B463">
        <v>0</v>
      </c>
      <c r="C463" t="s">
        <v>140</v>
      </c>
      <c r="D463" t="s">
        <v>2877</v>
      </c>
      <c r="E463">
        <v>150</v>
      </c>
      <c r="F463">
        <v>3</v>
      </c>
      <c r="G463" t="s">
        <v>14</v>
      </c>
      <c r="H463" s="1" t="str">
        <f t="shared" si="30"/>
        <v>ifrs-full_ShareOfProfitLossOfAssociatesAndJointVenturesAccountedForUsingEquityMethod</v>
      </c>
      <c r="I463" t="str">
        <f t="shared" si="31"/>
        <v>ifrs-full</v>
      </c>
      <c r="J463" t="str">
        <f t="shared" si="32"/>
        <v>ShareOfProfitLossOfAssociatesAndJointVenturesAccountedForUsingEquityMethod</v>
      </c>
      <c r="K463" t="str">
        <f t="shared" si="33"/>
        <v>insert into dbax_info_conc (codi_empr, codi_emex, codi_info, pref_conc, codi_conc, orde_conc, nive_conc, tipo_info) values (0,0,'pre_cl-ci_ias-1_2014-03-05_role-310000','ifrs-full','ShareOfProfitLossOfAssociatesAndJointVenturesAccountedForUsingEquityMethod',150,3,'C')</v>
      </c>
    </row>
    <row r="464" spans="1:11" x14ac:dyDescent="0.25">
      <c r="A464">
        <v>0</v>
      </c>
      <c r="B464">
        <v>0</v>
      </c>
      <c r="C464" t="s">
        <v>143</v>
      </c>
      <c r="D464" t="s">
        <v>453</v>
      </c>
      <c r="E464">
        <v>180</v>
      </c>
      <c r="F464">
        <v>3</v>
      </c>
      <c r="G464" t="s">
        <v>14</v>
      </c>
      <c r="H464" s="1" t="str">
        <f t="shared" si="30"/>
        <v>cl-ci_DiferenciasCambio</v>
      </c>
      <c r="I464" t="str">
        <f t="shared" si="31"/>
        <v>cl-ci</v>
      </c>
      <c r="J464" t="str">
        <f t="shared" si="32"/>
        <v>DiferenciasCambio</v>
      </c>
      <c r="K464" t="str">
        <f t="shared" si="33"/>
        <v>insert into dbax_info_conc (codi_empr, codi_emex, codi_info, pref_conc, codi_conc, orde_conc, nive_conc, tipo_info) values (0,0,'pre_cl-ci_ias-1_2014-03-05_role-320000','cl-ci','DiferenciasCambio',180,3,'C')</v>
      </c>
    </row>
    <row r="465" spans="1:11" x14ac:dyDescent="0.25">
      <c r="A465">
        <v>0</v>
      </c>
      <c r="B465">
        <v>0</v>
      </c>
      <c r="C465" t="s">
        <v>143</v>
      </c>
      <c r="D465" t="s">
        <v>699</v>
      </c>
      <c r="E465">
        <v>190</v>
      </c>
      <c r="F465">
        <v>3</v>
      </c>
      <c r="G465" t="s">
        <v>14</v>
      </c>
      <c r="H465" s="1" t="str">
        <f t="shared" si="30"/>
        <v>cl-ci_ResultadosUnidadesReajuste</v>
      </c>
      <c r="I465" t="str">
        <f t="shared" si="31"/>
        <v>cl-ci</v>
      </c>
      <c r="J465" t="str">
        <f t="shared" si="32"/>
        <v>ResultadosUnidadesReajuste</v>
      </c>
      <c r="K465" t="str">
        <f t="shared" si="33"/>
        <v>insert into dbax_info_conc (codi_empr, codi_emex, codi_info, pref_conc, codi_conc, orde_conc, nive_conc, tipo_info) values (0,0,'pre_cl-ci_ias-1_2014-03-05_role-320000','cl-ci','ResultadosUnidadesReajuste',190,3,'C')</v>
      </c>
    </row>
    <row r="466" spans="1:11" x14ac:dyDescent="0.25">
      <c r="A466">
        <v>0</v>
      </c>
      <c r="B466">
        <v>0</v>
      </c>
      <c r="C466" t="s">
        <v>143</v>
      </c>
      <c r="D466" t="s">
        <v>858</v>
      </c>
      <c r="E466">
        <v>360</v>
      </c>
      <c r="F466">
        <v>5</v>
      </c>
      <c r="G466" t="s">
        <v>14</v>
      </c>
      <c r="H466" s="1" t="str">
        <f t="shared" si="30"/>
        <v>ifrs-full_BasicEarningsLossPerShare</v>
      </c>
      <c r="I466" t="str">
        <f t="shared" si="31"/>
        <v>ifrs-full</v>
      </c>
      <c r="J466" t="str">
        <f t="shared" si="32"/>
        <v>BasicEarningsLossPerShare</v>
      </c>
      <c r="K466" t="str">
        <f t="shared" si="33"/>
        <v>insert into dbax_info_conc (codi_empr, codi_emex, codi_info, pref_conc, codi_conc, orde_conc, nive_conc, tipo_info) values (0,0,'pre_cl-ci_ias-1_2014-03-05_role-320000','ifrs-full','BasicEarningsLossPerShare',360,5,'C')</v>
      </c>
    </row>
    <row r="467" spans="1:11" x14ac:dyDescent="0.25">
      <c r="A467">
        <v>0</v>
      </c>
      <c r="B467">
        <v>0</v>
      </c>
      <c r="C467" t="s">
        <v>143</v>
      </c>
      <c r="D467" t="s">
        <v>859</v>
      </c>
      <c r="E467">
        <v>340</v>
      </c>
      <c r="F467">
        <v>5</v>
      </c>
      <c r="G467" t="s">
        <v>14</v>
      </c>
      <c r="H467" s="1" t="str">
        <f t="shared" si="30"/>
        <v>ifrs-full_BasicEarningsLossPerShareFromContinuingOperations</v>
      </c>
      <c r="I467" t="str">
        <f t="shared" si="31"/>
        <v>ifrs-full</v>
      </c>
      <c r="J467" t="str">
        <f t="shared" si="32"/>
        <v>BasicEarningsLossPerShareFromContinuingOperations</v>
      </c>
      <c r="K467" t="str">
        <f t="shared" si="33"/>
        <v>insert into dbax_info_conc (codi_empr, codi_emex, codi_info, pref_conc, codi_conc, orde_conc, nive_conc, tipo_info) values (0,0,'pre_cl-ci_ias-1_2014-03-05_role-320000','ifrs-full','BasicEarningsLossPerShareFromContinuingOperations',340,5,'C')</v>
      </c>
    </row>
    <row r="468" spans="1:11" x14ac:dyDescent="0.25">
      <c r="A468">
        <v>0</v>
      </c>
      <c r="B468">
        <v>0</v>
      </c>
      <c r="C468" t="s">
        <v>143</v>
      </c>
      <c r="D468" t="s">
        <v>860</v>
      </c>
      <c r="E468">
        <v>350</v>
      </c>
      <c r="F468">
        <v>5</v>
      </c>
      <c r="G468" t="s">
        <v>14</v>
      </c>
      <c r="H468" s="1" t="str">
        <f t="shared" si="30"/>
        <v>ifrs-full_BasicEarningsLossPerShareFromDiscontinuedOperations</v>
      </c>
      <c r="I468" t="str">
        <f t="shared" si="31"/>
        <v>ifrs-full</v>
      </c>
      <c r="J468" t="str">
        <f t="shared" si="32"/>
        <v>BasicEarningsLossPerShareFromDiscontinuedOperations</v>
      </c>
      <c r="K468" t="str">
        <f t="shared" si="33"/>
        <v>insert into dbax_info_conc (codi_empr, codi_emex, codi_info, pref_conc, codi_conc, orde_conc, nive_conc, tipo_info) values (0,0,'pre_cl-ci_ias-1_2014-03-05_role-320000','ifrs-full','BasicEarningsLossPerShareFromDiscontinuedOperations',350,5,'C')</v>
      </c>
    </row>
    <row r="469" spans="1:11" x14ac:dyDescent="0.25">
      <c r="A469">
        <v>0</v>
      </c>
      <c r="B469">
        <v>0</v>
      </c>
      <c r="C469" t="s">
        <v>143</v>
      </c>
      <c r="D469" t="s">
        <v>861</v>
      </c>
      <c r="E469">
        <v>330</v>
      </c>
      <c r="F469">
        <v>4</v>
      </c>
      <c r="G469" t="s">
        <v>14</v>
      </c>
      <c r="H469" s="1" t="str">
        <f t="shared" si="30"/>
        <v>ifrs-full_BasicEarningsPerShareAbstract</v>
      </c>
      <c r="I469" t="str">
        <f t="shared" si="31"/>
        <v>ifrs-full</v>
      </c>
      <c r="J469" t="str">
        <f t="shared" si="32"/>
        <v>BasicEarningsPerShareAbstract</v>
      </c>
      <c r="K469" t="str">
        <f t="shared" si="33"/>
        <v>insert into dbax_info_conc (codi_empr, codi_emex, codi_info, pref_conc, codi_conc, orde_conc, nive_conc, tipo_info) values (0,0,'pre_cl-ci_ias-1_2014-03-05_role-320000','ifrs-full','BasicEarningsPerShareAbstract',330,4,'C')</v>
      </c>
    </row>
    <row r="470" spans="1:11" x14ac:dyDescent="0.25">
      <c r="A470">
        <v>0</v>
      </c>
      <c r="B470">
        <v>0</v>
      </c>
      <c r="C470" t="s">
        <v>143</v>
      </c>
      <c r="D470" t="s">
        <v>956</v>
      </c>
      <c r="E470">
        <v>50</v>
      </c>
      <c r="F470">
        <v>3</v>
      </c>
      <c r="G470" t="s">
        <v>14</v>
      </c>
      <c r="H470" s="1" t="str">
        <f t="shared" si="30"/>
        <v>ifrs-full_ChangesInInventoriesOfFinishedGoodsAndWorkInProgress</v>
      </c>
      <c r="I470" t="str">
        <f t="shared" si="31"/>
        <v>ifrs-full</v>
      </c>
      <c r="J470" t="str">
        <f t="shared" si="32"/>
        <v>ChangesInInventoriesOfFinishedGoodsAndWorkInProgress</v>
      </c>
      <c r="K470" t="str">
        <f t="shared" si="33"/>
        <v>insert into dbax_info_conc (codi_empr, codi_emex, codi_info, pref_conc, codi_conc, orde_conc, nive_conc, tipo_info) values (0,0,'pre_cl-ci_ias-1_2014-03-05_role-320000','ifrs-full','ChangesInInventoriesOfFinishedGoodsAndWorkInProgress',50,3,'C')</v>
      </c>
    </row>
    <row r="471" spans="1:11" x14ac:dyDescent="0.25">
      <c r="A471">
        <v>0</v>
      </c>
      <c r="B471">
        <v>0</v>
      </c>
      <c r="C471" t="s">
        <v>143</v>
      </c>
      <c r="D471" t="s">
        <v>1147</v>
      </c>
      <c r="E471">
        <v>90</v>
      </c>
      <c r="F471">
        <v>3</v>
      </c>
      <c r="G471" t="s">
        <v>14</v>
      </c>
      <c r="H471" s="1" t="str">
        <f t="shared" si="30"/>
        <v>ifrs-full_DepreciationAndAmortisationExpense</v>
      </c>
      <c r="I471" t="str">
        <f t="shared" si="31"/>
        <v>ifrs-full</v>
      </c>
      <c r="J471" t="str">
        <f t="shared" si="32"/>
        <v>DepreciationAndAmortisationExpense</v>
      </c>
      <c r="K471" t="str">
        <f t="shared" si="33"/>
        <v>insert into dbax_info_conc (codi_empr, codi_emex, codi_info, pref_conc, codi_conc, orde_conc, nive_conc, tipo_info) values (0,0,'pre_cl-ci_ias-1_2014-03-05_role-320000','ifrs-full','DepreciationAndAmortisationExpense',90,3,'C')</v>
      </c>
    </row>
    <row r="472" spans="1:11" x14ac:dyDescent="0.25">
      <c r="A472">
        <v>0</v>
      </c>
      <c r="B472">
        <v>0</v>
      </c>
      <c r="C472" t="s">
        <v>143</v>
      </c>
      <c r="D472" t="s">
        <v>1491</v>
      </c>
      <c r="E472">
        <v>400</v>
      </c>
      <c r="F472">
        <v>5</v>
      </c>
      <c r="G472" t="s">
        <v>14</v>
      </c>
      <c r="H472" s="1" t="str">
        <f t="shared" si="30"/>
        <v>ifrs-full_DilutedEarningsLossPerShare</v>
      </c>
      <c r="I472" t="str">
        <f t="shared" si="31"/>
        <v>ifrs-full</v>
      </c>
      <c r="J472" t="str">
        <f t="shared" si="32"/>
        <v>DilutedEarningsLossPerShare</v>
      </c>
      <c r="K472" t="str">
        <f t="shared" si="33"/>
        <v>insert into dbax_info_conc (codi_empr, codi_emex, codi_info, pref_conc, codi_conc, orde_conc, nive_conc, tipo_info) values (0,0,'pre_cl-ci_ias-1_2014-03-05_role-320000','ifrs-full','DilutedEarningsLossPerShare',400,5,'C')</v>
      </c>
    </row>
    <row r="473" spans="1:11" x14ac:dyDescent="0.25">
      <c r="A473">
        <v>0</v>
      </c>
      <c r="B473">
        <v>0</v>
      </c>
      <c r="C473" t="s">
        <v>143</v>
      </c>
      <c r="D473" t="s">
        <v>1492</v>
      </c>
      <c r="E473">
        <v>380</v>
      </c>
      <c r="F473">
        <v>5</v>
      </c>
      <c r="G473" t="s">
        <v>14</v>
      </c>
      <c r="H473" s="1" t="str">
        <f t="shared" si="30"/>
        <v>ifrs-full_DilutedEarningsLossPerShareFromContinuingOperations</v>
      </c>
      <c r="I473" t="str">
        <f t="shared" si="31"/>
        <v>ifrs-full</v>
      </c>
      <c r="J473" t="str">
        <f t="shared" si="32"/>
        <v>DilutedEarningsLossPerShareFromContinuingOperations</v>
      </c>
      <c r="K473" t="str">
        <f t="shared" si="33"/>
        <v>insert into dbax_info_conc (codi_empr, codi_emex, codi_info, pref_conc, codi_conc, orde_conc, nive_conc, tipo_info) values (0,0,'pre_cl-ci_ias-1_2014-03-05_role-320000','ifrs-full','DilutedEarningsLossPerShareFromContinuingOperations',380,5,'C')</v>
      </c>
    </row>
    <row r="474" spans="1:11" x14ac:dyDescent="0.25">
      <c r="A474">
        <v>0</v>
      </c>
      <c r="B474">
        <v>0</v>
      </c>
      <c r="C474" t="s">
        <v>143</v>
      </c>
      <c r="D474" t="s">
        <v>1493</v>
      </c>
      <c r="E474">
        <v>390</v>
      </c>
      <c r="F474">
        <v>5</v>
      </c>
      <c r="G474" t="s">
        <v>14</v>
      </c>
      <c r="H474" s="1" t="str">
        <f t="shared" si="30"/>
        <v>ifrs-full_DilutedEarningsLossPerShareFromDiscontinuedOperations</v>
      </c>
      <c r="I474" t="str">
        <f t="shared" si="31"/>
        <v>ifrs-full</v>
      </c>
      <c r="J474" t="str">
        <f t="shared" si="32"/>
        <v>DilutedEarningsLossPerShareFromDiscontinuedOperations</v>
      </c>
      <c r="K474" t="str">
        <f t="shared" si="33"/>
        <v>insert into dbax_info_conc (codi_empr, codi_emex, codi_info, pref_conc, codi_conc, orde_conc, nive_conc, tipo_info) values (0,0,'pre_cl-ci_ias-1_2014-03-05_role-320000','ifrs-full','DilutedEarningsLossPerShareFromDiscontinuedOperations',390,5,'C')</v>
      </c>
    </row>
    <row r="475" spans="1:11" x14ac:dyDescent="0.25">
      <c r="A475">
        <v>0</v>
      </c>
      <c r="B475">
        <v>0</v>
      </c>
      <c r="C475" t="s">
        <v>143</v>
      </c>
      <c r="D475" t="s">
        <v>1494</v>
      </c>
      <c r="E475">
        <v>370</v>
      </c>
      <c r="F475">
        <v>4</v>
      </c>
      <c r="G475" t="s">
        <v>14</v>
      </c>
      <c r="H475" s="1" t="str">
        <f t="shared" si="30"/>
        <v>ifrs-full_DilutedEarningsPerShareAbstract</v>
      </c>
      <c r="I475" t="str">
        <f t="shared" si="31"/>
        <v>ifrs-full</v>
      </c>
      <c r="J475" t="str">
        <f t="shared" si="32"/>
        <v>DilutedEarningsPerShareAbstract</v>
      </c>
      <c r="K475" t="str">
        <f t="shared" si="33"/>
        <v>insert into dbax_info_conc (codi_empr, codi_emex, codi_info, pref_conc, codi_conc, orde_conc, nive_conc, tipo_info) values (0,0,'pre_cl-ci_ias-1_2014-03-05_role-320000','ifrs-full','DilutedEarningsPerShareAbstract',370,4,'C')</v>
      </c>
    </row>
    <row r="476" spans="1:11" x14ac:dyDescent="0.25">
      <c r="A476">
        <v>0</v>
      </c>
      <c r="B476">
        <v>0</v>
      </c>
      <c r="C476" t="s">
        <v>143</v>
      </c>
      <c r="D476" t="s">
        <v>1794</v>
      </c>
      <c r="E476">
        <v>320</v>
      </c>
      <c r="F476">
        <v>3</v>
      </c>
      <c r="G476" t="s">
        <v>14</v>
      </c>
      <c r="H476" s="1" t="str">
        <f t="shared" si="30"/>
        <v>ifrs-full_EarningsPerShareAbstract</v>
      </c>
      <c r="I476" t="str">
        <f t="shared" si="31"/>
        <v>ifrs-full</v>
      </c>
      <c r="J476" t="str">
        <f t="shared" si="32"/>
        <v>EarningsPerShareAbstract</v>
      </c>
      <c r="K476" t="str">
        <f t="shared" si="33"/>
        <v>insert into dbax_info_conc (codi_empr, codi_emex, codi_info, pref_conc, codi_conc, orde_conc, nive_conc, tipo_info) values (0,0,'pre_cl-ci_ias-1_2014-03-05_role-320000','ifrs-full','EarningsPerShareAbstract',320,3,'C')</v>
      </c>
    </row>
    <row r="477" spans="1:11" x14ac:dyDescent="0.25">
      <c r="A477">
        <v>0</v>
      </c>
      <c r="B477">
        <v>0</v>
      </c>
      <c r="C477" t="s">
        <v>143</v>
      </c>
      <c r="D477" t="s">
        <v>1795</v>
      </c>
      <c r="E477">
        <v>310</v>
      </c>
      <c r="F477">
        <v>2</v>
      </c>
      <c r="G477" t="s">
        <v>14</v>
      </c>
      <c r="H477" s="1" t="str">
        <f t="shared" si="30"/>
        <v>ifrs-full_EarningsPerShareExplanatory</v>
      </c>
      <c r="I477" t="str">
        <f t="shared" si="31"/>
        <v>ifrs-full</v>
      </c>
      <c r="J477" t="str">
        <f t="shared" si="32"/>
        <v>EarningsPerShareExplanatory</v>
      </c>
      <c r="K477" t="str">
        <f t="shared" si="33"/>
        <v>insert into dbax_info_conc (codi_empr, codi_emex, codi_info, pref_conc, codi_conc, orde_conc, nive_conc, tipo_info) values (0,0,'pre_cl-ci_ias-1_2014-03-05_role-320000','ifrs-full','EarningsPerShareExplanatory',310,2,'C')</v>
      </c>
    </row>
    <row r="478" spans="1:11" x14ac:dyDescent="0.25">
      <c r="A478">
        <v>0</v>
      </c>
      <c r="B478">
        <v>0</v>
      </c>
      <c r="C478" t="s">
        <v>143</v>
      </c>
      <c r="D478" t="s">
        <v>1801</v>
      </c>
      <c r="E478">
        <v>80</v>
      </c>
      <c r="F478">
        <v>3</v>
      </c>
      <c r="G478" t="s">
        <v>14</v>
      </c>
      <c r="H478" s="1" t="str">
        <f t="shared" si="30"/>
        <v>ifrs-full_EmployeeBenefitsExpense</v>
      </c>
      <c r="I478" t="str">
        <f t="shared" si="31"/>
        <v>ifrs-full</v>
      </c>
      <c r="J478" t="str">
        <f t="shared" si="32"/>
        <v>EmployeeBenefitsExpense</v>
      </c>
      <c r="K478" t="str">
        <f t="shared" si="33"/>
        <v>insert into dbax_info_conc (codi_empr, codi_emex, codi_info, pref_conc, codi_conc, orde_conc, nive_conc, tipo_info) values (0,0,'pre_cl-ci_ias-1_2014-03-05_role-320000','ifrs-full','EmployeeBenefitsExpense',80,3,'C')</v>
      </c>
    </row>
    <row r="479" spans="1:11" x14ac:dyDescent="0.25">
      <c r="A479">
        <v>0</v>
      </c>
      <c r="B479">
        <v>0</v>
      </c>
      <c r="C479" t="s">
        <v>143</v>
      </c>
      <c r="D479" t="s">
        <v>1929</v>
      </c>
      <c r="E479">
        <v>160</v>
      </c>
      <c r="F479">
        <v>3</v>
      </c>
      <c r="G479" t="s">
        <v>14</v>
      </c>
      <c r="H479" s="1" t="str">
        <f t="shared" si="30"/>
        <v>ifrs-full_FinanceCosts</v>
      </c>
      <c r="I479" t="str">
        <f t="shared" si="31"/>
        <v>ifrs-full</v>
      </c>
      <c r="J479" t="str">
        <f t="shared" si="32"/>
        <v>FinanceCosts</v>
      </c>
      <c r="K479" t="str">
        <f t="shared" si="33"/>
        <v>insert into dbax_info_conc (codi_empr, codi_emex, codi_info, pref_conc, codi_conc, orde_conc, nive_conc, tipo_info) values (0,0,'pre_cl-ci_ias-1_2014-03-05_role-320000','ifrs-full','FinanceCosts',160,3,'C')</v>
      </c>
    </row>
    <row r="480" spans="1:11" x14ac:dyDescent="0.25">
      <c r="A480">
        <v>0</v>
      </c>
      <c r="B480">
        <v>0</v>
      </c>
      <c r="C480" t="s">
        <v>143</v>
      </c>
      <c r="D480" t="s">
        <v>1930</v>
      </c>
      <c r="E480">
        <v>150</v>
      </c>
      <c r="F480">
        <v>3</v>
      </c>
      <c r="G480" t="s">
        <v>14</v>
      </c>
      <c r="H480" s="1" t="str">
        <f t="shared" si="30"/>
        <v>ifrs-full_FinanceIncome</v>
      </c>
      <c r="I480" t="str">
        <f t="shared" si="31"/>
        <v>ifrs-full</v>
      </c>
      <c r="J480" t="str">
        <f t="shared" si="32"/>
        <v>FinanceIncome</v>
      </c>
      <c r="K480" t="str">
        <f t="shared" si="33"/>
        <v>insert into dbax_info_conc (codi_empr, codi_emex, codi_info, pref_conc, codi_conc, orde_conc, nive_conc, tipo_info) values (0,0,'pre_cl-ci_ias-1_2014-03-05_role-320000','ifrs-full','FinanceIncome',150,3,'C')</v>
      </c>
    </row>
    <row r="481" spans="1:11" x14ac:dyDescent="0.25">
      <c r="A481">
        <v>0</v>
      </c>
      <c r="B481">
        <v>0</v>
      </c>
      <c r="C481" t="s">
        <v>143</v>
      </c>
      <c r="D481" t="s">
        <v>1958</v>
      </c>
      <c r="E481">
        <v>140</v>
      </c>
      <c r="F481">
        <v>3</v>
      </c>
      <c r="G481" t="s">
        <v>14</v>
      </c>
      <c r="H481" s="1" t="str">
        <f t="shared" si="30"/>
        <v>ifrs-full_GainLossArisingFromDerecognitionOfFinancialAssetsMeasuredAtAmortisedCost</v>
      </c>
      <c r="I481" t="str">
        <f t="shared" si="31"/>
        <v>ifrs-full</v>
      </c>
      <c r="J481" t="str">
        <f t="shared" si="32"/>
        <v>GainLossArisingFromDerecognitionOfFinancialAssetsMeasuredAtAmortisedCost</v>
      </c>
      <c r="K481" t="str">
        <f t="shared" si="33"/>
        <v>insert into dbax_info_conc (codi_empr, codi_emex, codi_info, pref_conc, codi_conc, orde_conc, nive_conc, tipo_info) values (0,0,'pre_cl-ci_ias-1_2014-03-05_role-320000','ifrs-full','GainLossArisingFromDerecognitionOfFinancialAssetsMeasuredAtAmortisedCost',140,3,'C')</v>
      </c>
    </row>
    <row r="482" spans="1:11" x14ac:dyDescent="0.25">
      <c r="A482">
        <v>0</v>
      </c>
      <c r="B482">
        <v>0</v>
      </c>
      <c r="C482" t="s">
        <v>143</v>
      </c>
      <c r="D482" t="s">
        <v>1965</v>
      </c>
      <c r="E482">
        <v>200</v>
      </c>
      <c r="F482">
        <v>3</v>
      </c>
      <c r="G482" t="s">
        <v>14</v>
      </c>
      <c r="H482" s="1" t="str">
        <f t="shared" si="30"/>
        <v>ifrs-full_GainsLossesArisingFromDifferenceBetweenPreviousCarryingAmountAndFairValueOfFinancialAssetsReclassifiedAsMeasuredAtFairValue</v>
      </c>
      <c r="I482" t="str">
        <f t="shared" si="31"/>
        <v>ifrs-full</v>
      </c>
      <c r="J482" t="str">
        <f t="shared" si="32"/>
        <v>GainsLossesArisingFromDifferenceBetweenPreviousCarryingAmountAndFairValueOfFinancialAssetsReclassifiedAsMeasuredAtFairValue</v>
      </c>
      <c r="K482" t="str">
        <f t="shared" si="33"/>
        <v>insert into dbax_info_conc (codi_empr, codi_emex, codi_info, pref_conc, codi_conc, orde_conc, nive_conc, tipo_info) values (0,0,'pre_cl-ci_ias-1_2014-03-05_role-320000','ifrs-full','GainsLossesArisingFromDifferenceBetweenPreviousCarryingAmountAndFairValueOfFinancialAssetsReclassifiedAsMeasuredAtFairValue',200,3,'C')</v>
      </c>
    </row>
    <row r="483" spans="1:11" x14ac:dyDescent="0.25">
      <c r="A483">
        <v>0</v>
      </c>
      <c r="B483">
        <v>0</v>
      </c>
      <c r="C483" t="s">
        <v>143</v>
      </c>
      <c r="D483" t="s">
        <v>2030</v>
      </c>
      <c r="E483">
        <v>210</v>
      </c>
      <c r="F483">
        <v>3</v>
      </c>
      <c r="G483" t="s">
        <v>14</v>
      </c>
      <c r="H483" s="1" t="str">
        <f t="shared" si="30"/>
        <v>ifrs-full_HedgingGainsLossesForHedgeOfGroupOfItemsWithOffsettingRiskPositions</v>
      </c>
      <c r="I483" t="str">
        <f t="shared" si="31"/>
        <v>ifrs-full</v>
      </c>
      <c r="J483" t="str">
        <f t="shared" si="32"/>
        <v>HedgingGainsLossesForHedgeOfGroupOfItemsWithOffsettingRiskPositions</v>
      </c>
      <c r="K483" t="str">
        <f t="shared" si="33"/>
        <v>insert into dbax_info_conc (codi_empr, codi_emex, codi_info, pref_conc, codi_conc, orde_conc, nive_conc, tipo_info) values (0,0,'pre_cl-ci_ias-1_2014-03-05_role-320000','ifrs-full','HedgingGainsLossesForHedgeOfGroupOfItemsWithOffsettingRiskPositions',210,3,'C')</v>
      </c>
    </row>
    <row r="484" spans="1:11" x14ac:dyDescent="0.25">
      <c r="A484">
        <v>0</v>
      </c>
      <c r="B484">
        <v>0</v>
      </c>
      <c r="C484" t="s">
        <v>143</v>
      </c>
      <c r="D484" t="s">
        <v>2048</v>
      </c>
      <c r="E484">
        <v>100</v>
      </c>
      <c r="F484">
        <v>3</v>
      </c>
      <c r="G484" t="s">
        <v>14</v>
      </c>
      <c r="H484" s="1" t="str">
        <f t="shared" si="30"/>
        <v>ifrs-full_ImpairmentLossReversalOfImpairmentLossRecognisedInProfitOrLoss</v>
      </c>
      <c r="I484" t="str">
        <f t="shared" si="31"/>
        <v>ifrs-full</v>
      </c>
      <c r="J484" t="str">
        <f t="shared" si="32"/>
        <v>ImpairmentLossReversalOfImpairmentLossRecognisedInProfitOrLoss</v>
      </c>
      <c r="K484" t="str">
        <f t="shared" si="33"/>
        <v>insert into dbax_info_conc (codi_empr, codi_emex, codi_info, pref_conc, codi_conc, orde_conc, nive_conc, tipo_info) values (0,0,'pre_cl-ci_ias-1_2014-03-05_role-320000','ifrs-full','ImpairmentLossReversalOfImpairmentLossRecognisedInProfitOrLoss',100,3,'C')</v>
      </c>
    </row>
    <row r="485" spans="1:11" x14ac:dyDescent="0.25">
      <c r="A485">
        <v>0</v>
      </c>
      <c r="B485">
        <v>0</v>
      </c>
      <c r="C485" t="s">
        <v>143</v>
      </c>
      <c r="D485" t="s">
        <v>2056</v>
      </c>
      <c r="E485">
        <v>10</v>
      </c>
      <c r="F485">
        <v>1</v>
      </c>
      <c r="G485" t="s">
        <v>14</v>
      </c>
      <c r="H485" s="1" t="str">
        <f t="shared" si="30"/>
        <v>ifrs-full_IncomeStatementAbstract</v>
      </c>
      <c r="I485" t="str">
        <f t="shared" si="31"/>
        <v>ifrs-full</v>
      </c>
      <c r="J485" t="str">
        <f t="shared" si="32"/>
        <v>IncomeStatementAbstract</v>
      </c>
      <c r="K485" t="str">
        <f t="shared" si="33"/>
        <v>insert into dbax_info_conc (codi_empr, codi_emex, codi_info, pref_conc, codi_conc, orde_conc, nive_conc, tipo_info) values (0,0,'pre_cl-ci_ias-1_2014-03-05_role-320000','ifrs-full','IncomeStatementAbstract',10,1,'C')</v>
      </c>
    </row>
    <row r="486" spans="1:11" x14ac:dyDescent="0.25">
      <c r="A486">
        <v>0</v>
      </c>
      <c r="B486">
        <v>0</v>
      </c>
      <c r="C486" t="s">
        <v>143</v>
      </c>
      <c r="D486" t="s">
        <v>2061</v>
      </c>
      <c r="E486">
        <v>230</v>
      </c>
      <c r="F486">
        <v>3</v>
      </c>
      <c r="G486" t="s">
        <v>14</v>
      </c>
      <c r="H486" s="1" t="str">
        <f t="shared" si="30"/>
        <v>ifrs-full_IncomeTaxExpenseContinuingOperations</v>
      </c>
      <c r="I486" t="str">
        <f t="shared" si="31"/>
        <v>ifrs-full</v>
      </c>
      <c r="J486" t="str">
        <f t="shared" si="32"/>
        <v>IncomeTaxExpenseContinuingOperations</v>
      </c>
      <c r="K486" t="str">
        <f t="shared" si="33"/>
        <v>insert into dbax_info_conc (codi_empr, codi_emex, codi_info, pref_conc, codi_conc, orde_conc, nive_conc, tipo_info) values (0,0,'pre_cl-ci_ias-1_2014-03-05_role-320000','ifrs-full','IncomeTaxExpenseContinuingOperations',230,3,'C')</v>
      </c>
    </row>
    <row r="487" spans="1:11" x14ac:dyDescent="0.25">
      <c r="A487">
        <v>0</v>
      </c>
      <c r="B487">
        <v>0</v>
      </c>
      <c r="C487" t="s">
        <v>143</v>
      </c>
      <c r="D487" t="s">
        <v>2541</v>
      </c>
      <c r="E487">
        <v>110</v>
      </c>
      <c r="F487">
        <v>3</v>
      </c>
      <c r="G487" t="s">
        <v>14</v>
      </c>
      <c r="H487" s="1" t="str">
        <f t="shared" si="30"/>
        <v>ifrs-full_OtherExpenseByNature</v>
      </c>
      <c r="I487" t="str">
        <f t="shared" si="31"/>
        <v>ifrs-full</v>
      </c>
      <c r="J487" t="str">
        <f t="shared" si="32"/>
        <v>OtherExpenseByNature</v>
      </c>
      <c r="K487" t="str">
        <f t="shared" si="33"/>
        <v>insert into dbax_info_conc (codi_empr, codi_emex, codi_info, pref_conc, codi_conc, orde_conc, nive_conc, tipo_info) values (0,0,'pre_cl-ci_ias-1_2014-03-05_role-320000','ifrs-full','OtherExpenseByNature',110,3,'C')</v>
      </c>
    </row>
    <row r="488" spans="1:11" x14ac:dyDescent="0.25">
      <c r="A488">
        <v>0</v>
      </c>
      <c r="B488">
        <v>0</v>
      </c>
      <c r="C488" t="s">
        <v>143</v>
      </c>
      <c r="D488" t="s">
        <v>2549</v>
      </c>
      <c r="E488">
        <v>120</v>
      </c>
      <c r="F488">
        <v>3</v>
      </c>
      <c r="G488" t="s">
        <v>14</v>
      </c>
      <c r="H488" s="1" t="str">
        <f t="shared" si="30"/>
        <v>ifrs-full_OtherGainsLosses</v>
      </c>
      <c r="I488" t="str">
        <f t="shared" si="31"/>
        <v>ifrs-full</v>
      </c>
      <c r="J488" t="str">
        <f t="shared" si="32"/>
        <v>OtherGainsLosses</v>
      </c>
      <c r="K488" t="str">
        <f t="shared" si="33"/>
        <v>insert into dbax_info_conc (codi_empr, codi_emex, codi_info, pref_conc, codi_conc, orde_conc, nive_conc, tipo_info) values (0,0,'pre_cl-ci_ias-1_2014-03-05_role-320000','ifrs-full','OtherGainsLosses',120,3,'C')</v>
      </c>
    </row>
    <row r="489" spans="1:11" x14ac:dyDescent="0.25">
      <c r="A489">
        <v>0</v>
      </c>
      <c r="B489">
        <v>0</v>
      </c>
      <c r="C489" t="s">
        <v>143</v>
      </c>
      <c r="D489" t="s">
        <v>2551</v>
      </c>
      <c r="E489">
        <v>40</v>
      </c>
      <c r="F489">
        <v>3</v>
      </c>
      <c r="G489" t="s">
        <v>14</v>
      </c>
      <c r="H489" s="1" t="str">
        <f t="shared" si="30"/>
        <v>ifrs-full_OtherIncome</v>
      </c>
      <c r="I489" t="str">
        <f t="shared" si="31"/>
        <v>ifrs-full</v>
      </c>
      <c r="J489" t="str">
        <f t="shared" si="32"/>
        <v>OtherIncome</v>
      </c>
      <c r="K489" t="str">
        <f t="shared" si="33"/>
        <v>insert into dbax_info_conc (codi_empr, codi_emex, codi_info, pref_conc, codi_conc, orde_conc, nive_conc, tipo_info) values (0,0,'pre_cl-ci_ias-1_2014-03-05_role-320000','ifrs-full','OtherIncome',40,3,'C')</v>
      </c>
    </row>
    <row r="490" spans="1:11" x14ac:dyDescent="0.25">
      <c r="A490">
        <v>0</v>
      </c>
      <c r="B490">
        <v>0</v>
      </c>
      <c r="C490" t="s">
        <v>143</v>
      </c>
      <c r="D490" t="s">
        <v>2594</v>
      </c>
      <c r="E490">
        <v>60</v>
      </c>
      <c r="F490">
        <v>3</v>
      </c>
      <c r="G490" t="s">
        <v>14</v>
      </c>
      <c r="H490" s="1" t="str">
        <f t="shared" si="30"/>
        <v>ifrs-full_OtherWorkPerformedByEntityAndCapitalised</v>
      </c>
      <c r="I490" t="str">
        <f t="shared" si="31"/>
        <v>ifrs-full</v>
      </c>
      <c r="J490" t="str">
        <f t="shared" si="32"/>
        <v>OtherWorkPerformedByEntityAndCapitalised</v>
      </c>
      <c r="K490" t="str">
        <f t="shared" si="33"/>
        <v>insert into dbax_info_conc (codi_empr, codi_emex, codi_info, pref_conc, codi_conc, orde_conc, nive_conc, tipo_info) values (0,0,'pre_cl-ci_ias-1_2014-03-05_role-320000','ifrs-full','OtherWorkPerformedByEntityAndCapitalised',60,3,'C')</v>
      </c>
    </row>
    <row r="491" spans="1:11" x14ac:dyDescent="0.25">
      <c r="A491">
        <v>0</v>
      </c>
      <c r="B491">
        <v>0</v>
      </c>
      <c r="C491" t="s">
        <v>143</v>
      </c>
      <c r="D491" t="s">
        <v>2638</v>
      </c>
      <c r="E491">
        <v>260</v>
      </c>
      <c r="F491">
        <v>3</v>
      </c>
      <c r="G491" t="s">
        <v>14</v>
      </c>
      <c r="H491" s="1" t="str">
        <f t="shared" si="30"/>
        <v>ifrs-full_ProfitLoss</v>
      </c>
      <c r="I491" t="str">
        <f t="shared" si="31"/>
        <v>ifrs-full</v>
      </c>
      <c r="J491" t="str">
        <f t="shared" si="32"/>
        <v>ProfitLoss</v>
      </c>
      <c r="K491" t="str">
        <f t="shared" si="33"/>
        <v>insert into dbax_info_conc (codi_empr, codi_emex, codi_info, pref_conc, codi_conc, orde_conc, nive_conc, tipo_info) values (0,0,'pre_cl-ci_ias-1_2014-03-05_role-320000','ifrs-full','ProfitLoss',260,3,'C')</v>
      </c>
    </row>
    <row r="492" spans="1:11" x14ac:dyDescent="0.25">
      <c r="A492">
        <v>0</v>
      </c>
      <c r="B492">
        <v>0</v>
      </c>
      <c r="C492" t="s">
        <v>143</v>
      </c>
      <c r="D492" t="s">
        <v>2638</v>
      </c>
      <c r="E492">
        <v>300</v>
      </c>
      <c r="F492">
        <v>3</v>
      </c>
      <c r="G492" t="s">
        <v>14</v>
      </c>
      <c r="H492" s="1" t="str">
        <f t="shared" si="30"/>
        <v>ifrs-full_ProfitLoss</v>
      </c>
      <c r="I492" t="str">
        <f t="shared" si="31"/>
        <v>ifrs-full</v>
      </c>
      <c r="J492" t="str">
        <f t="shared" si="32"/>
        <v>ProfitLoss</v>
      </c>
      <c r="K492" t="str">
        <f t="shared" si="33"/>
        <v>insert into dbax_info_conc (codi_empr, codi_emex, codi_info, pref_conc, codi_conc, orde_conc, nive_conc, tipo_info) values (0,0,'pre_cl-ci_ias-1_2014-03-05_role-320000','ifrs-full','ProfitLoss',300,3,'C')</v>
      </c>
    </row>
    <row r="493" spans="1:11" x14ac:dyDescent="0.25">
      <c r="A493">
        <v>0</v>
      </c>
      <c r="B493">
        <v>0</v>
      </c>
      <c r="C493" t="s">
        <v>143</v>
      </c>
      <c r="D493" t="s">
        <v>2639</v>
      </c>
      <c r="E493">
        <v>20</v>
      </c>
      <c r="F493">
        <v>2</v>
      </c>
      <c r="G493" t="s">
        <v>14</v>
      </c>
      <c r="H493" s="1" t="str">
        <f t="shared" si="30"/>
        <v>ifrs-full_ProfitLossAbstract</v>
      </c>
      <c r="I493" t="str">
        <f t="shared" si="31"/>
        <v>ifrs-full</v>
      </c>
      <c r="J493" t="str">
        <f t="shared" si="32"/>
        <v>ProfitLossAbstract</v>
      </c>
      <c r="K493" t="str">
        <f t="shared" si="33"/>
        <v>insert into dbax_info_conc (codi_empr, codi_emex, codi_info, pref_conc, codi_conc, orde_conc, nive_conc, tipo_info) values (0,0,'pre_cl-ci_ias-1_2014-03-05_role-320000','ifrs-full','ProfitLossAbstract',20,2,'C')</v>
      </c>
    </row>
    <row r="494" spans="1:11" x14ac:dyDescent="0.25">
      <c r="A494">
        <v>0</v>
      </c>
      <c r="B494">
        <v>0</v>
      </c>
      <c r="C494" t="s">
        <v>143</v>
      </c>
      <c r="D494" t="s">
        <v>2640</v>
      </c>
      <c r="E494">
        <v>270</v>
      </c>
      <c r="F494">
        <v>2</v>
      </c>
      <c r="G494" t="s">
        <v>14</v>
      </c>
      <c r="H494" s="1" t="str">
        <f t="shared" si="30"/>
        <v>ifrs-full_ProfitLossAttributableToAbstract</v>
      </c>
      <c r="I494" t="str">
        <f t="shared" si="31"/>
        <v>ifrs-full</v>
      </c>
      <c r="J494" t="str">
        <f t="shared" si="32"/>
        <v>ProfitLossAttributableToAbstract</v>
      </c>
      <c r="K494" t="str">
        <f t="shared" si="33"/>
        <v>insert into dbax_info_conc (codi_empr, codi_emex, codi_info, pref_conc, codi_conc, orde_conc, nive_conc, tipo_info) values (0,0,'pre_cl-ci_ias-1_2014-03-05_role-320000','ifrs-full','ProfitLossAttributableToAbstract',270,2,'C')</v>
      </c>
    </row>
    <row r="495" spans="1:11" x14ac:dyDescent="0.25">
      <c r="A495">
        <v>0</v>
      </c>
      <c r="B495">
        <v>0</v>
      </c>
      <c r="C495" t="s">
        <v>143</v>
      </c>
      <c r="D495" t="s">
        <v>2641</v>
      </c>
      <c r="E495">
        <v>290</v>
      </c>
      <c r="F495">
        <v>3</v>
      </c>
      <c r="G495" t="s">
        <v>14</v>
      </c>
      <c r="H495" s="1" t="str">
        <f t="shared" si="30"/>
        <v>ifrs-full_ProfitLossAttributableToNoncontrollingInterests</v>
      </c>
      <c r="I495" t="str">
        <f t="shared" si="31"/>
        <v>ifrs-full</v>
      </c>
      <c r="J495" t="str">
        <f t="shared" si="32"/>
        <v>ProfitLossAttributableToNoncontrollingInterests</v>
      </c>
      <c r="K495" t="str">
        <f t="shared" si="33"/>
        <v>insert into dbax_info_conc (codi_empr, codi_emex, codi_info, pref_conc, codi_conc, orde_conc, nive_conc, tipo_info) values (0,0,'pre_cl-ci_ias-1_2014-03-05_role-320000','ifrs-full','ProfitLossAttributableToNoncontrollingInterests',290,3,'C')</v>
      </c>
    </row>
    <row r="496" spans="1:11" x14ac:dyDescent="0.25">
      <c r="A496">
        <v>0</v>
      </c>
      <c r="B496">
        <v>0</v>
      </c>
      <c r="C496" t="s">
        <v>143</v>
      </c>
      <c r="D496" t="s">
        <v>2642</v>
      </c>
      <c r="E496">
        <v>280</v>
      </c>
      <c r="F496">
        <v>3</v>
      </c>
      <c r="G496" t="s">
        <v>14</v>
      </c>
      <c r="H496" s="1" t="str">
        <f t="shared" si="30"/>
        <v>ifrs-full_ProfitLossAttributableToOwnersOfParent</v>
      </c>
      <c r="I496" t="str">
        <f t="shared" si="31"/>
        <v>ifrs-full</v>
      </c>
      <c r="J496" t="str">
        <f t="shared" si="32"/>
        <v>ProfitLossAttributableToOwnersOfParent</v>
      </c>
      <c r="K496" t="str">
        <f t="shared" si="33"/>
        <v>insert into dbax_info_conc (codi_empr, codi_emex, codi_info, pref_conc, codi_conc, orde_conc, nive_conc, tipo_info) values (0,0,'pre_cl-ci_ias-1_2014-03-05_role-320000','ifrs-full','ProfitLossAttributableToOwnersOfParent',280,3,'C')</v>
      </c>
    </row>
    <row r="497" spans="1:11" x14ac:dyDescent="0.25">
      <c r="A497">
        <v>0</v>
      </c>
      <c r="B497">
        <v>0</v>
      </c>
      <c r="C497" t="s">
        <v>143</v>
      </c>
      <c r="D497" t="s">
        <v>2643</v>
      </c>
      <c r="E497">
        <v>220</v>
      </c>
      <c r="F497">
        <v>3</v>
      </c>
      <c r="G497" t="s">
        <v>14</v>
      </c>
      <c r="H497" s="1" t="str">
        <f t="shared" si="30"/>
        <v>ifrs-full_ProfitLossBeforeTax</v>
      </c>
      <c r="I497" t="str">
        <f t="shared" si="31"/>
        <v>ifrs-full</v>
      </c>
      <c r="J497" t="str">
        <f t="shared" si="32"/>
        <v>ProfitLossBeforeTax</v>
      </c>
      <c r="K497" t="str">
        <f t="shared" si="33"/>
        <v>insert into dbax_info_conc (codi_empr, codi_emex, codi_info, pref_conc, codi_conc, orde_conc, nive_conc, tipo_info) values (0,0,'pre_cl-ci_ias-1_2014-03-05_role-320000','ifrs-full','ProfitLossBeforeTax',220,3,'C')</v>
      </c>
    </row>
    <row r="498" spans="1:11" x14ac:dyDescent="0.25">
      <c r="A498">
        <v>0</v>
      </c>
      <c r="B498">
        <v>0</v>
      </c>
      <c r="C498" t="s">
        <v>143</v>
      </c>
      <c r="D498" t="s">
        <v>2645</v>
      </c>
      <c r="E498">
        <v>240</v>
      </c>
      <c r="F498">
        <v>3</v>
      </c>
      <c r="G498" t="s">
        <v>14</v>
      </c>
      <c r="H498" s="1" t="str">
        <f t="shared" si="30"/>
        <v>ifrs-full_ProfitLossFromContinuingOperations</v>
      </c>
      <c r="I498" t="str">
        <f t="shared" si="31"/>
        <v>ifrs-full</v>
      </c>
      <c r="J498" t="str">
        <f t="shared" si="32"/>
        <v>ProfitLossFromContinuingOperations</v>
      </c>
      <c r="K498" t="str">
        <f t="shared" si="33"/>
        <v>insert into dbax_info_conc (codi_empr, codi_emex, codi_info, pref_conc, codi_conc, orde_conc, nive_conc, tipo_info) values (0,0,'pre_cl-ci_ias-1_2014-03-05_role-320000','ifrs-full','ProfitLossFromContinuingOperations',240,3,'C')</v>
      </c>
    </row>
    <row r="499" spans="1:11" x14ac:dyDescent="0.25">
      <c r="A499">
        <v>0</v>
      </c>
      <c r="B499">
        <v>0</v>
      </c>
      <c r="C499" t="s">
        <v>143</v>
      </c>
      <c r="D499" t="s">
        <v>2647</v>
      </c>
      <c r="E499">
        <v>250</v>
      </c>
      <c r="F499">
        <v>3</v>
      </c>
      <c r="G499" t="s">
        <v>14</v>
      </c>
      <c r="H499" s="1" t="str">
        <f t="shared" si="30"/>
        <v>ifrs-full_ProfitLossFromDiscontinuedOperations</v>
      </c>
      <c r="I499" t="str">
        <f t="shared" si="31"/>
        <v>ifrs-full</v>
      </c>
      <c r="J499" t="str">
        <f t="shared" si="32"/>
        <v>ProfitLossFromDiscontinuedOperations</v>
      </c>
      <c r="K499" t="str">
        <f t="shared" si="33"/>
        <v>insert into dbax_info_conc (codi_empr, codi_emex, codi_info, pref_conc, codi_conc, orde_conc, nive_conc, tipo_info) values (0,0,'pre_cl-ci_ias-1_2014-03-05_role-320000','ifrs-full','ProfitLossFromDiscontinuedOperations',250,3,'C')</v>
      </c>
    </row>
    <row r="500" spans="1:11" x14ac:dyDescent="0.25">
      <c r="A500">
        <v>0</v>
      </c>
      <c r="B500">
        <v>0</v>
      </c>
      <c r="C500" t="s">
        <v>143</v>
      </c>
      <c r="D500" t="s">
        <v>2649</v>
      </c>
      <c r="E500">
        <v>130</v>
      </c>
      <c r="F500">
        <v>3</v>
      </c>
      <c r="G500" t="s">
        <v>14</v>
      </c>
      <c r="H500" s="1" t="str">
        <f t="shared" si="30"/>
        <v>ifrs-full_ProfitLossFromOperatingActivities</v>
      </c>
      <c r="I500" t="str">
        <f t="shared" si="31"/>
        <v>ifrs-full</v>
      </c>
      <c r="J500" t="str">
        <f t="shared" si="32"/>
        <v>ProfitLossFromOperatingActivities</v>
      </c>
      <c r="K500" t="str">
        <f t="shared" si="33"/>
        <v>insert into dbax_info_conc (codi_empr, codi_emex, codi_info, pref_conc, codi_conc, orde_conc, nive_conc, tipo_info) values (0,0,'pre_cl-ci_ias-1_2014-03-05_role-320000','ifrs-full','ProfitLossFromOperatingActivities',130,3,'C')</v>
      </c>
    </row>
    <row r="501" spans="1:11" x14ac:dyDescent="0.25">
      <c r="A501">
        <v>0</v>
      </c>
      <c r="B501">
        <v>0</v>
      </c>
      <c r="C501" t="s">
        <v>143</v>
      </c>
      <c r="D501" t="s">
        <v>2713</v>
      </c>
      <c r="E501">
        <v>70</v>
      </c>
      <c r="F501">
        <v>3</v>
      </c>
      <c r="G501" t="s">
        <v>14</v>
      </c>
      <c r="H501" s="1" t="str">
        <f t="shared" si="30"/>
        <v>ifrs-full_RawMaterialsAndConsumablesUsed</v>
      </c>
      <c r="I501" t="str">
        <f t="shared" si="31"/>
        <v>ifrs-full</v>
      </c>
      <c r="J501" t="str">
        <f t="shared" si="32"/>
        <v>RawMaterialsAndConsumablesUsed</v>
      </c>
      <c r="K501" t="str">
        <f t="shared" si="33"/>
        <v>insert into dbax_info_conc (codi_empr, codi_emex, codi_info, pref_conc, codi_conc, orde_conc, nive_conc, tipo_info) values (0,0,'pre_cl-ci_ias-1_2014-03-05_role-320000','ifrs-full','RawMaterialsAndConsumablesUsed',70,3,'C')</v>
      </c>
    </row>
    <row r="502" spans="1:11" x14ac:dyDescent="0.25">
      <c r="A502">
        <v>0</v>
      </c>
      <c r="B502">
        <v>0</v>
      </c>
      <c r="C502" t="s">
        <v>143</v>
      </c>
      <c r="D502" t="s">
        <v>2804</v>
      </c>
      <c r="E502">
        <v>30</v>
      </c>
      <c r="F502">
        <v>3</v>
      </c>
      <c r="G502" t="s">
        <v>14</v>
      </c>
      <c r="H502" s="1" t="str">
        <f t="shared" si="30"/>
        <v>ifrs-full_Revenue</v>
      </c>
      <c r="I502" t="str">
        <f t="shared" si="31"/>
        <v>ifrs-full</v>
      </c>
      <c r="J502" t="str">
        <f t="shared" si="32"/>
        <v>Revenue</v>
      </c>
      <c r="K502" t="str">
        <f t="shared" si="33"/>
        <v>insert into dbax_info_conc (codi_empr, codi_emex, codi_info, pref_conc, codi_conc, orde_conc, nive_conc, tipo_info) values (0,0,'pre_cl-ci_ias-1_2014-03-05_role-320000','ifrs-full','Revenue',30,3,'C')</v>
      </c>
    </row>
    <row r="503" spans="1:11" x14ac:dyDescent="0.25">
      <c r="A503">
        <v>0</v>
      </c>
      <c r="B503">
        <v>0</v>
      </c>
      <c r="C503" t="s">
        <v>143</v>
      </c>
      <c r="D503" t="s">
        <v>2877</v>
      </c>
      <c r="E503">
        <v>170</v>
      </c>
      <c r="F503">
        <v>3</v>
      </c>
      <c r="G503" t="s">
        <v>14</v>
      </c>
      <c r="H503" s="1" t="str">
        <f t="shared" si="30"/>
        <v>ifrs-full_ShareOfProfitLossOfAssociatesAndJointVenturesAccountedForUsingEquityMethod</v>
      </c>
      <c r="I503" t="str">
        <f t="shared" si="31"/>
        <v>ifrs-full</v>
      </c>
      <c r="J503" t="str">
        <f t="shared" si="32"/>
        <v>ShareOfProfitLossOfAssociatesAndJointVenturesAccountedForUsingEquityMethod</v>
      </c>
      <c r="K503" t="str">
        <f t="shared" si="33"/>
        <v>insert into dbax_info_conc (codi_empr, codi_emex, codi_info, pref_conc, codi_conc, orde_conc, nive_conc, tipo_info) values (0,0,'pre_cl-ci_ias-1_2014-03-05_role-320000','ifrs-full','ShareOfProfitLossOfAssociatesAndJointVenturesAccountedForUsingEquityMethod',170,3,'C')</v>
      </c>
    </row>
    <row r="504" spans="1:11" x14ac:dyDescent="0.25">
      <c r="A504">
        <v>0</v>
      </c>
      <c r="B504">
        <v>0</v>
      </c>
      <c r="C504" t="s">
        <v>146</v>
      </c>
      <c r="D504" t="s">
        <v>822</v>
      </c>
      <c r="E504">
        <v>240</v>
      </c>
      <c r="F504">
        <v>5</v>
      </c>
      <c r="G504" t="s">
        <v>14</v>
      </c>
      <c r="H504" s="1" t="str">
        <f t="shared" si="30"/>
        <v>ifrs-full_AmountsRemovedFromEquityAndIncludedInCarryingAmountOfNonfinancialAssetLiabilityWhoseAcquisitionOrIncurrenceWasHedgedHighlyProbableForecastTransactionBeforeTax</v>
      </c>
      <c r="I504" t="str">
        <f t="shared" si="31"/>
        <v>ifrs-full</v>
      </c>
      <c r="J504" t="str">
        <f t="shared" si="32"/>
        <v>AmountsRemovedFromEquityAndIncludedInCarryingAmountOfNonfinancialAssetLiabilityWhoseAcquisitionOrIncurrenceWasHedgedHighlyProbableForecastTransactionBeforeTax</v>
      </c>
      <c r="K504" t="str">
        <f t="shared" si="33"/>
        <v>insert into dbax_info_conc (codi_empr, codi_emex, codi_info, pref_conc, codi_conc, orde_conc, nive_conc, tipo_info) values (0,0,'pre_cl-ci_ias-1_2014-03-05_role-420000','ifrs-full','AmountsRemovedFromEquityAndIncludedInCarryingAmountOfNonfinancialAssetLiabilityWhoseAcquisitionOrIncurrenceWasHedgedHighlyProbableForecastTransactionBeforeTax',240,5,'C')</v>
      </c>
    </row>
    <row r="505" spans="1:11" x14ac:dyDescent="0.25">
      <c r="A505">
        <v>0</v>
      </c>
      <c r="B505">
        <v>0</v>
      </c>
      <c r="C505" t="s">
        <v>146</v>
      </c>
      <c r="D505" t="s">
        <v>847</v>
      </c>
      <c r="E505">
        <v>170</v>
      </c>
      <c r="F505">
        <v>4</v>
      </c>
      <c r="G505" t="s">
        <v>14</v>
      </c>
      <c r="H505" s="1" t="str">
        <f t="shared" si="30"/>
        <v>ifrs-full_AvailableforsaleFinancialAssetsAbstract</v>
      </c>
      <c r="I505" t="str">
        <f t="shared" si="31"/>
        <v>ifrs-full</v>
      </c>
      <c r="J505" t="str">
        <f t="shared" si="32"/>
        <v>AvailableforsaleFinancialAssetsAbstract</v>
      </c>
      <c r="K505" t="str">
        <f t="shared" si="33"/>
        <v>insert into dbax_info_conc (codi_empr, codi_emex, codi_info, pref_conc, codi_conc, orde_conc, nive_conc, tipo_info) values (0,0,'pre_cl-ci_ias-1_2014-03-05_role-420000','ifrs-full','AvailableforsaleFinancialAssetsAbstract',170,4,'C')</v>
      </c>
    </row>
    <row r="506" spans="1:11" x14ac:dyDescent="0.25">
      <c r="A506">
        <v>0</v>
      </c>
      <c r="B506">
        <v>0</v>
      </c>
      <c r="C506" t="s">
        <v>146</v>
      </c>
      <c r="D506" t="s">
        <v>907</v>
      </c>
      <c r="E506">
        <v>210</v>
      </c>
      <c r="F506">
        <v>4</v>
      </c>
      <c r="G506" t="s">
        <v>14</v>
      </c>
      <c r="H506" s="1" t="str">
        <f t="shared" si="30"/>
        <v>ifrs-full_CashFlowHedgesAbstract</v>
      </c>
      <c r="I506" t="str">
        <f t="shared" si="31"/>
        <v>ifrs-full</v>
      </c>
      <c r="J506" t="str">
        <f t="shared" si="32"/>
        <v>CashFlowHedgesAbstract</v>
      </c>
      <c r="K506" t="str">
        <f t="shared" si="33"/>
        <v>insert into dbax_info_conc (codi_empr, codi_emex, codi_info, pref_conc, codi_conc, orde_conc, nive_conc, tipo_info) values (0,0,'pre_cl-ci_ias-1_2014-03-05_role-420000','ifrs-full','CashFlowHedgesAbstract',210,4,'C')</v>
      </c>
    </row>
    <row r="507" spans="1:11" x14ac:dyDescent="0.25">
      <c r="A507">
        <v>0</v>
      </c>
      <c r="B507">
        <v>0</v>
      </c>
      <c r="C507" t="s">
        <v>146</v>
      </c>
      <c r="D507" t="s">
        <v>940</v>
      </c>
      <c r="E507">
        <v>380</v>
      </c>
      <c r="F507">
        <v>4</v>
      </c>
      <c r="G507" t="s">
        <v>14</v>
      </c>
      <c r="H507" s="1" t="str">
        <f t="shared" si="30"/>
        <v>ifrs-full_ChangeInValueOfForeignCurrencyBasisSpreadsAbstract</v>
      </c>
      <c r="I507" t="str">
        <f t="shared" si="31"/>
        <v>ifrs-full</v>
      </c>
      <c r="J507" t="str">
        <f t="shared" si="32"/>
        <v>ChangeInValueOfForeignCurrencyBasisSpreadsAbstract</v>
      </c>
      <c r="K507" t="str">
        <f t="shared" si="33"/>
        <v>insert into dbax_info_conc (codi_empr, codi_emex, codi_info, pref_conc, codi_conc, orde_conc, nive_conc, tipo_info) values (0,0,'pre_cl-ci_ias-1_2014-03-05_role-420000','ifrs-full','ChangeInValueOfForeignCurrencyBasisSpreadsAbstract',380,4,'C')</v>
      </c>
    </row>
    <row r="508" spans="1:11" x14ac:dyDescent="0.25">
      <c r="A508">
        <v>0</v>
      </c>
      <c r="B508">
        <v>0</v>
      </c>
      <c r="C508" t="s">
        <v>146</v>
      </c>
      <c r="D508" t="s">
        <v>941</v>
      </c>
      <c r="E508">
        <v>340</v>
      </c>
      <c r="F508">
        <v>4</v>
      </c>
      <c r="G508" t="s">
        <v>14</v>
      </c>
      <c r="H508" s="1" t="str">
        <f t="shared" si="30"/>
        <v>ifrs-full_ChangeInValueOfForwardElementsOfForwardContractsAbstract</v>
      </c>
      <c r="I508" t="str">
        <f t="shared" si="31"/>
        <v>ifrs-full</v>
      </c>
      <c r="J508" t="str">
        <f t="shared" si="32"/>
        <v>ChangeInValueOfForwardElementsOfForwardContractsAbstract</v>
      </c>
      <c r="K508" t="str">
        <f t="shared" si="33"/>
        <v>insert into dbax_info_conc (codi_empr, codi_emex, codi_info, pref_conc, codi_conc, orde_conc, nive_conc, tipo_info) values (0,0,'pre_cl-ci_ias-1_2014-03-05_role-420000','ifrs-full','ChangeInValueOfForwardElementsOfForwardContractsAbstract',340,4,'C')</v>
      </c>
    </row>
    <row r="509" spans="1:11" x14ac:dyDescent="0.25">
      <c r="A509">
        <v>0</v>
      </c>
      <c r="B509">
        <v>0</v>
      </c>
      <c r="C509" t="s">
        <v>146</v>
      </c>
      <c r="D509" t="s">
        <v>942</v>
      </c>
      <c r="E509">
        <v>300</v>
      </c>
      <c r="F509">
        <v>4</v>
      </c>
      <c r="G509" t="s">
        <v>14</v>
      </c>
      <c r="H509" s="1" t="str">
        <f t="shared" si="30"/>
        <v>ifrs-full_ChangeInValueOfTimeValueOfOptionsAbstract</v>
      </c>
      <c r="I509" t="str">
        <f t="shared" si="31"/>
        <v>ifrs-full</v>
      </c>
      <c r="J509" t="str">
        <f t="shared" si="32"/>
        <v>ChangeInValueOfTimeValueOfOptionsAbstract</v>
      </c>
      <c r="K509" t="str">
        <f t="shared" si="33"/>
        <v>insert into dbax_info_conc (codi_empr, codi_emex, codi_info, pref_conc, codi_conc, orde_conc, nive_conc, tipo_info) values (0,0,'pre_cl-ci_ias-1_2014-03-05_role-420000','ifrs-full','ChangeInValueOfTimeValueOfOptionsAbstract',300,4,'C')</v>
      </c>
    </row>
    <row r="510" spans="1:11" x14ac:dyDescent="0.25">
      <c r="A510">
        <v>0</v>
      </c>
      <c r="B510">
        <v>0</v>
      </c>
      <c r="C510" t="s">
        <v>146</v>
      </c>
      <c r="D510" t="s">
        <v>987</v>
      </c>
      <c r="E510">
        <v>120</v>
      </c>
      <c r="F510">
        <v>3</v>
      </c>
      <c r="G510" t="s">
        <v>14</v>
      </c>
      <c r="H510" s="1" t="str">
        <f t="shared" si="30"/>
        <v>ifrs-full_ComponentsOfOtherComprehensiveIncomeThatWillBeReclassifiedToProfitOrLossBeforeTaxAbstract</v>
      </c>
      <c r="I510" t="str">
        <f t="shared" si="31"/>
        <v>ifrs-full</v>
      </c>
      <c r="J510" t="str">
        <f t="shared" si="32"/>
        <v>ComponentsOfOtherComprehensiveIncomeThatWillBeReclassifiedToProfitOrLossBeforeTaxAbstract</v>
      </c>
      <c r="K510" t="str">
        <f t="shared" si="33"/>
        <v>insert into dbax_info_conc (codi_empr, codi_emex, codi_info, pref_conc, codi_conc, orde_conc, nive_conc, tipo_info) values (0,0,'pre_cl-ci_ias-1_2014-03-05_role-420000','ifrs-full','ComponentsOfOtherComprehensiveIncomeThatWillBeReclassifiedToProfitOrLossBeforeTaxAbstract',120,3,'C')</v>
      </c>
    </row>
    <row r="511" spans="1:11" x14ac:dyDescent="0.25">
      <c r="A511">
        <v>0</v>
      </c>
      <c r="B511">
        <v>0</v>
      </c>
      <c r="C511" t="s">
        <v>146</v>
      </c>
      <c r="D511" t="s">
        <v>988</v>
      </c>
      <c r="E511">
        <v>40</v>
      </c>
      <c r="F511">
        <v>3</v>
      </c>
      <c r="G511" t="s">
        <v>14</v>
      </c>
      <c r="H511" s="1" t="str">
        <f t="shared" si="30"/>
        <v>ifrs-full_ComponentsOfOtherComprehensiveIncomeThatWillNotBeReclassifiedToProfitOrLossBeforeTaxAbstract</v>
      </c>
      <c r="I511" t="str">
        <f t="shared" si="31"/>
        <v>ifrs-full</v>
      </c>
      <c r="J511" t="str">
        <f t="shared" si="32"/>
        <v>ComponentsOfOtherComprehensiveIncomeThatWillNotBeReclassifiedToProfitOrLossBeforeTaxAbstract</v>
      </c>
      <c r="K511" t="str">
        <f t="shared" si="33"/>
        <v>insert into dbax_info_conc (codi_empr, codi_emex, codi_info, pref_conc, codi_conc, orde_conc, nive_conc, tipo_info) values (0,0,'pre_cl-ci_ias-1_2014-03-05_role-420000','ifrs-full','ComponentsOfOtherComprehensiveIncomeThatWillNotBeReclassifiedToProfitOrLossBeforeTaxAbstract',40,3,'C')</v>
      </c>
    </row>
    <row r="512" spans="1:11" x14ac:dyDescent="0.25">
      <c r="A512">
        <v>0</v>
      </c>
      <c r="B512">
        <v>0</v>
      </c>
      <c r="C512" t="s">
        <v>146</v>
      </c>
      <c r="D512" t="s">
        <v>989</v>
      </c>
      <c r="E512">
        <v>640</v>
      </c>
      <c r="F512">
        <v>2</v>
      </c>
      <c r="G512" t="s">
        <v>14</v>
      </c>
      <c r="H512" s="1" t="str">
        <f t="shared" si="30"/>
        <v>ifrs-full_ComprehensiveIncome</v>
      </c>
      <c r="I512" t="str">
        <f t="shared" si="31"/>
        <v>ifrs-full</v>
      </c>
      <c r="J512" t="str">
        <f t="shared" si="32"/>
        <v>ComprehensiveIncome</v>
      </c>
      <c r="K512" t="str">
        <f t="shared" si="33"/>
        <v>insert into dbax_info_conc (codi_empr, codi_emex, codi_info, pref_conc, codi_conc, orde_conc, nive_conc, tipo_info) values (0,0,'pre_cl-ci_ias-1_2014-03-05_role-420000','ifrs-full','ComprehensiveIncome',640,2,'C')</v>
      </c>
    </row>
    <row r="513" spans="1:11" x14ac:dyDescent="0.25">
      <c r="A513">
        <v>0</v>
      </c>
      <c r="B513">
        <v>0</v>
      </c>
      <c r="C513" t="s">
        <v>146</v>
      </c>
      <c r="D513" t="s">
        <v>991</v>
      </c>
      <c r="E513">
        <v>650</v>
      </c>
      <c r="F513">
        <v>2</v>
      </c>
      <c r="G513" t="s">
        <v>14</v>
      </c>
      <c r="H513" s="1" t="str">
        <f t="shared" si="30"/>
        <v>ifrs-full_ComprehensiveIncomeAttributableToAbstract</v>
      </c>
      <c r="I513" t="str">
        <f t="shared" si="31"/>
        <v>ifrs-full</v>
      </c>
      <c r="J513" t="str">
        <f t="shared" si="32"/>
        <v>ComprehensiveIncomeAttributableToAbstract</v>
      </c>
      <c r="K513" t="str">
        <f t="shared" si="33"/>
        <v>insert into dbax_info_conc (codi_empr, codi_emex, codi_info, pref_conc, codi_conc, orde_conc, nive_conc, tipo_info) values (0,0,'pre_cl-ci_ias-1_2014-03-05_role-420000','ifrs-full','ComprehensiveIncomeAttributableToAbstract',650,2,'C')</v>
      </c>
    </row>
    <row r="514" spans="1:11" x14ac:dyDescent="0.25">
      <c r="A514">
        <v>0</v>
      </c>
      <c r="B514">
        <v>0</v>
      </c>
      <c r="C514" t="s">
        <v>146</v>
      </c>
      <c r="D514" t="s">
        <v>992</v>
      </c>
      <c r="E514">
        <v>670</v>
      </c>
      <c r="F514">
        <v>3</v>
      </c>
      <c r="G514" t="s">
        <v>14</v>
      </c>
      <c r="H514" s="1" t="str">
        <f t="shared" si="30"/>
        <v>ifrs-full_ComprehensiveIncomeAttributableToNoncontrollingInterests</v>
      </c>
      <c r="I514" t="str">
        <f t="shared" si="31"/>
        <v>ifrs-full</v>
      </c>
      <c r="J514" t="str">
        <f t="shared" si="32"/>
        <v>ComprehensiveIncomeAttributableToNoncontrollingInterests</v>
      </c>
      <c r="K514" t="str">
        <f t="shared" si="33"/>
        <v>insert into dbax_info_conc (codi_empr, codi_emex, codi_info, pref_conc, codi_conc, orde_conc, nive_conc, tipo_info) values (0,0,'pre_cl-ci_ias-1_2014-03-05_role-420000','ifrs-full','ComprehensiveIncomeAttributableToNoncontrollingInterests',670,3,'C')</v>
      </c>
    </row>
    <row r="515" spans="1:11" x14ac:dyDescent="0.25">
      <c r="A515">
        <v>0</v>
      </c>
      <c r="B515">
        <v>0</v>
      </c>
      <c r="C515" t="s">
        <v>146</v>
      </c>
      <c r="D515" t="s">
        <v>993</v>
      </c>
      <c r="E515">
        <v>660</v>
      </c>
      <c r="F515">
        <v>3</v>
      </c>
      <c r="G515" t="s">
        <v>14</v>
      </c>
      <c r="H515" s="1" t="str">
        <f t="shared" si="30"/>
        <v>ifrs-full_ComprehensiveIncomeAttributableToOwnersOfParent</v>
      </c>
      <c r="I515" t="str">
        <f t="shared" si="31"/>
        <v>ifrs-full</v>
      </c>
      <c r="J515" t="str">
        <f t="shared" si="32"/>
        <v>ComprehensiveIncomeAttributableToOwnersOfParent</v>
      </c>
      <c r="K515" t="str">
        <f t="shared" si="33"/>
        <v>insert into dbax_info_conc (codi_empr, codi_emex, codi_info, pref_conc, codi_conc, orde_conc, nive_conc, tipo_info) values (0,0,'pre_cl-ci_ias-1_2014-03-05_role-420000','ifrs-full','ComprehensiveIncomeAttributableToOwnersOfParent',660,3,'C')</v>
      </c>
    </row>
    <row r="516" spans="1:11" x14ac:dyDescent="0.25">
      <c r="A516">
        <v>0</v>
      </c>
      <c r="B516">
        <v>0</v>
      </c>
      <c r="C516" t="s">
        <v>146</v>
      </c>
      <c r="D516" t="s">
        <v>1826</v>
      </c>
      <c r="E516">
        <v>130</v>
      </c>
      <c r="F516">
        <v>4</v>
      </c>
      <c r="G516" t="s">
        <v>14</v>
      </c>
      <c r="H516" s="1" t="str">
        <f t="shared" si="30"/>
        <v>ifrs-full_ExchangeDifferencesOnTranslationAbstract</v>
      </c>
      <c r="I516" t="str">
        <f t="shared" si="31"/>
        <v>ifrs-full</v>
      </c>
      <c r="J516" t="str">
        <f t="shared" si="32"/>
        <v>ExchangeDifferencesOnTranslationAbstract</v>
      </c>
      <c r="K516" t="str">
        <f t="shared" si="33"/>
        <v>insert into dbax_info_conc (codi_empr, codi_emex, codi_info, pref_conc, codi_conc, orde_conc, nive_conc, tipo_info) values (0,0,'pre_cl-ci_ias-1_2014-03-05_role-420000','ifrs-full','ExchangeDifferencesOnTranslationAbstract',130,4,'C')</v>
      </c>
    </row>
    <row r="517" spans="1:11" x14ac:dyDescent="0.25">
      <c r="A517">
        <v>0</v>
      </c>
      <c r="B517">
        <v>0</v>
      </c>
      <c r="C517" t="s">
        <v>146</v>
      </c>
      <c r="D517" t="s">
        <v>1966</v>
      </c>
      <c r="E517">
        <v>220</v>
      </c>
      <c r="F517">
        <v>5</v>
      </c>
      <c r="G517" t="s">
        <v>14</v>
      </c>
      <c r="H517" s="1" t="str">
        <f t="shared" si="30"/>
        <v>ifrs-full_GainsLossesOnCashFlowHedgesBeforeTax</v>
      </c>
      <c r="I517" t="str">
        <f t="shared" si="31"/>
        <v>ifrs-full</v>
      </c>
      <c r="J517" t="str">
        <f t="shared" si="32"/>
        <v>GainsLossesOnCashFlowHedgesBeforeTax</v>
      </c>
      <c r="K517" t="str">
        <f t="shared" si="33"/>
        <v>insert into dbax_info_conc (codi_empr, codi_emex, codi_info, pref_conc, codi_conc, orde_conc, nive_conc, tipo_info) values (0,0,'pre_cl-ci_ias-1_2014-03-05_role-420000','ifrs-full','GainsLossesOnCashFlowHedgesBeforeTax',220,5,'C')</v>
      </c>
    </row>
    <row r="518" spans="1:11" x14ac:dyDescent="0.25">
      <c r="A518">
        <v>0</v>
      </c>
      <c r="B518">
        <v>0</v>
      </c>
      <c r="C518" t="s">
        <v>146</v>
      </c>
      <c r="D518" t="s">
        <v>1970</v>
      </c>
      <c r="E518">
        <v>390</v>
      </c>
      <c r="F518">
        <v>5</v>
      </c>
      <c r="G518" t="s">
        <v>14</v>
      </c>
      <c r="H518" s="1" t="str">
        <f t="shared" si="30"/>
        <v>ifrs-full_GainsLossesOnChangeInValueOfForeignCurrencyBasisSpreadsBeforeTax</v>
      </c>
      <c r="I518" t="str">
        <f t="shared" si="31"/>
        <v>ifrs-full</v>
      </c>
      <c r="J518" t="str">
        <f t="shared" si="32"/>
        <v>GainsLossesOnChangeInValueOfForeignCurrencyBasisSpreadsBeforeTax</v>
      </c>
      <c r="K518" t="str">
        <f t="shared" si="33"/>
        <v>insert into dbax_info_conc (codi_empr, codi_emex, codi_info, pref_conc, codi_conc, orde_conc, nive_conc, tipo_info) values (0,0,'pre_cl-ci_ias-1_2014-03-05_role-420000','ifrs-full','GainsLossesOnChangeInValueOfForeignCurrencyBasisSpreadsBeforeTax',390,5,'C')</v>
      </c>
    </row>
    <row r="519" spans="1:11" x14ac:dyDescent="0.25">
      <c r="A519">
        <v>0</v>
      </c>
      <c r="B519">
        <v>0</v>
      </c>
      <c r="C519" t="s">
        <v>146</v>
      </c>
      <c r="D519" t="s">
        <v>1971</v>
      </c>
      <c r="E519">
        <v>350</v>
      </c>
      <c r="F519">
        <v>5</v>
      </c>
      <c r="G519" t="s">
        <v>14</v>
      </c>
      <c r="H519" s="1" t="str">
        <f t="shared" si="30"/>
        <v>ifrs-full_GainsLossesOnChangeInValueOfForwardElementsOfForwardContractsBeforeTax</v>
      </c>
      <c r="I519" t="str">
        <f t="shared" si="31"/>
        <v>ifrs-full</v>
      </c>
      <c r="J519" t="str">
        <f t="shared" si="32"/>
        <v>GainsLossesOnChangeInValueOfForwardElementsOfForwardContractsBeforeTax</v>
      </c>
      <c r="K519" t="str">
        <f t="shared" si="33"/>
        <v>insert into dbax_info_conc (codi_empr, codi_emex, codi_info, pref_conc, codi_conc, orde_conc, nive_conc, tipo_info) values (0,0,'pre_cl-ci_ias-1_2014-03-05_role-420000','ifrs-full','GainsLossesOnChangeInValueOfForwardElementsOfForwardContractsBeforeTax',350,5,'C')</v>
      </c>
    </row>
    <row r="520" spans="1:11" x14ac:dyDescent="0.25">
      <c r="A520">
        <v>0</v>
      </c>
      <c r="B520">
        <v>0</v>
      </c>
      <c r="C520" t="s">
        <v>146</v>
      </c>
      <c r="D520" t="s">
        <v>1972</v>
      </c>
      <c r="E520">
        <v>310</v>
      </c>
      <c r="F520">
        <v>5</v>
      </c>
      <c r="G520" t="s">
        <v>14</v>
      </c>
      <c r="H520" s="1" t="str">
        <f t="shared" ref="H520:H583" si="34">MID(D520,FIND("#",D520)+1,10000)</f>
        <v>ifrs-full_GainsLossesOnChangeInValueOfTimeValueOfOptionsBeforeTax</v>
      </c>
      <c r="I520" t="str">
        <f t="shared" ref="I520:I583" si="35">MID(H520,1,FIND("_",H520)-1)</f>
        <v>ifrs-full</v>
      </c>
      <c r="J520" t="str">
        <f t="shared" ref="J520:J583" si="36">MID(H520,FIND("_",H520)+1,10000)</f>
        <v>GainsLossesOnChangeInValueOfTimeValueOfOptionsBeforeTax</v>
      </c>
      <c r="K520" t="str">
        <f t="shared" ref="K520:K583" si="37">CONCATENATE("insert into dbax_info_conc (codi_empr, codi_emex, codi_info, pref_conc, codi_conc, orde_conc, nive_conc, tipo_info) values (",A520,",",B520,",'",C520,"','",I520,"','",J520,"',",E520,",",F520,",'",G520,"')")</f>
        <v>insert into dbax_info_conc (codi_empr, codi_emex, codi_info, pref_conc, codi_conc, orde_conc, nive_conc, tipo_info) values (0,0,'pre_cl-ci_ias-1_2014-03-05_role-420000','ifrs-full','GainsLossesOnChangeInValueOfTimeValueOfOptionsBeforeTax',310,5,'C')</v>
      </c>
    </row>
    <row r="521" spans="1:11" x14ac:dyDescent="0.25">
      <c r="A521">
        <v>0</v>
      </c>
      <c r="B521">
        <v>0</v>
      </c>
      <c r="C521" t="s">
        <v>146</v>
      </c>
      <c r="D521" t="s">
        <v>1983</v>
      </c>
      <c r="E521">
        <v>140</v>
      </c>
      <c r="F521">
        <v>5</v>
      </c>
      <c r="G521" t="s">
        <v>14</v>
      </c>
      <c r="H521" s="1" t="str">
        <f t="shared" si="34"/>
        <v>ifrs-full_GainsLossesOnExchangeDifferencesOnTranslationBeforeTax</v>
      </c>
      <c r="I521" t="str">
        <f t="shared" si="35"/>
        <v>ifrs-full</v>
      </c>
      <c r="J521" t="str">
        <f t="shared" si="36"/>
        <v>GainsLossesOnExchangeDifferencesOnTranslationBeforeTax</v>
      </c>
      <c r="K521" t="str">
        <f t="shared" si="37"/>
        <v>insert into dbax_info_conc (codi_empr, codi_emex, codi_info, pref_conc, codi_conc, orde_conc, nive_conc, tipo_info) values (0,0,'pre_cl-ci_ias-1_2014-03-05_role-420000','ifrs-full','GainsLossesOnExchangeDifferencesOnTranslationBeforeTax',140,5,'C')</v>
      </c>
    </row>
    <row r="522" spans="1:11" x14ac:dyDescent="0.25">
      <c r="A522">
        <v>0</v>
      </c>
      <c r="B522">
        <v>0</v>
      </c>
      <c r="C522" t="s">
        <v>146</v>
      </c>
      <c r="D522" t="s">
        <v>1990</v>
      </c>
      <c r="E522">
        <v>270</v>
      </c>
      <c r="F522">
        <v>5</v>
      </c>
      <c r="G522" t="s">
        <v>14</v>
      </c>
      <c r="H522" s="1" t="str">
        <f t="shared" si="34"/>
        <v>ifrs-full_GainsLossesOnHedgesOfNetInvestmentsInForeignOperationsBeforeTax</v>
      </c>
      <c r="I522" t="str">
        <f t="shared" si="35"/>
        <v>ifrs-full</v>
      </c>
      <c r="J522" t="str">
        <f t="shared" si="36"/>
        <v>GainsLossesOnHedgesOfNetInvestmentsInForeignOperationsBeforeTax</v>
      </c>
      <c r="K522" t="str">
        <f t="shared" si="37"/>
        <v>insert into dbax_info_conc (codi_empr, codi_emex, codi_info, pref_conc, codi_conc, orde_conc, nive_conc, tipo_info) values (0,0,'pre_cl-ci_ias-1_2014-03-05_role-420000','ifrs-full','GainsLossesOnHedgesOfNetInvestmentsInForeignOperationsBeforeTax',270,5,'C')</v>
      </c>
    </row>
    <row r="523" spans="1:11" x14ac:dyDescent="0.25">
      <c r="A523">
        <v>0</v>
      </c>
      <c r="B523">
        <v>0</v>
      </c>
      <c r="C523" t="s">
        <v>146</v>
      </c>
      <c r="D523" t="s">
        <v>1997</v>
      </c>
      <c r="E523">
        <v>180</v>
      </c>
      <c r="F523">
        <v>5</v>
      </c>
      <c r="G523" t="s">
        <v>14</v>
      </c>
      <c r="H523" s="1" t="str">
        <f t="shared" si="34"/>
        <v>ifrs-full_GainsLossesOnRemeasuringAvailableforsaleFinancialAssetsBeforeTax</v>
      </c>
      <c r="I523" t="str">
        <f t="shared" si="35"/>
        <v>ifrs-full</v>
      </c>
      <c r="J523" t="str">
        <f t="shared" si="36"/>
        <v>GainsLossesOnRemeasuringAvailableforsaleFinancialAssetsBeforeTax</v>
      </c>
      <c r="K523" t="str">
        <f t="shared" si="37"/>
        <v>insert into dbax_info_conc (codi_empr, codi_emex, codi_info, pref_conc, codi_conc, orde_conc, nive_conc, tipo_info) values (0,0,'pre_cl-ci_ias-1_2014-03-05_role-420000','ifrs-full','GainsLossesOnRemeasuringAvailableforsaleFinancialAssetsBeforeTax',180,5,'C')</v>
      </c>
    </row>
    <row r="524" spans="1:11" x14ac:dyDescent="0.25">
      <c r="A524">
        <v>0</v>
      </c>
      <c r="B524">
        <v>0</v>
      </c>
      <c r="C524" t="s">
        <v>146</v>
      </c>
      <c r="D524" t="s">
        <v>2029</v>
      </c>
      <c r="E524">
        <v>260</v>
      </c>
      <c r="F524">
        <v>4</v>
      </c>
      <c r="G524" t="s">
        <v>14</v>
      </c>
      <c r="H524" s="1" t="str">
        <f t="shared" si="34"/>
        <v>ifrs-full_HedgesOfNetInvestmentsInForeignOperationsAbstract</v>
      </c>
      <c r="I524" t="str">
        <f t="shared" si="35"/>
        <v>ifrs-full</v>
      </c>
      <c r="J524" t="str">
        <f t="shared" si="36"/>
        <v>HedgesOfNetInvestmentsInForeignOperationsAbstract</v>
      </c>
      <c r="K524" t="str">
        <f t="shared" si="37"/>
        <v>insert into dbax_info_conc (codi_empr, codi_emex, codi_info, pref_conc, codi_conc, orde_conc, nive_conc, tipo_info) values (0,0,'pre_cl-ci_ias-1_2014-03-05_role-420000','ifrs-full','HedgesOfNetInvestmentsInForeignOperationsAbstract',260,4,'C')</v>
      </c>
    </row>
    <row r="525" spans="1:11" x14ac:dyDescent="0.25">
      <c r="A525">
        <v>0</v>
      </c>
      <c r="B525">
        <v>0</v>
      </c>
      <c r="C525" t="s">
        <v>146</v>
      </c>
      <c r="D525" t="s">
        <v>2062</v>
      </c>
      <c r="E525">
        <v>550</v>
      </c>
      <c r="F525">
        <v>4</v>
      </c>
      <c r="G525" t="s">
        <v>14</v>
      </c>
      <c r="H525" s="1" t="str">
        <f t="shared" si="34"/>
        <v>ifrs-full_IncomeTaxRelatingToAvailableforsaleFinancialAssetsOfOtherComprehensiveIncome</v>
      </c>
      <c r="I525" t="str">
        <f t="shared" si="35"/>
        <v>ifrs-full</v>
      </c>
      <c r="J525" t="str">
        <f t="shared" si="36"/>
        <v>IncomeTaxRelatingToAvailableforsaleFinancialAssetsOfOtherComprehensiveIncome</v>
      </c>
      <c r="K525" t="str">
        <f t="shared" si="37"/>
        <v>insert into dbax_info_conc (codi_empr, codi_emex, codi_info, pref_conc, codi_conc, orde_conc, nive_conc, tipo_info) values (0,0,'pre_cl-ci_ias-1_2014-03-05_role-420000','ifrs-full','IncomeTaxRelatingToAvailableforsaleFinancialAssetsOfOtherComprehensiveIncome',550,4,'C')</v>
      </c>
    </row>
    <row r="526" spans="1:11" x14ac:dyDescent="0.25">
      <c r="A526">
        <v>0</v>
      </c>
      <c r="B526">
        <v>0</v>
      </c>
      <c r="C526" t="s">
        <v>146</v>
      </c>
      <c r="D526" t="s">
        <v>2063</v>
      </c>
      <c r="E526">
        <v>560</v>
      </c>
      <c r="F526">
        <v>4</v>
      </c>
      <c r="G526" t="s">
        <v>14</v>
      </c>
      <c r="H526" s="1" t="str">
        <f t="shared" si="34"/>
        <v>ifrs-full_IncomeTaxRelatingToCashFlowHedgesOfOtherComprehensiveIncome</v>
      </c>
      <c r="I526" t="str">
        <f t="shared" si="35"/>
        <v>ifrs-full</v>
      </c>
      <c r="J526" t="str">
        <f t="shared" si="36"/>
        <v>IncomeTaxRelatingToCashFlowHedgesOfOtherComprehensiveIncome</v>
      </c>
      <c r="K526" t="str">
        <f t="shared" si="37"/>
        <v>insert into dbax_info_conc (codi_empr, codi_emex, codi_info, pref_conc, codi_conc, orde_conc, nive_conc, tipo_info) values (0,0,'pre_cl-ci_ias-1_2014-03-05_role-420000','ifrs-full','IncomeTaxRelatingToCashFlowHedgesOfOtherComprehensiveIncome',560,4,'C')</v>
      </c>
    </row>
    <row r="527" spans="1:11" x14ac:dyDescent="0.25">
      <c r="A527">
        <v>0</v>
      </c>
      <c r="B527">
        <v>0</v>
      </c>
      <c r="C527" t="s">
        <v>146</v>
      </c>
      <c r="D527" t="s">
        <v>2064</v>
      </c>
      <c r="E527">
        <v>600</v>
      </c>
      <c r="F527">
        <v>4</v>
      </c>
      <c r="G527" t="s">
        <v>14</v>
      </c>
      <c r="H527" s="1" t="str">
        <f t="shared" si="34"/>
        <v>ifrs-full_IncomeTaxRelatingToChangeInValueOfForeignCurrencyBasisSpreadsOfOtherComprehensiveIncome</v>
      </c>
      <c r="I527" t="str">
        <f t="shared" si="35"/>
        <v>ifrs-full</v>
      </c>
      <c r="J527" t="str">
        <f t="shared" si="36"/>
        <v>IncomeTaxRelatingToChangeInValueOfForeignCurrencyBasisSpreadsOfOtherComprehensiveIncome</v>
      </c>
      <c r="K527" t="str">
        <f t="shared" si="37"/>
        <v>insert into dbax_info_conc (codi_empr, codi_emex, codi_info, pref_conc, codi_conc, orde_conc, nive_conc, tipo_info) values (0,0,'pre_cl-ci_ias-1_2014-03-05_role-420000','ifrs-full','IncomeTaxRelatingToChangeInValueOfForeignCurrencyBasisSpreadsOfOtherComprehensiveIncome',600,4,'C')</v>
      </c>
    </row>
    <row r="528" spans="1:11" x14ac:dyDescent="0.25">
      <c r="A528">
        <v>0</v>
      </c>
      <c r="B528">
        <v>0</v>
      </c>
      <c r="C528" t="s">
        <v>146</v>
      </c>
      <c r="D528" t="s">
        <v>2065</v>
      </c>
      <c r="E528">
        <v>590</v>
      </c>
      <c r="F528">
        <v>4</v>
      </c>
      <c r="G528" t="s">
        <v>14</v>
      </c>
      <c r="H528" s="1" t="str">
        <f t="shared" si="34"/>
        <v>ifrs-full_IncomeTaxRelatingToChangeInValueOfForwardElementsOfForwardContractsOfOtherComprehensiveIncome</v>
      </c>
      <c r="I528" t="str">
        <f t="shared" si="35"/>
        <v>ifrs-full</v>
      </c>
      <c r="J528" t="str">
        <f t="shared" si="36"/>
        <v>IncomeTaxRelatingToChangeInValueOfForwardElementsOfForwardContractsOfOtherComprehensiveIncome</v>
      </c>
      <c r="K528" t="str">
        <f t="shared" si="37"/>
        <v>insert into dbax_info_conc (codi_empr, codi_emex, codi_info, pref_conc, codi_conc, orde_conc, nive_conc, tipo_info) values (0,0,'pre_cl-ci_ias-1_2014-03-05_role-420000','ifrs-full','IncomeTaxRelatingToChangeInValueOfForwardElementsOfForwardContractsOfOtherComprehensiveIncome',590,4,'C')</v>
      </c>
    </row>
    <row r="529" spans="1:11" x14ac:dyDescent="0.25">
      <c r="A529">
        <v>0</v>
      </c>
      <c r="B529">
        <v>0</v>
      </c>
      <c r="C529" t="s">
        <v>146</v>
      </c>
      <c r="D529" t="s">
        <v>2066</v>
      </c>
      <c r="E529">
        <v>580</v>
      </c>
      <c r="F529">
        <v>4</v>
      </c>
      <c r="G529" t="s">
        <v>14</v>
      </c>
      <c r="H529" s="1" t="str">
        <f t="shared" si="34"/>
        <v>ifrs-full_IncomeTaxRelatingToChangeInValueOfTimeValueOfOptionsOfOtherComprehensiveIncome</v>
      </c>
      <c r="I529" t="str">
        <f t="shared" si="35"/>
        <v>ifrs-full</v>
      </c>
      <c r="J529" t="str">
        <f t="shared" si="36"/>
        <v>IncomeTaxRelatingToChangeInValueOfTimeValueOfOptionsOfOtherComprehensiveIncome</v>
      </c>
      <c r="K529" t="str">
        <f t="shared" si="37"/>
        <v>insert into dbax_info_conc (codi_empr, codi_emex, codi_info, pref_conc, codi_conc, orde_conc, nive_conc, tipo_info) values (0,0,'pre_cl-ci_ias-1_2014-03-05_role-420000','ifrs-full','IncomeTaxRelatingToChangeInValueOfTimeValueOfOptionsOfOtherComprehensiveIncome',580,4,'C')</v>
      </c>
    </row>
    <row r="530" spans="1:11" x14ac:dyDescent="0.25">
      <c r="A530">
        <v>0</v>
      </c>
      <c r="B530">
        <v>0</v>
      </c>
      <c r="C530" t="s">
        <v>146</v>
      </c>
      <c r="D530" t="s">
        <v>2067</v>
      </c>
      <c r="E530">
        <v>490</v>
      </c>
      <c r="F530">
        <v>4</v>
      </c>
      <c r="G530" t="s">
        <v>14</v>
      </c>
      <c r="H530" s="1" t="str">
        <f t="shared" si="34"/>
        <v>ifrs-full_IncomeTaxRelatingToChangesInFairValueOfFinancialLiabilityAttributableToChangeInCreditRiskOfLiabilityOfOtherComprehensiveIncome</v>
      </c>
      <c r="I530" t="str">
        <f t="shared" si="35"/>
        <v>ifrs-full</v>
      </c>
      <c r="J530" t="str">
        <f t="shared" si="36"/>
        <v>IncomeTaxRelatingToChangesInFairValueOfFinancialLiabilityAttributableToChangeInCreditRiskOfLiabilityOfOtherComprehensiveIncome</v>
      </c>
      <c r="K530" t="str">
        <f t="shared" si="37"/>
        <v>insert into dbax_info_conc (codi_empr, codi_emex, codi_info, pref_conc, codi_conc, orde_conc, nive_conc, tipo_info) values (0,0,'pre_cl-ci_ias-1_2014-03-05_role-420000','ifrs-full','IncomeTaxRelatingToChangesInFairValueOfFinancialLiabilityAttributableToChangeInCreditRiskOfLiabilityOfOtherComprehensiveIncome',490,4,'C')</v>
      </c>
    </row>
    <row r="531" spans="1:11" x14ac:dyDescent="0.25">
      <c r="A531">
        <v>0</v>
      </c>
      <c r="B531">
        <v>0</v>
      </c>
      <c r="C531" t="s">
        <v>146</v>
      </c>
      <c r="D531" t="s">
        <v>2068</v>
      </c>
      <c r="E531">
        <v>470</v>
      </c>
      <c r="F531">
        <v>4</v>
      </c>
      <c r="G531" t="s">
        <v>14</v>
      </c>
      <c r="H531" s="1" t="str">
        <f t="shared" si="34"/>
        <v>ifrs-full_IncomeTaxRelatingToChangesInRevaluationSurplusOfOtherComprehensiveIncome</v>
      </c>
      <c r="I531" t="str">
        <f t="shared" si="35"/>
        <v>ifrs-full</v>
      </c>
      <c r="J531" t="str">
        <f t="shared" si="36"/>
        <v>IncomeTaxRelatingToChangesInRevaluationSurplusOfOtherComprehensiveIncome</v>
      </c>
      <c r="K531" t="str">
        <f t="shared" si="37"/>
        <v>insert into dbax_info_conc (codi_empr, codi_emex, codi_info, pref_conc, codi_conc, orde_conc, nive_conc, tipo_info) values (0,0,'pre_cl-ci_ias-1_2014-03-05_role-420000','ifrs-full','IncomeTaxRelatingToChangesInRevaluationSurplusOfOtherComprehensiveIncome',470,4,'C')</v>
      </c>
    </row>
    <row r="532" spans="1:11" x14ac:dyDescent="0.25">
      <c r="A532">
        <v>0</v>
      </c>
      <c r="B532">
        <v>0</v>
      </c>
      <c r="C532" t="s">
        <v>146</v>
      </c>
      <c r="D532" t="s">
        <v>2071</v>
      </c>
      <c r="E532">
        <v>610</v>
      </c>
      <c r="F532">
        <v>4</v>
      </c>
      <c r="G532" t="s">
        <v>14</v>
      </c>
      <c r="H532" s="1" t="str">
        <f t="shared" si="34"/>
        <v>ifrs-full_IncomeTaxRelatingToComponentsOfOtherComprehensiveIncomeThatWillBeReclassifiedToProfitOrLoss</v>
      </c>
      <c r="I532" t="str">
        <f t="shared" si="35"/>
        <v>ifrs-full</v>
      </c>
      <c r="J532" t="str">
        <f t="shared" si="36"/>
        <v>IncomeTaxRelatingToComponentsOfOtherComprehensiveIncomeThatWillBeReclassifiedToProfitOrLoss</v>
      </c>
      <c r="K532" t="str">
        <f t="shared" si="37"/>
        <v>insert into dbax_info_conc (codi_empr, codi_emex, codi_info, pref_conc, codi_conc, orde_conc, nive_conc, tipo_info) values (0,0,'pre_cl-ci_ias-1_2014-03-05_role-420000','ifrs-full','IncomeTaxRelatingToComponentsOfOtherComprehensiveIncomeThatWillBeReclassifiedToProfitOrLoss',610,4,'C')</v>
      </c>
    </row>
    <row r="533" spans="1:11" x14ac:dyDescent="0.25">
      <c r="A533">
        <v>0</v>
      </c>
      <c r="B533">
        <v>0</v>
      </c>
      <c r="C533" t="s">
        <v>146</v>
      </c>
      <c r="D533" t="s">
        <v>2072</v>
      </c>
      <c r="E533">
        <v>530</v>
      </c>
      <c r="F533">
        <v>3</v>
      </c>
      <c r="G533" t="s">
        <v>14</v>
      </c>
      <c r="H533" s="1" t="str">
        <f t="shared" si="34"/>
        <v>ifrs-full_IncomeTaxRelatingToComponentsOfOtherComprehensiveIncomeThatWillBeReclassifiedToProfitOrLossAbstract</v>
      </c>
      <c r="I533" t="str">
        <f t="shared" si="35"/>
        <v>ifrs-full</v>
      </c>
      <c r="J533" t="str">
        <f t="shared" si="36"/>
        <v>IncomeTaxRelatingToComponentsOfOtherComprehensiveIncomeThatWillBeReclassifiedToProfitOrLossAbstract</v>
      </c>
      <c r="K533" t="str">
        <f t="shared" si="37"/>
        <v>insert into dbax_info_conc (codi_empr, codi_emex, codi_info, pref_conc, codi_conc, orde_conc, nive_conc, tipo_info) values (0,0,'pre_cl-ci_ias-1_2014-03-05_role-420000','ifrs-full','IncomeTaxRelatingToComponentsOfOtherComprehensiveIncomeThatWillBeReclassifiedToProfitOrLossAbstract',530,3,'C')</v>
      </c>
    </row>
    <row r="534" spans="1:11" x14ac:dyDescent="0.25">
      <c r="A534">
        <v>0</v>
      </c>
      <c r="B534">
        <v>0</v>
      </c>
      <c r="C534" t="s">
        <v>146</v>
      </c>
      <c r="D534" t="s">
        <v>2073</v>
      </c>
      <c r="E534">
        <v>510</v>
      </c>
      <c r="F534">
        <v>4</v>
      </c>
      <c r="G534" t="s">
        <v>14</v>
      </c>
      <c r="H534" s="1" t="str">
        <f t="shared" si="34"/>
        <v>ifrs-full_IncomeTaxRelatingToComponentsOfOtherComprehensiveIncomeThatWillNotBeReclassifiedToProfitOrLoss</v>
      </c>
      <c r="I534" t="str">
        <f t="shared" si="35"/>
        <v>ifrs-full</v>
      </c>
      <c r="J534" t="str">
        <f t="shared" si="36"/>
        <v>IncomeTaxRelatingToComponentsOfOtherComprehensiveIncomeThatWillNotBeReclassifiedToProfitOrLoss</v>
      </c>
      <c r="K534" t="str">
        <f t="shared" si="37"/>
        <v>insert into dbax_info_conc (codi_empr, codi_emex, codi_info, pref_conc, codi_conc, orde_conc, nive_conc, tipo_info) values (0,0,'pre_cl-ci_ias-1_2014-03-05_role-420000','ifrs-full','IncomeTaxRelatingToComponentsOfOtherComprehensiveIncomeThatWillNotBeReclassifiedToProfitOrLoss',510,4,'C')</v>
      </c>
    </row>
    <row r="535" spans="1:11" x14ac:dyDescent="0.25">
      <c r="A535">
        <v>0</v>
      </c>
      <c r="B535">
        <v>0</v>
      </c>
      <c r="C535" t="s">
        <v>146</v>
      </c>
      <c r="D535" t="s">
        <v>2074</v>
      </c>
      <c r="E535">
        <v>450</v>
      </c>
      <c r="F535">
        <v>3</v>
      </c>
      <c r="G535" t="s">
        <v>14</v>
      </c>
      <c r="H535" s="1" t="str">
        <f t="shared" si="34"/>
        <v>ifrs-full_IncomeTaxRelatingToComponentsOfOtherComprehensiveIncomeThatWillNotBeReclassifiedToProfitOrLossAbstract</v>
      </c>
      <c r="I535" t="str">
        <f t="shared" si="35"/>
        <v>ifrs-full</v>
      </c>
      <c r="J535" t="str">
        <f t="shared" si="36"/>
        <v>IncomeTaxRelatingToComponentsOfOtherComprehensiveIncomeThatWillNotBeReclassifiedToProfitOrLossAbstract</v>
      </c>
      <c r="K535" t="str">
        <f t="shared" si="37"/>
        <v>insert into dbax_info_conc (codi_empr, codi_emex, codi_info, pref_conc, codi_conc, orde_conc, nive_conc, tipo_info) values (0,0,'pre_cl-ci_ias-1_2014-03-05_role-420000','ifrs-full','IncomeTaxRelatingToComponentsOfOtherComprehensiveIncomeThatWillNotBeReclassifiedToProfitOrLossAbstract',450,3,'C')</v>
      </c>
    </row>
    <row r="536" spans="1:11" x14ac:dyDescent="0.25">
      <c r="A536">
        <v>0</v>
      </c>
      <c r="B536">
        <v>0</v>
      </c>
      <c r="C536" t="s">
        <v>146</v>
      </c>
      <c r="D536" t="s">
        <v>2075</v>
      </c>
      <c r="E536">
        <v>540</v>
      </c>
      <c r="F536">
        <v>4</v>
      </c>
      <c r="G536" t="s">
        <v>14</v>
      </c>
      <c r="H536" s="1" t="str">
        <f t="shared" si="34"/>
        <v>ifrs-full_IncomeTaxRelatingToExchangeDifferencesOnTranslationOfOtherComprehensiveIncome</v>
      </c>
      <c r="I536" t="str">
        <f t="shared" si="35"/>
        <v>ifrs-full</v>
      </c>
      <c r="J536" t="str">
        <f t="shared" si="36"/>
        <v>IncomeTaxRelatingToExchangeDifferencesOnTranslationOfOtherComprehensiveIncome</v>
      </c>
      <c r="K536" t="str">
        <f t="shared" si="37"/>
        <v>insert into dbax_info_conc (codi_empr, codi_emex, codi_info, pref_conc, codi_conc, orde_conc, nive_conc, tipo_info) values (0,0,'pre_cl-ci_ias-1_2014-03-05_role-420000','ifrs-full','IncomeTaxRelatingToExchangeDifferencesOnTranslationOfOtherComprehensiveIncome',540,4,'C')</v>
      </c>
    </row>
    <row r="537" spans="1:11" x14ac:dyDescent="0.25">
      <c r="A537">
        <v>0</v>
      </c>
      <c r="B537">
        <v>0</v>
      </c>
      <c r="C537" t="s">
        <v>146</v>
      </c>
      <c r="D537" t="s">
        <v>2076</v>
      </c>
      <c r="E537">
        <v>500</v>
      </c>
      <c r="F537">
        <v>4</v>
      </c>
      <c r="G537" t="s">
        <v>14</v>
      </c>
      <c r="H537" s="1" t="str">
        <f t="shared" si="34"/>
        <v>ifrs-full_IncomeTaxRelatingToHedgesOfInvestmentsInEquityInstrumentsOfOtherComprehensiveIncome</v>
      </c>
      <c r="I537" t="str">
        <f t="shared" si="35"/>
        <v>ifrs-full</v>
      </c>
      <c r="J537" t="str">
        <f t="shared" si="36"/>
        <v>IncomeTaxRelatingToHedgesOfInvestmentsInEquityInstrumentsOfOtherComprehensiveIncome</v>
      </c>
      <c r="K537" t="str">
        <f t="shared" si="37"/>
        <v>insert into dbax_info_conc (codi_empr, codi_emex, codi_info, pref_conc, codi_conc, orde_conc, nive_conc, tipo_info) values (0,0,'pre_cl-ci_ias-1_2014-03-05_role-420000','ifrs-full','IncomeTaxRelatingToHedgesOfInvestmentsInEquityInstrumentsOfOtherComprehensiveIncome',500,4,'C')</v>
      </c>
    </row>
    <row r="538" spans="1:11" x14ac:dyDescent="0.25">
      <c r="A538">
        <v>0</v>
      </c>
      <c r="B538">
        <v>0</v>
      </c>
      <c r="C538" t="s">
        <v>146</v>
      </c>
      <c r="D538" t="s">
        <v>2077</v>
      </c>
      <c r="E538">
        <v>570</v>
      </c>
      <c r="F538">
        <v>4</v>
      </c>
      <c r="G538" t="s">
        <v>14</v>
      </c>
      <c r="H538" s="1" t="str">
        <f t="shared" si="34"/>
        <v>ifrs-full_IncomeTaxRelatingToHedgesOfNetInvestmentsInForeignOperationsOfOtherComprehensiveIncome</v>
      </c>
      <c r="I538" t="str">
        <f t="shared" si="35"/>
        <v>ifrs-full</v>
      </c>
      <c r="J538" t="str">
        <f t="shared" si="36"/>
        <v>IncomeTaxRelatingToHedgesOfNetInvestmentsInForeignOperationsOfOtherComprehensiveIncome</v>
      </c>
      <c r="K538" t="str">
        <f t="shared" si="37"/>
        <v>insert into dbax_info_conc (codi_empr, codi_emex, codi_info, pref_conc, codi_conc, orde_conc, nive_conc, tipo_info) values (0,0,'pre_cl-ci_ias-1_2014-03-05_role-420000','ifrs-full','IncomeTaxRelatingToHedgesOfNetInvestmentsInForeignOperationsOfOtherComprehensiveIncome',570,4,'C')</v>
      </c>
    </row>
    <row r="539" spans="1:11" x14ac:dyDescent="0.25">
      <c r="A539">
        <v>0</v>
      </c>
      <c r="B539">
        <v>0</v>
      </c>
      <c r="C539" t="s">
        <v>146</v>
      </c>
      <c r="D539" t="s">
        <v>2078</v>
      </c>
      <c r="E539">
        <v>460</v>
      </c>
      <c r="F539">
        <v>4</v>
      </c>
      <c r="G539" t="s">
        <v>14</v>
      </c>
      <c r="H539" s="1" t="str">
        <f t="shared" si="34"/>
        <v>ifrs-full_IncomeTaxRelatingToInvestmentsInEquityInstrumentsOfOtherComprehensiveIncome</v>
      </c>
      <c r="I539" t="str">
        <f t="shared" si="35"/>
        <v>ifrs-full</v>
      </c>
      <c r="J539" t="str">
        <f t="shared" si="36"/>
        <v>IncomeTaxRelatingToInvestmentsInEquityInstrumentsOfOtherComprehensiveIncome</v>
      </c>
      <c r="K539" t="str">
        <f t="shared" si="37"/>
        <v>insert into dbax_info_conc (codi_empr, codi_emex, codi_info, pref_conc, codi_conc, orde_conc, nive_conc, tipo_info) values (0,0,'pre_cl-ci_ias-1_2014-03-05_role-420000','ifrs-full','IncomeTaxRelatingToInvestmentsInEquityInstrumentsOfOtherComprehensiveIncome',460,4,'C')</v>
      </c>
    </row>
    <row r="540" spans="1:11" x14ac:dyDescent="0.25">
      <c r="A540">
        <v>0</v>
      </c>
      <c r="B540">
        <v>0</v>
      </c>
      <c r="C540" t="s">
        <v>146</v>
      </c>
      <c r="D540" t="s">
        <v>2080</v>
      </c>
      <c r="E540">
        <v>480</v>
      </c>
      <c r="F540">
        <v>4</v>
      </c>
      <c r="G540" t="s">
        <v>14</v>
      </c>
      <c r="H540" s="1" t="str">
        <f t="shared" si="34"/>
        <v>ifrs-full_IncomeTaxRelatingToRemeasurementsOfDefinedBenefitPlansOfOtherComprehensiveIncome</v>
      </c>
      <c r="I540" t="str">
        <f t="shared" si="35"/>
        <v>ifrs-full</v>
      </c>
      <c r="J540" t="str">
        <f t="shared" si="36"/>
        <v>IncomeTaxRelatingToRemeasurementsOfDefinedBenefitPlansOfOtherComprehensiveIncome</v>
      </c>
      <c r="K540" t="str">
        <f t="shared" si="37"/>
        <v>insert into dbax_info_conc (codi_empr, codi_emex, codi_info, pref_conc, codi_conc, orde_conc, nive_conc, tipo_info) values (0,0,'pre_cl-ci_ias-1_2014-03-05_role-420000','ifrs-full','IncomeTaxRelatingToRemeasurementsOfDefinedBenefitPlansOfOtherComprehensiveIncome',480,4,'C')</v>
      </c>
    </row>
    <row r="541" spans="1:11" x14ac:dyDescent="0.25">
      <c r="A541">
        <v>0</v>
      </c>
      <c r="B541">
        <v>0</v>
      </c>
      <c r="C541" t="s">
        <v>146</v>
      </c>
      <c r="D541" t="s">
        <v>2083</v>
      </c>
      <c r="E541">
        <v>620</v>
      </c>
      <c r="F541">
        <v>3</v>
      </c>
      <c r="G541" t="s">
        <v>14</v>
      </c>
      <c r="H541" s="1" t="str">
        <f t="shared" si="34"/>
        <v>ifrs-full_IncomeTaxRelatingToShareOfOtherComprehensiveIncomeOfAssociatesAndJointVenturesAccountedForUsingEquityMethodThatWillBeReclassifiedToProfitOrLoss</v>
      </c>
      <c r="I541" t="str">
        <f t="shared" si="35"/>
        <v>ifrs-full</v>
      </c>
      <c r="J541" t="str">
        <f t="shared" si="36"/>
        <v>IncomeTaxRelatingToShareOfOtherComprehensiveIncomeOfAssociatesAndJointVenturesAccountedForUsingEquityMethodThatWillBeReclassifiedToProfitOrLoss</v>
      </c>
      <c r="K541" t="str">
        <f t="shared" si="37"/>
        <v>insert into dbax_info_conc (codi_empr, codi_emex, codi_info, pref_conc, codi_conc, orde_conc, nive_conc, tipo_info) values (0,0,'pre_cl-ci_ias-1_2014-03-05_role-420000','ifrs-full','IncomeTaxRelatingToShareOfOtherComprehensiveIncomeOfAssociatesAndJointVenturesAccountedForUsingEquityMethodThatWillBeReclassifiedToProfitOrLoss',620,3,'C')</v>
      </c>
    </row>
    <row r="542" spans="1:11" x14ac:dyDescent="0.25">
      <c r="A542">
        <v>0</v>
      </c>
      <c r="B542">
        <v>0</v>
      </c>
      <c r="C542" t="s">
        <v>146</v>
      </c>
      <c r="D542" t="s">
        <v>2084</v>
      </c>
      <c r="E542">
        <v>520</v>
      </c>
      <c r="F542">
        <v>3</v>
      </c>
      <c r="G542" t="s">
        <v>14</v>
      </c>
      <c r="H542" s="1" t="str">
        <f t="shared" si="34"/>
        <v>ifrs-full_IncomeTaxRelatingToShareOfOtherComprehensiveIncomeOfAssociatesAndJointVenturesAccountedForUsingEquityMethodThatWillNotBeReclassifiedToProfitOrLoss</v>
      </c>
      <c r="I542" t="str">
        <f t="shared" si="35"/>
        <v>ifrs-full</v>
      </c>
      <c r="J542" t="str">
        <f t="shared" si="36"/>
        <v>IncomeTaxRelatingToShareOfOtherComprehensiveIncomeOfAssociatesAndJointVenturesAccountedForUsingEquityMethodThatWillNotBeReclassifiedToProfitOrLoss</v>
      </c>
      <c r="K542" t="str">
        <f t="shared" si="37"/>
        <v>insert into dbax_info_conc (codi_empr, codi_emex, codi_info, pref_conc, codi_conc, orde_conc, nive_conc, tipo_info) values (0,0,'pre_cl-ci_ias-1_2014-03-05_role-420000','ifrs-full','IncomeTaxRelatingToShareOfOtherComprehensiveIncomeOfAssociatesAndJointVenturesAccountedForUsingEquityMethodThatWillNotBeReclassifiedToProfitOrLoss',520,3,'C')</v>
      </c>
    </row>
    <row r="543" spans="1:11" x14ac:dyDescent="0.25">
      <c r="A543">
        <v>0</v>
      </c>
      <c r="B543">
        <v>0</v>
      </c>
      <c r="C543" t="s">
        <v>146</v>
      </c>
      <c r="D543" t="s">
        <v>2507</v>
      </c>
      <c r="E543">
        <v>630</v>
      </c>
      <c r="F543">
        <v>3</v>
      </c>
      <c r="G543" t="s">
        <v>14</v>
      </c>
      <c r="H543" s="1" t="str">
        <f t="shared" si="34"/>
        <v>ifrs-full_OtherComprehensiveIncome</v>
      </c>
      <c r="I543" t="str">
        <f t="shared" si="35"/>
        <v>ifrs-full</v>
      </c>
      <c r="J543" t="str">
        <f t="shared" si="36"/>
        <v>OtherComprehensiveIncome</v>
      </c>
      <c r="K543" t="str">
        <f t="shared" si="37"/>
        <v>insert into dbax_info_conc (codi_empr, codi_emex, codi_info, pref_conc, codi_conc, orde_conc, nive_conc, tipo_info) values (0,0,'pre_cl-ci_ias-1_2014-03-05_role-420000','ifrs-full','OtherComprehensiveIncome',630,3,'C')</v>
      </c>
    </row>
    <row r="544" spans="1:11" x14ac:dyDescent="0.25">
      <c r="A544">
        <v>0</v>
      </c>
      <c r="B544">
        <v>0</v>
      </c>
      <c r="C544" t="s">
        <v>146</v>
      </c>
      <c r="D544" t="s">
        <v>2508</v>
      </c>
      <c r="E544">
        <v>30</v>
      </c>
      <c r="F544">
        <v>2</v>
      </c>
      <c r="G544" t="s">
        <v>14</v>
      </c>
      <c r="H544" s="1" t="str">
        <f t="shared" si="34"/>
        <v>ifrs-full_OtherComprehensiveIncomeAbstract</v>
      </c>
      <c r="I544" t="str">
        <f t="shared" si="35"/>
        <v>ifrs-full</v>
      </c>
      <c r="J544" t="str">
        <f t="shared" si="36"/>
        <v>OtherComprehensiveIncomeAbstract</v>
      </c>
      <c r="K544" t="str">
        <f t="shared" si="37"/>
        <v>insert into dbax_info_conc (codi_empr, codi_emex, codi_info, pref_conc, codi_conc, orde_conc, nive_conc, tipo_info) values (0,0,'pre_cl-ci_ias-1_2014-03-05_role-420000','ifrs-full','OtherComprehensiveIncomeAbstract',30,2,'C')</v>
      </c>
    </row>
    <row r="545" spans="1:11" x14ac:dyDescent="0.25">
      <c r="A545">
        <v>0</v>
      </c>
      <c r="B545">
        <v>0</v>
      </c>
      <c r="C545" t="s">
        <v>146</v>
      </c>
      <c r="D545" t="s">
        <v>2511</v>
      </c>
      <c r="E545">
        <v>440</v>
      </c>
      <c r="F545">
        <v>3</v>
      </c>
      <c r="G545" t="s">
        <v>14</v>
      </c>
      <c r="H545" s="1" t="str">
        <f t="shared" si="34"/>
        <v>ifrs-full_OtherComprehensiveIncomeBeforeTax</v>
      </c>
      <c r="I545" t="str">
        <f t="shared" si="35"/>
        <v>ifrs-full</v>
      </c>
      <c r="J545" t="str">
        <f t="shared" si="36"/>
        <v>OtherComprehensiveIncomeBeforeTax</v>
      </c>
      <c r="K545" t="str">
        <f t="shared" si="37"/>
        <v>insert into dbax_info_conc (codi_empr, codi_emex, codi_info, pref_conc, codi_conc, orde_conc, nive_conc, tipo_info) values (0,0,'pre_cl-ci_ias-1_2014-03-05_role-420000','ifrs-full','OtherComprehensiveIncomeBeforeTax',440,3,'C')</v>
      </c>
    </row>
    <row r="546" spans="1:11" x14ac:dyDescent="0.25">
      <c r="A546">
        <v>0</v>
      </c>
      <c r="B546">
        <v>0</v>
      </c>
      <c r="C546" t="s">
        <v>146</v>
      </c>
      <c r="D546" t="s">
        <v>2512</v>
      </c>
      <c r="E546">
        <v>200</v>
      </c>
      <c r="F546">
        <v>5</v>
      </c>
      <c r="G546" t="s">
        <v>14</v>
      </c>
      <c r="H546" s="1" t="str">
        <f t="shared" si="34"/>
        <v>ifrs-full_OtherComprehensiveIncomeBeforeTaxAvailableforsaleFinancialAssets</v>
      </c>
      <c r="I546" t="str">
        <f t="shared" si="35"/>
        <v>ifrs-full</v>
      </c>
      <c r="J546" t="str">
        <f t="shared" si="36"/>
        <v>OtherComprehensiveIncomeBeforeTaxAvailableforsaleFinancialAssets</v>
      </c>
      <c r="K546" t="str">
        <f t="shared" si="37"/>
        <v>insert into dbax_info_conc (codi_empr, codi_emex, codi_info, pref_conc, codi_conc, orde_conc, nive_conc, tipo_info) values (0,0,'pre_cl-ci_ias-1_2014-03-05_role-420000','ifrs-full','OtherComprehensiveIncomeBeforeTaxAvailableforsaleFinancialAssets',200,5,'C')</v>
      </c>
    </row>
    <row r="547" spans="1:11" x14ac:dyDescent="0.25">
      <c r="A547">
        <v>0</v>
      </c>
      <c r="B547">
        <v>0</v>
      </c>
      <c r="C547" t="s">
        <v>146</v>
      </c>
      <c r="D547" t="s">
        <v>2513</v>
      </c>
      <c r="E547">
        <v>250</v>
      </c>
      <c r="F547">
        <v>5</v>
      </c>
      <c r="G547" t="s">
        <v>14</v>
      </c>
      <c r="H547" s="1" t="str">
        <f t="shared" si="34"/>
        <v>ifrs-full_OtherComprehensiveIncomeBeforeTaxCashFlowHedges</v>
      </c>
      <c r="I547" t="str">
        <f t="shared" si="35"/>
        <v>ifrs-full</v>
      </c>
      <c r="J547" t="str">
        <f t="shared" si="36"/>
        <v>OtherComprehensiveIncomeBeforeTaxCashFlowHedges</v>
      </c>
      <c r="K547" t="str">
        <f t="shared" si="37"/>
        <v>insert into dbax_info_conc (codi_empr, codi_emex, codi_info, pref_conc, codi_conc, orde_conc, nive_conc, tipo_info) values (0,0,'pre_cl-ci_ias-1_2014-03-05_role-420000','ifrs-full','OtherComprehensiveIncomeBeforeTaxCashFlowHedges',250,5,'C')</v>
      </c>
    </row>
    <row r="548" spans="1:11" x14ac:dyDescent="0.25">
      <c r="A548">
        <v>0</v>
      </c>
      <c r="B548">
        <v>0</v>
      </c>
      <c r="C548" t="s">
        <v>146</v>
      </c>
      <c r="D548" t="s">
        <v>2514</v>
      </c>
      <c r="E548">
        <v>80</v>
      </c>
      <c r="F548">
        <v>4</v>
      </c>
      <c r="G548" t="s">
        <v>14</v>
      </c>
      <c r="H548" s="1" t="str">
        <f t="shared" si="34"/>
        <v>ifrs-full_OtherComprehensiveIncomeBeforeTaxChangeInFairValueOfFinancialLiabilityAttributableToChangeInCreditRiskOfLiability</v>
      </c>
      <c r="I548" t="str">
        <f t="shared" si="35"/>
        <v>ifrs-full</v>
      </c>
      <c r="J548" t="str">
        <f t="shared" si="36"/>
        <v>OtherComprehensiveIncomeBeforeTaxChangeInFairValueOfFinancialLiabilityAttributableToChangeInCreditRiskOfLiability</v>
      </c>
      <c r="K548" t="str">
        <f t="shared" si="37"/>
        <v>insert into dbax_info_conc (codi_empr, codi_emex, codi_info, pref_conc, codi_conc, orde_conc, nive_conc, tipo_info) values (0,0,'pre_cl-ci_ias-1_2014-03-05_role-420000','ifrs-full','OtherComprehensiveIncomeBeforeTaxChangeInFairValueOfFinancialLiabilityAttributableToChangeInCreditRiskOfLiability',80,4,'C')</v>
      </c>
    </row>
    <row r="549" spans="1:11" x14ac:dyDescent="0.25">
      <c r="A549">
        <v>0</v>
      </c>
      <c r="B549">
        <v>0</v>
      </c>
      <c r="C549" t="s">
        <v>146</v>
      </c>
      <c r="D549" t="s">
        <v>2515</v>
      </c>
      <c r="E549">
        <v>410</v>
      </c>
      <c r="F549">
        <v>5</v>
      </c>
      <c r="G549" t="s">
        <v>14</v>
      </c>
      <c r="H549" s="1" t="str">
        <f t="shared" si="34"/>
        <v>ifrs-full_OtherComprehensiveIncomeBeforeTaxChangeInValueOfForeignCurrencyBasisSpreads</v>
      </c>
      <c r="I549" t="str">
        <f t="shared" si="35"/>
        <v>ifrs-full</v>
      </c>
      <c r="J549" t="str">
        <f t="shared" si="36"/>
        <v>OtherComprehensiveIncomeBeforeTaxChangeInValueOfForeignCurrencyBasisSpreads</v>
      </c>
      <c r="K549" t="str">
        <f t="shared" si="37"/>
        <v>insert into dbax_info_conc (codi_empr, codi_emex, codi_info, pref_conc, codi_conc, orde_conc, nive_conc, tipo_info) values (0,0,'pre_cl-ci_ias-1_2014-03-05_role-420000','ifrs-full','OtherComprehensiveIncomeBeforeTaxChangeInValueOfForeignCurrencyBasisSpreads',410,5,'C')</v>
      </c>
    </row>
    <row r="550" spans="1:11" x14ac:dyDescent="0.25">
      <c r="A550">
        <v>0</v>
      </c>
      <c r="B550">
        <v>0</v>
      </c>
      <c r="C550" t="s">
        <v>146</v>
      </c>
      <c r="D550" t="s">
        <v>2516</v>
      </c>
      <c r="E550">
        <v>370</v>
      </c>
      <c r="F550">
        <v>5</v>
      </c>
      <c r="G550" t="s">
        <v>14</v>
      </c>
      <c r="H550" s="1" t="str">
        <f t="shared" si="34"/>
        <v>ifrs-full_OtherComprehensiveIncomeBeforeTaxChangeInValueOfForwardElementsOfForwardContracts</v>
      </c>
      <c r="I550" t="str">
        <f t="shared" si="35"/>
        <v>ifrs-full</v>
      </c>
      <c r="J550" t="str">
        <f t="shared" si="36"/>
        <v>OtherComprehensiveIncomeBeforeTaxChangeInValueOfForwardElementsOfForwardContracts</v>
      </c>
      <c r="K550" t="str">
        <f t="shared" si="37"/>
        <v>insert into dbax_info_conc (codi_empr, codi_emex, codi_info, pref_conc, codi_conc, orde_conc, nive_conc, tipo_info) values (0,0,'pre_cl-ci_ias-1_2014-03-05_role-420000','ifrs-full','OtherComprehensiveIncomeBeforeTaxChangeInValueOfForwardElementsOfForwardContracts',370,5,'C')</v>
      </c>
    </row>
    <row r="551" spans="1:11" x14ac:dyDescent="0.25">
      <c r="A551">
        <v>0</v>
      </c>
      <c r="B551">
        <v>0</v>
      </c>
      <c r="C551" t="s">
        <v>146</v>
      </c>
      <c r="D551" t="s">
        <v>2517</v>
      </c>
      <c r="E551">
        <v>330</v>
      </c>
      <c r="F551">
        <v>5</v>
      </c>
      <c r="G551" t="s">
        <v>14</v>
      </c>
      <c r="H551" s="1" t="str">
        <f t="shared" si="34"/>
        <v>ifrs-full_OtherComprehensiveIncomeBeforeTaxChangeInValueOfTimeValueOfOptions</v>
      </c>
      <c r="I551" t="str">
        <f t="shared" si="35"/>
        <v>ifrs-full</v>
      </c>
      <c r="J551" t="str">
        <f t="shared" si="36"/>
        <v>OtherComprehensiveIncomeBeforeTaxChangeInValueOfTimeValueOfOptions</v>
      </c>
      <c r="K551" t="str">
        <f t="shared" si="37"/>
        <v>insert into dbax_info_conc (codi_empr, codi_emex, codi_info, pref_conc, codi_conc, orde_conc, nive_conc, tipo_info) values (0,0,'pre_cl-ci_ias-1_2014-03-05_role-420000','ifrs-full','OtherComprehensiveIncomeBeforeTaxChangeInValueOfTimeValueOfOptions',330,5,'C')</v>
      </c>
    </row>
    <row r="552" spans="1:11" x14ac:dyDescent="0.25">
      <c r="A552">
        <v>0</v>
      </c>
      <c r="B552">
        <v>0</v>
      </c>
      <c r="C552" t="s">
        <v>146</v>
      </c>
      <c r="D552" t="s">
        <v>2518</v>
      </c>
      <c r="E552">
        <v>160</v>
      </c>
      <c r="F552">
        <v>5</v>
      </c>
      <c r="G552" t="s">
        <v>14</v>
      </c>
      <c r="H552" s="1" t="str">
        <f t="shared" si="34"/>
        <v>ifrs-full_OtherComprehensiveIncomeBeforeTaxExchangeDifferencesOnTranslation</v>
      </c>
      <c r="I552" t="str">
        <f t="shared" si="35"/>
        <v>ifrs-full</v>
      </c>
      <c r="J552" t="str">
        <f t="shared" si="36"/>
        <v>OtherComprehensiveIncomeBeforeTaxExchangeDifferencesOnTranslation</v>
      </c>
      <c r="K552" t="str">
        <f t="shared" si="37"/>
        <v>insert into dbax_info_conc (codi_empr, codi_emex, codi_info, pref_conc, codi_conc, orde_conc, nive_conc, tipo_info) values (0,0,'pre_cl-ci_ias-1_2014-03-05_role-420000','ifrs-full','OtherComprehensiveIncomeBeforeTaxExchangeDifferencesOnTranslation',160,5,'C')</v>
      </c>
    </row>
    <row r="553" spans="1:11" x14ac:dyDescent="0.25">
      <c r="A553">
        <v>0</v>
      </c>
      <c r="B553">
        <v>0</v>
      </c>
      <c r="C553" t="s">
        <v>146</v>
      </c>
      <c r="D553" t="s">
        <v>2519</v>
      </c>
      <c r="E553">
        <v>50</v>
      </c>
      <c r="F553">
        <v>4</v>
      </c>
      <c r="G553" t="s">
        <v>14</v>
      </c>
      <c r="H553" s="1" t="str">
        <f t="shared" si="34"/>
        <v>ifrs-full_OtherComprehensiveIncomeBeforeTaxGainsLossesFromInvestmentsInEquityInstruments</v>
      </c>
      <c r="I553" t="str">
        <f t="shared" si="35"/>
        <v>ifrs-full</v>
      </c>
      <c r="J553" t="str">
        <f t="shared" si="36"/>
        <v>OtherComprehensiveIncomeBeforeTaxGainsLossesFromInvestmentsInEquityInstruments</v>
      </c>
      <c r="K553" t="str">
        <f t="shared" si="37"/>
        <v>insert into dbax_info_conc (codi_empr, codi_emex, codi_info, pref_conc, codi_conc, orde_conc, nive_conc, tipo_info) values (0,0,'pre_cl-ci_ias-1_2014-03-05_role-420000','ifrs-full','OtherComprehensiveIncomeBeforeTaxGainsLossesFromInvestmentsInEquityInstruments',50,4,'C')</v>
      </c>
    </row>
    <row r="554" spans="1:11" x14ac:dyDescent="0.25">
      <c r="A554">
        <v>0</v>
      </c>
      <c r="B554">
        <v>0</v>
      </c>
      <c r="C554" t="s">
        <v>146</v>
      </c>
      <c r="D554" t="s">
        <v>2520</v>
      </c>
      <c r="E554">
        <v>90</v>
      </c>
      <c r="F554">
        <v>4</v>
      </c>
      <c r="G554" t="s">
        <v>14</v>
      </c>
      <c r="H554" s="1" t="str">
        <f t="shared" si="34"/>
        <v>ifrs-full_OtherComprehensiveIncomeBeforeTaxGainsLossesOnHedgingInstrumentsThatHedgeInvestmentsInEquityInstruments</v>
      </c>
      <c r="I554" t="str">
        <f t="shared" si="35"/>
        <v>ifrs-full</v>
      </c>
      <c r="J554" t="str">
        <f t="shared" si="36"/>
        <v>OtherComprehensiveIncomeBeforeTaxGainsLossesOnHedgingInstrumentsThatHedgeInvestmentsInEquityInstruments</v>
      </c>
      <c r="K554" t="str">
        <f t="shared" si="37"/>
        <v>insert into dbax_info_conc (codi_empr, codi_emex, codi_info, pref_conc, codi_conc, orde_conc, nive_conc, tipo_info) values (0,0,'pre_cl-ci_ias-1_2014-03-05_role-420000','ifrs-full','OtherComprehensiveIncomeBeforeTaxGainsLossesOnHedgingInstrumentsThatHedgeInvestmentsInEquityInstruments',90,4,'C')</v>
      </c>
    </row>
    <row r="555" spans="1:11" x14ac:dyDescent="0.25">
      <c r="A555">
        <v>0</v>
      </c>
      <c r="B555">
        <v>0</v>
      </c>
      <c r="C555" t="s">
        <v>146</v>
      </c>
      <c r="D555" t="s">
        <v>2521</v>
      </c>
      <c r="E555">
        <v>70</v>
      </c>
      <c r="F555">
        <v>4</v>
      </c>
      <c r="G555" t="s">
        <v>14</v>
      </c>
      <c r="H555" s="1" t="str">
        <f t="shared" si="34"/>
        <v>ifrs-full_OtherComprehensiveIncomeBeforeTaxGainsLossesOnRemeasurementsOfDefinedBenefitPlans</v>
      </c>
      <c r="I555" t="str">
        <f t="shared" si="35"/>
        <v>ifrs-full</v>
      </c>
      <c r="J555" t="str">
        <f t="shared" si="36"/>
        <v>OtherComprehensiveIncomeBeforeTaxGainsLossesOnRemeasurementsOfDefinedBenefitPlans</v>
      </c>
      <c r="K555" t="str">
        <f t="shared" si="37"/>
        <v>insert into dbax_info_conc (codi_empr, codi_emex, codi_info, pref_conc, codi_conc, orde_conc, nive_conc, tipo_info) values (0,0,'pre_cl-ci_ias-1_2014-03-05_role-420000','ifrs-full','OtherComprehensiveIncomeBeforeTaxGainsLossesOnRemeasurementsOfDefinedBenefitPlans',70,4,'C')</v>
      </c>
    </row>
    <row r="556" spans="1:11" x14ac:dyDescent="0.25">
      <c r="A556">
        <v>0</v>
      </c>
      <c r="B556">
        <v>0</v>
      </c>
      <c r="C556" t="s">
        <v>146</v>
      </c>
      <c r="D556" t="s">
        <v>2522</v>
      </c>
      <c r="E556">
        <v>60</v>
      </c>
      <c r="F556">
        <v>4</v>
      </c>
      <c r="G556" t="s">
        <v>14</v>
      </c>
      <c r="H556" s="1" t="str">
        <f t="shared" si="34"/>
        <v>ifrs-full_OtherComprehensiveIncomeBeforeTaxGainsLossesOnRevaluation</v>
      </c>
      <c r="I556" t="str">
        <f t="shared" si="35"/>
        <v>ifrs-full</v>
      </c>
      <c r="J556" t="str">
        <f t="shared" si="36"/>
        <v>OtherComprehensiveIncomeBeforeTaxGainsLossesOnRevaluation</v>
      </c>
      <c r="K556" t="str">
        <f t="shared" si="37"/>
        <v>insert into dbax_info_conc (codi_empr, codi_emex, codi_info, pref_conc, codi_conc, orde_conc, nive_conc, tipo_info) values (0,0,'pre_cl-ci_ias-1_2014-03-05_role-420000','ifrs-full','OtherComprehensiveIncomeBeforeTaxGainsLossesOnRevaluation',60,4,'C')</v>
      </c>
    </row>
    <row r="557" spans="1:11" x14ac:dyDescent="0.25">
      <c r="A557">
        <v>0</v>
      </c>
      <c r="B557">
        <v>0</v>
      </c>
      <c r="C557" t="s">
        <v>146</v>
      </c>
      <c r="D557" t="s">
        <v>2523</v>
      </c>
      <c r="E557">
        <v>290</v>
      </c>
      <c r="F557">
        <v>5</v>
      </c>
      <c r="G557" t="s">
        <v>14</v>
      </c>
      <c r="H557" s="1" t="str">
        <f t="shared" si="34"/>
        <v>ifrs-full_OtherComprehensiveIncomeBeforeTaxHedgesOfNetInvestmentsInForeignOperations</v>
      </c>
      <c r="I557" t="str">
        <f t="shared" si="35"/>
        <v>ifrs-full</v>
      </c>
      <c r="J557" t="str">
        <f t="shared" si="36"/>
        <v>OtherComprehensiveIncomeBeforeTaxHedgesOfNetInvestmentsInForeignOperations</v>
      </c>
      <c r="K557" t="str">
        <f t="shared" si="37"/>
        <v>insert into dbax_info_conc (codi_empr, codi_emex, codi_info, pref_conc, codi_conc, orde_conc, nive_conc, tipo_info) values (0,0,'pre_cl-ci_ias-1_2014-03-05_role-420000','ifrs-full','OtherComprehensiveIncomeBeforeTaxHedgesOfNetInvestmentsInForeignOperations',290,5,'C')</v>
      </c>
    </row>
    <row r="558" spans="1:11" x14ac:dyDescent="0.25">
      <c r="A558">
        <v>0</v>
      </c>
      <c r="B558">
        <v>0</v>
      </c>
      <c r="C558" t="s">
        <v>146</v>
      </c>
      <c r="D558" t="s">
        <v>2524</v>
      </c>
      <c r="E558">
        <v>430</v>
      </c>
      <c r="F558">
        <v>3</v>
      </c>
      <c r="G558" t="s">
        <v>14</v>
      </c>
      <c r="H558" s="1" t="str">
        <f t="shared" si="34"/>
        <v>ifrs-full_OtherComprehensiveIncomeThatWillBeReclassifiedToProfitOrLossBeforeTax</v>
      </c>
      <c r="I558" t="str">
        <f t="shared" si="35"/>
        <v>ifrs-full</v>
      </c>
      <c r="J558" t="str">
        <f t="shared" si="36"/>
        <v>OtherComprehensiveIncomeThatWillBeReclassifiedToProfitOrLossBeforeTax</v>
      </c>
      <c r="K558" t="str">
        <f t="shared" si="37"/>
        <v>insert into dbax_info_conc (codi_empr, codi_emex, codi_info, pref_conc, codi_conc, orde_conc, nive_conc, tipo_info) values (0,0,'pre_cl-ci_ias-1_2014-03-05_role-420000','ifrs-full','OtherComprehensiveIncomeThatWillBeReclassifiedToProfitOrLossBeforeTax',430,3,'C')</v>
      </c>
    </row>
    <row r="559" spans="1:11" x14ac:dyDescent="0.25">
      <c r="A559">
        <v>0</v>
      </c>
      <c r="B559">
        <v>0</v>
      </c>
      <c r="C559" t="s">
        <v>146</v>
      </c>
      <c r="D559" t="s">
        <v>2525</v>
      </c>
      <c r="E559">
        <v>110</v>
      </c>
      <c r="F559">
        <v>3</v>
      </c>
      <c r="G559" t="s">
        <v>14</v>
      </c>
      <c r="H559" s="1" t="str">
        <f t="shared" si="34"/>
        <v>ifrs-full_OtherComprehensiveIncomeThatWillNotBeReclassifiedToProfitOrLossBeforeTax</v>
      </c>
      <c r="I559" t="str">
        <f t="shared" si="35"/>
        <v>ifrs-full</v>
      </c>
      <c r="J559" t="str">
        <f t="shared" si="36"/>
        <v>OtherComprehensiveIncomeThatWillNotBeReclassifiedToProfitOrLossBeforeTax</v>
      </c>
      <c r="K559" t="str">
        <f t="shared" si="37"/>
        <v>insert into dbax_info_conc (codi_empr, codi_emex, codi_info, pref_conc, codi_conc, orde_conc, nive_conc, tipo_info) values (0,0,'pre_cl-ci_ias-1_2014-03-05_role-420000','ifrs-full','OtherComprehensiveIncomeThatWillNotBeReclassifiedToProfitOrLossBeforeTax',110,3,'C')</v>
      </c>
    </row>
    <row r="560" spans="1:11" x14ac:dyDescent="0.25">
      <c r="A560">
        <v>0</v>
      </c>
      <c r="B560">
        <v>0</v>
      </c>
      <c r="C560" t="s">
        <v>146</v>
      </c>
      <c r="D560" t="s">
        <v>2638</v>
      </c>
      <c r="E560">
        <v>20</v>
      </c>
      <c r="F560">
        <v>2</v>
      </c>
      <c r="G560" t="s">
        <v>14</v>
      </c>
      <c r="H560" s="1" t="str">
        <f t="shared" si="34"/>
        <v>ifrs-full_ProfitLoss</v>
      </c>
      <c r="I560" t="str">
        <f t="shared" si="35"/>
        <v>ifrs-full</v>
      </c>
      <c r="J560" t="str">
        <f t="shared" si="36"/>
        <v>ProfitLoss</v>
      </c>
      <c r="K560" t="str">
        <f t="shared" si="37"/>
        <v>insert into dbax_info_conc (codi_empr, codi_emex, codi_info, pref_conc, codi_conc, orde_conc, nive_conc, tipo_info) values (0,0,'pre_cl-ci_ias-1_2014-03-05_role-420000','ifrs-full','ProfitLoss',20,2,'C')</v>
      </c>
    </row>
    <row r="561" spans="1:11" x14ac:dyDescent="0.25">
      <c r="A561">
        <v>0</v>
      </c>
      <c r="B561">
        <v>0</v>
      </c>
      <c r="C561" t="s">
        <v>146</v>
      </c>
      <c r="D561" t="s">
        <v>2724</v>
      </c>
      <c r="E561">
        <v>190</v>
      </c>
      <c r="F561">
        <v>5</v>
      </c>
      <c r="G561" t="s">
        <v>14</v>
      </c>
      <c r="H561" s="1" t="str">
        <f t="shared" si="34"/>
        <v>ifrs-full_ReclassificationAdjustmentsOnAvailableforsaleFinancialAssetsBeforeTax</v>
      </c>
      <c r="I561" t="str">
        <f t="shared" si="35"/>
        <v>ifrs-full</v>
      </c>
      <c r="J561" t="str">
        <f t="shared" si="36"/>
        <v>ReclassificationAdjustmentsOnAvailableforsaleFinancialAssetsBeforeTax</v>
      </c>
      <c r="K561" t="str">
        <f t="shared" si="37"/>
        <v>insert into dbax_info_conc (codi_empr, codi_emex, codi_info, pref_conc, codi_conc, orde_conc, nive_conc, tipo_info) values (0,0,'pre_cl-ci_ias-1_2014-03-05_role-420000','ifrs-full','ReclassificationAdjustmentsOnAvailableforsaleFinancialAssetsBeforeTax',190,5,'C')</v>
      </c>
    </row>
    <row r="562" spans="1:11" x14ac:dyDescent="0.25">
      <c r="A562">
        <v>0</v>
      </c>
      <c r="B562">
        <v>0</v>
      </c>
      <c r="C562" t="s">
        <v>146</v>
      </c>
      <c r="D562" t="s">
        <v>2725</v>
      </c>
      <c r="E562">
        <v>230</v>
      </c>
      <c r="F562">
        <v>5</v>
      </c>
      <c r="G562" t="s">
        <v>14</v>
      </c>
      <c r="H562" s="1" t="str">
        <f t="shared" si="34"/>
        <v>ifrs-full_ReclassificationAdjustmentsOnCashFlowHedgesBeforeTax</v>
      </c>
      <c r="I562" t="str">
        <f t="shared" si="35"/>
        <v>ifrs-full</v>
      </c>
      <c r="J562" t="str">
        <f t="shared" si="36"/>
        <v>ReclassificationAdjustmentsOnCashFlowHedgesBeforeTax</v>
      </c>
      <c r="K562" t="str">
        <f t="shared" si="37"/>
        <v>insert into dbax_info_conc (codi_empr, codi_emex, codi_info, pref_conc, codi_conc, orde_conc, nive_conc, tipo_info) values (0,0,'pre_cl-ci_ias-1_2014-03-05_role-420000','ifrs-full','ReclassificationAdjustmentsOnCashFlowHedgesBeforeTax',230,5,'C')</v>
      </c>
    </row>
    <row r="563" spans="1:11" x14ac:dyDescent="0.25">
      <c r="A563">
        <v>0</v>
      </c>
      <c r="B563">
        <v>0</v>
      </c>
      <c r="C563" t="s">
        <v>146</v>
      </c>
      <c r="D563" t="s">
        <v>2726</v>
      </c>
      <c r="E563">
        <v>400</v>
      </c>
      <c r="F563">
        <v>5</v>
      </c>
      <c r="G563" t="s">
        <v>14</v>
      </c>
      <c r="H563" s="1" t="str">
        <f t="shared" si="34"/>
        <v>ifrs-full_ReclassificationAdjustmentsOnChangeInValueOfForeignCurrencyBasisSpreadsBeforeTax</v>
      </c>
      <c r="I563" t="str">
        <f t="shared" si="35"/>
        <v>ifrs-full</v>
      </c>
      <c r="J563" t="str">
        <f t="shared" si="36"/>
        <v>ReclassificationAdjustmentsOnChangeInValueOfForeignCurrencyBasisSpreadsBeforeTax</v>
      </c>
      <c r="K563" t="str">
        <f t="shared" si="37"/>
        <v>insert into dbax_info_conc (codi_empr, codi_emex, codi_info, pref_conc, codi_conc, orde_conc, nive_conc, tipo_info) values (0,0,'pre_cl-ci_ias-1_2014-03-05_role-420000','ifrs-full','ReclassificationAdjustmentsOnChangeInValueOfForeignCurrencyBasisSpreadsBeforeTax',400,5,'C')</v>
      </c>
    </row>
    <row r="564" spans="1:11" x14ac:dyDescent="0.25">
      <c r="A564">
        <v>0</v>
      </c>
      <c r="B564">
        <v>0</v>
      </c>
      <c r="C564" t="s">
        <v>146</v>
      </c>
      <c r="D564" t="s">
        <v>2727</v>
      </c>
      <c r="E564">
        <v>360</v>
      </c>
      <c r="F564">
        <v>5</v>
      </c>
      <c r="G564" t="s">
        <v>14</v>
      </c>
      <c r="H564" s="1" t="str">
        <f t="shared" si="34"/>
        <v>ifrs-full_ReclassificationAdjustmentsOnChangeInValueOfForwardElementsOfForwardContractsBeforeTax</v>
      </c>
      <c r="I564" t="str">
        <f t="shared" si="35"/>
        <v>ifrs-full</v>
      </c>
      <c r="J564" t="str">
        <f t="shared" si="36"/>
        <v>ReclassificationAdjustmentsOnChangeInValueOfForwardElementsOfForwardContractsBeforeTax</v>
      </c>
      <c r="K564" t="str">
        <f t="shared" si="37"/>
        <v>insert into dbax_info_conc (codi_empr, codi_emex, codi_info, pref_conc, codi_conc, orde_conc, nive_conc, tipo_info) values (0,0,'pre_cl-ci_ias-1_2014-03-05_role-420000','ifrs-full','ReclassificationAdjustmentsOnChangeInValueOfForwardElementsOfForwardContractsBeforeTax',360,5,'C')</v>
      </c>
    </row>
    <row r="565" spans="1:11" x14ac:dyDescent="0.25">
      <c r="A565">
        <v>0</v>
      </c>
      <c r="B565">
        <v>0</v>
      </c>
      <c r="C565" t="s">
        <v>146</v>
      </c>
      <c r="D565" t="s">
        <v>2728</v>
      </c>
      <c r="E565">
        <v>320</v>
      </c>
      <c r="F565">
        <v>5</v>
      </c>
      <c r="G565" t="s">
        <v>14</v>
      </c>
      <c r="H565" s="1" t="str">
        <f t="shared" si="34"/>
        <v>ifrs-full_ReclassificationAdjustmentsOnChangeInValueOfTimeValueOfOptionsBeforeTax</v>
      </c>
      <c r="I565" t="str">
        <f t="shared" si="35"/>
        <v>ifrs-full</v>
      </c>
      <c r="J565" t="str">
        <f t="shared" si="36"/>
        <v>ReclassificationAdjustmentsOnChangeInValueOfTimeValueOfOptionsBeforeTax</v>
      </c>
      <c r="K565" t="str">
        <f t="shared" si="37"/>
        <v>insert into dbax_info_conc (codi_empr, codi_emex, codi_info, pref_conc, codi_conc, orde_conc, nive_conc, tipo_info) values (0,0,'pre_cl-ci_ias-1_2014-03-05_role-420000','ifrs-full','ReclassificationAdjustmentsOnChangeInValueOfTimeValueOfOptionsBeforeTax',320,5,'C')</v>
      </c>
    </row>
    <row r="566" spans="1:11" x14ac:dyDescent="0.25">
      <c r="A566">
        <v>0</v>
      </c>
      <c r="B566">
        <v>0</v>
      </c>
      <c r="C566" t="s">
        <v>146</v>
      </c>
      <c r="D566" t="s">
        <v>2729</v>
      </c>
      <c r="E566">
        <v>150</v>
      </c>
      <c r="F566">
        <v>5</v>
      </c>
      <c r="G566" t="s">
        <v>14</v>
      </c>
      <c r="H566" s="1" t="str">
        <f t="shared" si="34"/>
        <v>ifrs-full_ReclassificationAdjustmentsOnExchangeDifferencesOnTranslationBeforeTax</v>
      </c>
      <c r="I566" t="str">
        <f t="shared" si="35"/>
        <v>ifrs-full</v>
      </c>
      <c r="J566" t="str">
        <f t="shared" si="36"/>
        <v>ReclassificationAdjustmentsOnExchangeDifferencesOnTranslationBeforeTax</v>
      </c>
      <c r="K566" t="str">
        <f t="shared" si="37"/>
        <v>insert into dbax_info_conc (codi_empr, codi_emex, codi_info, pref_conc, codi_conc, orde_conc, nive_conc, tipo_info) values (0,0,'pre_cl-ci_ias-1_2014-03-05_role-420000','ifrs-full','ReclassificationAdjustmentsOnExchangeDifferencesOnTranslationBeforeTax',150,5,'C')</v>
      </c>
    </row>
    <row r="567" spans="1:11" x14ac:dyDescent="0.25">
      <c r="A567">
        <v>0</v>
      </c>
      <c r="B567">
        <v>0</v>
      </c>
      <c r="C567" t="s">
        <v>146</v>
      </c>
      <c r="D567" t="s">
        <v>2730</v>
      </c>
      <c r="E567">
        <v>280</v>
      </c>
      <c r="F567">
        <v>5</v>
      </c>
      <c r="G567" t="s">
        <v>14</v>
      </c>
      <c r="H567" s="1" t="str">
        <f t="shared" si="34"/>
        <v>ifrs-full_ReclassificationAdjustmentsOnHedgesOfNetInvestmentsInForeignOperationsBeforeTax</v>
      </c>
      <c r="I567" t="str">
        <f t="shared" si="35"/>
        <v>ifrs-full</v>
      </c>
      <c r="J567" t="str">
        <f t="shared" si="36"/>
        <v>ReclassificationAdjustmentsOnHedgesOfNetInvestmentsInForeignOperationsBeforeTax</v>
      </c>
      <c r="K567" t="str">
        <f t="shared" si="37"/>
        <v>insert into dbax_info_conc (codi_empr, codi_emex, codi_info, pref_conc, codi_conc, orde_conc, nive_conc, tipo_info) values (0,0,'pre_cl-ci_ias-1_2014-03-05_role-420000','ifrs-full','ReclassificationAdjustmentsOnHedgesOfNetInvestmentsInForeignOperationsBeforeTax',280,5,'C')</v>
      </c>
    </row>
    <row r="568" spans="1:11" x14ac:dyDescent="0.25">
      <c r="A568">
        <v>0</v>
      </c>
      <c r="B568">
        <v>0</v>
      </c>
      <c r="C568" t="s">
        <v>146</v>
      </c>
      <c r="D568" t="s">
        <v>2875</v>
      </c>
      <c r="E568">
        <v>420</v>
      </c>
      <c r="F568">
        <v>4</v>
      </c>
      <c r="G568" t="s">
        <v>14</v>
      </c>
      <c r="H568" s="1" t="str">
        <f t="shared" si="34"/>
        <v>ifrs-full_ShareOfOtherComprehensiveIncomeOfAssociatesAndJointVenturesAccountedForUsingEquityMethodThatWillBeReclassifiedToProfitOrLossBeforeTax</v>
      </c>
      <c r="I568" t="str">
        <f t="shared" si="35"/>
        <v>ifrs-full</v>
      </c>
      <c r="J568" t="str">
        <f t="shared" si="36"/>
        <v>ShareOfOtherComprehensiveIncomeOfAssociatesAndJointVenturesAccountedForUsingEquityMethodThatWillBeReclassifiedToProfitOrLossBeforeTax</v>
      </c>
      <c r="K568" t="str">
        <f t="shared" si="37"/>
        <v>insert into dbax_info_conc (codi_empr, codi_emex, codi_info, pref_conc, codi_conc, orde_conc, nive_conc, tipo_info) values (0,0,'pre_cl-ci_ias-1_2014-03-05_role-420000','ifrs-full','ShareOfOtherComprehensiveIncomeOfAssociatesAndJointVenturesAccountedForUsingEquityMethodThatWillBeReclassifiedToProfitOrLossBeforeTax',420,4,'C')</v>
      </c>
    </row>
    <row r="569" spans="1:11" x14ac:dyDescent="0.25">
      <c r="A569">
        <v>0</v>
      </c>
      <c r="B569">
        <v>0</v>
      </c>
      <c r="C569" t="s">
        <v>146</v>
      </c>
      <c r="D569" t="s">
        <v>2876</v>
      </c>
      <c r="E569">
        <v>100</v>
      </c>
      <c r="F569">
        <v>4</v>
      </c>
      <c r="G569" t="s">
        <v>14</v>
      </c>
      <c r="H569" s="1" t="str">
        <f t="shared" si="34"/>
        <v>ifrs-full_ShareOfOtherComprehensiveIncomeOfAssociatesAndJointVenturesAccountedForUsingEquityMethodThatWillNotBeReclassifiedToProfitOrLossBeforeTax</v>
      </c>
      <c r="I569" t="str">
        <f t="shared" si="35"/>
        <v>ifrs-full</v>
      </c>
      <c r="J569" t="str">
        <f t="shared" si="36"/>
        <v>ShareOfOtherComprehensiveIncomeOfAssociatesAndJointVenturesAccountedForUsingEquityMethodThatWillNotBeReclassifiedToProfitOrLossBeforeTax</v>
      </c>
      <c r="K569" t="str">
        <f t="shared" si="37"/>
        <v>insert into dbax_info_conc (codi_empr, codi_emex, codi_info, pref_conc, codi_conc, orde_conc, nive_conc, tipo_info) values (0,0,'pre_cl-ci_ias-1_2014-03-05_role-420000','ifrs-full','ShareOfOtherComprehensiveIncomeOfAssociatesAndJointVenturesAccountedForUsingEquityMethodThatWillNotBeReclassifiedToProfitOrLossBeforeTax',100,4,'C')</v>
      </c>
    </row>
    <row r="570" spans="1:11" x14ac:dyDescent="0.25">
      <c r="A570">
        <v>0</v>
      </c>
      <c r="B570">
        <v>0</v>
      </c>
      <c r="C570" t="s">
        <v>146</v>
      </c>
      <c r="D570" t="s">
        <v>2908</v>
      </c>
      <c r="E570">
        <v>10</v>
      </c>
      <c r="F570">
        <v>1</v>
      </c>
      <c r="G570" t="s">
        <v>14</v>
      </c>
      <c r="H570" s="1" t="str">
        <f t="shared" si="34"/>
        <v>ifrs-full_StatementOfComprehensiveIncomeAbstract</v>
      </c>
      <c r="I570" t="str">
        <f t="shared" si="35"/>
        <v>ifrs-full</v>
      </c>
      <c r="J570" t="str">
        <f t="shared" si="36"/>
        <v>StatementOfComprehensiveIncomeAbstract</v>
      </c>
      <c r="K570" t="str">
        <f t="shared" si="37"/>
        <v>insert into dbax_info_conc (codi_empr, codi_emex, codi_info, pref_conc, codi_conc, orde_conc, nive_conc, tipo_info) values (0,0,'pre_cl-ci_ias-1_2014-03-05_role-420000','ifrs-full','StatementOfComprehensiveIncomeAbstract',10,1,'C')</v>
      </c>
    </row>
    <row r="571" spans="1:11" x14ac:dyDescent="0.25">
      <c r="A571">
        <v>0</v>
      </c>
      <c r="B571">
        <v>0</v>
      </c>
      <c r="C571" t="s">
        <v>149</v>
      </c>
      <c r="D571" t="s">
        <v>454</v>
      </c>
      <c r="E571">
        <v>350</v>
      </c>
      <c r="F571">
        <v>4</v>
      </c>
      <c r="G571" t="s">
        <v>14</v>
      </c>
      <c r="H571" s="1" t="str">
        <f t="shared" si="34"/>
        <v>cl-ci_Dividendos</v>
      </c>
      <c r="I571" t="str">
        <f t="shared" si="35"/>
        <v>cl-ci</v>
      </c>
      <c r="J571" t="str">
        <f t="shared" si="36"/>
        <v>Dividendos</v>
      </c>
      <c r="K571" t="str">
        <f t="shared" si="37"/>
        <v>insert into dbax_info_conc (codi_empr, codi_emex, codi_info, pref_conc, codi_conc, orde_conc, nive_conc, tipo_info) values (0,0,'pre_cl-ci_ias-1_2014-03-05_role-610000','cl-ci','Dividendos',350,4,'C')</v>
      </c>
    </row>
    <row r="572" spans="1:11" x14ac:dyDescent="0.25">
      <c r="A572">
        <v>0</v>
      </c>
      <c r="B572">
        <v>0</v>
      </c>
      <c r="C572" t="s">
        <v>149</v>
      </c>
      <c r="D572" t="s">
        <v>483</v>
      </c>
      <c r="E572">
        <v>220</v>
      </c>
      <c r="F572">
        <v>6</v>
      </c>
      <c r="G572" t="s">
        <v>14</v>
      </c>
      <c r="H572" s="1" t="str">
        <f t="shared" si="34"/>
        <v>cl-ci_GananciaPerdidaAcumuladaMember</v>
      </c>
      <c r="I572" t="str">
        <f t="shared" si="35"/>
        <v>cl-ci</v>
      </c>
      <c r="J572" t="str">
        <f t="shared" si="36"/>
        <v>GananciaPerdidaAcumuladaMember</v>
      </c>
      <c r="K572" t="str">
        <f t="shared" si="37"/>
        <v>insert into dbax_info_conc (codi_empr, codi_emex, codi_info, pref_conc, codi_conc, orde_conc, nive_conc, tipo_info) values (0,0,'pre_cl-ci_ias-1_2014-03-05_role-610000','cl-ci','GananciaPerdidaAcumuladaMember',220,6,'C')</v>
      </c>
    </row>
    <row r="573" spans="1:11" x14ac:dyDescent="0.25">
      <c r="A573">
        <v>0</v>
      </c>
      <c r="B573">
        <v>0</v>
      </c>
      <c r="C573" t="s">
        <v>149</v>
      </c>
      <c r="D573" t="s">
        <v>507</v>
      </c>
      <c r="E573">
        <v>260</v>
      </c>
      <c r="F573">
        <v>3</v>
      </c>
      <c r="G573" t="s">
        <v>14</v>
      </c>
      <c r="H573" s="1" t="str">
        <f t="shared" si="34"/>
        <v>cl-ci_IncreaseDecreaseThroughChangesInAccountingPolicies</v>
      </c>
      <c r="I573" t="str">
        <f t="shared" si="35"/>
        <v>cl-ci</v>
      </c>
      <c r="J573" t="str">
        <f t="shared" si="36"/>
        <v>IncreaseDecreaseThroughChangesInAccountingPolicies</v>
      </c>
      <c r="K573" t="str">
        <f t="shared" si="37"/>
        <v>insert into dbax_info_conc (codi_empr, codi_emex, codi_info, pref_conc, codi_conc, orde_conc, nive_conc, tipo_info) values (0,0,'pre_cl-ci_ias-1_2014-03-05_role-610000','cl-ci','IncreaseDecreaseThroughChangesInAccountingPolicies',260,3,'C')</v>
      </c>
    </row>
    <row r="574" spans="1:11" x14ac:dyDescent="0.25">
      <c r="A574">
        <v>0</v>
      </c>
      <c r="B574">
        <v>0</v>
      </c>
      <c r="C574" t="s">
        <v>149</v>
      </c>
      <c r="D574" t="s">
        <v>508</v>
      </c>
      <c r="E574">
        <v>270</v>
      </c>
      <c r="F574">
        <v>3</v>
      </c>
      <c r="G574" t="s">
        <v>14</v>
      </c>
      <c r="H574" s="1" t="str">
        <f t="shared" si="34"/>
        <v>cl-ci_IncreaseDecreaseThroughCorrectionsOfErrors</v>
      </c>
      <c r="I574" t="str">
        <f t="shared" si="35"/>
        <v>cl-ci</v>
      </c>
      <c r="J574" t="str">
        <f t="shared" si="36"/>
        <v>IncreaseDecreaseThroughCorrectionsOfErrors</v>
      </c>
      <c r="K574" t="str">
        <f t="shared" si="37"/>
        <v>insert into dbax_info_conc (codi_empr, codi_emex, codi_info, pref_conc, codi_conc, orde_conc, nive_conc, tipo_info) values (0,0,'pre_cl-ci_ias-1_2014-03-05_role-610000','cl-ci','IncreaseDecreaseThroughCorrectionsOfErrors',270,3,'C')</v>
      </c>
    </row>
    <row r="575" spans="1:11" x14ac:dyDescent="0.25">
      <c r="A575">
        <v>0</v>
      </c>
      <c r="B575">
        <v>0</v>
      </c>
      <c r="C575" t="s">
        <v>149</v>
      </c>
      <c r="D575" t="s">
        <v>644</v>
      </c>
      <c r="E575">
        <v>210</v>
      </c>
      <c r="F575">
        <v>7</v>
      </c>
      <c r="G575" t="s">
        <v>14</v>
      </c>
      <c r="H575" s="1" t="str">
        <f t="shared" si="34"/>
        <v>cl-ci_OtrasReservasVariasMember</v>
      </c>
      <c r="I575" t="str">
        <f t="shared" si="35"/>
        <v>cl-ci</v>
      </c>
      <c r="J575" t="str">
        <f t="shared" si="36"/>
        <v>OtrasReservasVariasMember</v>
      </c>
      <c r="K575" t="str">
        <f t="shared" si="37"/>
        <v>insert into dbax_info_conc (codi_empr, codi_emex, codi_info, pref_conc, codi_conc, orde_conc, nive_conc, tipo_info) values (0,0,'pre_cl-ci_ias-1_2014-03-05_role-610000','cl-ci','OtrasReservasVariasMember',210,7,'C')</v>
      </c>
    </row>
    <row r="576" spans="1:11" x14ac:dyDescent="0.25">
      <c r="A576">
        <v>0</v>
      </c>
      <c r="B576">
        <v>0</v>
      </c>
      <c r="C576" t="s">
        <v>149</v>
      </c>
      <c r="D576" t="s">
        <v>664</v>
      </c>
      <c r="E576">
        <v>250</v>
      </c>
      <c r="F576">
        <v>3</v>
      </c>
      <c r="G576" t="s">
        <v>14</v>
      </c>
      <c r="H576" s="1" t="str">
        <f t="shared" si="34"/>
        <v>cl-ci_PatrimonioPreviamenteReportado</v>
      </c>
      <c r="I576" t="str">
        <f t="shared" si="35"/>
        <v>cl-ci</v>
      </c>
      <c r="J576" t="str">
        <f t="shared" si="36"/>
        <v>PatrimonioPreviamenteReportado</v>
      </c>
      <c r="K576" t="str">
        <f t="shared" si="37"/>
        <v>insert into dbax_info_conc (codi_empr, codi_emex, codi_info, pref_conc, codi_conc, orde_conc, nive_conc, tipo_info) values (0,0,'pre_cl-ci_ias-1_2014-03-05_role-610000','cl-ci','PatrimonioPreviamenteReportado',250,3,'C')</v>
      </c>
    </row>
    <row r="577" spans="1:11" x14ac:dyDescent="0.25">
      <c r="A577">
        <v>0</v>
      </c>
      <c r="B577">
        <v>0</v>
      </c>
      <c r="C577" t="s">
        <v>149</v>
      </c>
      <c r="D577" t="s">
        <v>696</v>
      </c>
      <c r="E577">
        <v>150</v>
      </c>
      <c r="F577">
        <v>7</v>
      </c>
      <c r="G577" t="s">
        <v>14</v>
      </c>
      <c r="H577" s="1" t="str">
        <f t="shared" si="34"/>
        <v>cl-ci_ReserveOfActuarialGainsOrLossesOnDefinedBenefitPlansMember</v>
      </c>
      <c r="I577" t="str">
        <f t="shared" si="35"/>
        <v>cl-ci</v>
      </c>
      <c r="J577" t="str">
        <f t="shared" si="36"/>
        <v>ReserveOfActuarialGainsOrLossesOnDefinedBenefitPlansMember</v>
      </c>
      <c r="K577" t="str">
        <f t="shared" si="37"/>
        <v>insert into dbax_info_conc (codi_empr, codi_emex, codi_info, pref_conc, codi_conc, orde_conc, nive_conc, tipo_info) values (0,0,'pre_cl-ci_ias-1_2014-03-05_role-610000','cl-ci','ReserveOfActuarialGainsOrLossesOnDefinedBenefitPlansMember',150,7,'C')</v>
      </c>
    </row>
    <row r="578" spans="1:11" x14ac:dyDescent="0.25">
      <c r="A578">
        <v>0</v>
      </c>
      <c r="B578">
        <v>0</v>
      </c>
      <c r="C578" t="s">
        <v>149</v>
      </c>
      <c r="D578" t="s">
        <v>815</v>
      </c>
      <c r="E578">
        <v>170</v>
      </c>
      <c r="F578">
        <v>7</v>
      </c>
      <c r="G578" t="s">
        <v>14</v>
      </c>
      <c r="H578" s="1" t="str">
        <f t="shared" si="34"/>
        <v>ifrs-full_AmountRecognisedInOtherComprehensiveIncomeAndAccumulatedInEquityRelatingToNoncurrentAssetsOrDisposalGroupsHeldForSaleMember</v>
      </c>
      <c r="I578" t="str">
        <f t="shared" si="35"/>
        <v>ifrs-full</v>
      </c>
      <c r="J578" t="str">
        <f t="shared" si="36"/>
        <v>AmountRecognisedInOtherComprehensiveIncomeAndAccumulatedInEquityRelatingToNoncurrentAssetsOrDisposalGroupsHeldForSaleMember</v>
      </c>
      <c r="K578" t="str">
        <f t="shared" si="37"/>
        <v>insert into dbax_info_conc (codi_empr, codi_emex, codi_info, pref_conc, codi_conc, orde_conc, nive_conc, tipo_info) values (0,0,'pre_cl-ci_ias-1_2014-03-05_role-610000','ifrs-full','AmountRecognisedInOtherComprehensiveIncomeAndAccumulatedInEquityRelatingToNoncurrentAssetsOrDisposalGroupsHeldForSaleMember',170,7,'C')</v>
      </c>
    </row>
    <row r="579" spans="1:11" x14ac:dyDescent="0.25">
      <c r="A579">
        <v>0</v>
      </c>
      <c r="B579">
        <v>0</v>
      </c>
      <c r="C579" t="s">
        <v>149</v>
      </c>
      <c r="D579" t="s">
        <v>816</v>
      </c>
      <c r="E579">
        <v>402</v>
      </c>
      <c r="F579">
        <v>4</v>
      </c>
      <c r="G579" t="s">
        <v>14</v>
      </c>
      <c r="H579" s="1" t="str">
        <f t="shared" si="34"/>
        <v>ifrs-full_AmountRemovedFromReserveOfCashFlowHedgesAndIncludedInInitialCostOrOtherCarryingAmountOfNonfinancialAssetLiabilityOrFirmCommitmentForWhichFairValueHedgeAccountingIsApplied</v>
      </c>
      <c r="I579" t="str">
        <f t="shared" si="35"/>
        <v>ifrs-full</v>
      </c>
      <c r="J579" t="str">
        <f t="shared" si="36"/>
        <v>AmountRemovedFromReserveOfCashFlowHedgesAndIncludedInInitialCostOrOtherCarryingAmountOfNonfinancialAssetLiabilityOrFirmCommitmentForWhichFairValueHedgeAccountingIsApplied</v>
      </c>
      <c r="K579" t="str">
        <f t="shared" si="37"/>
        <v>insert into dbax_info_conc (codi_empr, codi_emex, codi_info, pref_conc, codi_conc, orde_conc, nive_conc, tipo_info) values (0,0,'pre_cl-ci_ias-1_2014-03-05_role-610000','ifrs-full','AmountRemovedFromReserveOfCashFlowHedgesAndIncludedInInitialCostOrOtherCarryingAmountOfNonfinancialAssetLiabilityOrFirmCommitmentForWhichFairValueHedgeAccountingIsApplied',402,4,'C')</v>
      </c>
    </row>
    <row r="580" spans="1:11" x14ac:dyDescent="0.25">
      <c r="A580">
        <v>0</v>
      </c>
      <c r="B580">
        <v>0</v>
      </c>
      <c r="C580" t="s">
        <v>149</v>
      </c>
      <c r="D580" t="s">
        <v>817</v>
      </c>
      <c r="E580">
        <v>408</v>
      </c>
      <c r="F580">
        <v>4</v>
      </c>
      <c r="G580" t="s">
        <v>14</v>
      </c>
      <c r="H580" s="1" t="str">
        <f t="shared" si="34"/>
        <v>ifrs-full_AmountRemovedFromReserveOfChangeInValueOfForeignCurrencyBasisSpreadsAndIncludedInInitialCostOrOtherCarryingAmountOfNonfinancialAssetLiabilityOrFirmCommitmentForWhichFairValueHedgeAccountingIsApplied</v>
      </c>
      <c r="I580" t="str">
        <f t="shared" si="35"/>
        <v>ifrs-full</v>
      </c>
      <c r="J580" t="str">
        <f t="shared" si="36"/>
        <v>AmountRemovedFromReserveOfChangeInValueOfForeignCurrencyBasisSpreadsAndIncludedInInitialCostOrOtherCarryingAmountOfNonfinancialAssetLiabilityOrFirmCommitmentForWhichFairValueHedgeAccountingIsApplied</v>
      </c>
      <c r="K580" t="str">
        <f t="shared" si="37"/>
        <v>insert into dbax_info_conc (codi_empr, codi_emex, codi_info, pref_conc, codi_conc, orde_conc, nive_conc, tipo_info) values (0,0,'pre_cl-ci_ias-1_2014-03-05_role-610000','ifrs-full','AmountRemovedFromReserveOfChangeInValueOfForeignCurrencyBasisSpreadsAndIncludedInInitialCostOrOtherCarryingAmountOfNonfinancialAssetLiabilityOrFirmCommitmentForWhichFairValueHedgeAccountingIsApplied',408,4,'C')</v>
      </c>
    </row>
    <row r="581" spans="1:11" x14ac:dyDescent="0.25">
      <c r="A581">
        <v>0</v>
      </c>
      <c r="B581">
        <v>0</v>
      </c>
      <c r="C581" t="s">
        <v>149</v>
      </c>
      <c r="D581" t="s">
        <v>818</v>
      </c>
      <c r="E581">
        <v>406</v>
      </c>
      <c r="F581">
        <v>4</v>
      </c>
      <c r="G581" t="s">
        <v>14</v>
      </c>
      <c r="H581" s="1" t="str">
        <f t="shared" si="34"/>
        <v>ifrs-full_AmountRemovedFromReserveOfChangeInValueOfForwardElementsOfForwardContractsAndIncludedInInitialCostOrOtherCarryingAmountOfNonfinancialAssetLiabilityOrFirmCommitmentForWhichFairValueHedgeAccountingIsApplied</v>
      </c>
      <c r="I581" t="str">
        <f t="shared" si="35"/>
        <v>ifrs-full</v>
      </c>
      <c r="J581" t="str">
        <f t="shared" si="36"/>
        <v>AmountRemovedFromReserveOfChangeInValueOfForwardElementsOfForwardContractsAndIncludedInInitialCostOrOtherCarryingAmountOfNonfinancialAssetLiabilityOrFirmCommitmentForWhichFairValueHedgeAccountingIsApplied</v>
      </c>
      <c r="K581" t="str">
        <f t="shared" si="37"/>
        <v>insert into dbax_info_conc (codi_empr, codi_emex, codi_info, pref_conc, codi_conc, orde_conc, nive_conc, tipo_info) values (0,0,'pre_cl-ci_ias-1_2014-03-05_role-610000','ifrs-full','AmountRemovedFromReserveOfChangeInValueOfForwardElementsOfForwardContractsAndIncludedInInitialCostOrOtherCarryingAmountOfNonfinancialAssetLiabilityOrFirmCommitmentForWhichFairValueHedgeAccountingIsApplied',406,4,'C')</v>
      </c>
    </row>
    <row r="582" spans="1:11" x14ac:dyDescent="0.25">
      <c r="A582">
        <v>0</v>
      </c>
      <c r="B582">
        <v>0</v>
      </c>
      <c r="C582" t="s">
        <v>149</v>
      </c>
      <c r="D582" t="s">
        <v>819</v>
      </c>
      <c r="E582">
        <v>404</v>
      </c>
      <c r="F582">
        <v>4</v>
      </c>
      <c r="G582" t="s">
        <v>14</v>
      </c>
      <c r="H582" s="1" t="str">
        <f t="shared" si="34"/>
        <v>ifrs-full_AmountRemovedFromReserveOfChangeInValueOfTimeValueOfOptionsAndIncludedInInitialCostOrOtherCarryingAmountOfNonfinancialAssetLiabilityOrFirmCommitmentForWhichFairValueHedgeAccountingIsApplied</v>
      </c>
      <c r="I582" t="str">
        <f t="shared" si="35"/>
        <v>ifrs-full</v>
      </c>
      <c r="J582" t="str">
        <f t="shared" si="36"/>
        <v>AmountRemovedFromReserveOfChangeInValueOfTimeValueOfOptionsAndIncludedInInitialCostOrOtherCarryingAmountOfNonfinancialAssetLiabilityOrFirmCommitmentForWhichFairValueHedgeAccountingIsApplied</v>
      </c>
      <c r="K582" t="str">
        <f t="shared" si="37"/>
        <v>insert into dbax_info_conc (codi_empr, codi_emex, codi_info, pref_conc, codi_conc, orde_conc, nive_conc, tipo_info) values (0,0,'pre_cl-ci_ias-1_2014-03-05_role-610000','ifrs-full','AmountRemovedFromReserveOfChangeInValueOfTimeValueOfOptionsAndIncludedInInitialCostOrOtherCarryingAmountOfNonfinancialAssetLiabilityOrFirmCommitmentForWhichFairValueHedgeAccountingIsApplied',404,4,'C')</v>
      </c>
    </row>
    <row r="583" spans="1:11" x14ac:dyDescent="0.25">
      <c r="A583">
        <v>0</v>
      </c>
      <c r="B583">
        <v>0</v>
      </c>
      <c r="C583" t="s">
        <v>149</v>
      </c>
      <c r="D583" t="s">
        <v>947</v>
      </c>
      <c r="E583">
        <v>410</v>
      </c>
      <c r="F583">
        <v>4</v>
      </c>
      <c r="G583" t="s">
        <v>14</v>
      </c>
      <c r="H583" s="1" t="str">
        <f t="shared" si="34"/>
        <v>ifrs-full_ChangesInEquity</v>
      </c>
      <c r="I583" t="str">
        <f t="shared" si="35"/>
        <v>ifrs-full</v>
      </c>
      <c r="J583" t="str">
        <f t="shared" si="36"/>
        <v>ChangesInEquity</v>
      </c>
      <c r="K583" t="str">
        <f t="shared" si="37"/>
        <v>insert into dbax_info_conc (codi_empr, codi_emex, codi_info, pref_conc, codi_conc, orde_conc, nive_conc, tipo_info) values (0,0,'pre_cl-ci_ias-1_2014-03-05_role-610000','ifrs-full','ChangesInEquity',410,4,'C')</v>
      </c>
    </row>
    <row r="584" spans="1:11" x14ac:dyDescent="0.25">
      <c r="A584">
        <v>0</v>
      </c>
      <c r="B584">
        <v>0</v>
      </c>
      <c r="C584" t="s">
        <v>149</v>
      </c>
      <c r="D584" t="s">
        <v>948</v>
      </c>
      <c r="E584">
        <v>290</v>
      </c>
      <c r="F584">
        <v>3</v>
      </c>
      <c r="G584" t="s">
        <v>14</v>
      </c>
      <c r="H584" s="1" t="str">
        <f t="shared" ref="H584:H647" si="38">MID(D584,FIND("#",D584)+1,10000)</f>
        <v>ifrs-full_ChangesInEquityAbstract</v>
      </c>
      <c r="I584" t="str">
        <f t="shared" ref="I584:I647" si="39">MID(H584,1,FIND("_",H584)-1)</f>
        <v>ifrs-full</v>
      </c>
      <c r="J584" t="str">
        <f t="shared" ref="J584:J647" si="40">MID(H584,FIND("_",H584)+1,10000)</f>
        <v>ChangesInEquityAbstract</v>
      </c>
      <c r="K584" t="str">
        <f t="shared" ref="K584:K647" si="41">CONCATENATE("insert into dbax_info_conc (codi_empr, codi_emex, codi_info, pref_conc, codi_conc, orde_conc, nive_conc, tipo_info) values (",A584,",",B584,",'",C584,"','",I584,"','",J584,"',",E584,",",F584,",'",G584,"')")</f>
        <v>insert into dbax_info_conc (codi_empr, codi_emex, codi_info, pref_conc, codi_conc, orde_conc, nive_conc, tipo_info) values (0,0,'pre_cl-ci_ias-1_2014-03-05_role-610000','ifrs-full','ChangesInEquityAbstract',290,3,'C')</v>
      </c>
    </row>
    <row r="585" spans="1:11" x14ac:dyDescent="0.25">
      <c r="A585">
        <v>0</v>
      </c>
      <c r="B585">
        <v>0</v>
      </c>
      <c r="C585" t="s">
        <v>149</v>
      </c>
      <c r="D585" t="s">
        <v>986</v>
      </c>
      <c r="E585">
        <v>30</v>
      </c>
      <c r="F585">
        <v>3</v>
      </c>
      <c r="G585" t="s">
        <v>14</v>
      </c>
      <c r="H585" s="1" t="str">
        <f t="shared" si="38"/>
        <v>ifrs-full_ComponentsOfEquityAxis</v>
      </c>
      <c r="I585" t="str">
        <f t="shared" si="39"/>
        <v>ifrs-full</v>
      </c>
      <c r="J585" t="str">
        <f t="shared" si="40"/>
        <v>ComponentsOfEquityAxis</v>
      </c>
      <c r="K585" t="str">
        <f t="shared" si="41"/>
        <v>insert into dbax_info_conc (codi_empr, codi_emex, codi_info, pref_conc, codi_conc, orde_conc, nive_conc, tipo_info) values (0,0,'pre_cl-ci_ias-1_2014-03-05_role-610000','ifrs-full','ComponentsOfEquityAxis',30,3,'C')</v>
      </c>
    </row>
    <row r="586" spans="1:11" x14ac:dyDescent="0.25">
      <c r="A586">
        <v>0</v>
      </c>
      <c r="B586">
        <v>0</v>
      </c>
      <c r="C586" t="s">
        <v>149</v>
      </c>
      <c r="D586" t="s">
        <v>989</v>
      </c>
      <c r="E586">
        <v>330</v>
      </c>
      <c r="F586">
        <v>5</v>
      </c>
      <c r="G586" t="s">
        <v>14</v>
      </c>
      <c r="H586" s="1" t="str">
        <f t="shared" si="38"/>
        <v>ifrs-full_ComprehensiveIncome</v>
      </c>
      <c r="I586" t="str">
        <f t="shared" si="39"/>
        <v>ifrs-full</v>
      </c>
      <c r="J586" t="str">
        <f t="shared" si="40"/>
        <v>ComprehensiveIncome</v>
      </c>
      <c r="K586" t="str">
        <f t="shared" si="41"/>
        <v>insert into dbax_info_conc (codi_empr, codi_emex, codi_info, pref_conc, codi_conc, orde_conc, nive_conc, tipo_info) values (0,0,'pre_cl-ci_ias-1_2014-03-05_role-610000','ifrs-full','ComprehensiveIncome',330,5,'C')</v>
      </c>
    </row>
    <row r="587" spans="1:11" x14ac:dyDescent="0.25">
      <c r="A587">
        <v>0</v>
      </c>
      <c r="B587">
        <v>0</v>
      </c>
      <c r="C587" t="s">
        <v>149</v>
      </c>
      <c r="D587" t="s">
        <v>990</v>
      </c>
      <c r="E587">
        <v>300</v>
      </c>
      <c r="F587">
        <v>4</v>
      </c>
      <c r="G587" t="s">
        <v>14</v>
      </c>
      <c r="H587" s="1" t="str">
        <f t="shared" si="38"/>
        <v>ifrs-full_ComprehensiveIncomeAbstract</v>
      </c>
      <c r="I587" t="str">
        <f t="shared" si="39"/>
        <v>ifrs-full</v>
      </c>
      <c r="J587" t="str">
        <f t="shared" si="40"/>
        <v>ComprehensiveIncomeAbstract</v>
      </c>
      <c r="K587" t="str">
        <f t="shared" si="41"/>
        <v>insert into dbax_info_conc (codi_empr, codi_emex, codi_info, pref_conc, codi_conc, orde_conc, nive_conc, tipo_info) values (0,0,'pre_cl-ci_ias-1_2014-03-05_role-610000','ifrs-full','ComprehensiveIncomeAbstract',300,4,'C')</v>
      </c>
    </row>
    <row r="588" spans="1:11" x14ac:dyDescent="0.25">
      <c r="A588">
        <v>0</v>
      </c>
      <c r="B588">
        <v>0</v>
      </c>
      <c r="C588" t="s">
        <v>149</v>
      </c>
      <c r="D588" t="s">
        <v>1814</v>
      </c>
      <c r="E588">
        <v>280</v>
      </c>
      <c r="F588">
        <v>3</v>
      </c>
      <c r="G588" t="s">
        <v>14</v>
      </c>
      <c r="H588" s="1" t="str">
        <f t="shared" si="38"/>
        <v>ifrs-full_Equity</v>
      </c>
      <c r="I588" t="str">
        <f t="shared" si="39"/>
        <v>ifrs-full</v>
      </c>
      <c r="J588" t="str">
        <f t="shared" si="40"/>
        <v>Equity</v>
      </c>
      <c r="K588" t="str">
        <f t="shared" si="41"/>
        <v>insert into dbax_info_conc (codi_empr, codi_emex, codi_info, pref_conc, codi_conc, orde_conc, nive_conc, tipo_info) values (0,0,'pre_cl-ci_ias-1_2014-03-05_role-610000','ifrs-full','Equity',280,3,'C')</v>
      </c>
    </row>
    <row r="589" spans="1:11" x14ac:dyDescent="0.25">
      <c r="A589">
        <v>0</v>
      </c>
      <c r="B589">
        <v>0</v>
      </c>
      <c r="C589" t="s">
        <v>149</v>
      </c>
      <c r="D589" t="s">
        <v>1814</v>
      </c>
      <c r="E589">
        <v>420</v>
      </c>
      <c r="F589">
        <v>3</v>
      </c>
      <c r="G589" t="s">
        <v>14</v>
      </c>
      <c r="H589" s="1" t="str">
        <f t="shared" si="38"/>
        <v>ifrs-full_Equity</v>
      </c>
      <c r="I589" t="str">
        <f t="shared" si="39"/>
        <v>ifrs-full</v>
      </c>
      <c r="J589" t="str">
        <f t="shared" si="40"/>
        <v>Equity</v>
      </c>
      <c r="K589" t="str">
        <f t="shared" si="41"/>
        <v>insert into dbax_info_conc (codi_empr, codi_emex, codi_info, pref_conc, codi_conc, orde_conc, nive_conc, tipo_info) values (0,0,'pre_cl-ci_ias-1_2014-03-05_role-610000','ifrs-full','Equity',420,3,'C')</v>
      </c>
    </row>
    <row r="590" spans="1:11" x14ac:dyDescent="0.25">
      <c r="A590">
        <v>0</v>
      </c>
      <c r="B590">
        <v>0</v>
      </c>
      <c r="C590" t="s">
        <v>149</v>
      </c>
      <c r="D590" t="s">
        <v>1819</v>
      </c>
      <c r="E590">
        <v>50</v>
      </c>
      <c r="F590">
        <v>5</v>
      </c>
      <c r="G590" t="s">
        <v>14</v>
      </c>
      <c r="H590" s="1" t="str">
        <f t="shared" si="38"/>
        <v>ifrs-full_EquityAttributableToOwnersOfParentMember</v>
      </c>
      <c r="I590" t="str">
        <f t="shared" si="39"/>
        <v>ifrs-full</v>
      </c>
      <c r="J590" t="str">
        <f t="shared" si="40"/>
        <v>EquityAttributableToOwnersOfParentMember</v>
      </c>
      <c r="K590" t="str">
        <f t="shared" si="41"/>
        <v>insert into dbax_info_conc (codi_empr, codi_emex, codi_info, pref_conc, codi_conc, orde_conc, nive_conc, tipo_info) values (0,0,'pre_cl-ci_ias-1_2014-03-05_role-610000','ifrs-full','EquityAttributableToOwnersOfParentMember',50,5,'C')</v>
      </c>
    </row>
    <row r="591" spans="1:11" x14ac:dyDescent="0.25">
      <c r="A591">
        <v>0</v>
      </c>
      <c r="B591">
        <v>0</v>
      </c>
      <c r="C591" t="s">
        <v>149</v>
      </c>
      <c r="D591" t="s">
        <v>1821</v>
      </c>
      <c r="E591">
        <v>40</v>
      </c>
      <c r="F591">
        <v>4</v>
      </c>
      <c r="G591" t="s">
        <v>14</v>
      </c>
      <c r="H591" s="1" t="str">
        <f t="shared" si="38"/>
        <v>ifrs-full_EquityMember</v>
      </c>
      <c r="I591" t="str">
        <f t="shared" si="39"/>
        <v>ifrs-full</v>
      </c>
      <c r="J591" t="str">
        <f t="shared" si="40"/>
        <v>EquityMember</v>
      </c>
      <c r="K591" t="str">
        <f t="shared" si="41"/>
        <v>insert into dbax_info_conc (codi_empr, codi_emex, codi_info, pref_conc, codi_conc, orde_conc, nive_conc, tipo_info) values (0,0,'pre_cl-ci_ias-1_2014-03-05_role-610000','ifrs-full','EquityMember',40,4,'C')</v>
      </c>
    </row>
    <row r="592" spans="1:11" x14ac:dyDescent="0.25">
      <c r="A592">
        <v>0</v>
      </c>
      <c r="B592">
        <v>0</v>
      </c>
      <c r="C592" t="s">
        <v>149</v>
      </c>
      <c r="D592" t="s">
        <v>2105</v>
      </c>
      <c r="E592">
        <v>400</v>
      </c>
      <c r="F592">
        <v>4</v>
      </c>
      <c r="G592" t="s">
        <v>14</v>
      </c>
      <c r="H592" s="1" t="str">
        <f t="shared" si="38"/>
        <v>ifrs-full_IncreaseDecreaseThroughChangesInOwnershipInterestsInSubsidiariesThatDoNotResultInLossOfControl</v>
      </c>
      <c r="I592" t="str">
        <f t="shared" si="39"/>
        <v>ifrs-full</v>
      </c>
      <c r="J592" t="str">
        <f t="shared" si="40"/>
        <v>IncreaseDecreaseThroughChangesInOwnershipInterestsInSubsidiariesThatDoNotResultInLossOfControl</v>
      </c>
      <c r="K592" t="str">
        <f t="shared" si="41"/>
        <v>insert into dbax_info_conc (codi_empr, codi_emex, codi_info, pref_conc, codi_conc, orde_conc, nive_conc, tipo_info) values (0,0,'pre_cl-ci_ias-1_2014-03-05_role-610000','ifrs-full','IncreaseDecreaseThroughChangesInOwnershipInterestsInSubsidiariesThatDoNotResultInLossOfControl',400,4,'C')</v>
      </c>
    </row>
    <row r="593" spans="1:11" x14ac:dyDescent="0.25">
      <c r="A593">
        <v>0</v>
      </c>
      <c r="B593">
        <v>0</v>
      </c>
      <c r="C593" t="s">
        <v>149</v>
      </c>
      <c r="D593" t="s">
        <v>2118</v>
      </c>
      <c r="E593">
        <v>360</v>
      </c>
      <c r="F593">
        <v>4</v>
      </c>
      <c r="G593" t="s">
        <v>14</v>
      </c>
      <c r="H593" s="1" t="str">
        <f t="shared" si="38"/>
        <v>ifrs-full_IncreaseDecreaseThroughOtherContributionsByOwners</v>
      </c>
      <c r="I593" t="str">
        <f t="shared" si="39"/>
        <v>ifrs-full</v>
      </c>
      <c r="J593" t="str">
        <f t="shared" si="40"/>
        <v>IncreaseDecreaseThroughOtherContributionsByOwners</v>
      </c>
      <c r="K593" t="str">
        <f t="shared" si="41"/>
        <v>insert into dbax_info_conc (codi_empr, codi_emex, codi_info, pref_conc, codi_conc, orde_conc, nive_conc, tipo_info) values (0,0,'pre_cl-ci_ias-1_2014-03-05_role-610000','ifrs-full','IncreaseDecreaseThroughOtherContributionsByOwners',360,4,'C')</v>
      </c>
    </row>
    <row r="594" spans="1:11" x14ac:dyDescent="0.25">
      <c r="A594">
        <v>0</v>
      </c>
      <c r="B594">
        <v>0</v>
      </c>
      <c r="C594" t="s">
        <v>149</v>
      </c>
      <c r="D594" t="s">
        <v>2119</v>
      </c>
      <c r="E594">
        <v>370</v>
      </c>
      <c r="F594">
        <v>4</v>
      </c>
      <c r="G594" t="s">
        <v>14</v>
      </c>
      <c r="H594" s="1" t="str">
        <f t="shared" si="38"/>
        <v>ifrs-full_IncreaseDecreaseThroughOtherDistributionsToOwners</v>
      </c>
      <c r="I594" t="str">
        <f t="shared" si="39"/>
        <v>ifrs-full</v>
      </c>
      <c r="J594" t="str">
        <f t="shared" si="40"/>
        <v>IncreaseDecreaseThroughOtherDistributionsToOwners</v>
      </c>
      <c r="K594" t="str">
        <f t="shared" si="41"/>
        <v>insert into dbax_info_conc (codi_empr, codi_emex, codi_info, pref_conc, codi_conc, orde_conc, nive_conc, tipo_info) values (0,0,'pre_cl-ci_ias-1_2014-03-05_role-610000','ifrs-full','IncreaseDecreaseThroughOtherDistributionsToOwners',370,4,'C')</v>
      </c>
    </row>
    <row r="595" spans="1:11" x14ac:dyDescent="0.25">
      <c r="A595">
        <v>0</v>
      </c>
      <c r="B595">
        <v>0</v>
      </c>
      <c r="C595" t="s">
        <v>149</v>
      </c>
      <c r="D595" t="s">
        <v>2122</v>
      </c>
      <c r="E595">
        <v>380</v>
      </c>
      <c r="F595">
        <v>4</v>
      </c>
      <c r="G595" t="s">
        <v>14</v>
      </c>
      <c r="H595" s="1" t="str">
        <f t="shared" si="38"/>
        <v>ifrs-full_IncreaseDecreaseThroughTransfersAndOtherChangesEquity</v>
      </c>
      <c r="I595" t="str">
        <f t="shared" si="39"/>
        <v>ifrs-full</v>
      </c>
      <c r="J595" t="str">
        <f t="shared" si="40"/>
        <v>IncreaseDecreaseThroughTransfersAndOtherChangesEquity</v>
      </c>
      <c r="K595" t="str">
        <f t="shared" si="41"/>
        <v>insert into dbax_info_conc (codi_empr, codi_emex, codi_info, pref_conc, codi_conc, orde_conc, nive_conc, tipo_info) values (0,0,'pre_cl-ci_ias-1_2014-03-05_role-610000','ifrs-full','IncreaseDecreaseThroughTransfersAndOtherChangesEquity',380,4,'C')</v>
      </c>
    </row>
    <row r="596" spans="1:11" x14ac:dyDescent="0.25">
      <c r="A596">
        <v>0</v>
      </c>
      <c r="B596">
        <v>0</v>
      </c>
      <c r="C596" t="s">
        <v>149</v>
      </c>
      <c r="D596" t="s">
        <v>2133</v>
      </c>
      <c r="E596">
        <v>390</v>
      </c>
      <c r="F596">
        <v>4</v>
      </c>
      <c r="G596" t="s">
        <v>14</v>
      </c>
      <c r="H596" s="1" t="str">
        <f t="shared" si="38"/>
        <v>ifrs-full_IncreaseDecreaseThroughTreasuryShareTransactions</v>
      </c>
      <c r="I596" t="str">
        <f t="shared" si="39"/>
        <v>ifrs-full</v>
      </c>
      <c r="J596" t="str">
        <f t="shared" si="40"/>
        <v>IncreaseDecreaseThroughTreasuryShareTransactions</v>
      </c>
      <c r="K596" t="str">
        <f t="shared" si="41"/>
        <v>insert into dbax_info_conc (codi_empr, codi_emex, codi_info, pref_conc, codi_conc, orde_conc, nive_conc, tipo_info) values (0,0,'pre_cl-ci_ias-1_2014-03-05_role-610000','ifrs-full','IncreaseDecreaseThroughTreasuryShareTransactions',390,4,'C')</v>
      </c>
    </row>
    <row r="597" spans="1:11" x14ac:dyDescent="0.25">
      <c r="A597">
        <v>0</v>
      </c>
      <c r="B597">
        <v>0</v>
      </c>
      <c r="C597" t="s">
        <v>149</v>
      </c>
      <c r="D597" t="s">
        <v>2250</v>
      </c>
      <c r="E597">
        <v>60</v>
      </c>
      <c r="F597">
        <v>6</v>
      </c>
      <c r="G597" t="s">
        <v>14</v>
      </c>
      <c r="H597" s="1" t="str">
        <f t="shared" si="38"/>
        <v>ifrs-full_IssuedCapitalMember</v>
      </c>
      <c r="I597" t="str">
        <f t="shared" si="39"/>
        <v>ifrs-full</v>
      </c>
      <c r="J597" t="str">
        <f t="shared" si="40"/>
        <v>IssuedCapitalMember</v>
      </c>
      <c r="K597" t="str">
        <f t="shared" si="41"/>
        <v>insert into dbax_info_conc (codi_empr, codi_emex, codi_info, pref_conc, codi_conc, orde_conc, nive_conc, tipo_info) values (0,0,'pre_cl-ci_ias-1_2014-03-05_role-610000','ifrs-full','IssuedCapitalMember',60,6,'C')</v>
      </c>
    </row>
    <row r="598" spans="1:11" x14ac:dyDescent="0.25">
      <c r="A598">
        <v>0</v>
      </c>
      <c r="B598">
        <v>0</v>
      </c>
      <c r="C598" t="s">
        <v>149</v>
      </c>
      <c r="D598" t="s">
        <v>2251</v>
      </c>
      <c r="E598">
        <v>340</v>
      </c>
      <c r="F598">
        <v>4</v>
      </c>
      <c r="G598" t="s">
        <v>14</v>
      </c>
      <c r="H598" s="1" t="str">
        <f t="shared" si="38"/>
        <v>ifrs-full_IssueOfEquity</v>
      </c>
      <c r="I598" t="str">
        <f t="shared" si="39"/>
        <v>ifrs-full</v>
      </c>
      <c r="J598" t="str">
        <f t="shared" si="40"/>
        <v>IssueOfEquity</v>
      </c>
      <c r="K598" t="str">
        <f t="shared" si="41"/>
        <v>insert into dbax_info_conc (codi_empr, codi_emex, codi_info, pref_conc, codi_conc, orde_conc, nive_conc, tipo_info) values (0,0,'pre_cl-ci_ias-1_2014-03-05_role-610000','ifrs-full','IssueOfEquity',340,4,'C')</v>
      </c>
    </row>
    <row r="599" spans="1:11" x14ac:dyDescent="0.25">
      <c r="A599">
        <v>0</v>
      </c>
      <c r="B599">
        <v>0</v>
      </c>
      <c r="C599" t="s">
        <v>149</v>
      </c>
      <c r="D599" t="s">
        <v>2395</v>
      </c>
      <c r="E599">
        <v>230</v>
      </c>
      <c r="F599">
        <v>5</v>
      </c>
      <c r="G599" t="s">
        <v>14</v>
      </c>
      <c r="H599" s="1" t="str">
        <f t="shared" si="38"/>
        <v>ifrs-full_NoncontrollingInterestsMember</v>
      </c>
      <c r="I599" t="str">
        <f t="shared" si="39"/>
        <v>ifrs-full</v>
      </c>
      <c r="J599" t="str">
        <f t="shared" si="40"/>
        <v>NoncontrollingInterestsMember</v>
      </c>
      <c r="K599" t="str">
        <f t="shared" si="41"/>
        <v>insert into dbax_info_conc (codi_empr, codi_emex, codi_info, pref_conc, codi_conc, orde_conc, nive_conc, tipo_info) values (0,0,'pre_cl-ci_ias-1_2014-03-05_role-610000','ifrs-full','NoncontrollingInterestsMember',230,5,'C')</v>
      </c>
    </row>
    <row r="600" spans="1:11" x14ac:dyDescent="0.25">
      <c r="A600">
        <v>0</v>
      </c>
      <c r="B600">
        <v>0</v>
      </c>
      <c r="C600" t="s">
        <v>149</v>
      </c>
      <c r="D600" t="s">
        <v>2507</v>
      </c>
      <c r="E600">
        <v>320</v>
      </c>
      <c r="F600">
        <v>5</v>
      </c>
      <c r="G600" t="s">
        <v>14</v>
      </c>
      <c r="H600" s="1" t="str">
        <f t="shared" si="38"/>
        <v>ifrs-full_OtherComprehensiveIncome</v>
      </c>
      <c r="I600" t="str">
        <f t="shared" si="39"/>
        <v>ifrs-full</v>
      </c>
      <c r="J600" t="str">
        <f t="shared" si="40"/>
        <v>OtherComprehensiveIncome</v>
      </c>
      <c r="K600" t="str">
        <f t="shared" si="41"/>
        <v>insert into dbax_info_conc (codi_empr, codi_emex, codi_info, pref_conc, codi_conc, orde_conc, nive_conc, tipo_info) values (0,0,'pre_cl-ci_ias-1_2014-03-05_role-610000','ifrs-full','OtherComprehensiveIncome',320,5,'C')</v>
      </c>
    </row>
    <row r="601" spans="1:11" x14ac:dyDescent="0.25">
      <c r="A601">
        <v>0</v>
      </c>
      <c r="B601">
        <v>0</v>
      </c>
      <c r="C601" t="s">
        <v>149</v>
      </c>
      <c r="D601" t="s">
        <v>2539</v>
      </c>
      <c r="E601">
        <v>90</v>
      </c>
      <c r="F601">
        <v>6</v>
      </c>
      <c r="G601" t="s">
        <v>14</v>
      </c>
      <c r="H601" s="1" t="str">
        <f t="shared" si="38"/>
        <v>ifrs-full_OtherEquityInterestMember</v>
      </c>
      <c r="I601" t="str">
        <f t="shared" si="39"/>
        <v>ifrs-full</v>
      </c>
      <c r="J601" t="str">
        <f t="shared" si="40"/>
        <v>OtherEquityInterestMember</v>
      </c>
      <c r="K601" t="str">
        <f t="shared" si="41"/>
        <v>insert into dbax_info_conc (codi_empr, codi_emex, codi_info, pref_conc, codi_conc, orde_conc, nive_conc, tipo_info) values (0,0,'pre_cl-ci_ias-1_2014-03-05_role-610000','ifrs-full','OtherEquityInterestMember',90,6,'C')</v>
      </c>
    </row>
    <row r="602" spans="1:11" x14ac:dyDescent="0.25">
      <c r="A602">
        <v>0</v>
      </c>
      <c r="B602">
        <v>0</v>
      </c>
      <c r="C602" t="s">
        <v>149</v>
      </c>
      <c r="D602" t="s">
        <v>2584</v>
      </c>
      <c r="E602">
        <v>100</v>
      </c>
      <c r="F602">
        <v>6</v>
      </c>
      <c r="G602" t="s">
        <v>14</v>
      </c>
      <c r="H602" s="1" t="str">
        <f t="shared" si="38"/>
        <v>ifrs-full_OtherReservesMember</v>
      </c>
      <c r="I602" t="str">
        <f t="shared" si="39"/>
        <v>ifrs-full</v>
      </c>
      <c r="J602" t="str">
        <f t="shared" si="40"/>
        <v>OtherReservesMember</v>
      </c>
      <c r="K602" t="str">
        <f t="shared" si="41"/>
        <v>insert into dbax_info_conc (codi_empr, codi_emex, codi_info, pref_conc, codi_conc, orde_conc, nive_conc, tipo_info) values (0,0,'pre_cl-ci_ias-1_2014-03-05_role-610000','ifrs-full','OtherReservesMember',100,6,'C')</v>
      </c>
    </row>
    <row r="603" spans="1:11" x14ac:dyDescent="0.25">
      <c r="A603">
        <v>0</v>
      </c>
      <c r="B603">
        <v>0</v>
      </c>
      <c r="C603" t="s">
        <v>149</v>
      </c>
      <c r="D603" t="s">
        <v>2638</v>
      </c>
      <c r="E603">
        <v>310</v>
      </c>
      <c r="F603">
        <v>5</v>
      </c>
      <c r="G603" t="s">
        <v>14</v>
      </c>
      <c r="H603" s="1" t="str">
        <f t="shared" si="38"/>
        <v>ifrs-full_ProfitLoss</v>
      </c>
      <c r="I603" t="str">
        <f t="shared" si="39"/>
        <v>ifrs-full</v>
      </c>
      <c r="J603" t="str">
        <f t="shared" si="40"/>
        <v>ProfitLoss</v>
      </c>
      <c r="K603" t="str">
        <f t="shared" si="41"/>
        <v>insert into dbax_info_conc (codi_empr, codi_emex, codi_info, pref_conc, codi_conc, orde_conc, nive_conc, tipo_info) values (0,0,'pre_cl-ci_ias-1_2014-03-05_role-610000','ifrs-full','ProfitLoss',310,5,'C')</v>
      </c>
    </row>
    <row r="604" spans="1:11" x14ac:dyDescent="0.25">
      <c r="A604">
        <v>0</v>
      </c>
      <c r="B604">
        <v>0</v>
      </c>
      <c r="C604" t="s">
        <v>149</v>
      </c>
      <c r="D604" t="s">
        <v>2768</v>
      </c>
      <c r="E604">
        <v>130</v>
      </c>
      <c r="F604">
        <v>7</v>
      </c>
      <c r="G604" t="s">
        <v>14</v>
      </c>
      <c r="H604" s="1" t="str">
        <f t="shared" si="38"/>
        <v>ifrs-full_ReserveOfCashFlowHedgesMember</v>
      </c>
      <c r="I604" t="str">
        <f t="shared" si="39"/>
        <v>ifrs-full</v>
      </c>
      <c r="J604" t="str">
        <f t="shared" si="40"/>
        <v>ReserveOfCashFlowHedgesMember</v>
      </c>
      <c r="K604" t="str">
        <f t="shared" si="41"/>
        <v>insert into dbax_info_conc (codi_empr, codi_emex, codi_info, pref_conc, codi_conc, orde_conc, nive_conc, tipo_info) values (0,0,'pre_cl-ci_ias-1_2014-03-05_role-610000','ifrs-full','ReserveOfCashFlowHedgesMember',130,7,'C')</v>
      </c>
    </row>
    <row r="605" spans="1:11" x14ac:dyDescent="0.25">
      <c r="A605">
        <v>0</v>
      </c>
      <c r="B605">
        <v>0</v>
      </c>
      <c r="C605" t="s">
        <v>149</v>
      </c>
      <c r="D605" t="s">
        <v>2770</v>
      </c>
      <c r="E605">
        <v>190</v>
      </c>
      <c r="F605">
        <v>7</v>
      </c>
      <c r="G605" t="s">
        <v>14</v>
      </c>
      <c r="H605" s="1" t="str">
        <f t="shared" si="38"/>
        <v>ifrs-full_ReserveOfChangeInFairValueOfFinancialLiabilityAttributableToChangeInCreditRiskOfLiabilityMember</v>
      </c>
      <c r="I605" t="str">
        <f t="shared" si="39"/>
        <v>ifrs-full</v>
      </c>
      <c r="J605" t="str">
        <f t="shared" si="40"/>
        <v>ReserveOfChangeInFairValueOfFinancialLiabilityAttributableToChangeInCreditRiskOfLiabilityMember</v>
      </c>
      <c r="K605" t="str">
        <f t="shared" si="41"/>
        <v>insert into dbax_info_conc (codi_empr, codi_emex, codi_info, pref_conc, codi_conc, orde_conc, nive_conc, tipo_info) values (0,0,'pre_cl-ci_ias-1_2014-03-05_role-610000','ifrs-full','ReserveOfChangeInFairValueOfFinancialLiabilityAttributableToChangeInCreditRiskOfLiabilityMember',190,7,'C')</v>
      </c>
    </row>
    <row r="606" spans="1:11" x14ac:dyDescent="0.25">
      <c r="A606">
        <v>0</v>
      </c>
      <c r="B606">
        <v>0</v>
      </c>
      <c r="C606" t="s">
        <v>149</v>
      </c>
      <c r="D606" t="s">
        <v>2772</v>
      </c>
      <c r="E606">
        <v>145</v>
      </c>
      <c r="F606">
        <v>7</v>
      </c>
      <c r="G606" t="s">
        <v>14</v>
      </c>
      <c r="H606" s="1" t="str">
        <f t="shared" si="38"/>
        <v>ifrs-full_ReserveOfChangeInValueOfForeignCurrencyBasisSpreadsMember</v>
      </c>
      <c r="I606" t="str">
        <f t="shared" si="39"/>
        <v>ifrs-full</v>
      </c>
      <c r="J606" t="str">
        <f t="shared" si="40"/>
        <v>ReserveOfChangeInValueOfForeignCurrencyBasisSpreadsMember</v>
      </c>
      <c r="K606" t="str">
        <f t="shared" si="41"/>
        <v>insert into dbax_info_conc (codi_empr, codi_emex, codi_info, pref_conc, codi_conc, orde_conc, nive_conc, tipo_info) values (0,0,'pre_cl-ci_ias-1_2014-03-05_role-610000','ifrs-full','ReserveOfChangeInValueOfForeignCurrencyBasisSpreadsMember',145,7,'C')</v>
      </c>
    </row>
    <row r="607" spans="1:11" x14ac:dyDescent="0.25">
      <c r="A607">
        <v>0</v>
      </c>
      <c r="B607">
        <v>0</v>
      </c>
      <c r="C607" t="s">
        <v>149</v>
      </c>
      <c r="D607" t="s">
        <v>2774</v>
      </c>
      <c r="E607">
        <v>140</v>
      </c>
      <c r="F607">
        <v>7</v>
      </c>
      <c r="G607" t="s">
        <v>14</v>
      </c>
      <c r="H607" s="1" t="str">
        <f t="shared" si="38"/>
        <v>ifrs-full_ReserveOfChangeInValueOfForwardElementsOfForwardContractsMember</v>
      </c>
      <c r="I607" t="str">
        <f t="shared" si="39"/>
        <v>ifrs-full</v>
      </c>
      <c r="J607" t="str">
        <f t="shared" si="40"/>
        <v>ReserveOfChangeInValueOfForwardElementsOfForwardContractsMember</v>
      </c>
      <c r="K607" t="str">
        <f t="shared" si="41"/>
        <v>insert into dbax_info_conc (codi_empr, codi_emex, codi_info, pref_conc, codi_conc, orde_conc, nive_conc, tipo_info) values (0,0,'pre_cl-ci_ias-1_2014-03-05_role-610000','ifrs-full','ReserveOfChangeInValueOfForwardElementsOfForwardContractsMember',140,7,'C')</v>
      </c>
    </row>
    <row r="608" spans="1:11" x14ac:dyDescent="0.25">
      <c r="A608">
        <v>0</v>
      </c>
      <c r="B608">
        <v>0</v>
      </c>
      <c r="C608" t="s">
        <v>149</v>
      </c>
      <c r="D608" t="s">
        <v>2776</v>
      </c>
      <c r="E608">
        <v>136</v>
      </c>
      <c r="F608">
        <v>7</v>
      </c>
      <c r="G608" t="s">
        <v>14</v>
      </c>
      <c r="H608" s="1" t="str">
        <f t="shared" si="38"/>
        <v>ifrs-full_ReserveOfChangeInValueOfTimeValueOfOptionsMember</v>
      </c>
      <c r="I608" t="str">
        <f t="shared" si="39"/>
        <v>ifrs-full</v>
      </c>
      <c r="J608" t="str">
        <f t="shared" si="40"/>
        <v>ReserveOfChangeInValueOfTimeValueOfOptionsMember</v>
      </c>
      <c r="K608" t="str">
        <f t="shared" si="41"/>
        <v>insert into dbax_info_conc (codi_empr, codi_emex, codi_info, pref_conc, codi_conc, orde_conc, nive_conc, tipo_info) values (0,0,'pre_cl-ci_ias-1_2014-03-05_role-610000','ifrs-full','ReserveOfChangeInValueOfTimeValueOfOptionsMember',136,7,'C')</v>
      </c>
    </row>
    <row r="609" spans="1:11" x14ac:dyDescent="0.25">
      <c r="A609">
        <v>0</v>
      </c>
      <c r="B609">
        <v>0</v>
      </c>
      <c r="C609" t="s">
        <v>149</v>
      </c>
      <c r="D609" t="s">
        <v>2779</v>
      </c>
      <c r="E609">
        <v>120</v>
      </c>
      <c r="F609">
        <v>7</v>
      </c>
      <c r="G609" t="s">
        <v>14</v>
      </c>
      <c r="H609" s="1" t="str">
        <f t="shared" si="38"/>
        <v>ifrs-full_ReserveOfExchangeDifferencesOnTranslationMember</v>
      </c>
      <c r="I609" t="str">
        <f t="shared" si="39"/>
        <v>ifrs-full</v>
      </c>
      <c r="J609" t="str">
        <f t="shared" si="40"/>
        <v>ReserveOfExchangeDifferencesOnTranslationMember</v>
      </c>
      <c r="K609" t="str">
        <f t="shared" si="41"/>
        <v>insert into dbax_info_conc (codi_empr, codi_emex, codi_info, pref_conc, codi_conc, orde_conc, nive_conc, tipo_info) values (0,0,'pre_cl-ci_ias-1_2014-03-05_role-610000','ifrs-full','ReserveOfExchangeDifferencesOnTranslationMember',120,7,'C')</v>
      </c>
    </row>
    <row r="610" spans="1:11" x14ac:dyDescent="0.25">
      <c r="A610">
        <v>0</v>
      </c>
      <c r="B610">
        <v>0</v>
      </c>
      <c r="C610" t="s">
        <v>149</v>
      </c>
      <c r="D610" t="s">
        <v>2781</v>
      </c>
      <c r="E610">
        <v>180</v>
      </c>
      <c r="F610">
        <v>7</v>
      </c>
      <c r="G610" t="s">
        <v>14</v>
      </c>
      <c r="H610" s="1" t="str">
        <f t="shared" si="38"/>
        <v>ifrs-full_ReserveOfGainsAndLossesFromInvestmentsInEquityInstrumentsMember</v>
      </c>
      <c r="I610" t="str">
        <f t="shared" si="39"/>
        <v>ifrs-full</v>
      </c>
      <c r="J610" t="str">
        <f t="shared" si="40"/>
        <v>ReserveOfGainsAndLossesFromInvestmentsInEquityInstrumentsMember</v>
      </c>
      <c r="K610" t="str">
        <f t="shared" si="41"/>
        <v>insert into dbax_info_conc (codi_empr, codi_emex, codi_info, pref_conc, codi_conc, orde_conc, nive_conc, tipo_info) values (0,0,'pre_cl-ci_ias-1_2014-03-05_role-610000','ifrs-full','ReserveOfGainsAndLossesFromInvestmentsInEquityInstrumentsMember',180,7,'C')</v>
      </c>
    </row>
    <row r="611" spans="1:11" x14ac:dyDescent="0.25">
      <c r="A611">
        <v>0</v>
      </c>
      <c r="B611">
        <v>0</v>
      </c>
      <c r="C611" t="s">
        <v>149</v>
      </c>
      <c r="D611" t="s">
        <v>2783</v>
      </c>
      <c r="E611">
        <v>133</v>
      </c>
      <c r="F611">
        <v>7</v>
      </c>
      <c r="G611" t="s">
        <v>14</v>
      </c>
      <c r="H611" s="1" t="str">
        <f t="shared" si="38"/>
        <v>ifrs-full_ReserveOfGainsAndLossesOnHedgingInstrumentsThatHedgeInvestmentsInEquityInstrumentsMember</v>
      </c>
      <c r="I611" t="str">
        <f t="shared" si="39"/>
        <v>ifrs-full</v>
      </c>
      <c r="J611" t="str">
        <f t="shared" si="40"/>
        <v>ReserveOfGainsAndLossesOnHedgingInstrumentsThatHedgeInvestmentsInEquityInstrumentsMember</v>
      </c>
      <c r="K611" t="str">
        <f t="shared" si="41"/>
        <v>insert into dbax_info_conc (codi_empr, codi_emex, codi_info, pref_conc, codi_conc, orde_conc, nive_conc, tipo_info) values (0,0,'pre_cl-ci_ias-1_2014-03-05_role-610000','ifrs-full','ReserveOfGainsAndLossesOnHedgingInstrumentsThatHedgeInvestmentsInEquityInstrumentsMember',133,7,'C')</v>
      </c>
    </row>
    <row r="612" spans="1:11" x14ac:dyDescent="0.25">
      <c r="A612">
        <v>0</v>
      </c>
      <c r="B612">
        <v>0</v>
      </c>
      <c r="C612" t="s">
        <v>149</v>
      </c>
      <c r="D612" t="s">
        <v>2785</v>
      </c>
      <c r="E612">
        <v>200</v>
      </c>
      <c r="F612">
        <v>7</v>
      </c>
      <c r="G612" t="s">
        <v>14</v>
      </c>
      <c r="H612" s="1" t="str">
        <f t="shared" si="38"/>
        <v>ifrs-full_ReserveOfGainsAndLossesOnRemeasuringAvailableforsaleFinancialAssetsMember</v>
      </c>
      <c r="I612" t="str">
        <f t="shared" si="39"/>
        <v>ifrs-full</v>
      </c>
      <c r="J612" t="str">
        <f t="shared" si="40"/>
        <v>ReserveOfGainsAndLossesOnRemeasuringAvailableforsaleFinancialAssetsMember</v>
      </c>
      <c r="K612" t="str">
        <f t="shared" si="41"/>
        <v>insert into dbax_info_conc (codi_empr, codi_emex, codi_info, pref_conc, codi_conc, orde_conc, nive_conc, tipo_info) values (0,0,'pre_cl-ci_ias-1_2014-03-05_role-610000','ifrs-full','ReserveOfGainsAndLossesOnRemeasuringAvailableforsaleFinancialAssetsMember',200,7,'C')</v>
      </c>
    </row>
    <row r="613" spans="1:11" x14ac:dyDescent="0.25">
      <c r="A613">
        <v>0</v>
      </c>
      <c r="B613">
        <v>0</v>
      </c>
      <c r="C613" t="s">
        <v>149</v>
      </c>
      <c r="D613" t="s">
        <v>2788</v>
      </c>
      <c r="E613">
        <v>160</v>
      </c>
      <c r="F613">
        <v>7</v>
      </c>
      <c r="G613" t="s">
        <v>14</v>
      </c>
      <c r="H613" s="1" t="str">
        <f t="shared" si="38"/>
        <v>ifrs-full_ReserveOfSharebasedPaymentsMember</v>
      </c>
      <c r="I613" t="str">
        <f t="shared" si="39"/>
        <v>ifrs-full</v>
      </c>
      <c r="J613" t="str">
        <f t="shared" si="40"/>
        <v>ReserveOfSharebasedPaymentsMember</v>
      </c>
      <c r="K613" t="str">
        <f t="shared" si="41"/>
        <v>insert into dbax_info_conc (codi_empr, codi_emex, codi_info, pref_conc, codi_conc, orde_conc, nive_conc, tipo_info) values (0,0,'pre_cl-ci_ias-1_2014-03-05_role-610000','ifrs-full','ReserveOfSharebasedPaymentsMember',160,7,'C')</v>
      </c>
    </row>
    <row r="614" spans="1:11" x14ac:dyDescent="0.25">
      <c r="A614">
        <v>0</v>
      </c>
      <c r="B614">
        <v>0</v>
      </c>
      <c r="C614" t="s">
        <v>149</v>
      </c>
      <c r="D614" t="s">
        <v>2803</v>
      </c>
      <c r="E614">
        <v>110</v>
      </c>
      <c r="F614">
        <v>7</v>
      </c>
      <c r="G614" t="s">
        <v>14</v>
      </c>
      <c r="H614" s="1" t="str">
        <f t="shared" si="38"/>
        <v>ifrs-full_RevaluationSurplusMember</v>
      </c>
      <c r="I614" t="str">
        <f t="shared" si="39"/>
        <v>ifrs-full</v>
      </c>
      <c r="J614" t="str">
        <f t="shared" si="40"/>
        <v>RevaluationSurplusMember</v>
      </c>
      <c r="K614" t="str">
        <f t="shared" si="41"/>
        <v>insert into dbax_info_conc (codi_empr, codi_emex, codi_info, pref_conc, codi_conc, orde_conc, nive_conc, tipo_info) values (0,0,'pre_cl-ci_ias-1_2014-03-05_role-610000','ifrs-full','RevaluationSurplusMember',110,7,'C')</v>
      </c>
    </row>
    <row r="615" spans="1:11" x14ac:dyDescent="0.25">
      <c r="A615">
        <v>0</v>
      </c>
      <c r="B615">
        <v>0</v>
      </c>
      <c r="C615" t="s">
        <v>149</v>
      </c>
      <c r="D615" t="s">
        <v>2882</v>
      </c>
      <c r="E615">
        <v>70</v>
      </c>
      <c r="F615">
        <v>6</v>
      </c>
      <c r="G615" t="s">
        <v>14</v>
      </c>
      <c r="H615" s="1" t="str">
        <f t="shared" si="38"/>
        <v>ifrs-full_SharePremiumMember</v>
      </c>
      <c r="I615" t="str">
        <f t="shared" si="39"/>
        <v>ifrs-full</v>
      </c>
      <c r="J615" t="str">
        <f t="shared" si="40"/>
        <v>SharePremiumMember</v>
      </c>
      <c r="K615" t="str">
        <f t="shared" si="41"/>
        <v>insert into dbax_info_conc (codi_empr, codi_emex, codi_info, pref_conc, codi_conc, orde_conc, nive_conc, tipo_info) values (0,0,'pre_cl-ci_ias-1_2014-03-05_role-610000','ifrs-full','SharePremiumMember',70,6,'C')</v>
      </c>
    </row>
    <row r="616" spans="1:11" x14ac:dyDescent="0.25">
      <c r="A616">
        <v>0</v>
      </c>
      <c r="B616">
        <v>0</v>
      </c>
      <c r="C616" t="s">
        <v>149</v>
      </c>
      <c r="D616" t="s">
        <v>2905</v>
      </c>
      <c r="E616">
        <v>19</v>
      </c>
      <c r="F616">
        <v>1</v>
      </c>
      <c r="G616" t="s">
        <v>14</v>
      </c>
      <c r="H616" s="1" t="str">
        <f t="shared" si="38"/>
        <v>ifrs-full_StatementOfChangesInEquityAbstract</v>
      </c>
      <c r="I616" t="str">
        <f t="shared" si="39"/>
        <v>ifrs-full</v>
      </c>
      <c r="J616" t="str">
        <f t="shared" si="40"/>
        <v>StatementOfChangesInEquityAbstract</v>
      </c>
      <c r="K616" t="str">
        <f t="shared" si="41"/>
        <v>insert into dbax_info_conc (codi_empr, codi_emex, codi_info, pref_conc, codi_conc, orde_conc, nive_conc, tipo_info) values (0,0,'pre_cl-ci_ias-1_2014-03-05_role-610000','ifrs-full','StatementOfChangesInEquityAbstract',19,1,'C')</v>
      </c>
    </row>
    <row r="617" spans="1:11" x14ac:dyDescent="0.25">
      <c r="A617">
        <v>0</v>
      </c>
      <c r="B617">
        <v>0</v>
      </c>
      <c r="C617" t="s">
        <v>149</v>
      </c>
      <c r="D617" t="s">
        <v>2906</v>
      </c>
      <c r="E617">
        <v>240</v>
      </c>
      <c r="F617">
        <v>2</v>
      </c>
      <c r="G617" t="s">
        <v>14</v>
      </c>
      <c r="H617" s="1" t="str">
        <f t="shared" si="38"/>
        <v>ifrs-full_StatementOfChangesInEquityLineItems</v>
      </c>
      <c r="I617" t="str">
        <f t="shared" si="39"/>
        <v>ifrs-full</v>
      </c>
      <c r="J617" t="str">
        <f t="shared" si="40"/>
        <v>StatementOfChangesInEquityLineItems</v>
      </c>
      <c r="K617" t="str">
        <f t="shared" si="41"/>
        <v>insert into dbax_info_conc (codi_empr, codi_emex, codi_info, pref_conc, codi_conc, orde_conc, nive_conc, tipo_info) values (0,0,'pre_cl-ci_ias-1_2014-03-05_role-610000','ifrs-full','StatementOfChangesInEquityLineItems',240,2,'C')</v>
      </c>
    </row>
    <row r="618" spans="1:11" x14ac:dyDescent="0.25">
      <c r="A618">
        <v>0</v>
      </c>
      <c r="B618">
        <v>0</v>
      </c>
      <c r="C618" t="s">
        <v>149</v>
      </c>
      <c r="D618" t="s">
        <v>2907</v>
      </c>
      <c r="E618">
        <v>20</v>
      </c>
      <c r="F618">
        <v>2</v>
      </c>
      <c r="G618" t="s">
        <v>14</v>
      </c>
      <c r="H618" s="1" t="str">
        <f t="shared" si="38"/>
        <v>ifrs-full_StatementOfChangesInEquityTable</v>
      </c>
      <c r="I618" t="str">
        <f t="shared" si="39"/>
        <v>ifrs-full</v>
      </c>
      <c r="J618" t="str">
        <f t="shared" si="40"/>
        <v>StatementOfChangesInEquityTable</v>
      </c>
      <c r="K618" t="str">
        <f t="shared" si="41"/>
        <v>insert into dbax_info_conc (codi_empr, codi_emex, codi_info, pref_conc, codi_conc, orde_conc, nive_conc, tipo_info) values (0,0,'pre_cl-ci_ias-1_2014-03-05_role-610000','ifrs-full','StatementOfChangesInEquityTable',20,2,'C')</v>
      </c>
    </row>
    <row r="619" spans="1:11" x14ac:dyDescent="0.25">
      <c r="A619">
        <v>0</v>
      </c>
      <c r="B619">
        <v>0</v>
      </c>
      <c r="C619" t="s">
        <v>149</v>
      </c>
      <c r="D619" t="s">
        <v>2995</v>
      </c>
      <c r="E619">
        <v>80</v>
      </c>
      <c r="F619">
        <v>6</v>
      </c>
      <c r="G619" t="s">
        <v>14</v>
      </c>
      <c r="H619" s="1" t="str">
        <f t="shared" si="38"/>
        <v>ifrs-full_TreasurySharesMember</v>
      </c>
      <c r="I619" t="str">
        <f t="shared" si="39"/>
        <v>ifrs-full</v>
      </c>
      <c r="J619" t="str">
        <f t="shared" si="40"/>
        <v>TreasurySharesMember</v>
      </c>
      <c r="K619" t="str">
        <f t="shared" si="41"/>
        <v>insert into dbax_info_conc (codi_empr, codi_emex, codi_info, pref_conc, codi_conc, orde_conc, nive_conc, tipo_info) values (0,0,'pre_cl-ci_ias-1_2014-03-05_role-610000','ifrs-full','TreasurySharesMember',80,6,'C')</v>
      </c>
    </row>
    <row r="620" spans="1:11" x14ac:dyDescent="0.25">
      <c r="A620">
        <v>0</v>
      </c>
      <c r="B620">
        <v>0</v>
      </c>
      <c r="C620" t="s">
        <v>152</v>
      </c>
      <c r="D620" t="s">
        <v>621</v>
      </c>
      <c r="E620">
        <v>2560</v>
      </c>
      <c r="F620">
        <v>3</v>
      </c>
      <c r="G620" t="s">
        <v>14</v>
      </c>
      <c r="H620" s="1" t="str">
        <f t="shared" si="38"/>
        <v>cl-ci_ObligacionesConPublico</v>
      </c>
      <c r="I620" t="str">
        <f t="shared" si="39"/>
        <v>cl-ci</v>
      </c>
      <c r="J620" t="str">
        <f t="shared" si="40"/>
        <v>ObligacionesConPublico</v>
      </c>
      <c r="K620" t="str">
        <f t="shared" si="41"/>
        <v>insert into dbax_info_conc (codi_empr, codi_emex, codi_info, pref_conc, codi_conc, orde_conc, nive_conc, tipo_info) values (0,0,'pre_cl-ci_ias-1_2014-03-05_role-800100','cl-ci','ObligacionesConPublico',2560,3,'C')</v>
      </c>
    </row>
    <row r="621" spans="1:11" x14ac:dyDescent="0.25">
      <c r="A621">
        <v>0</v>
      </c>
      <c r="B621">
        <v>0</v>
      </c>
      <c r="C621" t="s">
        <v>152</v>
      </c>
      <c r="D621" t="s">
        <v>622</v>
      </c>
      <c r="E621">
        <v>2500</v>
      </c>
      <c r="F621">
        <v>3</v>
      </c>
      <c r="G621" t="s">
        <v>14</v>
      </c>
      <c r="H621" s="1" t="str">
        <f t="shared" si="38"/>
        <v>cl-ci_ObligacionesConPublicoCorrientes</v>
      </c>
      <c r="I621" t="str">
        <f t="shared" si="39"/>
        <v>cl-ci</v>
      </c>
      <c r="J621" t="str">
        <f t="shared" si="40"/>
        <v>ObligacionesConPublicoCorrientes</v>
      </c>
      <c r="K621" t="str">
        <f t="shared" si="41"/>
        <v>insert into dbax_info_conc (codi_empr, codi_emex, codi_info, pref_conc, codi_conc, orde_conc, nive_conc, tipo_info) values (0,0,'pre_cl-ci_ias-1_2014-03-05_role-800100','cl-ci','ObligacionesConPublicoCorrientes',2500,3,'C')</v>
      </c>
    </row>
    <row r="622" spans="1:11" x14ac:dyDescent="0.25">
      <c r="A622">
        <v>0</v>
      </c>
      <c r="B622">
        <v>0</v>
      </c>
      <c r="C622" t="s">
        <v>152</v>
      </c>
      <c r="D622" t="s">
        <v>623</v>
      </c>
      <c r="E622">
        <v>2440</v>
      </c>
      <c r="F622">
        <v>3</v>
      </c>
      <c r="G622" t="s">
        <v>14</v>
      </c>
      <c r="H622" s="1" t="str">
        <f t="shared" si="38"/>
        <v>cl-ci_ObligacionesConPublicoNoCorrientes</v>
      </c>
      <c r="I622" t="str">
        <f t="shared" si="39"/>
        <v>cl-ci</v>
      </c>
      <c r="J622" t="str">
        <f t="shared" si="40"/>
        <v>ObligacionesConPublicoNoCorrientes</v>
      </c>
      <c r="K622" t="str">
        <f t="shared" si="41"/>
        <v>insert into dbax_info_conc (codi_empr, codi_emex, codi_info, pref_conc, codi_conc, orde_conc, nive_conc, tipo_info) values (0,0,'pre_cl-ci_ias-1_2014-03-05_role-800100','cl-ci','ObligacionesConPublicoNoCorrientes',2440,3,'C')</v>
      </c>
    </row>
    <row r="623" spans="1:11" x14ac:dyDescent="0.25">
      <c r="A623">
        <v>0</v>
      </c>
      <c r="B623">
        <v>0</v>
      </c>
      <c r="C623" t="s">
        <v>152</v>
      </c>
      <c r="D623" t="s">
        <v>632</v>
      </c>
      <c r="E623">
        <v>2570</v>
      </c>
      <c r="F623">
        <v>3</v>
      </c>
      <c r="G623" t="s">
        <v>14</v>
      </c>
      <c r="H623" s="1" t="str">
        <f t="shared" si="38"/>
        <v>cl-ci_ObligacionesPorLeasing</v>
      </c>
      <c r="I623" t="str">
        <f t="shared" si="39"/>
        <v>cl-ci</v>
      </c>
      <c r="J623" t="str">
        <f t="shared" si="40"/>
        <v>ObligacionesPorLeasing</v>
      </c>
      <c r="K623" t="str">
        <f t="shared" si="41"/>
        <v>insert into dbax_info_conc (codi_empr, codi_emex, codi_info, pref_conc, codi_conc, orde_conc, nive_conc, tipo_info) values (0,0,'pre_cl-ci_ias-1_2014-03-05_role-800100','cl-ci','ObligacionesPorLeasing',2570,3,'C')</v>
      </c>
    </row>
    <row r="624" spans="1:11" x14ac:dyDescent="0.25">
      <c r="A624">
        <v>0</v>
      </c>
      <c r="B624">
        <v>0</v>
      </c>
      <c r="C624" t="s">
        <v>152</v>
      </c>
      <c r="D624" t="s">
        <v>633</v>
      </c>
      <c r="E624">
        <v>2510</v>
      </c>
      <c r="F624">
        <v>3</v>
      </c>
      <c r="G624" t="s">
        <v>14</v>
      </c>
      <c r="H624" s="1" t="str">
        <f t="shared" si="38"/>
        <v>cl-ci_ObligacionesPorLeasingCorrientes</v>
      </c>
      <c r="I624" t="str">
        <f t="shared" si="39"/>
        <v>cl-ci</v>
      </c>
      <c r="J624" t="str">
        <f t="shared" si="40"/>
        <v>ObligacionesPorLeasingCorrientes</v>
      </c>
      <c r="K624" t="str">
        <f t="shared" si="41"/>
        <v>insert into dbax_info_conc (codi_empr, codi_emex, codi_info, pref_conc, codi_conc, orde_conc, nive_conc, tipo_info) values (0,0,'pre_cl-ci_ias-1_2014-03-05_role-800100','cl-ci','ObligacionesPorLeasingCorrientes',2510,3,'C')</v>
      </c>
    </row>
    <row r="625" spans="1:11" x14ac:dyDescent="0.25">
      <c r="A625">
        <v>0</v>
      </c>
      <c r="B625">
        <v>0</v>
      </c>
      <c r="C625" t="s">
        <v>152</v>
      </c>
      <c r="D625" t="s">
        <v>634</v>
      </c>
      <c r="E625">
        <v>2450</v>
      </c>
      <c r="F625">
        <v>3</v>
      </c>
      <c r="G625" t="s">
        <v>14</v>
      </c>
      <c r="H625" s="1" t="str">
        <f t="shared" si="38"/>
        <v>cl-ci_ObligacionesPorLeasingNoCorrientes</v>
      </c>
      <c r="I625" t="str">
        <f t="shared" si="39"/>
        <v>cl-ci</v>
      </c>
      <c r="J625" t="str">
        <f t="shared" si="40"/>
        <v>ObligacionesPorLeasingNoCorrientes</v>
      </c>
      <c r="K625" t="str">
        <f t="shared" si="41"/>
        <v>insert into dbax_info_conc (codi_empr, codi_emex, codi_info, pref_conc, codi_conc, orde_conc, nive_conc, tipo_info) values (0,0,'pre_cl-ci_ias-1_2014-03-05_role-800100','cl-ci','ObligacionesPorLeasingNoCorrientes',2450,3,'C')</v>
      </c>
    </row>
    <row r="626" spans="1:11" x14ac:dyDescent="0.25">
      <c r="A626">
        <v>0</v>
      </c>
      <c r="B626">
        <v>0</v>
      </c>
      <c r="C626" t="s">
        <v>152</v>
      </c>
      <c r="D626" t="s">
        <v>636</v>
      </c>
      <c r="E626">
        <v>2480</v>
      </c>
      <c r="F626">
        <v>2</v>
      </c>
      <c r="G626" t="s">
        <v>14</v>
      </c>
      <c r="H626" s="1" t="str">
        <f t="shared" si="38"/>
        <v>cl-ci_OtherCurrentFinancialLiabilitiesAbstract</v>
      </c>
      <c r="I626" t="str">
        <f t="shared" si="39"/>
        <v>cl-ci</v>
      </c>
      <c r="J626" t="str">
        <f t="shared" si="40"/>
        <v>OtherCurrentFinancialLiabilitiesAbstract</v>
      </c>
      <c r="K626" t="str">
        <f t="shared" si="41"/>
        <v>insert into dbax_info_conc (codi_empr, codi_emex, codi_info, pref_conc, codi_conc, orde_conc, nive_conc, tipo_info) values (0,0,'pre_cl-ci_ias-1_2014-03-05_role-800100','cl-ci','OtherCurrentFinancialLiabilitiesAbstract',2480,2,'C')</v>
      </c>
    </row>
    <row r="627" spans="1:11" x14ac:dyDescent="0.25">
      <c r="A627">
        <v>0</v>
      </c>
      <c r="B627">
        <v>0</v>
      </c>
      <c r="C627" t="s">
        <v>152</v>
      </c>
      <c r="D627" t="s">
        <v>637</v>
      </c>
      <c r="E627">
        <v>2540</v>
      </c>
      <c r="F627">
        <v>2</v>
      </c>
      <c r="G627" t="s">
        <v>14</v>
      </c>
      <c r="H627" s="1" t="str">
        <f t="shared" si="38"/>
        <v>cl-ci_OtherFinancialLiabilitiesAbstract</v>
      </c>
      <c r="I627" t="str">
        <f t="shared" si="39"/>
        <v>cl-ci</v>
      </c>
      <c r="J627" t="str">
        <f t="shared" si="40"/>
        <v>OtherFinancialLiabilitiesAbstract</v>
      </c>
      <c r="K627" t="str">
        <f t="shared" si="41"/>
        <v>insert into dbax_info_conc (codi_empr, codi_emex, codi_info, pref_conc, codi_conc, orde_conc, nive_conc, tipo_info) values (0,0,'pre_cl-ci_ias-1_2014-03-05_role-800100','cl-ci','OtherFinancialLiabilitiesAbstract',2540,2,'C')</v>
      </c>
    </row>
    <row r="628" spans="1:11" x14ac:dyDescent="0.25">
      <c r="A628">
        <v>0</v>
      </c>
      <c r="B628">
        <v>0</v>
      </c>
      <c r="C628" t="s">
        <v>152</v>
      </c>
      <c r="D628" t="s">
        <v>638</v>
      </c>
      <c r="E628">
        <v>2420</v>
      </c>
      <c r="F628">
        <v>2</v>
      </c>
      <c r="G628" t="s">
        <v>14</v>
      </c>
      <c r="H628" s="1" t="str">
        <f t="shared" si="38"/>
        <v>cl-ci_OtherNoncurrentFinancialLiabilitiesAbstract</v>
      </c>
      <c r="I628" t="str">
        <f t="shared" si="39"/>
        <v>cl-ci</v>
      </c>
      <c r="J628" t="str">
        <f t="shared" si="40"/>
        <v>OtherNoncurrentFinancialLiabilitiesAbstract</v>
      </c>
      <c r="K628" t="str">
        <f t="shared" si="41"/>
        <v>insert into dbax_info_conc (codi_empr, codi_emex, codi_info, pref_conc, codi_conc, orde_conc, nive_conc, tipo_info) values (0,0,'pre_cl-ci_ias-1_2014-03-05_role-800100','cl-ci','OtherNoncurrentFinancialLiabilitiesAbstract',2420,2,'C')</v>
      </c>
    </row>
    <row r="629" spans="1:11" x14ac:dyDescent="0.25">
      <c r="A629">
        <v>0</v>
      </c>
      <c r="B629">
        <v>0</v>
      </c>
      <c r="C629" t="s">
        <v>152</v>
      </c>
      <c r="D629" t="s">
        <v>643</v>
      </c>
      <c r="E629">
        <v>3170</v>
      </c>
      <c r="F629">
        <v>3</v>
      </c>
      <c r="G629" t="s">
        <v>14</v>
      </c>
      <c r="H629" s="1" t="str">
        <f t="shared" si="38"/>
        <v>cl-ci_OtrasReservasVarias</v>
      </c>
      <c r="I629" t="str">
        <f t="shared" si="39"/>
        <v>cl-ci</v>
      </c>
      <c r="J629" t="str">
        <f t="shared" si="40"/>
        <v>OtrasReservasVarias</v>
      </c>
      <c r="K629" t="str">
        <f t="shared" si="41"/>
        <v>insert into dbax_info_conc (codi_empr, codi_emex, codi_info, pref_conc, codi_conc, orde_conc, nive_conc, tipo_info) values (0,0,'pre_cl-ci_ias-1_2014-03-05_role-800100','cl-ci','OtrasReservasVarias',3170,3,'C')</v>
      </c>
    </row>
    <row r="630" spans="1:11" x14ac:dyDescent="0.25">
      <c r="A630">
        <v>0</v>
      </c>
      <c r="B630">
        <v>0</v>
      </c>
      <c r="C630" t="s">
        <v>152</v>
      </c>
      <c r="D630" t="s">
        <v>647</v>
      </c>
      <c r="E630">
        <v>2580</v>
      </c>
      <c r="F630">
        <v>3</v>
      </c>
      <c r="G630" t="s">
        <v>14</v>
      </c>
      <c r="H630" s="1" t="str">
        <f t="shared" si="38"/>
        <v>cl-ci_OtrosPasivosFinancierosNoClasificados</v>
      </c>
      <c r="I630" t="str">
        <f t="shared" si="39"/>
        <v>cl-ci</v>
      </c>
      <c r="J630" t="str">
        <f t="shared" si="40"/>
        <v>OtrosPasivosFinancierosNoClasificados</v>
      </c>
      <c r="K630" t="str">
        <f t="shared" si="41"/>
        <v>insert into dbax_info_conc (codi_empr, codi_emex, codi_info, pref_conc, codi_conc, orde_conc, nive_conc, tipo_info) values (0,0,'pre_cl-ci_ias-1_2014-03-05_role-800100','cl-ci','OtrosPasivosFinancierosNoClasificados',2580,3,'C')</v>
      </c>
    </row>
    <row r="631" spans="1:11" x14ac:dyDescent="0.25">
      <c r="A631">
        <v>0</v>
      </c>
      <c r="B631">
        <v>0</v>
      </c>
      <c r="C631" t="s">
        <v>152</v>
      </c>
      <c r="D631" t="s">
        <v>648</v>
      </c>
      <c r="E631">
        <v>2520</v>
      </c>
      <c r="F631">
        <v>3</v>
      </c>
      <c r="G631" t="s">
        <v>14</v>
      </c>
      <c r="H631" s="1" t="str">
        <f t="shared" si="38"/>
        <v>cl-ci_OtrosPasivosFinancierosNoClasificadosCorrientes</v>
      </c>
      <c r="I631" t="str">
        <f t="shared" si="39"/>
        <v>cl-ci</v>
      </c>
      <c r="J631" t="str">
        <f t="shared" si="40"/>
        <v>OtrosPasivosFinancierosNoClasificadosCorrientes</v>
      </c>
      <c r="K631" t="str">
        <f t="shared" si="41"/>
        <v>insert into dbax_info_conc (codi_empr, codi_emex, codi_info, pref_conc, codi_conc, orde_conc, nive_conc, tipo_info) values (0,0,'pre_cl-ci_ias-1_2014-03-05_role-800100','cl-ci','OtrosPasivosFinancierosNoClasificadosCorrientes',2520,3,'C')</v>
      </c>
    </row>
    <row r="632" spans="1:11" x14ac:dyDescent="0.25">
      <c r="A632">
        <v>0</v>
      </c>
      <c r="B632">
        <v>0</v>
      </c>
      <c r="C632" t="s">
        <v>152</v>
      </c>
      <c r="D632" t="s">
        <v>649</v>
      </c>
      <c r="E632">
        <v>2460</v>
      </c>
      <c r="F632">
        <v>3</v>
      </c>
      <c r="G632" t="s">
        <v>14</v>
      </c>
      <c r="H632" s="1" t="str">
        <f t="shared" si="38"/>
        <v>cl-ci_OtrosPasivosFinancierosNoClasificadosNoCorrientes</v>
      </c>
      <c r="I632" t="str">
        <f t="shared" si="39"/>
        <v>cl-ci</v>
      </c>
      <c r="J632" t="str">
        <f t="shared" si="40"/>
        <v>OtrosPasivosFinancierosNoClasificadosNoCorrientes</v>
      </c>
      <c r="K632" t="str">
        <f t="shared" si="41"/>
        <v>insert into dbax_info_conc (codi_empr, codi_emex, codi_info, pref_conc, codi_conc, orde_conc, nive_conc, tipo_info) values (0,0,'pre_cl-ci_ias-1_2014-03-05_role-800100','cl-ci','OtrosPasivosFinancierosNoClasificadosNoCorrientes',2460,3,'C')</v>
      </c>
    </row>
    <row r="633" spans="1:11" x14ac:dyDescent="0.25">
      <c r="A633">
        <v>0</v>
      </c>
      <c r="B633">
        <v>0</v>
      </c>
      <c r="C633" t="s">
        <v>152</v>
      </c>
      <c r="D633" t="s">
        <v>673</v>
      </c>
      <c r="E633">
        <v>2550</v>
      </c>
      <c r="F633">
        <v>3</v>
      </c>
      <c r="G633" t="s">
        <v>14</v>
      </c>
      <c r="H633" s="1" t="str">
        <f t="shared" si="38"/>
        <v>cl-ci_PrestamosBancarios</v>
      </c>
      <c r="I633" t="str">
        <f t="shared" si="39"/>
        <v>cl-ci</v>
      </c>
      <c r="J633" t="str">
        <f t="shared" si="40"/>
        <v>PrestamosBancarios</v>
      </c>
      <c r="K633" t="str">
        <f t="shared" si="41"/>
        <v>insert into dbax_info_conc (codi_empr, codi_emex, codi_info, pref_conc, codi_conc, orde_conc, nive_conc, tipo_info) values (0,0,'pre_cl-ci_ias-1_2014-03-05_role-800100','cl-ci','PrestamosBancarios',2550,3,'C')</v>
      </c>
    </row>
    <row r="634" spans="1:11" x14ac:dyDescent="0.25">
      <c r="A634">
        <v>0</v>
      </c>
      <c r="B634">
        <v>0</v>
      </c>
      <c r="C634" t="s">
        <v>152</v>
      </c>
      <c r="D634" t="s">
        <v>674</v>
      </c>
      <c r="E634">
        <v>2490</v>
      </c>
      <c r="F634">
        <v>3</v>
      </c>
      <c r="G634" t="s">
        <v>14</v>
      </c>
      <c r="H634" s="1" t="str">
        <f t="shared" si="38"/>
        <v>cl-ci_PrestamosBancariosCorrientes</v>
      </c>
      <c r="I634" t="str">
        <f t="shared" si="39"/>
        <v>cl-ci</v>
      </c>
      <c r="J634" t="str">
        <f t="shared" si="40"/>
        <v>PrestamosBancariosCorrientes</v>
      </c>
      <c r="K634" t="str">
        <f t="shared" si="41"/>
        <v>insert into dbax_info_conc (codi_empr, codi_emex, codi_info, pref_conc, codi_conc, orde_conc, nive_conc, tipo_info) values (0,0,'pre_cl-ci_ias-1_2014-03-05_role-800100','cl-ci','PrestamosBancariosCorrientes',2490,3,'C')</v>
      </c>
    </row>
    <row r="635" spans="1:11" x14ac:dyDescent="0.25">
      <c r="A635">
        <v>0</v>
      </c>
      <c r="B635">
        <v>0</v>
      </c>
      <c r="C635" t="s">
        <v>152</v>
      </c>
      <c r="D635" t="s">
        <v>675</v>
      </c>
      <c r="E635">
        <v>2430</v>
      </c>
      <c r="F635">
        <v>3</v>
      </c>
      <c r="G635" t="s">
        <v>14</v>
      </c>
      <c r="H635" s="1" t="str">
        <f t="shared" si="38"/>
        <v>cl-ci_PrestamosBancariosNoCorrientes</v>
      </c>
      <c r="I635" t="str">
        <f t="shared" si="39"/>
        <v>cl-ci</v>
      </c>
      <c r="J635" t="str">
        <f t="shared" si="40"/>
        <v>PrestamosBancariosNoCorrientes</v>
      </c>
      <c r="K635" t="str">
        <f t="shared" si="41"/>
        <v>insert into dbax_info_conc (codi_empr, codi_emex, codi_info, pref_conc, codi_conc, orde_conc, nive_conc, tipo_info) values (0,0,'pre_cl-ci_ias-1_2014-03-05_role-800100','cl-ci','PrestamosBancariosNoCorrientes',2430,3,'C')</v>
      </c>
    </row>
    <row r="636" spans="1:11" x14ac:dyDescent="0.25">
      <c r="A636">
        <v>0</v>
      </c>
      <c r="B636">
        <v>0</v>
      </c>
      <c r="C636" t="s">
        <v>152</v>
      </c>
      <c r="D636" t="s">
        <v>697</v>
      </c>
      <c r="E636">
        <v>3140</v>
      </c>
      <c r="F636">
        <v>3</v>
      </c>
      <c r="G636" t="s">
        <v>14</v>
      </c>
      <c r="H636" s="1" t="str">
        <f t="shared" si="38"/>
        <v>cl-ci_ReserveOfActurialGainsOrLossesOnDefinedBenefitPlans</v>
      </c>
      <c r="I636" t="str">
        <f t="shared" si="39"/>
        <v>cl-ci</v>
      </c>
      <c r="J636" t="str">
        <f t="shared" si="40"/>
        <v>ReserveOfActurialGainsOrLossesOnDefinedBenefitPlans</v>
      </c>
      <c r="K636" t="str">
        <f t="shared" si="41"/>
        <v>insert into dbax_info_conc (codi_empr, codi_emex, codi_info, pref_conc, codi_conc, orde_conc, nive_conc, tipo_info) values (0,0,'pre_cl-ci_ias-1_2014-03-05_role-800100','cl-ci','ReserveOfActurialGainsOrLossesOnDefinedBenefitPlans',3140,3,'C')</v>
      </c>
    </row>
    <row r="637" spans="1:11" x14ac:dyDescent="0.25">
      <c r="A637">
        <v>0</v>
      </c>
      <c r="B637">
        <v>0</v>
      </c>
      <c r="C637" t="s">
        <v>152</v>
      </c>
      <c r="D637" t="s">
        <v>733</v>
      </c>
      <c r="E637">
        <v>2350</v>
      </c>
      <c r="F637">
        <v>4</v>
      </c>
      <c r="G637" t="s">
        <v>14</v>
      </c>
      <c r="H637" s="1" t="str">
        <f t="shared" si="38"/>
        <v>ifrs-full_Accruals</v>
      </c>
      <c r="I637" t="str">
        <f t="shared" si="39"/>
        <v>ifrs-full</v>
      </c>
      <c r="J637" t="str">
        <f t="shared" si="40"/>
        <v>Accruals</v>
      </c>
      <c r="K637" t="str">
        <f t="shared" si="41"/>
        <v>insert into dbax_info_conc (codi_empr, codi_emex, codi_info, pref_conc, codi_conc, orde_conc, nive_conc, tipo_info) values (0,0,'pre_cl-ci_ias-1_2014-03-05_role-800100','ifrs-full','Accruals',2350,4,'C')</v>
      </c>
    </row>
    <row r="638" spans="1:11" x14ac:dyDescent="0.25">
      <c r="A638">
        <v>0</v>
      </c>
      <c r="B638">
        <v>0</v>
      </c>
      <c r="C638" t="s">
        <v>152</v>
      </c>
      <c r="D638" t="s">
        <v>734</v>
      </c>
      <c r="E638">
        <v>2360</v>
      </c>
      <c r="F638">
        <v>4</v>
      </c>
      <c r="G638" t="s">
        <v>14</v>
      </c>
      <c r="H638" s="1" t="str">
        <f t="shared" si="38"/>
        <v>ifrs-full_AccrualsAndDeferredIncome</v>
      </c>
      <c r="I638" t="str">
        <f t="shared" si="39"/>
        <v>ifrs-full</v>
      </c>
      <c r="J638" t="str">
        <f t="shared" si="40"/>
        <v>AccrualsAndDeferredIncome</v>
      </c>
      <c r="K638" t="str">
        <f t="shared" si="41"/>
        <v>insert into dbax_info_conc (codi_empr, codi_emex, codi_info, pref_conc, codi_conc, orde_conc, nive_conc, tipo_info) values (0,0,'pre_cl-ci_ias-1_2014-03-05_role-800100','ifrs-full','AccrualsAndDeferredIncome',2360,4,'C')</v>
      </c>
    </row>
    <row r="639" spans="1:11" x14ac:dyDescent="0.25">
      <c r="A639">
        <v>0</v>
      </c>
      <c r="B639">
        <v>0</v>
      </c>
      <c r="C639" t="s">
        <v>152</v>
      </c>
      <c r="D639" t="s">
        <v>735</v>
      </c>
      <c r="E639">
        <v>2320</v>
      </c>
      <c r="F639">
        <v>3</v>
      </c>
      <c r="G639" t="s">
        <v>14</v>
      </c>
      <c r="H639" s="1" t="str">
        <f t="shared" si="38"/>
        <v>ifrs-full_AccrualsAndDeferredIncomeAbstract</v>
      </c>
      <c r="I639" t="str">
        <f t="shared" si="39"/>
        <v>ifrs-full</v>
      </c>
      <c r="J639" t="str">
        <f t="shared" si="40"/>
        <v>AccrualsAndDeferredIncomeAbstract</v>
      </c>
      <c r="K639" t="str">
        <f t="shared" si="41"/>
        <v>insert into dbax_info_conc (codi_empr, codi_emex, codi_info, pref_conc, codi_conc, orde_conc, nive_conc, tipo_info) values (0,0,'pre_cl-ci_ias-1_2014-03-05_role-800100','ifrs-full','AccrualsAndDeferredIncomeAbstract',2320,3,'C')</v>
      </c>
    </row>
    <row r="640" spans="1:11" x14ac:dyDescent="0.25">
      <c r="A640">
        <v>0</v>
      </c>
      <c r="B640">
        <v>0</v>
      </c>
      <c r="C640" t="s">
        <v>152</v>
      </c>
      <c r="D640" t="s">
        <v>736</v>
      </c>
      <c r="E640">
        <v>2240</v>
      </c>
      <c r="F640">
        <v>4</v>
      </c>
      <c r="G640" t="s">
        <v>14</v>
      </c>
      <c r="H640" s="1" t="str">
        <f t="shared" si="38"/>
        <v>ifrs-full_AccrualsAndDeferredIncomeClassifiedAsCurrent</v>
      </c>
      <c r="I640" t="str">
        <f t="shared" si="39"/>
        <v>ifrs-full</v>
      </c>
      <c r="J640" t="str">
        <f t="shared" si="40"/>
        <v>AccrualsAndDeferredIncomeClassifiedAsCurrent</v>
      </c>
      <c r="K640" t="str">
        <f t="shared" si="41"/>
        <v>insert into dbax_info_conc (codi_empr, codi_emex, codi_info, pref_conc, codi_conc, orde_conc, nive_conc, tipo_info) values (0,0,'pre_cl-ci_ias-1_2014-03-05_role-800100','ifrs-full','AccrualsAndDeferredIncomeClassifiedAsCurrent',2240,4,'C')</v>
      </c>
    </row>
    <row r="641" spans="1:11" x14ac:dyDescent="0.25">
      <c r="A641">
        <v>0</v>
      </c>
      <c r="B641">
        <v>0</v>
      </c>
      <c r="C641" t="s">
        <v>152</v>
      </c>
      <c r="D641" t="s">
        <v>737</v>
      </c>
      <c r="E641">
        <v>2190</v>
      </c>
      <c r="F641">
        <v>3</v>
      </c>
      <c r="G641" t="s">
        <v>14</v>
      </c>
      <c r="H641" s="1" t="str">
        <f t="shared" si="38"/>
        <v>ifrs-full_AccrualsAndDeferredIncomeClassifiedAsCurrentAbstract</v>
      </c>
      <c r="I641" t="str">
        <f t="shared" si="39"/>
        <v>ifrs-full</v>
      </c>
      <c r="J641" t="str">
        <f t="shared" si="40"/>
        <v>AccrualsAndDeferredIncomeClassifiedAsCurrentAbstract</v>
      </c>
      <c r="K641" t="str">
        <f t="shared" si="41"/>
        <v>insert into dbax_info_conc (codi_empr, codi_emex, codi_info, pref_conc, codi_conc, orde_conc, nive_conc, tipo_info) values (0,0,'pre_cl-ci_ias-1_2014-03-05_role-800100','ifrs-full','AccrualsAndDeferredIncomeClassifiedAsCurrentAbstract',2190,3,'C')</v>
      </c>
    </row>
    <row r="642" spans="1:11" x14ac:dyDescent="0.25">
      <c r="A642">
        <v>0</v>
      </c>
      <c r="B642">
        <v>0</v>
      </c>
      <c r="C642" t="s">
        <v>152</v>
      </c>
      <c r="D642" t="s">
        <v>738</v>
      </c>
      <c r="E642">
        <v>2110</v>
      </c>
      <c r="F642">
        <v>4</v>
      </c>
      <c r="G642" t="s">
        <v>14</v>
      </c>
      <c r="H642" s="1" t="str">
        <f t="shared" si="38"/>
        <v>ifrs-full_AccrualsAndDeferredIncomeClassifiedAsNoncurrent</v>
      </c>
      <c r="I642" t="str">
        <f t="shared" si="39"/>
        <v>ifrs-full</v>
      </c>
      <c r="J642" t="str">
        <f t="shared" si="40"/>
        <v>AccrualsAndDeferredIncomeClassifiedAsNoncurrent</v>
      </c>
      <c r="K642" t="str">
        <f t="shared" si="41"/>
        <v>insert into dbax_info_conc (codi_empr, codi_emex, codi_info, pref_conc, codi_conc, orde_conc, nive_conc, tipo_info) values (0,0,'pre_cl-ci_ias-1_2014-03-05_role-800100','ifrs-full','AccrualsAndDeferredIncomeClassifiedAsNoncurrent',2110,4,'C')</v>
      </c>
    </row>
    <row r="643" spans="1:11" x14ac:dyDescent="0.25">
      <c r="A643">
        <v>0</v>
      </c>
      <c r="B643">
        <v>0</v>
      </c>
      <c r="C643" t="s">
        <v>152</v>
      </c>
      <c r="D643" t="s">
        <v>739</v>
      </c>
      <c r="E643">
        <v>2070</v>
      </c>
      <c r="F643">
        <v>3</v>
      </c>
      <c r="G643" t="s">
        <v>14</v>
      </c>
      <c r="H643" s="1" t="str">
        <f t="shared" si="38"/>
        <v>ifrs-full_AccrualsAndDeferredIncomeClassifiedAsNoncurrentAbstract</v>
      </c>
      <c r="I643" t="str">
        <f t="shared" si="39"/>
        <v>ifrs-full</v>
      </c>
      <c r="J643" t="str">
        <f t="shared" si="40"/>
        <v>AccrualsAndDeferredIncomeClassifiedAsNoncurrentAbstract</v>
      </c>
      <c r="K643" t="str">
        <f t="shared" si="41"/>
        <v>insert into dbax_info_conc (codi_empr, codi_emex, codi_info, pref_conc, codi_conc, orde_conc, nive_conc, tipo_info) values (0,0,'pre_cl-ci_ias-1_2014-03-05_role-800100','ifrs-full','AccrualsAndDeferredIncomeClassifiedAsNoncurrentAbstract',2070,3,'C')</v>
      </c>
    </row>
    <row r="644" spans="1:11" x14ac:dyDescent="0.25">
      <c r="A644">
        <v>0</v>
      </c>
      <c r="B644">
        <v>0</v>
      </c>
      <c r="C644" t="s">
        <v>152</v>
      </c>
      <c r="D644" t="s">
        <v>740</v>
      </c>
      <c r="E644">
        <v>2220</v>
      </c>
      <c r="F644">
        <v>4</v>
      </c>
      <c r="G644" t="s">
        <v>14</v>
      </c>
      <c r="H644" s="1" t="str">
        <f t="shared" si="38"/>
        <v>ifrs-full_AccrualsClassifiedAsCurrent</v>
      </c>
      <c r="I644" t="str">
        <f t="shared" si="39"/>
        <v>ifrs-full</v>
      </c>
      <c r="J644" t="str">
        <f t="shared" si="40"/>
        <v>AccrualsClassifiedAsCurrent</v>
      </c>
      <c r="K644" t="str">
        <f t="shared" si="41"/>
        <v>insert into dbax_info_conc (codi_empr, codi_emex, codi_info, pref_conc, codi_conc, orde_conc, nive_conc, tipo_info) values (0,0,'pre_cl-ci_ias-1_2014-03-05_role-800100','ifrs-full','AccrualsClassifiedAsCurrent',2220,4,'C')</v>
      </c>
    </row>
    <row r="645" spans="1:11" x14ac:dyDescent="0.25">
      <c r="A645">
        <v>0</v>
      </c>
      <c r="B645">
        <v>0</v>
      </c>
      <c r="C645" t="s">
        <v>152</v>
      </c>
      <c r="D645" t="s">
        <v>741</v>
      </c>
      <c r="E645">
        <v>2100</v>
      </c>
      <c r="F645">
        <v>4</v>
      </c>
      <c r="G645" t="s">
        <v>14</v>
      </c>
      <c r="H645" s="1" t="str">
        <f t="shared" si="38"/>
        <v>ifrs-full_AccrualsClassifiedAsNoncurrent</v>
      </c>
      <c r="I645" t="str">
        <f t="shared" si="39"/>
        <v>ifrs-full</v>
      </c>
      <c r="J645" t="str">
        <f t="shared" si="40"/>
        <v>AccrualsClassifiedAsNoncurrent</v>
      </c>
      <c r="K645" t="str">
        <f t="shared" si="41"/>
        <v>insert into dbax_info_conc (codi_empr, codi_emex, codi_info, pref_conc, codi_conc, orde_conc, nive_conc, tipo_info) values (0,0,'pre_cl-ci_ias-1_2014-03-05_role-800100','ifrs-full','AccrualsClassifiedAsNoncurrent',2100,4,'C')</v>
      </c>
    </row>
    <row r="646" spans="1:11" x14ac:dyDescent="0.25">
      <c r="A646">
        <v>0</v>
      </c>
      <c r="B646">
        <v>0</v>
      </c>
      <c r="C646" t="s">
        <v>152</v>
      </c>
      <c r="D646" t="s">
        <v>746</v>
      </c>
      <c r="E646">
        <v>3050</v>
      </c>
      <c r="F646">
        <v>3</v>
      </c>
      <c r="G646" t="s">
        <v>14</v>
      </c>
      <c r="H646" s="1" t="str">
        <f t="shared" si="38"/>
        <v>ifrs-full_AccumulatedOtherComprehensiveIncome</v>
      </c>
      <c r="I646" t="str">
        <f t="shared" si="39"/>
        <v>ifrs-full</v>
      </c>
      <c r="J646" t="str">
        <f t="shared" si="40"/>
        <v>AccumulatedOtherComprehensiveIncome</v>
      </c>
      <c r="K646" t="str">
        <f t="shared" si="41"/>
        <v>insert into dbax_info_conc (codi_empr, codi_emex, codi_info, pref_conc, codi_conc, orde_conc, nive_conc, tipo_info) values (0,0,'pre_cl-ci_ias-1_2014-03-05_role-800100','ifrs-full','AccumulatedOtherComprehensiveIncome',3050,3,'C')</v>
      </c>
    </row>
    <row r="647" spans="1:11" x14ac:dyDescent="0.25">
      <c r="A647">
        <v>0</v>
      </c>
      <c r="B647">
        <v>0</v>
      </c>
      <c r="C647" t="s">
        <v>152</v>
      </c>
      <c r="D647" t="s">
        <v>764</v>
      </c>
      <c r="E647">
        <v>3040</v>
      </c>
      <c r="F647">
        <v>3</v>
      </c>
      <c r="G647" t="s">
        <v>14</v>
      </c>
      <c r="H647" s="1" t="str">
        <f t="shared" si="38"/>
        <v>ifrs-full_AdditionalPaidinCapital</v>
      </c>
      <c r="I647" t="str">
        <f t="shared" si="39"/>
        <v>ifrs-full</v>
      </c>
      <c r="J647" t="str">
        <f t="shared" si="40"/>
        <v>AdditionalPaidinCapital</v>
      </c>
      <c r="K647" t="str">
        <f t="shared" si="41"/>
        <v>insert into dbax_info_conc (codi_empr, codi_emex, codi_info, pref_conc, codi_conc, orde_conc, nive_conc, tipo_info) values (0,0,'pre_cl-ci_ias-1_2014-03-05_role-800100','ifrs-full','AdditionalPaidinCapital',3040,3,'C')</v>
      </c>
    </row>
    <row r="648" spans="1:11" x14ac:dyDescent="0.25">
      <c r="A648">
        <v>0</v>
      </c>
      <c r="B648">
        <v>0</v>
      </c>
      <c r="C648" t="s">
        <v>152</v>
      </c>
      <c r="D648" t="s">
        <v>803</v>
      </c>
      <c r="E648">
        <v>100</v>
      </c>
      <c r="F648">
        <v>4</v>
      </c>
      <c r="G648" t="s">
        <v>14</v>
      </c>
      <c r="H648" s="1" t="str">
        <f t="shared" ref="H648:H711" si="42">MID(D648,FIND("#",D648)+1,10000)</f>
        <v>ifrs-full_Aircraft</v>
      </c>
      <c r="I648" t="str">
        <f t="shared" ref="I648:I711" si="43">MID(H648,1,FIND("_",H648)-1)</f>
        <v>ifrs-full</v>
      </c>
      <c r="J648" t="str">
        <f t="shared" ref="J648:J711" si="44">MID(H648,FIND("_",H648)+1,10000)</f>
        <v>Aircraft</v>
      </c>
      <c r="K648" t="str">
        <f t="shared" ref="K648:K711" si="45">CONCATENATE("insert into dbax_info_conc (codi_empr, codi_emex, codi_info, pref_conc, codi_conc, orde_conc, nive_conc, tipo_info) values (",A648,",",B648,",'",C648,"','",I648,"','",J648,"',",E648,",",F648,",'",G648,"')")</f>
        <v>insert into dbax_info_conc (codi_empr, codi_emex, codi_info, pref_conc, codi_conc, orde_conc, nive_conc, tipo_info) values (0,0,'pre_cl-ci_ias-1_2014-03-05_role-800100','ifrs-full','Aircraft',100,4,'C')</v>
      </c>
    </row>
    <row r="649" spans="1:11" x14ac:dyDescent="0.25">
      <c r="A649">
        <v>0</v>
      </c>
      <c r="B649">
        <v>0</v>
      </c>
      <c r="C649" t="s">
        <v>152</v>
      </c>
      <c r="D649" t="s">
        <v>814</v>
      </c>
      <c r="E649">
        <v>3190</v>
      </c>
      <c r="F649">
        <v>3</v>
      </c>
      <c r="G649" t="s">
        <v>14</v>
      </c>
      <c r="H649" s="1" t="str">
        <f t="shared" si="42"/>
        <v>ifrs-full_AmountRecognisedInOtherComprehensiveIncomeAndAccumulatedInEquityRelatingToNoncurrentAssetsOrDisposalGroupsHeldForSale</v>
      </c>
      <c r="I649" t="str">
        <f t="shared" si="43"/>
        <v>ifrs-full</v>
      </c>
      <c r="J649" t="str">
        <f t="shared" si="44"/>
        <v>AmountRecognisedInOtherComprehensiveIncomeAndAccumulatedInEquityRelatingToNoncurrentAssetsOrDisposalGroupsHeldForSale</v>
      </c>
      <c r="K649" t="str">
        <f t="shared" si="45"/>
        <v>insert into dbax_info_conc (codi_empr, codi_emex, codi_info, pref_conc, codi_conc, orde_conc, nive_conc, tipo_info) values (0,0,'pre_cl-ci_ias-1_2014-03-05_role-800100','ifrs-full','AmountRecognisedInOtherComprehensiveIncomeAndAccumulatedInEquityRelatingToNoncurrentAssetsOrDisposalGroupsHeldForSale',3190,3,'C')</v>
      </c>
    </row>
    <row r="650" spans="1:11" x14ac:dyDescent="0.25">
      <c r="A650">
        <v>0</v>
      </c>
      <c r="B650">
        <v>0</v>
      </c>
      <c r="C650" t="s">
        <v>152</v>
      </c>
      <c r="D650" t="s">
        <v>828</v>
      </c>
      <c r="E650">
        <v>3280</v>
      </c>
      <c r="F650">
        <v>3</v>
      </c>
      <c r="G650" t="s">
        <v>14</v>
      </c>
      <c r="H650" s="1" t="str">
        <f t="shared" si="42"/>
        <v>ifrs-full_Assets</v>
      </c>
      <c r="I650" t="str">
        <f t="shared" si="43"/>
        <v>ifrs-full</v>
      </c>
      <c r="J650" t="str">
        <f t="shared" si="44"/>
        <v>Assets</v>
      </c>
      <c r="K650" t="str">
        <f t="shared" si="45"/>
        <v>insert into dbax_info_conc (codi_empr, codi_emex, codi_info, pref_conc, codi_conc, orde_conc, nive_conc, tipo_info) values (0,0,'pre_cl-ci_ias-1_2014-03-05_role-800100','ifrs-full','Assets',3280,3,'C')</v>
      </c>
    </row>
    <row r="651" spans="1:11" x14ac:dyDescent="0.25">
      <c r="A651">
        <v>0</v>
      </c>
      <c r="B651">
        <v>0</v>
      </c>
      <c r="C651" t="s">
        <v>152</v>
      </c>
      <c r="D651" t="s">
        <v>850</v>
      </c>
      <c r="E651">
        <v>1420</v>
      </c>
      <c r="F651">
        <v>4</v>
      </c>
      <c r="G651" t="s">
        <v>14</v>
      </c>
      <c r="H651" s="1" t="str">
        <f t="shared" si="42"/>
        <v>ifrs-full_BalancesWithBanks</v>
      </c>
      <c r="I651" t="str">
        <f t="shared" si="43"/>
        <v>ifrs-full</v>
      </c>
      <c r="J651" t="str">
        <f t="shared" si="44"/>
        <v>BalancesWithBanks</v>
      </c>
      <c r="K651" t="str">
        <f t="shared" si="45"/>
        <v>insert into dbax_info_conc (codi_empr, codi_emex, codi_info, pref_conc, codi_conc, orde_conc, nive_conc, tipo_info) values (0,0,'pre_cl-ci_ias-1_2014-03-05_role-800100','ifrs-full','BalancesWithBanks',1420,4,'C')</v>
      </c>
    </row>
    <row r="652" spans="1:11" x14ac:dyDescent="0.25">
      <c r="A652">
        <v>0</v>
      </c>
      <c r="B652">
        <v>0</v>
      </c>
      <c r="C652" t="s">
        <v>152</v>
      </c>
      <c r="D652" t="s">
        <v>852</v>
      </c>
      <c r="E652">
        <v>1470</v>
      </c>
      <c r="F652">
        <v>4</v>
      </c>
      <c r="G652" t="s">
        <v>14</v>
      </c>
      <c r="H652" s="1" t="str">
        <f t="shared" si="42"/>
        <v>ifrs-full_BankingArrangementsClassifiedAsCashEquivalents</v>
      </c>
      <c r="I652" t="str">
        <f t="shared" si="43"/>
        <v>ifrs-full</v>
      </c>
      <c r="J652" t="str">
        <f t="shared" si="44"/>
        <v>BankingArrangementsClassifiedAsCashEquivalents</v>
      </c>
      <c r="K652" t="str">
        <f t="shared" si="45"/>
        <v>insert into dbax_info_conc (codi_empr, codi_emex, codi_info, pref_conc, codi_conc, orde_conc, nive_conc, tipo_info) values (0,0,'pre_cl-ci_ias-1_2014-03-05_role-800100','ifrs-full','BankingArrangementsClassifiedAsCashEquivalents',1470,4,'C')</v>
      </c>
    </row>
    <row r="653" spans="1:11" x14ac:dyDescent="0.25">
      <c r="A653">
        <v>0</v>
      </c>
      <c r="B653">
        <v>0</v>
      </c>
      <c r="C653" t="s">
        <v>152</v>
      </c>
      <c r="D653" t="s">
        <v>877</v>
      </c>
      <c r="E653">
        <v>2040</v>
      </c>
      <c r="F653">
        <v>3</v>
      </c>
      <c r="G653" t="s">
        <v>14</v>
      </c>
      <c r="H653" s="1" t="str">
        <f t="shared" si="42"/>
        <v>ifrs-full_Borrowings</v>
      </c>
      <c r="I653" t="str">
        <f t="shared" si="43"/>
        <v>ifrs-full</v>
      </c>
      <c r="J653" t="str">
        <f t="shared" si="44"/>
        <v>Borrowings</v>
      </c>
      <c r="K653" t="str">
        <f t="shared" si="45"/>
        <v>insert into dbax_info_conc (codi_empr, codi_emex, codi_info, pref_conc, codi_conc, orde_conc, nive_conc, tipo_info) values (0,0,'pre_cl-ci_ias-1_2014-03-05_role-800100','ifrs-full','Borrowings',2040,3,'C')</v>
      </c>
    </row>
    <row r="654" spans="1:11" x14ac:dyDescent="0.25">
      <c r="A654">
        <v>0</v>
      </c>
      <c r="B654">
        <v>0</v>
      </c>
      <c r="C654" t="s">
        <v>152</v>
      </c>
      <c r="D654" t="s">
        <v>878</v>
      </c>
      <c r="E654">
        <v>1980</v>
      </c>
      <c r="F654">
        <v>2</v>
      </c>
      <c r="G654" t="s">
        <v>14</v>
      </c>
      <c r="H654" s="1" t="str">
        <f t="shared" si="42"/>
        <v>ifrs-full_BorrowingsAbstract</v>
      </c>
      <c r="I654" t="str">
        <f t="shared" si="43"/>
        <v>ifrs-full</v>
      </c>
      <c r="J654" t="str">
        <f t="shared" si="44"/>
        <v>BorrowingsAbstract</v>
      </c>
      <c r="K654" t="str">
        <f t="shared" si="45"/>
        <v>insert into dbax_info_conc (codi_empr, codi_emex, codi_info, pref_conc, codi_conc, orde_conc, nive_conc, tipo_info) values (0,0,'pre_cl-ci_ias-1_2014-03-05_role-800100','ifrs-full','BorrowingsAbstract',1980,2,'C')</v>
      </c>
    </row>
    <row r="655" spans="1:11" x14ac:dyDescent="0.25">
      <c r="A655">
        <v>0</v>
      </c>
      <c r="B655">
        <v>0</v>
      </c>
      <c r="C655" t="s">
        <v>152</v>
      </c>
      <c r="D655" t="s">
        <v>881</v>
      </c>
      <c r="E655">
        <v>230</v>
      </c>
      <c r="F655">
        <v>4</v>
      </c>
      <c r="G655" t="s">
        <v>14</v>
      </c>
      <c r="H655" s="1" t="str">
        <f t="shared" si="42"/>
        <v>ifrs-full_BrandNames</v>
      </c>
      <c r="I655" t="str">
        <f t="shared" si="43"/>
        <v>ifrs-full</v>
      </c>
      <c r="J655" t="str">
        <f t="shared" si="44"/>
        <v>BrandNames</v>
      </c>
      <c r="K655" t="str">
        <f t="shared" si="45"/>
        <v>insert into dbax_info_conc (codi_empr, codi_emex, codi_info, pref_conc, codi_conc, orde_conc, nive_conc, tipo_info) values (0,0,'pre_cl-ci_ias-1_2014-03-05_role-800100','ifrs-full','BrandNames',230,4,'C')</v>
      </c>
    </row>
    <row r="656" spans="1:11" x14ac:dyDescent="0.25">
      <c r="A656">
        <v>0</v>
      </c>
      <c r="B656">
        <v>0</v>
      </c>
      <c r="C656" t="s">
        <v>152</v>
      </c>
      <c r="D656" t="s">
        <v>885</v>
      </c>
      <c r="E656">
        <v>50</v>
      </c>
      <c r="F656">
        <v>4</v>
      </c>
      <c r="G656" t="s">
        <v>14</v>
      </c>
      <c r="H656" s="1" t="str">
        <f t="shared" si="42"/>
        <v>ifrs-full_Buildings</v>
      </c>
      <c r="I656" t="str">
        <f t="shared" si="43"/>
        <v>ifrs-full</v>
      </c>
      <c r="J656" t="str">
        <f t="shared" si="44"/>
        <v>Buildings</v>
      </c>
      <c r="K656" t="str">
        <f t="shared" si="45"/>
        <v>insert into dbax_info_conc (codi_empr, codi_emex, codi_info, pref_conc, codi_conc, orde_conc, nive_conc, tipo_info) values (0,0,'pre_cl-ci_ias-1_2014-03-05_role-800100','ifrs-full','Buildings',50,4,'C')</v>
      </c>
    </row>
    <row r="657" spans="1:11" x14ac:dyDescent="0.25">
      <c r="A657">
        <v>0</v>
      </c>
      <c r="B657">
        <v>0</v>
      </c>
      <c r="C657" t="s">
        <v>152</v>
      </c>
      <c r="D657" t="s">
        <v>893</v>
      </c>
      <c r="E657">
        <v>3230</v>
      </c>
      <c r="F657">
        <v>3</v>
      </c>
      <c r="G657" t="s">
        <v>14</v>
      </c>
      <c r="H657" s="1" t="str">
        <f t="shared" si="42"/>
        <v>ifrs-full_CapitalRedemptionReserve</v>
      </c>
      <c r="I657" t="str">
        <f t="shared" si="43"/>
        <v>ifrs-full</v>
      </c>
      <c r="J657" t="str">
        <f t="shared" si="44"/>
        <v>CapitalRedemptionReserve</v>
      </c>
      <c r="K657" t="str">
        <f t="shared" si="45"/>
        <v>insert into dbax_info_conc (codi_empr, codi_emex, codi_info, pref_conc, codi_conc, orde_conc, nive_conc, tipo_info) values (0,0,'pre_cl-ci_ias-1_2014-03-05_role-800100','ifrs-full','CapitalRedemptionReserve',3230,3,'C')</v>
      </c>
    </row>
    <row r="658" spans="1:11" x14ac:dyDescent="0.25">
      <c r="A658">
        <v>0</v>
      </c>
      <c r="B658">
        <v>0</v>
      </c>
      <c r="C658" t="s">
        <v>152</v>
      </c>
      <c r="D658" t="s">
        <v>896</v>
      </c>
      <c r="E658">
        <v>3030</v>
      </c>
      <c r="F658">
        <v>3</v>
      </c>
      <c r="G658" t="s">
        <v>14</v>
      </c>
      <c r="H658" s="1" t="str">
        <f t="shared" si="42"/>
        <v>ifrs-full_CapitalReserve</v>
      </c>
      <c r="I658" t="str">
        <f t="shared" si="43"/>
        <v>ifrs-full</v>
      </c>
      <c r="J658" t="str">
        <f t="shared" si="44"/>
        <v>CapitalReserve</v>
      </c>
      <c r="K658" t="str">
        <f t="shared" si="45"/>
        <v>insert into dbax_info_conc (codi_empr, codi_emex, codi_info, pref_conc, codi_conc, orde_conc, nive_conc, tipo_info) values (0,0,'pre_cl-ci_ias-1_2014-03-05_role-800100','ifrs-full','CapitalReserve',3030,3,'C')</v>
      </c>
    </row>
    <row r="659" spans="1:11" x14ac:dyDescent="0.25">
      <c r="A659">
        <v>0</v>
      </c>
      <c r="B659">
        <v>0</v>
      </c>
      <c r="C659" t="s">
        <v>152</v>
      </c>
      <c r="D659" t="s">
        <v>900</v>
      </c>
      <c r="E659">
        <v>1430</v>
      </c>
      <c r="F659">
        <v>4</v>
      </c>
      <c r="G659" t="s">
        <v>14</v>
      </c>
      <c r="H659" s="1" t="str">
        <f t="shared" si="42"/>
        <v>ifrs-full_Cash</v>
      </c>
      <c r="I659" t="str">
        <f t="shared" si="43"/>
        <v>ifrs-full</v>
      </c>
      <c r="J659" t="str">
        <f t="shared" si="44"/>
        <v>Cash</v>
      </c>
      <c r="K659" t="str">
        <f t="shared" si="45"/>
        <v>insert into dbax_info_conc (codi_empr, codi_emex, codi_info, pref_conc, codi_conc, orde_conc, nive_conc, tipo_info) values (0,0,'pre_cl-ci_ias-1_2014-03-05_role-800100','ifrs-full','Cash',1430,4,'C')</v>
      </c>
    </row>
    <row r="660" spans="1:11" x14ac:dyDescent="0.25">
      <c r="A660">
        <v>0</v>
      </c>
      <c r="B660">
        <v>0</v>
      </c>
      <c r="C660" t="s">
        <v>152</v>
      </c>
      <c r="D660" t="s">
        <v>901</v>
      </c>
      <c r="E660">
        <v>1400</v>
      </c>
      <c r="F660">
        <v>3</v>
      </c>
      <c r="G660" t="s">
        <v>14</v>
      </c>
      <c r="H660" s="1" t="str">
        <f t="shared" si="42"/>
        <v>ifrs-full_CashAbstract</v>
      </c>
      <c r="I660" t="str">
        <f t="shared" si="43"/>
        <v>ifrs-full</v>
      </c>
      <c r="J660" t="str">
        <f t="shared" si="44"/>
        <v>CashAbstract</v>
      </c>
      <c r="K660" t="str">
        <f t="shared" si="45"/>
        <v>insert into dbax_info_conc (codi_empr, codi_emex, codi_info, pref_conc, codi_conc, orde_conc, nive_conc, tipo_info) values (0,0,'pre_cl-ci_ias-1_2014-03-05_role-800100','ifrs-full','CashAbstract',1400,3,'C')</v>
      </c>
    </row>
    <row r="661" spans="1:11" x14ac:dyDescent="0.25">
      <c r="A661">
        <v>0</v>
      </c>
      <c r="B661">
        <v>0</v>
      </c>
      <c r="C661" t="s">
        <v>152</v>
      </c>
      <c r="D661" t="s">
        <v>903</v>
      </c>
      <c r="E661">
        <v>1500</v>
      </c>
      <c r="F661">
        <v>3</v>
      </c>
      <c r="G661" t="s">
        <v>14</v>
      </c>
      <c r="H661" s="1" t="str">
        <f t="shared" si="42"/>
        <v>ifrs-full_CashAndCashEquivalents</v>
      </c>
      <c r="I661" t="str">
        <f t="shared" si="43"/>
        <v>ifrs-full</v>
      </c>
      <c r="J661" t="str">
        <f t="shared" si="44"/>
        <v>CashAndCashEquivalents</v>
      </c>
      <c r="K661" t="str">
        <f t="shared" si="45"/>
        <v>insert into dbax_info_conc (codi_empr, codi_emex, codi_info, pref_conc, codi_conc, orde_conc, nive_conc, tipo_info) values (0,0,'pre_cl-ci_ias-1_2014-03-05_role-800100','ifrs-full','CashAndCashEquivalents',1500,3,'C')</v>
      </c>
    </row>
    <row r="662" spans="1:11" x14ac:dyDescent="0.25">
      <c r="A662">
        <v>0</v>
      </c>
      <c r="B662">
        <v>0</v>
      </c>
      <c r="C662" t="s">
        <v>152</v>
      </c>
      <c r="D662" t="s">
        <v>904</v>
      </c>
      <c r="E662">
        <v>1390</v>
      </c>
      <c r="F662">
        <v>2</v>
      </c>
      <c r="G662" t="s">
        <v>14</v>
      </c>
      <c r="H662" s="1" t="str">
        <f t="shared" si="42"/>
        <v>ifrs-full_CashAndCashEquivalentsAbstract</v>
      </c>
      <c r="I662" t="str">
        <f t="shared" si="43"/>
        <v>ifrs-full</v>
      </c>
      <c r="J662" t="str">
        <f t="shared" si="44"/>
        <v>CashAndCashEquivalentsAbstract</v>
      </c>
      <c r="K662" t="str">
        <f t="shared" si="45"/>
        <v>insert into dbax_info_conc (codi_empr, codi_emex, codi_info, pref_conc, codi_conc, orde_conc, nive_conc, tipo_info) values (0,0,'pre_cl-ci_ias-1_2014-03-05_role-800100','ifrs-full','CashAndCashEquivalentsAbstract',1390,2,'C')</v>
      </c>
    </row>
    <row r="663" spans="1:11" x14ac:dyDescent="0.25">
      <c r="A663">
        <v>0</v>
      </c>
      <c r="B663">
        <v>0</v>
      </c>
      <c r="C663" t="s">
        <v>152</v>
      </c>
      <c r="D663" t="s">
        <v>905</v>
      </c>
      <c r="E663">
        <v>1480</v>
      </c>
      <c r="F663">
        <v>4</v>
      </c>
      <c r="G663" t="s">
        <v>14</v>
      </c>
      <c r="H663" s="1" t="str">
        <f t="shared" si="42"/>
        <v>ifrs-full_CashEquivalents</v>
      </c>
      <c r="I663" t="str">
        <f t="shared" si="43"/>
        <v>ifrs-full</v>
      </c>
      <c r="J663" t="str">
        <f t="shared" si="44"/>
        <v>CashEquivalents</v>
      </c>
      <c r="K663" t="str">
        <f t="shared" si="45"/>
        <v>insert into dbax_info_conc (codi_empr, codi_emex, codi_info, pref_conc, codi_conc, orde_conc, nive_conc, tipo_info) values (0,0,'pre_cl-ci_ias-1_2014-03-05_role-800100','ifrs-full','CashEquivalents',1480,4,'C')</v>
      </c>
    </row>
    <row r="664" spans="1:11" x14ac:dyDescent="0.25">
      <c r="A664">
        <v>0</v>
      </c>
      <c r="B664">
        <v>0</v>
      </c>
      <c r="C664" t="s">
        <v>152</v>
      </c>
      <c r="D664" t="s">
        <v>906</v>
      </c>
      <c r="E664">
        <v>1440</v>
      </c>
      <c r="F664">
        <v>3</v>
      </c>
      <c r="G664" t="s">
        <v>14</v>
      </c>
      <c r="H664" s="1" t="str">
        <f t="shared" si="42"/>
        <v>ifrs-full_CashEquivalentsAbstract</v>
      </c>
      <c r="I664" t="str">
        <f t="shared" si="43"/>
        <v>ifrs-full</v>
      </c>
      <c r="J664" t="str">
        <f t="shared" si="44"/>
        <v>CashEquivalentsAbstract</v>
      </c>
      <c r="K664" t="str">
        <f t="shared" si="45"/>
        <v>insert into dbax_info_conc (codi_empr, codi_emex, codi_info, pref_conc, codi_conc, orde_conc, nive_conc, tipo_info) values (0,0,'pre_cl-ci_ias-1_2014-03-05_role-800100','ifrs-full','CashEquivalentsAbstract',1440,3,'C')</v>
      </c>
    </row>
    <row r="665" spans="1:11" x14ac:dyDescent="0.25">
      <c r="A665">
        <v>0</v>
      </c>
      <c r="B665">
        <v>0</v>
      </c>
      <c r="C665" t="s">
        <v>152</v>
      </c>
      <c r="D665" t="s">
        <v>927</v>
      </c>
      <c r="E665">
        <v>1410</v>
      </c>
      <c r="F665">
        <v>4</v>
      </c>
      <c r="G665" t="s">
        <v>14</v>
      </c>
      <c r="H665" s="1" t="str">
        <f t="shared" si="42"/>
        <v>ifrs-full_CashOnHand</v>
      </c>
      <c r="I665" t="str">
        <f t="shared" si="43"/>
        <v>ifrs-full</v>
      </c>
      <c r="J665" t="str">
        <f t="shared" si="44"/>
        <v>CashOnHand</v>
      </c>
      <c r="K665" t="str">
        <f t="shared" si="45"/>
        <v>insert into dbax_info_conc (codi_empr, codi_emex, codi_info, pref_conc, codi_conc, orde_conc, nive_conc, tipo_info) values (0,0,'pre_cl-ci_ias-1_2014-03-05_role-800100','ifrs-full','CashOnHand',1410,4,'C')</v>
      </c>
    </row>
    <row r="666" spans="1:11" x14ac:dyDescent="0.25">
      <c r="A666">
        <v>0</v>
      </c>
      <c r="B666">
        <v>0</v>
      </c>
      <c r="C666" t="s">
        <v>152</v>
      </c>
      <c r="D666" t="s">
        <v>932</v>
      </c>
      <c r="E666">
        <v>980</v>
      </c>
      <c r="F666">
        <v>2</v>
      </c>
      <c r="G666" t="s">
        <v>14</v>
      </c>
      <c r="H666" s="1" t="str">
        <f t="shared" si="42"/>
        <v>ifrs-full_CategoriesOfCurrentFinancialAssetsAbstract</v>
      </c>
      <c r="I666" t="str">
        <f t="shared" si="43"/>
        <v>ifrs-full</v>
      </c>
      <c r="J666" t="str">
        <f t="shared" si="44"/>
        <v>CategoriesOfCurrentFinancialAssetsAbstract</v>
      </c>
      <c r="K666" t="str">
        <f t="shared" si="45"/>
        <v>insert into dbax_info_conc (codi_empr, codi_emex, codi_info, pref_conc, codi_conc, orde_conc, nive_conc, tipo_info) values (0,0,'pre_cl-ci_ias-1_2014-03-05_role-800100','ifrs-full','CategoriesOfCurrentFinancialAssetsAbstract',980,2,'C')</v>
      </c>
    </row>
    <row r="667" spans="1:11" x14ac:dyDescent="0.25">
      <c r="A667">
        <v>0</v>
      </c>
      <c r="B667">
        <v>0</v>
      </c>
      <c r="C667" t="s">
        <v>152</v>
      </c>
      <c r="D667" t="s">
        <v>933</v>
      </c>
      <c r="E667">
        <v>2670</v>
      </c>
      <c r="F667">
        <v>2</v>
      </c>
      <c r="G667" t="s">
        <v>14</v>
      </c>
      <c r="H667" s="1" t="str">
        <f t="shared" si="42"/>
        <v>ifrs-full_CategoriesOfCurrentFinancialLiabilitiesAbstract</v>
      </c>
      <c r="I667" t="str">
        <f t="shared" si="43"/>
        <v>ifrs-full</v>
      </c>
      <c r="J667" t="str">
        <f t="shared" si="44"/>
        <v>CategoriesOfCurrentFinancialLiabilitiesAbstract</v>
      </c>
      <c r="K667" t="str">
        <f t="shared" si="45"/>
        <v>insert into dbax_info_conc (codi_empr, codi_emex, codi_info, pref_conc, codi_conc, orde_conc, nive_conc, tipo_info) values (0,0,'pre_cl-ci_ias-1_2014-03-05_role-800100','ifrs-full','CategoriesOfCurrentFinancialLiabilitiesAbstract',2670,2,'C')</v>
      </c>
    </row>
    <row r="668" spans="1:11" x14ac:dyDescent="0.25">
      <c r="A668">
        <v>0</v>
      </c>
      <c r="B668">
        <v>0</v>
      </c>
      <c r="C668" t="s">
        <v>152</v>
      </c>
      <c r="D668" t="s">
        <v>934</v>
      </c>
      <c r="E668">
        <v>1100</v>
      </c>
      <c r="F668">
        <v>2</v>
      </c>
      <c r="G668" t="s">
        <v>14</v>
      </c>
      <c r="H668" s="1" t="str">
        <f t="shared" si="42"/>
        <v>ifrs-full_CategoriesOfFinancialAssetsAbstract</v>
      </c>
      <c r="I668" t="str">
        <f t="shared" si="43"/>
        <v>ifrs-full</v>
      </c>
      <c r="J668" t="str">
        <f t="shared" si="44"/>
        <v>CategoriesOfFinancialAssetsAbstract</v>
      </c>
      <c r="K668" t="str">
        <f t="shared" si="45"/>
        <v>insert into dbax_info_conc (codi_empr, codi_emex, codi_info, pref_conc, codi_conc, orde_conc, nive_conc, tipo_info) values (0,0,'pre_cl-ci_ias-1_2014-03-05_role-800100','ifrs-full','CategoriesOfFinancialAssetsAbstract',1100,2,'C')</v>
      </c>
    </row>
    <row r="669" spans="1:11" x14ac:dyDescent="0.25">
      <c r="A669">
        <v>0</v>
      </c>
      <c r="B669">
        <v>0</v>
      </c>
      <c r="C669" t="s">
        <v>152</v>
      </c>
      <c r="D669" t="s">
        <v>935</v>
      </c>
      <c r="E669">
        <v>2740</v>
      </c>
      <c r="F669">
        <v>2</v>
      </c>
      <c r="G669" t="s">
        <v>14</v>
      </c>
      <c r="H669" s="1" t="str">
        <f t="shared" si="42"/>
        <v>ifrs-full_CategoriesOfFinancialLiabilitiesAbstract</v>
      </c>
      <c r="I669" t="str">
        <f t="shared" si="43"/>
        <v>ifrs-full</v>
      </c>
      <c r="J669" t="str">
        <f t="shared" si="44"/>
        <v>CategoriesOfFinancialLiabilitiesAbstract</v>
      </c>
      <c r="K669" t="str">
        <f t="shared" si="45"/>
        <v>insert into dbax_info_conc (codi_empr, codi_emex, codi_info, pref_conc, codi_conc, orde_conc, nive_conc, tipo_info) values (0,0,'pre_cl-ci_ias-1_2014-03-05_role-800100','ifrs-full','CategoriesOfFinancialLiabilitiesAbstract',2740,2,'C')</v>
      </c>
    </row>
    <row r="670" spans="1:11" x14ac:dyDescent="0.25">
      <c r="A670">
        <v>0</v>
      </c>
      <c r="B670">
        <v>0</v>
      </c>
      <c r="C670" t="s">
        <v>152</v>
      </c>
      <c r="D670" t="s">
        <v>936</v>
      </c>
      <c r="E670">
        <v>860</v>
      </c>
      <c r="F670">
        <v>2</v>
      </c>
      <c r="G670" t="s">
        <v>14</v>
      </c>
      <c r="H670" s="1" t="str">
        <f t="shared" si="42"/>
        <v>ifrs-full_CategoriesOfNoncurrentFinancialAssetsAbstract</v>
      </c>
      <c r="I670" t="str">
        <f t="shared" si="43"/>
        <v>ifrs-full</v>
      </c>
      <c r="J670" t="str">
        <f t="shared" si="44"/>
        <v>CategoriesOfNoncurrentFinancialAssetsAbstract</v>
      </c>
      <c r="K670" t="str">
        <f t="shared" si="45"/>
        <v>insert into dbax_info_conc (codi_empr, codi_emex, codi_info, pref_conc, codi_conc, orde_conc, nive_conc, tipo_info) values (0,0,'pre_cl-ci_ias-1_2014-03-05_role-800100','ifrs-full','CategoriesOfNoncurrentFinancialAssetsAbstract',860,2,'C')</v>
      </c>
    </row>
    <row r="671" spans="1:11" x14ac:dyDescent="0.25">
      <c r="A671">
        <v>0</v>
      </c>
      <c r="B671">
        <v>0</v>
      </c>
      <c r="C671" t="s">
        <v>152</v>
      </c>
      <c r="D671" t="s">
        <v>937</v>
      </c>
      <c r="E671">
        <v>2600</v>
      </c>
      <c r="F671">
        <v>2</v>
      </c>
      <c r="G671" t="s">
        <v>14</v>
      </c>
      <c r="H671" s="1" t="str">
        <f t="shared" si="42"/>
        <v>ifrs-full_CategoriesOfNoncurrentFinancialLiabilitiesAbstract</v>
      </c>
      <c r="I671" t="str">
        <f t="shared" si="43"/>
        <v>ifrs-full</v>
      </c>
      <c r="J671" t="str">
        <f t="shared" si="44"/>
        <v>CategoriesOfNoncurrentFinancialLiabilitiesAbstract</v>
      </c>
      <c r="K671" t="str">
        <f t="shared" si="45"/>
        <v>insert into dbax_info_conc (codi_empr, codi_emex, codi_info, pref_conc, codi_conc, orde_conc, nive_conc, tipo_info) values (0,0,'pre_cl-ci_ias-1_2014-03-05_role-800100','ifrs-full','CategoriesOfNoncurrentFinancialLiabilitiesAbstract',2600,2,'C')</v>
      </c>
    </row>
    <row r="672" spans="1:11" x14ac:dyDescent="0.25">
      <c r="A672">
        <v>0</v>
      </c>
      <c r="B672">
        <v>0</v>
      </c>
      <c r="C672" t="s">
        <v>152</v>
      </c>
      <c r="D672" t="s">
        <v>974</v>
      </c>
      <c r="E672">
        <v>1220</v>
      </c>
      <c r="F672">
        <v>2</v>
      </c>
      <c r="G672" t="s">
        <v>14</v>
      </c>
      <c r="H672" s="1" t="str">
        <f t="shared" si="42"/>
        <v>ifrs-full_ClassesOfInventoriesAbstract</v>
      </c>
      <c r="I672" t="str">
        <f t="shared" si="43"/>
        <v>ifrs-full</v>
      </c>
      <c r="J672" t="str">
        <f t="shared" si="44"/>
        <v>ClassesOfInventoriesAbstract</v>
      </c>
      <c r="K672" t="str">
        <f t="shared" si="45"/>
        <v>insert into dbax_info_conc (codi_empr, codi_emex, codi_info, pref_conc, codi_conc, orde_conc, nive_conc, tipo_info) values (0,0,'pre_cl-ci_ias-1_2014-03-05_role-800100','ifrs-full','ClassesOfInventoriesAbstract',1220,2,'C')</v>
      </c>
    </row>
    <row r="673" spans="1:11" x14ac:dyDescent="0.25">
      <c r="A673">
        <v>0</v>
      </c>
      <c r="B673">
        <v>0</v>
      </c>
      <c r="C673" t="s">
        <v>152</v>
      </c>
      <c r="D673" t="s">
        <v>975</v>
      </c>
      <c r="E673">
        <v>1650</v>
      </c>
      <c r="F673">
        <v>2</v>
      </c>
      <c r="G673" t="s">
        <v>14</v>
      </c>
      <c r="H673" s="1" t="str">
        <f t="shared" si="42"/>
        <v>ifrs-full_ClassesOfOtherProvisionsAbstract</v>
      </c>
      <c r="I673" t="str">
        <f t="shared" si="43"/>
        <v>ifrs-full</v>
      </c>
      <c r="J673" t="str">
        <f t="shared" si="44"/>
        <v>ClassesOfOtherProvisionsAbstract</v>
      </c>
      <c r="K673" t="str">
        <f t="shared" si="45"/>
        <v>insert into dbax_info_conc (codi_empr, codi_emex, codi_info, pref_conc, codi_conc, orde_conc, nive_conc, tipo_info) values (0,0,'pre_cl-ci_ias-1_2014-03-05_role-800100','ifrs-full','ClassesOfOtherProvisionsAbstract',1650,2,'C')</v>
      </c>
    </row>
    <row r="674" spans="1:11" x14ac:dyDescent="0.25">
      <c r="A674">
        <v>0</v>
      </c>
      <c r="B674">
        <v>0</v>
      </c>
      <c r="C674" t="s">
        <v>152</v>
      </c>
      <c r="D674" t="s">
        <v>995</v>
      </c>
      <c r="E674">
        <v>260</v>
      </c>
      <c r="F674">
        <v>4</v>
      </c>
      <c r="G674" t="s">
        <v>14</v>
      </c>
      <c r="H674" s="1" t="str">
        <f t="shared" si="42"/>
        <v>ifrs-full_ComputerSoftware</v>
      </c>
      <c r="I674" t="str">
        <f t="shared" si="43"/>
        <v>ifrs-full</v>
      </c>
      <c r="J674" t="str">
        <f t="shared" si="44"/>
        <v>ComputerSoftware</v>
      </c>
      <c r="K674" t="str">
        <f t="shared" si="45"/>
        <v>insert into dbax_info_conc (codi_empr, codi_emex, codi_info, pref_conc, codi_conc, orde_conc, nive_conc, tipo_info) values (0,0,'pre_cl-ci_ias-1_2014-03-05_role-800100','ifrs-full','ComputerSoftware',260,4,'C')</v>
      </c>
    </row>
    <row r="675" spans="1:11" x14ac:dyDescent="0.25">
      <c r="A675">
        <v>0</v>
      </c>
      <c r="B675">
        <v>0</v>
      </c>
      <c r="C675" t="s">
        <v>152</v>
      </c>
      <c r="D675" t="s">
        <v>999</v>
      </c>
      <c r="E675">
        <v>180</v>
      </c>
      <c r="F675">
        <v>3</v>
      </c>
      <c r="G675" t="s">
        <v>14</v>
      </c>
      <c r="H675" s="1" t="str">
        <f t="shared" si="42"/>
        <v>ifrs-full_ConstructionInProgress</v>
      </c>
      <c r="I675" t="str">
        <f t="shared" si="43"/>
        <v>ifrs-full</v>
      </c>
      <c r="J675" t="str">
        <f t="shared" si="44"/>
        <v>ConstructionInProgress</v>
      </c>
      <c r="K675" t="str">
        <f t="shared" si="45"/>
        <v>insert into dbax_info_conc (codi_empr, codi_emex, codi_info, pref_conc, codi_conc, orde_conc, nive_conc, tipo_info) values (0,0,'pre_cl-ci_ias-1_2014-03-05_role-800100','ifrs-full','ConstructionInProgress',180,3,'C')</v>
      </c>
    </row>
    <row r="676" spans="1:11" x14ac:dyDescent="0.25">
      <c r="A676">
        <v>0</v>
      </c>
      <c r="B676">
        <v>0</v>
      </c>
      <c r="C676" t="s">
        <v>152</v>
      </c>
      <c r="D676" t="s">
        <v>1022</v>
      </c>
      <c r="E676">
        <v>280</v>
      </c>
      <c r="F676">
        <v>4</v>
      </c>
      <c r="G676" t="s">
        <v>14</v>
      </c>
      <c r="H676" s="1" t="str">
        <f t="shared" si="42"/>
        <v>ifrs-full_CopyrightsPatentsAndOtherIndustrialPropertyRightsServiceAndOperatingRights</v>
      </c>
      <c r="I676" t="str">
        <f t="shared" si="43"/>
        <v>ifrs-full</v>
      </c>
      <c r="J676" t="str">
        <f t="shared" si="44"/>
        <v>CopyrightsPatentsAndOtherIndustrialPropertyRightsServiceAndOperatingRights</v>
      </c>
      <c r="K676" t="str">
        <f t="shared" si="45"/>
        <v>insert into dbax_info_conc (codi_empr, codi_emex, codi_info, pref_conc, codi_conc, orde_conc, nive_conc, tipo_info) values (0,0,'pre_cl-ci_ias-1_2014-03-05_role-800100','ifrs-full','CopyrightsPatentsAndOtherIndustrialPropertyRightsServiceAndOperatingRights',280,4,'C')</v>
      </c>
    </row>
    <row r="677" spans="1:11" x14ac:dyDescent="0.25">
      <c r="A677">
        <v>0</v>
      </c>
      <c r="B677">
        <v>0</v>
      </c>
      <c r="C677" t="s">
        <v>152</v>
      </c>
      <c r="D677" t="s">
        <v>1033</v>
      </c>
      <c r="E677">
        <v>3000</v>
      </c>
      <c r="F677">
        <v>3</v>
      </c>
      <c r="G677" t="s">
        <v>14</v>
      </c>
      <c r="H677" s="1" t="str">
        <f t="shared" si="42"/>
        <v>ifrs-full_CurrentAccruedExpensesAndOtherCurrentLiabilities</v>
      </c>
      <c r="I677" t="str">
        <f t="shared" si="43"/>
        <v>ifrs-full</v>
      </c>
      <c r="J677" t="str">
        <f t="shared" si="44"/>
        <v>CurrentAccruedExpensesAndOtherCurrentLiabilities</v>
      </c>
      <c r="K677" t="str">
        <f t="shared" si="45"/>
        <v>insert into dbax_info_conc (codi_empr, codi_emex, codi_info, pref_conc, codi_conc, orde_conc, nive_conc, tipo_info) values (0,0,'pre_cl-ci_ias-1_2014-03-05_role-800100','ifrs-full','CurrentAccruedExpensesAndOtherCurrentLiabilities',3000,3,'C')</v>
      </c>
    </row>
    <row r="678" spans="1:11" x14ac:dyDescent="0.25">
      <c r="A678">
        <v>0</v>
      </c>
      <c r="B678">
        <v>0</v>
      </c>
      <c r="C678" t="s">
        <v>152</v>
      </c>
      <c r="D678" t="s">
        <v>1034</v>
      </c>
      <c r="E678">
        <v>2960</v>
      </c>
      <c r="F678">
        <v>3</v>
      </c>
      <c r="G678" t="s">
        <v>14</v>
      </c>
      <c r="H678" s="1" t="str">
        <f t="shared" si="42"/>
        <v>ifrs-full_CurrentAdvances</v>
      </c>
      <c r="I678" t="str">
        <f t="shared" si="43"/>
        <v>ifrs-full</v>
      </c>
      <c r="J678" t="str">
        <f t="shared" si="44"/>
        <v>CurrentAdvances</v>
      </c>
      <c r="K678" t="str">
        <f t="shared" si="45"/>
        <v>insert into dbax_info_conc (codi_empr, codi_emex, codi_info, pref_conc, codi_conc, orde_conc, nive_conc, tipo_info) values (0,0,'pre_cl-ci_ias-1_2014-03-05_role-800100','ifrs-full','CurrentAdvances',2960,3,'C')</v>
      </c>
    </row>
    <row r="679" spans="1:11" x14ac:dyDescent="0.25">
      <c r="A679">
        <v>0</v>
      </c>
      <c r="B679">
        <v>0</v>
      </c>
      <c r="C679" t="s">
        <v>152</v>
      </c>
      <c r="D679" t="s">
        <v>1035</v>
      </c>
      <c r="E679">
        <v>470</v>
      </c>
      <c r="F679">
        <v>4</v>
      </c>
      <c r="G679" t="s">
        <v>14</v>
      </c>
      <c r="H679" s="1" t="str">
        <f t="shared" si="42"/>
        <v>ifrs-full_CurrentAdvancesToSuppliers</v>
      </c>
      <c r="I679" t="str">
        <f t="shared" si="43"/>
        <v>ifrs-full</v>
      </c>
      <c r="J679" t="str">
        <f t="shared" si="44"/>
        <v>CurrentAdvancesToSuppliers</v>
      </c>
      <c r="K679" t="str">
        <f t="shared" si="45"/>
        <v>insert into dbax_info_conc (codi_empr, codi_emex, codi_info, pref_conc, codi_conc, orde_conc, nive_conc, tipo_info) values (0,0,'pre_cl-ci_ias-1_2014-03-05_role-800100','ifrs-full','CurrentAdvancesToSuppliers',470,4,'C')</v>
      </c>
    </row>
    <row r="680" spans="1:11" x14ac:dyDescent="0.25">
      <c r="A680">
        <v>0</v>
      </c>
      <c r="B680">
        <v>0</v>
      </c>
      <c r="C680" t="s">
        <v>152</v>
      </c>
      <c r="D680" t="s">
        <v>1038</v>
      </c>
      <c r="E680">
        <v>3320</v>
      </c>
      <c r="F680">
        <v>3</v>
      </c>
      <c r="G680" t="s">
        <v>14</v>
      </c>
      <c r="H680" s="1" t="str">
        <f t="shared" si="42"/>
        <v>ifrs-full_CurrentAssets</v>
      </c>
      <c r="I680" t="str">
        <f t="shared" si="43"/>
        <v>ifrs-full</v>
      </c>
      <c r="J680" t="str">
        <f t="shared" si="44"/>
        <v>CurrentAssets</v>
      </c>
      <c r="K680" t="str">
        <f t="shared" si="45"/>
        <v>insert into dbax_info_conc (codi_empr, codi_emex, codi_info, pref_conc, codi_conc, orde_conc, nive_conc, tipo_info) values (0,0,'pre_cl-ci_ias-1_2014-03-05_role-800100','ifrs-full','CurrentAssets',3320,3,'C')</v>
      </c>
    </row>
    <row r="681" spans="1:11" x14ac:dyDescent="0.25">
      <c r="A681">
        <v>0</v>
      </c>
      <c r="B681">
        <v>0</v>
      </c>
      <c r="C681" t="s">
        <v>152</v>
      </c>
      <c r="D681" t="s">
        <v>1040</v>
      </c>
      <c r="E681">
        <v>3340</v>
      </c>
      <c r="F681">
        <v>3</v>
      </c>
      <c r="G681" t="s">
        <v>14</v>
      </c>
      <c r="H681" s="1" t="str">
        <f t="shared" si="42"/>
        <v>ifrs-full_CurrentAssetsLiabilities</v>
      </c>
      <c r="I681" t="str">
        <f t="shared" si="43"/>
        <v>ifrs-full</v>
      </c>
      <c r="J681" t="str">
        <f t="shared" si="44"/>
        <v>CurrentAssetsLiabilities</v>
      </c>
      <c r="K681" t="str">
        <f t="shared" si="45"/>
        <v>insert into dbax_info_conc (codi_empr, codi_emex, codi_info, pref_conc, codi_conc, orde_conc, nive_conc, tipo_info) values (0,0,'pre_cl-ci_ias-1_2014-03-05_role-800100','ifrs-full','CurrentAssetsLiabilities',3340,3,'C')</v>
      </c>
    </row>
    <row r="682" spans="1:11" x14ac:dyDescent="0.25">
      <c r="A682">
        <v>0</v>
      </c>
      <c r="B682">
        <v>0</v>
      </c>
      <c r="C682" t="s">
        <v>152</v>
      </c>
      <c r="D682" t="s">
        <v>1044</v>
      </c>
      <c r="E682">
        <v>2030</v>
      </c>
      <c r="F682">
        <v>4</v>
      </c>
      <c r="G682" t="s">
        <v>14</v>
      </c>
      <c r="H682" s="1" t="str">
        <f t="shared" si="42"/>
        <v>ifrs-full_CurrentBorrowingsAndCurrentPortionOfNoncurrentBorrowings</v>
      </c>
      <c r="I682" t="str">
        <f t="shared" si="43"/>
        <v>ifrs-full</v>
      </c>
      <c r="J682" t="str">
        <f t="shared" si="44"/>
        <v>CurrentBorrowingsAndCurrentPortionOfNoncurrentBorrowings</v>
      </c>
      <c r="K682" t="str">
        <f t="shared" si="45"/>
        <v>insert into dbax_info_conc (codi_empr, codi_emex, codi_info, pref_conc, codi_conc, orde_conc, nive_conc, tipo_info) values (0,0,'pre_cl-ci_ias-1_2014-03-05_role-800100','ifrs-full','CurrentBorrowingsAndCurrentPortionOfNoncurrentBorrowings',2030,4,'C')</v>
      </c>
    </row>
    <row r="683" spans="1:11" x14ac:dyDescent="0.25">
      <c r="A683">
        <v>0</v>
      </c>
      <c r="B683">
        <v>0</v>
      </c>
      <c r="C683" t="s">
        <v>152</v>
      </c>
      <c r="D683" t="s">
        <v>1045</v>
      </c>
      <c r="E683">
        <v>2000</v>
      </c>
      <c r="F683">
        <v>3</v>
      </c>
      <c r="G683" t="s">
        <v>14</v>
      </c>
      <c r="H683" s="1" t="str">
        <f t="shared" si="42"/>
        <v>ifrs-full_CurrentBorrowingsAndCurrentPortionOfNoncurrentBorrowingsAbstract</v>
      </c>
      <c r="I683" t="str">
        <f t="shared" si="43"/>
        <v>ifrs-full</v>
      </c>
      <c r="J683" t="str">
        <f t="shared" si="44"/>
        <v>CurrentBorrowingsAndCurrentPortionOfNoncurrentBorrowingsAbstract</v>
      </c>
      <c r="K683" t="str">
        <f t="shared" si="45"/>
        <v>insert into dbax_info_conc (codi_empr, codi_emex, codi_info, pref_conc, codi_conc, orde_conc, nive_conc, tipo_info) values (0,0,'pre_cl-ci_ias-1_2014-03-05_role-800100','ifrs-full','CurrentBorrowingsAndCurrentPortionOfNoncurrentBorrowingsAbstract',2000,3,'C')</v>
      </c>
    </row>
    <row r="684" spans="1:11" x14ac:dyDescent="0.25">
      <c r="A684">
        <v>0</v>
      </c>
      <c r="B684">
        <v>0</v>
      </c>
      <c r="C684" t="s">
        <v>152</v>
      </c>
      <c r="D684" t="s">
        <v>1046</v>
      </c>
      <c r="E684">
        <v>1360</v>
      </c>
      <c r="F684">
        <v>3</v>
      </c>
      <c r="G684" t="s">
        <v>14</v>
      </c>
      <c r="H684" s="1" t="str">
        <f t="shared" si="42"/>
        <v>ifrs-full_CurrentCrudeOil</v>
      </c>
      <c r="I684" t="str">
        <f t="shared" si="43"/>
        <v>ifrs-full</v>
      </c>
      <c r="J684" t="str">
        <f t="shared" si="44"/>
        <v>CurrentCrudeOil</v>
      </c>
      <c r="K684" t="str">
        <f t="shared" si="45"/>
        <v>insert into dbax_info_conc (codi_empr, codi_emex, codi_info, pref_conc, codi_conc, orde_conc, nive_conc, tipo_info) values (0,0,'pre_cl-ci_ias-1_2014-03-05_role-800100','ifrs-full','CurrentCrudeOil',1360,3,'C')</v>
      </c>
    </row>
    <row r="685" spans="1:11" x14ac:dyDescent="0.25">
      <c r="A685">
        <v>0</v>
      </c>
      <c r="B685">
        <v>0</v>
      </c>
      <c r="C685" t="s">
        <v>152</v>
      </c>
      <c r="D685" t="s">
        <v>1047</v>
      </c>
      <c r="E685">
        <v>2990</v>
      </c>
      <c r="F685">
        <v>3</v>
      </c>
      <c r="G685" t="s">
        <v>14</v>
      </c>
      <c r="H685" s="1" t="str">
        <f t="shared" si="42"/>
        <v>ifrs-full_CurrentDepositsFromCustomers</v>
      </c>
      <c r="I685" t="str">
        <f t="shared" si="43"/>
        <v>ifrs-full</v>
      </c>
      <c r="J685" t="str">
        <f t="shared" si="44"/>
        <v>CurrentDepositsFromCustomers</v>
      </c>
      <c r="K685" t="str">
        <f t="shared" si="45"/>
        <v>insert into dbax_info_conc (codi_empr, codi_emex, codi_info, pref_conc, codi_conc, orde_conc, nive_conc, tipo_info) values (0,0,'pre_cl-ci_ias-1_2014-03-05_role-800100','ifrs-full','CurrentDepositsFromCustomers',2990,3,'C')</v>
      </c>
    </row>
    <row r="686" spans="1:11" x14ac:dyDescent="0.25">
      <c r="A686">
        <v>0</v>
      </c>
      <c r="B686">
        <v>0</v>
      </c>
      <c r="C686" t="s">
        <v>152</v>
      </c>
      <c r="D686" t="s">
        <v>1048</v>
      </c>
      <c r="E686">
        <v>1580</v>
      </c>
      <c r="F686">
        <v>3</v>
      </c>
      <c r="G686" t="s">
        <v>14</v>
      </c>
      <c r="H686" s="1" t="str">
        <f t="shared" si="42"/>
        <v>ifrs-full_CurrentDerivativeFinancialAssets</v>
      </c>
      <c r="I686" t="str">
        <f t="shared" si="43"/>
        <v>ifrs-full</v>
      </c>
      <c r="J686" t="str">
        <f t="shared" si="44"/>
        <v>CurrentDerivativeFinancialAssets</v>
      </c>
      <c r="K686" t="str">
        <f t="shared" si="45"/>
        <v>insert into dbax_info_conc (codi_empr, codi_emex, codi_info, pref_conc, codi_conc, orde_conc, nive_conc, tipo_info) values (0,0,'pre_cl-ci_ias-1_2014-03-05_role-800100','ifrs-full','CurrentDerivativeFinancialAssets',1580,3,'C')</v>
      </c>
    </row>
    <row r="687" spans="1:11" x14ac:dyDescent="0.25">
      <c r="A687">
        <v>0</v>
      </c>
      <c r="B687">
        <v>0</v>
      </c>
      <c r="C687" t="s">
        <v>152</v>
      </c>
      <c r="D687" t="s">
        <v>1049</v>
      </c>
      <c r="E687">
        <v>2930</v>
      </c>
      <c r="F687">
        <v>3</v>
      </c>
      <c r="G687" t="s">
        <v>14</v>
      </c>
      <c r="H687" s="1" t="str">
        <f t="shared" si="42"/>
        <v>ifrs-full_CurrentDerivativeFinancialLiabilities</v>
      </c>
      <c r="I687" t="str">
        <f t="shared" si="43"/>
        <v>ifrs-full</v>
      </c>
      <c r="J687" t="str">
        <f t="shared" si="44"/>
        <v>CurrentDerivativeFinancialLiabilities</v>
      </c>
      <c r="K687" t="str">
        <f t="shared" si="45"/>
        <v>insert into dbax_info_conc (codi_empr, codi_emex, codi_info, pref_conc, codi_conc, orde_conc, nive_conc, tipo_info) values (0,0,'pre_cl-ci_ias-1_2014-03-05_role-800100','ifrs-full','CurrentDerivativeFinancialLiabilities',2930,3,'C')</v>
      </c>
    </row>
    <row r="688" spans="1:11" x14ac:dyDescent="0.25">
      <c r="A688">
        <v>0</v>
      </c>
      <c r="B688">
        <v>0</v>
      </c>
      <c r="C688" t="s">
        <v>152</v>
      </c>
      <c r="D688" t="s">
        <v>1050</v>
      </c>
      <c r="E688">
        <v>2970</v>
      </c>
      <c r="F688">
        <v>3</v>
      </c>
      <c r="G688" t="s">
        <v>14</v>
      </c>
      <c r="H688" s="1" t="str">
        <f t="shared" si="42"/>
        <v>ifrs-full_CurrentDividendPayables</v>
      </c>
      <c r="I688" t="str">
        <f t="shared" si="43"/>
        <v>ifrs-full</v>
      </c>
      <c r="J688" t="str">
        <f t="shared" si="44"/>
        <v>CurrentDividendPayables</v>
      </c>
      <c r="K688" t="str">
        <f t="shared" si="45"/>
        <v>insert into dbax_info_conc (codi_empr, codi_emex, codi_info, pref_conc, codi_conc, orde_conc, nive_conc, tipo_info) values (0,0,'pre_cl-ci_ias-1_2014-03-05_role-800100','ifrs-full','CurrentDividendPayables',2970,3,'C')</v>
      </c>
    </row>
    <row r="689" spans="1:11" x14ac:dyDescent="0.25">
      <c r="A689">
        <v>0</v>
      </c>
      <c r="B689">
        <v>0</v>
      </c>
      <c r="C689" t="s">
        <v>152</v>
      </c>
      <c r="D689" t="s">
        <v>1051</v>
      </c>
      <c r="E689">
        <v>2950</v>
      </c>
      <c r="F689">
        <v>3</v>
      </c>
      <c r="G689" t="s">
        <v>14</v>
      </c>
      <c r="H689" s="1" t="str">
        <f t="shared" si="42"/>
        <v>ifrs-full_CurrentFinanceLeaseLiabilities</v>
      </c>
      <c r="I689" t="str">
        <f t="shared" si="43"/>
        <v>ifrs-full</v>
      </c>
      <c r="J689" t="str">
        <f t="shared" si="44"/>
        <v>CurrentFinanceLeaseLiabilities</v>
      </c>
      <c r="K689" t="str">
        <f t="shared" si="45"/>
        <v>insert into dbax_info_conc (codi_empr, codi_emex, codi_info, pref_conc, codi_conc, orde_conc, nive_conc, tipo_info) values (0,0,'pre_cl-ci_ias-1_2014-03-05_role-800100','ifrs-full','CurrentFinanceLeaseLiabilities',2950,3,'C')</v>
      </c>
    </row>
    <row r="690" spans="1:11" x14ac:dyDescent="0.25">
      <c r="A690">
        <v>0</v>
      </c>
      <c r="B690">
        <v>0</v>
      </c>
      <c r="C690" t="s">
        <v>152</v>
      </c>
      <c r="D690" t="s">
        <v>1052</v>
      </c>
      <c r="E690">
        <v>1590</v>
      </c>
      <c r="F690">
        <v>3</v>
      </c>
      <c r="G690" t="s">
        <v>14</v>
      </c>
      <c r="H690" s="1" t="str">
        <f t="shared" si="42"/>
        <v>ifrs-full_CurrentFinanceLeaseReceivables</v>
      </c>
      <c r="I690" t="str">
        <f t="shared" si="43"/>
        <v>ifrs-full</v>
      </c>
      <c r="J690" t="str">
        <f t="shared" si="44"/>
        <v>CurrentFinanceLeaseReceivables</v>
      </c>
      <c r="K690" t="str">
        <f t="shared" si="45"/>
        <v>insert into dbax_info_conc (codi_empr, codi_emex, codi_info, pref_conc, codi_conc, orde_conc, nive_conc, tipo_info) values (0,0,'pre_cl-ci_ias-1_2014-03-05_role-800100','ifrs-full','CurrentFinanceLeaseReceivables',1590,3,'C')</v>
      </c>
    </row>
    <row r="691" spans="1:11" x14ac:dyDescent="0.25">
      <c r="A691">
        <v>0</v>
      </c>
      <c r="B691">
        <v>0</v>
      </c>
      <c r="C691" t="s">
        <v>152</v>
      </c>
      <c r="D691" t="s">
        <v>1053</v>
      </c>
      <c r="E691">
        <v>1090</v>
      </c>
      <c r="F691">
        <v>3</v>
      </c>
      <c r="G691" t="s">
        <v>14</v>
      </c>
      <c r="H691" s="1" t="str">
        <f t="shared" si="42"/>
        <v>ifrs-full_CurrentFinancialAssets</v>
      </c>
      <c r="I691" t="str">
        <f t="shared" si="43"/>
        <v>ifrs-full</v>
      </c>
      <c r="J691" t="str">
        <f t="shared" si="44"/>
        <v>CurrentFinancialAssets</v>
      </c>
      <c r="K691" t="str">
        <f t="shared" si="45"/>
        <v>insert into dbax_info_conc (codi_empr, codi_emex, codi_info, pref_conc, codi_conc, orde_conc, nive_conc, tipo_info) values (0,0,'pre_cl-ci_ias-1_2014-03-05_role-800100','ifrs-full','CurrentFinancialAssets',1090,3,'C')</v>
      </c>
    </row>
    <row r="692" spans="1:11" x14ac:dyDescent="0.25">
      <c r="A692">
        <v>0</v>
      </c>
      <c r="B692">
        <v>0</v>
      </c>
      <c r="C692" t="s">
        <v>152</v>
      </c>
      <c r="D692" t="s">
        <v>1054</v>
      </c>
      <c r="E692">
        <v>1080</v>
      </c>
      <c r="F692">
        <v>3</v>
      </c>
      <c r="G692" t="s">
        <v>14</v>
      </c>
      <c r="H692" s="1" t="str">
        <f t="shared" si="42"/>
        <v>ifrs-full_CurrentFinancialAssetsAtAmortisedCost</v>
      </c>
      <c r="I692" t="str">
        <f t="shared" si="43"/>
        <v>ifrs-full</v>
      </c>
      <c r="J692" t="str">
        <f t="shared" si="44"/>
        <v>CurrentFinancialAssetsAtAmortisedCost</v>
      </c>
      <c r="K692" t="str">
        <f t="shared" si="45"/>
        <v>insert into dbax_info_conc (codi_empr, codi_emex, codi_info, pref_conc, codi_conc, orde_conc, nive_conc, tipo_info) values (0,0,'pre_cl-ci_ias-1_2014-03-05_role-800100','ifrs-full','CurrentFinancialAssetsAtAmortisedCost',1080,3,'C')</v>
      </c>
    </row>
    <row r="693" spans="1:11" x14ac:dyDescent="0.25">
      <c r="A693">
        <v>0</v>
      </c>
      <c r="B693">
        <v>0</v>
      </c>
      <c r="C693" t="s">
        <v>152</v>
      </c>
      <c r="D693" t="s">
        <v>1055</v>
      </c>
      <c r="E693">
        <v>1070</v>
      </c>
      <c r="F693">
        <v>3</v>
      </c>
      <c r="G693" t="s">
        <v>14</v>
      </c>
      <c r="H693" s="1" t="str">
        <f t="shared" si="42"/>
        <v>ifrs-full_CurrentFinancialAssetsAtFairValueThroughOtherComprehensiveIncome</v>
      </c>
      <c r="I693" t="str">
        <f t="shared" si="43"/>
        <v>ifrs-full</v>
      </c>
      <c r="J693" t="str">
        <f t="shared" si="44"/>
        <v>CurrentFinancialAssetsAtFairValueThroughOtherComprehensiveIncome</v>
      </c>
      <c r="K693" t="str">
        <f t="shared" si="45"/>
        <v>insert into dbax_info_conc (codi_empr, codi_emex, codi_info, pref_conc, codi_conc, orde_conc, nive_conc, tipo_info) values (0,0,'pre_cl-ci_ias-1_2014-03-05_role-800100','ifrs-full','CurrentFinancialAssetsAtFairValueThroughOtherComprehensiveIncome',1070,3,'C')</v>
      </c>
    </row>
    <row r="694" spans="1:11" x14ac:dyDescent="0.25">
      <c r="A694">
        <v>0</v>
      </c>
      <c r="B694">
        <v>0</v>
      </c>
      <c r="C694" t="s">
        <v>152</v>
      </c>
      <c r="D694" t="s">
        <v>1056</v>
      </c>
      <c r="E694">
        <v>1030</v>
      </c>
      <c r="F694">
        <v>4</v>
      </c>
      <c r="G694" t="s">
        <v>14</v>
      </c>
      <c r="H694" s="1" t="str">
        <f t="shared" si="42"/>
        <v>ifrs-full_CurrentFinancialAssetsAtFairValueThroughProfitOrLoss</v>
      </c>
      <c r="I694" t="str">
        <f t="shared" si="43"/>
        <v>ifrs-full</v>
      </c>
      <c r="J694" t="str">
        <f t="shared" si="44"/>
        <v>CurrentFinancialAssetsAtFairValueThroughProfitOrLoss</v>
      </c>
      <c r="K694" t="str">
        <f t="shared" si="45"/>
        <v>insert into dbax_info_conc (codi_empr, codi_emex, codi_info, pref_conc, codi_conc, orde_conc, nive_conc, tipo_info) values (0,0,'pre_cl-ci_ias-1_2014-03-05_role-800100','ifrs-full','CurrentFinancialAssetsAtFairValueThroughProfitOrLoss',1030,4,'C')</v>
      </c>
    </row>
    <row r="695" spans="1:11" x14ac:dyDescent="0.25">
      <c r="A695">
        <v>0</v>
      </c>
      <c r="B695">
        <v>0</v>
      </c>
      <c r="C695" t="s">
        <v>152</v>
      </c>
      <c r="D695" t="s">
        <v>1057</v>
      </c>
      <c r="E695">
        <v>990</v>
      </c>
      <c r="F695">
        <v>3</v>
      </c>
      <c r="G695" t="s">
        <v>14</v>
      </c>
      <c r="H695" s="1" t="str">
        <f t="shared" si="42"/>
        <v>ifrs-full_CurrentFinancialAssetsAtFairValueThroughProfitOrLossAbstract</v>
      </c>
      <c r="I695" t="str">
        <f t="shared" si="43"/>
        <v>ifrs-full</v>
      </c>
      <c r="J695" t="str">
        <f t="shared" si="44"/>
        <v>CurrentFinancialAssetsAtFairValueThroughProfitOrLossAbstract</v>
      </c>
      <c r="K695" t="str">
        <f t="shared" si="45"/>
        <v>insert into dbax_info_conc (codi_empr, codi_emex, codi_info, pref_conc, codi_conc, orde_conc, nive_conc, tipo_info) values (0,0,'pre_cl-ci_ias-1_2014-03-05_role-800100','ifrs-full','CurrentFinancialAssetsAtFairValueThroughProfitOrLossAbstract',990,3,'C')</v>
      </c>
    </row>
    <row r="696" spans="1:11" x14ac:dyDescent="0.25">
      <c r="A696">
        <v>0</v>
      </c>
      <c r="B696">
        <v>0</v>
      </c>
      <c r="C696" t="s">
        <v>152</v>
      </c>
      <c r="D696" t="s">
        <v>1058</v>
      </c>
      <c r="E696">
        <v>1010</v>
      </c>
      <c r="F696">
        <v>4</v>
      </c>
      <c r="G696" t="s">
        <v>14</v>
      </c>
      <c r="H696" s="1" t="str">
        <f t="shared" si="42"/>
        <v>ifrs-full_CurrentFinancialAssetsAtFairValueThroughProfitOrLossClassifiedAsHeldForTrading</v>
      </c>
      <c r="I696" t="str">
        <f t="shared" si="43"/>
        <v>ifrs-full</v>
      </c>
      <c r="J696" t="str">
        <f t="shared" si="44"/>
        <v>CurrentFinancialAssetsAtFairValueThroughProfitOrLossClassifiedAsHeldForTrading</v>
      </c>
      <c r="K696" t="str">
        <f t="shared" si="45"/>
        <v>insert into dbax_info_conc (codi_empr, codi_emex, codi_info, pref_conc, codi_conc, orde_conc, nive_conc, tipo_info) values (0,0,'pre_cl-ci_ias-1_2014-03-05_role-800100','ifrs-full','CurrentFinancialAssetsAtFairValueThroughProfitOrLossClassifiedAsHeldForTrading',1010,4,'C')</v>
      </c>
    </row>
    <row r="697" spans="1:11" x14ac:dyDescent="0.25">
      <c r="A697">
        <v>0</v>
      </c>
      <c r="B697">
        <v>0</v>
      </c>
      <c r="C697" t="s">
        <v>152</v>
      </c>
      <c r="D697" t="s">
        <v>1059</v>
      </c>
      <c r="E697">
        <v>1000</v>
      </c>
      <c r="F697">
        <v>4</v>
      </c>
      <c r="G697" t="s">
        <v>14</v>
      </c>
      <c r="H697" s="1" t="str">
        <f t="shared" si="42"/>
        <v>ifrs-full_CurrentFinancialAssetsAtFairValueThroughProfitOrLossDesignatedUponInitialRecognition</v>
      </c>
      <c r="I697" t="str">
        <f t="shared" si="43"/>
        <v>ifrs-full</v>
      </c>
      <c r="J697" t="str">
        <f t="shared" si="44"/>
        <v>CurrentFinancialAssetsAtFairValueThroughProfitOrLossDesignatedUponInitialRecognition</v>
      </c>
      <c r="K697" t="str">
        <f t="shared" si="45"/>
        <v>insert into dbax_info_conc (codi_empr, codi_emex, codi_info, pref_conc, codi_conc, orde_conc, nive_conc, tipo_info) values (0,0,'pre_cl-ci_ias-1_2014-03-05_role-800100','ifrs-full','CurrentFinancialAssetsAtFairValueThroughProfitOrLossDesignatedUponInitialRecognition',1000,4,'C')</v>
      </c>
    </row>
    <row r="698" spans="1:11" x14ac:dyDescent="0.25">
      <c r="A698">
        <v>0</v>
      </c>
      <c r="B698">
        <v>0</v>
      </c>
      <c r="C698" t="s">
        <v>152</v>
      </c>
      <c r="D698" t="s">
        <v>1060</v>
      </c>
      <c r="E698">
        <v>1020</v>
      </c>
      <c r="F698">
        <v>4</v>
      </c>
      <c r="G698" t="s">
        <v>14</v>
      </c>
      <c r="H698" s="1" t="str">
        <f t="shared" si="42"/>
        <v>ifrs-full_CurrentFinancialAssetsAtFairValueThroughProfitOrLossMandatorilyMeasuredAtFairValue</v>
      </c>
      <c r="I698" t="str">
        <f t="shared" si="43"/>
        <v>ifrs-full</v>
      </c>
      <c r="J698" t="str">
        <f t="shared" si="44"/>
        <v>CurrentFinancialAssetsAtFairValueThroughProfitOrLossMandatorilyMeasuredAtFairValue</v>
      </c>
      <c r="K698" t="str">
        <f t="shared" si="45"/>
        <v>insert into dbax_info_conc (codi_empr, codi_emex, codi_info, pref_conc, codi_conc, orde_conc, nive_conc, tipo_info) values (0,0,'pre_cl-ci_ias-1_2014-03-05_role-800100','ifrs-full','CurrentFinancialAssetsAtFairValueThroughProfitOrLossMandatorilyMeasuredAtFairValue',1020,4,'C')</v>
      </c>
    </row>
    <row r="699" spans="1:11" x14ac:dyDescent="0.25">
      <c r="A699">
        <v>0</v>
      </c>
      <c r="B699">
        <v>0</v>
      </c>
      <c r="C699" t="s">
        <v>152</v>
      </c>
      <c r="D699" t="s">
        <v>1061</v>
      </c>
      <c r="E699">
        <v>1040</v>
      </c>
      <c r="F699">
        <v>3</v>
      </c>
      <c r="G699" t="s">
        <v>14</v>
      </c>
      <c r="H699" s="1" t="str">
        <f t="shared" si="42"/>
        <v>ifrs-full_CurrentFinancialAssetsAvailableforsale</v>
      </c>
      <c r="I699" t="str">
        <f t="shared" si="43"/>
        <v>ifrs-full</v>
      </c>
      <c r="J699" t="str">
        <f t="shared" si="44"/>
        <v>CurrentFinancialAssetsAvailableforsale</v>
      </c>
      <c r="K699" t="str">
        <f t="shared" si="45"/>
        <v>insert into dbax_info_conc (codi_empr, codi_emex, codi_info, pref_conc, codi_conc, orde_conc, nive_conc, tipo_info) values (0,0,'pre_cl-ci_ias-1_2014-03-05_role-800100','ifrs-full','CurrentFinancialAssetsAvailableforsale',1040,3,'C')</v>
      </c>
    </row>
    <row r="700" spans="1:11" x14ac:dyDescent="0.25">
      <c r="A700">
        <v>0</v>
      </c>
      <c r="B700">
        <v>0</v>
      </c>
      <c r="C700" t="s">
        <v>152</v>
      </c>
      <c r="D700" t="s">
        <v>1062</v>
      </c>
      <c r="E700">
        <v>2730</v>
      </c>
      <c r="F700">
        <v>3</v>
      </c>
      <c r="G700" t="s">
        <v>14</v>
      </c>
      <c r="H700" s="1" t="str">
        <f t="shared" si="42"/>
        <v>ifrs-full_CurrentFinancialLiabilities</v>
      </c>
      <c r="I700" t="str">
        <f t="shared" si="43"/>
        <v>ifrs-full</v>
      </c>
      <c r="J700" t="str">
        <f t="shared" si="44"/>
        <v>CurrentFinancialLiabilities</v>
      </c>
      <c r="K700" t="str">
        <f t="shared" si="45"/>
        <v>insert into dbax_info_conc (codi_empr, codi_emex, codi_info, pref_conc, codi_conc, orde_conc, nive_conc, tipo_info) values (0,0,'pre_cl-ci_ias-1_2014-03-05_role-800100','ifrs-full','CurrentFinancialLiabilities',2730,3,'C')</v>
      </c>
    </row>
    <row r="701" spans="1:11" x14ac:dyDescent="0.25">
      <c r="A701">
        <v>0</v>
      </c>
      <c r="B701">
        <v>0</v>
      </c>
      <c r="C701" t="s">
        <v>152</v>
      </c>
      <c r="D701" t="s">
        <v>1063</v>
      </c>
      <c r="E701">
        <v>2720</v>
      </c>
      <c r="F701">
        <v>3</v>
      </c>
      <c r="G701" t="s">
        <v>14</v>
      </c>
      <c r="H701" s="1" t="str">
        <f t="shared" si="42"/>
        <v>ifrs-full_CurrentFinancialLiabilitiesAtAmortisedCost</v>
      </c>
      <c r="I701" t="str">
        <f t="shared" si="43"/>
        <v>ifrs-full</v>
      </c>
      <c r="J701" t="str">
        <f t="shared" si="44"/>
        <v>CurrentFinancialLiabilitiesAtAmortisedCost</v>
      </c>
      <c r="K701" t="str">
        <f t="shared" si="45"/>
        <v>insert into dbax_info_conc (codi_empr, codi_emex, codi_info, pref_conc, codi_conc, orde_conc, nive_conc, tipo_info) values (0,0,'pre_cl-ci_ias-1_2014-03-05_role-800100','ifrs-full','CurrentFinancialLiabilitiesAtAmortisedCost',2720,3,'C')</v>
      </c>
    </row>
    <row r="702" spans="1:11" x14ac:dyDescent="0.25">
      <c r="A702">
        <v>0</v>
      </c>
      <c r="B702">
        <v>0</v>
      </c>
      <c r="C702" t="s">
        <v>152</v>
      </c>
      <c r="D702" t="s">
        <v>1064</v>
      </c>
      <c r="E702">
        <v>2710</v>
      </c>
      <c r="F702">
        <v>4</v>
      </c>
      <c r="G702" t="s">
        <v>14</v>
      </c>
      <c r="H702" s="1" t="str">
        <f t="shared" si="42"/>
        <v>ifrs-full_CurrentFinancialLiabilitiesAtFairValueThroughProfitOrLoss</v>
      </c>
      <c r="I702" t="str">
        <f t="shared" si="43"/>
        <v>ifrs-full</v>
      </c>
      <c r="J702" t="str">
        <f t="shared" si="44"/>
        <v>CurrentFinancialLiabilitiesAtFairValueThroughProfitOrLoss</v>
      </c>
      <c r="K702" t="str">
        <f t="shared" si="45"/>
        <v>insert into dbax_info_conc (codi_empr, codi_emex, codi_info, pref_conc, codi_conc, orde_conc, nive_conc, tipo_info) values (0,0,'pre_cl-ci_ias-1_2014-03-05_role-800100','ifrs-full','CurrentFinancialLiabilitiesAtFairValueThroughProfitOrLoss',2710,4,'C')</v>
      </c>
    </row>
    <row r="703" spans="1:11" x14ac:dyDescent="0.25">
      <c r="A703">
        <v>0</v>
      </c>
      <c r="B703">
        <v>0</v>
      </c>
      <c r="C703" t="s">
        <v>152</v>
      </c>
      <c r="D703" t="s">
        <v>1065</v>
      </c>
      <c r="E703">
        <v>2680</v>
      </c>
      <c r="F703">
        <v>3</v>
      </c>
      <c r="G703" t="s">
        <v>14</v>
      </c>
      <c r="H703" s="1" t="str">
        <f t="shared" si="42"/>
        <v>ifrs-full_CurrentFinancialLiabilitiesAtFairValueThroughProfitOrLossAbstract</v>
      </c>
      <c r="I703" t="str">
        <f t="shared" si="43"/>
        <v>ifrs-full</v>
      </c>
      <c r="J703" t="str">
        <f t="shared" si="44"/>
        <v>CurrentFinancialLiabilitiesAtFairValueThroughProfitOrLossAbstract</v>
      </c>
      <c r="K703" t="str">
        <f t="shared" si="45"/>
        <v>insert into dbax_info_conc (codi_empr, codi_emex, codi_info, pref_conc, codi_conc, orde_conc, nive_conc, tipo_info) values (0,0,'pre_cl-ci_ias-1_2014-03-05_role-800100','ifrs-full','CurrentFinancialLiabilitiesAtFairValueThroughProfitOrLossAbstract',2680,3,'C')</v>
      </c>
    </row>
    <row r="704" spans="1:11" x14ac:dyDescent="0.25">
      <c r="A704">
        <v>0</v>
      </c>
      <c r="B704">
        <v>0</v>
      </c>
      <c r="C704" t="s">
        <v>152</v>
      </c>
      <c r="D704" t="s">
        <v>1066</v>
      </c>
      <c r="E704">
        <v>2690</v>
      </c>
      <c r="F704">
        <v>4</v>
      </c>
      <c r="G704" t="s">
        <v>14</v>
      </c>
      <c r="H704" s="1" t="str">
        <f t="shared" si="42"/>
        <v>ifrs-full_CurrentFinancialLiabilitiesAtFairValueThroughProfitOrLossClassifiedAsHeldForTrading</v>
      </c>
      <c r="I704" t="str">
        <f t="shared" si="43"/>
        <v>ifrs-full</v>
      </c>
      <c r="J704" t="str">
        <f t="shared" si="44"/>
        <v>CurrentFinancialLiabilitiesAtFairValueThroughProfitOrLossClassifiedAsHeldForTrading</v>
      </c>
      <c r="K704" t="str">
        <f t="shared" si="45"/>
        <v>insert into dbax_info_conc (codi_empr, codi_emex, codi_info, pref_conc, codi_conc, orde_conc, nive_conc, tipo_info) values (0,0,'pre_cl-ci_ias-1_2014-03-05_role-800100','ifrs-full','CurrentFinancialLiabilitiesAtFairValueThroughProfitOrLossClassifiedAsHeldForTrading',2690,4,'C')</v>
      </c>
    </row>
    <row r="705" spans="1:11" x14ac:dyDescent="0.25">
      <c r="A705">
        <v>0</v>
      </c>
      <c r="B705">
        <v>0</v>
      </c>
      <c r="C705" t="s">
        <v>152</v>
      </c>
      <c r="D705" t="s">
        <v>1067</v>
      </c>
      <c r="E705">
        <v>2700</v>
      </c>
      <c r="F705">
        <v>4</v>
      </c>
      <c r="G705" t="s">
        <v>14</v>
      </c>
      <c r="H705" s="1" t="str">
        <f t="shared" si="42"/>
        <v>ifrs-full_CurrentFinancialLiabilitiesAtFairValueThroughProfitOrLossDesignatedUponInitialRecognition</v>
      </c>
      <c r="I705" t="str">
        <f t="shared" si="43"/>
        <v>ifrs-full</v>
      </c>
      <c r="J705" t="str">
        <f t="shared" si="44"/>
        <v>CurrentFinancialLiabilitiesAtFairValueThroughProfitOrLossDesignatedUponInitialRecognition</v>
      </c>
      <c r="K705" t="str">
        <f t="shared" si="45"/>
        <v>insert into dbax_info_conc (codi_empr, codi_emex, codi_info, pref_conc, codi_conc, orde_conc, nive_conc, tipo_info) values (0,0,'pre_cl-ci_ias-1_2014-03-05_role-800100','ifrs-full','CurrentFinancialLiabilitiesAtFairValueThroughProfitOrLossDesignatedUponInitialRecognition',2700,4,'C')</v>
      </c>
    </row>
    <row r="706" spans="1:11" x14ac:dyDescent="0.25">
      <c r="A706">
        <v>0</v>
      </c>
      <c r="B706">
        <v>0</v>
      </c>
      <c r="C706" t="s">
        <v>152</v>
      </c>
      <c r="D706" t="s">
        <v>1068</v>
      </c>
      <c r="E706">
        <v>2940</v>
      </c>
      <c r="F706">
        <v>3</v>
      </c>
      <c r="G706" t="s">
        <v>14</v>
      </c>
      <c r="H706" s="1" t="str">
        <f t="shared" si="42"/>
        <v>ifrs-full_CurrentGovernmentGrants</v>
      </c>
      <c r="I706" t="str">
        <f t="shared" si="43"/>
        <v>ifrs-full</v>
      </c>
      <c r="J706" t="str">
        <f t="shared" si="44"/>
        <v>CurrentGovernmentGrants</v>
      </c>
      <c r="K706" t="str">
        <f t="shared" si="45"/>
        <v>insert into dbax_info_conc (codi_empr, codi_emex, codi_info, pref_conc, codi_conc, orde_conc, nive_conc, tipo_info) values (0,0,'pre_cl-ci_ias-1_2014-03-05_role-800100','ifrs-full','CurrentGovernmentGrants',2940,3,'C')</v>
      </c>
    </row>
    <row r="707" spans="1:11" x14ac:dyDescent="0.25">
      <c r="A707">
        <v>0</v>
      </c>
      <c r="B707">
        <v>0</v>
      </c>
      <c r="C707" t="s">
        <v>152</v>
      </c>
      <c r="D707" t="s">
        <v>1069</v>
      </c>
      <c r="E707">
        <v>1050</v>
      </c>
      <c r="F707">
        <v>3</v>
      </c>
      <c r="G707" t="s">
        <v>14</v>
      </c>
      <c r="H707" s="1" t="str">
        <f t="shared" si="42"/>
        <v>ifrs-full_CurrentHeldtomaturityInvestments</v>
      </c>
      <c r="I707" t="str">
        <f t="shared" si="43"/>
        <v>ifrs-full</v>
      </c>
      <c r="J707" t="str">
        <f t="shared" si="44"/>
        <v>CurrentHeldtomaturityInvestments</v>
      </c>
      <c r="K707" t="str">
        <f t="shared" si="45"/>
        <v>insert into dbax_info_conc (codi_empr, codi_emex, codi_info, pref_conc, codi_conc, orde_conc, nive_conc, tipo_info) values (0,0,'pre_cl-ci_ias-1_2014-03-05_role-800100','ifrs-full','CurrentHeldtomaturityInvestments',1050,3,'C')</v>
      </c>
    </row>
    <row r="708" spans="1:11" x14ac:dyDescent="0.25">
      <c r="A708">
        <v>0</v>
      </c>
      <c r="B708">
        <v>0</v>
      </c>
      <c r="C708" t="s">
        <v>152</v>
      </c>
      <c r="D708" t="s">
        <v>1070</v>
      </c>
      <c r="E708">
        <v>2980</v>
      </c>
      <c r="F708">
        <v>3</v>
      </c>
      <c r="G708" t="s">
        <v>14</v>
      </c>
      <c r="H708" s="1" t="str">
        <f t="shared" si="42"/>
        <v>ifrs-full_CurrentInterestPayable</v>
      </c>
      <c r="I708" t="str">
        <f t="shared" si="43"/>
        <v>ifrs-full</v>
      </c>
      <c r="J708" t="str">
        <f t="shared" si="44"/>
        <v>CurrentInterestPayable</v>
      </c>
      <c r="K708" t="str">
        <f t="shared" si="45"/>
        <v>insert into dbax_info_conc (codi_empr, codi_emex, codi_info, pref_conc, codi_conc, orde_conc, nive_conc, tipo_info) values (0,0,'pre_cl-ci_ias-1_2014-03-05_role-800100','ifrs-full','CurrentInterestPayable',2980,3,'C')</v>
      </c>
    </row>
    <row r="709" spans="1:11" x14ac:dyDescent="0.25">
      <c r="A709">
        <v>0</v>
      </c>
      <c r="B709">
        <v>0</v>
      </c>
      <c r="C709" t="s">
        <v>152</v>
      </c>
      <c r="D709" t="s">
        <v>1071</v>
      </c>
      <c r="E709">
        <v>1600</v>
      </c>
      <c r="F709">
        <v>3</v>
      </c>
      <c r="G709" t="s">
        <v>14</v>
      </c>
      <c r="H709" s="1" t="str">
        <f t="shared" si="42"/>
        <v>ifrs-full_CurrentInterestReceivable</v>
      </c>
      <c r="I709" t="str">
        <f t="shared" si="43"/>
        <v>ifrs-full</v>
      </c>
      <c r="J709" t="str">
        <f t="shared" si="44"/>
        <v>CurrentInterestReceivable</v>
      </c>
      <c r="K709" t="str">
        <f t="shared" si="45"/>
        <v>insert into dbax_info_conc (codi_empr, codi_emex, codi_info, pref_conc, codi_conc, orde_conc, nive_conc, tipo_info) values (0,0,'pre_cl-ci_ias-1_2014-03-05_role-800100','ifrs-full','CurrentInterestReceivable',1600,3,'C')</v>
      </c>
    </row>
    <row r="710" spans="1:11" x14ac:dyDescent="0.25">
      <c r="A710">
        <v>0</v>
      </c>
      <c r="B710">
        <v>0</v>
      </c>
      <c r="C710" t="s">
        <v>152</v>
      </c>
      <c r="D710" t="s">
        <v>1072</v>
      </c>
      <c r="E710">
        <v>1340</v>
      </c>
      <c r="F710">
        <v>2</v>
      </c>
      <c r="G710" t="s">
        <v>14</v>
      </c>
      <c r="H710" s="1" t="str">
        <f t="shared" si="42"/>
        <v>ifrs-full_CurrentInventoriesArisingFromExtractiveActivitiesAbstract</v>
      </c>
      <c r="I710" t="str">
        <f t="shared" si="43"/>
        <v>ifrs-full</v>
      </c>
      <c r="J710" t="str">
        <f t="shared" si="44"/>
        <v>CurrentInventoriesArisingFromExtractiveActivitiesAbstract</v>
      </c>
      <c r="K710" t="str">
        <f t="shared" si="45"/>
        <v>insert into dbax_info_conc (codi_empr, codi_emex, codi_info, pref_conc, codi_conc, orde_conc, nive_conc, tipo_info) values (0,0,'pre_cl-ci_ias-1_2014-03-05_role-800100','ifrs-full','CurrentInventoriesArisingFromExtractiveActivitiesAbstract',1340,2,'C')</v>
      </c>
    </row>
    <row r="711" spans="1:11" x14ac:dyDescent="0.25">
      <c r="A711">
        <v>0</v>
      </c>
      <c r="B711">
        <v>0</v>
      </c>
      <c r="C711" t="s">
        <v>152</v>
      </c>
      <c r="D711" t="s">
        <v>1073</v>
      </c>
      <c r="E711">
        <v>1610</v>
      </c>
      <c r="F711">
        <v>3</v>
      </c>
      <c r="G711" t="s">
        <v>14</v>
      </c>
      <c r="H711" s="1" t="str">
        <f t="shared" si="42"/>
        <v>ifrs-full_CurrentInvestments</v>
      </c>
      <c r="I711" t="str">
        <f t="shared" si="43"/>
        <v>ifrs-full</v>
      </c>
      <c r="J711" t="str">
        <f t="shared" si="44"/>
        <v>CurrentInvestments</v>
      </c>
      <c r="K711" t="str">
        <f t="shared" si="45"/>
        <v>insert into dbax_info_conc (codi_empr, codi_emex, codi_info, pref_conc, codi_conc, orde_conc, nive_conc, tipo_info) values (0,0,'pre_cl-ci_ias-1_2014-03-05_role-800100','ifrs-full','CurrentInvestments',1610,3,'C')</v>
      </c>
    </row>
    <row r="712" spans="1:11" x14ac:dyDescent="0.25">
      <c r="A712">
        <v>0</v>
      </c>
      <c r="B712">
        <v>0</v>
      </c>
      <c r="C712" t="s">
        <v>152</v>
      </c>
      <c r="D712" t="s">
        <v>1074</v>
      </c>
      <c r="E712">
        <v>3330</v>
      </c>
      <c r="F712">
        <v>3</v>
      </c>
      <c r="G712" t="s">
        <v>14</v>
      </c>
      <c r="H712" s="1" t="str">
        <f t="shared" ref="H712:H775" si="46">MID(D712,FIND("#",D712)+1,10000)</f>
        <v>ifrs-full_CurrentLiabilities</v>
      </c>
      <c r="I712" t="str">
        <f t="shared" ref="I712:I775" si="47">MID(H712,1,FIND("_",H712)-1)</f>
        <v>ifrs-full</v>
      </c>
      <c r="J712" t="str">
        <f t="shared" ref="J712:J775" si="48">MID(H712,FIND("_",H712)+1,10000)</f>
        <v>CurrentLiabilities</v>
      </c>
      <c r="K712" t="str">
        <f t="shared" ref="K712:K775" si="49">CONCATENATE("insert into dbax_info_conc (codi_empr, codi_emex, codi_info, pref_conc, codi_conc, orde_conc, nive_conc, tipo_info) values (",A712,",",B712,",'",C712,"','",I712,"','",J712,"',",E712,",",F712,",'",G712,"')")</f>
        <v>insert into dbax_info_conc (codi_empr, codi_emex, codi_info, pref_conc, codi_conc, orde_conc, nive_conc, tipo_info) values (0,0,'pre_cl-ci_ias-1_2014-03-05_role-800100','ifrs-full','CurrentLiabilities',3330,3,'C')</v>
      </c>
    </row>
    <row r="713" spans="1:11" x14ac:dyDescent="0.25">
      <c r="A713">
        <v>0</v>
      </c>
      <c r="B713">
        <v>0</v>
      </c>
      <c r="C713" t="s">
        <v>152</v>
      </c>
      <c r="D713" t="s">
        <v>1078</v>
      </c>
      <c r="E713">
        <v>1060</v>
      </c>
      <c r="F713">
        <v>3</v>
      </c>
      <c r="G713" t="s">
        <v>14</v>
      </c>
      <c r="H713" s="1" t="str">
        <f t="shared" si="46"/>
        <v>ifrs-full_CurrentLoansAndReceivables</v>
      </c>
      <c r="I713" t="str">
        <f t="shared" si="47"/>
        <v>ifrs-full</v>
      </c>
      <c r="J713" t="str">
        <f t="shared" si="48"/>
        <v>CurrentLoansAndReceivables</v>
      </c>
      <c r="K713" t="str">
        <f t="shared" si="49"/>
        <v>insert into dbax_info_conc (codi_empr, codi_emex, codi_info, pref_conc, codi_conc, orde_conc, nive_conc, tipo_info) values (0,0,'pre_cl-ci_ias-1_2014-03-05_role-800100','ifrs-full','CurrentLoansAndReceivables',1060,3,'C')</v>
      </c>
    </row>
    <row r="714" spans="1:11" x14ac:dyDescent="0.25">
      <c r="A714">
        <v>0</v>
      </c>
      <c r="B714">
        <v>0</v>
      </c>
      <c r="C714" t="s">
        <v>152</v>
      </c>
      <c r="D714" t="s">
        <v>1079</v>
      </c>
      <c r="E714">
        <v>1380</v>
      </c>
      <c r="F714">
        <v>3</v>
      </c>
      <c r="G714" t="s">
        <v>14</v>
      </c>
      <c r="H714" s="1" t="str">
        <f t="shared" si="46"/>
        <v>ifrs-full_CurrentNaturalGas</v>
      </c>
      <c r="I714" t="str">
        <f t="shared" si="47"/>
        <v>ifrs-full</v>
      </c>
      <c r="J714" t="str">
        <f t="shared" si="48"/>
        <v>CurrentNaturalGas</v>
      </c>
      <c r="K714" t="str">
        <f t="shared" si="49"/>
        <v>insert into dbax_info_conc (codi_empr, codi_emex, codi_info, pref_conc, codi_conc, orde_conc, nive_conc, tipo_info) values (0,0,'pre_cl-ci_ias-1_2014-03-05_role-800100','ifrs-full','CurrentNaturalGas',1380,3,'C')</v>
      </c>
    </row>
    <row r="715" spans="1:11" x14ac:dyDescent="0.25">
      <c r="A715">
        <v>0</v>
      </c>
      <c r="B715">
        <v>0</v>
      </c>
      <c r="C715" t="s">
        <v>152</v>
      </c>
      <c r="D715" t="s">
        <v>1080</v>
      </c>
      <c r="E715">
        <v>1350</v>
      </c>
      <c r="F715">
        <v>3</v>
      </c>
      <c r="G715" t="s">
        <v>14</v>
      </c>
      <c r="H715" s="1" t="str">
        <f t="shared" si="46"/>
        <v>ifrs-full_CurrentOreStockpiles</v>
      </c>
      <c r="I715" t="str">
        <f t="shared" si="47"/>
        <v>ifrs-full</v>
      </c>
      <c r="J715" t="str">
        <f t="shared" si="48"/>
        <v>CurrentOreStockpiles</v>
      </c>
      <c r="K715" t="str">
        <f t="shared" si="49"/>
        <v>insert into dbax_info_conc (codi_empr, codi_emex, codi_info, pref_conc, codi_conc, orde_conc, nive_conc, tipo_info) values (0,0,'pre_cl-ci_ias-1_2014-03-05_role-800100','ifrs-full','CurrentOreStockpiles',1350,3,'C')</v>
      </c>
    </row>
    <row r="716" spans="1:11" x14ac:dyDescent="0.25">
      <c r="A716">
        <v>0</v>
      </c>
      <c r="B716">
        <v>0</v>
      </c>
      <c r="C716" t="s">
        <v>152</v>
      </c>
      <c r="D716" t="s">
        <v>1081</v>
      </c>
      <c r="E716">
        <v>2250</v>
      </c>
      <c r="F716">
        <v>3</v>
      </c>
      <c r="G716" t="s">
        <v>14</v>
      </c>
      <c r="H716" s="1" t="str">
        <f t="shared" si="46"/>
        <v>ifrs-full_CurrentPayablesOnSocialSecurityAndTaxesOtherThanIncomeTax</v>
      </c>
      <c r="I716" t="str">
        <f t="shared" si="47"/>
        <v>ifrs-full</v>
      </c>
      <c r="J716" t="str">
        <f t="shared" si="48"/>
        <v>CurrentPayablesOnSocialSecurityAndTaxesOtherThanIncomeTax</v>
      </c>
      <c r="K716" t="str">
        <f t="shared" si="49"/>
        <v>insert into dbax_info_conc (codi_empr, codi_emex, codi_info, pref_conc, codi_conc, orde_conc, nive_conc, tipo_info) values (0,0,'pre_cl-ci_ias-1_2014-03-05_role-800100','ifrs-full','CurrentPayablesOnSocialSecurityAndTaxesOtherThanIncomeTax',2250,3,'C')</v>
      </c>
    </row>
    <row r="717" spans="1:11" x14ac:dyDescent="0.25">
      <c r="A717">
        <v>0</v>
      </c>
      <c r="B717">
        <v>0</v>
      </c>
      <c r="C717" t="s">
        <v>152</v>
      </c>
      <c r="D717" t="s">
        <v>1082</v>
      </c>
      <c r="E717">
        <v>1370</v>
      </c>
      <c r="F717">
        <v>3</v>
      </c>
      <c r="G717" t="s">
        <v>14</v>
      </c>
      <c r="H717" s="1" t="str">
        <f t="shared" si="46"/>
        <v>ifrs-full_CurrentPetroleumAndPetrochemicalProducts</v>
      </c>
      <c r="I717" t="str">
        <f t="shared" si="47"/>
        <v>ifrs-full</v>
      </c>
      <c r="J717" t="str">
        <f t="shared" si="48"/>
        <v>CurrentPetroleumAndPetrochemicalProducts</v>
      </c>
      <c r="K717" t="str">
        <f t="shared" si="49"/>
        <v>insert into dbax_info_conc (codi_empr, codi_emex, codi_info, pref_conc, codi_conc, orde_conc, nive_conc, tipo_info) values (0,0,'pre_cl-ci_ias-1_2014-03-05_role-800100','ifrs-full','CurrentPetroleumAndPetrochemicalProducts',1370,3,'C')</v>
      </c>
    </row>
    <row r="718" spans="1:11" x14ac:dyDescent="0.25">
      <c r="A718">
        <v>0</v>
      </c>
      <c r="B718">
        <v>0</v>
      </c>
      <c r="C718" t="s">
        <v>152</v>
      </c>
      <c r="D718" t="s">
        <v>1083</v>
      </c>
      <c r="E718">
        <v>2020</v>
      </c>
      <c r="F718">
        <v>4</v>
      </c>
      <c r="G718" t="s">
        <v>14</v>
      </c>
      <c r="H718" s="1" t="str">
        <f t="shared" si="46"/>
        <v>ifrs-full_CurrentPortionOfLongtermBorrowings</v>
      </c>
      <c r="I718" t="str">
        <f t="shared" si="47"/>
        <v>ifrs-full</v>
      </c>
      <c r="J718" t="str">
        <f t="shared" si="48"/>
        <v>CurrentPortionOfLongtermBorrowings</v>
      </c>
      <c r="K718" t="str">
        <f t="shared" si="49"/>
        <v>insert into dbax_info_conc (codi_empr, codi_emex, codi_info, pref_conc, codi_conc, orde_conc, nive_conc, tipo_info) values (0,0,'pre_cl-ci_ias-1_2014-03-05_role-800100','ifrs-full','CurrentPortionOfLongtermBorrowings',2020,4,'C')</v>
      </c>
    </row>
    <row r="719" spans="1:11" x14ac:dyDescent="0.25">
      <c r="A719">
        <v>0</v>
      </c>
      <c r="B719">
        <v>0</v>
      </c>
      <c r="C719" t="s">
        <v>152</v>
      </c>
      <c r="D719" t="s">
        <v>1084</v>
      </c>
      <c r="E719">
        <v>480</v>
      </c>
      <c r="F719">
        <v>4</v>
      </c>
      <c r="G719" t="s">
        <v>14</v>
      </c>
      <c r="H719" s="1" t="str">
        <f t="shared" si="46"/>
        <v>ifrs-full_CurrentPrepaidExpenses</v>
      </c>
      <c r="I719" t="str">
        <f t="shared" si="47"/>
        <v>ifrs-full</v>
      </c>
      <c r="J719" t="str">
        <f t="shared" si="48"/>
        <v>CurrentPrepaidExpenses</v>
      </c>
      <c r="K719" t="str">
        <f t="shared" si="49"/>
        <v>insert into dbax_info_conc (codi_empr, codi_emex, codi_info, pref_conc, codi_conc, orde_conc, nive_conc, tipo_info) values (0,0,'pre_cl-ci_ias-1_2014-03-05_role-800100','ifrs-full','CurrentPrepaidExpenses',480,4,'C')</v>
      </c>
    </row>
    <row r="720" spans="1:11" x14ac:dyDescent="0.25">
      <c r="A720">
        <v>0</v>
      </c>
      <c r="B720">
        <v>0</v>
      </c>
      <c r="C720" t="s">
        <v>152</v>
      </c>
      <c r="D720" t="s">
        <v>1085</v>
      </c>
      <c r="E720">
        <v>490</v>
      </c>
      <c r="F720">
        <v>4</v>
      </c>
      <c r="G720" t="s">
        <v>14</v>
      </c>
      <c r="H720" s="1" t="str">
        <f t="shared" si="46"/>
        <v>ifrs-full_CurrentPrepayments</v>
      </c>
      <c r="I720" t="str">
        <f t="shared" si="47"/>
        <v>ifrs-full</v>
      </c>
      <c r="J720" t="str">
        <f t="shared" si="48"/>
        <v>CurrentPrepayments</v>
      </c>
      <c r="K720" t="str">
        <f t="shared" si="49"/>
        <v>insert into dbax_info_conc (codi_empr, codi_emex, codi_info, pref_conc, codi_conc, orde_conc, nive_conc, tipo_info) values (0,0,'pre_cl-ci_ias-1_2014-03-05_role-800100','ifrs-full','CurrentPrepayments',490,4,'C')</v>
      </c>
    </row>
    <row r="721" spans="1:11" x14ac:dyDescent="0.25">
      <c r="A721">
        <v>0</v>
      </c>
      <c r="B721">
        <v>0</v>
      </c>
      <c r="C721" t="s">
        <v>152</v>
      </c>
      <c r="D721" t="s">
        <v>1086</v>
      </c>
      <c r="E721">
        <v>460</v>
      </c>
      <c r="F721">
        <v>3</v>
      </c>
      <c r="G721" t="s">
        <v>14</v>
      </c>
      <c r="H721" s="1" t="str">
        <f t="shared" si="46"/>
        <v>ifrs-full_CurrentPrepaymentsAbstract</v>
      </c>
      <c r="I721" t="str">
        <f t="shared" si="47"/>
        <v>ifrs-full</v>
      </c>
      <c r="J721" t="str">
        <f t="shared" si="48"/>
        <v>CurrentPrepaymentsAbstract</v>
      </c>
      <c r="K721" t="str">
        <f t="shared" si="49"/>
        <v>insert into dbax_info_conc (codi_empr, codi_emex, codi_info, pref_conc, codi_conc, orde_conc, nive_conc, tipo_info) values (0,0,'pre_cl-ci_ias-1_2014-03-05_role-800100','ifrs-full','CurrentPrepaymentsAbstract',460,3,'C')</v>
      </c>
    </row>
    <row r="722" spans="1:11" x14ac:dyDescent="0.25">
      <c r="A722">
        <v>0</v>
      </c>
      <c r="B722">
        <v>0</v>
      </c>
      <c r="C722" t="s">
        <v>152</v>
      </c>
      <c r="D722" t="s">
        <v>1087</v>
      </c>
      <c r="E722">
        <v>1630</v>
      </c>
      <c r="F722">
        <v>3</v>
      </c>
      <c r="G722" t="s">
        <v>14</v>
      </c>
      <c r="H722" s="1" t="str">
        <f t="shared" si="46"/>
        <v>ifrs-full_CurrentPrepaymentsAndOtherCurrentAssets</v>
      </c>
      <c r="I722" t="str">
        <f t="shared" si="47"/>
        <v>ifrs-full</v>
      </c>
      <c r="J722" t="str">
        <f t="shared" si="48"/>
        <v>CurrentPrepaymentsAndOtherCurrentAssets</v>
      </c>
      <c r="K722" t="str">
        <f t="shared" si="49"/>
        <v>insert into dbax_info_conc (codi_empr, codi_emex, codi_info, pref_conc, codi_conc, orde_conc, nive_conc, tipo_info) values (0,0,'pre_cl-ci_ias-1_2014-03-05_role-800100','ifrs-full','CurrentPrepaymentsAndOtherCurrentAssets',1630,3,'C')</v>
      </c>
    </row>
    <row r="723" spans="1:11" x14ac:dyDescent="0.25">
      <c r="A723">
        <v>0</v>
      </c>
      <c r="B723">
        <v>0</v>
      </c>
      <c r="C723" t="s">
        <v>152</v>
      </c>
      <c r="D723" t="s">
        <v>1089</v>
      </c>
      <c r="E723">
        <v>530</v>
      </c>
      <c r="F723">
        <v>3</v>
      </c>
      <c r="G723" t="s">
        <v>14</v>
      </c>
      <c r="H723" s="1" t="str">
        <f t="shared" si="46"/>
        <v>ifrs-full_CurrentReceivablesFromRentalOfProperties</v>
      </c>
      <c r="I723" t="str">
        <f t="shared" si="47"/>
        <v>ifrs-full</v>
      </c>
      <c r="J723" t="str">
        <f t="shared" si="48"/>
        <v>CurrentReceivablesFromRentalOfProperties</v>
      </c>
      <c r="K723" t="str">
        <f t="shared" si="49"/>
        <v>insert into dbax_info_conc (codi_empr, codi_emex, codi_info, pref_conc, codi_conc, orde_conc, nive_conc, tipo_info) values (0,0,'pre_cl-ci_ias-1_2014-03-05_role-800100','ifrs-full','CurrentReceivablesFromRentalOfProperties',530,3,'C')</v>
      </c>
    </row>
    <row r="724" spans="1:11" x14ac:dyDescent="0.25">
      <c r="A724">
        <v>0</v>
      </c>
      <c r="B724">
        <v>0</v>
      </c>
      <c r="C724" t="s">
        <v>152</v>
      </c>
      <c r="D724" t="s">
        <v>1090</v>
      </c>
      <c r="E724">
        <v>520</v>
      </c>
      <c r="F724">
        <v>3</v>
      </c>
      <c r="G724" t="s">
        <v>14</v>
      </c>
      <c r="H724" s="1" t="str">
        <f t="shared" si="46"/>
        <v>ifrs-full_CurrentReceivablesFromSaleOfProperties</v>
      </c>
      <c r="I724" t="str">
        <f t="shared" si="47"/>
        <v>ifrs-full</v>
      </c>
      <c r="J724" t="str">
        <f t="shared" si="48"/>
        <v>CurrentReceivablesFromSaleOfProperties</v>
      </c>
      <c r="K724" t="str">
        <f t="shared" si="49"/>
        <v>insert into dbax_info_conc (codi_empr, codi_emex, codi_info, pref_conc, codi_conc, orde_conc, nive_conc, tipo_info) values (0,0,'pre_cl-ci_ias-1_2014-03-05_role-800100','ifrs-full','CurrentReceivablesFromSaleOfProperties',520,3,'C')</v>
      </c>
    </row>
    <row r="725" spans="1:11" x14ac:dyDescent="0.25">
      <c r="A725">
        <v>0</v>
      </c>
      <c r="B725">
        <v>0</v>
      </c>
      <c r="C725" t="s">
        <v>152</v>
      </c>
      <c r="D725" t="s">
        <v>1091</v>
      </c>
      <c r="E725">
        <v>500</v>
      </c>
      <c r="F725">
        <v>3</v>
      </c>
      <c r="G725" t="s">
        <v>14</v>
      </c>
      <c r="H725" s="1" t="str">
        <f t="shared" si="46"/>
        <v>ifrs-full_CurrentReceivablesFromTaxesOtherThanIncomeTax</v>
      </c>
      <c r="I725" t="str">
        <f t="shared" si="47"/>
        <v>ifrs-full</v>
      </c>
      <c r="J725" t="str">
        <f t="shared" si="48"/>
        <v>CurrentReceivablesFromTaxesOtherThanIncomeTax</v>
      </c>
      <c r="K725" t="str">
        <f t="shared" si="49"/>
        <v>insert into dbax_info_conc (codi_empr, codi_emex, codi_info, pref_conc, codi_conc, orde_conc, nive_conc, tipo_info) values (0,0,'pre_cl-ci_ias-1_2014-03-05_role-800100','ifrs-full','CurrentReceivablesFromTaxesOtherThanIncomeTax',500,3,'C')</v>
      </c>
    </row>
    <row r="726" spans="1:11" x14ac:dyDescent="0.25">
      <c r="A726">
        <v>0</v>
      </c>
      <c r="B726">
        <v>0</v>
      </c>
      <c r="C726" t="s">
        <v>152</v>
      </c>
      <c r="D726" t="s">
        <v>1092</v>
      </c>
      <c r="E726">
        <v>1560</v>
      </c>
      <c r="F726">
        <v>3</v>
      </c>
      <c r="G726" t="s">
        <v>14</v>
      </c>
      <c r="H726" s="1" t="str">
        <f t="shared" si="46"/>
        <v>ifrs-full_CurrentRecognisedAssetsDefinedBenefitPlan</v>
      </c>
      <c r="I726" t="str">
        <f t="shared" si="47"/>
        <v>ifrs-full</v>
      </c>
      <c r="J726" t="str">
        <f t="shared" si="48"/>
        <v>CurrentRecognisedAssetsDefinedBenefitPlan</v>
      </c>
      <c r="K726" t="str">
        <f t="shared" si="49"/>
        <v>insert into dbax_info_conc (codi_empr, codi_emex, codi_info, pref_conc, codi_conc, orde_conc, nive_conc, tipo_info) values (0,0,'pre_cl-ci_ias-1_2014-03-05_role-800100','ifrs-full','CurrentRecognisedAssetsDefinedBenefitPlan',1560,3,'C')</v>
      </c>
    </row>
    <row r="727" spans="1:11" x14ac:dyDescent="0.25">
      <c r="A727">
        <v>0</v>
      </c>
      <c r="B727">
        <v>0</v>
      </c>
      <c r="C727" t="s">
        <v>152</v>
      </c>
      <c r="D727" t="s">
        <v>1093</v>
      </c>
      <c r="E727">
        <v>2920</v>
      </c>
      <c r="F727">
        <v>3</v>
      </c>
      <c r="G727" t="s">
        <v>14</v>
      </c>
      <c r="H727" s="1" t="str">
        <f t="shared" si="46"/>
        <v>ifrs-full_CurrentRecognisedLiabilitiesDefinedBenefitPlan</v>
      </c>
      <c r="I727" t="str">
        <f t="shared" si="47"/>
        <v>ifrs-full</v>
      </c>
      <c r="J727" t="str">
        <f t="shared" si="48"/>
        <v>CurrentRecognisedLiabilitiesDefinedBenefitPlan</v>
      </c>
      <c r="K727" t="str">
        <f t="shared" si="49"/>
        <v>insert into dbax_info_conc (codi_empr, codi_emex, codi_info, pref_conc, codi_conc, orde_conc, nive_conc, tipo_info) values (0,0,'pre_cl-ci_ias-1_2014-03-05_role-800100','ifrs-full','CurrentRecognisedLiabilitiesDefinedBenefitPlan',2920,3,'C')</v>
      </c>
    </row>
    <row r="728" spans="1:11" x14ac:dyDescent="0.25">
      <c r="A728">
        <v>0</v>
      </c>
      <c r="B728">
        <v>0</v>
      </c>
      <c r="C728" t="s">
        <v>152</v>
      </c>
      <c r="D728" t="s">
        <v>1094</v>
      </c>
      <c r="E728">
        <v>1800</v>
      </c>
      <c r="F728">
        <v>4</v>
      </c>
      <c r="G728" t="s">
        <v>14</v>
      </c>
      <c r="H728" s="1" t="str">
        <f t="shared" si="46"/>
        <v>ifrs-full_CurrentRefundsProvision</v>
      </c>
      <c r="I728" t="str">
        <f t="shared" si="47"/>
        <v>ifrs-full</v>
      </c>
      <c r="J728" t="str">
        <f t="shared" si="48"/>
        <v>CurrentRefundsProvision</v>
      </c>
      <c r="K728" t="str">
        <f t="shared" si="49"/>
        <v>insert into dbax_info_conc (codi_empr, codi_emex, codi_info, pref_conc, codi_conc, orde_conc, nive_conc, tipo_info) values (0,0,'pre_cl-ci_ias-1_2014-03-05_role-800100','ifrs-full','CurrentRefundsProvision',1800,4,'C')</v>
      </c>
    </row>
    <row r="729" spans="1:11" x14ac:dyDescent="0.25">
      <c r="A729">
        <v>0</v>
      </c>
      <c r="B729">
        <v>0</v>
      </c>
      <c r="C729" t="s">
        <v>152</v>
      </c>
      <c r="D729" t="s">
        <v>1095</v>
      </c>
      <c r="E729">
        <v>1570</v>
      </c>
      <c r="F729">
        <v>3</v>
      </c>
      <c r="G729" t="s">
        <v>14</v>
      </c>
      <c r="H729" s="1" t="str">
        <f t="shared" si="46"/>
        <v>ifrs-full_CurrentRestrictedCashAndCashEquivalents</v>
      </c>
      <c r="I729" t="str">
        <f t="shared" si="47"/>
        <v>ifrs-full</v>
      </c>
      <c r="J729" t="str">
        <f t="shared" si="48"/>
        <v>CurrentRestrictedCashAndCashEquivalents</v>
      </c>
      <c r="K729" t="str">
        <f t="shared" si="49"/>
        <v>insert into dbax_info_conc (codi_empr, codi_emex, codi_info, pref_conc, codi_conc, orde_conc, nive_conc, tipo_info) values (0,0,'pre_cl-ci_ias-1_2014-03-05_role-800100','ifrs-full','CurrentRestrictedCashAndCashEquivalents',1570,3,'C')</v>
      </c>
    </row>
    <row r="730" spans="1:11" x14ac:dyDescent="0.25">
      <c r="A730">
        <v>0</v>
      </c>
      <c r="B730">
        <v>0</v>
      </c>
      <c r="C730" t="s">
        <v>152</v>
      </c>
      <c r="D730" t="s">
        <v>1096</v>
      </c>
      <c r="E730">
        <v>2270</v>
      </c>
      <c r="F730">
        <v>3</v>
      </c>
      <c r="G730" t="s">
        <v>14</v>
      </c>
      <c r="H730" s="1" t="str">
        <f t="shared" si="46"/>
        <v>ifrs-full_CurrentRetentionPayables</v>
      </c>
      <c r="I730" t="str">
        <f t="shared" si="47"/>
        <v>ifrs-full</v>
      </c>
      <c r="J730" t="str">
        <f t="shared" si="48"/>
        <v>CurrentRetentionPayables</v>
      </c>
      <c r="K730" t="str">
        <f t="shared" si="49"/>
        <v>insert into dbax_info_conc (codi_empr, codi_emex, codi_info, pref_conc, codi_conc, orde_conc, nive_conc, tipo_info) values (0,0,'pre_cl-ci_ias-1_2014-03-05_role-800100','ifrs-full','CurrentRetentionPayables',2270,3,'C')</v>
      </c>
    </row>
    <row r="731" spans="1:11" x14ac:dyDescent="0.25">
      <c r="A731">
        <v>0</v>
      </c>
      <c r="B731">
        <v>0</v>
      </c>
      <c r="C731" t="s">
        <v>152</v>
      </c>
      <c r="D731" t="s">
        <v>1107</v>
      </c>
      <c r="E731">
        <v>450</v>
      </c>
      <c r="F731">
        <v>3</v>
      </c>
      <c r="G731" t="s">
        <v>14</v>
      </c>
      <c r="H731" s="1" t="str">
        <f t="shared" si="46"/>
        <v>ifrs-full_CurrentTradeReceivables</v>
      </c>
      <c r="I731" t="str">
        <f t="shared" si="47"/>
        <v>ifrs-full</v>
      </c>
      <c r="J731" t="str">
        <f t="shared" si="48"/>
        <v>CurrentTradeReceivables</v>
      </c>
      <c r="K731" t="str">
        <f t="shared" si="49"/>
        <v>insert into dbax_info_conc (codi_empr, codi_emex, codi_info, pref_conc, codi_conc, orde_conc, nive_conc, tipo_info) values (0,0,'pre_cl-ci_ias-1_2014-03-05_role-800100','ifrs-full','CurrentTradeReceivables',450,3,'C')</v>
      </c>
    </row>
    <row r="732" spans="1:11" x14ac:dyDescent="0.25">
      <c r="A732">
        <v>0</v>
      </c>
      <c r="B732">
        <v>0</v>
      </c>
      <c r="C732" t="s">
        <v>152</v>
      </c>
      <c r="D732" t="s">
        <v>1108</v>
      </c>
      <c r="E732">
        <v>2260</v>
      </c>
      <c r="F732">
        <v>4</v>
      </c>
      <c r="G732" t="s">
        <v>14</v>
      </c>
      <c r="H732" s="1" t="str">
        <f t="shared" si="46"/>
        <v>ifrs-full_CurrentValueAddedTaxPayables</v>
      </c>
      <c r="I732" t="str">
        <f t="shared" si="47"/>
        <v>ifrs-full</v>
      </c>
      <c r="J732" t="str">
        <f t="shared" si="48"/>
        <v>CurrentValueAddedTaxPayables</v>
      </c>
      <c r="K732" t="str">
        <f t="shared" si="49"/>
        <v>insert into dbax_info_conc (codi_empr, codi_emex, codi_info, pref_conc, codi_conc, orde_conc, nive_conc, tipo_info) values (0,0,'pre_cl-ci_ias-1_2014-03-05_role-800100','ifrs-full','CurrentValueAddedTaxPayables',2260,4,'C')</v>
      </c>
    </row>
    <row r="733" spans="1:11" x14ac:dyDescent="0.25">
      <c r="A733">
        <v>0</v>
      </c>
      <c r="B733">
        <v>0</v>
      </c>
      <c r="C733" t="s">
        <v>152</v>
      </c>
      <c r="D733" t="s">
        <v>1109</v>
      </c>
      <c r="E733">
        <v>510</v>
      </c>
      <c r="F733">
        <v>4</v>
      </c>
      <c r="G733" t="s">
        <v>14</v>
      </c>
      <c r="H733" s="1" t="str">
        <f t="shared" si="46"/>
        <v>ifrs-full_CurrentValueAddedTaxReceivables</v>
      </c>
      <c r="I733" t="str">
        <f t="shared" si="47"/>
        <v>ifrs-full</v>
      </c>
      <c r="J733" t="str">
        <f t="shared" si="48"/>
        <v>CurrentValueAddedTaxReceivables</v>
      </c>
      <c r="K733" t="str">
        <f t="shared" si="49"/>
        <v>insert into dbax_info_conc (codi_empr, codi_emex, codi_info, pref_conc, codi_conc, orde_conc, nive_conc, tipo_info) values (0,0,'pre_cl-ci_ias-1_2014-03-05_role-800100','ifrs-full','CurrentValueAddedTaxReceivables',510,4,'C')</v>
      </c>
    </row>
    <row r="734" spans="1:11" x14ac:dyDescent="0.25">
      <c r="A734">
        <v>0</v>
      </c>
      <c r="B734">
        <v>0</v>
      </c>
      <c r="C734" t="s">
        <v>152</v>
      </c>
      <c r="D734" t="s">
        <v>1128</v>
      </c>
      <c r="E734">
        <v>2330</v>
      </c>
      <c r="F734">
        <v>4</v>
      </c>
      <c r="G734" t="s">
        <v>14</v>
      </c>
      <c r="H734" s="1" t="str">
        <f t="shared" si="46"/>
        <v>ifrs-full_DeferredIncome</v>
      </c>
      <c r="I734" t="str">
        <f t="shared" si="47"/>
        <v>ifrs-full</v>
      </c>
      <c r="J734" t="str">
        <f t="shared" si="48"/>
        <v>DeferredIncome</v>
      </c>
      <c r="K734" t="str">
        <f t="shared" si="49"/>
        <v>insert into dbax_info_conc (codi_empr, codi_emex, codi_info, pref_conc, codi_conc, orde_conc, nive_conc, tipo_info) values (0,0,'pre_cl-ci_ias-1_2014-03-05_role-800100','ifrs-full','DeferredIncome',2330,4,'C')</v>
      </c>
    </row>
    <row r="735" spans="1:11" x14ac:dyDescent="0.25">
      <c r="A735">
        <v>0</v>
      </c>
      <c r="B735">
        <v>0</v>
      </c>
      <c r="C735" t="s">
        <v>152</v>
      </c>
      <c r="D735" t="s">
        <v>1129</v>
      </c>
      <c r="E735">
        <v>2200</v>
      </c>
      <c r="F735">
        <v>4</v>
      </c>
      <c r="G735" t="s">
        <v>14</v>
      </c>
      <c r="H735" s="1" t="str">
        <f t="shared" si="46"/>
        <v>ifrs-full_DeferredIncomeClassifiedAsCurrent</v>
      </c>
      <c r="I735" t="str">
        <f t="shared" si="47"/>
        <v>ifrs-full</v>
      </c>
      <c r="J735" t="str">
        <f t="shared" si="48"/>
        <v>DeferredIncomeClassifiedAsCurrent</v>
      </c>
      <c r="K735" t="str">
        <f t="shared" si="49"/>
        <v>insert into dbax_info_conc (codi_empr, codi_emex, codi_info, pref_conc, codi_conc, orde_conc, nive_conc, tipo_info) values (0,0,'pre_cl-ci_ias-1_2014-03-05_role-800100','ifrs-full','DeferredIncomeClassifiedAsCurrent',2200,4,'C')</v>
      </c>
    </row>
    <row r="736" spans="1:11" x14ac:dyDescent="0.25">
      <c r="A736">
        <v>0</v>
      </c>
      <c r="B736">
        <v>0</v>
      </c>
      <c r="C736" t="s">
        <v>152</v>
      </c>
      <c r="D736" t="s">
        <v>1130</v>
      </c>
      <c r="E736">
        <v>2080</v>
      </c>
      <c r="F736">
        <v>4</v>
      </c>
      <c r="G736" t="s">
        <v>14</v>
      </c>
      <c r="H736" s="1" t="str">
        <f t="shared" si="46"/>
        <v>ifrs-full_DeferredIncomeClassifiedAsNoncurrent</v>
      </c>
      <c r="I736" t="str">
        <f t="shared" si="47"/>
        <v>ifrs-full</v>
      </c>
      <c r="J736" t="str">
        <f t="shared" si="48"/>
        <v>DeferredIncomeClassifiedAsNoncurrent</v>
      </c>
      <c r="K736" t="str">
        <f t="shared" si="49"/>
        <v>insert into dbax_info_conc (codi_empr, codi_emex, codi_info, pref_conc, codi_conc, orde_conc, nive_conc, tipo_info) values (0,0,'pre_cl-ci_ias-1_2014-03-05_role-800100','ifrs-full','DeferredIncomeClassifiedAsNoncurrent',2080,4,'C')</v>
      </c>
    </row>
    <row r="737" spans="1:11" x14ac:dyDescent="0.25">
      <c r="A737">
        <v>0</v>
      </c>
      <c r="B737">
        <v>0</v>
      </c>
      <c r="C737" t="s">
        <v>152</v>
      </c>
      <c r="D737" t="s">
        <v>1932</v>
      </c>
      <c r="E737">
        <v>1210</v>
      </c>
      <c r="F737">
        <v>3</v>
      </c>
      <c r="G737" t="s">
        <v>14</v>
      </c>
      <c r="H737" s="1" t="str">
        <f t="shared" si="46"/>
        <v>ifrs-full_FinancialAssets</v>
      </c>
      <c r="I737" t="str">
        <f t="shared" si="47"/>
        <v>ifrs-full</v>
      </c>
      <c r="J737" t="str">
        <f t="shared" si="48"/>
        <v>FinancialAssets</v>
      </c>
      <c r="K737" t="str">
        <f t="shared" si="49"/>
        <v>insert into dbax_info_conc (codi_empr, codi_emex, codi_info, pref_conc, codi_conc, orde_conc, nive_conc, tipo_info) values (0,0,'pre_cl-ci_ias-1_2014-03-05_role-800100','ifrs-full','FinancialAssets',1210,3,'C')</v>
      </c>
    </row>
    <row r="738" spans="1:11" x14ac:dyDescent="0.25">
      <c r="A738">
        <v>0</v>
      </c>
      <c r="B738">
        <v>0</v>
      </c>
      <c r="C738" t="s">
        <v>152</v>
      </c>
      <c r="D738" t="s">
        <v>1933</v>
      </c>
      <c r="E738">
        <v>1200</v>
      </c>
      <c r="F738">
        <v>3</v>
      </c>
      <c r="G738" t="s">
        <v>14</v>
      </c>
      <c r="H738" s="1" t="str">
        <f t="shared" si="46"/>
        <v>ifrs-full_FinancialAssetsAtAmortisedCost</v>
      </c>
      <c r="I738" t="str">
        <f t="shared" si="47"/>
        <v>ifrs-full</v>
      </c>
      <c r="J738" t="str">
        <f t="shared" si="48"/>
        <v>FinancialAssetsAtAmortisedCost</v>
      </c>
      <c r="K738" t="str">
        <f t="shared" si="49"/>
        <v>insert into dbax_info_conc (codi_empr, codi_emex, codi_info, pref_conc, codi_conc, orde_conc, nive_conc, tipo_info) values (0,0,'pre_cl-ci_ias-1_2014-03-05_role-800100','ifrs-full','FinancialAssetsAtAmortisedCost',1200,3,'C')</v>
      </c>
    </row>
    <row r="739" spans="1:11" x14ac:dyDescent="0.25">
      <c r="A739">
        <v>0</v>
      </c>
      <c r="B739">
        <v>0</v>
      </c>
      <c r="C739" t="s">
        <v>152</v>
      </c>
      <c r="D739" t="s">
        <v>1934</v>
      </c>
      <c r="E739">
        <v>1190</v>
      </c>
      <c r="F739">
        <v>3</v>
      </c>
      <c r="G739" t="s">
        <v>14</v>
      </c>
      <c r="H739" s="1" t="str">
        <f t="shared" si="46"/>
        <v>ifrs-full_FinancialAssetsAtFairValueThroughOtherComprehensiveIncome</v>
      </c>
      <c r="I739" t="str">
        <f t="shared" si="47"/>
        <v>ifrs-full</v>
      </c>
      <c r="J739" t="str">
        <f t="shared" si="48"/>
        <v>FinancialAssetsAtFairValueThroughOtherComprehensiveIncome</v>
      </c>
      <c r="K739" t="str">
        <f t="shared" si="49"/>
        <v>insert into dbax_info_conc (codi_empr, codi_emex, codi_info, pref_conc, codi_conc, orde_conc, nive_conc, tipo_info) values (0,0,'pre_cl-ci_ias-1_2014-03-05_role-800100','ifrs-full','FinancialAssetsAtFairValueThroughOtherComprehensiveIncome',1190,3,'C')</v>
      </c>
    </row>
    <row r="740" spans="1:11" x14ac:dyDescent="0.25">
      <c r="A740">
        <v>0</v>
      </c>
      <c r="B740">
        <v>0</v>
      </c>
      <c r="C740" t="s">
        <v>152</v>
      </c>
      <c r="D740" t="s">
        <v>1935</v>
      </c>
      <c r="E740">
        <v>1150</v>
      </c>
      <c r="F740">
        <v>4</v>
      </c>
      <c r="G740" t="s">
        <v>14</v>
      </c>
      <c r="H740" s="1" t="str">
        <f t="shared" si="46"/>
        <v>ifrs-full_FinancialAssetsAtFairValueThroughProfitOrLoss</v>
      </c>
      <c r="I740" t="str">
        <f t="shared" si="47"/>
        <v>ifrs-full</v>
      </c>
      <c r="J740" t="str">
        <f t="shared" si="48"/>
        <v>FinancialAssetsAtFairValueThroughProfitOrLoss</v>
      </c>
      <c r="K740" t="str">
        <f t="shared" si="49"/>
        <v>insert into dbax_info_conc (codi_empr, codi_emex, codi_info, pref_conc, codi_conc, orde_conc, nive_conc, tipo_info) values (0,0,'pre_cl-ci_ias-1_2014-03-05_role-800100','ifrs-full','FinancialAssetsAtFairValueThroughProfitOrLoss',1150,4,'C')</v>
      </c>
    </row>
    <row r="741" spans="1:11" x14ac:dyDescent="0.25">
      <c r="A741">
        <v>0</v>
      </c>
      <c r="B741">
        <v>0</v>
      </c>
      <c r="C741" t="s">
        <v>152</v>
      </c>
      <c r="D741" t="s">
        <v>1936</v>
      </c>
      <c r="E741">
        <v>1110</v>
      </c>
      <c r="F741">
        <v>3</v>
      </c>
      <c r="G741" t="s">
        <v>14</v>
      </c>
      <c r="H741" s="1" t="str">
        <f t="shared" si="46"/>
        <v>ifrs-full_FinancialAssetsAtFairValueThroughProfitOrLossAbstract</v>
      </c>
      <c r="I741" t="str">
        <f t="shared" si="47"/>
        <v>ifrs-full</v>
      </c>
      <c r="J741" t="str">
        <f t="shared" si="48"/>
        <v>FinancialAssetsAtFairValueThroughProfitOrLossAbstract</v>
      </c>
      <c r="K741" t="str">
        <f t="shared" si="49"/>
        <v>insert into dbax_info_conc (codi_empr, codi_emex, codi_info, pref_conc, codi_conc, orde_conc, nive_conc, tipo_info) values (0,0,'pre_cl-ci_ias-1_2014-03-05_role-800100','ifrs-full','FinancialAssetsAtFairValueThroughProfitOrLossAbstract',1110,3,'C')</v>
      </c>
    </row>
    <row r="742" spans="1:11" x14ac:dyDescent="0.25">
      <c r="A742">
        <v>0</v>
      </c>
      <c r="B742">
        <v>0</v>
      </c>
      <c r="C742" t="s">
        <v>152</v>
      </c>
      <c r="D742" t="s">
        <v>1937</v>
      </c>
      <c r="E742">
        <v>1130</v>
      </c>
      <c r="F742">
        <v>4</v>
      </c>
      <c r="G742" t="s">
        <v>14</v>
      </c>
      <c r="H742" s="1" t="str">
        <f t="shared" si="46"/>
        <v>ifrs-full_FinancialAssetsAtFairValueThroughProfitOrLossClassifiedAsHeldForTrading</v>
      </c>
      <c r="I742" t="str">
        <f t="shared" si="47"/>
        <v>ifrs-full</v>
      </c>
      <c r="J742" t="str">
        <f t="shared" si="48"/>
        <v>FinancialAssetsAtFairValueThroughProfitOrLossClassifiedAsHeldForTrading</v>
      </c>
      <c r="K742" t="str">
        <f t="shared" si="49"/>
        <v>insert into dbax_info_conc (codi_empr, codi_emex, codi_info, pref_conc, codi_conc, orde_conc, nive_conc, tipo_info) values (0,0,'pre_cl-ci_ias-1_2014-03-05_role-800100','ifrs-full','FinancialAssetsAtFairValueThroughProfitOrLossClassifiedAsHeldForTrading',1130,4,'C')</v>
      </c>
    </row>
    <row r="743" spans="1:11" x14ac:dyDescent="0.25">
      <c r="A743">
        <v>0</v>
      </c>
      <c r="B743">
        <v>0</v>
      </c>
      <c r="C743" t="s">
        <v>152</v>
      </c>
      <c r="D743" t="s">
        <v>1938</v>
      </c>
      <c r="E743">
        <v>1120</v>
      </c>
      <c r="F743">
        <v>4</v>
      </c>
      <c r="G743" t="s">
        <v>14</v>
      </c>
      <c r="H743" s="1" t="str">
        <f t="shared" si="46"/>
        <v>ifrs-full_FinancialAssetsAtFairValueThroughProfitOrLossDesignatedAsUponInitialRecognition</v>
      </c>
      <c r="I743" t="str">
        <f t="shared" si="47"/>
        <v>ifrs-full</v>
      </c>
      <c r="J743" t="str">
        <f t="shared" si="48"/>
        <v>FinancialAssetsAtFairValueThroughProfitOrLossDesignatedAsUponInitialRecognition</v>
      </c>
      <c r="K743" t="str">
        <f t="shared" si="49"/>
        <v>insert into dbax_info_conc (codi_empr, codi_emex, codi_info, pref_conc, codi_conc, orde_conc, nive_conc, tipo_info) values (0,0,'pre_cl-ci_ias-1_2014-03-05_role-800100','ifrs-full','FinancialAssetsAtFairValueThroughProfitOrLossDesignatedAsUponInitialRecognition',1120,4,'C')</v>
      </c>
    </row>
    <row r="744" spans="1:11" x14ac:dyDescent="0.25">
      <c r="A744">
        <v>0</v>
      </c>
      <c r="B744">
        <v>0</v>
      </c>
      <c r="C744" t="s">
        <v>152</v>
      </c>
      <c r="D744" t="s">
        <v>1939</v>
      </c>
      <c r="E744">
        <v>1140</v>
      </c>
      <c r="F744">
        <v>4</v>
      </c>
      <c r="G744" t="s">
        <v>14</v>
      </c>
      <c r="H744" s="1" t="str">
        <f t="shared" si="46"/>
        <v>ifrs-full_FinancialAssetsAtFairValueThroughProfitOrLossMandatorilyMeasuredAtFairValue</v>
      </c>
      <c r="I744" t="str">
        <f t="shared" si="47"/>
        <v>ifrs-full</v>
      </c>
      <c r="J744" t="str">
        <f t="shared" si="48"/>
        <v>FinancialAssetsAtFairValueThroughProfitOrLossMandatorilyMeasuredAtFairValue</v>
      </c>
      <c r="K744" t="str">
        <f t="shared" si="49"/>
        <v>insert into dbax_info_conc (codi_empr, codi_emex, codi_info, pref_conc, codi_conc, orde_conc, nive_conc, tipo_info) values (0,0,'pre_cl-ci_ias-1_2014-03-05_role-800100','ifrs-full','FinancialAssetsAtFairValueThroughProfitOrLossMandatorilyMeasuredAtFairValue',1140,4,'C')</v>
      </c>
    </row>
    <row r="745" spans="1:11" x14ac:dyDescent="0.25">
      <c r="A745">
        <v>0</v>
      </c>
      <c r="B745">
        <v>0</v>
      </c>
      <c r="C745" t="s">
        <v>152</v>
      </c>
      <c r="D745" t="s">
        <v>1940</v>
      </c>
      <c r="E745">
        <v>1160</v>
      </c>
      <c r="F745">
        <v>3</v>
      </c>
      <c r="G745" t="s">
        <v>14</v>
      </c>
      <c r="H745" s="1" t="str">
        <f t="shared" si="46"/>
        <v>ifrs-full_FinancialAssetsAvailableforsale</v>
      </c>
      <c r="I745" t="str">
        <f t="shared" si="47"/>
        <v>ifrs-full</v>
      </c>
      <c r="J745" t="str">
        <f t="shared" si="48"/>
        <v>FinancialAssetsAvailableforsale</v>
      </c>
      <c r="K745" t="str">
        <f t="shared" si="49"/>
        <v>insert into dbax_info_conc (codi_empr, codi_emex, codi_info, pref_conc, codi_conc, orde_conc, nive_conc, tipo_info) values (0,0,'pre_cl-ci_ias-1_2014-03-05_role-800100','ifrs-full','FinancialAssetsAvailableforsale',1160,3,'C')</v>
      </c>
    </row>
    <row r="746" spans="1:11" x14ac:dyDescent="0.25">
      <c r="A746">
        <v>0</v>
      </c>
      <c r="B746">
        <v>0</v>
      </c>
      <c r="C746" t="s">
        <v>152</v>
      </c>
      <c r="D746" t="s">
        <v>1944</v>
      </c>
      <c r="E746">
        <v>2800</v>
      </c>
      <c r="F746">
        <v>3</v>
      </c>
      <c r="G746" t="s">
        <v>14</v>
      </c>
      <c r="H746" s="1" t="str">
        <f t="shared" si="46"/>
        <v>ifrs-full_FinancialLiabilities</v>
      </c>
      <c r="I746" t="str">
        <f t="shared" si="47"/>
        <v>ifrs-full</v>
      </c>
      <c r="J746" t="str">
        <f t="shared" si="48"/>
        <v>FinancialLiabilities</v>
      </c>
      <c r="K746" t="str">
        <f t="shared" si="49"/>
        <v>insert into dbax_info_conc (codi_empr, codi_emex, codi_info, pref_conc, codi_conc, orde_conc, nive_conc, tipo_info) values (0,0,'pre_cl-ci_ias-1_2014-03-05_role-800100','ifrs-full','FinancialLiabilities',2800,3,'C')</v>
      </c>
    </row>
    <row r="747" spans="1:11" x14ac:dyDescent="0.25">
      <c r="A747">
        <v>0</v>
      </c>
      <c r="B747">
        <v>0</v>
      </c>
      <c r="C747" t="s">
        <v>152</v>
      </c>
      <c r="D747" t="s">
        <v>1945</v>
      </c>
      <c r="E747">
        <v>2790</v>
      </c>
      <c r="F747">
        <v>3</v>
      </c>
      <c r="G747" t="s">
        <v>14</v>
      </c>
      <c r="H747" s="1" t="str">
        <f t="shared" si="46"/>
        <v>ifrs-full_FinancialLiabilitiesAtAmortisedCost</v>
      </c>
      <c r="I747" t="str">
        <f t="shared" si="47"/>
        <v>ifrs-full</v>
      </c>
      <c r="J747" t="str">
        <f t="shared" si="48"/>
        <v>FinancialLiabilitiesAtAmortisedCost</v>
      </c>
      <c r="K747" t="str">
        <f t="shared" si="49"/>
        <v>insert into dbax_info_conc (codi_empr, codi_emex, codi_info, pref_conc, codi_conc, orde_conc, nive_conc, tipo_info) values (0,0,'pre_cl-ci_ias-1_2014-03-05_role-800100','ifrs-full','FinancialLiabilitiesAtAmortisedCost',2790,3,'C')</v>
      </c>
    </row>
    <row r="748" spans="1:11" x14ac:dyDescent="0.25">
      <c r="A748">
        <v>0</v>
      </c>
      <c r="B748">
        <v>0</v>
      </c>
      <c r="C748" t="s">
        <v>152</v>
      </c>
      <c r="D748" t="s">
        <v>1946</v>
      </c>
      <c r="E748">
        <v>2780</v>
      </c>
      <c r="F748">
        <v>4</v>
      </c>
      <c r="G748" t="s">
        <v>14</v>
      </c>
      <c r="H748" s="1" t="str">
        <f t="shared" si="46"/>
        <v>ifrs-full_FinancialLiabilitiesAtFairValueThroughProfitOrLoss</v>
      </c>
      <c r="I748" t="str">
        <f t="shared" si="47"/>
        <v>ifrs-full</v>
      </c>
      <c r="J748" t="str">
        <f t="shared" si="48"/>
        <v>FinancialLiabilitiesAtFairValueThroughProfitOrLoss</v>
      </c>
      <c r="K748" t="str">
        <f t="shared" si="49"/>
        <v>insert into dbax_info_conc (codi_empr, codi_emex, codi_info, pref_conc, codi_conc, orde_conc, nive_conc, tipo_info) values (0,0,'pre_cl-ci_ias-1_2014-03-05_role-800100','ifrs-full','FinancialLiabilitiesAtFairValueThroughProfitOrLoss',2780,4,'C')</v>
      </c>
    </row>
    <row r="749" spans="1:11" x14ac:dyDescent="0.25">
      <c r="A749">
        <v>0</v>
      </c>
      <c r="B749">
        <v>0</v>
      </c>
      <c r="C749" t="s">
        <v>152</v>
      </c>
      <c r="D749" t="s">
        <v>1947</v>
      </c>
      <c r="E749">
        <v>2750</v>
      </c>
      <c r="F749">
        <v>3</v>
      </c>
      <c r="G749" t="s">
        <v>14</v>
      </c>
      <c r="H749" s="1" t="str">
        <f t="shared" si="46"/>
        <v>ifrs-full_FinancialLiabilitiesAtFairValueThroughProfitOrLossAbstract</v>
      </c>
      <c r="I749" t="str">
        <f t="shared" si="47"/>
        <v>ifrs-full</v>
      </c>
      <c r="J749" t="str">
        <f t="shared" si="48"/>
        <v>FinancialLiabilitiesAtFairValueThroughProfitOrLossAbstract</v>
      </c>
      <c r="K749" t="str">
        <f t="shared" si="49"/>
        <v>insert into dbax_info_conc (codi_empr, codi_emex, codi_info, pref_conc, codi_conc, orde_conc, nive_conc, tipo_info) values (0,0,'pre_cl-ci_ias-1_2014-03-05_role-800100','ifrs-full','FinancialLiabilitiesAtFairValueThroughProfitOrLossAbstract',2750,3,'C')</v>
      </c>
    </row>
    <row r="750" spans="1:11" x14ac:dyDescent="0.25">
      <c r="A750">
        <v>0</v>
      </c>
      <c r="B750">
        <v>0</v>
      </c>
      <c r="C750" t="s">
        <v>152</v>
      </c>
      <c r="D750" t="s">
        <v>1948</v>
      </c>
      <c r="E750">
        <v>2760</v>
      </c>
      <c r="F750">
        <v>4</v>
      </c>
      <c r="G750" t="s">
        <v>14</v>
      </c>
      <c r="H750" s="1" t="str">
        <f t="shared" si="46"/>
        <v>ifrs-full_FinancialLiabilitiesAtFairValueThroughProfitOrLossClassifiedAsHeldForTrading</v>
      </c>
      <c r="I750" t="str">
        <f t="shared" si="47"/>
        <v>ifrs-full</v>
      </c>
      <c r="J750" t="str">
        <f t="shared" si="48"/>
        <v>FinancialLiabilitiesAtFairValueThroughProfitOrLossClassifiedAsHeldForTrading</v>
      </c>
      <c r="K750" t="str">
        <f t="shared" si="49"/>
        <v>insert into dbax_info_conc (codi_empr, codi_emex, codi_info, pref_conc, codi_conc, orde_conc, nive_conc, tipo_info) values (0,0,'pre_cl-ci_ias-1_2014-03-05_role-800100','ifrs-full','FinancialLiabilitiesAtFairValueThroughProfitOrLossClassifiedAsHeldForTrading',2760,4,'C')</v>
      </c>
    </row>
    <row r="751" spans="1:11" x14ac:dyDescent="0.25">
      <c r="A751">
        <v>0</v>
      </c>
      <c r="B751">
        <v>0</v>
      </c>
      <c r="C751" t="s">
        <v>152</v>
      </c>
      <c r="D751" t="s">
        <v>1949</v>
      </c>
      <c r="E751">
        <v>2770</v>
      </c>
      <c r="F751">
        <v>4</v>
      </c>
      <c r="G751" t="s">
        <v>14</v>
      </c>
      <c r="H751" s="1" t="str">
        <f t="shared" si="46"/>
        <v>ifrs-full_FinancialLiabilitiesAtFairValueThroughProfitOrLossDesignatedAsUponInitialRecognition</v>
      </c>
      <c r="I751" t="str">
        <f t="shared" si="47"/>
        <v>ifrs-full</v>
      </c>
      <c r="J751" t="str">
        <f t="shared" si="48"/>
        <v>FinancialLiabilitiesAtFairValueThroughProfitOrLossDesignatedAsUponInitialRecognition</v>
      </c>
      <c r="K751" t="str">
        <f t="shared" si="49"/>
        <v>insert into dbax_info_conc (codi_empr, codi_emex, codi_info, pref_conc, codi_conc, orde_conc, nive_conc, tipo_info) values (0,0,'pre_cl-ci_ias-1_2014-03-05_role-800100','ifrs-full','FinancialLiabilitiesAtFairValueThroughProfitOrLossDesignatedAsUponInitialRecognition',2770,4,'C')</v>
      </c>
    </row>
    <row r="752" spans="1:11" x14ac:dyDescent="0.25">
      <c r="A752">
        <v>0</v>
      </c>
      <c r="B752">
        <v>0</v>
      </c>
      <c r="C752" t="s">
        <v>152</v>
      </c>
      <c r="D752" t="s">
        <v>1952</v>
      </c>
      <c r="E752">
        <v>1270</v>
      </c>
      <c r="F752">
        <v>3</v>
      </c>
      <c r="G752" t="s">
        <v>14</v>
      </c>
      <c r="H752" s="1" t="str">
        <f t="shared" si="46"/>
        <v>ifrs-full_FinishedGoods</v>
      </c>
      <c r="I752" t="str">
        <f t="shared" si="47"/>
        <v>ifrs-full</v>
      </c>
      <c r="J752" t="str">
        <f t="shared" si="48"/>
        <v>FinishedGoods</v>
      </c>
      <c r="K752" t="str">
        <f t="shared" si="49"/>
        <v>insert into dbax_info_conc (codi_empr, codi_emex, codi_info, pref_conc, codi_conc, orde_conc, nive_conc, tipo_info) values (0,0,'pre_cl-ci_ias-1_2014-03-05_role-800100','ifrs-full','FinishedGoods',1270,3,'C')</v>
      </c>
    </row>
    <row r="753" spans="1:11" x14ac:dyDescent="0.25">
      <c r="A753">
        <v>0</v>
      </c>
      <c r="B753">
        <v>0</v>
      </c>
      <c r="C753" t="s">
        <v>152</v>
      </c>
      <c r="D753" t="s">
        <v>1953</v>
      </c>
      <c r="E753">
        <v>130</v>
      </c>
      <c r="F753">
        <v>3</v>
      </c>
      <c r="G753" t="s">
        <v>14</v>
      </c>
      <c r="H753" s="1" t="str">
        <f t="shared" si="46"/>
        <v>ifrs-full_FixturesAndFittings</v>
      </c>
      <c r="I753" t="str">
        <f t="shared" si="47"/>
        <v>ifrs-full</v>
      </c>
      <c r="J753" t="str">
        <f t="shared" si="48"/>
        <v>FixturesAndFittings</v>
      </c>
      <c r="K753" t="str">
        <f t="shared" si="49"/>
        <v>insert into dbax_info_conc (codi_empr, codi_emex, codi_info, pref_conc, codi_conc, orde_conc, nive_conc, tipo_info) values (0,0,'pre_cl-ci_ias-1_2014-03-05_role-800100','ifrs-full','FixturesAndFittings',130,3,'C')</v>
      </c>
    </row>
    <row r="754" spans="1:11" x14ac:dyDescent="0.25">
      <c r="A754">
        <v>0</v>
      </c>
      <c r="B754">
        <v>0</v>
      </c>
      <c r="C754" t="s">
        <v>152</v>
      </c>
      <c r="D754" t="s">
        <v>2017</v>
      </c>
      <c r="E754">
        <v>330</v>
      </c>
      <c r="F754">
        <v>3</v>
      </c>
      <c r="G754" t="s">
        <v>14</v>
      </c>
      <c r="H754" s="1" t="str">
        <f t="shared" si="46"/>
        <v>ifrs-full_Goodwill</v>
      </c>
      <c r="I754" t="str">
        <f t="shared" si="47"/>
        <v>ifrs-full</v>
      </c>
      <c r="J754" t="str">
        <f t="shared" si="48"/>
        <v>Goodwill</v>
      </c>
      <c r="K754" t="str">
        <f t="shared" si="49"/>
        <v>insert into dbax_info_conc (codi_empr, codi_emex, codi_info, pref_conc, codi_conc, orde_conc, nive_conc, tipo_info) values (0,0,'pre_cl-ci_ias-1_2014-03-05_role-800100','ifrs-full','Goodwill',330,3,'C')</v>
      </c>
    </row>
    <row r="755" spans="1:11" x14ac:dyDescent="0.25">
      <c r="A755">
        <v>0</v>
      </c>
      <c r="B755">
        <v>0</v>
      </c>
      <c r="C755" t="s">
        <v>152</v>
      </c>
      <c r="D755" t="s">
        <v>2031</v>
      </c>
      <c r="E755">
        <v>1170</v>
      </c>
      <c r="F755">
        <v>3</v>
      </c>
      <c r="G755" t="s">
        <v>14</v>
      </c>
      <c r="H755" s="1" t="str">
        <f t="shared" si="46"/>
        <v>ifrs-full_HeldtomaturityInvestments</v>
      </c>
      <c r="I755" t="str">
        <f t="shared" si="47"/>
        <v>ifrs-full</v>
      </c>
      <c r="J755" t="str">
        <f t="shared" si="48"/>
        <v>HeldtomaturityInvestments</v>
      </c>
      <c r="K755" t="str">
        <f t="shared" si="49"/>
        <v>insert into dbax_info_conc (codi_empr, codi_emex, codi_info, pref_conc, codi_conc, orde_conc, nive_conc, tipo_info) values (0,0,'pre_cl-ci_ias-1_2014-03-05_role-800100','ifrs-full','HeldtomaturityInvestments',1170,3,'C')</v>
      </c>
    </row>
    <row r="756" spans="1:11" x14ac:dyDescent="0.25">
      <c r="A756">
        <v>0</v>
      </c>
      <c r="B756">
        <v>0</v>
      </c>
      <c r="C756" t="s">
        <v>152</v>
      </c>
      <c r="D756" t="s">
        <v>2167</v>
      </c>
      <c r="E756">
        <v>340</v>
      </c>
      <c r="F756">
        <v>3</v>
      </c>
      <c r="G756" t="s">
        <v>14</v>
      </c>
      <c r="H756" s="1" t="str">
        <f t="shared" si="46"/>
        <v>ifrs-full_IntangibleAssetsAndGoodwill</v>
      </c>
      <c r="I756" t="str">
        <f t="shared" si="47"/>
        <v>ifrs-full</v>
      </c>
      <c r="J756" t="str">
        <f t="shared" si="48"/>
        <v>IntangibleAssetsAndGoodwill</v>
      </c>
      <c r="K756" t="str">
        <f t="shared" si="49"/>
        <v>insert into dbax_info_conc (codi_empr, codi_emex, codi_info, pref_conc, codi_conc, orde_conc, nive_conc, tipo_info) values (0,0,'pre_cl-ci_ias-1_2014-03-05_role-800100','ifrs-full','IntangibleAssetsAndGoodwill',340,3,'C')</v>
      </c>
    </row>
    <row r="757" spans="1:11" x14ac:dyDescent="0.25">
      <c r="A757">
        <v>0</v>
      </c>
      <c r="B757">
        <v>0</v>
      </c>
      <c r="C757" t="s">
        <v>152</v>
      </c>
      <c r="D757" t="s">
        <v>2168</v>
      </c>
      <c r="E757">
        <v>210</v>
      </c>
      <c r="F757">
        <v>2</v>
      </c>
      <c r="G757" t="s">
        <v>14</v>
      </c>
      <c r="H757" s="1" t="str">
        <f t="shared" si="46"/>
        <v>ifrs-full_IntangibleAssetsAndGoodwillAbstract</v>
      </c>
      <c r="I757" t="str">
        <f t="shared" si="47"/>
        <v>ifrs-full</v>
      </c>
      <c r="J757" t="str">
        <f t="shared" si="48"/>
        <v>IntangibleAssetsAndGoodwillAbstract</v>
      </c>
      <c r="K757" t="str">
        <f t="shared" si="49"/>
        <v>insert into dbax_info_conc (codi_empr, codi_emex, codi_info, pref_conc, codi_conc, orde_conc, nive_conc, tipo_info) values (0,0,'pre_cl-ci_ias-1_2014-03-05_role-800100','ifrs-full','IntangibleAssetsAndGoodwillAbstract',210,2,'C')</v>
      </c>
    </row>
    <row r="758" spans="1:11" x14ac:dyDescent="0.25">
      <c r="A758">
        <v>0</v>
      </c>
      <c r="B758">
        <v>0</v>
      </c>
      <c r="C758" t="s">
        <v>152</v>
      </c>
      <c r="D758" t="s">
        <v>2172</v>
      </c>
      <c r="E758">
        <v>320</v>
      </c>
      <c r="F758">
        <v>4</v>
      </c>
      <c r="G758" t="s">
        <v>14</v>
      </c>
      <c r="H758" s="1" t="str">
        <f t="shared" si="46"/>
        <v>ifrs-full_IntangibleAssetsOtherThanGoodwill</v>
      </c>
      <c r="I758" t="str">
        <f t="shared" si="47"/>
        <v>ifrs-full</v>
      </c>
      <c r="J758" t="str">
        <f t="shared" si="48"/>
        <v>IntangibleAssetsOtherThanGoodwill</v>
      </c>
      <c r="K758" t="str">
        <f t="shared" si="49"/>
        <v>insert into dbax_info_conc (codi_empr, codi_emex, codi_info, pref_conc, codi_conc, orde_conc, nive_conc, tipo_info) values (0,0,'pre_cl-ci_ias-1_2014-03-05_role-800100','ifrs-full','IntangibleAssetsOtherThanGoodwill',320,4,'C')</v>
      </c>
    </row>
    <row r="759" spans="1:11" x14ac:dyDescent="0.25">
      <c r="A759">
        <v>0</v>
      </c>
      <c r="B759">
        <v>0</v>
      </c>
      <c r="C759" t="s">
        <v>152</v>
      </c>
      <c r="D759" t="s">
        <v>2173</v>
      </c>
      <c r="E759">
        <v>220</v>
      </c>
      <c r="F759">
        <v>3</v>
      </c>
      <c r="G759" t="s">
        <v>14</v>
      </c>
      <c r="H759" s="1" t="str">
        <f t="shared" si="46"/>
        <v>ifrs-full_IntangibleAssetsOtherThanGoodwillAbstract</v>
      </c>
      <c r="I759" t="str">
        <f t="shared" si="47"/>
        <v>ifrs-full</v>
      </c>
      <c r="J759" t="str">
        <f t="shared" si="48"/>
        <v>IntangibleAssetsOtherThanGoodwillAbstract</v>
      </c>
      <c r="K759" t="str">
        <f t="shared" si="49"/>
        <v>insert into dbax_info_conc (codi_empr, codi_emex, codi_info, pref_conc, codi_conc, orde_conc, nive_conc, tipo_info) values (0,0,'pre_cl-ci_ias-1_2014-03-05_role-800100','ifrs-full','IntangibleAssetsOtherThanGoodwillAbstract',220,3,'C')</v>
      </c>
    </row>
    <row r="760" spans="1:11" x14ac:dyDescent="0.25">
      <c r="A760">
        <v>0</v>
      </c>
      <c r="B760">
        <v>0</v>
      </c>
      <c r="C760" t="s">
        <v>152</v>
      </c>
      <c r="D760" t="s">
        <v>2179</v>
      </c>
      <c r="E760">
        <v>300</v>
      </c>
      <c r="F760">
        <v>4</v>
      </c>
      <c r="G760" t="s">
        <v>14</v>
      </c>
      <c r="H760" s="1" t="str">
        <f t="shared" si="46"/>
        <v>ifrs-full_IntangibleAssetsUnderDevelopment</v>
      </c>
      <c r="I760" t="str">
        <f t="shared" si="47"/>
        <v>ifrs-full</v>
      </c>
      <c r="J760" t="str">
        <f t="shared" si="48"/>
        <v>IntangibleAssetsUnderDevelopment</v>
      </c>
      <c r="K760" t="str">
        <f t="shared" si="49"/>
        <v>insert into dbax_info_conc (codi_empr, codi_emex, codi_info, pref_conc, codi_conc, orde_conc, nive_conc, tipo_info) values (0,0,'pre_cl-ci_ias-1_2014-03-05_role-800100','ifrs-full','IntangibleAssetsUnderDevelopment',300,4,'C')</v>
      </c>
    </row>
    <row r="761" spans="1:11" x14ac:dyDescent="0.25">
      <c r="A761">
        <v>0</v>
      </c>
      <c r="B761">
        <v>0</v>
      </c>
      <c r="C761" t="s">
        <v>152</v>
      </c>
      <c r="D761" t="s">
        <v>2185</v>
      </c>
      <c r="E761">
        <v>240</v>
      </c>
      <c r="F761">
        <v>4</v>
      </c>
      <c r="G761" t="s">
        <v>14</v>
      </c>
      <c r="H761" s="1" t="str">
        <f t="shared" si="46"/>
        <v>ifrs-full_IntangibleExplorationAndEvaluationAssets</v>
      </c>
      <c r="I761" t="str">
        <f t="shared" si="47"/>
        <v>ifrs-full</v>
      </c>
      <c r="J761" t="str">
        <f t="shared" si="48"/>
        <v>IntangibleExplorationAndEvaluationAssets</v>
      </c>
      <c r="K761" t="str">
        <f t="shared" si="49"/>
        <v>insert into dbax_info_conc (codi_empr, codi_emex, codi_info, pref_conc, codi_conc, orde_conc, nive_conc, tipo_info) values (0,0,'pre_cl-ci_ias-1_2014-03-05_role-800100','ifrs-full','IntangibleExplorationAndEvaluationAssets',240,4,'C')</v>
      </c>
    </row>
    <row r="762" spans="1:11" x14ac:dyDescent="0.25">
      <c r="A762">
        <v>0</v>
      </c>
      <c r="B762">
        <v>0</v>
      </c>
      <c r="C762" t="s">
        <v>152</v>
      </c>
      <c r="D762" t="s">
        <v>2223</v>
      </c>
      <c r="E762">
        <v>1310</v>
      </c>
      <c r="F762">
        <v>3</v>
      </c>
      <c r="G762" t="s">
        <v>14</v>
      </c>
      <c r="H762" s="1" t="str">
        <f t="shared" si="46"/>
        <v>ifrs-full_Inventories</v>
      </c>
      <c r="I762" t="str">
        <f t="shared" si="47"/>
        <v>ifrs-full</v>
      </c>
      <c r="J762" t="str">
        <f t="shared" si="48"/>
        <v>Inventories</v>
      </c>
      <c r="K762" t="str">
        <f t="shared" si="49"/>
        <v>insert into dbax_info_conc (codi_empr, codi_emex, codi_info, pref_conc, codi_conc, orde_conc, nive_conc, tipo_info) values (0,0,'pre_cl-ci_ias-1_2014-03-05_role-800100','ifrs-full','Inventories',1310,3,'C')</v>
      </c>
    </row>
    <row r="763" spans="1:11" x14ac:dyDescent="0.25">
      <c r="A763">
        <v>0</v>
      </c>
      <c r="B763">
        <v>0</v>
      </c>
      <c r="C763" t="s">
        <v>152</v>
      </c>
      <c r="D763" t="s">
        <v>2233</v>
      </c>
      <c r="E763">
        <v>380</v>
      </c>
      <c r="F763">
        <v>3</v>
      </c>
      <c r="G763" t="s">
        <v>14</v>
      </c>
      <c r="H763" s="1" t="str">
        <f t="shared" si="46"/>
        <v>ifrs-full_InvestmentProperty</v>
      </c>
      <c r="I763" t="str">
        <f t="shared" si="47"/>
        <v>ifrs-full</v>
      </c>
      <c r="J763" t="str">
        <f t="shared" si="48"/>
        <v>InvestmentProperty</v>
      </c>
      <c r="K763" t="str">
        <f t="shared" si="49"/>
        <v>insert into dbax_info_conc (codi_empr, codi_emex, codi_info, pref_conc, codi_conc, orde_conc, nive_conc, tipo_info) values (0,0,'pre_cl-ci_ias-1_2014-03-05_role-800100','ifrs-full','InvestmentProperty',380,3,'C')</v>
      </c>
    </row>
    <row r="764" spans="1:11" x14ac:dyDescent="0.25">
      <c r="A764">
        <v>0</v>
      </c>
      <c r="B764">
        <v>0</v>
      </c>
      <c r="C764" t="s">
        <v>152</v>
      </c>
      <c r="D764" t="s">
        <v>2234</v>
      </c>
      <c r="E764">
        <v>350</v>
      </c>
      <c r="F764">
        <v>2</v>
      </c>
      <c r="G764" t="s">
        <v>14</v>
      </c>
      <c r="H764" s="1" t="str">
        <f t="shared" si="46"/>
        <v>ifrs-full_InvestmentPropertyAbstract</v>
      </c>
      <c r="I764" t="str">
        <f t="shared" si="47"/>
        <v>ifrs-full</v>
      </c>
      <c r="J764" t="str">
        <f t="shared" si="48"/>
        <v>InvestmentPropertyAbstract</v>
      </c>
      <c r="K764" t="str">
        <f t="shared" si="49"/>
        <v>insert into dbax_info_conc (codi_empr, codi_emex, codi_info, pref_conc, codi_conc, orde_conc, nive_conc, tipo_info) values (0,0,'pre_cl-ci_ias-1_2014-03-05_role-800100','ifrs-full','InvestmentPropertyAbstract',350,2,'C')</v>
      </c>
    </row>
    <row r="765" spans="1:11" x14ac:dyDescent="0.25">
      <c r="A765">
        <v>0</v>
      </c>
      <c r="B765">
        <v>0</v>
      </c>
      <c r="C765" t="s">
        <v>152</v>
      </c>
      <c r="D765" t="s">
        <v>2235</v>
      </c>
      <c r="E765">
        <v>360</v>
      </c>
      <c r="F765">
        <v>3</v>
      </c>
      <c r="G765" t="s">
        <v>14</v>
      </c>
      <c r="H765" s="1" t="str">
        <f t="shared" si="46"/>
        <v>ifrs-full_InvestmentPropertyCompleted</v>
      </c>
      <c r="I765" t="str">
        <f t="shared" si="47"/>
        <v>ifrs-full</v>
      </c>
      <c r="J765" t="str">
        <f t="shared" si="48"/>
        <v>InvestmentPropertyCompleted</v>
      </c>
      <c r="K765" t="str">
        <f t="shared" si="49"/>
        <v>insert into dbax_info_conc (codi_empr, codi_emex, codi_info, pref_conc, codi_conc, orde_conc, nive_conc, tipo_info) values (0,0,'pre_cl-ci_ias-1_2014-03-05_role-800100','ifrs-full','InvestmentPropertyCompleted',360,3,'C')</v>
      </c>
    </row>
    <row r="766" spans="1:11" x14ac:dyDescent="0.25">
      <c r="A766">
        <v>0</v>
      </c>
      <c r="B766">
        <v>0</v>
      </c>
      <c r="C766" t="s">
        <v>152</v>
      </c>
      <c r="D766" t="s">
        <v>2238</v>
      </c>
      <c r="E766">
        <v>370</v>
      </c>
      <c r="F766">
        <v>3</v>
      </c>
      <c r="G766" t="s">
        <v>14</v>
      </c>
      <c r="H766" s="1" t="str">
        <f t="shared" si="46"/>
        <v>ifrs-full_InvestmentPropertyUnderConstructionOrDevelopment</v>
      </c>
      <c r="I766" t="str">
        <f t="shared" si="47"/>
        <v>ifrs-full</v>
      </c>
      <c r="J766" t="str">
        <f t="shared" si="48"/>
        <v>InvestmentPropertyUnderConstructionOrDevelopment</v>
      </c>
      <c r="K766" t="str">
        <f t="shared" si="49"/>
        <v>insert into dbax_info_conc (codi_empr, codi_emex, codi_info, pref_conc, codi_conc, orde_conc, nive_conc, tipo_info) values (0,0,'pre_cl-ci_ias-1_2014-03-05_role-800100','ifrs-full','InvestmentPropertyUnderConstructionOrDevelopment',370,3,'C')</v>
      </c>
    </row>
    <row r="767" spans="1:11" x14ac:dyDescent="0.25">
      <c r="A767">
        <v>0</v>
      </c>
      <c r="B767">
        <v>0</v>
      </c>
      <c r="C767" t="s">
        <v>152</v>
      </c>
      <c r="D767" t="s">
        <v>2241</v>
      </c>
      <c r="E767">
        <v>420</v>
      </c>
      <c r="F767">
        <v>3</v>
      </c>
      <c r="G767" t="s">
        <v>14</v>
      </c>
      <c r="H767" s="1" t="str">
        <f t="shared" si="46"/>
        <v>ifrs-full_InvestmentsInAssociates</v>
      </c>
      <c r="I767" t="str">
        <f t="shared" si="47"/>
        <v>ifrs-full</v>
      </c>
      <c r="J767" t="str">
        <f t="shared" si="48"/>
        <v>InvestmentsInAssociates</v>
      </c>
      <c r="K767" t="str">
        <f t="shared" si="49"/>
        <v>insert into dbax_info_conc (codi_empr, codi_emex, codi_info, pref_conc, codi_conc, orde_conc, nive_conc, tipo_info) values (0,0,'pre_cl-ci_ias-1_2014-03-05_role-800100','ifrs-full','InvestmentsInAssociates',420,3,'C')</v>
      </c>
    </row>
    <row r="768" spans="1:11" x14ac:dyDescent="0.25">
      <c r="A768">
        <v>0</v>
      </c>
      <c r="B768">
        <v>0</v>
      </c>
      <c r="C768" t="s">
        <v>152</v>
      </c>
      <c r="D768" t="s">
        <v>2242</v>
      </c>
      <c r="E768">
        <v>750</v>
      </c>
      <c r="F768">
        <v>3</v>
      </c>
      <c r="G768" t="s">
        <v>14</v>
      </c>
      <c r="H768" s="1" t="str">
        <f t="shared" si="46"/>
        <v>ifrs-full_InvestmentsInAssociatesAccountedForUsingEquityMethod</v>
      </c>
      <c r="I768" t="str">
        <f t="shared" si="47"/>
        <v>ifrs-full</v>
      </c>
      <c r="J768" t="str">
        <f t="shared" si="48"/>
        <v>InvestmentsInAssociatesAccountedForUsingEquityMethod</v>
      </c>
      <c r="K768" t="str">
        <f t="shared" si="49"/>
        <v>insert into dbax_info_conc (codi_empr, codi_emex, codi_info, pref_conc, codi_conc, orde_conc, nive_conc, tipo_info) values (0,0,'pre_cl-ci_ias-1_2014-03-05_role-800100','ifrs-full','InvestmentsInAssociatesAccountedForUsingEquityMethod',750,3,'C')</v>
      </c>
    </row>
    <row r="769" spans="1:11" x14ac:dyDescent="0.25">
      <c r="A769">
        <v>0</v>
      </c>
      <c r="B769">
        <v>0</v>
      </c>
      <c r="C769" t="s">
        <v>152</v>
      </c>
      <c r="D769" t="s">
        <v>2243</v>
      </c>
      <c r="E769">
        <v>410</v>
      </c>
      <c r="F769">
        <v>3</v>
      </c>
      <c r="G769" t="s">
        <v>14</v>
      </c>
      <c r="H769" s="1" t="str">
        <f t="shared" si="46"/>
        <v>ifrs-full_InvestmentsInJointVentures</v>
      </c>
      <c r="I769" t="str">
        <f t="shared" si="47"/>
        <v>ifrs-full</v>
      </c>
      <c r="J769" t="str">
        <f t="shared" si="48"/>
        <v>InvestmentsInJointVentures</v>
      </c>
      <c r="K769" t="str">
        <f t="shared" si="49"/>
        <v>insert into dbax_info_conc (codi_empr, codi_emex, codi_info, pref_conc, codi_conc, orde_conc, nive_conc, tipo_info) values (0,0,'pre_cl-ci_ias-1_2014-03-05_role-800100','ifrs-full','InvestmentsInJointVentures',410,3,'C')</v>
      </c>
    </row>
    <row r="770" spans="1:11" x14ac:dyDescent="0.25">
      <c r="A770">
        <v>0</v>
      </c>
      <c r="B770">
        <v>0</v>
      </c>
      <c r="C770" t="s">
        <v>152</v>
      </c>
      <c r="D770" t="s">
        <v>2244</v>
      </c>
      <c r="E770">
        <v>740</v>
      </c>
      <c r="F770">
        <v>3</v>
      </c>
      <c r="G770" t="s">
        <v>14</v>
      </c>
      <c r="H770" s="1" t="str">
        <f t="shared" si="46"/>
        <v>ifrs-full_InvestmentsInJointVenturesAccountedForUsingEquityMethod</v>
      </c>
      <c r="I770" t="str">
        <f t="shared" si="47"/>
        <v>ifrs-full</v>
      </c>
      <c r="J770" t="str">
        <f t="shared" si="48"/>
        <v>InvestmentsInJointVenturesAccountedForUsingEquityMethod</v>
      </c>
      <c r="K770" t="str">
        <f t="shared" si="49"/>
        <v>insert into dbax_info_conc (codi_empr, codi_emex, codi_info, pref_conc, codi_conc, orde_conc, nive_conc, tipo_info) values (0,0,'pre_cl-ci_ias-1_2014-03-05_role-800100','ifrs-full','InvestmentsInJointVenturesAccountedForUsingEquityMethod',740,3,'C')</v>
      </c>
    </row>
    <row r="771" spans="1:11" x14ac:dyDescent="0.25">
      <c r="A771">
        <v>0</v>
      </c>
      <c r="B771">
        <v>0</v>
      </c>
      <c r="C771" t="s">
        <v>152</v>
      </c>
      <c r="D771" t="s">
        <v>2245</v>
      </c>
      <c r="E771">
        <v>400</v>
      </c>
      <c r="F771">
        <v>3</v>
      </c>
      <c r="G771" t="s">
        <v>14</v>
      </c>
      <c r="H771" s="1" t="str">
        <f t="shared" si="46"/>
        <v>ifrs-full_InvestmentsInSubsidiaries</v>
      </c>
      <c r="I771" t="str">
        <f t="shared" si="47"/>
        <v>ifrs-full</v>
      </c>
      <c r="J771" t="str">
        <f t="shared" si="48"/>
        <v>InvestmentsInSubsidiaries</v>
      </c>
      <c r="K771" t="str">
        <f t="shared" si="49"/>
        <v>insert into dbax_info_conc (codi_empr, codi_emex, codi_info, pref_conc, codi_conc, orde_conc, nive_conc, tipo_info) values (0,0,'pre_cl-ci_ias-1_2014-03-05_role-800100','ifrs-full','InvestmentsInSubsidiaries',400,3,'C')</v>
      </c>
    </row>
    <row r="772" spans="1:11" x14ac:dyDescent="0.25">
      <c r="A772">
        <v>0</v>
      </c>
      <c r="B772">
        <v>0</v>
      </c>
      <c r="C772" t="s">
        <v>152</v>
      </c>
      <c r="D772" t="s">
        <v>2246</v>
      </c>
      <c r="E772">
        <v>430</v>
      </c>
      <c r="F772">
        <v>3</v>
      </c>
      <c r="G772" t="s">
        <v>14</v>
      </c>
      <c r="H772" s="1" t="str">
        <f t="shared" si="46"/>
        <v>ifrs-full_InvestmentsInSubsidiariesJointVenturesAndAssociates</v>
      </c>
      <c r="I772" t="str">
        <f t="shared" si="47"/>
        <v>ifrs-full</v>
      </c>
      <c r="J772" t="str">
        <f t="shared" si="48"/>
        <v>InvestmentsInSubsidiariesJointVenturesAndAssociates</v>
      </c>
      <c r="K772" t="str">
        <f t="shared" si="49"/>
        <v>insert into dbax_info_conc (codi_empr, codi_emex, codi_info, pref_conc, codi_conc, orde_conc, nive_conc, tipo_info) values (0,0,'pre_cl-ci_ias-1_2014-03-05_role-800100','ifrs-full','InvestmentsInSubsidiariesJointVenturesAndAssociates',430,3,'C')</v>
      </c>
    </row>
    <row r="773" spans="1:11" x14ac:dyDescent="0.25">
      <c r="A773">
        <v>0</v>
      </c>
      <c r="B773">
        <v>0</v>
      </c>
      <c r="C773" t="s">
        <v>152</v>
      </c>
      <c r="D773" t="s">
        <v>2247</v>
      </c>
      <c r="E773">
        <v>390</v>
      </c>
      <c r="F773">
        <v>2</v>
      </c>
      <c r="G773" t="s">
        <v>14</v>
      </c>
      <c r="H773" s="1" t="str">
        <f t="shared" si="46"/>
        <v>ifrs-full_InvestmentsInSubsidiariesJointVenturesAndAssociatesAbstract</v>
      </c>
      <c r="I773" t="str">
        <f t="shared" si="47"/>
        <v>ifrs-full</v>
      </c>
      <c r="J773" t="str">
        <f t="shared" si="48"/>
        <v>InvestmentsInSubsidiariesJointVenturesAndAssociatesAbstract</v>
      </c>
      <c r="K773" t="str">
        <f t="shared" si="49"/>
        <v>insert into dbax_info_conc (codi_empr, codi_emex, codi_info, pref_conc, codi_conc, orde_conc, nive_conc, tipo_info) values (0,0,'pre_cl-ci_ias-1_2014-03-05_role-800100','ifrs-full','InvestmentsInSubsidiariesJointVenturesAndAssociatesAbstract',390,2,'C')</v>
      </c>
    </row>
    <row r="774" spans="1:11" x14ac:dyDescent="0.25">
      <c r="A774">
        <v>0</v>
      </c>
      <c r="B774">
        <v>0</v>
      </c>
      <c r="C774" t="s">
        <v>152</v>
      </c>
      <c r="D774" t="s">
        <v>2270</v>
      </c>
      <c r="E774">
        <v>40</v>
      </c>
      <c r="F774">
        <v>4</v>
      </c>
      <c r="G774" t="s">
        <v>14</v>
      </c>
      <c r="H774" s="1" t="str">
        <f t="shared" si="46"/>
        <v>ifrs-full_Land</v>
      </c>
      <c r="I774" t="str">
        <f t="shared" si="47"/>
        <v>ifrs-full</v>
      </c>
      <c r="J774" t="str">
        <f t="shared" si="48"/>
        <v>Land</v>
      </c>
      <c r="K774" t="str">
        <f t="shared" si="49"/>
        <v>insert into dbax_info_conc (codi_empr, codi_emex, codi_info, pref_conc, codi_conc, orde_conc, nive_conc, tipo_info) values (0,0,'pre_cl-ci_ias-1_2014-03-05_role-800100','ifrs-full','Land',40,4,'C')</v>
      </c>
    </row>
    <row r="775" spans="1:11" x14ac:dyDescent="0.25">
      <c r="A775">
        <v>0</v>
      </c>
      <c r="B775">
        <v>0</v>
      </c>
      <c r="C775" t="s">
        <v>152</v>
      </c>
      <c r="D775" t="s">
        <v>2271</v>
      </c>
      <c r="E775">
        <v>60</v>
      </c>
      <c r="F775">
        <v>4</v>
      </c>
      <c r="G775" t="s">
        <v>14</v>
      </c>
      <c r="H775" s="1" t="str">
        <f t="shared" si="46"/>
        <v>ifrs-full_LandAndBuildings</v>
      </c>
      <c r="I775" t="str">
        <f t="shared" si="47"/>
        <v>ifrs-full</v>
      </c>
      <c r="J775" t="str">
        <f t="shared" si="48"/>
        <v>LandAndBuildings</v>
      </c>
      <c r="K775" t="str">
        <f t="shared" si="49"/>
        <v>insert into dbax_info_conc (codi_empr, codi_emex, codi_info, pref_conc, codi_conc, orde_conc, nive_conc, tipo_info) values (0,0,'pre_cl-ci_ias-1_2014-03-05_role-800100','ifrs-full','LandAndBuildings',60,4,'C')</v>
      </c>
    </row>
    <row r="776" spans="1:11" x14ac:dyDescent="0.25">
      <c r="A776">
        <v>0</v>
      </c>
      <c r="B776">
        <v>0</v>
      </c>
      <c r="C776" t="s">
        <v>152</v>
      </c>
      <c r="D776" t="s">
        <v>2272</v>
      </c>
      <c r="E776">
        <v>30</v>
      </c>
      <c r="F776">
        <v>3</v>
      </c>
      <c r="G776" t="s">
        <v>14</v>
      </c>
      <c r="H776" s="1" t="str">
        <f t="shared" ref="H776:H839" si="50">MID(D776,FIND("#",D776)+1,10000)</f>
        <v>ifrs-full_LandAndBuildingsAbstract</v>
      </c>
      <c r="I776" t="str">
        <f t="shared" ref="I776:I839" si="51">MID(H776,1,FIND("_",H776)-1)</f>
        <v>ifrs-full</v>
      </c>
      <c r="J776" t="str">
        <f t="shared" ref="J776:J839" si="52">MID(H776,FIND("_",H776)+1,10000)</f>
        <v>LandAndBuildingsAbstract</v>
      </c>
      <c r="K776" t="str">
        <f t="shared" ref="K776:K839" si="53">CONCATENATE("insert into dbax_info_conc (codi_empr, codi_emex, codi_info, pref_conc, codi_conc, orde_conc, nive_conc, tipo_info) values (",A776,",",B776,",'",C776,"','",I776,"','",J776,"',",E776,",",F776,",'",G776,"')")</f>
        <v>insert into dbax_info_conc (codi_empr, codi_emex, codi_info, pref_conc, codi_conc, orde_conc, nive_conc, tipo_info) values (0,0,'pre_cl-ci_ias-1_2014-03-05_role-800100','ifrs-full','LandAndBuildingsAbstract',30,3,'C')</v>
      </c>
    </row>
    <row r="777" spans="1:11" x14ac:dyDescent="0.25">
      <c r="A777">
        <v>0</v>
      </c>
      <c r="B777">
        <v>0</v>
      </c>
      <c r="C777" t="s">
        <v>152</v>
      </c>
      <c r="D777" t="s">
        <v>2284</v>
      </c>
      <c r="E777">
        <v>1770</v>
      </c>
      <c r="F777">
        <v>4</v>
      </c>
      <c r="G777" t="s">
        <v>14</v>
      </c>
      <c r="H777" s="1" t="str">
        <f t="shared" si="50"/>
        <v>ifrs-full_LegalProceedingsProvision</v>
      </c>
      <c r="I777" t="str">
        <f t="shared" si="51"/>
        <v>ifrs-full</v>
      </c>
      <c r="J777" t="str">
        <f t="shared" si="52"/>
        <v>LegalProceedingsProvision</v>
      </c>
      <c r="K777" t="str">
        <f t="shared" si="53"/>
        <v>insert into dbax_info_conc (codi_empr, codi_emex, codi_info, pref_conc, codi_conc, orde_conc, nive_conc, tipo_info) values (0,0,'pre_cl-ci_ias-1_2014-03-05_role-800100','ifrs-full','LegalProceedingsProvision',1770,4,'C')</v>
      </c>
    </row>
    <row r="778" spans="1:11" x14ac:dyDescent="0.25">
      <c r="A778">
        <v>0</v>
      </c>
      <c r="B778">
        <v>0</v>
      </c>
      <c r="C778" t="s">
        <v>152</v>
      </c>
      <c r="D778" t="s">
        <v>2285</v>
      </c>
      <c r="E778">
        <v>1740</v>
      </c>
      <c r="F778">
        <v>3</v>
      </c>
      <c r="G778" t="s">
        <v>14</v>
      </c>
      <c r="H778" s="1" t="str">
        <f t="shared" si="50"/>
        <v>ifrs-full_LegalProceedingsProvisionAbstract</v>
      </c>
      <c r="I778" t="str">
        <f t="shared" si="51"/>
        <v>ifrs-full</v>
      </c>
      <c r="J778" t="str">
        <f t="shared" si="52"/>
        <v>LegalProceedingsProvisionAbstract</v>
      </c>
      <c r="K778" t="str">
        <f t="shared" si="53"/>
        <v>insert into dbax_info_conc (codi_empr, codi_emex, codi_info, pref_conc, codi_conc, orde_conc, nive_conc, tipo_info) values (0,0,'pre_cl-ci_ias-1_2014-03-05_role-800100','ifrs-full','LegalProceedingsProvisionAbstract',1740,3,'C')</v>
      </c>
    </row>
    <row r="779" spans="1:11" x14ac:dyDescent="0.25">
      <c r="A779">
        <v>0</v>
      </c>
      <c r="B779">
        <v>0</v>
      </c>
      <c r="C779" t="s">
        <v>152</v>
      </c>
      <c r="D779" t="s">
        <v>2289</v>
      </c>
      <c r="E779">
        <v>3290</v>
      </c>
      <c r="F779">
        <v>3</v>
      </c>
      <c r="G779" t="s">
        <v>14</v>
      </c>
      <c r="H779" s="1" t="str">
        <f t="shared" si="50"/>
        <v>ifrs-full_Liabilities</v>
      </c>
      <c r="I779" t="str">
        <f t="shared" si="51"/>
        <v>ifrs-full</v>
      </c>
      <c r="J779" t="str">
        <f t="shared" si="52"/>
        <v>Liabilities</v>
      </c>
      <c r="K779" t="str">
        <f t="shared" si="53"/>
        <v>insert into dbax_info_conc (codi_empr, codi_emex, codi_info, pref_conc, codi_conc, orde_conc, nive_conc, tipo_info) values (0,0,'pre_cl-ci_ias-1_2014-03-05_role-800100','ifrs-full','Liabilities',3290,3,'C')</v>
      </c>
    </row>
    <row r="780" spans="1:11" x14ac:dyDescent="0.25">
      <c r="A780">
        <v>0</v>
      </c>
      <c r="B780">
        <v>0</v>
      </c>
      <c r="C780" t="s">
        <v>152</v>
      </c>
      <c r="D780" t="s">
        <v>2301</v>
      </c>
      <c r="E780">
        <v>270</v>
      </c>
      <c r="F780">
        <v>4</v>
      </c>
      <c r="G780" t="s">
        <v>14</v>
      </c>
      <c r="H780" s="1" t="str">
        <f t="shared" si="50"/>
        <v>ifrs-full_LicencesAndFranchises</v>
      </c>
      <c r="I780" t="str">
        <f t="shared" si="51"/>
        <v>ifrs-full</v>
      </c>
      <c r="J780" t="str">
        <f t="shared" si="52"/>
        <v>LicencesAndFranchises</v>
      </c>
      <c r="K780" t="str">
        <f t="shared" si="53"/>
        <v>insert into dbax_info_conc (codi_empr, codi_emex, codi_info, pref_conc, codi_conc, orde_conc, nive_conc, tipo_info) values (0,0,'pre_cl-ci_ias-1_2014-03-05_role-800100','ifrs-full','LicencesAndFranchises',270,4,'C')</v>
      </c>
    </row>
    <row r="781" spans="1:11" x14ac:dyDescent="0.25">
      <c r="A781">
        <v>0</v>
      </c>
      <c r="B781">
        <v>0</v>
      </c>
      <c r="C781" t="s">
        <v>152</v>
      </c>
      <c r="D781" t="s">
        <v>2305</v>
      </c>
      <c r="E781">
        <v>1180</v>
      </c>
      <c r="F781">
        <v>3</v>
      </c>
      <c r="G781" t="s">
        <v>14</v>
      </c>
      <c r="H781" s="1" t="str">
        <f t="shared" si="50"/>
        <v>ifrs-full_LoansAndReceivables</v>
      </c>
      <c r="I781" t="str">
        <f t="shared" si="51"/>
        <v>ifrs-full</v>
      </c>
      <c r="J781" t="str">
        <f t="shared" si="52"/>
        <v>LoansAndReceivables</v>
      </c>
      <c r="K781" t="str">
        <f t="shared" si="53"/>
        <v>insert into dbax_info_conc (codi_empr, codi_emex, codi_info, pref_conc, codi_conc, orde_conc, nive_conc, tipo_info) values (0,0,'pre_cl-ci_ias-1_2014-03-05_role-800100','ifrs-full','LoansAndReceivables',1180,3,'C')</v>
      </c>
    </row>
    <row r="782" spans="1:11" x14ac:dyDescent="0.25">
      <c r="A782">
        <v>0</v>
      </c>
      <c r="B782">
        <v>0</v>
      </c>
      <c r="C782" t="s">
        <v>152</v>
      </c>
      <c r="D782" t="s">
        <v>2306</v>
      </c>
      <c r="E782">
        <v>1990</v>
      </c>
      <c r="F782">
        <v>3</v>
      </c>
      <c r="G782" t="s">
        <v>14</v>
      </c>
      <c r="H782" s="1" t="str">
        <f t="shared" si="50"/>
        <v>ifrs-full_LongtermBorrowings</v>
      </c>
      <c r="I782" t="str">
        <f t="shared" si="51"/>
        <v>ifrs-full</v>
      </c>
      <c r="J782" t="str">
        <f t="shared" si="52"/>
        <v>LongtermBorrowings</v>
      </c>
      <c r="K782" t="str">
        <f t="shared" si="53"/>
        <v>insert into dbax_info_conc (codi_empr, codi_emex, codi_info, pref_conc, codi_conc, orde_conc, nive_conc, tipo_info) values (0,0,'pre_cl-ci_ias-1_2014-03-05_role-800100','ifrs-full','LongtermBorrowings',1990,3,'C')</v>
      </c>
    </row>
    <row r="783" spans="1:11" x14ac:dyDescent="0.25">
      <c r="A783">
        <v>0</v>
      </c>
      <c r="B783">
        <v>0</v>
      </c>
      <c r="C783" t="s">
        <v>152</v>
      </c>
      <c r="D783" t="s">
        <v>2307</v>
      </c>
      <c r="E783">
        <v>730</v>
      </c>
      <c r="F783">
        <v>4</v>
      </c>
      <c r="G783" t="s">
        <v>14</v>
      </c>
      <c r="H783" s="1" t="str">
        <f t="shared" si="50"/>
        <v>ifrs-full_LongtermDeposits</v>
      </c>
      <c r="I783" t="str">
        <f t="shared" si="51"/>
        <v>ifrs-full</v>
      </c>
      <c r="J783" t="str">
        <f t="shared" si="52"/>
        <v>LongtermDeposits</v>
      </c>
      <c r="K783" t="str">
        <f t="shared" si="53"/>
        <v>insert into dbax_info_conc (codi_empr, codi_emex, codi_info, pref_conc, codi_conc, orde_conc, nive_conc, tipo_info) values (0,0,'pre_cl-ci_ias-1_2014-03-05_role-800100','ifrs-full','LongtermDeposits',730,4,'C')</v>
      </c>
    </row>
    <row r="784" spans="1:11" x14ac:dyDescent="0.25">
      <c r="A784">
        <v>0</v>
      </c>
      <c r="B784">
        <v>0</v>
      </c>
      <c r="C784" t="s">
        <v>152</v>
      </c>
      <c r="D784" t="s">
        <v>2308</v>
      </c>
      <c r="E784">
        <v>1750</v>
      </c>
      <c r="F784">
        <v>4</v>
      </c>
      <c r="G784" t="s">
        <v>14</v>
      </c>
      <c r="H784" s="1" t="str">
        <f t="shared" si="50"/>
        <v>ifrs-full_LongtermLegalProceedingsProvision</v>
      </c>
      <c r="I784" t="str">
        <f t="shared" si="51"/>
        <v>ifrs-full</v>
      </c>
      <c r="J784" t="str">
        <f t="shared" si="52"/>
        <v>LongtermLegalProceedingsProvision</v>
      </c>
      <c r="K784" t="str">
        <f t="shared" si="53"/>
        <v>insert into dbax_info_conc (codi_empr, codi_emex, codi_info, pref_conc, codi_conc, orde_conc, nive_conc, tipo_info) values (0,0,'pre_cl-ci_ias-1_2014-03-05_role-800100','ifrs-full','LongtermLegalProceedingsProvision',1750,4,'C')</v>
      </c>
    </row>
    <row r="785" spans="1:11" x14ac:dyDescent="0.25">
      <c r="A785">
        <v>0</v>
      </c>
      <c r="B785">
        <v>0</v>
      </c>
      <c r="C785" t="s">
        <v>152</v>
      </c>
      <c r="D785" t="s">
        <v>2309</v>
      </c>
      <c r="E785">
        <v>1910</v>
      </c>
      <c r="F785">
        <v>4</v>
      </c>
      <c r="G785" t="s">
        <v>14</v>
      </c>
      <c r="H785" s="1" t="str">
        <f t="shared" si="50"/>
        <v>ifrs-full_LongtermMiscellaneousOtherProvisions</v>
      </c>
      <c r="I785" t="str">
        <f t="shared" si="51"/>
        <v>ifrs-full</v>
      </c>
      <c r="J785" t="str">
        <f t="shared" si="52"/>
        <v>LongtermMiscellaneousOtherProvisions</v>
      </c>
      <c r="K785" t="str">
        <f t="shared" si="53"/>
        <v>insert into dbax_info_conc (codi_empr, codi_emex, codi_info, pref_conc, codi_conc, orde_conc, nive_conc, tipo_info) values (0,0,'pre_cl-ci_ias-1_2014-03-05_role-800100','ifrs-full','LongtermMiscellaneousOtherProvisions',1910,4,'C')</v>
      </c>
    </row>
    <row r="786" spans="1:11" x14ac:dyDescent="0.25">
      <c r="A786">
        <v>0</v>
      </c>
      <c r="B786">
        <v>0</v>
      </c>
      <c r="C786" t="s">
        <v>152</v>
      </c>
      <c r="D786" t="s">
        <v>2310</v>
      </c>
      <c r="E786">
        <v>1830</v>
      </c>
      <c r="F786">
        <v>4</v>
      </c>
      <c r="G786" t="s">
        <v>14</v>
      </c>
      <c r="H786" s="1" t="str">
        <f t="shared" si="50"/>
        <v>ifrs-full_LongtermOnerousContractsProvision</v>
      </c>
      <c r="I786" t="str">
        <f t="shared" si="51"/>
        <v>ifrs-full</v>
      </c>
      <c r="J786" t="str">
        <f t="shared" si="52"/>
        <v>LongtermOnerousContractsProvision</v>
      </c>
      <c r="K786" t="str">
        <f t="shared" si="53"/>
        <v>insert into dbax_info_conc (codi_empr, codi_emex, codi_info, pref_conc, codi_conc, orde_conc, nive_conc, tipo_info) values (0,0,'pre_cl-ci_ias-1_2014-03-05_role-800100','ifrs-full','LongtermOnerousContractsProvision',1830,4,'C')</v>
      </c>
    </row>
    <row r="787" spans="1:11" x14ac:dyDescent="0.25">
      <c r="A787">
        <v>0</v>
      </c>
      <c r="B787">
        <v>0</v>
      </c>
      <c r="C787" t="s">
        <v>152</v>
      </c>
      <c r="D787" t="s">
        <v>2311</v>
      </c>
      <c r="E787">
        <v>1870</v>
      </c>
      <c r="F787">
        <v>4</v>
      </c>
      <c r="G787" t="s">
        <v>14</v>
      </c>
      <c r="H787" s="1" t="str">
        <f t="shared" si="50"/>
        <v>ifrs-full_LongtermProvisionForDecommissioningRestorationAndRehabilitationCosts</v>
      </c>
      <c r="I787" t="str">
        <f t="shared" si="51"/>
        <v>ifrs-full</v>
      </c>
      <c r="J787" t="str">
        <f t="shared" si="52"/>
        <v>LongtermProvisionForDecommissioningRestorationAndRehabilitationCosts</v>
      </c>
      <c r="K787" t="str">
        <f t="shared" si="53"/>
        <v>insert into dbax_info_conc (codi_empr, codi_emex, codi_info, pref_conc, codi_conc, orde_conc, nive_conc, tipo_info) values (0,0,'pre_cl-ci_ias-1_2014-03-05_role-800100','ifrs-full','LongtermProvisionForDecommissioningRestorationAndRehabilitationCosts',1870,4,'C')</v>
      </c>
    </row>
    <row r="788" spans="1:11" x14ac:dyDescent="0.25">
      <c r="A788">
        <v>0</v>
      </c>
      <c r="B788">
        <v>0</v>
      </c>
      <c r="C788" t="s">
        <v>152</v>
      </c>
      <c r="D788" t="s">
        <v>2312</v>
      </c>
      <c r="E788">
        <v>1710</v>
      </c>
      <c r="F788">
        <v>4</v>
      </c>
      <c r="G788" t="s">
        <v>14</v>
      </c>
      <c r="H788" s="1" t="str">
        <f t="shared" si="50"/>
        <v>ifrs-full_LongtermRestructuringProvision</v>
      </c>
      <c r="I788" t="str">
        <f t="shared" si="51"/>
        <v>ifrs-full</v>
      </c>
      <c r="J788" t="str">
        <f t="shared" si="52"/>
        <v>LongtermRestructuringProvision</v>
      </c>
      <c r="K788" t="str">
        <f t="shared" si="53"/>
        <v>insert into dbax_info_conc (codi_empr, codi_emex, codi_info, pref_conc, codi_conc, orde_conc, nive_conc, tipo_info) values (0,0,'pre_cl-ci_ias-1_2014-03-05_role-800100','ifrs-full','LongtermRestructuringProvision',1710,4,'C')</v>
      </c>
    </row>
    <row r="789" spans="1:11" x14ac:dyDescent="0.25">
      <c r="A789">
        <v>0</v>
      </c>
      <c r="B789">
        <v>0</v>
      </c>
      <c r="C789" t="s">
        <v>152</v>
      </c>
      <c r="D789" t="s">
        <v>2313</v>
      </c>
      <c r="E789">
        <v>1670</v>
      </c>
      <c r="F789">
        <v>4</v>
      </c>
      <c r="G789" t="s">
        <v>14</v>
      </c>
      <c r="H789" s="1" t="str">
        <f t="shared" si="50"/>
        <v>ifrs-full_LongtermWarrantyProvision</v>
      </c>
      <c r="I789" t="str">
        <f t="shared" si="51"/>
        <v>ifrs-full</v>
      </c>
      <c r="J789" t="str">
        <f t="shared" si="52"/>
        <v>LongtermWarrantyProvision</v>
      </c>
      <c r="K789" t="str">
        <f t="shared" si="53"/>
        <v>insert into dbax_info_conc (codi_empr, codi_emex, codi_info, pref_conc, codi_conc, orde_conc, nive_conc, tipo_info) values (0,0,'pre_cl-ci_ias-1_2014-03-05_role-800100','ifrs-full','LongtermWarrantyProvision',1670,4,'C')</v>
      </c>
    </row>
    <row r="790" spans="1:11" x14ac:dyDescent="0.25">
      <c r="A790">
        <v>0</v>
      </c>
      <c r="B790">
        <v>0</v>
      </c>
      <c r="C790" t="s">
        <v>152</v>
      </c>
      <c r="D790" t="s">
        <v>2321</v>
      </c>
      <c r="E790">
        <v>70</v>
      </c>
      <c r="F790">
        <v>3</v>
      </c>
      <c r="G790" t="s">
        <v>14</v>
      </c>
      <c r="H790" s="1" t="str">
        <f t="shared" si="50"/>
        <v>ifrs-full_Machinery</v>
      </c>
      <c r="I790" t="str">
        <f t="shared" si="51"/>
        <v>ifrs-full</v>
      </c>
      <c r="J790" t="str">
        <f t="shared" si="52"/>
        <v>Machinery</v>
      </c>
      <c r="K790" t="str">
        <f t="shared" si="53"/>
        <v>insert into dbax_info_conc (codi_empr, codi_emex, codi_info, pref_conc, codi_conc, orde_conc, nive_conc, tipo_info) values (0,0,'pre_cl-ci_ias-1_2014-03-05_role-800100','ifrs-full','Machinery',70,3,'C')</v>
      </c>
    </row>
    <row r="791" spans="1:11" x14ac:dyDescent="0.25">
      <c r="A791">
        <v>0</v>
      </c>
      <c r="B791">
        <v>0</v>
      </c>
      <c r="C791" t="s">
        <v>152</v>
      </c>
      <c r="D791" t="s">
        <v>2326</v>
      </c>
      <c r="E791">
        <v>250</v>
      </c>
      <c r="F791">
        <v>4</v>
      </c>
      <c r="G791" t="s">
        <v>14</v>
      </c>
      <c r="H791" s="1" t="str">
        <f t="shared" si="50"/>
        <v>ifrs-full_MastheadsAndPublishingTitles</v>
      </c>
      <c r="I791" t="str">
        <f t="shared" si="51"/>
        <v>ifrs-full</v>
      </c>
      <c r="J791" t="str">
        <f t="shared" si="52"/>
        <v>MastheadsAndPublishingTitles</v>
      </c>
      <c r="K791" t="str">
        <f t="shared" si="53"/>
        <v>insert into dbax_info_conc (codi_empr, codi_emex, codi_info, pref_conc, codi_conc, orde_conc, nive_conc, tipo_info) values (0,0,'pre_cl-ci_ias-1_2014-03-05_role-800100','ifrs-full','MastheadsAndPublishingTitles',250,4,'C')</v>
      </c>
    </row>
    <row r="792" spans="1:11" x14ac:dyDescent="0.25">
      <c r="A792">
        <v>0</v>
      </c>
      <c r="B792">
        <v>0</v>
      </c>
      <c r="C792" t="s">
        <v>152</v>
      </c>
      <c r="D792" t="s">
        <v>2337</v>
      </c>
      <c r="E792">
        <v>1240</v>
      </c>
      <c r="F792">
        <v>3</v>
      </c>
      <c r="G792" t="s">
        <v>14</v>
      </c>
      <c r="H792" s="1" t="str">
        <f t="shared" si="50"/>
        <v>ifrs-full_Merchandise</v>
      </c>
      <c r="I792" t="str">
        <f t="shared" si="51"/>
        <v>ifrs-full</v>
      </c>
      <c r="J792" t="str">
        <f t="shared" si="52"/>
        <v>Merchandise</v>
      </c>
      <c r="K792" t="str">
        <f t="shared" si="53"/>
        <v>insert into dbax_info_conc (codi_empr, codi_emex, codi_info, pref_conc, codi_conc, orde_conc, nive_conc, tipo_info) values (0,0,'pre_cl-ci_ias-1_2014-03-05_role-800100','ifrs-full','Merchandise',1240,3,'C')</v>
      </c>
    </row>
    <row r="793" spans="1:11" x14ac:dyDescent="0.25">
      <c r="A793">
        <v>0</v>
      </c>
      <c r="B793">
        <v>0</v>
      </c>
      <c r="C793" t="s">
        <v>152</v>
      </c>
      <c r="D793" t="s">
        <v>2338</v>
      </c>
      <c r="E793">
        <v>3240</v>
      </c>
      <c r="F793">
        <v>3</v>
      </c>
      <c r="G793" t="s">
        <v>14</v>
      </c>
      <c r="H793" s="1" t="str">
        <f t="shared" si="50"/>
        <v>ifrs-full_MergerReserve</v>
      </c>
      <c r="I793" t="str">
        <f t="shared" si="51"/>
        <v>ifrs-full</v>
      </c>
      <c r="J793" t="str">
        <f t="shared" si="52"/>
        <v>MergerReserve</v>
      </c>
      <c r="K793" t="str">
        <f t="shared" si="53"/>
        <v>insert into dbax_info_conc (codi_empr, codi_emex, codi_info, pref_conc, codi_conc, orde_conc, nive_conc, tipo_info) values (0,0,'pre_cl-ci_ias-1_2014-03-05_role-800100','ifrs-full','MergerReserve',3240,3,'C')</v>
      </c>
    </row>
    <row r="794" spans="1:11" x14ac:dyDescent="0.25">
      <c r="A794">
        <v>0</v>
      </c>
      <c r="B794">
        <v>0</v>
      </c>
      <c r="C794" t="s">
        <v>152</v>
      </c>
      <c r="D794" t="s">
        <v>2353</v>
      </c>
      <c r="E794">
        <v>160</v>
      </c>
      <c r="F794">
        <v>3</v>
      </c>
      <c r="G794" t="s">
        <v>14</v>
      </c>
      <c r="H794" s="1" t="str">
        <f t="shared" si="50"/>
        <v>ifrs-full_MiningAssets</v>
      </c>
      <c r="I794" t="str">
        <f t="shared" si="51"/>
        <v>ifrs-full</v>
      </c>
      <c r="J794" t="str">
        <f t="shared" si="52"/>
        <v>MiningAssets</v>
      </c>
      <c r="K794" t="str">
        <f t="shared" si="53"/>
        <v>insert into dbax_info_conc (codi_empr, codi_emex, codi_info, pref_conc, codi_conc, orde_conc, nive_conc, tipo_info) values (0,0,'pre_cl-ci_ias-1_2014-03-05_role-800100','ifrs-full','MiningAssets',160,3,'C')</v>
      </c>
    </row>
    <row r="795" spans="1:11" x14ac:dyDescent="0.25">
      <c r="A795">
        <v>0</v>
      </c>
      <c r="B795">
        <v>0</v>
      </c>
      <c r="C795" t="s">
        <v>152</v>
      </c>
      <c r="D795" t="s">
        <v>2357</v>
      </c>
      <c r="E795">
        <v>1550</v>
      </c>
      <c r="F795">
        <v>2</v>
      </c>
      <c r="G795" t="s">
        <v>14</v>
      </c>
      <c r="H795" s="1" t="str">
        <f t="shared" si="50"/>
        <v>ifrs-full_MiscellaneousCurrentAssetsAbstract</v>
      </c>
      <c r="I795" t="str">
        <f t="shared" si="51"/>
        <v>ifrs-full</v>
      </c>
      <c r="J795" t="str">
        <f t="shared" si="52"/>
        <v>MiscellaneousCurrentAssetsAbstract</v>
      </c>
      <c r="K795" t="str">
        <f t="shared" si="53"/>
        <v>insert into dbax_info_conc (codi_empr, codi_emex, codi_info, pref_conc, codi_conc, orde_conc, nive_conc, tipo_info) values (0,0,'pre_cl-ci_ias-1_2014-03-05_role-800100','ifrs-full','MiscellaneousCurrentAssetsAbstract',1550,2,'C')</v>
      </c>
    </row>
    <row r="796" spans="1:11" x14ac:dyDescent="0.25">
      <c r="A796">
        <v>0</v>
      </c>
      <c r="B796">
        <v>0</v>
      </c>
      <c r="C796" t="s">
        <v>152</v>
      </c>
      <c r="D796" t="s">
        <v>2358</v>
      </c>
      <c r="E796">
        <v>2910</v>
      </c>
      <c r="F796">
        <v>2</v>
      </c>
      <c r="G796" t="s">
        <v>14</v>
      </c>
      <c r="H796" s="1" t="str">
        <f t="shared" si="50"/>
        <v>ifrs-full_MiscellaneousCurrentLiabilitiesAbstract</v>
      </c>
      <c r="I796" t="str">
        <f t="shared" si="51"/>
        <v>ifrs-full</v>
      </c>
      <c r="J796" t="str">
        <f t="shared" si="52"/>
        <v>MiscellaneousCurrentLiabilitiesAbstract</v>
      </c>
      <c r="K796" t="str">
        <f t="shared" si="53"/>
        <v>insert into dbax_info_conc (codi_empr, codi_emex, codi_info, pref_conc, codi_conc, orde_conc, nive_conc, tipo_info) values (0,0,'pre_cl-ci_ias-1_2014-03-05_role-800100','ifrs-full','MiscellaneousCurrentLiabilitiesAbstract',2910,2,'C')</v>
      </c>
    </row>
    <row r="797" spans="1:11" x14ac:dyDescent="0.25">
      <c r="A797">
        <v>0</v>
      </c>
      <c r="B797">
        <v>0</v>
      </c>
      <c r="C797" t="s">
        <v>152</v>
      </c>
      <c r="D797" t="s">
        <v>2359</v>
      </c>
      <c r="E797">
        <v>3020</v>
      </c>
      <c r="F797">
        <v>2</v>
      </c>
      <c r="G797" t="s">
        <v>14</v>
      </c>
      <c r="H797" s="1" t="str">
        <f t="shared" si="50"/>
        <v>ifrs-full_MiscellaneousEquityAbstract</v>
      </c>
      <c r="I797" t="str">
        <f t="shared" si="51"/>
        <v>ifrs-full</v>
      </c>
      <c r="J797" t="str">
        <f t="shared" si="52"/>
        <v>MiscellaneousEquityAbstract</v>
      </c>
      <c r="K797" t="str">
        <f t="shared" si="53"/>
        <v>insert into dbax_info_conc (codi_empr, codi_emex, codi_info, pref_conc, codi_conc, orde_conc, nive_conc, tipo_info) values (0,0,'pre_cl-ci_ias-1_2014-03-05_role-800100','ifrs-full','MiscellaneousEquityAbstract',3020,2,'C')</v>
      </c>
    </row>
    <row r="798" spans="1:11" x14ac:dyDescent="0.25">
      <c r="A798">
        <v>0</v>
      </c>
      <c r="B798">
        <v>0</v>
      </c>
      <c r="C798" t="s">
        <v>152</v>
      </c>
      <c r="D798" t="s">
        <v>2360</v>
      </c>
      <c r="E798">
        <v>660</v>
      </c>
      <c r="F798">
        <v>2</v>
      </c>
      <c r="G798" t="s">
        <v>14</v>
      </c>
      <c r="H798" s="1" t="str">
        <f t="shared" si="50"/>
        <v>ifrs-full_MiscellaneousNoncurrentAssetsAbstract</v>
      </c>
      <c r="I798" t="str">
        <f t="shared" si="51"/>
        <v>ifrs-full</v>
      </c>
      <c r="J798" t="str">
        <f t="shared" si="52"/>
        <v>MiscellaneousNoncurrentAssetsAbstract</v>
      </c>
      <c r="K798" t="str">
        <f t="shared" si="53"/>
        <v>insert into dbax_info_conc (codi_empr, codi_emex, codi_info, pref_conc, codi_conc, orde_conc, nive_conc, tipo_info) values (0,0,'pre_cl-ci_ias-1_2014-03-05_role-800100','ifrs-full','MiscellaneousNoncurrentAssetsAbstract',660,2,'C')</v>
      </c>
    </row>
    <row r="799" spans="1:11" x14ac:dyDescent="0.25">
      <c r="A799">
        <v>0</v>
      </c>
      <c r="B799">
        <v>0</v>
      </c>
      <c r="C799" t="s">
        <v>152</v>
      </c>
      <c r="D799" t="s">
        <v>2361</v>
      </c>
      <c r="E799">
        <v>2810</v>
      </c>
      <c r="F799">
        <v>2</v>
      </c>
      <c r="G799" t="s">
        <v>14</v>
      </c>
      <c r="H799" s="1" t="str">
        <f t="shared" si="50"/>
        <v>ifrs-full_MiscellaneousNoncurrentLiabilitiesAbstract</v>
      </c>
      <c r="I799" t="str">
        <f t="shared" si="51"/>
        <v>ifrs-full</v>
      </c>
      <c r="J799" t="str">
        <f t="shared" si="52"/>
        <v>MiscellaneousNoncurrentLiabilitiesAbstract</v>
      </c>
      <c r="K799" t="str">
        <f t="shared" si="53"/>
        <v>insert into dbax_info_conc (codi_empr, codi_emex, codi_info, pref_conc, codi_conc, orde_conc, nive_conc, tipo_info) values (0,0,'pre_cl-ci_ias-1_2014-03-05_role-800100','ifrs-full','MiscellaneousNoncurrentLiabilitiesAbstract',2810,2,'C')</v>
      </c>
    </row>
    <row r="800" spans="1:11" x14ac:dyDescent="0.25">
      <c r="A800">
        <v>0</v>
      </c>
      <c r="B800">
        <v>0</v>
      </c>
      <c r="C800" t="s">
        <v>152</v>
      </c>
      <c r="D800" t="s">
        <v>2365</v>
      </c>
      <c r="E800">
        <v>1930</v>
      </c>
      <c r="F800">
        <v>4</v>
      </c>
      <c r="G800" t="s">
        <v>14</v>
      </c>
      <c r="H800" s="1" t="str">
        <f t="shared" si="50"/>
        <v>ifrs-full_MiscellaneousOtherProvisions</v>
      </c>
      <c r="I800" t="str">
        <f t="shared" si="51"/>
        <v>ifrs-full</v>
      </c>
      <c r="J800" t="str">
        <f t="shared" si="52"/>
        <v>MiscellaneousOtherProvisions</v>
      </c>
      <c r="K800" t="str">
        <f t="shared" si="53"/>
        <v>insert into dbax_info_conc (codi_empr, codi_emex, codi_info, pref_conc, codi_conc, orde_conc, nive_conc, tipo_info) values (0,0,'pre_cl-ci_ias-1_2014-03-05_role-800100','ifrs-full','MiscellaneousOtherProvisions',1930,4,'C')</v>
      </c>
    </row>
    <row r="801" spans="1:11" x14ac:dyDescent="0.25">
      <c r="A801">
        <v>0</v>
      </c>
      <c r="B801">
        <v>0</v>
      </c>
      <c r="C801" t="s">
        <v>152</v>
      </c>
      <c r="D801" t="s">
        <v>2366</v>
      </c>
      <c r="E801">
        <v>1900</v>
      </c>
      <c r="F801">
        <v>3</v>
      </c>
      <c r="G801" t="s">
        <v>14</v>
      </c>
      <c r="H801" s="1" t="str">
        <f t="shared" si="50"/>
        <v>ifrs-full_MiscellaneousOtherProvisionsAbstract</v>
      </c>
      <c r="I801" t="str">
        <f t="shared" si="51"/>
        <v>ifrs-full</v>
      </c>
      <c r="J801" t="str">
        <f t="shared" si="52"/>
        <v>MiscellaneousOtherProvisionsAbstract</v>
      </c>
      <c r="K801" t="str">
        <f t="shared" si="53"/>
        <v>insert into dbax_info_conc (codi_empr, codi_emex, codi_info, pref_conc, codi_conc, orde_conc, nive_conc, tipo_info) values (0,0,'pre_cl-ci_ias-1_2014-03-05_role-800100','ifrs-full','MiscellaneousOtherProvisionsAbstract',1900,3,'C')</v>
      </c>
    </row>
    <row r="802" spans="1:11" x14ac:dyDescent="0.25">
      <c r="A802">
        <v>0</v>
      </c>
      <c r="B802">
        <v>0</v>
      </c>
      <c r="C802" t="s">
        <v>152</v>
      </c>
      <c r="D802" t="s">
        <v>2369</v>
      </c>
      <c r="E802">
        <v>110</v>
      </c>
      <c r="F802">
        <v>4</v>
      </c>
      <c r="G802" t="s">
        <v>14</v>
      </c>
      <c r="H802" s="1" t="str">
        <f t="shared" si="50"/>
        <v>ifrs-full_MotorVehicles</v>
      </c>
      <c r="I802" t="str">
        <f t="shared" si="51"/>
        <v>ifrs-full</v>
      </c>
      <c r="J802" t="str">
        <f t="shared" si="52"/>
        <v>MotorVehicles</v>
      </c>
      <c r="K802" t="str">
        <f t="shared" si="53"/>
        <v>insert into dbax_info_conc (codi_empr, codi_emex, codi_info, pref_conc, codi_conc, orde_conc, nive_conc, tipo_info) values (0,0,'pre_cl-ci_ias-1_2014-03-05_role-800100','ifrs-full','MotorVehicles',110,4,'C')</v>
      </c>
    </row>
    <row r="803" spans="1:11" x14ac:dyDescent="0.25">
      <c r="A803">
        <v>0</v>
      </c>
      <c r="B803">
        <v>0</v>
      </c>
      <c r="C803" t="s">
        <v>152</v>
      </c>
      <c r="D803" t="s">
        <v>2381</v>
      </c>
      <c r="E803">
        <v>3300</v>
      </c>
      <c r="F803">
        <v>3</v>
      </c>
      <c r="G803" t="s">
        <v>14</v>
      </c>
      <c r="H803" s="1" t="str">
        <f t="shared" si="50"/>
        <v>ifrs-full_NetAssetsLiabilities</v>
      </c>
      <c r="I803" t="str">
        <f t="shared" si="51"/>
        <v>ifrs-full</v>
      </c>
      <c r="J803" t="str">
        <f t="shared" si="52"/>
        <v>NetAssetsLiabilities</v>
      </c>
      <c r="K803" t="str">
        <f t="shared" si="53"/>
        <v>insert into dbax_info_conc (codi_empr, codi_emex, codi_info, pref_conc, codi_conc, orde_conc, nive_conc, tipo_info) values (0,0,'pre_cl-ci_ias-1_2014-03-05_role-800100','ifrs-full','NetAssetsLiabilities',3300,3,'C')</v>
      </c>
    </row>
    <row r="804" spans="1:11" x14ac:dyDescent="0.25">
      <c r="A804">
        <v>0</v>
      </c>
      <c r="B804">
        <v>0</v>
      </c>
      <c r="C804" t="s">
        <v>152</v>
      </c>
      <c r="D804" t="s">
        <v>2382</v>
      </c>
      <c r="E804">
        <v>3270</v>
      </c>
      <c r="F804">
        <v>2</v>
      </c>
      <c r="G804" t="s">
        <v>14</v>
      </c>
      <c r="H804" s="1" t="str">
        <f t="shared" si="50"/>
        <v>ifrs-full_NetAssetsLiabilitiesAbstract</v>
      </c>
      <c r="I804" t="str">
        <f t="shared" si="51"/>
        <v>ifrs-full</v>
      </c>
      <c r="J804" t="str">
        <f t="shared" si="52"/>
        <v>NetAssetsLiabilitiesAbstract</v>
      </c>
      <c r="K804" t="str">
        <f t="shared" si="53"/>
        <v>insert into dbax_info_conc (codi_empr, codi_emex, codi_info, pref_conc, codi_conc, orde_conc, nive_conc, tipo_info) values (0,0,'pre_cl-ci_ias-1_2014-03-05_role-800100','ifrs-full','NetAssetsLiabilitiesAbstract',3270,2,'C')</v>
      </c>
    </row>
    <row r="805" spans="1:11" x14ac:dyDescent="0.25">
      <c r="A805">
        <v>0</v>
      </c>
      <c r="B805">
        <v>0</v>
      </c>
      <c r="C805" t="s">
        <v>152</v>
      </c>
      <c r="D805" t="s">
        <v>2383</v>
      </c>
      <c r="E805">
        <v>3310</v>
      </c>
      <c r="F805">
        <v>2</v>
      </c>
      <c r="G805" t="s">
        <v>14</v>
      </c>
      <c r="H805" s="1" t="str">
        <f t="shared" si="50"/>
        <v>ifrs-full_NetCurrentAssetsLiabilitiesAbstract</v>
      </c>
      <c r="I805" t="str">
        <f t="shared" si="51"/>
        <v>ifrs-full</v>
      </c>
      <c r="J805" t="str">
        <f t="shared" si="52"/>
        <v>NetCurrentAssetsLiabilitiesAbstract</v>
      </c>
      <c r="K805" t="str">
        <f t="shared" si="53"/>
        <v>insert into dbax_info_conc (codi_empr, codi_emex, codi_info, pref_conc, codi_conc, orde_conc, nive_conc, tipo_info) values (0,0,'pre_cl-ci_ias-1_2014-03-05_role-800100','ifrs-full','NetCurrentAssetsLiabilitiesAbstract',3310,2,'C')</v>
      </c>
    </row>
    <row r="806" spans="1:11" x14ac:dyDescent="0.25">
      <c r="A806">
        <v>0</v>
      </c>
      <c r="B806">
        <v>0</v>
      </c>
      <c r="C806" t="s">
        <v>152</v>
      </c>
      <c r="D806" t="s">
        <v>2396</v>
      </c>
      <c r="E806">
        <v>2860</v>
      </c>
      <c r="F806">
        <v>3</v>
      </c>
      <c r="G806" t="s">
        <v>14</v>
      </c>
      <c r="H806" s="1" t="str">
        <f t="shared" si="50"/>
        <v>ifrs-full_NoncurrentAdvances</v>
      </c>
      <c r="I806" t="str">
        <f t="shared" si="51"/>
        <v>ifrs-full</v>
      </c>
      <c r="J806" t="str">
        <f t="shared" si="52"/>
        <v>NoncurrentAdvances</v>
      </c>
      <c r="K806" t="str">
        <f t="shared" si="53"/>
        <v>insert into dbax_info_conc (codi_empr, codi_emex, codi_info, pref_conc, codi_conc, orde_conc, nive_conc, tipo_info) values (0,0,'pre_cl-ci_ias-1_2014-03-05_role-800100','ifrs-full','NoncurrentAdvances',2860,3,'C')</v>
      </c>
    </row>
    <row r="807" spans="1:11" x14ac:dyDescent="0.25">
      <c r="A807">
        <v>0</v>
      </c>
      <c r="B807">
        <v>0</v>
      </c>
      <c r="C807" t="s">
        <v>152</v>
      </c>
      <c r="D807" t="s">
        <v>2399</v>
      </c>
      <c r="E807">
        <v>1530</v>
      </c>
      <c r="F807">
        <v>3</v>
      </c>
      <c r="G807" t="s">
        <v>14</v>
      </c>
      <c r="H807" s="1" t="str">
        <f t="shared" si="50"/>
        <v>ifrs-full_NoncurrentAssetsOrDisposalGroupsClassifiedAsHeldForDistributionToOwners</v>
      </c>
      <c r="I807" t="str">
        <f t="shared" si="51"/>
        <v>ifrs-full</v>
      </c>
      <c r="J807" t="str">
        <f t="shared" si="52"/>
        <v>NoncurrentAssetsOrDisposalGroupsClassifiedAsHeldForDistributionToOwners</v>
      </c>
      <c r="K807" t="str">
        <f t="shared" si="53"/>
        <v>insert into dbax_info_conc (codi_empr, codi_emex, codi_info, pref_conc, codi_conc, orde_conc, nive_conc, tipo_info) values (0,0,'pre_cl-ci_ias-1_2014-03-05_role-800100','ifrs-full','NoncurrentAssetsOrDisposalGroupsClassifiedAsHeldForDistributionToOwners',1530,3,'C')</v>
      </c>
    </row>
    <row r="808" spans="1:11" x14ac:dyDescent="0.25">
      <c r="A808">
        <v>0</v>
      </c>
      <c r="B808">
        <v>0</v>
      </c>
      <c r="C808" t="s">
        <v>152</v>
      </c>
      <c r="D808" t="s">
        <v>2400</v>
      </c>
      <c r="E808">
        <v>1520</v>
      </c>
      <c r="F808">
        <v>3</v>
      </c>
      <c r="G808" t="s">
        <v>14</v>
      </c>
      <c r="H808" s="1" t="str">
        <f t="shared" si="50"/>
        <v>ifrs-full_NoncurrentAssetsOrDisposalGroupsClassifiedAsHeldForSale</v>
      </c>
      <c r="I808" t="str">
        <f t="shared" si="51"/>
        <v>ifrs-full</v>
      </c>
      <c r="J808" t="str">
        <f t="shared" si="52"/>
        <v>NoncurrentAssetsOrDisposalGroupsClassifiedAsHeldForSale</v>
      </c>
      <c r="K808" t="str">
        <f t="shared" si="53"/>
        <v>insert into dbax_info_conc (codi_empr, codi_emex, codi_info, pref_conc, codi_conc, orde_conc, nive_conc, tipo_info) values (0,0,'pre_cl-ci_ias-1_2014-03-05_role-800100','ifrs-full','NoncurrentAssetsOrDisposalGroupsClassifiedAsHeldForSale',1520,3,'C')</v>
      </c>
    </row>
    <row r="809" spans="1:11" x14ac:dyDescent="0.25">
      <c r="A809">
        <v>0</v>
      </c>
      <c r="B809">
        <v>0</v>
      </c>
      <c r="C809" t="s">
        <v>152</v>
      </c>
      <c r="D809" t="s">
        <v>2402</v>
      </c>
      <c r="E809">
        <v>1540</v>
      </c>
      <c r="F809">
        <v>3</v>
      </c>
      <c r="G809" t="s">
        <v>14</v>
      </c>
      <c r="H809" s="1" t="str">
        <f t="shared" si="50"/>
        <v>ifrs-full_NoncurrentAssetsOrDisposalGroupsClassifiedAsHeldForSaleOrAsHeldForDistributionToOwners</v>
      </c>
      <c r="I809" t="str">
        <f t="shared" si="51"/>
        <v>ifrs-full</v>
      </c>
      <c r="J809" t="str">
        <f t="shared" si="52"/>
        <v>NoncurrentAssetsOrDisposalGroupsClassifiedAsHeldForSaleOrAsHeldForDistributionToOwners</v>
      </c>
      <c r="K809" t="str">
        <f t="shared" si="53"/>
        <v>insert into dbax_info_conc (codi_empr, codi_emex, codi_info, pref_conc, codi_conc, orde_conc, nive_conc, tipo_info) values (0,0,'pre_cl-ci_ias-1_2014-03-05_role-800100','ifrs-full','NoncurrentAssetsOrDisposalGroupsClassifiedAsHeldForSaleOrAsHeldForDistributionToOwners',1540,3,'C')</v>
      </c>
    </row>
    <row r="810" spans="1:11" x14ac:dyDescent="0.25">
      <c r="A810">
        <v>0</v>
      </c>
      <c r="B810">
        <v>0</v>
      </c>
      <c r="C810" t="s">
        <v>152</v>
      </c>
      <c r="D810" t="s">
        <v>2403</v>
      </c>
      <c r="E810">
        <v>1510</v>
      </c>
      <c r="F810">
        <v>2</v>
      </c>
      <c r="G810" t="s">
        <v>14</v>
      </c>
      <c r="H810" s="1" t="str">
        <f t="shared" si="50"/>
        <v>ifrs-full_NoncurrentAssetsOrDisposalGroupsClassifiedAsHeldForSaleOrAsHeldForDistributionToOwnersAbstract</v>
      </c>
      <c r="I810" t="str">
        <f t="shared" si="51"/>
        <v>ifrs-full</v>
      </c>
      <c r="J810" t="str">
        <f t="shared" si="52"/>
        <v>NoncurrentAssetsOrDisposalGroupsClassifiedAsHeldForSaleOrAsHeldForDistributionToOwnersAbstract</v>
      </c>
      <c r="K810" t="str">
        <f t="shared" si="53"/>
        <v>insert into dbax_info_conc (codi_empr, codi_emex, codi_info, pref_conc, codi_conc, orde_conc, nive_conc, tipo_info) values (0,0,'pre_cl-ci_ias-1_2014-03-05_role-800100','ifrs-full','NoncurrentAssetsOrDisposalGroupsClassifiedAsHeldForSaleOrAsHeldForDistributionToOwnersAbstract',1510,2,'C')</v>
      </c>
    </row>
    <row r="811" spans="1:11" x14ac:dyDescent="0.25">
      <c r="A811">
        <v>0</v>
      </c>
      <c r="B811">
        <v>0</v>
      </c>
      <c r="C811" t="s">
        <v>152</v>
      </c>
      <c r="D811" t="s">
        <v>2407</v>
      </c>
      <c r="E811">
        <v>2890</v>
      </c>
      <c r="F811">
        <v>3</v>
      </c>
      <c r="G811" t="s">
        <v>14</v>
      </c>
      <c r="H811" s="1" t="str">
        <f t="shared" si="50"/>
        <v>ifrs-full_NoncurrentDepositsFromCustomers</v>
      </c>
      <c r="I811" t="str">
        <f t="shared" si="51"/>
        <v>ifrs-full</v>
      </c>
      <c r="J811" t="str">
        <f t="shared" si="52"/>
        <v>NoncurrentDepositsFromCustomers</v>
      </c>
      <c r="K811" t="str">
        <f t="shared" si="53"/>
        <v>insert into dbax_info_conc (codi_empr, codi_emex, codi_info, pref_conc, codi_conc, orde_conc, nive_conc, tipo_info) values (0,0,'pre_cl-ci_ias-1_2014-03-05_role-800100','ifrs-full','NoncurrentDepositsFromCustomers',2890,3,'C')</v>
      </c>
    </row>
    <row r="812" spans="1:11" x14ac:dyDescent="0.25">
      <c r="A812">
        <v>0</v>
      </c>
      <c r="B812">
        <v>0</v>
      </c>
      <c r="C812" t="s">
        <v>152</v>
      </c>
      <c r="D812" t="s">
        <v>2408</v>
      </c>
      <c r="E812">
        <v>690</v>
      </c>
      <c r="F812">
        <v>3</v>
      </c>
      <c r="G812" t="s">
        <v>14</v>
      </c>
      <c r="H812" s="1" t="str">
        <f t="shared" si="50"/>
        <v>ifrs-full_NoncurrentDerivativeFinancialAssets</v>
      </c>
      <c r="I812" t="str">
        <f t="shared" si="51"/>
        <v>ifrs-full</v>
      </c>
      <c r="J812" t="str">
        <f t="shared" si="52"/>
        <v>NoncurrentDerivativeFinancialAssets</v>
      </c>
      <c r="K812" t="str">
        <f t="shared" si="53"/>
        <v>insert into dbax_info_conc (codi_empr, codi_emex, codi_info, pref_conc, codi_conc, orde_conc, nive_conc, tipo_info) values (0,0,'pre_cl-ci_ias-1_2014-03-05_role-800100','ifrs-full','NoncurrentDerivativeFinancialAssets',690,3,'C')</v>
      </c>
    </row>
    <row r="813" spans="1:11" x14ac:dyDescent="0.25">
      <c r="A813">
        <v>0</v>
      </c>
      <c r="B813">
        <v>0</v>
      </c>
      <c r="C813" t="s">
        <v>152</v>
      </c>
      <c r="D813" t="s">
        <v>2409</v>
      </c>
      <c r="E813">
        <v>2830</v>
      </c>
      <c r="F813">
        <v>3</v>
      </c>
      <c r="G813" t="s">
        <v>14</v>
      </c>
      <c r="H813" s="1" t="str">
        <f t="shared" si="50"/>
        <v>ifrs-full_NoncurrentDerivativeFinancialLiabilities</v>
      </c>
      <c r="I813" t="str">
        <f t="shared" si="51"/>
        <v>ifrs-full</v>
      </c>
      <c r="J813" t="str">
        <f t="shared" si="52"/>
        <v>NoncurrentDerivativeFinancialLiabilities</v>
      </c>
      <c r="K813" t="str">
        <f t="shared" si="53"/>
        <v>insert into dbax_info_conc (codi_empr, codi_emex, codi_info, pref_conc, codi_conc, orde_conc, nive_conc, tipo_info) values (0,0,'pre_cl-ci_ias-1_2014-03-05_role-800100','ifrs-full','NoncurrentDerivativeFinancialLiabilities',2830,3,'C')</v>
      </c>
    </row>
    <row r="814" spans="1:11" x14ac:dyDescent="0.25">
      <c r="A814">
        <v>0</v>
      </c>
      <c r="B814">
        <v>0</v>
      </c>
      <c r="C814" t="s">
        <v>152</v>
      </c>
      <c r="D814" t="s">
        <v>2410</v>
      </c>
      <c r="E814">
        <v>2870</v>
      </c>
      <c r="F814">
        <v>3</v>
      </c>
      <c r="G814" t="s">
        <v>14</v>
      </c>
      <c r="H814" s="1" t="str">
        <f t="shared" si="50"/>
        <v>ifrs-full_NoncurrentDividendPayables</v>
      </c>
      <c r="I814" t="str">
        <f t="shared" si="51"/>
        <v>ifrs-full</v>
      </c>
      <c r="J814" t="str">
        <f t="shared" si="52"/>
        <v>NoncurrentDividendPayables</v>
      </c>
      <c r="K814" t="str">
        <f t="shared" si="53"/>
        <v>insert into dbax_info_conc (codi_empr, codi_emex, codi_info, pref_conc, codi_conc, orde_conc, nive_conc, tipo_info) values (0,0,'pre_cl-ci_ias-1_2014-03-05_role-800100','ifrs-full','NoncurrentDividendPayables',2870,3,'C')</v>
      </c>
    </row>
    <row r="815" spans="1:11" x14ac:dyDescent="0.25">
      <c r="A815">
        <v>0</v>
      </c>
      <c r="B815">
        <v>0</v>
      </c>
      <c r="C815" t="s">
        <v>152</v>
      </c>
      <c r="D815" t="s">
        <v>2411</v>
      </c>
      <c r="E815">
        <v>2850</v>
      </c>
      <c r="F815">
        <v>3</v>
      </c>
      <c r="G815" t="s">
        <v>14</v>
      </c>
      <c r="H815" s="1" t="str">
        <f t="shared" si="50"/>
        <v>ifrs-full_NoncurrentFinanceLeaseLiabilities</v>
      </c>
      <c r="I815" t="str">
        <f t="shared" si="51"/>
        <v>ifrs-full</v>
      </c>
      <c r="J815" t="str">
        <f t="shared" si="52"/>
        <v>NoncurrentFinanceLeaseLiabilities</v>
      </c>
      <c r="K815" t="str">
        <f t="shared" si="53"/>
        <v>insert into dbax_info_conc (codi_empr, codi_emex, codi_info, pref_conc, codi_conc, orde_conc, nive_conc, tipo_info) values (0,0,'pre_cl-ci_ias-1_2014-03-05_role-800100','ifrs-full','NoncurrentFinanceLeaseLiabilities',2850,3,'C')</v>
      </c>
    </row>
    <row r="816" spans="1:11" x14ac:dyDescent="0.25">
      <c r="A816">
        <v>0</v>
      </c>
      <c r="B816">
        <v>0</v>
      </c>
      <c r="C816" t="s">
        <v>152</v>
      </c>
      <c r="D816" t="s">
        <v>2412</v>
      </c>
      <c r="E816">
        <v>700</v>
      </c>
      <c r="F816">
        <v>3</v>
      </c>
      <c r="G816" t="s">
        <v>14</v>
      </c>
      <c r="H816" s="1" t="str">
        <f t="shared" si="50"/>
        <v>ifrs-full_NoncurrentFinanceLeaseReceivables</v>
      </c>
      <c r="I816" t="str">
        <f t="shared" si="51"/>
        <v>ifrs-full</v>
      </c>
      <c r="J816" t="str">
        <f t="shared" si="52"/>
        <v>NoncurrentFinanceLeaseReceivables</v>
      </c>
      <c r="K816" t="str">
        <f t="shared" si="53"/>
        <v>insert into dbax_info_conc (codi_empr, codi_emex, codi_info, pref_conc, codi_conc, orde_conc, nive_conc, tipo_info) values (0,0,'pre_cl-ci_ias-1_2014-03-05_role-800100','ifrs-full','NoncurrentFinanceLeaseReceivables',700,3,'C')</v>
      </c>
    </row>
    <row r="817" spans="1:11" x14ac:dyDescent="0.25">
      <c r="A817">
        <v>0</v>
      </c>
      <c r="B817">
        <v>0</v>
      </c>
      <c r="C817" t="s">
        <v>152</v>
      </c>
      <c r="D817" t="s">
        <v>2413</v>
      </c>
      <c r="E817">
        <v>970</v>
      </c>
      <c r="F817">
        <v>3</v>
      </c>
      <c r="G817" t="s">
        <v>14</v>
      </c>
      <c r="H817" s="1" t="str">
        <f t="shared" si="50"/>
        <v>ifrs-full_NoncurrentFinancialAssets</v>
      </c>
      <c r="I817" t="str">
        <f t="shared" si="51"/>
        <v>ifrs-full</v>
      </c>
      <c r="J817" t="str">
        <f t="shared" si="52"/>
        <v>NoncurrentFinancialAssets</v>
      </c>
      <c r="K817" t="str">
        <f t="shared" si="53"/>
        <v>insert into dbax_info_conc (codi_empr, codi_emex, codi_info, pref_conc, codi_conc, orde_conc, nive_conc, tipo_info) values (0,0,'pre_cl-ci_ias-1_2014-03-05_role-800100','ifrs-full','NoncurrentFinancialAssets',970,3,'C')</v>
      </c>
    </row>
    <row r="818" spans="1:11" x14ac:dyDescent="0.25">
      <c r="A818">
        <v>0</v>
      </c>
      <c r="B818">
        <v>0</v>
      </c>
      <c r="C818" t="s">
        <v>152</v>
      </c>
      <c r="D818" t="s">
        <v>2414</v>
      </c>
      <c r="E818">
        <v>960</v>
      </c>
      <c r="F818">
        <v>3</v>
      </c>
      <c r="G818" t="s">
        <v>14</v>
      </c>
      <c r="H818" s="1" t="str">
        <f t="shared" si="50"/>
        <v>ifrs-full_NoncurrentFinancialAssetsAtAmortisedCost</v>
      </c>
      <c r="I818" t="str">
        <f t="shared" si="51"/>
        <v>ifrs-full</v>
      </c>
      <c r="J818" t="str">
        <f t="shared" si="52"/>
        <v>NoncurrentFinancialAssetsAtAmortisedCost</v>
      </c>
      <c r="K818" t="str">
        <f t="shared" si="53"/>
        <v>insert into dbax_info_conc (codi_empr, codi_emex, codi_info, pref_conc, codi_conc, orde_conc, nive_conc, tipo_info) values (0,0,'pre_cl-ci_ias-1_2014-03-05_role-800100','ifrs-full','NoncurrentFinancialAssetsAtAmortisedCost',960,3,'C')</v>
      </c>
    </row>
    <row r="819" spans="1:11" x14ac:dyDescent="0.25">
      <c r="A819">
        <v>0</v>
      </c>
      <c r="B819">
        <v>0</v>
      </c>
      <c r="C819" t="s">
        <v>152</v>
      </c>
      <c r="D819" t="s">
        <v>2415</v>
      </c>
      <c r="E819">
        <v>950</v>
      </c>
      <c r="F819">
        <v>3</v>
      </c>
      <c r="G819" t="s">
        <v>14</v>
      </c>
      <c r="H819" s="1" t="str">
        <f t="shared" si="50"/>
        <v>ifrs-full_NoncurrentFinancialAssetsAtFairValueThroughOtherComprehensiveIncome</v>
      </c>
      <c r="I819" t="str">
        <f t="shared" si="51"/>
        <v>ifrs-full</v>
      </c>
      <c r="J819" t="str">
        <f t="shared" si="52"/>
        <v>NoncurrentFinancialAssetsAtFairValueThroughOtherComprehensiveIncome</v>
      </c>
      <c r="K819" t="str">
        <f t="shared" si="53"/>
        <v>insert into dbax_info_conc (codi_empr, codi_emex, codi_info, pref_conc, codi_conc, orde_conc, nive_conc, tipo_info) values (0,0,'pre_cl-ci_ias-1_2014-03-05_role-800100','ifrs-full','NoncurrentFinancialAssetsAtFairValueThroughOtherComprehensiveIncome',950,3,'C')</v>
      </c>
    </row>
    <row r="820" spans="1:11" x14ac:dyDescent="0.25">
      <c r="A820">
        <v>0</v>
      </c>
      <c r="B820">
        <v>0</v>
      </c>
      <c r="C820" t="s">
        <v>152</v>
      </c>
      <c r="D820" t="s">
        <v>2416</v>
      </c>
      <c r="E820">
        <v>910</v>
      </c>
      <c r="F820">
        <v>4</v>
      </c>
      <c r="G820" t="s">
        <v>14</v>
      </c>
      <c r="H820" s="1" t="str">
        <f t="shared" si="50"/>
        <v>ifrs-full_NoncurrentFinancialAssetsAtFairValueThroughProfitOrLoss</v>
      </c>
      <c r="I820" t="str">
        <f t="shared" si="51"/>
        <v>ifrs-full</v>
      </c>
      <c r="J820" t="str">
        <f t="shared" si="52"/>
        <v>NoncurrentFinancialAssetsAtFairValueThroughProfitOrLoss</v>
      </c>
      <c r="K820" t="str">
        <f t="shared" si="53"/>
        <v>insert into dbax_info_conc (codi_empr, codi_emex, codi_info, pref_conc, codi_conc, orde_conc, nive_conc, tipo_info) values (0,0,'pre_cl-ci_ias-1_2014-03-05_role-800100','ifrs-full','NoncurrentFinancialAssetsAtFairValueThroughProfitOrLoss',910,4,'C')</v>
      </c>
    </row>
    <row r="821" spans="1:11" x14ac:dyDescent="0.25">
      <c r="A821">
        <v>0</v>
      </c>
      <c r="B821">
        <v>0</v>
      </c>
      <c r="C821" t="s">
        <v>152</v>
      </c>
      <c r="D821" t="s">
        <v>2417</v>
      </c>
      <c r="E821">
        <v>870</v>
      </c>
      <c r="F821">
        <v>3</v>
      </c>
      <c r="G821" t="s">
        <v>14</v>
      </c>
      <c r="H821" s="1" t="str">
        <f t="shared" si="50"/>
        <v>ifrs-full_NoncurrentFinancialAssetsAtFairValueThroughProfitOrLossAbstract</v>
      </c>
      <c r="I821" t="str">
        <f t="shared" si="51"/>
        <v>ifrs-full</v>
      </c>
      <c r="J821" t="str">
        <f t="shared" si="52"/>
        <v>NoncurrentFinancialAssetsAtFairValueThroughProfitOrLossAbstract</v>
      </c>
      <c r="K821" t="str">
        <f t="shared" si="53"/>
        <v>insert into dbax_info_conc (codi_empr, codi_emex, codi_info, pref_conc, codi_conc, orde_conc, nive_conc, tipo_info) values (0,0,'pre_cl-ci_ias-1_2014-03-05_role-800100','ifrs-full','NoncurrentFinancialAssetsAtFairValueThroughProfitOrLossAbstract',870,3,'C')</v>
      </c>
    </row>
    <row r="822" spans="1:11" x14ac:dyDescent="0.25">
      <c r="A822">
        <v>0</v>
      </c>
      <c r="B822">
        <v>0</v>
      </c>
      <c r="C822" t="s">
        <v>152</v>
      </c>
      <c r="D822" t="s">
        <v>2418</v>
      </c>
      <c r="E822">
        <v>890</v>
      </c>
      <c r="F822">
        <v>4</v>
      </c>
      <c r="G822" t="s">
        <v>14</v>
      </c>
      <c r="H822" s="1" t="str">
        <f t="shared" si="50"/>
        <v>ifrs-full_NoncurrentFinancialAssetsAtFairValueThroughProfitOrLossClassifiedAsHeldForTrading</v>
      </c>
      <c r="I822" t="str">
        <f t="shared" si="51"/>
        <v>ifrs-full</v>
      </c>
      <c r="J822" t="str">
        <f t="shared" si="52"/>
        <v>NoncurrentFinancialAssetsAtFairValueThroughProfitOrLossClassifiedAsHeldForTrading</v>
      </c>
      <c r="K822" t="str">
        <f t="shared" si="53"/>
        <v>insert into dbax_info_conc (codi_empr, codi_emex, codi_info, pref_conc, codi_conc, orde_conc, nive_conc, tipo_info) values (0,0,'pre_cl-ci_ias-1_2014-03-05_role-800100','ifrs-full','NoncurrentFinancialAssetsAtFairValueThroughProfitOrLossClassifiedAsHeldForTrading',890,4,'C')</v>
      </c>
    </row>
    <row r="823" spans="1:11" x14ac:dyDescent="0.25">
      <c r="A823">
        <v>0</v>
      </c>
      <c r="B823">
        <v>0</v>
      </c>
      <c r="C823" t="s">
        <v>152</v>
      </c>
      <c r="D823" t="s">
        <v>2419</v>
      </c>
      <c r="E823">
        <v>880</v>
      </c>
      <c r="F823">
        <v>4</v>
      </c>
      <c r="G823" t="s">
        <v>14</v>
      </c>
      <c r="H823" s="1" t="str">
        <f t="shared" si="50"/>
        <v>ifrs-full_NoncurrentFinancialAssetsAtFairValueThroughProfitOrLossDesignatedUponInitialRecognition</v>
      </c>
      <c r="I823" t="str">
        <f t="shared" si="51"/>
        <v>ifrs-full</v>
      </c>
      <c r="J823" t="str">
        <f t="shared" si="52"/>
        <v>NoncurrentFinancialAssetsAtFairValueThroughProfitOrLossDesignatedUponInitialRecognition</v>
      </c>
      <c r="K823" t="str">
        <f t="shared" si="53"/>
        <v>insert into dbax_info_conc (codi_empr, codi_emex, codi_info, pref_conc, codi_conc, orde_conc, nive_conc, tipo_info) values (0,0,'pre_cl-ci_ias-1_2014-03-05_role-800100','ifrs-full','NoncurrentFinancialAssetsAtFairValueThroughProfitOrLossDesignatedUponInitialRecognition',880,4,'C')</v>
      </c>
    </row>
    <row r="824" spans="1:11" x14ac:dyDescent="0.25">
      <c r="A824">
        <v>0</v>
      </c>
      <c r="B824">
        <v>0</v>
      </c>
      <c r="C824" t="s">
        <v>152</v>
      </c>
      <c r="D824" t="s">
        <v>2420</v>
      </c>
      <c r="E824">
        <v>900</v>
      </c>
      <c r="F824">
        <v>4</v>
      </c>
      <c r="G824" t="s">
        <v>14</v>
      </c>
      <c r="H824" s="1" t="str">
        <f t="shared" si="50"/>
        <v>ifrs-full_NoncurrentFinancialAssetsAtFairValueThroughProfitOrLossMandatorilyMeasuredAtFairValue</v>
      </c>
      <c r="I824" t="str">
        <f t="shared" si="51"/>
        <v>ifrs-full</v>
      </c>
      <c r="J824" t="str">
        <f t="shared" si="52"/>
        <v>NoncurrentFinancialAssetsAtFairValueThroughProfitOrLossMandatorilyMeasuredAtFairValue</v>
      </c>
      <c r="K824" t="str">
        <f t="shared" si="53"/>
        <v>insert into dbax_info_conc (codi_empr, codi_emex, codi_info, pref_conc, codi_conc, orde_conc, nive_conc, tipo_info) values (0,0,'pre_cl-ci_ias-1_2014-03-05_role-800100','ifrs-full','NoncurrentFinancialAssetsAtFairValueThroughProfitOrLossMandatorilyMeasuredAtFairValue',900,4,'C')</v>
      </c>
    </row>
    <row r="825" spans="1:11" x14ac:dyDescent="0.25">
      <c r="A825">
        <v>0</v>
      </c>
      <c r="B825">
        <v>0</v>
      </c>
      <c r="C825" t="s">
        <v>152</v>
      </c>
      <c r="D825" t="s">
        <v>2421</v>
      </c>
      <c r="E825">
        <v>920</v>
      </c>
      <c r="F825">
        <v>3</v>
      </c>
      <c r="G825" t="s">
        <v>14</v>
      </c>
      <c r="H825" s="1" t="str">
        <f t="shared" si="50"/>
        <v>ifrs-full_NoncurrentFinancialAssetsAvailableforsale</v>
      </c>
      <c r="I825" t="str">
        <f t="shared" si="51"/>
        <v>ifrs-full</v>
      </c>
      <c r="J825" t="str">
        <f t="shared" si="52"/>
        <v>NoncurrentFinancialAssetsAvailableforsale</v>
      </c>
      <c r="K825" t="str">
        <f t="shared" si="53"/>
        <v>insert into dbax_info_conc (codi_empr, codi_emex, codi_info, pref_conc, codi_conc, orde_conc, nive_conc, tipo_info) values (0,0,'pre_cl-ci_ias-1_2014-03-05_role-800100','ifrs-full','NoncurrentFinancialAssetsAvailableforsale',920,3,'C')</v>
      </c>
    </row>
    <row r="826" spans="1:11" x14ac:dyDescent="0.25">
      <c r="A826">
        <v>0</v>
      </c>
      <c r="B826">
        <v>0</v>
      </c>
      <c r="C826" t="s">
        <v>152</v>
      </c>
      <c r="D826" t="s">
        <v>2422</v>
      </c>
      <c r="E826">
        <v>2660</v>
      </c>
      <c r="F826">
        <v>3</v>
      </c>
      <c r="G826" t="s">
        <v>14</v>
      </c>
      <c r="H826" s="1" t="str">
        <f t="shared" si="50"/>
        <v>ifrs-full_NoncurrentFinancialLiabilities</v>
      </c>
      <c r="I826" t="str">
        <f t="shared" si="51"/>
        <v>ifrs-full</v>
      </c>
      <c r="J826" t="str">
        <f t="shared" si="52"/>
        <v>NoncurrentFinancialLiabilities</v>
      </c>
      <c r="K826" t="str">
        <f t="shared" si="53"/>
        <v>insert into dbax_info_conc (codi_empr, codi_emex, codi_info, pref_conc, codi_conc, orde_conc, nive_conc, tipo_info) values (0,0,'pre_cl-ci_ias-1_2014-03-05_role-800100','ifrs-full','NoncurrentFinancialLiabilities',2660,3,'C')</v>
      </c>
    </row>
    <row r="827" spans="1:11" x14ac:dyDescent="0.25">
      <c r="A827">
        <v>0</v>
      </c>
      <c r="B827">
        <v>0</v>
      </c>
      <c r="C827" t="s">
        <v>152</v>
      </c>
      <c r="D827" t="s">
        <v>2423</v>
      </c>
      <c r="E827">
        <v>2650</v>
      </c>
      <c r="F827">
        <v>3</v>
      </c>
      <c r="G827" t="s">
        <v>14</v>
      </c>
      <c r="H827" s="1" t="str">
        <f t="shared" si="50"/>
        <v>ifrs-full_NoncurrentFinancialLiabilitiesAtAmortisedCost</v>
      </c>
      <c r="I827" t="str">
        <f t="shared" si="51"/>
        <v>ifrs-full</v>
      </c>
      <c r="J827" t="str">
        <f t="shared" si="52"/>
        <v>NoncurrentFinancialLiabilitiesAtAmortisedCost</v>
      </c>
      <c r="K827" t="str">
        <f t="shared" si="53"/>
        <v>insert into dbax_info_conc (codi_empr, codi_emex, codi_info, pref_conc, codi_conc, orde_conc, nive_conc, tipo_info) values (0,0,'pre_cl-ci_ias-1_2014-03-05_role-800100','ifrs-full','NoncurrentFinancialLiabilitiesAtAmortisedCost',2650,3,'C')</v>
      </c>
    </row>
    <row r="828" spans="1:11" x14ac:dyDescent="0.25">
      <c r="A828">
        <v>0</v>
      </c>
      <c r="B828">
        <v>0</v>
      </c>
      <c r="C828" t="s">
        <v>152</v>
      </c>
      <c r="D828" t="s">
        <v>2424</v>
      </c>
      <c r="E828">
        <v>2640</v>
      </c>
      <c r="F828">
        <v>4</v>
      </c>
      <c r="G828" t="s">
        <v>14</v>
      </c>
      <c r="H828" s="1" t="str">
        <f t="shared" si="50"/>
        <v>ifrs-full_NoncurrentFinancialLiabilitiesAtFairValueThroughProfitOrLoss</v>
      </c>
      <c r="I828" t="str">
        <f t="shared" si="51"/>
        <v>ifrs-full</v>
      </c>
      <c r="J828" t="str">
        <f t="shared" si="52"/>
        <v>NoncurrentFinancialLiabilitiesAtFairValueThroughProfitOrLoss</v>
      </c>
      <c r="K828" t="str">
        <f t="shared" si="53"/>
        <v>insert into dbax_info_conc (codi_empr, codi_emex, codi_info, pref_conc, codi_conc, orde_conc, nive_conc, tipo_info) values (0,0,'pre_cl-ci_ias-1_2014-03-05_role-800100','ifrs-full','NoncurrentFinancialLiabilitiesAtFairValueThroughProfitOrLoss',2640,4,'C')</v>
      </c>
    </row>
    <row r="829" spans="1:11" x14ac:dyDescent="0.25">
      <c r="A829">
        <v>0</v>
      </c>
      <c r="B829">
        <v>0</v>
      </c>
      <c r="C829" t="s">
        <v>152</v>
      </c>
      <c r="D829" t="s">
        <v>2425</v>
      </c>
      <c r="E829">
        <v>2610</v>
      </c>
      <c r="F829">
        <v>3</v>
      </c>
      <c r="G829" t="s">
        <v>14</v>
      </c>
      <c r="H829" s="1" t="str">
        <f t="shared" si="50"/>
        <v>ifrs-full_NoncurrentFinancialLiabilitiesAtFairValueThroughProfitOrLossAbstract</v>
      </c>
      <c r="I829" t="str">
        <f t="shared" si="51"/>
        <v>ifrs-full</v>
      </c>
      <c r="J829" t="str">
        <f t="shared" si="52"/>
        <v>NoncurrentFinancialLiabilitiesAtFairValueThroughProfitOrLossAbstract</v>
      </c>
      <c r="K829" t="str">
        <f t="shared" si="53"/>
        <v>insert into dbax_info_conc (codi_empr, codi_emex, codi_info, pref_conc, codi_conc, orde_conc, nive_conc, tipo_info) values (0,0,'pre_cl-ci_ias-1_2014-03-05_role-800100','ifrs-full','NoncurrentFinancialLiabilitiesAtFairValueThroughProfitOrLossAbstract',2610,3,'C')</v>
      </c>
    </row>
    <row r="830" spans="1:11" x14ac:dyDescent="0.25">
      <c r="A830">
        <v>0</v>
      </c>
      <c r="B830">
        <v>0</v>
      </c>
      <c r="C830" t="s">
        <v>152</v>
      </c>
      <c r="D830" t="s">
        <v>2426</v>
      </c>
      <c r="E830">
        <v>2620</v>
      </c>
      <c r="F830">
        <v>4</v>
      </c>
      <c r="G830" t="s">
        <v>14</v>
      </c>
      <c r="H830" s="1" t="str">
        <f t="shared" si="50"/>
        <v>ifrs-full_NoncurrentFinancialLiabilitiesAtFairValueThroughProfitOrLossClassifiedAsHeldForTrading</v>
      </c>
      <c r="I830" t="str">
        <f t="shared" si="51"/>
        <v>ifrs-full</v>
      </c>
      <c r="J830" t="str">
        <f t="shared" si="52"/>
        <v>NoncurrentFinancialLiabilitiesAtFairValueThroughProfitOrLossClassifiedAsHeldForTrading</v>
      </c>
      <c r="K830" t="str">
        <f t="shared" si="53"/>
        <v>insert into dbax_info_conc (codi_empr, codi_emex, codi_info, pref_conc, codi_conc, orde_conc, nive_conc, tipo_info) values (0,0,'pre_cl-ci_ias-1_2014-03-05_role-800100','ifrs-full','NoncurrentFinancialLiabilitiesAtFairValueThroughProfitOrLossClassifiedAsHeldForTrading',2620,4,'C')</v>
      </c>
    </row>
    <row r="831" spans="1:11" x14ac:dyDescent="0.25">
      <c r="A831">
        <v>0</v>
      </c>
      <c r="B831">
        <v>0</v>
      </c>
      <c r="C831" t="s">
        <v>152</v>
      </c>
      <c r="D831" t="s">
        <v>2427</v>
      </c>
      <c r="E831">
        <v>2630</v>
      </c>
      <c r="F831">
        <v>4</v>
      </c>
      <c r="G831" t="s">
        <v>14</v>
      </c>
      <c r="H831" s="1" t="str">
        <f t="shared" si="50"/>
        <v>ifrs-full_NoncurrentFinancialLiabilitiesAtFairValueThroughProfitOrLossDesignatedUponInitialRecognition</v>
      </c>
      <c r="I831" t="str">
        <f t="shared" si="51"/>
        <v>ifrs-full</v>
      </c>
      <c r="J831" t="str">
        <f t="shared" si="52"/>
        <v>NoncurrentFinancialLiabilitiesAtFairValueThroughProfitOrLossDesignatedUponInitialRecognition</v>
      </c>
      <c r="K831" t="str">
        <f t="shared" si="53"/>
        <v>insert into dbax_info_conc (codi_empr, codi_emex, codi_info, pref_conc, codi_conc, orde_conc, nive_conc, tipo_info) values (0,0,'pre_cl-ci_ias-1_2014-03-05_role-800100','ifrs-full','NoncurrentFinancialLiabilitiesAtFairValueThroughProfitOrLossDesignatedUponInitialRecognition',2630,4,'C')</v>
      </c>
    </row>
    <row r="832" spans="1:11" x14ac:dyDescent="0.25">
      <c r="A832">
        <v>0</v>
      </c>
      <c r="B832">
        <v>0</v>
      </c>
      <c r="C832" t="s">
        <v>152</v>
      </c>
      <c r="D832" t="s">
        <v>2428</v>
      </c>
      <c r="E832">
        <v>2840</v>
      </c>
      <c r="F832">
        <v>3</v>
      </c>
      <c r="G832" t="s">
        <v>14</v>
      </c>
      <c r="H832" s="1" t="str">
        <f t="shared" si="50"/>
        <v>ifrs-full_NoncurrentGovernmentGrants</v>
      </c>
      <c r="I832" t="str">
        <f t="shared" si="51"/>
        <v>ifrs-full</v>
      </c>
      <c r="J832" t="str">
        <f t="shared" si="52"/>
        <v>NoncurrentGovernmentGrants</v>
      </c>
      <c r="K832" t="str">
        <f t="shared" si="53"/>
        <v>insert into dbax_info_conc (codi_empr, codi_emex, codi_info, pref_conc, codi_conc, orde_conc, nive_conc, tipo_info) values (0,0,'pre_cl-ci_ias-1_2014-03-05_role-800100','ifrs-full','NoncurrentGovernmentGrants',2840,3,'C')</v>
      </c>
    </row>
    <row r="833" spans="1:11" x14ac:dyDescent="0.25">
      <c r="A833">
        <v>0</v>
      </c>
      <c r="B833">
        <v>0</v>
      </c>
      <c r="C833" t="s">
        <v>152</v>
      </c>
      <c r="D833" t="s">
        <v>2429</v>
      </c>
      <c r="E833">
        <v>930</v>
      </c>
      <c r="F833">
        <v>3</v>
      </c>
      <c r="G833" t="s">
        <v>14</v>
      </c>
      <c r="H833" s="1" t="str">
        <f t="shared" si="50"/>
        <v>ifrs-full_NoncurrentHeldtomaturityInvestments</v>
      </c>
      <c r="I833" t="str">
        <f t="shared" si="51"/>
        <v>ifrs-full</v>
      </c>
      <c r="J833" t="str">
        <f t="shared" si="52"/>
        <v>NoncurrentHeldtomaturityInvestments</v>
      </c>
      <c r="K833" t="str">
        <f t="shared" si="53"/>
        <v>insert into dbax_info_conc (codi_empr, codi_emex, codi_info, pref_conc, codi_conc, orde_conc, nive_conc, tipo_info) values (0,0,'pre_cl-ci_ias-1_2014-03-05_role-800100','ifrs-full','NoncurrentHeldtomaturityInvestments',930,3,'C')</v>
      </c>
    </row>
    <row r="834" spans="1:11" x14ac:dyDescent="0.25">
      <c r="A834">
        <v>0</v>
      </c>
      <c r="B834">
        <v>0</v>
      </c>
      <c r="C834" t="s">
        <v>152</v>
      </c>
      <c r="D834" t="s">
        <v>2430</v>
      </c>
      <c r="E834">
        <v>2880</v>
      </c>
      <c r="F834">
        <v>3</v>
      </c>
      <c r="G834" t="s">
        <v>14</v>
      </c>
      <c r="H834" s="1" t="str">
        <f t="shared" si="50"/>
        <v>ifrs-full_NoncurrentInterestPayable</v>
      </c>
      <c r="I834" t="str">
        <f t="shared" si="51"/>
        <v>ifrs-full</v>
      </c>
      <c r="J834" t="str">
        <f t="shared" si="52"/>
        <v>NoncurrentInterestPayable</v>
      </c>
      <c r="K834" t="str">
        <f t="shared" si="53"/>
        <v>insert into dbax_info_conc (codi_empr, codi_emex, codi_info, pref_conc, codi_conc, orde_conc, nive_conc, tipo_info) values (0,0,'pre_cl-ci_ias-1_2014-03-05_role-800100','ifrs-full','NoncurrentInterestPayable',2880,3,'C')</v>
      </c>
    </row>
    <row r="835" spans="1:11" x14ac:dyDescent="0.25">
      <c r="A835">
        <v>0</v>
      </c>
      <c r="B835">
        <v>0</v>
      </c>
      <c r="C835" t="s">
        <v>152</v>
      </c>
      <c r="D835" t="s">
        <v>2431</v>
      </c>
      <c r="E835">
        <v>710</v>
      </c>
      <c r="F835">
        <v>3</v>
      </c>
      <c r="G835" t="s">
        <v>14</v>
      </c>
      <c r="H835" s="1" t="str">
        <f t="shared" si="50"/>
        <v>ifrs-full_NoncurrentInterestReceivable</v>
      </c>
      <c r="I835" t="str">
        <f t="shared" si="51"/>
        <v>ifrs-full</v>
      </c>
      <c r="J835" t="str">
        <f t="shared" si="52"/>
        <v>NoncurrentInterestReceivable</v>
      </c>
      <c r="K835" t="str">
        <f t="shared" si="53"/>
        <v>insert into dbax_info_conc (codi_empr, codi_emex, codi_info, pref_conc, codi_conc, orde_conc, nive_conc, tipo_info) values (0,0,'pre_cl-ci_ias-1_2014-03-05_role-800100','ifrs-full','NoncurrentInterestReceivable',710,3,'C')</v>
      </c>
    </row>
    <row r="836" spans="1:11" x14ac:dyDescent="0.25">
      <c r="A836">
        <v>0</v>
      </c>
      <c r="B836">
        <v>0</v>
      </c>
      <c r="C836" t="s">
        <v>152</v>
      </c>
      <c r="D836" t="s">
        <v>2433</v>
      </c>
      <c r="E836">
        <v>1320</v>
      </c>
      <c r="F836">
        <v>2</v>
      </c>
      <c r="G836" t="s">
        <v>14</v>
      </c>
      <c r="H836" s="1" t="str">
        <f t="shared" si="50"/>
        <v>ifrs-full_NoncurrentInventoriesArisingFromExtractiveActivitiesAbstract</v>
      </c>
      <c r="I836" t="str">
        <f t="shared" si="51"/>
        <v>ifrs-full</v>
      </c>
      <c r="J836" t="str">
        <f t="shared" si="52"/>
        <v>NoncurrentInventoriesArisingFromExtractiveActivitiesAbstract</v>
      </c>
      <c r="K836" t="str">
        <f t="shared" si="53"/>
        <v>insert into dbax_info_conc (codi_empr, codi_emex, codi_info, pref_conc, codi_conc, orde_conc, nive_conc, tipo_info) values (0,0,'pre_cl-ci_ias-1_2014-03-05_role-800100','ifrs-full','NoncurrentInventoriesArisingFromExtractiveActivitiesAbstract',1320,2,'C')</v>
      </c>
    </row>
    <row r="837" spans="1:11" x14ac:dyDescent="0.25">
      <c r="A837">
        <v>0</v>
      </c>
      <c r="B837">
        <v>0</v>
      </c>
      <c r="C837" t="s">
        <v>152</v>
      </c>
      <c r="D837" t="s">
        <v>2434</v>
      </c>
      <c r="E837">
        <v>720</v>
      </c>
      <c r="F837">
        <v>3</v>
      </c>
      <c r="G837" t="s">
        <v>14</v>
      </c>
      <c r="H837" s="1" t="str">
        <f t="shared" si="50"/>
        <v>ifrs-full_NoncurrentInvestmentsOtherThanInvestmentsAccountedForUsingEquityMethod</v>
      </c>
      <c r="I837" t="str">
        <f t="shared" si="51"/>
        <v>ifrs-full</v>
      </c>
      <c r="J837" t="str">
        <f t="shared" si="52"/>
        <v>NoncurrentInvestmentsOtherThanInvestmentsAccountedForUsingEquityMethod</v>
      </c>
      <c r="K837" t="str">
        <f t="shared" si="53"/>
        <v>insert into dbax_info_conc (codi_empr, codi_emex, codi_info, pref_conc, codi_conc, orde_conc, nive_conc, tipo_info) values (0,0,'pre_cl-ci_ias-1_2014-03-05_role-800100','ifrs-full','NoncurrentInvestmentsOtherThanInvestmentsAccountedForUsingEquityMethod',720,3,'C')</v>
      </c>
    </row>
    <row r="838" spans="1:11" x14ac:dyDescent="0.25">
      <c r="A838">
        <v>0</v>
      </c>
      <c r="B838">
        <v>0</v>
      </c>
      <c r="C838" t="s">
        <v>152</v>
      </c>
      <c r="D838" t="s">
        <v>2435</v>
      </c>
      <c r="E838">
        <v>590</v>
      </c>
      <c r="F838">
        <v>4</v>
      </c>
      <c r="G838" t="s">
        <v>14</v>
      </c>
      <c r="H838" s="1" t="str">
        <f t="shared" si="50"/>
        <v>ifrs-full_NoncurrentLeasePrepayments</v>
      </c>
      <c r="I838" t="str">
        <f t="shared" si="51"/>
        <v>ifrs-full</v>
      </c>
      <c r="J838" t="str">
        <f t="shared" si="52"/>
        <v>NoncurrentLeasePrepayments</v>
      </c>
      <c r="K838" t="str">
        <f t="shared" si="53"/>
        <v>insert into dbax_info_conc (codi_empr, codi_emex, codi_info, pref_conc, codi_conc, orde_conc, nive_conc, tipo_info) values (0,0,'pre_cl-ci_ias-1_2014-03-05_role-800100','ifrs-full','NoncurrentLeasePrepayments',590,4,'C')</v>
      </c>
    </row>
    <row r="839" spans="1:11" x14ac:dyDescent="0.25">
      <c r="A839">
        <v>0</v>
      </c>
      <c r="B839">
        <v>0</v>
      </c>
      <c r="C839" t="s">
        <v>152</v>
      </c>
      <c r="D839" t="s">
        <v>2439</v>
      </c>
      <c r="E839">
        <v>940</v>
      </c>
      <c r="F839">
        <v>3</v>
      </c>
      <c r="G839" t="s">
        <v>14</v>
      </c>
      <c r="H839" s="1" t="str">
        <f t="shared" si="50"/>
        <v>ifrs-full_NoncurrentLoansAndReceivables</v>
      </c>
      <c r="I839" t="str">
        <f t="shared" si="51"/>
        <v>ifrs-full</v>
      </c>
      <c r="J839" t="str">
        <f t="shared" si="52"/>
        <v>NoncurrentLoansAndReceivables</v>
      </c>
      <c r="K839" t="str">
        <f t="shared" si="53"/>
        <v>insert into dbax_info_conc (codi_empr, codi_emex, codi_info, pref_conc, codi_conc, orde_conc, nive_conc, tipo_info) values (0,0,'pre_cl-ci_ias-1_2014-03-05_role-800100','ifrs-full','NoncurrentLoansAndReceivables',940,3,'C')</v>
      </c>
    </row>
    <row r="840" spans="1:11" x14ac:dyDescent="0.25">
      <c r="A840">
        <v>0</v>
      </c>
      <c r="B840">
        <v>0</v>
      </c>
      <c r="C840" t="s">
        <v>152</v>
      </c>
      <c r="D840" t="s">
        <v>2440</v>
      </c>
      <c r="E840">
        <v>1330</v>
      </c>
      <c r="F840">
        <v>3</v>
      </c>
      <c r="G840" t="s">
        <v>14</v>
      </c>
      <c r="H840" s="1" t="str">
        <f t="shared" ref="H840:H903" si="54">MID(D840,FIND("#",D840)+1,10000)</f>
        <v>ifrs-full_NoncurrentOreStockpiles</v>
      </c>
      <c r="I840" t="str">
        <f t="shared" ref="I840:I903" si="55">MID(H840,1,FIND("_",H840)-1)</f>
        <v>ifrs-full</v>
      </c>
      <c r="J840" t="str">
        <f t="shared" ref="J840:J903" si="56">MID(H840,FIND("_",H840)+1,10000)</f>
        <v>NoncurrentOreStockpiles</v>
      </c>
      <c r="K840" t="str">
        <f t="shared" ref="K840:K903" si="57">CONCATENATE("insert into dbax_info_conc (codi_empr, codi_emex, codi_info, pref_conc, codi_conc, orde_conc, nive_conc, tipo_info) values (",A840,",",B840,",'",C840,"','",I840,"','",J840,"',",E840,",",F840,",'",G840,"')")</f>
        <v>insert into dbax_info_conc (codi_empr, codi_emex, codi_info, pref_conc, codi_conc, orde_conc, nive_conc, tipo_info) values (0,0,'pre_cl-ci_ias-1_2014-03-05_role-800100','ifrs-full','NoncurrentOreStockpiles',1330,3,'C')</v>
      </c>
    </row>
    <row r="841" spans="1:11" x14ac:dyDescent="0.25">
      <c r="A841">
        <v>0</v>
      </c>
      <c r="B841">
        <v>0</v>
      </c>
      <c r="C841" t="s">
        <v>152</v>
      </c>
      <c r="D841" t="s">
        <v>2441</v>
      </c>
      <c r="E841">
        <v>2160</v>
      </c>
      <c r="F841">
        <v>3</v>
      </c>
      <c r="G841" t="s">
        <v>14</v>
      </c>
      <c r="H841" s="1" t="str">
        <f t="shared" si="54"/>
        <v>ifrs-full_NoncurrentPayables</v>
      </c>
      <c r="I841" t="str">
        <f t="shared" si="55"/>
        <v>ifrs-full</v>
      </c>
      <c r="J841" t="str">
        <f t="shared" si="56"/>
        <v>NoncurrentPayables</v>
      </c>
      <c r="K841" t="str">
        <f t="shared" si="57"/>
        <v>insert into dbax_info_conc (codi_empr, codi_emex, codi_info, pref_conc, codi_conc, orde_conc, nive_conc, tipo_info) values (0,0,'pre_cl-ci_ias-1_2014-03-05_role-800100','ifrs-full','NoncurrentPayables',2160,3,'C')</v>
      </c>
    </row>
    <row r="842" spans="1:11" x14ac:dyDescent="0.25">
      <c r="A842">
        <v>0</v>
      </c>
      <c r="B842">
        <v>0</v>
      </c>
      <c r="C842" t="s">
        <v>152</v>
      </c>
      <c r="D842" t="s">
        <v>2442</v>
      </c>
      <c r="E842">
        <v>2050</v>
      </c>
      <c r="F842">
        <v>2</v>
      </c>
      <c r="G842" t="s">
        <v>14</v>
      </c>
      <c r="H842" s="1" t="str">
        <f t="shared" si="54"/>
        <v>ifrs-full_NoncurrentPayablesAbstract</v>
      </c>
      <c r="I842" t="str">
        <f t="shared" si="55"/>
        <v>ifrs-full</v>
      </c>
      <c r="J842" t="str">
        <f t="shared" si="56"/>
        <v>NoncurrentPayablesAbstract</v>
      </c>
      <c r="K842" t="str">
        <f t="shared" si="57"/>
        <v>insert into dbax_info_conc (codi_empr, codi_emex, codi_info, pref_conc, codi_conc, orde_conc, nive_conc, tipo_info) values (0,0,'pre_cl-ci_ias-1_2014-03-05_role-800100','ifrs-full','NoncurrentPayablesAbstract',2050,2,'C')</v>
      </c>
    </row>
    <row r="843" spans="1:11" x14ac:dyDescent="0.25">
      <c r="A843">
        <v>0</v>
      </c>
      <c r="B843">
        <v>0</v>
      </c>
      <c r="C843" t="s">
        <v>152</v>
      </c>
      <c r="D843" t="s">
        <v>2443</v>
      </c>
      <c r="E843">
        <v>2120</v>
      </c>
      <c r="F843">
        <v>3</v>
      </c>
      <c r="G843" t="s">
        <v>14</v>
      </c>
      <c r="H843" s="1" t="str">
        <f t="shared" si="54"/>
        <v>ifrs-full_NoncurrentPayablesOnSocialSecurityAndTaxesOtherThanIncomeTax</v>
      </c>
      <c r="I843" t="str">
        <f t="shared" si="55"/>
        <v>ifrs-full</v>
      </c>
      <c r="J843" t="str">
        <f t="shared" si="56"/>
        <v>NoncurrentPayablesOnSocialSecurityAndTaxesOtherThanIncomeTax</v>
      </c>
      <c r="K843" t="str">
        <f t="shared" si="57"/>
        <v>insert into dbax_info_conc (codi_empr, codi_emex, codi_info, pref_conc, codi_conc, orde_conc, nive_conc, tipo_info) values (0,0,'pre_cl-ci_ias-1_2014-03-05_role-800100','ifrs-full','NoncurrentPayablesOnSocialSecurityAndTaxesOtherThanIncomeTax',2120,3,'C')</v>
      </c>
    </row>
    <row r="844" spans="1:11" x14ac:dyDescent="0.25">
      <c r="A844">
        <v>0</v>
      </c>
      <c r="B844">
        <v>0</v>
      </c>
      <c r="C844" t="s">
        <v>152</v>
      </c>
      <c r="D844" t="s">
        <v>2444</v>
      </c>
      <c r="E844">
        <v>2060</v>
      </c>
      <c r="F844">
        <v>3</v>
      </c>
      <c r="G844" t="s">
        <v>14</v>
      </c>
      <c r="H844" s="1" t="str">
        <f t="shared" si="54"/>
        <v>ifrs-full_NoncurrentPayablesToTradeSuppliers</v>
      </c>
      <c r="I844" t="str">
        <f t="shared" si="55"/>
        <v>ifrs-full</v>
      </c>
      <c r="J844" t="str">
        <f t="shared" si="56"/>
        <v>NoncurrentPayablesToTradeSuppliers</v>
      </c>
      <c r="K844" t="str">
        <f t="shared" si="57"/>
        <v>insert into dbax_info_conc (codi_empr, codi_emex, codi_info, pref_conc, codi_conc, orde_conc, nive_conc, tipo_info) values (0,0,'pre_cl-ci_ias-1_2014-03-05_role-800100','ifrs-full','NoncurrentPayablesToTradeSuppliers',2060,3,'C')</v>
      </c>
    </row>
    <row r="845" spans="1:11" x14ac:dyDescent="0.25">
      <c r="A845">
        <v>0</v>
      </c>
      <c r="B845">
        <v>0</v>
      </c>
      <c r="C845" t="s">
        <v>152</v>
      </c>
      <c r="D845" t="s">
        <v>2445</v>
      </c>
      <c r="E845">
        <v>580</v>
      </c>
      <c r="F845">
        <v>3</v>
      </c>
      <c r="G845" t="s">
        <v>14</v>
      </c>
      <c r="H845" s="1" t="str">
        <f t="shared" si="54"/>
        <v>ifrs-full_NoncurrentPrepayments</v>
      </c>
      <c r="I845" t="str">
        <f t="shared" si="55"/>
        <v>ifrs-full</v>
      </c>
      <c r="J845" t="str">
        <f t="shared" si="56"/>
        <v>NoncurrentPrepayments</v>
      </c>
      <c r="K845" t="str">
        <f t="shared" si="57"/>
        <v>insert into dbax_info_conc (codi_empr, codi_emex, codi_info, pref_conc, codi_conc, orde_conc, nive_conc, tipo_info) values (0,0,'pre_cl-ci_ias-1_2014-03-05_role-800100','ifrs-full','NoncurrentPrepayments',580,3,'C')</v>
      </c>
    </row>
    <row r="846" spans="1:11" x14ac:dyDescent="0.25">
      <c r="A846">
        <v>0</v>
      </c>
      <c r="B846">
        <v>0</v>
      </c>
      <c r="C846" t="s">
        <v>152</v>
      </c>
      <c r="D846" t="s">
        <v>2447</v>
      </c>
      <c r="E846">
        <v>650</v>
      </c>
      <c r="F846">
        <v>3</v>
      </c>
      <c r="G846" t="s">
        <v>14</v>
      </c>
      <c r="H846" s="1" t="str">
        <f t="shared" si="54"/>
        <v>ifrs-full_NoncurrentReceivables</v>
      </c>
      <c r="I846" t="str">
        <f t="shared" si="55"/>
        <v>ifrs-full</v>
      </c>
      <c r="J846" t="str">
        <f t="shared" si="56"/>
        <v>NoncurrentReceivables</v>
      </c>
      <c r="K846" t="str">
        <f t="shared" si="57"/>
        <v>insert into dbax_info_conc (codi_empr, codi_emex, codi_info, pref_conc, codi_conc, orde_conc, nive_conc, tipo_info) values (0,0,'pre_cl-ci_ias-1_2014-03-05_role-800100','ifrs-full','NoncurrentReceivables',650,3,'C')</v>
      </c>
    </row>
    <row r="847" spans="1:11" x14ac:dyDescent="0.25">
      <c r="A847">
        <v>0</v>
      </c>
      <c r="B847">
        <v>0</v>
      </c>
      <c r="C847" t="s">
        <v>152</v>
      </c>
      <c r="D847" t="s">
        <v>2448</v>
      </c>
      <c r="E847">
        <v>560</v>
      </c>
      <c r="F847">
        <v>2</v>
      </c>
      <c r="G847" t="s">
        <v>14</v>
      </c>
      <c r="H847" s="1" t="str">
        <f t="shared" si="54"/>
        <v>ifrs-full_NoncurrentReceivablesAbstract</v>
      </c>
      <c r="I847" t="str">
        <f t="shared" si="55"/>
        <v>ifrs-full</v>
      </c>
      <c r="J847" t="str">
        <f t="shared" si="56"/>
        <v>NoncurrentReceivablesAbstract</v>
      </c>
      <c r="K847" t="str">
        <f t="shared" si="57"/>
        <v>insert into dbax_info_conc (codi_empr, codi_emex, codi_info, pref_conc, codi_conc, orde_conc, nive_conc, tipo_info) values (0,0,'pre_cl-ci_ias-1_2014-03-05_role-800100','ifrs-full','NoncurrentReceivablesAbstract',560,2,'C')</v>
      </c>
    </row>
    <row r="848" spans="1:11" x14ac:dyDescent="0.25">
      <c r="A848">
        <v>0</v>
      </c>
      <c r="B848">
        <v>0</v>
      </c>
      <c r="C848" t="s">
        <v>152</v>
      </c>
      <c r="D848" t="s">
        <v>2449</v>
      </c>
      <c r="E848">
        <v>630</v>
      </c>
      <c r="F848">
        <v>3</v>
      </c>
      <c r="G848" t="s">
        <v>14</v>
      </c>
      <c r="H848" s="1" t="str">
        <f t="shared" si="54"/>
        <v>ifrs-full_NoncurrentReceivablesFromRentalOfProperties</v>
      </c>
      <c r="I848" t="str">
        <f t="shared" si="55"/>
        <v>ifrs-full</v>
      </c>
      <c r="J848" t="str">
        <f t="shared" si="56"/>
        <v>NoncurrentReceivablesFromRentalOfProperties</v>
      </c>
      <c r="K848" t="str">
        <f t="shared" si="57"/>
        <v>insert into dbax_info_conc (codi_empr, codi_emex, codi_info, pref_conc, codi_conc, orde_conc, nive_conc, tipo_info) values (0,0,'pre_cl-ci_ias-1_2014-03-05_role-800100','ifrs-full','NoncurrentReceivablesFromRentalOfProperties',630,3,'C')</v>
      </c>
    </row>
    <row r="849" spans="1:11" x14ac:dyDescent="0.25">
      <c r="A849">
        <v>0</v>
      </c>
      <c r="B849">
        <v>0</v>
      </c>
      <c r="C849" t="s">
        <v>152</v>
      </c>
      <c r="D849" t="s">
        <v>2450</v>
      </c>
      <c r="E849">
        <v>620</v>
      </c>
      <c r="F849">
        <v>3</v>
      </c>
      <c r="G849" t="s">
        <v>14</v>
      </c>
      <c r="H849" s="1" t="str">
        <f t="shared" si="54"/>
        <v>ifrs-full_NoncurrentReceivablesFromSaleOfProperties</v>
      </c>
      <c r="I849" t="str">
        <f t="shared" si="55"/>
        <v>ifrs-full</v>
      </c>
      <c r="J849" t="str">
        <f t="shared" si="56"/>
        <v>NoncurrentReceivablesFromSaleOfProperties</v>
      </c>
      <c r="K849" t="str">
        <f t="shared" si="57"/>
        <v>insert into dbax_info_conc (codi_empr, codi_emex, codi_info, pref_conc, codi_conc, orde_conc, nive_conc, tipo_info) values (0,0,'pre_cl-ci_ias-1_2014-03-05_role-800100','ifrs-full','NoncurrentReceivablesFromSaleOfProperties',620,3,'C')</v>
      </c>
    </row>
    <row r="850" spans="1:11" x14ac:dyDescent="0.25">
      <c r="A850">
        <v>0</v>
      </c>
      <c r="B850">
        <v>0</v>
      </c>
      <c r="C850" t="s">
        <v>152</v>
      </c>
      <c r="D850" t="s">
        <v>2451</v>
      </c>
      <c r="E850">
        <v>600</v>
      </c>
      <c r="F850">
        <v>3</v>
      </c>
      <c r="G850" t="s">
        <v>14</v>
      </c>
      <c r="H850" s="1" t="str">
        <f t="shared" si="54"/>
        <v>ifrs-full_NoncurrentReceivablesFromTaxesOtherThanIncomeTax</v>
      </c>
      <c r="I850" t="str">
        <f t="shared" si="55"/>
        <v>ifrs-full</v>
      </c>
      <c r="J850" t="str">
        <f t="shared" si="56"/>
        <v>NoncurrentReceivablesFromTaxesOtherThanIncomeTax</v>
      </c>
      <c r="K850" t="str">
        <f t="shared" si="57"/>
        <v>insert into dbax_info_conc (codi_empr, codi_emex, codi_info, pref_conc, codi_conc, orde_conc, nive_conc, tipo_info) values (0,0,'pre_cl-ci_ias-1_2014-03-05_role-800100','ifrs-full','NoncurrentReceivablesFromTaxesOtherThanIncomeTax',600,3,'C')</v>
      </c>
    </row>
    <row r="851" spans="1:11" x14ac:dyDescent="0.25">
      <c r="A851">
        <v>0</v>
      </c>
      <c r="B851">
        <v>0</v>
      </c>
      <c r="C851" t="s">
        <v>152</v>
      </c>
      <c r="D851" t="s">
        <v>2452</v>
      </c>
      <c r="E851">
        <v>670</v>
      </c>
      <c r="F851">
        <v>3</v>
      </c>
      <c r="G851" t="s">
        <v>14</v>
      </c>
      <c r="H851" s="1" t="str">
        <f t="shared" si="54"/>
        <v>ifrs-full_NoncurrentRecognisedAssetsDefinedBenefitPlan</v>
      </c>
      <c r="I851" t="str">
        <f t="shared" si="55"/>
        <v>ifrs-full</v>
      </c>
      <c r="J851" t="str">
        <f t="shared" si="56"/>
        <v>NoncurrentRecognisedAssetsDefinedBenefitPlan</v>
      </c>
      <c r="K851" t="str">
        <f t="shared" si="57"/>
        <v>insert into dbax_info_conc (codi_empr, codi_emex, codi_info, pref_conc, codi_conc, orde_conc, nive_conc, tipo_info) values (0,0,'pre_cl-ci_ias-1_2014-03-05_role-800100','ifrs-full','NoncurrentRecognisedAssetsDefinedBenefitPlan',670,3,'C')</v>
      </c>
    </row>
    <row r="852" spans="1:11" x14ac:dyDescent="0.25">
      <c r="A852">
        <v>0</v>
      </c>
      <c r="B852">
        <v>0</v>
      </c>
      <c r="C852" t="s">
        <v>152</v>
      </c>
      <c r="D852" t="s">
        <v>2453</v>
      </c>
      <c r="E852">
        <v>2820</v>
      </c>
      <c r="F852">
        <v>3</v>
      </c>
      <c r="G852" t="s">
        <v>14</v>
      </c>
      <c r="H852" s="1" t="str">
        <f t="shared" si="54"/>
        <v>ifrs-full_NoncurrentRecognisedLiabilitiesDefinedBenefitPlan</v>
      </c>
      <c r="I852" t="str">
        <f t="shared" si="55"/>
        <v>ifrs-full</v>
      </c>
      <c r="J852" t="str">
        <f t="shared" si="56"/>
        <v>NoncurrentRecognisedLiabilitiesDefinedBenefitPlan</v>
      </c>
      <c r="K852" t="str">
        <f t="shared" si="57"/>
        <v>insert into dbax_info_conc (codi_empr, codi_emex, codi_info, pref_conc, codi_conc, orde_conc, nive_conc, tipo_info) values (0,0,'pre_cl-ci_ias-1_2014-03-05_role-800100','ifrs-full','NoncurrentRecognisedLiabilitiesDefinedBenefitPlan',2820,3,'C')</v>
      </c>
    </row>
    <row r="853" spans="1:11" x14ac:dyDescent="0.25">
      <c r="A853">
        <v>0</v>
      </c>
      <c r="B853">
        <v>0</v>
      </c>
      <c r="C853" t="s">
        <v>152</v>
      </c>
      <c r="D853" t="s">
        <v>2454</v>
      </c>
      <c r="E853">
        <v>1790</v>
      </c>
      <c r="F853">
        <v>4</v>
      </c>
      <c r="G853" t="s">
        <v>14</v>
      </c>
      <c r="H853" s="1" t="str">
        <f t="shared" si="54"/>
        <v>ifrs-full_NoncurrentRefundsProvision</v>
      </c>
      <c r="I853" t="str">
        <f t="shared" si="55"/>
        <v>ifrs-full</v>
      </c>
      <c r="J853" t="str">
        <f t="shared" si="56"/>
        <v>NoncurrentRefundsProvision</v>
      </c>
      <c r="K853" t="str">
        <f t="shared" si="57"/>
        <v>insert into dbax_info_conc (codi_empr, codi_emex, codi_info, pref_conc, codi_conc, orde_conc, nive_conc, tipo_info) values (0,0,'pre_cl-ci_ias-1_2014-03-05_role-800100','ifrs-full','NoncurrentRefundsProvision',1790,4,'C')</v>
      </c>
    </row>
    <row r="854" spans="1:11" x14ac:dyDescent="0.25">
      <c r="A854">
        <v>0</v>
      </c>
      <c r="B854">
        <v>0</v>
      </c>
      <c r="C854" t="s">
        <v>152</v>
      </c>
      <c r="D854" t="s">
        <v>2455</v>
      </c>
      <c r="E854">
        <v>680</v>
      </c>
      <c r="F854">
        <v>3</v>
      </c>
      <c r="G854" t="s">
        <v>14</v>
      </c>
      <c r="H854" s="1" t="str">
        <f t="shared" si="54"/>
        <v>ifrs-full_NoncurrentRestrictedCashAndCashEquivalents</v>
      </c>
      <c r="I854" t="str">
        <f t="shared" si="55"/>
        <v>ifrs-full</v>
      </c>
      <c r="J854" t="str">
        <f t="shared" si="56"/>
        <v>NoncurrentRestrictedCashAndCashEquivalents</v>
      </c>
      <c r="K854" t="str">
        <f t="shared" si="57"/>
        <v>insert into dbax_info_conc (codi_empr, codi_emex, codi_info, pref_conc, codi_conc, orde_conc, nive_conc, tipo_info) values (0,0,'pre_cl-ci_ias-1_2014-03-05_role-800100','ifrs-full','NoncurrentRestrictedCashAndCashEquivalents',680,3,'C')</v>
      </c>
    </row>
    <row r="855" spans="1:11" x14ac:dyDescent="0.25">
      <c r="A855">
        <v>0</v>
      </c>
      <c r="B855">
        <v>0</v>
      </c>
      <c r="C855" t="s">
        <v>152</v>
      </c>
      <c r="D855" t="s">
        <v>2456</v>
      </c>
      <c r="E855">
        <v>2140</v>
      </c>
      <c r="F855">
        <v>3</v>
      </c>
      <c r="G855" t="s">
        <v>14</v>
      </c>
      <c r="H855" s="1" t="str">
        <f t="shared" si="54"/>
        <v>ifrs-full_NoncurrentRetentionPayables</v>
      </c>
      <c r="I855" t="str">
        <f t="shared" si="55"/>
        <v>ifrs-full</v>
      </c>
      <c r="J855" t="str">
        <f t="shared" si="56"/>
        <v>NoncurrentRetentionPayables</v>
      </c>
      <c r="K855" t="str">
        <f t="shared" si="57"/>
        <v>insert into dbax_info_conc (codi_empr, codi_emex, codi_info, pref_conc, codi_conc, orde_conc, nive_conc, tipo_info) values (0,0,'pre_cl-ci_ias-1_2014-03-05_role-800100','ifrs-full','NoncurrentRetentionPayables',2140,3,'C')</v>
      </c>
    </row>
    <row r="856" spans="1:11" x14ac:dyDescent="0.25">
      <c r="A856">
        <v>0</v>
      </c>
      <c r="B856">
        <v>0</v>
      </c>
      <c r="C856" t="s">
        <v>152</v>
      </c>
      <c r="D856" t="s">
        <v>2457</v>
      </c>
      <c r="E856">
        <v>570</v>
      </c>
      <c r="F856">
        <v>3</v>
      </c>
      <c r="G856" t="s">
        <v>14</v>
      </c>
      <c r="H856" s="1" t="str">
        <f t="shared" si="54"/>
        <v>ifrs-full_NoncurrentTradeReceivables</v>
      </c>
      <c r="I856" t="str">
        <f t="shared" si="55"/>
        <v>ifrs-full</v>
      </c>
      <c r="J856" t="str">
        <f t="shared" si="56"/>
        <v>NoncurrentTradeReceivables</v>
      </c>
      <c r="K856" t="str">
        <f t="shared" si="57"/>
        <v>insert into dbax_info_conc (codi_empr, codi_emex, codi_info, pref_conc, codi_conc, orde_conc, nive_conc, tipo_info) values (0,0,'pre_cl-ci_ias-1_2014-03-05_role-800100','ifrs-full','NoncurrentTradeReceivables',570,3,'C')</v>
      </c>
    </row>
    <row r="857" spans="1:11" x14ac:dyDescent="0.25">
      <c r="A857">
        <v>0</v>
      </c>
      <c r="B857">
        <v>0</v>
      </c>
      <c r="C857" t="s">
        <v>152</v>
      </c>
      <c r="D857" t="s">
        <v>2458</v>
      </c>
      <c r="E857">
        <v>2130</v>
      </c>
      <c r="F857">
        <v>4</v>
      </c>
      <c r="G857" t="s">
        <v>14</v>
      </c>
      <c r="H857" s="1" t="str">
        <f t="shared" si="54"/>
        <v>ifrs-full_NoncurrentValueAddedTaxPayables</v>
      </c>
      <c r="I857" t="str">
        <f t="shared" si="55"/>
        <v>ifrs-full</v>
      </c>
      <c r="J857" t="str">
        <f t="shared" si="56"/>
        <v>NoncurrentValueAddedTaxPayables</v>
      </c>
      <c r="K857" t="str">
        <f t="shared" si="57"/>
        <v>insert into dbax_info_conc (codi_empr, codi_emex, codi_info, pref_conc, codi_conc, orde_conc, nive_conc, tipo_info) values (0,0,'pre_cl-ci_ias-1_2014-03-05_role-800100','ifrs-full','NoncurrentValueAddedTaxPayables',2130,4,'C')</v>
      </c>
    </row>
    <row r="858" spans="1:11" x14ac:dyDescent="0.25">
      <c r="A858">
        <v>0</v>
      </c>
      <c r="B858">
        <v>0</v>
      </c>
      <c r="C858" t="s">
        <v>152</v>
      </c>
      <c r="D858" t="s">
        <v>2459</v>
      </c>
      <c r="E858">
        <v>610</v>
      </c>
      <c r="F858">
        <v>4</v>
      </c>
      <c r="G858" t="s">
        <v>14</v>
      </c>
      <c r="H858" s="1" t="str">
        <f t="shared" si="54"/>
        <v>ifrs-full_NoncurrentValueAddedTaxReceivables</v>
      </c>
      <c r="I858" t="str">
        <f t="shared" si="55"/>
        <v>ifrs-full</v>
      </c>
      <c r="J858" t="str">
        <f t="shared" si="56"/>
        <v>NoncurrentValueAddedTaxReceivables</v>
      </c>
      <c r="K858" t="str">
        <f t="shared" si="57"/>
        <v>insert into dbax_info_conc (codi_empr, codi_emex, codi_info, pref_conc, codi_conc, orde_conc, nive_conc, tipo_info) values (0,0,'pre_cl-ci_ias-1_2014-03-05_role-800100','ifrs-full','NoncurrentValueAddedTaxReceivables',610,4,'C')</v>
      </c>
    </row>
    <row r="859" spans="1:11" x14ac:dyDescent="0.25">
      <c r="A859">
        <v>0</v>
      </c>
      <c r="B859">
        <v>0</v>
      </c>
      <c r="C859" t="s">
        <v>152</v>
      </c>
      <c r="D859" t="s">
        <v>2484</v>
      </c>
      <c r="E859">
        <v>140</v>
      </c>
      <c r="F859">
        <v>3</v>
      </c>
      <c r="G859" t="s">
        <v>14</v>
      </c>
      <c r="H859" s="1" t="str">
        <f t="shared" si="54"/>
        <v>ifrs-full_OfficeEquipment</v>
      </c>
      <c r="I859" t="str">
        <f t="shared" si="55"/>
        <v>ifrs-full</v>
      </c>
      <c r="J859" t="str">
        <f t="shared" si="56"/>
        <v>OfficeEquipment</v>
      </c>
      <c r="K859" t="str">
        <f t="shared" si="57"/>
        <v>insert into dbax_info_conc (codi_empr, codi_emex, codi_info, pref_conc, codi_conc, orde_conc, nive_conc, tipo_info) values (0,0,'pre_cl-ci_ias-1_2014-03-05_role-800100','ifrs-full','OfficeEquipment',140,3,'C')</v>
      </c>
    </row>
    <row r="860" spans="1:11" x14ac:dyDescent="0.25">
      <c r="A860">
        <v>0</v>
      </c>
      <c r="B860">
        <v>0</v>
      </c>
      <c r="C860" t="s">
        <v>152</v>
      </c>
      <c r="D860" t="s">
        <v>2486</v>
      </c>
      <c r="E860">
        <v>170</v>
      </c>
      <c r="F860">
        <v>3</v>
      </c>
      <c r="G860" t="s">
        <v>14</v>
      </c>
      <c r="H860" s="1" t="str">
        <f t="shared" si="54"/>
        <v>ifrs-full_OilAndGasAssets</v>
      </c>
      <c r="I860" t="str">
        <f t="shared" si="55"/>
        <v>ifrs-full</v>
      </c>
      <c r="J860" t="str">
        <f t="shared" si="56"/>
        <v>OilAndGasAssets</v>
      </c>
      <c r="K860" t="str">
        <f t="shared" si="57"/>
        <v>insert into dbax_info_conc (codi_empr, codi_emex, codi_info, pref_conc, codi_conc, orde_conc, nive_conc, tipo_info) values (0,0,'pre_cl-ci_ias-1_2014-03-05_role-800100','ifrs-full','OilAndGasAssets',170,3,'C')</v>
      </c>
    </row>
    <row r="861" spans="1:11" x14ac:dyDescent="0.25">
      <c r="A861">
        <v>0</v>
      </c>
      <c r="B861">
        <v>0</v>
      </c>
      <c r="C861" t="s">
        <v>152</v>
      </c>
      <c r="D861" t="s">
        <v>2489</v>
      </c>
      <c r="E861">
        <v>1850</v>
      </c>
      <c r="F861">
        <v>4</v>
      </c>
      <c r="G861" t="s">
        <v>14</v>
      </c>
      <c r="H861" s="1" t="str">
        <f t="shared" si="54"/>
        <v>ifrs-full_OnerousContractsProvision</v>
      </c>
      <c r="I861" t="str">
        <f t="shared" si="55"/>
        <v>ifrs-full</v>
      </c>
      <c r="J861" t="str">
        <f t="shared" si="56"/>
        <v>OnerousContractsProvision</v>
      </c>
      <c r="K861" t="str">
        <f t="shared" si="57"/>
        <v>insert into dbax_info_conc (codi_empr, codi_emex, codi_info, pref_conc, codi_conc, orde_conc, nive_conc, tipo_info) values (0,0,'pre_cl-ci_ias-1_2014-03-05_role-800100','ifrs-full','OnerousContractsProvision',1850,4,'C')</v>
      </c>
    </row>
    <row r="862" spans="1:11" x14ac:dyDescent="0.25">
      <c r="A862">
        <v>0</v>
      </c>
      <c r="B862">
        <v>0</v>
      </c>
      <c r="C862" t="s">
        <v>152</v>
      </c>
      <c r="D862" t="s">
        <v>2490</v>
      </c>
      <c r="E862">
        <v>1820</v>
      </c>
      <c r="F862">
        <v>3</v>
      </c>
      <c r="G862" t="s">
        <v>14</v>
      </c>
      <c r="H862" s="1" t="str">
        <f t="shared" si="54"/>
        <v>ifrs-full_OnerousContractsProvisionAbstract</v>
      </c>
      <c r="I862" t="str">
        <f t="shared" si="55"/>
        <v>ifrs-full</v>
      </c>
      <c r="J862" t="str">
        <f t="shared" si="56"/>
        <v>OnerousContractsProvisionAbstract</v>
      </c>
      <c r="K862" t="str">
        <f t="shared" si="57"/>
        <v>insert into dbax_info_conc (codi_empr, codi_emex, codi_info, pref_conc, codi_conc, orde_conc, nive_conc, tipo_info) values (0,0,'pre_cl-ci_ias-1_2014-03-05_role-800100','ifrs-full','OnerousContractsProvisionAbstract',1820,3,'C')</v>
      </c>
    </row>
    <row r="863" spans="1:11" x14ac:dyDescent="0.25">
      <c r="A863">
        <v>0</v>
      </c>
      <c r="B863">
        <v>0</v>
      </c>
      <c r="C863" t="s">
        <v>152</v>
      </c>
      <c r="D863" t="s">
        <v>2499</v>
      </c>
      <c r="E863">
        <v>1490</v>
      </c>
      <c r="F863">
        <v>3</v>
      </c>
      <c r="G863" t="s">
        <v>14</v>
      </c>
      <c r="H863" s="1" t="str">
        <f t="shared" si="54"/>
        <v>ifrs-full_OtherCashAndCashEquivalents</v>
      </c>
      <c r="I863" t="str">
        <f t="shared" si="55"/>
        <v>ifrs-full</v>
      </c>
      <c r="J863" t="str">
        <f t="shared" si="56"/>
        <v>OtherCashAndCashEquivalents</v>
      </c>
      <c r="K863" t="str">
        <f t="shared" si="57"/>
        <v>insert into dbax_info_conc (codi_empr, codi_emex, codi_info, pref_conc, codi_conc, orde_conc, nive_conc, tipo_info) values (0,0,'pre_cl-ci_ias-1_2014-03-05_role-800100','ifrs-full','OtherCashAndCashEquivalents',1490,3,'C')</v>
      </c>
    </row>
    <row r="864" spans="1:11" x14ac:dyDescent="0.25">
      <c r="A864">
        <v>0</v>
      </c>
      <c r="B864">
        <v>0</v>
      </c>
      <c r="C864" t="s">
        <v>152</v>
      </c>
      <c r="D864" t="s">
        <v>2527</v>
      </c>
      <c r="E864">
        <v>1640</v>
      </c>
      <c r="F864">
        <v>3</v>
      </c>
      <c r="G864" t="s">
        <v>14</v>
      </c>
      <c r="H864" s="1" t="str">
        <f t="shared" si="54"/>
        <v>ifrs-full_OtherCurrentAssets</v>
      </c>
      <c r="I864" t="str">
        <f t="shared" si="55"/>
        <v>ifrs-full</v>
      </c>
      <c r="J864" t="str">
        <f t="shared" si="56"/>
        <v>OtherCurrentAssets</v>
      </c>
      <c r="K864" t="str">
        <f t="shared" si="57"/>
        <v>insert into dbax_info_conc (codi_empr, codi_emex, codi_info, pref_conc, codi_conc, orde_conc, nive_conc, tipo_info) values (0,0,'pre_cl-ci_ias-1_2014-03-05_role-800100','ifrs-full','OtherCurrentAssets',1640,3,'C')</v>
      </c>
    </row>
    <row r="865" spans="1:11" x14ac:dyDescent="0.25">
      <c r="A865">
        <v>0</v>
      </c>
      <c r="B865">
        <v>0</v>
      </c>
      <c r="C865" t="s">
        <v>152</v>
      </c>
      <c r="D865" t="s">
        <v>2529</v>
      </c>
      <c r="E865">
        <v>2530</v>
      </c>
      <c r="F865">
        <v>3</v>
      </c>
      <c r="G865" t="s">
        <v>14</v>
      </c>
      <c r="H865" s="1" t="str">
        <f t="shared" si="54"/>
        <v>ifrs-full_OtherCurrentFinancialLiabilities</v>
      </c>
      <c r="I865" t="str">
        <f t="shared" si="55"/>
        <v>ifrs-full</v>
      </c>
      <c r="J865" t="str">
        <f t="shared" si="56"/>
        <v>OtherCurrentFinancialLiabilities</v>
      </c>
      <c r="K865" t="str">
        <f t="shared" si="57"/>
        <v>insert into dbax_info_conc (codi_empr, codi_emex, codi_info, pref_conc, codi_conc, orde_conc, nive_conc, tipo_info) values (0,0,'pre_cl-ci_ias-1_2014-03-05_role-800100','ifrs-full','OtherCurrentFinancialLiabilities',2530,3,'C')</v>
      </c>
    </row>
    <row r="866" spans="1:11" x14ac:dyDescent="0.25">
      <c r="A866">
        <v>0</v>
      </c>
      <c r="B866">
        <v>0</v>
      </c>
      <c r="C866" t="s">
        <v>152</v>
      </c>
      <c r="D866" t="s">
        <v>2530</v>
      </c>
      <c r="E866">
        <v>3010</v>
      </c>
      <c r="F866">
        <v>3</v>
      </c>
      <c r="G866" t="s">
        <v>14</v>
      </c>
      <c r="H866" s="1" t="str">
        <f t="shared" si="54"/>
        <v>ifrs-full_OtherCurrentLiabilities</v>
      </c>
      <c r="I866" t="str">
        <f t="shared" si="55"/>
        <v>ifrs-full</v>
      </c>
      <c r="J866" t="str">
        <f t="shared" si="56"/>
        <v>OtherCurrentLiabilities</v>
      </c>
      <c r="K866" t="str">
        <f t="shared" si="57"/>
        <v>insert into dbax_info_conc (codi_empr, codi_emex, codi_info, pref_conc, codi_conc, orde_conc, nive_conc, tipo_info) values (0,0,'pre_cl-ci_ias-1_2014-03-05_role-800100','ifrs-full','OtherCurrentLiabilities',3010,3,'C')</v>
      </c>
    </row>
    <row r="867" spans="1:11" x14ac:dyDescent="0.25">
      <c r="A867">
        <v>0</v>
      </c>
      <c r="B867">
        <v>0</v>
      </c>
      <c r="C867" t="s">
        <v>152</v>
      </c>
      <c r="D867" t="s">
        <v>2533</v>
      </c>
      <c r="E867">
        <v>2280</v>
      </c>
      <c r="F867">
        <v>3</v>
      </c>
      <c r="G867" t="s">
        <v>14</v>
      </c>
      <c r="H867" s="1" t="str">
        <f t="shared" si="54"/>
        <v>ifrs-full_OtherCurrentPayables</v>
      </c>
      <c r="I867" t="str">
        <f t="shared" si="55"/>
        <v>ifrs-full</v>
      </c>
      <c r="J867" t="str">
        <f t="shared" si="56"/>
        <v>OtherCurrentPayables</v>
      </c>
      <c r="K867" t="str">
        <f t="shared" si="57"/>
        <v>insert into dbax_info_conc (codi_empr, codi_emex, codi_info, pref_conc, codi_conc, orde_conc, nive_conc, tipo_info) values (0,0,'pre_cl-ci_ias-1_2014-03-05_role-800100','ifrs-full','OtherCurrentPayables',2280,3,'C')</v>
      </c>
    </row>
    <row r="868" spans="1:11" x14ac:dyDescent="0.25">
      <c r="A868">
        <v>0</v>
      </c>
      <c r="B868">
        <v>0</v>
      </c>
      <c r="C868" t="s">
        <v>152</v>
      </c>
      <c r="D868" t="s">
        <v>2534</v>
      </c>
      <c r="E868">
        <v>540</v>
      </c>
      <c r="F868">
        <v>3</v>
      </c>
      <c r="G868" t="s">
        <v>14</v>
      </c>
      <c r="H868" s="1" t="str">
        <f t="shared" si="54"/>
        <v>ifrs-full_OtherCurrentReceivables</v>
      </c>
      <c r="I868" t="str">
        <f t="shared" si="55"/>
        <v>ifrs-full</v>
      </c>
      <c r="J868" t="str">
        <f t="shared" si="56"/>
        <v>OtherCurrentReceivables</v>
      </c>
      <c r="K868" t="str">
        <f t="shared" si="57"/>
        <v>insert into dbax_info_conc (codi_empr, codi_emex, codi_info, pref_conc, codi_conc, orde_conc, nive_conc, tipo_info) values (0,0,'pre_cl-ci_ias-1_2014-03-05_role-800100','ifrs-full','OtherCurrentReceivables',540,3,'C')</v>
      </c>
    </row>
    <row r="869" spans="1:11" x14ac:dyDescent="0.25">
      <c r="A869">
        <v>0</v>
      </c>
      <c r="B869">
        <v>0</v>
      </c>
      <c r="C869" t="s">
        <v>152</v>
      </c>
      <c r="D869" t="s">
        <v>2548</v>
      </c>
      <c r="E869">
        <v>2590</v>
      </c>
      <c r="F869">
        <v>3</v>
      </c>
      <c r="G869" t="s">
        <v>14</v>
      </c>
      <c r="H869" s="1" t="str">
        <f t="shared" si="54"/>
        <v>ifrs-full_OtherFinancialLiabilities</v>
      </c>
      <c r="I869" t="str">
        <f t="shared" si="55"/>
        <v>ifrs-full</v>
      </c>
      <c r="J869" t="str">
        <f t="shared" si="56"/>
        <v>OtherFinancialLiabilities</v>
      </c>
      <c r="K869" t="str">
        <f t="shared" si="57"/>
        <v>insert into dbax_info_conc (codi_empr, codi_emex, codi_info, pref_conc, codi_conc, orde_conc, nive_conc, tipo_info) values (0,0,'pre_cl-ci_ias-1_2014-03-05_role-800100','ifrs-full','OtherFinancialLiabilities',2590,3,'C')</v>
      </c>
    </row>
    <row r="870" spans="1:11" x14ac:dyDescent="0.25">
      <c r="A870">
        <v>0</v>
      </c>
      <c r="B870">
        <v>0</v>
      </c>
      <c r="C870" t="s">
        <v>152</v>
      </c>
      <c r="D870" t="s">
        <v>2557</v>
      </c>
      <c r="E870">
        <v>310</v>
      </c>
      <c r="F870">
        <v>4</v>
      </c>
      <c r="G870" t="s">
        <v>14</v>
      </c>
      <c r="H870" s="1" t="str">
        <f t="shared" si="54"/>
        <v>ifrs-full_OtherIntangibleAssets</v>
      </c>
      <c r="I870" t="str">
        <f t="shared" si="55"/>
        <v>ifrs-full</v>
      </c>
      <c r="J870" t="str">
        <f t="shared" si="56"/>
        <v>OtherIntangibleAssets</v>
      </c>
      <c r="K870" t="str">
        <f t="shared" si="57"/>
        <v>insert into dbax_info_conc (codi_empr, codi_emex, codi_info, pref_conc, codi_conc, orde_conc, nive_conc, tipo_info) values (0,0,'pre_cl-ci_ias-1_2014-03-05_role-800100','ifrs-full','OtherIntangibleAssets',310,4,'C')</v>
      </c>
    </row>
    <row r="871" spans="1:11" x14ac:dyDescent="0.25">
      <c r="A871">
        <v>0</v>
      </c>
      <c r="B871">
        <v>0</v>
      </c>
      <c r="C871" t="s">
        <v>152</v>
      </c>
      <c r="D871" t="s">
        <v>2559</v>
      </c>
      <c r="E871">
        <v>1300</v>
      </c>
      <c r="F871">
        <v>3</v>
      </c>
      <c r="G871" t="s">
        <v>14</v>
      </c>
      <c r="H871" s="1" t="str">
        <f t="shared" si="54"/>
        <v>ifrs-full_OtherInventories</v>
      </c>
      <c r="I871" t="str">
        <f t="shared" si="55"/>
        <v>ifrs-full</v>
      </c>
      <c r="J871" t="str">
        <f t="shared" si="56"/>
        <v>OtherInventories</v>
      </c>
      <c r="K871" t="str">
        <f t="shared" si="57"/>
        <v>insert into dbax_info_conc (codi_empr, codi_emex, codi_info, pref_conc, codi_conc, orde_conc, nive_conc, tipo_info) values (0,0,'pre_cl-ci_ias-1_2014-03-05_role-800100','ifrs-full','OtherInventories',1300,3,'C')</v>
      </c>
    </row>
    <row r="872" spans="1:11" x14ac:dyDescent="0.25">
      <c r="A872">
        <v>0</v>
      </c>
      <c r="B872">
        <v>0</v>
      </c>
      <c r="C872" t="s">
        <v>152</v>
      </c>
      <c r="D872" t="s">
        <v>2561</v>
      </c>
      <c r="E872">
        <v>1950</v>
      </c>
      <c r="F872">
        <v>4</v>
      </c>
      <c r="G872" t="s">
        <v>14</v>
      </c>
      <c r="H872" s="1" t="str">
        <f t="shared" si="54"/>
        <v>ifrs-full_OtherLongtermProvisions</v>
      </c>
      <c r="I872" t="str">
        <f t="shared" si="55"/>
        <v>ifrs-full</v>
      </c>
      <c r="J872" t="str">
        <f t="shared" si="56"/>
        <v>OtherLongtermProvisions</v>
      </c>
      <c r="K872" t="str">
        <f t="shared" si="57"/>
        <v>insert into dbax_info_conc (codi_empr, codi_emex, codi_info, pref_conc, codi_conc, orde_conc, nive_conc, tipo_info) values (0,0,'pre_cl-ci_ias-1_2014-03-05_role-800100','ifrs-full','OtherLongtermProvisions',1950,4,'C')</v>
      </c>
    </row>
    <row r="873" spans="1:11" x14ac:dyDescent="0.25">
      <c r="A873">
        <v>0</v>
      </c>
      <c r="B873">
        <v>0</v>
      </c>
      <c r="C873" t="s">
        <v>152</v>
      </c>
      <c r="D873" t="s">
        <v>2563</v>
      </c>
      <c r="E873">
        <v>760</v>
      </c>
      <c r="F873">
        <v>3</v>
      </c>
      <c r="G873" t="s">
        <v>14</v>
      </c>
      <c r="H873" s="1" t="str">
        <f t="shared" si="54"/>
        <v>ifrs-full_OtherNoncurrentAssets</v>
      </c>
      <c r="I873" t="str">
        <f t="shared" si="55"/>
        <v>ifrs-full</v>
      </c>
      <c r="J873" t="str">
        <f t="shared" si="56"/>
        <v>OtherNoncurrentAssets</v>
      </c>
      <c r="K873" t="str">
        <f t="shared" si="57"/>
        <v>insert into dbax_info_conc (codi_empr, codi_emex, codi_info, pref_conc, codi_conc, orde_conc, nive_conc, tipo_info) values (0,0,'pre_cl-ci_ias-1_2014-03-05_role-800100','ifrs-full','OtherNoncurrentAssets',760,3,'C')</v>
      </c>
    </row>
    <row r="874" spans="1:11" x14ac:dyDescent="0.25">
      <c r="A874">
        <v>0</v>
      </c>
      <c r="B874">
        <v>0</v>
      </c>
      <c r="C874" t="s">
        <v>152</v>
      </c>
      <c r="D874" t="s">
        <v>2565</v>
      </c>
      <c r="E874">
        <v>2470</v>
      </c>
      <c r="F874">
        <v>3</v>
      </c>
      <c r="G874" t="s">
        <v>14</v>
      </c>
      <c r="H874" s="1" t="str">
        <f t="shared" si="54"/>
        <v>ifrs-full_OtherNoncurrentFinancialLiabilities</v>
      </c>
      <c r="I874" t="str">
        <f t="shared" si="55"/>
        <v>ifrs-full</v>
      </c>
      <c r="J874" t="str">
        <f t="shared" si="56"/>
        <v>OtherNoncurrentFinancialLiabilities</v>
      </c>
      <c r="K874" t="str">
        <f t="shared" si="57"/>
        <v>insert into dbax_info_conc (codi_empr, codi_emex, codi_info, pref_conc, codi_conc, orde_conc, nive_conc, tipo_info) values (0,0,'pre_cl-ci_ias-1_2014-03-05_role-800100','ifrs-full','OtherNoncurrentFinancialLiabilities',2470,3,'C')</v>
      </c>
    </row>
    <row r="875" spans="1:11" x14ac:dyDescent="0.25">
      <c r="A875">
        <v>0</v>
      </c>
      <c r="B875">
        <v>0</v>
      </c>
      <c r="C875" t="s">
        <v>152</v>
      </c>
      <c r="D875" t="s">
        <v>2566</v>
      </c>
      <c r="E875">
        <v>2900</v>
      </c>
      <c r="F875">
        <v>3</v>
      </c>
      <c r="G875" t="s">
        <v>14</v>
      </c>
      <c r="H875" s="1" t="str">
        <f t="shared" si="54"/>
        <v>ifrs-full_OtherNoncurrentLiabilities</v>
      </c>
      <c r="I875" t="str">
        <f t="shared" si="55"/>
        <v>ifrs-full</v>
      </c>
      <c r="J875" t="str">
        <f t="shared" si="56"/>
        <v>OtherNoncurrentLiabilities</v>
      </c>
      <c r="K875" t="str">
        <f t="shared" si="57"/>
        <v>insert into dbax_info_conc (codi_empr, codi_emex, codi_info, pref_conc, codi_conc, orde_conc, nive_conc, tipo_info) values (0,0,'pre_cl-ci_ias-1_2014-03-05_role-800100','ifrs-full','OtherNoncurrentLiabilities',2900,3,'C')</v>
      </c>
    </row>
    <row r="876" spans="1:11" x14ac:dyDescent="0.25">
      <c r="A876">
        <v>0</v>
      </c>
      <c r="B876">
        <v>0</v>
      </c>
      <c r="C876" t="s">
        <v>152</v>
      </c>
      <c r="D876" t="s">
        <v>2569</v>
      </c>
      <c r="E876">
        <v>2150</v>
      </c>
      <c r="F876">
        <v>3</v>
      </c>
      <c r="G876" t="s">
        <v>14</v>
      </c>
      <c r="H876" s="1" t="str">
        <f t="shared" si="54"/>
        <v>ifrs-full_OtherNoncurrentPayables</v>
      </c>
      <c r="I876" t="str">
        <f t="shared" si="55"/>
        <v>ifrs-full</v>
      </c>
      <c r="J876" t="str">
        <f t="shared" si="56"/>
        <v>OtherNoncurrentPayables</v>
      </c>
      <c r="K876" t="str">
        <f t="shared" si="57"/>
        <v>insert into dbax_info_conc (codi_empr, codi_emex, codi_info, pref_conc, codi_conc, orde_conc, nive_conc, tipo_info) values (0,0,'pre_cl-ci_ias-1_2014-03-05_role-800100','ifrs-full','OtherNoncurrentPayables',2150,3,'C')</v>
      </c>
    </row>
    <row r="877" spans="1:11" x14ac:dyDescent="0.25">
      <c r="A877">
        <v>0</v>
      </c>
      <c r="B877">
        <v>0</v>
      </c>
      <c r="C877" t="s">
        <v>152</v>
      </c>
      <c r="D877" t="s">
        <v>2570</v>
      </c>
      <c r="E877">
        <v>640</v>
      </c>
      <c r="F877">
        <v>3</v>
      </c>
      <c r="G877" t="s">
        <v>14</v>
      </c>
      <c r="H877" s="1" t="str">
        <f t="shared" si="54"/>
        <v>ifrs-full_OtherNoncurrentReceivables</v>
      </c>
      <c r="I877" t="str">
        <f t="shared" si="55"/>
        <v>ifrs-full</v>
      </c>
      <c r="J877" t="str">
        <f t="shared" si="56"/>
        <v>OtherNoncurrentReceivables</v>
      </c>
      <c r="K877" t="str">
        <f t="shared" si="57"/>
        <v>insert into dbax_info_conc (codi_empr, codi_emex, codi_info, pref_conc, codi_conc, orde_conc, nive_conc, tipo_info) values (0,0,'pre_cl-ci_ias-1_2014-03-05_role-800100','ifrs-full','OtherNoncurrentReceivables',640,3,'C')</v>
      </c>
    </row>
    <row r="878" spans="1:11" x14ac:dyDescent="0.25">
      <c r="A878">
        <v>0</v>
      </c>
      <c r="B878">
        <v>0</v>
      </c>
      <c r="C878" t="s">
        <v>152</v>
      </c>
      <c r="D878" t="s">
        <v>2574</v>
      </c>
      <c r="E878">
        <v>2400</v>
      </c>
      <c r="F878">
        <v>3</v>
      </c>
      <c r="G878" t="s">
        <v>14</v>
      </c>
      <c r="H878" s="1" t="str">
        <f t="shared" si="54"/>
        <v>ifrs-full_OtherPayables</v>
      </c>
      <c r="I878" t="str">
        <f t="shared" si="55"/>
        <v>ifrs-full</v>
      </c>
      <c r="J878" t="str">
        <f t="shared" si="56"/>
        <v>OtherPayables</v>
      </c>
      <c r="K878" t="str">
        <f t="shared" si="57"/>
        <v>insert into dbax_info_conc (codi_empr, codi_emex, codi_info, pref_conc, codi_conc, orde_conc, nive_conc, tipo_info) values (0,0,'pre_cl-ci_ias-1_2014-03-05_role-800100','ifrs-full','OtherPayables',2400,3,'C')</v>
      </c>
    </row>
    <row r="879" spans="1:11" x14ac:dyDescent="0.25">
      <c r="A879">
        <v>0</v>
      </c>
      <c r="B879">
        <v>0</v>
      </c>
      <c r="C879" t="s">
        <v>152</v>
      </c>
      <c r="D879" t="s">
        <v>2575</v>
      </c>
      <c r="E879">
        <v>190</v>
      </c>
      <c r="F879">
        <v>3</v>
      </c>
      <c r="G879" t="s">
        <v>14</v>
      </c>
      <c r="H879" s="1" t="str">
        <f t="shared" si="54"/>
        <v>ifrs-full_OtherPropertyPlantAndEquipment</v>
      </c>
      <c r="I879" t="str">
        <f t="shared" si="55"/>
        <v>ifrs-full</v>
      </c>
      <c r="J879" t="str">
        <f t="shared" si="56"/>
        <v>OtherPropertyPlantAndEquipment</v>
      </c>
      <c r="K879" t="str">
        <f t="shared" si="57"/>
        <v>insert into dbax_info_conc (codi_empr, codi_emex, codi_info, pref_conc, codi_conc, orde_conc, nive_conc, tipo_info) values (0,0,'pre_cl-ci_ias-1_2014-03-05_role-800100','ifrs-full','OtherPropertyPlantAndEquipment',190,3,'C')</v>
      </c>
    </row>
    <row r="880" spans="1:11" x14ac:dyDescent="0.25">
      <c r="A880">
        <v>0</v>
      </c>
      <c r="B880">
        <v>0</v>
      </c>
      <c r="C880" t="s">
        <v>152</v>
      </c>
      <c r="D880" t="s">
        <v>2577</v>
      </c>
      <c r="E880">
        <v>1970</v>
      </c>
      <c r="F880">
        <v>4</v>
      </c>
      <c r="G880" t="s">
        <v>14</v>
      </c>
      <c r="H880" s="1" t="str">
        <f t="shared" si="54"/>
        <v>ifrs-full_OtherProvisions</v>
      </c>
      <c r="I880" t="str">
        <f t="shared" si="55"/>
        <v>ifrs-full</v>
      </c>
      <c r="J880" t="str">
        <f t="shared" si="56"/>
        <v>OtherProvisions</v>
      </c>
      <c r="K880" t="str">
        <f t="shared" si="57"/>
        <v>insert into dbax_info_conc (codi_empr, codi_emex, codi_info, pref_conc, codi_conc, orde_conc, nive_conc, tipo_info) values (0,0,'pre_cl-ci_ias-1_2014-03-05_role-800100','ifrs-full','OtherProvisions',1970,4,'C')</v>
      </c>
    </row>
    <row r="881" spans="1:11" x14ac:dyDescent="0.25">
      <c r="A881">
        <v>0</v>
      </c>
      <c r="B881">
        <v>0</v>
      </c>
      <c r="C881" t="s">
        <v>152</v>
      </c>
      <c r="D881" t="s">
        <v>2578</v>
      </c>
      <c r="E881">
        <v>1940</v>
      </c>
      <c r="F881">
        <v>3</v>
      </c>
      <c r="G881" t="s">
        <v>14</v>
      </c>
      <c r="H881" s="1" t="str">
        <f t="shared" si="54"/>
        <v>ifrs-full_OtherProvisionsAbstract</v>
      </c>
      <c r="I881" t="str">
        <f t="shared" si="55"/>
        <v>ifrs-full</v>
      </c>
      <c r="J881" t="str">
        <f t="shared" si="56"/>
        <v>OtherProvisionsAbstract</v>
      </c>
      <c r="K881" t="str">
        <f t="shared" si="57"/>
        <v>insert into dbax_info_conc (codi_empr, codi_emex, codi_info, pref_conc, codi_conc, orde_conc, nive_conc, tipo_info) values (0,0,'pre_cl-ci_ias-1_2014-03-05_role-800100','ifrs-full','OtherProvisionsAbstract',1940,3,'C')</v>
      </c>
    </row>
    <row r="882" spans="1:11" x14ac:dyDescent="0.25">
      <c r="A882">
        <v>0</v>
      </c>
      <c r="B882">
        <v>0</v>
      </c>
      <c r="C882" t="s">
        <v>152</v>
      </c>
      <c r="D882" t="s">
        <v>2580</v>
      </c>
      <c r="E882">
        <v>840</v>
      </c>
      <c r="F882">
        <v>3</v>
      </c>
      <c r="G882" t="s">
        <v>14</v>
      </c>
      <c r="H882" s="1" t="str">
        <f t="shared" si="54"/>
        <v>ifrs-full_OtherReceivables</v>
      </c>
      <c r="I882" t="str">
        <f t="shared" si="55"/>
        <v>ifrs-full</v>
      </c>
      <c r="J882" t="str">
        <f t="shared" si="56"/>
        <v>OtherReceivables</v>
      </c>
      <c r="K882" t="str">
        <f t="shared" si="57"/>
        <v>insert into dbax_info_conc (codi_empr, codi_emex, codi_info, pref_conc, codi_conc, orde_conc, nive_conc, tipo_info) values (0,0,'pre_cl-ci_ias-1_2014-03-05_role-800100','ifrs-full','OtherReceivables',840,3,'C')</v>
      </c>
    </row>
    <row r="883" spans="1:11" x14ac:dyDescent="0.25">
      <c r="A883">
        <v>0</v>
      </c>
      <c r="B883">
        <v>0</v>
      </c>
      <c r="C883" t="s">
        <v>152</v>
      </c>
      <c r="D883" t="s">
        <v>2582</v>
      </c>
      <c r="E883">
        <v>3260</v>
      </c>
      <c r="F883">
        <v>3</v>
      </c>
      <c r="G883" t="s">
        <v>14</v>
      </c>
      <c r="H883" s="1" t="str">
        <f t="shared" si="54"/>
        <v>ifrs-full_OtherReserves</v>
      </c>
      <c r="I883" t="str">
        <f t="shared" si="55"/>
        <v>ifrs-full</v>
      </c>
      <c r="J883" t="str">
        <f t="shared" si="56"/>
        <v>OtherReserves</v>
      </c>
      <c r="K883" t="str">
        <f t="shared" si="57"/>
        <v>insert into dbax_info_conc (codi_empr, codi_emex, codi_info, pref_conc, codi_conc, orde_conc, nive_conc, tipo_info) values (0,0,'pre_cl-ci_ias-1_2014-03-05_role-800100','ifrs-full','OtherReserves',3260,3,'C')</v>
      </c>
    </row>
    <row r="884" spans="1:11" x14ac:dyDescent="0.25">
      <c r="A884">
        <v>0</v>
      </c>
      <c r="B884">
        <v>0</v>
      </c>
      <c r="C884" t="s">
        <v>152</v>
      </c>
      <c r="D884" t="s">
        <v>2583</v>
      </c>
      <c r="E884">
        <v>3060</v>
      </c>
      <c r="F884">
        <v>2</v>
      </c>
      <c r="G884" t="s">
        <v>14</v>
      </c>
      <c r="H884" s="1" t="str">
        <f t="shared" si="54"/>
        <v>ifrs-full_OtherReservesAbstract</v>
      </c>
      <c r="I884" t="str">
        <f t="shared" si="55"/>
        <v>ifrs-full</v>
      </c>
      <c r="J884" t="str">
        <f t="shared" si="56"/>
        <v>OtherReservesAbstract</v>
      </c>
      <c r="K884" t="str">
        <f t="shared" si="57"/>
        <v>insert into dbax_info_conc (codi_empr, codi_emex, codi_info, pref_conc, codi_conc, orde_conc, nive_conc, tipo_info) values (0,0,'pre_cl-ci_ias-1_2014-03-05_role-800100','ifrs-full','OtherReservesAbstract',3060,2,'C')</v>
      </c>
    </row>
    <row r="885" spans="1:11" x14ac:dyDescent="0.25">
      <c r="A885">
        <v>0</v>
      </c>
      <c r="B885">
        <v>0</v>
      </c>
      <c r="C885" t="s">
        <v>152</v>
      </c>
      <c r="D885" t="s">
        <v>2588</v>
      </c>
      <c r="E885">
        <v>1960</v>
      </c>
      <c r="F885">
        <v>4</v>
      </c>
      <c r="G885" t="s">
        <v>14</v>
      </c>
      <c r="H885" s="1" t="str">
        <f t="shared" si="54"/>
        <v>ifrs-full_OtherShorttermProvisions</v>
      </c>
      <c r="I885" t="str">
        <f t="shared" si="55"/>
        <v>ifrs-full</v>
      </c>
      <c r="J885" t="str">
        <f t="shared" si="56"/>
        <v>OtherShorttermProvisions</v>
      </c>
      <c r="K885" t="str">
        <f t="shared" si="57"/>
        <v>insert into dbax_info_conc (codi_empr, codi_emex, codi_info, pref_conc, codi_conc, orde_conc, nive_conc, tipo_info) values (0,0,'pre_cl-ci_ias-1_2014-03-05_role-800100','ifrs-full','OtherShorttermProvisions',1960,4,'C')</v>
      </c>
    </row>
    <row r="886" spans="1:11" x14ac:dyDescent="0.25">
      <c r="A886">
        <v>0</v>
      </c>
      <c r="B886">
        <v>0</v>
      </c>
      <c r="C886" t="s">
        <v>152</v>
      </c>
      <c r="D886" t="s">
        <v>2601</v>
      </c>
      <c r="E886">
        <v>2370</v>
      </c>
      <c r="F886">
        <v>3</v>
      </c>
      <c r="G886" t="s">
        <v>14</v>
      </c>
      <c r="H886" s="1" t="str">
        <f t="shared" si="54"/>
        <v>ifrs-full_PayablesOnSocialSecurityAndTaxesOtherThanIncomeTax</v>
      </c>
      <c r="I886" t="str">
        <f t="shared" si="55"/>
        <v>ifrs-full</v>
      </c>
      <c r="J886" t="str">
        <f t="shared" si="56"/>
        <v>PayablesOnSocialSecurityAndTaxesOtherThanIncomeTax</v>
      </c>
      <c r="K886" t="str">
        <f t="shared" si="57"/>
        <v>insert into dbax_info_conc (codi_empr, codi_emex, codi_info, pref_conc, codi_conc, orde_conc, nive_conc, tipo_info) values (0,0,'pre_cl-ci_ias-1_2014-03-05_role-800100','ifrs-full','PayablesOnSocialSecurityAndTaxesOtherThanIncomeTax',2370,3,'C')</v>
      </c>
    </row>
    <row r="887" spans="1:11" x14ac:dyDescent="0.25">
      <c r="A887">
        <v>0</v>
      </c>
      <c r="B887">
        <v>0</v>
      </c>
      <c r="C887" t="s">
        <v>152</v>
      </c>
      <c r="D887" t="s">
        <v>2619</v>
      </c>
      <c r="E887">
        <v>790</v>
      </c>
      <c r="F887">
        <v>3</v>
      </c>
      <c r="G887" t="s">
        <v>14</v>
      </c>
      <c r="H887" s="1" t="str">
        <f t="shared" si="54"/>
        <v>ifrs-full_Prepayments</v>
      </c>
      <c r="I887" t="str">
        <f t="shared" si="55"/>
        <v>ifrs-full</v>
      </c>
      <c r="J887" t="str">
        <f t="shared" si="56"/>
        <v>Prepayments</v>
      </c>
      <c r="K887" t="str">
        <f t="shared" si="57"/>
        <v>insert into dbax_info_conc (codi_empr, codi_emex, codi_info, pref_conc, codi_conc, orde_conc, nive_conc, tipo_info) values (0,0,'pre_cl-ci_ias-1_2014-03-05_role-800100','ifrs-full','Prepayments',790,3,'C')</v>
      </c>
    </row>
    <row r="888" spans="1:11" x14ac:dyDescent="0.25">
      <c r="A888">
        <v>0</v>
      </c>
      <c r="B888">
        <v>0</v>
      </c>
      <c r="C888" t="s">
        <v>152</v>
      </c>
      <c r="D888" t="s">
        <v>2634</v>
      </c>
      <c r="E888">
        <v>1250</v>
      </c>
      <c r="F888">
        <v>3</v>
      </c>
      <c r="G888" t="s">
        <v>14</v>
      </c>
      <c r="H888" s="1" t="str">
        <f t="shared" si="54"/>
        <v>ifrs-full_ProductionSupplies</v>
      </c>
      <c r="I888" t="str">
        <f t="shared" si="55"/>
        <v>ifrs-full</v>
      </c>
      <c r="J888" t="str">
        <f t="shared" si="56"/>
        <v>ProductionSupplies</v>
      </c>
      <c r="K888" t="str">
        <f t="shared" si="57"/>
        <v>insert into dbax_info_conc (codi_empr, codi_emex, codi_info, pref_conc, codi_conc, orde_conc, nive_conc, tipo_info) values (0,0,'pre_cl-ci_ias-1_2014-03-05_role-800100','ifrs-full','ProductionSupplies',1250,3,'C')</v>
      </c>
    </row>
    <row r="889" spans="1:11" x14ac:dyDescent="0.25">
      <c r="A889">
        <v>0</v>
      </c>
      <c r="B889">
        <v>0</v>
      </c>
      <c r="C889" t="s">
        <v>152</v>
      </c>
      <c r="D889" t="s">
        <v>2655</v>
      </c>
      <c r="E889">
        <v>1290</v>
      </c>
      <c r="F889">
        <v>3</v>
      </c>
      <c r="G889" t="s">
        <v>14</v>
      </c>
      <c r="H889" s="1" t="str">
        <f t="shared" si="54"/>
        <v>ifrs-full_PropertyIntendedForSaleInOrdinaryCourseOfBusiness</v>
      </c>
      <c r="I889" t="str">
        <f t="shared" si="55"/>
        <v>ifrs-full</v>
      </c>
      <c r="J889" t="str">
        <f t="shared" si="56"/>
        <v>PropertyIntendedForSaleInOrdinaryCourseOfBusiness</v>
      </c>
      <c r="K889" t="str">
        <f t="shared" si="57"/>
        <v>insert into dbax_info_conc (codi_empr, codi_emex, codi_info, pref_conc, codi_conc, orde_conc, nive_conc, tipo_info) values (0,0,'pre_cl-ci_ias-1_2014-03-05_role-800100','ifrs-full','PropertyIntendedForSaleInOrdinaryCourseOfBusiness',1290,3,'C')</v>
      </c>
    </row>
    <row r="890" spans="1:11" x14ac:dyDescent="0.25">
      <c r="A890">
        <v>0</v>
      </c>
      <c r="B890">
        <v>0</v>
      </c>
      <c r="C890" t="s">
        <v>152</v>
      </c>
      <c r="D890" t="s">
        <v>2657</v>
      </c>
      <c r="E890">
        <v>200</v>
      </c>
      <c r="F890">
        <v>3</v>
      </c>
      <c r="G890" t="s">
        <v>14</v>
      </c>
      <c r="H890" s="1" t="str">
        <f t="shared" si="54"/>
        <v>ifrs-full_PropertyPlantAndEquipment</v>
      </c>
      <c r="I890" t="str">
        <f t="shared" si="55"/>
        <v>ifrs-full</v>
      </c>
      <c r="J890" t="str">
        <f t="shared" si="56"/>
        <v>PropertyPlantAndEquipment</v>
      </c>
      <c r="K890" t="str">
        <f t="shared" si="57"/>
        <v>insert into dbax_info_conc (codi_empr, codi_emex, codi_info, pref_conc, codi_conc, orde_conc, nive_conc, tipo_info) values (0,0,'pre_cl-ci_ias-1_2014-03-05_role-800100','ifrs-full','PropertyPlantAndEquipment',200,3,'C')</v>
      </c>
    </row>
    <row r="891" spans="1:11" x14ac:dyDescent="0.25">
      <c r="A891">
        <v>0</v>
      </c>
      <c r="B891">
        <v>0</v>
      </c>
      <c r="C891" t="s">
        <v>152</v>
      </c>
      <c r="D891" t="s">
        <v>2658</v>
      </c>
      <c r="E891">
        <v>20</v>
      </c>
      <c r="F891">
        <v>2</v>
      </c>
      <c r="G891" t="s">
        <v>14</v>
      </c>
      <c r="H891" s="1" t="str">
        <f t="shared" si="54"/>
        <v>ifrs-full_PropertyPlantAndEquipmentAbstract</v>
      </c>
      <c r="I891" t="str">
        <f t="shared" si="55"/>
        <v>ifrs-full</v>
      </c>
      <c r="J891" t="str">
        <f t="shared" si="56"/>
        <v>PropertyPlantAndEquipmentAbstract</v>
      </c>
      <c r="K891" t="str">
        <f t="shared" si="57"/>
        <v>insert into dbax_info_conc (codi_empr, codi_emex, codi_info, pref_conc, codi_conc, orde_conc, nive_conc, tipo_info) values (0,0,'pre_cl-ci_ias-1_2014-03-05_role-800100','ifrs-full','PropertyPlantAndEquipmentAbstract',20,2,'C')</v>
      </c>
    </row>
    <row r="892" spans="1:11" x14ac:dyDescent="0.25">
      <c r="A892">
        <v>0</v>
      </c>
      <c r="B892">
        <v>0</v>
      </c>
      <c r="C892" t="s">
        <v>152</v>
      </c>
      <c r="D892" t="s">
        <v>2687</v>
      </c>
      <c r="E892">
        <v>1890</v>
      </c>
      <c r="F892">
        <v>4</v>
      </c>
      <c r="G892" t="s">
        <v>14</v>
      </c>
      <c r="H892" s="1" t="str">
        <f t="shared" si="54"/>
        <v>ifrs-full_ProvisionForDecommissioningRestorationAndRehabilitationCosts</v>
      </c>
      <c r="I892" t="str">
        <f t="shared" si="55"/>
        <v>ifrs-full</v>
      </c>
      <c r="J892" t="str">
        <f t="shared" si="56"/>
        <v>ProvisionForDecommissioningRestorationAndRehabilitationCosts</v>
      </c>
      <c r="K892" t="str">
        <f t="shared" si="57"/>
        <v>insert into dbax_info_conc (codi_empr, codi_emex, codi_info, pref_conc, codi_conc, orde_conc, nive_conc, tipo_info) values (0,0,'pre_cl-ci_ias-1_2014-03-05_role-800100','ifrs-full','ProvisionForDecommissioningRestorationAndRehabilitationCosts',1890,4,'C')</v>
      </c>
    </row>
    <row r="893" spans="1:11" x14ac:dyDescent="0.25">
      <c r="A893">
        <v>0</v>
      </c>
      <c r="B893">
        <v>0</v>
      </c>
      <c r="C893" t="s">
        <v>152</v>
      </c>
      <c r="D893" t="s">
        <v>2688</v>
      </c>
      <c r="E893">
        <v>1860</v>
      </c>
      <c r="F893">
        <v>3</v>
      </c>
      <c r="G893" t="s">
        <v>14</v>
      </c>
      <c r="H893" s="1" t="str">
        <f t="shared" si="54"/>
        <v>ifrs-full_ProvisionForDecommissioningRestorationAndRehabilitationCostsAbstract</v>
      </c>
      <c r="I893" t="str">
        <f t="shared" si="55"/>
        <v>ifrs-full</v>
      </c>
      <c r="J893" t="str">
        <f t="shared" si="56"/>
        <v>ProvisionForDecommissioningRestorationAndRehabilitationCostsAbstract</v>
      </c>
      <c r="K893" t="str">
        <f t="shared" si="57"/>
        <v>insert into dbax_info_conc (codi_empr, codi_emex, codi_info, pref_conc, codi_conc, orde_conc, nive_conc, tipo_info) values (0,0,'pre_cl-ci_ias-1_2014-03-05_role-800100','ifrs-full','ProvisionForDecommissioningRestorationAndRehabilitationCostsAbstract',1860,3,'C')</v>
      </c>
    </row>
    <row r="894" spans="1:11" x14ac:dyDescent="0.25">
      <c r="A894">
        <v>0</v>
      </c>
      <c r="B894">
        <v>0</v>
      </c>
      <c r="C894" t="s">
        <v>152</v>
      </c>
      <c r="D894" t="s">
        <v>2712</v>
      </c>
      <c r="E894">
        <v>1230</v>
      </c>
      <c r="F894">
        <v>3</v>
      </c>
      <c r="G894" t="s">
        <v>14</v>
      </c>
      <c r="H894" s="1" t="str">
        <f t="shared" si="54"/>
        <v>ifrs-full_RawMaterials</v>
      </c>
      <c r="I894" t="str">
        <f t="shared" si="55"/>
        <v>ifrs-full</v>
      </c>
      <c r="J894" t="str">
        <f t="shared" si="56"/>
        <v>RawMaterials</v>
      </c>
      <c r="K894" t="str">
        <f t="shared" si="57"/>
        <v>insert into dbax_info_conc (codi_empr, codi_emex, codi_info, pref_conc, codi_conc, orde_conc, nive_conc, tipo_info) values (0,0,'pre_cl-ci_ias-1_2014-03-05_role-800100','ifrs-full','RawMaterials',1230,3,'C')</v>
      </c>
    </row>
    <row r="895" spans="1:11" x14ac:dyDescent="0.25">
      <c r="A895">
        <v>0</v>
      </c>
      <c r="B895">
        <v>0</v>
      </c>
      <c r="C895" t="s">
        <v>152</v>
      </c>
      <c r="D895" t="s">
        <v>2719</v>
      </c>
      <c r="E895">
        <v>830</v>
      </c>
      <c r="F895">
        <v>3</v>
      </c>
      <c r="G895" t="s">
        <v>14</v>
      </c>
      <c r="H895" s="1" t="str">
        <f t="shared" si="54"/>
        <v>ifrs-full_ReceivablesFromRentalOfProperties</v>
      </c>
      <c r="I895" t="str">
        <f t="shared" si="55"/>
        <v>ifrs-full</v>
      </c>
      <c r="J895" t="str">
        <f t="shared" si="56"/>
        <v>ReceivablesFromRentalOfProperties</v>
      </c>
      <c r="K895" t="str">
        <f t="shared" si="57"/>
        <v>insert into dbax_info_conc (codi_empr, codi_emex, codi_info, pref_conc, codi_conc, orde_conc, nive_conc, tipo_info) values (0,0,'pre_cl-ci_ias-1_2014-03-05_role-800100','ifrs-full','ReceivablesFromRentalOfProperties',830,3,'C')</v>
      </c>
    </row>
    <row r="896" spans="1:11" x14ac:dyDescent="0.25">
      <c r="A896">
        <v>0</v>
      </c>
      <c r="B896">
        <v>0</v>
      </c>
      <c r="C896" t="s">
        <v>152</v>
      </c>
      <c r="D896" t="s">
        <v>2720</v>
      </c>
      <c r="E896">
        <v>820</v>
      </c>
      <c r="F896">
        <v>3</v>
      </c>
      <c r="G896" t="s">
        <v>14</v>
      </c>
      <c r="H896" s="1" t="str">
        <f t="shared" si="54"/>
        <v>ifrs-full_ReceivablesFromSaleOfProperties</v>
      </c>
      <c r="I896" t="str">
        <f t="shared" si="55"/>
        <v>ifrs-full</v>
      </c>
      <c r="J896" t="str">
        <f t="shared" si="56"/>
        <v>ReceivablesFromSaleOfProperties</v>
      </c>
      <c r="K896" t="str">
        <f t="shared" si="57"/>
        <v>insert into dbax_info_conc (codi_empr, codi_emex, codi_info, pref_conc, codi_conc, orde_conc, nive_conc, tipo_info) values (0,0,'pre_cl-ci_ias-1_2014-03-05_role-800100','ifrs-full','ReceivablesFromSaleOfProperties',820,3,'C')</v>
      </c>
    </row>
    <row r="897" spans="1:11" x14ac:dyDescent="0.25">
      <c r="A897">
        <v>0</v>
      </c>
      <c r="B897">
        <v>0</v>
      </c>
      <c r="C897" t="s">
        <v>152</v>
      </c>
      <c r="D897" t="s">
        <v>2721</v>
      </c>
      <c r="E897">
        <v>800</v>
      </c>
      <c r="F897">
        <v>3</v>
      </c>
      <c r="G897" t="s">
        <v>14</v>
      </c>
      <c r="H897" s="1" t="str">
        <f t="shared" si="54"/>
        <v>ifrs-full_ReceivablesFromTaxesOtherThanIncomeTax</v>
      </c>
      <c r="I897" t="str">
        <f t="shared" si="55"/>
        <v>ifrs-full</v>
      </c>
      <c r="J897" t="str">
        <f t="shared" si="56"/>
        <v>ReceivablesFromTaxesOtherThanIncomeTax</v>
      </c>
      <c r="K897" t="str">
        <f t="shared" si="57"/>
        <v>insert into dbax_info_conc (codi_empr, codi_emex, codi_info, pref_conc, codi_conc, orde_conc, nive_conc, tipo_info) values (0,0,'pre_cl-ci_ias-1_2014-03-05_role-800100','ifrs-full','ReceivablesFromTaxesOtherThanIncomeTax',800,3,'C')</v>
      </c>
    </row>
    <row r="898" spans="1:11" x14ac:dyDescent="0.25">
      <c r="A898">
        <v>0</v>
      </c>
      <c r="B898">
        <v>0</v>
      </c>
      <c r="C898" t="s">
        <v>152</v>
      </c>
      <c r="D898" t="s">
        <v>2722</v>
      </c>
      <c r="E898">
        <v>290</v>
      </c>
      <c r="F898">
        <v>4</v>
      </c>
      <c r="G898" t="s">
        <v>14</v>
      </c>
      <c r="H898" s="1" t="str">
        <f t="shared" si="54"/>
        <v>ifrs-full_RecipesFormulaeModelsDesignsAndPrototypes</v>
      </c>
      <c r="I898" t="str">
        <f t="shared" si="55"/>
        <v>ifrs-full</v>
      </c>
      <c r="J898" t="str">
        <f t="shared" si="56"/>
        <v>RecipesFormulaeModelsDesignsAndPrototypes</v>
      </c>
      <c r="K898" t="str">
        <f t="shared" si="57"/>
        <v>insert into dbax_info_conc (codi_empr, codi_emex, codi_info, pref_conc, codi_conc, orde_conc, nive_conc, tipo_info) values (0,0,'pre_cl-ci_ias-1_2014-03-05_role-800100','ifrs-full','RecipesFormulaeModelsDesignsAndPrototypes',290,4,'C')</v>
      </c>
    </row>
    <row r="899" spans="1:11" x14ac:dyDescent="0.25">
      <c r="A899">
        <v>0</v>
      </c>
      <c r="B899">
        <v>0</v>
      </c>
      <c r="C899" t="s">
        <v>152</v>
      </c>
      <c r="D899" t="s">
        <v>2749</v>
      </c>
      <c r="E899">
        <v>1810</v>
      </c>
      <c r="F899">
        <v>4</v>
      </c>
      <c r="G899" t="s">
        <v>14</v>
      </c>
      <c r="H899" s="1" t="str">
        <f t="shared" si="54"/>
        <v>ifrs-full_RefundsProvision</v>
      </c>
      <c r="I899" t="str">
        <f t="shared" si="55"/>
        <v>ifrs-full</v>
      </c>
      <c r="J899" t="str">
        <f t="shared" si="56"/>
        <v>RefundsProvision</v>
      </c>
      <c r="K899" t="str">
        <f t="shared" si="57"/>
        <v>insert into dbax_info_conc (codi_empr, codi_emex, codi_info, pref_conc, codi_conc, orde_conc, nive_conc, tipo_info) values (0,0,'pre_cl-ci_ias-1_2014-03-05_role-800100','ifrs-full','RefundsProvision',1810,4,'C')</v>
      </c>
    </row>
    <row r="900" spans="1:11" x14ac:dyDescent="0.25">
      <c r="A900">
        <v>0</v>
      </c>
      <c r="B900">
        <v>0</v>
      </c>
      <c r="C900" t="s">
        <v>152</v>
      </c>
      <c r="D900" t="s">
        <v>2750</v>
      </c>
      <c r="E900">
        <v>1780</v>
      </c>
      <c r="F900">
        <v>3</v>
      </c>
      <c r="G900" t="s">
        <v>14</v>
      </c>
      <c r="H900" s="1" t="str">
        <f t="shared" si="54"/>
        <v>ifrs-full_RefundsProvisionAbstract</v>
      </c>
      <c r="I900" t="str">
        <f t="shared" si="55"/>
        <v>ifrs-full</v>
      </c>
      <c r="J900" t="str">
        <f t="shared" si="56"/>
        <v>RefundsProvisionAbstract</v>
      </c>
      <c r="K900" t="str">
        <f t="shared" si="57"/>
        <v>insert into dbax_info_conc (codi_empr, codi_emex, codi_info, pref_conc, codi_conc, orde_conc, nive_conc, tipo_info) values (0,0,'pre_cl-ci_ias-1_2014-03-05_role-800100','ifrs-full','RefundsProvisionAbstract',1780,3,'C')</v>
      </c>
    </row>
    <row r="901" spans="1:11" x14ac:dyDescent="0.25">
      <c r="A901">
        <v>0</v>
      </c>
      <c r="B901">
        <v>0</v>
      </c>
      <c r="C901" t="s">
        <v>152</v>
      </c>
      <c r="D901" t="s">
        <v>2760</v>
      </c>
      <c r="E901">
        <v>2340</v>
      </c>
      <c r="F901">
        <v>5</v>
      </c>
      <c r="G901" t="s">
        <v>14</v>
      </c>
      <c r="H901" s="1" t="str">
        <f t="shared" si="54"/>
        <v>ifrs-full_RentDeferredIncome</v>
      </c>
      <c r="I901" t="str">
        <f t="shared" si="55"/>
        <v>ifrs-full</v>
      </c>
      <c r="J901" t="str">
        <f t="shared" si="56"/>
        <v>RentDeferredIncome</v>
      </c>
      <c r="K901" t="str">
        <f t="shared" si="57"/>
        <v>insert into dbax_info_conc (codi_empr, codi_emex, codi_info, pref_conc, codi_conc, orde_conc, nive_conc, tipo_info) values (0,0,'pre_cl-ci_ias-1_2014-03-05_role-800100','ifrs-full','RentDeferredIncome',2340,5,'C')</v>
      </c>
    </row>
    <row r="902" spans="1:11" x14ac:dyDescent="0.25">
      <c r="A902">
        <v>0</v>
      </c>
      <c r="B902">
        <v>0</v>
      </c>
      <c r="C902" t="s">
        <v>152</v>
      </c>
      <c r="D902" t="s">
        <v>2761</v>
      </c>
      <c r="E902">
        <v>2210</v>
      </c>
      <c r="F902">
        <v>5</v>
      </c>
      <c r="G902" t="s">
        <v>14</v>
      </c>
      <c r="H902" s="1" t="str">
        <f t="shared" si="54"/>
        <v>ifrs-full_RentDeferredIncomeClassifiedAsCurrent</v>
      </c>
      <c r="I902" t="str">
        <f t="shared" si="55"/>
        <v>ifrs-full</v>
      </c>
      <c r="J902" t="str">
        <f t="shared" si="56"/>
        <v>RentDeferredIncomeClassifiedAsCurrent</v>
      </c>
      <c r="K902" t="str">
        <f t="shared" si="57"/>
        <v>insert into dbax_info_conc (codi_empr, codi_emex, codi_info, pref_conc, codi_conc, orde_conc, nive_conc, tipo_info) values (0,0,'pre_cl-ci_ias-1_2014-03-05_role-800100','ifrs-full','RentDeferredIncomeClassifiedAsCurrent',2210,5,'C')</v>
      </c>
    </row>
    <row r="903" spans="1:11" x14ac:dyDescent="0.25">
      <c r="A903">
        <v>0</v>
      </c>
      <c r="B903">
        <v>0</v>
      </c>
      <c r="C903" t="s">
        <v>152</v>
      </c>
      <c r="D903" t="s">
        <v>2762</v>
      </c>
      <c r="E903">
        <v>2090</v>
      </c>
      <c r="F903">
        <v>5</v>
      </c>
      <c r="G903" t="s">
        <v>14</v>
      </c>
      <c r="H903" s="1" t="str">
        <f t="shared" si="54"/>
        <v>ifrs-full_RentDeferredIncomeClassifiedAsNoncurrent</v>
      </c>
      <c r="I903" t="str">
        <f t="shared" si="55"/>
        <v>ifrs-full</v>
      </c>
      <c r="J903" t="str">
        <f t="shared" si="56"/>
        <v>RentDeferredIncomeClassifiedAsNoncurrent</v>
      </c>
      <c r="K903" t="str">
        <f t="shared" si="57"/>
        <v>insert into dbax_info_conc (codi_empr, codi_emex, codi_info, pref_conc, codi_conc, orde_conc, nive_conc, tipo_info) values (0,0,'pre_cl-ci_ias-1_2014-03-05_role-800100','ifrs-full','RentDeferredIncomeClassifiedAsNoncurrent',2090,5,'C')</v>
      </c>
    </row>
    <row r="904" spans="1:11" x14ac:dyDescent="0.25">
      <c r="A904">
        <v>0</v>
      </c>
      <c r="B904">
        <v>0</v>
      </c>
      <c r="C904" t="s">
        <v>152</v>
      </c>
      <c r="D904" t="s">
        <v>2767</v>
      </c>
      <c r="E904">
        <v>3090</v>
      </c>
      <c r="F904">
        <v>3</v>
      </c>
      <c r="G904" t="s">
        <v>14</v>
      </c>
      <c r="H904" s="1" t="str">
        <f t="shared" ref="H904:H967" si="58">MID(D904,FIND("#",D904)+1,10000)</f>
        <v>ifrs-full_ReserveOfCashFlowHedges</v>
      </c>
      <c r="I904" t="str">
        <f t="shared" ref="I904:I967" si="59">MID(H904,1,FIND("_",H904)-1)</f>
        <v>ifrs-full</v>
      </c>
      <c r="J904" t="str">
        <f t="shared" ref="J904:J967" si="60">MID(H904,FIND("_",H904)+1,10000)</f>
        <v>ReserveOfCashFlowHedges</v>
      </c>
      <c r="K904" t="str">
        <f t="shared" ref="K904:K967" si="61">CONCATENATE("insert into dbax_info_conc (codi_empr, codi_emex, codi_info, pref_conc, codi_conc, orde_conc, nive_conc, tipo_info) values (",A904,",",B904,",'",C904,"','",I904,"','",J904,"',",E904,",",F904,",'",G904,"')")</f>
        <v>insert into dbax_info_conc (codi_empr, codi_emex, codi_info, pref_conc, codi_conc, orde_conc, nive_conc, tipo_info) values (0,0,'pre_cl-ci_ias-1_2014-03-05_role-800100','ifrs-full','ReserveOfCashFlowHedges',3090,3,'C')</v>
      </c>
    </row>
    <row r="905" spans="1:11" x14ac:dyDescent="0.25">
      <c r="A905">
        <v>0</v>
      </c>
      <c r="B905">
        <v>0</v>
      </c>
      <c r="C905" t="s">
        <v>152</v>
      </c>
      <c r="D905" t="s">
        <v>2769</v>
      </c>
      <c r="E905">
        <v>3210</v>
      </c>
      <c r="F905">
        <v>3</v>
      </c>
      <c r="G905" t="s">
        <v>14</v>
      </c>
      <c r="H905" s="1" t="str">
        <f t="shared" si="58"/>
        <v>ifrs-full_ReserveOfChangeInFairValueOfFinancialLiabilityAttributableToChangeInCreditRiskOfLiability</v>
      </c>
      <c r="I905" t="str">
        <f t="shared" si="59"/>
        <v>ifrs-full</v>
      </c>
      <c r="J905" t="str">
        <f t="shared" si="60"/>
        <v>ReserveOfChangeInFairValueOfFinancialLiabilityAttributableToChangeInCreditRiskOfLiability</v>
      </c>
      <c r="K905" t="str">
        <f t="shared" si="61"/>
        <v>insert into dbax_info_conc (codi_empr, codi_emex, codi_info, pref_conc, codi_conc, orde_conc, nive_conc, tipo_info) values (0,0,'pre_cl-ci_ias-1_2014-03-05_role-800100','ifrs-full','ReserveOfChangeInFairValueOfFinancialLiabilityAttributableToChangeInCreditRiskOfLiability',3210,3,'C')</v>
      </c>
    </row>
    <row r="906" spans="1:11" x14ac:dyDescent="0.25">
      <c r="A906">
        <v>0</v>
      </c>
      <c r="B906">
        <v>0</v>
      </c>
      <c r="C906" t="s">
        <v>152</v>
      </c>
      <c r="D906" t="s">
        <v>2771</v>
      </c>
      <c r="E906">
        <v>3130</v>
      </c>
      <c r="F906">
        <v>3</v>
      </c>
      <c r="G906" t="s">
        <v>14</v>
      </c>
      <c r="H906" s="1" t="str">
        <f t="shared" si="58"/>
        <v>ifrs-full_ReserveOfChangeInValueOfForeignCurrencyBasisSpreads</v>
      </c>
      <c r="I906" t="str">
        <f t="shared" si="59"/>
        <v>ifrs-full</v>
      </c>
      <c r="J906" t="str">
        <f t="shared" si="60"/>
        <v>ReserveOfChangeInValueOfForeignCurrencyBasisSpreads</v>
      </c>
      <c r="K906" t="str">
        <f t="shared" si="61"/>
        <v>insert into dbax_info_conc (codi_empr, codi_emex, codi_info, pref_conc, codi_conc, orde_conc, nive_conc, tipo_info) values (0,0,'pre_cl-ci_ias-1_2014-03-05_role-800100','ifrs-full','ReserveOfChangeInValueOfForeignCurrencyBasisSpreads',3130,3,'C')</v>
      </c>
    </row>
    <row r="907" spans="1:11" x14ac:dyDescent="0.25">
      <c r="A907">
        <v>0</v>
      </c>
      <c r="B907">
        <v>0</v>
      </c>
      <c r="C907" t="s">
        <v>152</v>
      </c>
      <c r="D907" t="s">
        <v>2773</v>
      </c>
      <c r="E907">
        <v>3120</v>
      </c>
      <c r="F907">
        <v>3</v>
      </c>
      <c r="G907" t="s">
        <v>14</v>
      </c>
      <c r="H907" s="1" t="str">
        <f t="shared" si="58"/>
        <v>ifrs-full_ReserveOfChangeInValueOfForwardElementsOfForwardContracts</v>
      </c>
      <c r="I907" t="str">
        <f t="shared" si="59"/>
        <v>ifrs-full</v>
      </c>
      <c r="J907" t="str">
        <f t="shared" si="60"/>
        <v>ReserveOfChangeInValueOfForwardElementsOfForwardContracts</v>
      </c>
      <c r="K907" t="str">
        <f t="shared" si="61"/>
        <v>insert into dbax_info_conc (codi_empr, codi_emex, codi_info, pref_conc, codi_conc, orde_conc, nive_conc, tipo_info) values (0,0,'pre_cl-ci_ias-1_2014-03-05_role-800100','ifrs-full','ReserveOfChangeInValueOfForwardElementsOfForwardContracts',3120,3,'C')</v>
      </c>
    </row>
    <row r="908" spans="1:11" x14ac:dyDescent="0.25">
      <c r="A908">
        <v>0</v>
      </c>
      <c r="B908">
        <v>0</v>
      </c>
      <c r="C908" t="s">
        <v>152</v>
      </c>
      <c r="D908" t="s">
        <v>2775</v>
      </c>
      <c r="E908">
        <v>3110</v>
      </c>
      <c r="F908">
        <v>3</v>
      </c>
      <c r="G908" t="s">
        <v>14</v>
      </c>
      <c r="H908" s="1" t="str">
        <f t="shared" si="58"/>
        <v>ifrs-full_ReserveOfChangeInValueOfTimeValueOfOptions</v>
      </c>
      <c r="I908" t="str">
        <f t="shared" si="59"/>
        <v>ifrs-full</v>
      </c>
      <c r="J908" t="str">
        <f t="shared" si="60"/>
        <v>ReserveOfChangeInValueOfTimeValueOfOptions</v>
      </c>
      <c r="K908" t="str">
        <f t="shared" si="61"/>
        <v>insert into dbax_info_conc (codi_empr, codi_emex, codi_info, pref_conc, codi_conc, orde_conc, nive_conc, tipo_info) values (0,0,'pre_cl-ci_ias-1_2014-03-05_role-800100','ifrs-full','ReserveOfChangeInValueOfTimeValueOfOptions',3110,3,'C')</v>
      </c>
    </row>
    <row r="909" spans="1:11" x14ac:dyDescent="0.25">
      <c r="A909">
        <v>0</v>
      </c>
      <c r="B909">
        <v>0</v>
      </c>
      <c r="C909" t="s">
        <v>152</v>
      </c>
      <c r="D909" t="s">
        <v>2777</v>
      </c>
      <c r="E909">
        <v>3220</v>
      </c>
      <c r="F909">
        <v>3</v>
      </c>
      <c r="G909" t="s">
        <v>14</v>
      </c>
      <c r="H909" s="1" t="str">
        <f t="shared" si="58"/>
        <v>ifrs-full_ReserveOfEquityComponentOfConvertibleInstruments</v>
      </c>
      <c r="I909" t="str">
        <f t="shared" si="59"/>
        <v>ifrs-full</v>
      </c>
      <c r="J909" t="str">
        <f t="shared" si="60"/>
        <v>ReserveOfEquityComponentOfConvertibleInstruments</v>
      </c>
      <c r="K909" t="str">
        <f t="shared" si="61"/>
        <v>insert into dbax_info_conc (codi_empr, codi_emex, codi_info, pref_conc, codi_conc, orde_conc, nive_conc, tipo_info) values (0,0,'pre_cl-ci_ias-1_2014-03-05_role-800100','ifrs-full','ReserveOfEquityComponentOfConvertibleInstruments',3220,3,'C')</v>
      </c>
    </row>
    <row r="910" spans="1:11" x14ac:dyDescent="0.25">
      <c r="A910">
        <v>0</v>
      </c>
      <c r="B910">
        <v>0</v>
      </c>
      <c r="C910" t="s">
        <v>152</v>
      </c>
      <c r="D910" t="s">
        <v>2778</v>
      </c>
      <c r="E910">
        <v>3080</v>
      </c>
      <c r="F910">
        <v>3</v>
      </c>
      <c r="G910" t="s">
        <v>14</v>
      </c>
      <c r="H910" s="1" t="str">
        <f t="shared" si="58"/>
        <v>ifrs-full_ReserveOfExchangeDifferencesOnTranslation</v>
      </c>
      <c r="I910" t="str">
        <f t="shared" si="59"/>
        <v>ifrs-full</v>
      </c>
      <c r="J910" t="str">
        <f t="shared" si="60"/>
        <v>ReserveOfExchangeDifferencesOnTranslation</v>
      </c>
      <c r="K910" t="str">
        <f t="shared" si="61"/>
        <v>insert into dbax_info_conc (codi_empr, codi_emex, codi_info, pref_conc, codi_conc, orde_conc, nive_conc, tipo_info) values (0,0,'pre_cl-ci_ias-1_2014-03-05_role-800100','ifrs-full','ReserveOfExchangeDifferencesOnTranslation',3080,3,'C')</v>
      </c>
    </row>
    <row r="911" spans="1:11" x14ac:dyDescent="0.25">
      <c r="A911">
        <v>0</v>
      </c>
      <c r="B911">
        <v>0</v>
      </c>
      <c r="C911" t="s">
        <v>152</v>
      </c>
      <c r="D911" t="s">
        <v>2780</v>
      </c>
      <c r="E911">
        <v>3200</v>
      </c>
      <c r="F911">
        <v>3</v>
      </c>
      <c r="G911" t="s">
        <v>14</v>
      </c>
      <c r="H911" s="1" t="str">
        <f t="shared" si="58"/>
        <v>ifrs-full_ReserveOfGainsAndLossesFromInvestmentsInEquityInstruments</v>
      </c>
      <c r="I911" t="str">
        <f t="shared" si="59"/>
        <v>ifrs-full</v>
      </c>
      <c r="J911" t="str">
        <f t="shared" si="60"/>
        <v>ReserveOfGainsAndLossesFromInvestmentsInEquityInstruments</v>
      </c>
      <c r="K911" t="str">
        <f t="shared" si="61"/>
        <v>insert into dbax_info_conc (codi_empr, codi_emex, codi_info, pref_conc, codi_conc, orde_conc, nive_conc, tipo_info) values (0,0,'pre_cl-ci_ias-1_2014-03-05_role-800100','ifrs-full','ReserveOfGainsAndLossesFromInvestmentsInEquityInstruments',3200,3,'C')</v>
      </c>
    </row>
    <row r="912" spans="1:11" x14ac:dyDescent="0.25">
      <c r="A912">
        <v>0</v>
      </c>
      <c r="B912">
        <v>0</v>
      </c>
      <c r="C912" t="s">
        <v>152</v>
      </c>
      <c r="D912" t="s">
        <v>2782</v>
      </c>
      <c r="E912">
        <v>3100</v>
      </c>
      <c r="F912">
        <v>3</v>
      </c>
      <c r="G912" t="s">
        <v>14</v>
      </c>
      <c r="H912" s="1" t="str">
        <f t="shared" si="58"/>
        <v>ifrs-full_ReserveOfGainsAndLossesOnHedgingInstrumentsThatHedgeInvestmentsInEquityInstruments</v>
      </c>
      <c r="I912" t="str">
        <f t="shared" si="59"/>
        <v>ifrs-full</v>
      </c>
      <c r="J912" t="str">
        <f t="shared" si="60"/>
        <v>ReserveOfGainsAndLossesOnHedgingInstrumentsThatHedgeInvestmentsInEquityInstruments</v>
      </c>
      <c r="K912" t="str">
        <f t="shared" si="61"/>
        <v>insert into dbax_info_conc (codi_empr, codi_emex, codi_info, pref_conc, codi_conc, orde_conc, nive_conc, tipo_info) values (0,0,'pre_cl-ci_ias-1_2014-03-05_role-800100','ifrs-full','ReserveOfGainsAndLossesOnHedgingInstrumentsThatHedgeInvestmentsInEquityInstruments',3100,3,'C')</v>
      </c>
    </row>
    <row r="913" spans="1:11" x14ac:dyDescent="0.25">
      <c r="A913">
        <v>0</v>
      </c>
      <c r="B913">
        <v>0</v>
      </c>
      <c r="C913" t="s">
        <v>152</v>
      </c>
      <c r="D913" t="s">
        <v>2784</v>
      </c>
      <c r="E913">
        <v>3150</v>
      </c>
      <c r="F913">
        <v>3</v>
      </c>
      <c r="G913" t="s">
        <v>14</v>
      </c>
      <c r="H913" s="1" t="str">
        <f t="shared" si="58"/>
        <v>ifrs-full_ReserveOfGainsAndLossesOnRemeasuringAvailableforsaleFinancialAssets</v>
      </c>
      <c r="I913" t="str">
        <f t="shared" si="59"/>
        <v>ifrs-full</v>
      </c>
      <c r="J913" t="str">
        <f t="shared" si="60"/>
        <v>ReserveOfGainsAndLossesOnRemeasuringAvailableforsaleFinancialAssets</v>
      </c>
      <c r="K913" t="str">
        <f t="shared" si="61"/>
        <v>insert into dbax_info_conc (codi_empr, codi_emex, codi_info, pref_conc, codi_conc, orde_conc, nive_conc, tipo_info) values (0,0,'pre_cl-ci_ias-1_2014-03-05_role-800100','ifrs-full','ReserveOfGainsAndLossesOnRemeasuringAvailableforsaleFinancialAssets',3150,3,'C')</v>
      </c>
    </row>
    <row r="914" spans="1:11" x14ac:dyDescent="0.25">
      <c r="A914">
        <v>0</v>
      </c>
      <c r="B914">
        <v>0</v>
      </c>
      <c r="C914" t="s">
        <v>152</v>
      </c>
      <c r="D914" t="s">
        <v>2786</v>
      </c>
      <c r="E914">
        <v>3160</v>
      </c>
      <c r="F914">
        <v>3</v>
      </c>
      <c r="G914" t="s">
        <v>14</v>
      </c>
      <c r="H914" s="1" t="str">
        <f t="shared" si="58"/>
        <v>ifrs-full_ReserveOfRemeasurementsOfDefinedBenefitPlans</v>
      </c>
      <c r="I914" t="str">
        <f t="shared" si="59"/>
        <v>ifrs-full</v>
      </c>
      <c r="J914" t="str">
        <f t="shared" si="60"/>
        <v>ReserveOfRemeasurementsOfDefinedBenefitPlans</v>
      </c>
      <c r="K914" t="str">
        <f t="shared" si="61"/>
        <v>insert into dbax_info_conc (codi_empr, codi_emex, codi_info, pref_conc, codi_conc, orde_conc, nive_conc, tipo_info) values (0,0,'pre_cl-ci_ias-1_2014-03-05_role-800100','ifrs-full','ReserveOfRemeasurementsOfDefinedBenefitPlans',3160,3,'C')</v>
      </c>
    </row>
    <row r="915" spans="1:11" x14ac:dyDescent="0.25">
      <c r="A915">
        <v>0</v>
      </c>
      <c r="B915">
        <v>0</v>
      </c>
      <c r="C915" t="s">
        <v>152</v>
      </c>
      <c r="D915" t="s">
        <v>2787</v>
      </c>
      <c r="E915">
        <v>3180</v>
      </c>
      <c r="F915">
        <v>3</v>
      </c>
      <c r="G915" t="s">
        <v>14</v>
      </c>
      <c r="H915" s="1" t="str">
        <f t="shared" si="58"/>
        <v>ifrs-full_ReserveOfSharebasedPayments</v>
      </c>
      <c r="I915" t="str">
        <f t="shared" si="59"/>
        <v>ifrs-full</v>
      </c>
      <c r="J915" t="str">
        <f t="shared" si="60"/>
        <v>ReserveOfSharebasedPayments</v>
      </c>
      <c r="K915" t="str">
        <f t="shared" si="61"/>
        <v>insert into dbax_info_conc (codi_empr, codi_emex, codi_info, pref_conc, codi_conc, orde_conc, nive_conc, tipo_info) values (0,0,'pre_cl-ci_ias-1_2014-03-05_role-800100','ifrs-full','ReserveOfSharebasedPayments',3180,3,'C')</v>
      </c>
    </row>
    <row r="916" spans="1:11" x14ac:dyDescent="0.25">
      <c r="A916">
        <v>0</v>
      </c>
      <c r="B916">
        <v>0</v>
      </c>
      <c r="C916" t="s">
        <v>152</v>
      </c>
      <c r="D916" t="s">
        <v>2792</v>
      </c>
      <c r="E916">
        <v>1730</v>
      </c>
      <c r="F916">
        <v>4</v>
      </c>
      <c r="G916" t="s">
        <v>14</v>
      </c>
      <c r="H916" s="1" t="str">
        <f t="shared" si="58"/>
        <v>ifrs-full_RestructuringProvision</v>
      </c>
      <c r="I916" t="str">
        <f t="shared" si="59"/>
        <v>ifrs-full</v>
      </c>
      <c r="J916" t="str">
        <f t="shared" si="60"/>
        <v>RestructuringProvision</v>
      </c>
      <c r="K916" t="str">
        <f t="shared" si="61"/>
        <v>insert into dbax_info_conc (codi_empr, codi_emex, codi_info, pref_conc, codi_conc, orde_conc, nive_conc, tipo_info) values (0,0,'pre_cl-ci_ias-1_2014-03-05_role-800100','ifrs-full','RestructuringProvision',1730,4,'C')</v>
      </c>
    </row>
    <row r="917" spans="1:11" x14ac:dyDescent="0.25">
      <c r="A917">
        <v>0</v>
      </c>
      <c r="B917">
        <v>0</v>
      </c>
      <c r="C917" t="s">
        <v>152</v>
      </c>
      <c r="D917" t="s">
        <v>2793</v>
      </c>
      <c r="E917">
        <v>1700</v>
      </c>
      <c r="F917">
        <v>3</v>
      </c>
      <c r="G917" t="s">
        <v>14</v>
      </c>
      <c r="H917" s="1" t="str">
        <f t="shared" si="58"/>
        <v>ifrs-full_RestructuringProvisionAbstract</v>
      </c>
      <c r="I917" t="str">
        <f t="shared" si="59"/>
        <v>ifrs-full</v>
      </c>
      <c r="J917" t="str">
        <f t="shared" si="60"/>
        <v>RestructuringProvisionAbstract</v>
      </c>
      <c r="K917" t="str">
        <f t="shared" si="61"/>
        <v>insert into dbax_info_conc (codi_empr, codi_emex, codi_info, pref_conc, codi_conc, orde_conc, nive_conc, tipo_info) values (0,0,'pre_cl-ci_ias-1_2014-03-05_role-800100','ifrs-full','RestructuringProvisionAbstract',1700,3,'C')</v>
      </c>
    </row>
    <row r="918" spans="1:11" x14ac:dyDescent="0.25">
      <c r="A918">
        <v>0</v>
      </c>
      <c r="B918">
        <v>0</v>
      </c>
      <c r="C918" t="s">
        <v>152</v>
      </c>
      <c r="D918" t="s">
        <v>2796</v>
      </c>
      <c r="E918">
        <v>2390</v>
      </c>
      <c r="F918">
        <v>3</v>
      </c>
      <c r="G918" t="s">
        <v>14</v>
      </c>
      <c r="H918" s="1" t="str">
        <f t="shared" si="58"/>
        <v>ifrs-full_RetentionPayables</v>
      </c>
      <c r="I918" t="str">
        <f t="shared" si="59"/>
        <v>ifrs-full</v>
      </c>
      <c r="J918" t="str">
        <f t="shared" si="60"/>
        <v>RetentionPayables</v>
      </c>
      <c r="K918" t="str">
        <f t="shared" si="61"/>
        <v>insert into dbax_info_conc (codi_empr, codi_emex, codi_info, pref_conc, codi_conc, orde_conc, nive_conc, tipo_info) values (0,0,'pre_cl-ci_ias-1_2014-03-05_role-800100','ifrs-full','RetentionPayables',2390,3,'C')</v>
      </c>
    </row>
    <row r="919" spans="1:11" x14ac:dyDescent="0.25">
      <c r="A919">
        <v>0</v>
      </c>
      <c r="B919">
        <v>0</v>
      </c>
      <c r="C919" t="s">
        <v>152</v>
      </c>
      <c r="D919" t="s">
        <v>2802</v>
      </c>
      <c r="E919">
        <v>3070</v>
      </c>
      <c r="F919">
        <v>3</v>
      </c>
      <c r="G919" t="s">
        <v>14</v>
      </c>
      <c r="H919" s="1" t="str">
        <f t="shared" si="58"/>
        <v>ifrs-full_RevaluationSurplus</v>
      </c>
      <c r="I919" t="str">
        <f t="shared" si="59"/>
        <v>ifrs-full</v>
      </c>
      <c r="J919" t="str">
        <f t="shared" si="60"/>
        <v>RevaluationSurplus</v>
      </c>
      <c r="K919" t="str">
        <f t="shared" si="61"/>
        <v>insert into dbax_info_conc (codi_empr, codi_emex, codi_info, pref_conc, codi_conc, orde_conc, nive_conc, tipo_info) values (0,0,'pre_cl-ci_ias-1_2014-03-05_role-800100','ifrs-full','RevaluationSurplus',3070,3,'C')</v>
      </c>
    </row>
    <row r="920" spans="1:11" x14ac:dyDescent="0.25">
      <c r="A920">
        <v>0</v>
      </c>
      <c r="B920">
        <v>0</v>
      </c>
      <c r="C920" t="s">
        <v>152</v>
      </c>
      <c r="D920" t="s">
        <v>2885</v>
      </c>
      <c r="E920">
        <v>90</v>
      </c>
      <c r="F920">
        <v>4</v>
      </c>
      <c r="G920" t="s">
        <v>14</v>
      </c>
      <c r="H920" s="1" t="str">
        <f t="shared" si="58"/>
        <v>ifrs-full_Ships</v>
      </c>
      <c r="I920" t="str">
        <f t="shared" si="59"/>
        <v>ifrs-full</v>
      </c>
      <c r="J920" t="str">
        <f t="shared" si="60"/>
        <v>Ships</v>
      </c>
      <c r="K920" t="str">
        <f t="shared" si="61"/>
        <v>insert into dbax_info_conc (codi_empr, codi_emex, codi_info, pref_conc, codi_conc, orde_conc, nive_conc, tipo_info) values (0,0,'pre_cl-ci_ias-1_2014-03-05_role-800100','ifrs-full','Ships',90,4,'C')</v>
      </c>
    </row>
    <row r="921" spans="1:11" x14ac:dyDescent="0.25">
      <c r="A921">
        <v>0</v>
      </c>
      <c r="B921">
        <v>0</v>
      </c>
      <c r="C921" t="s">
        <v>152</v>
      </c>
      <c r="D921" t="s">
        <v>2887</v>
      </c>
      <c r="E921">
        <v>2010</v>
      </c>
      <c r="F921">
        <v>4</v>
      </c>
      <c r="G921" t="s">
        <v>14</v>
      </c>
      <c r="H921" s="1" t="str">
        <f t="shared" si="58"/>
        <v>ifrs-full_ShorttermBorrowings</v>
      </c>
      <c r="I921" t="str">
        <f t="shared" si="59"/>
        <v>ifrs-full</v>
      </c>
      <c r="J921" t="str">
        <f t="shared" si="60"/>
        <v>ShorttermBorrowings</v>
      </c>
      <c r="K921" t="str">
        <f t="shared" si="61"/>
        <v>insert into dbax_info_conc (codi_empr, codi_emex, codi_info, pref_conc, codi_conc, orde_conc, nive_conc, tipo_info) values (0,0,'pre_cl-ci_ias-1_2014-03-05_role-800100','ifrs-full','ShorttermBorrowings',2010,4,'C')</v>
      </c>
    </row>
    <row r="922" spans="1:11" x14ac:dyDescent="0.25">
      <c r="A922">
        <v>0</v>
      </c>
      <c r="B922">
        <v>0</v>
      </c>
      <c r="C922" t="s">
        <v>152</v>
      </c>
      <c r="D922" t="s">
        <v>2888</v>
      </c>
      <c r="E922">
        <v>1450</v>
      </c>
      <c r="F922">
        <v>4</v>
      </c>
      <c r="G922" t="s">
        <v>14</v>
      </c>
      <c r="H922" s="1" t="str">
        <f t="shared" si="58"/>
        <v>ifrs-full_ShorttermDepositsClassifiedAsCashEquivalents</v>
      </c>
      <c r="I922" t="str">
        <f t="shared" si="59"/>
        <v>ifrs-full</v>
      </c>
      <c r="J922" t="str">
        <f t="shared" si="60"/>
        <v>ShorttermDepositsClassifiedAsCashEquivalents</v>
      </c>
      <c r="K922" t="str">
        <f t="shared" si="61"/>
        <v>insert into dbax_info_conc (codi_empr, codi_emex, codi_info, pref_conc, codi_conc, orde_conc, nive_conc, tipo_info) values (0,0,'pre_cl-ci_ias-1_2014-03-05_role-800100','ifrs-full','ShorttermDepositsClassifiedAsCashEquivalents',1450,4,'C')</v>
      </c>
    </row>
    <row r="923" spans="1:11" x14ac:dyDescent="0.25">
      <c r="A923">
        <v>0</v>
      </c>
      <c r="B923">
        <v>0</v>
      </c>
      <c r="C923" t="s">
        <v>152</v>
      </c>
      <c r="D923" t="s">
        <v>2889</v>
      </c>
      <c r="E923">
        <v>1620</v>
      </c>
      <c r="F923">
        <v>4</v>
      </c>
      <c r="G923" t="s">
        <v>14</v>
      </c>
      <c r="H923" s="1" t="str">
        <f t="shared" si="58"/>
        <v>ifrs-full_ShorttermDepositsNotClassifiedAsCashEquivalents</v>
      </c>
      <c r="I923" t="str">
        <f t="shared" si="59"/>
        <v>ifrs-full</v>
      </c>
      <c r="J923" t="str">
        <f t="shared" si="60"/>
        <v>ShorttermDepositsNotClassifiedAsCashEquivalents</v>
      </c>
      <c r="K923" t="str">
        <f t="shared" si="61"/>
        <v>insert into dbax_info_conc (codi_empr, codi_emex, codi_info, pref_conc, codi_conc, orde_conc, nive_conc, tipo_info) values (0,0,'pre_cl-ci_ias-1_2014-03-05_role-800100','ifrs-full','ShorttermDepositsNotClassifiedAsCashEquivalents',1620,4,'C')</v>
      </c>
    </row>
    <row r="924" spans="1:11" x14ac:dyDescent="0.25">
      <c r="A924">
        <v>0</v>
      </c>
      <c r="B924">
        <v>0</v>
      </c>
      <c r="C924" t="s">
        <v>152</v>
      </c>
      <c r="D924" t="s">
        <v>2890</v>
      </c>
      <c r="E924">
        <v>2230</v>
      </c>
      <c r="F924">
        <v>5</v>
      </c>
      <c r="G924" t="s">
        <v>14</v>
      </c>
      <c r="H924" s="1" t="str">
        <f t="shared" si="58"/>
        <v>ifrs-full_ShorttermEmployeeBenefitsAccruals</v>
      </c>
      <c r="I924" t="str">
        <f t="shared" si="59"/>
        <v>ifrs-full</v>
      </c>
      <c r="J924" t="str">
        <f t="shared" si="60"/>
        <v>ShorttermEmployeeBenefitsAccruals</v>
      </c>
      <c r="K924" t="str">
        <f t="shared" si="61"/>
        <v>insert into dbax_info_conc (codi_empr, codi_emex, codi_info, pref_conc, codi_conc, orde_conc, nive_conc, tipo_info) values (0,0,'pre_cl-ci_ias-1_2014-03-05_role-800100','ifrs-full','ShorttermEmployeeBenefitsAccruals',2230,5,'C')</v>
      </c>
    </row>
    <row r="925" spans="1:11" x14ac:dyDescent="0.25">
      <c r="A925">
        <v>0</v>
      </c>
      <c r="B925">
        <v>0</v>
      </c>
      <c r="C925" t="s">
        <v>152</v>
      </c>
      <c r="D925" t="s">
        <v>2893</v>
      </c>
      <c r="E925">
        <v>1460</v>
      </c>
      <c r="F925">
        <v>4</v>
      </c>
      <c r="G925" t="s">
        <v>14</v>
      </c>
      <c r="H925" s="1" t="str">
        <f t="shared" si="58"/>
        <v>ifrs-full_ShorttermInvestmentsClassifiedAsCashEquivalents</v>
      </c>
      <c r="I925" t="str">
        <f t="shared" si="59"/>
        <v>ifrs-full</v>
      </c>
      <c r="J925" t="str">
        <f t="shared" si="60"/>
        <v>ShorttermInvestmentsClassifiedAsCashEquivalents</v>
      </c>
      <c r="K925" t="str">
        <f t="shared" si="61"/>
        <v>insert into dbax_info_conc (codi_empr, codi_emex, codi_info, pref_conc, codi_conc, orde_conc, nive_conc, tipo_info) values (0,0,'pre_cl-ci_ias-1_2014-03-05_role-800100','ifrs-full','ShorttermInvestmentsClassifiedAsCashEquivalents',1460,4,'C')</v>
      </c>
    </row>
    <row r="926" spans="1:11" x14ac:dyDescent="0.25">
      <c r="A926">
        <v>0</v>
      </c>
      <c r="B926">
        <v>0</v>
      </c>
      <c r="C926" t="s">
        <v>152</v>
      </c>
      <c r="D926" t="s">
        <v>2894</v>
      </c>
      <c r="E926">
        <v>1760</v>
      </c>
      <c r="F926">
        <v>4</v>
      </c>
      <c r="G926" t="s">
        <v>14</v>
      </c>
      <c r="H926" s="1" t="str">
        <f t="shared" si="58"/>
        <v>ifrs-full_ShorttermLegalProceedingsProvision</v>
      </c>
      <c r="I926" t="str">
        <f t="shared" si="59"/>
        <v>ifrs-full</v>
      </c>
      <c r="J926" t="str">
        <f t="shared" si="60"/>
        <v>ShorttermLegalProceedingsProvision</v>
      </c>
      <c r="K926" t="str">
        <f t="shared" si="61"/>
        <v>insert into dbax_info_conc (codi_empr, codi_emex, codi_info, pref_conc, codi_conc, orde_conc, nive_conc, tipo_info) values (0,0,'pre_cl-ci_ias-1_2014-03-05_role-800100','ifrs-full','ShorttermLegalProceedingsProvision',1760,4,'C')</v>
      </c>
    </row>
    <row r="927" spans="1:11" x14ac:dyDescent="0.25">
      <c r="A927">
        <v>0</v>
      </c>
      <c r="B927">
        <v>0</v>
      </c>
      <c r="C927" t="s">
        <v>152</v>
      </c>
      <c r="D927" t="s">
        <v>2895</v>
      </c>
      <c r="E927">
        <v>1920</v>
      </c>
      <c r="F927">
        <v>4</v>
      </c>
      <c r="G927" t="s">
        <v>14</v>
      </c>
      <c r="H927" s="1" t="str">
        <f t="shared" si="58"/>
        <v>ifrs-full_ShorttermMiscellaneousOtherProvisions</v>
      </c>
      <c r="I927" t="str">
        <f t="shared" si="59"/>
        <v>ifrs-full</v>
      </c>
      <c r="J927" t="str">
        <f t="shared" si="60"/>
        <v>ShorttermMiscellaneousOtherProvisions</v>
      </c>
      <c r="K927" t="str">
        <f t="shared" si="61"/>
        <v>insert into dbax_info_conc (codi_empr, codi_emex, codi_info, pref_conc, codi_conc, orde_conc, nive_conc, tipo_info) values (0,0,'pre_cl-ci_ias-1_2014-03-05_role-800100','ifrs-full','ShorttermMiscellaneousOtherProvisions',1920,4,'C')</v>
      </c>
    </row>
    <row r="928" spans="1:11" x14ac:dyDescent="0.25">
      <c r="A928">
        <v>0</v>
      </c>
      <c r="B928">
        <v>0</v>
      </c>
      <c r="C928" t="s">
        <v>152</v>
      </c>
      <c r="D928" t="s">
        <v>2896</v>
      </c>
      <c r="E928">
        <v>1840</v>
      </c>
      <c r="F928">
        <v>4</v>
      </c>
      <c r="G928" t="s">
        <v>14</v>
      </c>
      <c r="H928" s="1" t="str">
        <f t="shared" si="58"/>
        <v>ifrs-full_ShorttermOnerousContractsProvision</v>
      </c>
      <c r="I928" t="str">
        <f t="shared" si="59"/>
        <v>ifrs-full</v>
      </c>
      <c r="J928" t="str">
        <f t="shared" si="60"/>
        <v>ShorttermOnerousContractsProvision</v>
      </c>
      <c r="K928" t="str">
        <f t="shared" si="61"/>
        <v>insert into dbax_info_conc (codi_empr, codi_emex, codi_info, pref_conc, codi_conc, orde_conc, nive_conc, tipo_info) values (0,0,'pre_cl-ci_ias-1_2014-03-05_role-800100','ifrs-full','ShorttermOnerousContractsProvision',1840,4,'C')</v>
      </c>
    </row>
    <row r="929" spans="1:11" x14ac:dyDescent="0.25">
      <c r="A929">
        <v>0</v>
      </c>
      <c r="B929">
        <v>0</v>
      </c>
      <c r="C929" t="s">
        <v>152</v>
      </c>
      <c r="D929" t="s">
        <v>2897</v>
      </c>
      <c r="E929">
        <v>1880</v>
      </c>
      <c r="F929">
        <v>4</v>
      </c>
      <c r="G929" t="s">
        <v>14</v>
      </c>
      <c r="H929" s="1" t="str">
        <f t="shared" si="58"/>
        <v>ifrs-full_ShorttermProvisionForDecommissioningRestorationAndRehabilitationCosts</v>
      </c>
      <c r="I929" t="str">
        <f t="shared" si="59"/>
        <v>ifrs-full</v>
      </c>
      <c r="J929" t="str">
        <f t="shared" si="60"/>
        <v>ShorttermProvisionForDecommissioningRestorationAndRehabilitationCosts</v>
      </c>
      <c r="K929" t="str">
        <f t="shared" si="61"/>
        <v>insert into dbax_info_conc (codi_empr, codi_emex, codi_info, pref_conc, codi_conc, orde_conc, nive_conc, tipo_info) values (0,0,'pre_cl-ci_ias-1_2014-03-05_role-800100','ifrs-full','ShorttermProvisionForDecommissioningRestorationAndRehabilitationCosts',1880,4,'C')</v>
      </c>
    </row>
    <row r="930" spans="1:11" x14ac:dyDescent="0.25">
      <c r="A930">
        <v>0</v>
      </c>
      <c r="B930">
        <v>0</v>
      </c>
      <c r="C930" t="s">
        <v>152</v>
      </c>
      <c r="D930" t="s">
        <v>2898</v>
      </c>
      <c r="E930">
        <v>1720</v>
      </c>
      <c r="F930">
        <v>4</v>
      </c>
      <c r="G930" t="s">
        <v>14</v>
      </c>
      <c r="H930" s="1" t="str">
        <f t="shared" si="58"/>
        <v>ifrs-full_ShorttermRestructuringProvision</v>
      </c>
      <c r="I930" t="str">
        <f t="shared" si="59"/>
        <v>ifrs-full</v>
      </c>
      <c r="J930" t="str">
        <f t="shared" si="60"/>
        <v>ShorttermRestructuringProvision</v>
      </c>
      <c r="K930" t="str">
        <f t="shared" si="61"/>
        <v>insert into dbax_info_conc (codi_empr, codi_emex, codi_info, pref_conc, codi_conc, orde_conc, nive_conc, tipo_info) values (0,0,'pre_cl-ci_ias-1_2014-03-05_role-800100','ifrs-full','ShorttermRestructuringProvision',1720,4,'C')</v>
      </c>
    </row>
    <row r="931" spans="1:11" x14ac:dyDescent="0.25">
      <c r="A931">
        <v>0</v>
      </c>
      <c r="B931">
        <v>0</v>
      </c>
      <c r="C931" t="s">
        <v>152</v>
      </c>
      <c r="D931" t="s">
        <v>2899</v>
      </c>
      <c r="E931">
        <v>1680</v>
      </c>
      <c r="F931">
        <v>4</v>
      </c>
      <c r="G931" t="s">
        <v>14</v>
      </c>
      <c r="H931" s="1" t="str">
        <f t="shared" si="58"/>
        <v>ifrs-full_ShorttermWarrantyProvision</v>
      </c>
      <c r="I931" t="str">
        <f t="shared" si="59"/>
        <v>ifrs-full</v>
      </c>
      <c r="J931" t="str">
        <f t="shared" si="60"/>
        <v>ShorttermWarrantyProvision</v>
      </c>
      <c r="K931" t="str">
        <f t="shared" si="61"/>
        <v>insert into dbax_info_conc (codi_empr, codi_emex, codi_info, pref_conc, codi_conc, orde_conc, nive_conc, tipo_info) values (0,0,'pre_cl-ci_ias-1_2014-03-05_role-800100','ifrs-full','ShorttermWarrantyProvision',1680,4,'C')</v>
      </c>
    </row>
    <row r="932" spans="1:11" x14ac:dyDescent="0.25">
      <c r="A932">
        <v>0</v>
      </c>
      <c r="B932">
        <v>0</v>
      </c>
      <c r="C932" t="s">
        <v>152</v>
      </c>
      <c r="D932" t="s">
        <v>2903</v>
      </c>
      <c r="E932">
        <v>1280</v>
      </c>
      <c r="F932">
        <v>3</v>
      </c>
      <c r="G932" t="s">
        <v>14</v>
      </c>
      <c r="H932" s="1" t="str">
        <f t="shared" si="58"/>
        <v>ifrs-full_SpareParts</v>
      </c>
      <c r="I932" t="str">
        <f t="shared" si="59"/>
        <v>ifrs-full</v>
      </c>
      <c r="J932" t="str">
        <f t="shared" si="60"/>
        <v>SpareParts</v>
      </c>
      <c r="K932" t="str">
        <f t="shared" si="61"/>
        <v>insert into dbax_info_conc (codi_empr, codi_emex, codi_info, pref_conc, codi_conc, orde_conc, nive_conc, tipo_info) values (0,0,'pre_cl-ci_ias-1_2014-03-05_role-800100','ifrs-full','SpareParts',1280,3,'C')</v>
      </c>
    </row>
    <row r="933" spans="1:11" x14ac:dyDescent="0.25">
      <c r="A933">
        <v>0</v>
      </c>
      <c r="B933">
        <v>0</v>
      </c>
      <c r="C933" t="s">
        <v>152</v>
      </c>
      <c r="D933" t="s">
        <v>2913</v>
      </c>
      <c r="E933">
        <v>3250</v>
      </c>
      <c r="F933">
        <v>3</v>
      </c>
      <c r="G933" t="s">
        <v>14</v>
      </c>
      <c r="H933" s="1" t="str">
        <f t="shared" si="58"/>
        <v>ifrs-full_StatutoryReserve</v>
      </c>
      <c r="I933" t="str">
        <f t="shared" si="59"/>
        <v>ifrs-full</v>
      </c>
      <c r="J933" t="str">
        <f t="shared" si="60"/>
        <v>StatutoryReserve</v>
      </c>
      <c r="K933" t="str">
        <f t="shared" si="61"/>
        <v>insert into dbax_info_conc (codi_empr, codi_emex, codi_info, pref_conc, codi_conc, orde_conc, nive_conc, tipo_info) values (0,0,'pre_cl-ci_ias-1_2014-03-05_role-800100','ifrs-full','StatutoryReserve',3250,3,'C')</v>
      </c>
    </row>
    <row r="934" spans="1:11" x14ac:dyDescent="0.25">
      <c r="A934">
        <v>0</v>
      </c>
      <c r="B934">
        <v>0</v>
      </c>
      <c r="C934" t="s">
        <v>152</v>
      </c>
      <c r="D934" t="s">
        <v>2914</v>
      </c>
      <c r="E934">
        <v>10</v>
      </c>
      <c r="F934">
        <v>1</v>
      </c>
      <c r="G934" t="s">
        <v>14</v>
      </c>
      <c r="H934" s="1" t="str">
        <f t="shared" si="58"/>
        <v>ifrs-full_SubclassificationsOfAssetsLiabilitiesAndEquitiesAbstract</v>
      </c>
      <c r="I934" t="str">
        <f t="shared" si="59"/>
        <v>ifrs-full</v>
      </c>
      <c r="J934" t="str">
        <f t="shared" si="60"/>
        <v>SubclassificationsOfAssetsLiabilitiesAndEquitiesAbstract</v>
      </c>
      <c r="K934" t="str">
        <f t="shared" si="61"/>
        <v>insert into dbax_info_conc (codi_empr, codi_emex, codi_info, pref_conc, codi_conc, orde_conc, nive_conc, tipo_info) values (0,0,'pre_cl-ci_ias-1_2014-03-05_role-800100','ifrs-full','SubclassificationsOfAssetsLiabilitiesAndEquitiesAbstract',10,1,'C')</v>
      </c>
    </row>
    <row r="935" spans="1:11" x14ac:dyDescent="0.25">
      <c r="A935">
        <v>0</v>
      </c>
      <c r="B935">
        <v>0</v>
      </c>
      <c r="C935" t="s">
        <v>152</v>
      </c>
      <c r="D935" t="s">
        <v>2923</v>
      </c>
      <c r="E935">
        <v>150</v>
      </c>
      <c r="F935">
        <v>3</v>
      </c>
      <c r="G935" t="s">
        <v>14</v>
      </c>
      <c r="H935" s="1" t="str">
        <f t="shared" si="58"/>
        <v>ifrs-full_TangibleExplorationAndEvaluationAssets</v>
      </c>
      <c r="I935" t="str">
        <f t="shared" si="59"/>
        <v>ifrs-full</v>
      </c>
      <c r="J935" t="str">
        <f t="shared" si="60"/>
        <v>TangibleExplorationAndEvaluationAssets</v>
      </c>
      <c r="K935" t="str">
        <f t="shared" si="61"/>
        <v>insert into dbax_info_conc (codi_empr, codi_emex, codi_info, pref_conc, codi_conc, orde_conc, nive_conc, tipo_info) values (0,0,'pre_cl-ci_ias-1_2014-03-05_role-800100','ifrs-full','TangibleExplorationAndEvaluationAssets',150,3,'C')</v>
      </c>
    </row>
    <row r="936" spans="1:11" x14ac:dyDescent="0.25">
      <c r="A936">
        <v>0</v>
      </c>
      <c r="B936">
        <v>0</v>
      </c>
      <c r="C936" t="s">
        <v>152</v>
      </c>
      <c r="D936" t="s">
        <v>2953</v>
      </c>
      <c r="E936">
        <v>2290</v>
      </c>
      <c r="F936">
        <v>3</v>
      </c>
      <c r="G936" t="s">
        <v>14</v>
      </c>
      <c r="H936" s="1" t="str">
        <f t="shared" si="58"/>
        <v>ifrs-full_TradeAndOtherCurrentPayables</v>
      </c>
      <c r="I936" t="str">
        <f t="shared" si="59"/>
        <v>ifrs-full</v>
      </c>
      <c r="J936" t="str">
        <f t="shared" si="60"/>
        <v>TradeAndOtherCurrentPayables</v>
      </c>
      <c r="K936" t="str">
        <f t="shared" si="61"/>
        <v>insert into dbax_info_conc (codi_empr, codi_emex, codi_info, pref_conc, codi_conc, orde_conc, nive_conc, tipo_info) values (0,0,'pre_cl-ci_ias-1_2014-03-05_role-800100','ifrs-full','TradeAndOtherCurrentPayables',2290,3,'C')</v>
      </c>
    </row>
    <row r="937" spans="1:11" x14ac:dyDescent="0.25">
      <c r="A937">
        <v>0</v>
      </c>
      <c r="B937">
        <v>0</v>
      </c>
      <c r="C937" t="s">
        <v>152</v>
      </c>
      <c r="D937" t="s">
        <v>2954</v>
      </c>
      <c r="E937">
        <v>2170</v>
      </c>
      <c r="F937">
        <v>2</v>
      </c>
      <c r="G937" t="s">
        <v>14</v>
      </c>
      <c r="H937" s="1" t="str">
        <f t="shared" si="58"/>
        <v>ifrs-full_TradeAndOtherCurrentPayablesAbstract</v>
      </c>
      <c r="I937" t="str">
        <f t="shared" si="59"/>
        <v>ifrs-full</v>
      </c>
      <c r="J937" t="str">
        <f t="shared" si="60"/>
        <v>TradeAndOtherCurrentPayablesAbstract</v>
      </c>
      <c r="K937" t="str">
        <f t="shared" si="61"/>
        <v>insert into dbax_info_conc (codi_empr, codi_emex, codi_info, pref_conc, codi_conc, orde_conc, nive_conc, tipo_info) values (0,0,'pre_cl-ci_ias-1_2014-03-05_role-800100','ifrs-full','TradeAndOtherCurrentPayablesAbstract',2170,2,'C')</v>
      </c>
    </row>
    <row r="938" spans="1:11" x14ac:dyDescent="0.25">
      <c r="A938">
        <v>0</v>
      </c>
      <c r="B938">
        <v>0</v>
      </c>
      <c r="C938" t="s">
        <v>152</v>
      </c>
      <c r="D938" t="s">
        <v>2955</v>
      </c>
      <c r="E938">
        <v>2180</v>
      </c>
      <c r="F938">
        <v>3</v>
      </c>
      <c r="G938" t="s">
        <v>14</v>
      </c>
      <c r="H938" s="1" t="str">
        <f t="shared" si="58"/>
        <v>ifrs-full_TradeAndOtherCurrentPayablesToTradeSuppliers</v>
      </c>
      <c r="I938" t="str">
        <f t="shared" si="59"/>
        <v>ifrs-full</v>
      </c>
      <c r="J938" t="str">
        <f t="shared" si="60"/>
        <v>TradeAndOtherCurrentPayablesToTradeSuppliers</v>
      </c>
      <c r="K938" t="str">
        <f t="shared" si="61"/>
        <v>insert into dbax_info_conc (codi_empr, codi_emex, codi_info, pref_conc, codi_conc, orde_conc, nive_conc, tipo_info) values (0,0,'pre_cl-ci_ias-1_2014-03-05_role-800100','ifrs-full','TradeAndOtherCurrentPayablesToTradeSuppliers',2180,3,'C')</v>
      </c>
    </row>
    <row r="939" spans="1:11" x14ac:dyDescent="0.25">
      <c r="A939">
        <v>0</v>
      </c>
      <c r="B939">
        <v>0</v>
      </c>
      <c r="C939" t="s">
        <v>152</v>
      </c>
      <c r="D939" t="s">
        <v>2956</v>
      </c>
      <c r="E939">
        <v>550</v>
      </c>
      <c r="F939">
        <v>3</v>
      </c>
      <c r="G939" t="s">
        <v>14</v>
      </c>
      <c r="H939" s="1" t="str">
        <f t="shared" si="58"/>
        <v>ifrs-full_TradeAndOtherCurrentReceivables</v>
      </c>
      <c r="I939" t="str">
        <f t="shared" si="59"/>
        <v>ifrs-full</v>
      </c>
      <c r="J939" t="str">
        <f t="shared" si="60"/>
        <v>TradeAndOtherCurrentReceivables</v>
      </c>
      <c r="K939" t="str">
        <f t="shared" si="61"/>
        <v>insert into dbax_info_conc (codi_empr, codi_emex, codi_info, pref_conc, codi_conc, orde_conc, nive_conc, tipo_info) values (0,0,'pre_cl-ci_ias-1_2014-03-05_role-800100','ifrs-full','TradeAndOtherCurrentReceivables',550,3,'C')</v>
      </c>
    </row>
    <row r="940" spans="1:11" x14ac:dyDescent="0.25">
      <c r="A940">
        <v>0</v>
      </c>
      <c r="B940">
        <v>0</v>
      </c>
      <c r="C940" t="s">
        <v>152</v>
      </c>
      <c r="D940" t="s">
        <v>2957</v>
      </c>
      <c r="E940">
        <v>440</v>
      </c>
      <c r="F940">
        <v>2</v>
      </c>
      <c r="G940" t="s">
        <v>14</v>
      </c>
      <c r="H940" s="1" t="str">
        <f t="shared" si="58"/>
        <v>ifrs-full_TradeAndOtherCurrentReceivablesAbstract</v>
      </c>
      <c r="I940" t="str">
        <f t="shared" si="59"/>
        <v>ifrs-full</v>
      </c>
      <c r="J940" t="str">
        <f t="shared" si="60"/>
        <v>TradeAndOtherCurrentReceivablesAbstract</v>
      </c>
      <c r="K940" t="str">
        <f t="shared" si="61"/>
        <v>insert into dbax_info_conc (codi_empr, codi_emex, codi_info, pref_conc, codi_conc, orde_conc, nive_conc, tipo_info) values (0,0,'pre_cl-ci_ias-1_2014-03-05_role-800100','ifrs-full','TradeAndOtherCurrentReceivablesAbstract',440,2,'C')</v>
      </c>
    </row>
    <row r="941" spans="1:11" x14ac:dyDescent="0.25">
      <c r="A941">
        <v>0</v>
      </c>
      <c r="B941">
        <v>0</v>
      </c>
      <c r="C941" t="s">
        <v>152</v>
      </c>
      <c r="D941" t="s">
        <v>2958</v>
      </c>
      <c r="E941">
        <v>2410</v>
      </c>
      <c r="F941">
        <v>3</v>
      </c>
      <c r="G941" t="s">
        <v>14</v>
      </c>
      <c r="H941" s="1" t="str">
        <f t="shared" si="58"/>
        <v>ifrs-full_TradeAndOtherPayables</v>
      </c>
      <c r="I941" t="str">
        <f t="shared" si="59"/>
        <v>ifrs-full</v>
      </c>
      <c r="J941" t="str">
        <f t="shared" si="60"/>
        <v>TradeAndOtherPayables</v>
      </c>
      <c r="K941" t="str">
        <f t="shared" si="61"/>
        <v>insert into dbax_info_conc (codi_empr, codi_emex, codi_info, pref_conc, codi_conc, orde_conc, nive_conc, tipo_info) values (0,0,'pre_cl-ci_ias-1_2014-03-05_role-800100','ifrs-full','TradeAndOtherPayables',2410,3,'C')</v>
      </c>
    </row>
    <row r="942" spans="1:11" x14ac:dyDescent="0.25">
      <c r="A942">
        <v>0</v>
      </c>
      <c r="B942">
        <v>0</v>
      </c>
      <c r="C942" t="s">
        <v>152</v>
      </c>
      <c r="D942" t="s">
        <v>2959</v>
      </c>
      <c r="E942">
        <v>2300</v>
      </c>
      <c r="F942">
        <v>2</v>
      </c>
      <c r="G942" t="s">
        <v>14</v>
      </c>
      <c r="H942" s="1" t="str">
        <f t="shared" si="58"/>
        <v>ifrs-full_TradeAndOtherPayablesAbstract</v>
      </c>
      <c r="I942" t="str">
        <f t="shared" si="59"/>
        <v>ifrs-full</v>
      </c>
      <c r="J942" t="str">
        <f t="shared" si="60"/>
        <v>TradeAndOtherPayablesAbstract</v>
      </c>
      <c r="K942" t="str">
        <f t="shared" si="61"/>
        <v>insert into dbax_info_conc (codi_empr, codi_emex, codi_info, pref_conc, codi_conc, orde_conc, nive_conc, tipo_info) values (0,0,'pre_cl-ci_ias-1_2014-03-05_role-800100','ifrs-full','TradeAndOtherPayablesAbstract',2300,2,'C')</v>
      </c>
    </row>
    <row r="943" spans="1:11" x14ac:dyDescent="0.25">
      <c r="A943">
        <v>0</v>
      </c>
      <c r="B943">
        <v>0</v>
      </c>
      <c r="C943" t="s">
        <v>152</v>
      </c>
      <c r="D943" t="s">
        <v>2961</v>
      </c>
      <c r="E943">
        <v>2310</v>
      </c>
      <c r="F943">
        <v>3</v>
      </c>
      <c r="G943" t="s">
        <v>14</v>
      </c>
      <c r="H943" s="1" t="str">
        <f t="shared" si="58"/>
        <v>ifrs-full_TradeAndOtherPayablesToTradeSuppliers</v>
      </c>
      <c r="I943" t="str">
        <f t="shared" si="59"/>
        <v>ifrs-full</v>
      </c>
      <c r="J943" t="str">
        <f t="shared" si="60"/>
        <v>TradeAndOtherPayablesToTradeSuppliers</v>
      </c>
      <c r="K943" t="str">
        <f t="shared" si="61"/>
        <v>insert into dbax_info_conc (codi_empr, codi_emex, codi_info, pref_conc, codi_conc, orde_conc, nive_conc, tipo_info) values (0,0,'pre_cl-ci_ias-1_2014-03-05_role-800100','ifrs-full','TradeAndOtherPayablesToTradeSuppliers',2310,3,'C')</v>
      </c>
    </row>
    <row r="944" spans="1:11" x14ac:dyDescent="0.25">
      <c r="A944">
        <v>0</v>
      </c>
      <c r="B944">
        <v>0</v>
      </c>
      <c r="C944" t="s">
        <v>152</v>
      </c>
      <c r="D944" t="s">
        <v>2962</v>
      </c>
      <c r="E944">
        <v>850</v>
      </c>
      <c r="F944">
        <v>3</v>
      </c>
      <c r="G944" t="s">
        <v>14</v>
      </c>
      <c r="H944" s="1" t="str">
        <f t="shared" si="58"/>
        <v>ifrs-full_TradeAndOtherReceivables</v>
      </c>
      <c r="I944" t="str">
        <f t="shared" si="59"/>
        <v>ifrs-full</v>
      </c>
      <c r="J944" t="str">
        <f t="shared" si="60"/>
        <v>TradeAndOtherReceivables</v>
      </c>
      <c r="K944" t="str">
        <f t="shared" si="61"/>
        <v>insert into dbax_info_conc (codi_empr, codi_emex, codi_info, pref_conc, codi_conc, orde_conc, nive_conc, tipo_info) values (0,0,'pre_cl-ci_ias-1_2014-03-05_role-800100','ifrs-full','TradeAndOtherReceivables',850,3,'C')</v>
      </c>
    </row>
    <row r="945" spans="1:11" x14ac:dyDescent="0.25">
      <c r="A945">
        <v>0</v>
      </c>
      <c r="B945">
        <v>0</v>
      </c>
      <c r="C945" t="s">
        <v>152</v>
      </c>
      <c r="D945" t="s">
        <v>2963</v>
      </c>
      <c r="E945">
        <v>770</v>
      </c>
      <c r="F945">
        <v>2</v>
      </c>
      <c r="G945" t="s">
        <v>14</v>
      </c>
      <c r="H945" s="1" t="str">
        <f t="shared" si="58"/>
        <v>ifrs-full_TradeAndOtherReceivablesAbstract</v>
      </c>
      <c r="I945" t="str">
        <f t="shared" si="59"/>
        <v>ifrs-full</v>
      </c>
      <c r="J945" t="str">
        <f t="shared" si="60"/>
        <v>TradeAndOtherReceivablesAbstract</v>
      </c>
      <c r="K945" t="str">
        <f t="shared" si="61"/>
        <v>insert into dbax_info_conc (codi_empr, codi_emex, codi_info, pref_conc, codi_conc, orde_conc, nive_conc, tipo_info) values (0,0,'pre_cl-ci_ias-1_2014-03-05_role-800100','ifrs-full','TradeAndOtherReceivablesAbstract',770,2,'C')</v>
      </c>
    </row>
    <row r="946" spans="1:11" x14ac:dyDescent="0.25">
      <c r="A946">
        <v>0</v>
      </c>
      <c r="B946">
        <v>0</v>
      </c>
      <c r="C946" t="s">
        <v>152</v>
      </c>
      <c r="D946" t="s">
        <v>2964</v>
      </c>
      <c r="E946">
        <v>780</v>
      </c>
      <c r="F946">
        <v>3</v>
      </c>
      <c r="G946" t="s">
        <v>14</v>
      </c>
      <c r="H946" s="1" t="str">
        <f t="shared" si="58"/>
        <v>ifrs-full_TradeReceivables</v>
      </c>
      <c r="I946" t="str">
        <f t="shared" si="59"/>
        <v>ifrs-full</v>
      </c>
      <c r="J946" t="str">
        <f t="shared" si="60"/>
        <v>TradeReceivables</v>
      </c>
      <c r="K946" t="str">
        <f t="shared" si="61"/>
        <v>insert into dbax_info_conc (codi_empr, codi_emex, codi_info, pref_conc, codi_conc, orde_conc, nive_conc, tipo_info) values (0,0,'pre_cl-ci_ias-1_2014-03-05_role-800100','ifrs-full','TradeReceivables',780,3,'C')</v>
      </c>
    </row>
    <row r="947" spans="1:11" x14ac:dyDescent="0.25">
      <c r="A947">
        <v>0</v>
      </c>
      <c r="B947">
        <v>0</v>
      </c>
      <c r="C947" t="s">
        <v>152</v>
      </c>
      <c r="D947" t="s">
        <v>3023</v>
      </c>
      <c r="E947">
        <v>2380</v>
      </c>
      <c r="F947">
        <v>4</v>
      </c>
      <c r="G947" t="s">
        <v>14</v>
      </c>
      <c r="H947" s="1" t="str">
        <f t="shared" si="58"/>
        <v>ifrs-full_ValueAddedTaxPayables</v>
      </c>
      <c r="I947" t="str">
        <f t="shared" si="59"/>
        <v>ifrs-full</v>
      </c>
      <c r="J947" t="str">
        <f t="shared" si="60"/>
        <v>ValueAddedTaxPayables</v>
      </c>
      <c r="K947" t="str">
        <f t="shared" si="61"/>
        <v>insert into dbax_info_conc (codi_empr, codi_emex, codi_info, pref_conc, codi_conc, orde_conc, nive_conc, tipo_info) values (0,0,'pre_cl-ci_ias-1_2014-03-05_role-800100','ifrs-full','ValueAddedTaxPayables',2380,4,'C')</v>
      </c>
    </row>
    <row r="948" spans="1:11" x14ac:dyDescent="0.25">
      <c r="A948">
        <v>0</v>
      </c>
      <c r="B948">
        <v>0</v>
      </c>
      <c r="C948" t="s">
        <v>152</v>
      </c>
      <c r="D948" t="s">
        <v>3024</v>
      </c>
      <c r="E948">
        <v>810</v>
      </c>
      <c r="F948">
        <v>4</v>
      </c>
      <c r="G948" t="s">
        <v>14</v>
      </c>
      <c r="H948" s="1" t="str">
        <f t="shared" si="58"/>
        <v>ifrs-full_ValueAddedTaxReceivables</v>
      </c>
      <c r="I948" t="str">
        <f t="shared" si="59"/>
        <v>ifrs-full</v>
      </c>
      <c r="J948" t="str">
        <f t="shared" si="60"/>
        <v>ValueAddedTaxReceivables</v>
      </c>
      <c r="K948" t="str">
        <f t="shared" si="61"/>
        <v>insert into dbax_info_conc (codi_empr, codi_emex, codi_info, pref_conc, codi_conc, orde_conc, nive_conc, tipo_info) values (0,0,'pre_cl-ci_ias-1_2014-03-05_role-800100','ifrs-full','ValueAddedTaxReceivables',810,4,'C')</v>
      </c>
    </row>
    <row r="949" spans="1:11" x14ac:dyDescent="0.25">
      <c r="A949">
        <v>0</v>
      </c>
      <c r="B949">
        <v>0</v>
      </c>
      <c r="C949" t="s">
        <v>152</v>
      </c>
      <c r="D949" t="s">
        <v>3026</v>
      </c>
      <c r="E949">
        <v>120</v>
      </c>
      <c r="F949">
        <v>4</v>
      </c>
      <c r="G949" t="s">
        <v>14</v>
      </c>
      <c r="H949" s="1" t="str">
        <f t="shared" si="58"/>
        <v>ifrs-full_Vehicles</v>
      </c>
      <c r="I949" t="str">
        <f t="shared" si="59"/>
        <v>ifrs-full</v>
      </c>
      <c r="J949" t="str">
        <f t="shared" si="60"/>
        <v>Vehicles</v>
      </c>
      <c r="K949" t="str">
        <f t="shared" si="61"/>
        <v>insert into dbax_info_conc (codi_empr, codi_emex, codi_info, pref_conc, codi_conc, orde_conc, nive_conc, tipo_info) values (0,0,'pre_cl-ci_ias-1_2014-03-05_role-800100','ifrs-full','Vehicles',120,4,'C')</v>
      </c>
    </row>
    <row r="950" spans="1:11" x14ac:dyDescent="0.25">
      <c r="A950">
        <v>0</v>
      </c>
      <c r="B950">
        <v>0</v>
      </c>
      <c r="C950" t="s">
        <v>152</v>
      </c>
      <c r="D950" t="s">
        <v>3027</v>
      </c>
      <c r="E950">
        <v>80</v>
      </c>
      <c r="F950">
        <v>3</v>
      </c>
      <c r="G950" t="s">
        <v>14</v>
      </c>
      <c r="H950" s="1" t="str">
        <f t="shared" si="58"/>
        <v>ifrs-full_VehiclesAbstract</v>
      </c>
      <c r="I950" t="str">
        <f t="shared" si="59"/>
        <v>ifrs-full</v>
      </c>
      <c r="J950" t="str">
        <f t="shared" si="60"/>
        <v>VehiclesAbstract</v>
      </c>
      <c r="K950" t="str">
        <f t="shared" si="61"/>
        <v>insert into dbax_info_conc (codi_empr, codi_emex, codi_info, pref_conc, codi_conc, orde_conc, nive_conc, tipo_info) values (0,0,'pre_cl-ci_ias-1_2014-03-05_role-800100','ifrs-full','VehiclesAbstract',80,3,'C')</v>
      </c>
    </row>
    <row r="951" spans="1:11" x14ac:dyDescent="0.25">
      <c r="A951">
        <v>0</v>
      </c>
      <c r="B951">
        <v>0</v>
      </c>
      <c r="C951" t="s">
        <v>152</v>
      </c>
      <c r="D951" t="s">
        <v>3031</v>
      </c>
      <c r="E951">
        <v>1690</v>
      </c>
      <c r="F951">
        <v>4</v>
      </c>
      <c r="G951" t="s">
        <v>14</v>
      </c>
      <c r="H951" s="1" t="str">
        <f t="shared" si="58"/>
        <v>ifrs-full_WarrantyProvision</v>
      </c>
      <c r="I951" t="str">
        <f t="shared" si="59"/>
        <v>ifrs-full</v>
      </c>
      <c r="J951" t="str">
        <f t="shared" si="60"/>
        <v>WarrantyProvision</v>
      </c>
      <c r="K951" t="str">
        <f t="shared" si="61"/>
        <v>insert into dbax_info_conc (codi_empr, codi_emex, codi_info, pref_conc, codi_conc, orde_conc, nive_conc, tipo_info) values (0,0,'pre_cl-ci_ias-1_2014-03-05_role-800100','ifrs-full','WarrantyProvision',1690,4,'C')</v>
      </c>
    </row>
    <row r="952" spans="1:11" x14ac:dyDescent="0.25">
      <c r="A952">
        <v>0</v>
      </c>
      <c r="B952">
        <v>0</v>
      </c>
      <c r="C952" t="s">
        <v>152</v>
      </c>
      <c r="D952" t="s">
        <v>3032</v>
      </c>
      <c r="E952">
        <v>1660</v>
      </c>
      <c r="F952">
        <v>3</v>
      </c>
      <c r="G952" t="s">
        <v>14</v>
      </c>
      <c r="H952" s="1" t="str">
        <f t="shared" si="58"/>
        <v>ifrs-full_WarrantyProvisionAbstract</v>
      </c>
      <c r="I952" t="str">
        <f t="shared" si="59"/>
        <v>ifrs-full</v>
      </c>
      <c r="J952" t="str">
        <f t="shared" si="60"/>
        <v>WarrantyProvisionAbstract</v>
      </c>
      <c r="K952" t="str">
        <f t="shared" si="61"/>
        <v>insert into dbax_info_conc (codi_empr, codi_emex, codi_info, pref_conc, codi_conc, orde_conc, nive_conc, tipo_info) values (0,0,'pre_cl-ci_ias-1_2014-03-05_role-800100','ifrs-full','WarrantyProvisionAbstract',1660,3,'C')</v>
      </c>
    </row>
    <row r="953" spans="1:11" x14ac:dyDescent="0.25">
      <c r="A953">
        <v>0</v>
      </c>
      <c r="B953">
        <v>0</v>
      </c>
      <c r="C953" t="s">
        <v>152</v>
      </c>
      <c r="D953" t="s">
        <v>3052</v>
      </c>
      <c r="E953">
        <v>1260</v>
      </c>
      <c r="F953">
        <v>3</v>
      </c>
      <c r="G953" t="s">
        <v>14</v>
      </c>
      <c r="H953" s="1" t="str">
        <f t="shared" si="58"/>
        <v>ifrs-full_WorkInProgress</v>
      </c>
      <c r="I953" t="str">
        <f t="shared" si="59"/>
        <v>ifrs-full</v>
      </c>
      <c r="J953" t="str">
        <f t="shared" si="60"/>
        <v>WorkInProgress</v>
      </c>
      <c r="K953" t="str">
        <f t="shared" si="61"/>
        <v>insert into dbax_info_conc (codi_empr, codi_emex, codi_info, pref_conc, codi_conc, orde_conc, nive_conc, tipo_info) values (0,0,'pre_cl-ci_ias-1_2014-03-05_role-800100','ifrs-full','WorkInProgress',1260,3,'C')</v>
      </c>
    </row>
    <row r="954" spans="1:11" x14ac:dyDescent="0.25">
      <c r="A954">
        <v>0</v>
      </c>
      <c r="B954">
        <v>0</v>
      </c>
      <c r="C954" t="s">
        <v>155</v>
      </c>
      <c r="D954" t="s">
        <v>481</v>
      </c>
      <c r="E954">
        <v>820</v>
      </c>
      <c r="F954">
        <v>3</v>
      </c>
      <c r="G954" t="s">
        <v>14</v>
      </c>
      <c r="H954" s="1" t="str">
        <f t="shared" si="58"/>
        <v>cl-ci_GainsLossesFromGovernmentGrants</v>
      </c>
      <c r="I954" t="str">
        <f t="shared" si="59"/>
        <v>cl-ci</v>
      </c>
      <c r="J954" t="str">
        <f t="shared" si="60"/>
        <v>GainsLossesFromGovernmentGrants</v>
      </c>
      <c r="K954" t="str">
        <f t="shared" si="61"/>
        <v>insert into dbax_info_conc (codi_empr, codi_emex, codi_info, pref_conc, codi_conc, orde_conc, nive_conc, tipo_info) values (0,0,'pre_cl-ci_ias-1_2014-03-05_role-800200','cl-ci','GainsLossesFromGovernmentGrants',820,3,'C')</v>
      </c>
    </row>
    <row r="955" spans="1:11" x14ac:dyDescent="0.25">
      <c r="A955">
        <v>0</v>
      </c>
      <c r="B955">
        <v>0</v>
      </c>
      <c r="C955" t="s">
        <v>155</v>
      </c>
      <c r="D955" t="s">
        <v>532</v>
      </c>
      <c r="E955">
        <v>140</v>
      </c>
      <c r="F955">
        <v>3</v>
      </c>
      <c r="G955" t="s">
        <v>14</v>
      </c>
      <c r="H955" s="1" t="str">
        <f t="shared" si="58"/>
        <v>cl-ci_IngresosActividadesInteresesNota</v>
      </c>
      <c r="I955" t="str">
        <f t="shared" si="59"/>
        <v>cl-ci</v>
      </c>
      <c r="J955" t="str">
        <f t="shared" si="60"/>
        <v>IngresosActividadesInteresesNota</v>
      </c>
      <c r="K955" t="str">
        <f t="shared" si="61"/>
        <v>insert into dbax_info_conc (codi_empr, codi_emex, codi_info, pref_conc, codi_conc, orde_conc, nive_conc, tipo_info) values (0,0,'pre_cl-ci_ias-1_2014-03-05_role-800200','cl-ci','IngresosActividadesInteresesNota',140,3,'C')</v>
      </c>
    </row>
    <row r="956" spans="1:11" x14ac:dyDescent="0.25">
      <c r="A956">
        <v>0</v>
      </c>
      <c r="B956">
        <v>0</v>
      </c>
      <c r="C956" t="s">
        <v>155</v>
      </c>
      <c r="D956" t="s">
        <v>807</v>
      </c>
      <c r="E956">
        <v>1720</v>
      </c>
      <c r="F956">
        <v>5</v>
      </c>
      <c r="G956" t="s">
        <v>14</v>
      </c>
      <c r="H956" s="1" t="str">
        <f t="shared" si="58"/>
        <v>ifrs-full_AmortisationExpense</v>
      </c>
      <c r="I956" t="str">
        <f t="shared" si="59"/>
        <v>ifrs-full</v>
      </c>
      <c r="J956" t="str">
        <f t="shared" si="60"/>
        <v>AmortisationExpense</v>
      </c>
      <c r="K956" t="str">
        <f t="shared" si="61"/>
        <v>insert into dbax_info_conc (codi_empr, codi_emex, codi_info, pref_conc, codi_conc, orde_conc, nive_conc, tipo_info) values (0,0,'pre_cl-ci_ias-1_2014-03-05_role-800200','ifrs-full','AmortisationExpense',1720,5,'C')</v>
      </c>
    </row>
    <row r="957" spans="1:11" x14ac:dyDescent="0.25">
      <c r="A957">
        <v>0</v>
      </c>
      <c r="B957">
        <v>0</v>
      </c>
      <c r="C957" t="s">
        <v>155</v>
      </c>
      <c r="D957" t="s">
        <v>823</v>
      </c>
      <c r="E957">
        <v>10</v>
      </c>
      <c r="F957">
        <v>1</v>
      </c>
      <c r="G957" t="s">
        <v>14</v>
      </c>
      <c r="H957" s="1" t="str">
        <f t="shared" si="58"/>
        <v>ifrs-full_AnalysisOfIncomeAndExpenseAbstract</v>
      </c>
      <c r="I957" t="str">
        <f t="shared" si="59"/>
        <v>ifrs-full</v>
      </c>
      <c r="J957" t="str">
        <f t="shared" si="60"/>
        <v>AnalysisOfIncomeAndExpenseAbstract</v>
      </c>
      <c r="K957" t="str">
        <f t="shared" si="61"/>
        <v>insert into dbax_info_conc (codi_empr, codi_emex, codi_info, pref_conc, codi_conc, orde_conc, nive_conc, tipo_info) values (0,0,'pre_cl-ci_ias-1_2014-03-05_role-800200','ifrs-full','AnalysisOfIncomeAndExpenseAbstract',10,1,'C')</v>
      </c>
    </row>
    <row r="958" spans="1:11" x14ac:dyDescent="0.25">
      <c r="A958">
        <v>0</v>
      </c>
      <c r="B958">
        <v>0</v>
      </c>
      <c r="C958" t="s">
        <v>155</v>
      </c>
      <c r="D958" t="s">
        <v>851</v>
      </c>
      <c r="E958">
        <v>1560</v>
      </c>
      <c r="F958">
        <v>4</v>
      </c>
      <c r="G958" t="s">
        <v>14</v>
      </c>
      <c r="H958" s="1" t="str">
        <f t="shared" si="58"/>
        <v>ifrs-full_BankAndSimilarCharges</v>
      </c>
      <c r="I958" t="str">
        <f t="shared" si="59"/>
        <v>ifrs-full</v>
      </c>
      <c r="J958" t="str">
        <f t="shared" si="60"/>
        <v>BankAndSimilarCharges</v>
      </c>
      <c r="K958" t="str">
        <f t="shared" si="61"/>
        <v>insert into dbax_info_conc (codi_empr, codi_emex, codi_info, pref_conc, codi_conc, orde_conc, nive_conc, tipo_info) values (0,0,'pre_cl-ci_ias-1_2014-03-05_role-800200','ifrs-full','BankAndSimilarCharges',1560,4,'C')</v>
      </c>
    </row>
    <row r="959" spans="1:11" x14ac:dyDescent="0.25">
      <c r="A959">
        <v>0</v>
      </c>
      <c r="B959">
        <v>0</v>
      </c>
      <c r="C959" t="s">
        <v>155</v>
      </c>
      <c r="D959" t="s">
        <v>853</v>
      </c>
      <c r="E959">
        <v>1840</v>
      </c>
      <c r="F959">
        <v>4</v>
      </c>
      <c r="G959" t="s">
        <v>14</v>
      </c>
      <c r="H959" s="1" t="str">
        <f t="shared" si="58"/>
        <v>ifrs-full_BasicAndDilutedEarningsLossPerShare</v>
      </c>
      <c r="I959" t="str">
        <f t="shared" si="59"/>
        <v>ifrs-full</v>
      </c>
      <c r="J959" t="str">
        <f t="shared" si="60"/>
        <v>BasicAndDilutedEarningsLossPerShare</v>
      </c>
      <c r="K959" t="str">
        <f t="shared" si="61"/>
        <v>insert into dbax_info_conc (codi_empr, codi_emex, codi_info, pref_conc, codi_conc, orde_conc, nive_conc, tipo_info) values (0,0,'pre_cl-ci_ias-1_2014-03-05_role-800200','ifrs-full','BasicAndDilutedEarningsLossPerShare',1840,4,'C')</v>
      </c>
    </row>
    <row r="960" spans="1:11" x14ac:dyDescent="0.25">
      <c r="A960">
        <v>0</v>
      </c>
      <c r="B960">
        <v>0</v>
      </c>
      <c r="C960" t="s">
        <v>155</v>
      </c>
      <c r="D960" t="s">
        <v>855</v>
      </c>
      <c r="E960">
        <v>1820</v>
      </c>
      <c r="F960">
        <v>4</v>
      </c>
      <c r="G960" t="s">
        <v>14</v>
      </c>
      <c r="H960" s="1" t="str">
        <f t="shared" si="58"/>
        <v>ifrs-full_BasicAndDilutedEarningsLossPerShareFromContinuingOperations</v>
      </c>
      <c r="I960" t="str">
        <f t="shared" si="59"/>
        <v>ifrs-full</v>
      </c>
      <c r="J960" t="str">
        <f t="shared" si="60"/>
        <v>BasicAndDilutedEarningsLossPerShareFromContinuingOperations</v>
      </c>
      <c r="K960" t="str">
        <f t="shared" si="61"/>
        <v>insert into dbax_info_conc (codi_empr, codi_emex, codi_info, pref_conc, codi_conc, orde_conc, nive_conc, tipo_info) values (0,0,'pre_cl-ci_ias-1_2014-03-05_role-800200','ifrs-full','BasicAndDilutedEarningsLossPerShareFromContinuingOperations',1820,4,'C')</v>
      </c>
    </row>
    <row r="961" spans="1:11" x14ac:dyDescent="0.25">
      <c r="A961">
        <v>0</v>
      </c>
      <c r="B961">
        <v>0</v>
      </c>
      <c r="C961" t="s">
        <v>155</v>
      </c>
      <c r="D961" t="s">
        <v>856</v>
      </c>
      <c r="E961">
        <v>1830</v>
      </c>
      <c r="F961">
        <v>4</v>
      </c>
      <c r="G961" t="s">
        <v>14</v>
      </c>
      <c r="H961" s="1" t="str">
        <f t="shared" si="58"/>
        <v>ifrs-full_BasicAndDilutedEarningsLossPerShareFromDiscontinuedOperations</v>
      </c>
      <c r="I961" t="str">
        <f t="shared" si="59"/>
        <v>ifrs-full</v>
      </c>
      <c r="J961" t="str">
        <f t="shared" si="60"/>
        <v>BasicAndDilutedEarningsLossPerShareFromDiscontinuedOperations</v>
      </c>
      <c r="K961" t="str">
        <f t="shared" si="61"/>
        <v>insert into dbax_info_conc (codi_empr, codi_emex, codi_info, pref_conc, codi_conc, orde_conc, nive_conc, tipo_info) values (0,0,'pre_cl-ci_ias-1_2014-03-05_role-800200','ifrs-full','BasicAndDilutedEarningsLossPerShareFromDiscontinuedOperations',1830,4,'C')</v>
      </c>
    </row>
    <row r="962" spans="1:11" x14ac:dyDescent="0.25">
      <c r="A962">
        <v>0</v>
      </c>
      <c r="B962">
        <v>0</v>
      </c>
      <c r="C962" t="s">
        <v>155</v>
      </c>
      <c r="D962" t="s">
        <v>857</v>
      </c>
      <c r="E962">
        <v>1810</v>
      </c>
      <c r="F962">
        <v>3</v>
      </c>
      <c r="G962" t="s">
        <v>14</v>
      </c>
      <c r="H962" s="1" t="str">
        <f t="shared" si="58"/>
        <v>ifrs-full_BasicAndDilutedEarningsPerShareAbstract</v>
      </c>
      <c r="I962" t="str">
        <f t="shared" si="59"/>
        <v>ifrs-full</v>
      </c>
      <c r="J962" t="str">
        <f t="shared" si="60"/>
        <v>BasicAndDilutedEarningsPerShareAbstract</v>
      </c>
      <c r="K962" t="str">
        <f t="shared" si="61"/>
        <v>insert into dbax_info_conc (codi_empr, codi_emex, codi_info, pref_conc, codi_conc, orde_conc, nive_conc, tipo_info) values (0,0,'pre_cl-ci_ias-1_2014-03-05_role-800200','ifrs-full','BasicAndDilutedEarningsPerShareAbstract',1810,3,'C')</v>
      </c>
    </row>
    <row r="963" spans="1:11" x14ac:dyDescent="0.25">
      <c r="A963">
        <v>0</v>
      </c>
      <c r="B963">
        <v>0</v>
      </c>
      <c r="C963" t="s">
        <v>155</v>
      </c>
      <c r="D963" t="s">
        <v>883</v>
      </c>
      <c r="E963">
        <v>1380</v>
      </c>
      <c r="F963">
        <v>5</v>
      </c>
      <c r="G963" t="s">
        <v>14</v>
      </c>
      <c r="H963" s="1" t="str">
        <f t="shared" si="58"/>
        <v>ifrs-full_BrokerageFeeExpense</v>
      </c>
      <c r="I963" t="str">
        <f t="shared" si="59"/>
        <v>ifrs-full</v>
      </c>
      <c r="J963" t="str">
        <f t="shared" si="60"/>
        <v>BrokerageFeeExpense</v>
      </c>
      <c r="K963" t="str">
        <f t="shared" si="61"/>
        <v>insert into dbax_info_conc (codi_empr, codi_emex, codi_info, pref_conc, codi_conc, orde_conc, nive_conc, tipo_info) values (0,0,'pre_cl-ci_ias-1_2014-03-05_role-800200','ifrs-full','BrokerageFeeExpense',1380,5,'C')</v>
      </c>
    </row>
    <row r="964" spans="1:11" x14ac:dyDescent="0.25">
      <c r="A964">
        <v>0</v>
      </c>
      <c r="B964">
        <v>0</v>
      </c>
      <c r="C964" t="s">
        <v>155</v>
      </c>
      <c r="D964" t="s">
        <v>884</v>
      </c>
      <c r="E964">
        <v>1320</v>
      </c>
      <c r="F964">
        <v>5</v>
      </c>
      <c r="G964" t="s">
        <v>14</v>
      </c>
      <c r="H964" s="1" t="str">
        <f t="shared" si="58"/>
        <v>ifrs-full_BrokerageFeeIncome</v>
      </c>
      <c r="I964" t="str">
        <f t="shared" si="59"/>
        <v>ifrs-full</v>
      </c>
      <c r="J964" t="str">
        <f t="shared" si="60"/>
        <v>BrokerageFeeIncome</v>
      </c>
      <c r="K964" t="str">
        <f t="shared" si="61"/>
        <v>insert into dbax_info_conc (codi_empr, codi_emex, codi_info, pref_conc, codi_conc, orde_conc, nive_conc, tipo_info) values (0,0,'pre_cl-ci_ias-1_2014-03-05_role-800200','ifrs-full','BrokerageFeeIncome',1320,5,'C')</v>
      </c>
    </row>
    <row r="965" spans="1:11" x14ac:dyDescent="0.25">
      <c r="A965">
        <v>0</v>
      </c>
      <c r="B965">
        <v>0</v>
      </c>
      <c r="C965" t="s">
        <v>155</v>
      </c>
      <c r="D965" t="s">
        <v>972</v>
      </c>
      <c r="E965">
        <v>1570</v>
      </c>
      <c r="F965">
        <v>3</v>
      </c>
      <c r="G965" t="s">
        <v>14</v>
      </c>
      <c r="H965" s="1" t="str">
        <f t="shared" si="58"/>
        <v>ifrs-full_ClassesOfEmployeeBenefitsExpenseAbstract</v>
      </c>
      <c r="I965" t="str">
        <f t="shared" si="59"/>
        <v>ifrs-full</v>
      </c>
      <c r="J965" t="str">
        <f t="shared" si="60"/>
        <v>ClassesOfEmployeeBenefitsExpenseAbstract</v>
      </c>
      <c r="K965" t="str">
        <f t="shared" si="61"/>
        <v>insert into dbax_info_conc (codi_empr, codi_emex, codi_info, pref_conc, codi_conc, orde_conc, nive_conc, tipo_info) values (0,0,'pre_cl-ci_ias-1_2014-03-05_role-800200','ifrs-full','ClassesOfEmployeeBenefitsExpenseAbstract',1570,3,'C')</v>
      </c>
    </row>
    <row r="966" spans="1:11" x14ac:dyDescent="0.25">
      <c r="A966">
        <v>0</v>
      </c>
      <c r="B966">
        <v>0</v>
      </c>
      <c r="C966" t="s">
        <v>155</v>
      </c>
      <c r="D966" t="s">
        <v>1028</v>
      </c>
      <c r="E966">
        <v>1340</v>
      </c>
      <c r="F966">
        <v>5</v>
      </c>
      <c r="G966" t="s">
        <v>14</v>
      </c>
      <c r="H966" s="1" t="str">
        <f t="shared" si="58"/>
        <v>ifrs-full_CreditrelatedFeeAndCommissionIncome</v>
      </c>
      <c r="I966" t="str">
        <f t="shared" si="59"/>
        <v>ifrs-full</v>
      </c>
      <c r="J966" t="str">
        <f t="shared" si="60"/>
        <v>CreditrelatedFeeAndCommissionIncome</v>
      </c>
      <c r="K966" t="str">
        <f t="shared" si="61"/>
        <v>insert into dbax_info_conc (codi_empr, codi_emex, codi_info, pref_conc, codi_conc, orde_conc, nive_conc, tipo_info) values (0,0,'pre_cl-ci_ias-1_2014-03-05_role-800200','ifrs-full','CreditrelatedFeeAndCommissionIncome',1340,5,'C')</v>
      </c>
    </row>
    <row r="967" spans="1:11" x14ac:dyDescent="0.25">
      <c r="A967">
        <v>0</v>
      </c>
      <c r="B967">
        <v>0</v>
      </c>
      <c r="C967" t="s">
        <v>155</v>
      </c>
      <c r="D967" t="s">
        <v>1145</v>
      </c>
      <c r="E967">
        <v>1750</v>
      </c>
      <c r="F967">
        <v>4</v>
      </c>
      <c r="G967" t="s">
        <v>14</v>
      </c>
      <c r="H967" s="1" t="str">
        <f t="shared" si="58"/>
        <v>ifrs-full_DepreciationAmortisationAndImpairmentLossReversalOfImpairmentLossRecognisedInProfitOrLoss</v>
      </c>
      <c r="I967" t="str">
        <f t="shared" si="59"/>
        <v>ifrs-full</v>
      </c>
      <c r="J967" t="str">
        <f t="shared" si="60"/>
        <v>DepreciationAmortisationAndImpairmentLossReversalOfImpairmentLossRecognisedInProfitOrLoss</v>
      </c>
      <c r="K967" t="str">
        <f t="shared" si="61"/>
        <v>insert into dbax_info_conc (codi_empr, codi_emex, codi_info, pref_conc, codi_conc, orde_conc, nive_conc, tipo_info) values (0,0,'pre_cl-ci_ias-1_2014-03-05_role-800200','ifrs-full','DepreciationAmortisationAndImpairmentLossReversalOfImpairmentLossRecognisedInProfitOrLoss',1750,4,'C')</v>
      </c>
    </row>
    <row r="968" spans="1:11" x14ac:dyDescent="0.25">
      <c r="A968">
        <v>0</v>
      </c>
      <c r="B968">
        <v>0</v>
      </c>
      <c r="C968" t="s">
        <v>155</v>
      </c>
      <c r="D968" t="s">
        <v>1146</v>
      </c>
      <c r="E968">
        <v>1690</v>
      </c>
      <c r="F968">
        <v>3</v>
      </c>
      <c r="G968" t="s">
        <v>14</v>
      </c>
      <c r="H968" s="1" t="str">
        <f t="shared" ref="H968:H1031" si="62">MID(D968,FIND("#",D968)+1,10000)</f>
        <v>ifrs-full_DepreciationAmortisationAndImpairmentLossReversalOfImpairmentLossRecognisedInProfitOrLossAbstract</v>
      </c>
      <c r="I968" t="str">
        <f t="shared" ref="I968:I1031" si="63">MID(H968,1,FIND("_",H968)-1)</f>
        <v>ifrs-full</v>
      </c>
      <c r="J968" t="str">
        <f t="shared" ref="J968:J1031" si="64">MID(H968,FIND("_",H968)+1,10000)</f>
        <v>DepreciationAmortisationAndImpairmentLossReversalOfImpairmentLossRecognisedInProfitOrLossAbstract</v>
      </c>
      <c r="K968" t="str">
        <f t="shared" ref="K968:K1031" si="65">CONCATENATE("insert into dbax_info_conc (codi_empr, codi_emex, codi_info, pref_conc, codi_conc, orde_conc, nive_conc, tipo_info) values (",A968,",",B968,",'",C968,"','",I968,"','",J968,"',",E968,",",F968,",'",G968,"')")</f>
        <v>insert into dbax_info_conc (codi_empr, codi_emex, codi_info, pref_conc, codi_conc, orde_conc, nive_conc, tipo_info) values (0,0,'pre_cl-ci_ias-1_2014-03-05_role-800200','ifrs-full','DepreciationAmortisationAndImpairmentLossReversalOfImpairmentLossRecognisedInProfitOrLossAbstract',1690,3,'C')</v>
      </c>
    </row>
    <row r="969" spans="1:11" x14ac:dyDescent="0.25">
      <c r="A969">
        <v>0</v>
      </c>
      <c r="B969">
        <v>0</v>
      </c>
      <c r="C969" t="s">
        <v>155</v>
      </c>
      <c r="D969" t="s">
        <v>1147</v>
      </c>
      <c r="E969">
        <v>1730</v>
      </c>
      <c r="F969">
        <v>5</v>
      </c>
      <c r="G969" t="s">
        <v>14</v>
      </c>
      <c r="H969" s="1" t="str">
        <f t="shared" si="62"/>
        <v>ifrs-full_DepreciationAndAmortisationExpense</v>
      </c>
      <c r="I969" t="str">
        <f t="shared" si="63"/>
        <v>ifrs-full</v>
      </c>
      <c r="J969" t="str">
        <f t="shared" si="64"/>
        <v>DepreciationAndAmortisationExpense</v>
      </c>
      <c r="K969" t="str">
        <f t="shared" si="65"/>
        <v>insert into dbax_info_conc (codi_empr, codi_emex, codi_info, pref_conc, codi_conc, orde_conc, nive_conc, tipo_info) values (0,0,'pre_cl-ci_ias-1_2014-03-05_role-800200','ifrs-full','DepreciationAndAmortisationExpense',1730,5,'C')</v>
      </c>
    </row>
    <row r="970" spans="1:11" x14ac:dyDescent="0.25">
      <c r="A970">
        <v>0</v>
      </c>
      <c r="B970">
        <v>0</v>
      </c>
      <c r="C970" t="s">
        <v>155</v>
      </c>
      <c r="D970" t="s">
        <v>1148</v>
      </c>
      <c r="E970">
        <v>1700</v>
      </c>
      <c r="F970">
        <v>4</v>
      </c>
      <c r="G970" t="s">
        <v>14</v>
      </c>
      <c r="H970" s="1" t="str">
        <f t="shared" si="62"/>
        <v>ifrs-full_DepreciationAndAmortisationExpenseAbstract</v>
      </c>
      <c r="I970" t="str">
        <f t="shared" si="63"/>
        <v>ifrs-full</v>
      </c>
      <c r="J970" t="str">
        <f t="shared" si="64"/>
        <v>DepreciationAndAmortisationExpenseAbstract</v>
      </c>
      <c r="K970" t="str">
        <f t="shared" si="65"/>
        <v>insert into dbax_info_conc (codi_empr, codi_emex, codi_info, pref_conc, codi_conc, orde_conc, nive_conc, tipo_info) values (0,0,'pre_cl-ci_ias-1_2014-03-05_role-800200','ifrs-full','DepreciationAndAmortisationExpenseAbstract',1700,4,'C')</v>
      </c>
    </row>
    <row r="971" spans="1:11" x14ac:dyDescent="0.25">
      <c r="A971">
        <v>0</v>
      </c>
      <c r="B971">
        <v>0</v>
      </c>
      <c r="C971" t="s">
        <v>155</v>
      </c>
      <c r="D971" t="s">
        <v>1150</v>
      </c>
      <c r="E971">
        <v>1710</v>
      </c>
      <c r="F971">
        <v>5</v>
      </c>
      <c r="G971" t="s">
        <v>14</v>
      </c>
      <c r="H971" s="1" t="str">
        <f t="shared" si="62"/>
        <v>ifrs-full_DepreciationExpense</v>
      </c>
      <c r="I971" t="str">
        <f t="shared" si="63"/>
        <v>ifrs-full</v>
      </c>
      <c r="J971" t="str">
        <f t="shared" si="64"/>
        <v>DepreciationExpense</v>
      </c>
      <c r="K971" t="str">
        <f t="shared" si="65"/>
        <v>insert into dbax_info_conc (codi_empr, codi_emex, codi_info, pref_conc, codi_conc, orde_conc, nive_conc, tipo_info) values (0,0,'pre_cl-ci_ias-1_2014-03-05_role-800200','ifrs-full','DepreciationExpense',1710,5,'C')</v>
      </c>
    </row>
    <row r="972" spans="1:11" x14ac:dyDescent="0.25">
      <c r="A972">
        <v>0</v>
      </c>
      <c r="B972">
        <v>0</v>
      </c>
      <c r="C972" t="s">
        <v>155</v>
      </c>
      <c r="D972" t="s">
        <v>1500</v>
      </c>
      <c r="E972">
        <v>1110</v>
      </c>
      <c r="F972">
        <v>3</v>
      </c>
      <c r="G972" t="s">
        <v>14</v>
      </c>
      <c r="H972" s="1" t="str">
        <f t="shared" si="62"/>
        <v>ifrs-full_DirectorsRemunerationExpense</v>
      </c>
      <c r="I972" t="str">
        <f t="shared" si="63"/>
        <v>ifrs-full</v>
      </c>
      <c r="J972" t="str">
        <f t="shared" si="64"/>
        <v>DirectorsRemunerationExpense</v>
      </c>
      <c r="K972" t="str">
        <f t="shared" si="65"/>
        <v>insert into dbax_info_conc (codi_empr, codi_emex, codi_info, pref_conc, codi_conc, orde_conc, nive_conc, tipo_info) values (0,0,'pre_cl-ci_ias-1_2014-03-05_role-800200','ifrs-full','DirectorsRemunerationExpense',1110,3,'C')</v>
      </c>
    </row>
    <row r="973" spans="1:11" x14ac:dyDescent="0.25">
      <c r="A973">
        <v>0</v>
      </c>
      <c r="B973">
        <v>0</v>
      </c>
      <c r="C973" t="s">
        <v>155</v>
      </c>
      <c r="D973" t="s">
        <v>1780</v>
      </c>
      <c r="E973">
        <v>1100</v>
      </c>
      <c r="F973">
        <v>3</v>
      </c>
      <c r="G973" t="s">
        <v>14</v>
      </c>
      <c r="H973" s="1" t="str">
        <f t="shared" si="62"/>
        <v>ifrs-full_DistributionAndAdministrativeExpense</v>
      </c>
      <c r="I973" t="str">
        <f t="shared" si="63"/>
        <v>ifrs-full</v>
      </c>
      <c r="J973" t="str">
        <f t="shared" si="64"/>
        <v>DistributionAndAdministrativeExpense</v>
      </c>
      <c r="K973" t="str">
        <f t="shared" si="65"/>
        <v>insert into dbax_info_conc (codi_empr, codi_emex, codi_info, pref_conc, codi_conc, orde_conc, nive_conc, tipo_info) values (0,0,'pre_cl-ci_ias-1_2014-03-05_role-800200','ifrs-full','DistributionAndAdministrativeExpense',1100,3,'C')</v>
      </c>
    </row>
    <row r="974" spans="1:11" x14ac:dyDescent="0.25">
      <c r="A974">
        <v>0</v>
      </c>
      <c r="B974">
        <v>0</v>
      </c>
      <c r="C974" t="s">
        <v>155</v>
      </c>
      <c r="D974" t="s">
        <v>1782</v>
      </c>
      <c r="E974">
        <v>830</v>
      </c>
      <c r="F974">
        <v>3</v>
      </c>
      <c r="G974" t="s">
        <v>14</v>
      </c>
      <c r="H974" s="1" t="str">
        <f t="shared" si="62"/>
        <v>ifrs-full_DividendsClassifiedAsExpense</v>
      </c>
      <c r="I974" t="str">
        <f t="shared" si="63"/>
        <v>ifrs-full</v>
      </c>
      <c r="J974" t="str">
        <f t="shared" si="64"/>
        <v>DividendsClassifiedAsExpense</v>
      </c>
      <c r="K974" t="str">
        <f t="shared" si="65"/>
        <v>insert into dbax_info_conc (codi_empr, codi_emex, codi_info, pref_conc, codi_conc, orde_conc, nive_conc, tipo_info) values (0,0,'pre_cl-ci_ias-1_2014-03-05_role-800200','ifrs-full','DividendsClassifiedAsExpense',830,3,'C')</v>
      </c>
    </row>
    <row r="975" spans="1:11" x14ac:dyDescent="0.25">
      <c r="A975">
        <v>0</v>
      </c>
      <c r="B975">
        <v>0</v>
      </c>
      <c r="C975" t="s">
        <v>155</v>
      </c>
      <c r="D975" t="s">
        <v>1794</v>
      </c>
      <c r="E975">
        <v>1800</v>
      </c>
      <c r="F975">
        <v>2</v>
      </c>
      <c r="G975" t="s">
        <v>14</v>
      </c>
      <c r="H975" s="1" t="str">
        <f t="shared" si="62"/>
        <v>ifrs-full_EarningsPerShareAbstract</v>
      </c>
      <c r="I975" t="str">
        <f t="shared" si="63"/>
        <v>ifrs-full</v>
      </c>
      <c r="J975" t="str">
        <f t="shared" si="64"/>
        <v>EarningsPerShareAbstract</v>
      </c>
      <c r="K975" t="str">
        <f t="shared" si="65"/>
        <v>insert into dbax_info_conc (codi_empr, codi_emex, codi_info, pref_conc, codi_conc, orde_conc, nive_conc, tipo_info) values (0,0,'pre_cl-ci_ias-1_2014-03-05_role-800200','ifrs-full','EarningsPerShareAbstract',1800,2,'C')</v>
      </c>
    </row>
    <row r="976" spans="1:11" x14ac:dyDescent="0.25">
      <c r="A976">
        <v>0</v>
      </c>
      <c r="B976">
        <v>0</v>
      </c>
      <c r="C976" t="s">
        <v>155</v>
      </c>
      <c r="D976" t="s">
        <v>1801</v>
      </c>
      <c r="E976">
        <v>1680</v>
      </c>
      <c r="F976">
        <v>4</v>
      </c>
      <c r="G976" t="s">
        <v>14</v>
      </c>
      <c r="H976" s="1" t="str">
        <f t="shared" si="62"/>
        <v>ifrs-full_EmployeeBenefitsExpense</v>
      </c>
      <c r="I976" t="str">
        <f t="shared" si="63"/>
        <v>ifrs-full</v>
      </c>
      <c r="J976" t="str">
        <f t="shared" si="64"/>
        <v>EmployeeBenefitsExpense</v>
      </c>
      <c r="K976" t="str">
        <f t="shared" si="65"/>
        <v>insert into dbax_info_conc (codi_empr, codi_emex, codi_info, pref_conc, codi_conc, orde_conc, nive_conc, tipo_info) values (0,0,'pre_cl-ci_ias-1_2014-03-05_role-800200','ifrs-full','EmployeeBenefitsExpense',1680,4,'C')</v>
      </c>
    </row>
    <row r="977" spans="1:11" x14ac:dyDescent="0.25">
      <c r="A977">
        <v>0</v>
      </c>
      <c r="B977">
        <v>0</v>
      </c>
      <c r="C977" t="s">
        <v>155</v>
      </c>
      <c r="D977" t="s">
        <v>1837</v>
      </c>
      <c r="E977">
        <v>1790</v>
      </c>
      <c r="F977">
        <v>3</v>
      </c>
      <c r="G977" t="s">
        <v>14</v>
      </c>
      <c r="H977" s="1" t="str">
        <f t="shared" si="62"/>
        <v>ifrs-full_ExpenseByNature</v>
      </c>
      <c r="I977" t="str">
        <f t="shared" si="63"/>
        <v>ifrs-full</v>
      </c>
      <c r="J977" t="str">
        <f t="shared" si="64"/>
        <v>ExpenseByNature</v>
      </c>
      <c r="K977" t="str">
        <f t="shared" si="65"/>
        <v>insert into dbax_info_conc (codi_empr, codi_emex, codi_info, pref_conc, codi_conc, orde_conc, nive_conc, tipo_info) values (0,0,'pre_cl-ci_ias-1_2014-03-05_role-800200','ifrs-full','ExpenseByNature',1790,3,'C')</v>
      </c>
    </row>
    <row r="978" spans="1:11" x14ac:dyDescent="0.25">
      <c r="A978">
        <v>0</v>
      </c>
      <c r="B978">
        <v>0</v>
      </c>
      <c r="C978" t="s">
        <v>155</v>
      </c>
      <c r="D978" t="s">
        <v>1838</v>
      </c>
      <c r="E978">
        <v>1500</v>
      </c>
      <c r="F978">
        <v>2</v>
      </c>
      <c r="G978" t="s">
        <v>14</v>
      </c>
      <c r="H978" s="1" t="str">
        <f t="shared" si="62"/>
        <v>ifrs-full_ExpenseByNatureAbstract</v>
      </c>
      <c r="I978" t="str">
        <f t="shared" si="63"/>
        <v>ifrs-full</v>
      </c>
      <c r="J978" t="str">
        <f t="shared" si="64"/>
        <v>ExpenseByNatureAbstract</v>
      </c>
      <c r="K978" t="str">
        <f t="shared" si="65"/>
        <v>insert into dbax_info_conc (codi_empr, codi_emex, codi_info, pref_conc, codi_conc, orde_conc, nive_conc, tipo_info) values (0,0,'pre_cl-ci_ias-1_2014-03-05_role-800200','ifrs-full','ExpenseByNatureAbstract',1500,2,'C')</v>
      </c>
    </row>
    <row r="979" spans="1:11" x14ac:dyDescent="0.25">
      <c r="A979">
        <v>0</v>
      </c>
      <c r="B979">
        <v>0</v>
      </c>
      <c r="C979" t="s">
        <v>155</v>
      </c>
      <c r="D979" t="s">
        <v>1839</v>
      </c>
      <c r="E979">
        <v>1040</v>
      </c>
      <c r="F979">
        <v>3</v>
      </c>
      <c r="G979" t="s">
        <v>14</v>
      </c>
      <c r="H979" s="1" t="str">
        <f t="shared" si="62"/>
        <v>ifrs-full_ExpenseDueToUnwindingOfDiscountOnProvisions</v>
      </c>
      <c r="I979" t="str">
        <f t="shared" si="63"/>
        <v>ifrs-full</v>
      </c>
      <c r="J979" t="str">
        <f t="shared" si="64"/>
        <v>ExpenseDueToUnwindingOfDiscountOnProvisions</v>
      </c>
      <c r="K979" t="str">
        <f t="shared" si="65"/>
        <v>insert into dbax_info_conc (codi_empr, codi_emex, codi_info, pref_conc, codi_conc, orde_conc, nive_conc, tipo_info) values (0,0,'pre_cl-ci_ias-1_2014-03-05_role-800200','ifrs-full','ExpenseDueToUnwindingOfDiscountOnProvisions',1040,3,'C')</v>
      </c>
    </row>
    <row r="980" spans="1:11" x14ac:dyDescent="0.25">
      <c r="A980">
        <v>0</v>
      </c>
      <c r="B980">
        <v>0</v>
      </c>
      <c r="C980" t="s">
        <v>155</v>
      </c>
      <c r="D980" t="s">
        <v>1845</v>
      </c>
      <c r="E980">
        <v>720</v>
      </c>
      <c r="F980">
        <v>3</v>
      </c>
      <c r="G980" t="s">
        <v>14</v>
      </c>
      <c r="H980" s="1" t="str">
        <f t="shared" si="62"/>
        <v>ifrs-full_ExpenseIncomeOnDiscontinuedOperations</v>
      </c>
      <c r="I980" t="str">
        <f t="shared" si="63"/>
        <v>ifrs-full</v>
      </c>
      <c r="J980" t="str">
        <f t="shared" si="64"/>
        <v>ExpenseIncomeOnDiscontinuedOperations</v>
      </c>
      <c r="K980" t="str">
        <f t="shared" si="65"/>
        <v>insert into dbax_info_conc (codi_empr, codi_emex, codi_info, pref_conc, codi_conc, orde_conc, nive_conc, tipo_info) values (0,0,'pre_cl-ci_ias-1_2014-03-05_role-800200','ifrs-full','ExpenseIncomeOnDiscontinuedOperations',720,3,'C')</v>
      </c>
    </row>
    <row r="981" spans="1:11" x14ac:dyDescent="0.25">
      <c r="A981">
        <v>0</v>
      </c>
      <c r="B981">
        <v>0</v>
      </c>
      <c r="C981" t="s">
        <v>155</v>
      </c>
      <c r="D981" t="s">
        <v>1846</v>
      </c>
      <c r="E981">
        <v>520</v>
      </c>
      <c r="F981">
        <v>3</v>
      </c>
      <c r="G981" t="s">
        <v>14</v>
      </c>
      <c r="H981" s="1" t="str">
        <f t="shared" si="62"/>
        <v>ifrs-full_ExpenseOfRestructuringActivities</v>
      </c>
      <c r="I981" t="str">
        <f t="shared" si="63"/>
        <v>ifrs-full</v>
      </c>
      <c r="J981" t="str">
        <f t="shared" si="64"/>
        <v>ExpenseOfRestructuringActivities</v>
      </c>
      <c r="K981" t="str">
        <f t="shared" si="65"/>
        <v>insert into dbax_info_conc (codi_empr, codi_emex, codi_info, pref_conc, codi_conc, orde_conc, nive_conc, tipo_info) values (0,0,'pre_cl-ci_ias-1_2014-03-05_role-800200','ifrs-full','ExpenseOfRestructuringActivities',520,3,'C')</v>
      </c>
    </row>
    <row r="982" spans="1:11" x14ac:dyDescent="0.25">
      <c r="A982">
        <v>0</v>
      </c>
      <c r="B982">
        <v>0</v>
      </c>
      <c r="C982" t="s">
        <v>155</v>
      </c>
      <c r="D982" t="s">
        <v>1923</v>
      </c>
      <c r="E982">
        <v>1400</v>
      </c>
      <c r="F982">
        <v>5</v>
      </c>
      <c r="G982" t="s">
        <v>14</v>
      </c>
      <c r="H982" s="1" t="str">
        <f t="shared" si="62"/>
        <v>ifrs-full_FeeAndCommissionExpense</v>
      </c>
      <c r="I982" t="str">
        <f t="shared" si="63"/>
        <v>ifrs-full</v>
      </c>
      <c r="J982" t="str">
        <f t="shared" si="64"/>
        <v>FeeAndCommissionExpense</v>
      </c>
      <c r="K982" t="str">
        <f t="shared" si="65"/>
        <v>insert into dbax_info_conc (codi_empr, codi_emex, codi_info, pref_conc, codi_conc, orde_conc, nive_conc, tipo_info) values (0,0,'pre_cl-ci_ias-1_2014-03-05_role-800200','ifrs-full','FeeAndCommissionExpense',1400,5,'C')</v>
      </c>
    </row>
    <row r="983" spans="1:11" x14ac:dyDescent="0.25">
      <c r="A983">
        <v>0</v>
      </c>
      <c r="B983">
        <v>0</v>
      </c>
      <c r="C983" t="s">
        <v>155</v>
      </c>
      <c r="D983" t="s">
        <v>1924</v>
      </c>
      <c r="E983">
        <v>1370</v>
      </c>
      <c r="F983">
        <v>4</v>
      </c>
      <c r="G983" t="s">
        <v>14</v>
      </c>
      <c r="H983" s="1" t="str">
        <f t="shared" si="62"/>
        <v>ifrs-full_FeeAndCommissionExpenseAbstract</v>
      </c>
      <c r="I983" t="str">
        <f t="shared" si="63"/>
        <v>ifrs-full</v>
      </c>
      <c r="J983" t="str">
        <f t="shared" si="64"/>
        <v>FeeAndCommissionExpenseAbstract</v>
      </c>
      <c r="K983" t="str">
        <f t="shared" si="65"/>
        <v>insert into dbax_info_conc (codi_empr, codi_emex, codi_info, pref_conc, codi_conc, orde_conc, nive_conc, tipo_info) values (0,0,'pre_cl-ci_ias-1_2014-03-05_role-800200','ifrs-full','FeeAndCommissionExpenseAbstract',1370,4,'C')</v>
      </c>
    </row>
    <row r="984" spans="1:11" x14ac:dyDescent="0.25">
      <c r="A984">
        <v>0</v>
      </c>
      <c r="B984">
        <v>0</v>
      </c>
      <c r="C984" t="s">
        <v>155</v>
      </c>
      <c r="D984" t="s">
        <v>1925</v>
      </c>
      <c r="E984">
        <v>1360</v>
      </c>
      <c r="F984">
        <v>5</v>
      </c>
      <c r="G984" t="s">
        <v>14</v>
      </c>
      <c r="H984" s="1" t="str">
        <f t="shared" si="62"/>
        <v>ifrs-full_FeeAndCommissionIncome</v>
      </c>
      <c r="I984" t="str">
        <f t="shared" si="63"/>
        <v>ifrs-full</v>
      </c>
      <c r="J984" t="str">
        <f t="shared" si="64"/>
        <v>FeeAndCommissionIncome</v>
      </c>
      <c r="K984" t="str">
        <f t="shared" si="65"/>
        <v>insert into dbax_info_conc (codi_empr, codi_emex, codi_info, pref_conc, codi_conc, orde_conc, nive_conc, tipo_info) values (0,0,'pre_cl-ci_ias-1_2014-03-05_role-800200','ifrs-full','FeeAndCommissionIncome',1360,5,'C')</v>
      </c>
    </row>
    <row r="985" spans="1:11" x14ac:dyDescent="0.25">
      <c r="A985">
        <v>0</v>
      </c>
      <c r="B985">
        <v>0</v>
      </c>
      <c r="C985" t="s">
        <v>155</v>
      </c>
      <c r="D985" t="s">
        <v>1926</v>
      </c>
      <c r="E985">
        <v>1310</v>
      </c>
      <c r="F985">
        <v>4</v>
      </c>
      <c r="G985" t="s">
        <v>14</v>
      </c>
      <c r="H985" s="1" t="str">
        <f t="shared" si="62"/>
        <v>ifrs-full_FeeAndCommissionIncomeAbstract</v>
      </c>
      <c r="I985" t="str">
        <f t="shared" si="63"/>
        <v>ifrs-full</v>
      </c>
      <c r="J985" t="str">
        <f t="shared" si="64"/>
        <v>FeeAndCommissionIncomeAbstract</v>
      </c>
      <c r="K985" t="str">
        <f t="shared" si="65"/>
        <v>insert into dbax_info_conc (codi_empr, codi_emex, codi_info, pref_conc, codi_conc, orde_conc, nive_conc, tipo_info) values (0,0,'pre_cl-ci_ias-1_2014-03-05_role-800200','ifrs-full','FeeAndCommissionIncomeAbstract',1310,4,'C')</v>
      </c>
    </row>
    <row r="986" spans="1:11" x14ac:dyDescent="0.25">
      <c r="A986">
        <v>0</v>
      </c>
      <c r="B986">
        <v>0</v>
      </c>
      <c r="C986" t="s">
        <v>155</v>
      </c>
      <c r="D986" t="s">
        <v>1927</v>
      </c>
      <c r="E986">
        <v>1410</v>
      </c>
      <c r="F986">
        <v>4</v>
      </c>
      <c r="G986" t="s">
        <v>14</v>
      </c>
      <c r="H986" s="1" t="str">
        <f t="shared" si="62"/>
        <v>ifrs-full_FeeAndCommissionIncomeExpense</v>
      </c>
      <c r="I986" t="str">
        <f t="shared" si="63"/>
        <v>ifrs-full</v>
      </c>
      <c r="J986" t="str">
        <f t="shared" si="64"/>
        <v>FeeAndCommissionIncomeExpense</v>
      </c>
      <c r="K986" t="str">
        <f t="shared" si="65"/>
        <v>insert into dbax_info_conc (codi_empr, codi_emex, codi_info, pref_conc, codi_conc, orde_conc, nive_conc, tipo_info) values (0,0,'pre_cl-ci_ias-1_2014-03-05_role-800200','ifrs-full','FeeAndCommissionIncomeExpense',1410,4,'C')</v>
      </c>
    </row>
    <row r="987" spans="1:11" x14ac:dyDescent="0.25">
      <c r="A987">
        <v>0</v>
      </c>
      <c r="B987">
        <v>0</v>
      </c>
      <c r="C987" t="s">
        <v>155</v>
      </c>
      <c r="D987" t="s">
        <v>1928</v>
      </c>
      <c r="E987">
        <v>1300</v>
      </c>
      <c r="F987">
        <v>3</v>
      </c>
      <c r="G987" t="s">
        <v>14</v>
      </c>
      <c r="H987" s="1" t="str">
        <f t="shared" si="62"/>
        <v>ifrs-full_FeeAndCommissionIncomeExpenseAbstract</v>
      </c>
      <c r="I987" t="str">
        <f t="shared" si="63"/>
        <v>ifrs-full</v>
      </c>
      <c r="J987" t="str">
        <f t="shared" si="64"/>
        <v>FeeAndCommissionIncomeExpenseAbstract</v>
      </c>
      <c r="K987" t="str">
        <f t="shared" si="65"/>
        <v>insert into dbax_info_conc (codi_empr, codi_emex, codi_info, pref_conc, codi_conc, orde_conc, nive_conc, tipo_info) values (0,0,'pre_cl-ci_ias-1_2014-03-05_role-800200','ifrs-full','FeeAndCommissionIncomeExpenseAbstract',1300,3,'C')</v>
      </c>
    </row>
    <row r="988" spans="1:11" x14ac:dyDescent="0.25">
      <c r="A988">
        <v>0</v>
      </c>
      <c r="B988">
        <v>0</v>
      </c>
      <c r="C988" t="s">
        <v>155</v>
      </c>
      <c r="D988" t="s">
        <v>1931</v>
      </c>
      <c r="E988">
        <v>870</v>
      </c>
      <c r="F988">
        <v>3</v>
      </c>
      <c r="G988" t="s">
        <v>14</v>
      </c>
      <c r="H988" s="1" t="str">
        <f t="shared" si="62"/>
        <v>ifrs-full_FinanceIncomeCost</v>
      </c>
      <c r="I988" t="str">
        <f t="shared" si="63"/>
        <v>ifrs-full</v>
      </c>
      <c r="J988" t="str">
        <f t="shared" si="64"/>
        <v>FinanceIncomeCost</v>
      </c>
      <c r="K988" t="str">
        <f t="shared" si="65"/>
        <v>insert into dbax_info_conc (codi_empr, codi_emex, codi_info, pref_conc, codi_conc, orde_conc, nive_conc, tipo_info) values (0,0,'pre_cl-ci_ias-1_2014-03-05_role-800200','ifrs-full','FinanceIncomeCost',870,3,'C')</v>
      </c>
    </row>
    <row r="989" spans="1:11" x14ac:dyDescent="0.25">
      <c r="A989">
        <v>0</v>
      </c>
      <c r="B989">
        <v>0</v>
      </c>
      <c r="C989" t="s">
        <v>155</v>
      </c>
      <c r="D989" t="s">
        <v>1956</v>
      </c>
      <c r="E989">
        <v>1060</v>
      </c>
      <c r="F989">
        <v>3</v>
      </c>
      <c r="G989" t="s">
        <v>14</v>
      </c>
      <c r="H989" s="1" t="str">
        <f t="shared" si="62"/>
        <v>ifrs-full_FuelAndEnergyExpense</v>
      </c>
      <c r="I989" t="str">
        <f t="shared" si="63"/>
        <v>ifrs-full</v>
      </c>
      <c r="J989" t="str">
        <f t="shared" si="64"/>
        <v>FuelAndEnergyExpense</v>
      </c>
      <c r="K989" t="str">
        <f t="shared" si="65"/>
        <v>insert into dbax_info_conc (codi_empr, codi_emex, codi_info, pref_conc, codi_conc, orde_conc, nive_conc, tipo_info) values (0,0,'pre_cl-ci_ias-1_2014-03-05_role-800200','ifrs-full','FuelAndEnergyExpense',1060,3,'C')</v>
      </c>
    </row>
    <row r="990" spans="1:11" x14ac:dyDescent="0.25">
      <c r="A990">
        <v>0</v>
      </c>
      <c r="B990">
        <v>0</v>
      </c>
      <c r="C990" t="s">
        <v>155</v>
      </c>
      <c r="D990" t="s">
        <v>1959</v>
      </c>
      <c r="E990">
        <v>710</v>
      </c>
      <c r="F990">
        <v>3</v>
      </c>
      <c r="G990" t="s">
        <v>14</v>
      </c>
      <c r="H990" s="1" t="str">
        <f t="shared" si="62"/>
        <v>ifrs-full_GainLossArisingFromDifferenceBetweenCarryingAmountOfFinancialLiabilityExtinguishedAndConsiderationPaid</v>
      </c>
      <c r="I990" t="str">
        <f t="shared" si="63"/>
        <v>ifrs-full</v>
      </c>
      <c r="J990" t="str">
        <f t="shared" si="64"/>
        <v>GainLossArisingFromDifferenceBetweenCarryingAmountOfFinancialLiabilityExtinguishedAndConsiderationPaid</v>
      </c>
      <c r="K990" t="str">
        <f t="shared" si="65"/>
        <v>insert into dbax_info_conc (codi_empr, codi_emex, codi_info, pref_conc, codi_conc, orde_conc, nive_conc, tipo_info) values (0,0,'pre_cl-ci_ias-1_2014-03-05_role-800200','ifrs-full','GainLossArisingFromDifferenceBetweenCarryingAmountOfFinancialLiabilityExtinguishedAndConsiderationPaid',710,3,'C')</v>
      </c>
    </row>
    <row r="991" spans="1:11" x14ac:dyDescent="0.25">
      <c r="A991">
        <v>0</v>
      </c>
      <c r="B991">
        <v>0</v>
      </c>
      <c r="C991" t="s">
        <v>155</v>
      </c>
      <c r="D991" t="s">
        <v>1968</v>
      </c>
      <c r="E991">
        <v>1290</v>
      </c>
      <c r="F991">
        <v>4</v>
      </c>
      <c r="G991" t="s">
        <v>14</v>
      </c>
      <c r="H991" s="1" t="str">
        <f t="shared" si="62"/>
        <v>ifrs-full_GainsLossesOnChangeInFairValueOfDerivatives</v>
      </c>
      <c r="I991" t="str">
        <f t="shared" si="63"/>
        <v>ifrs-full</v>
      </c>
      <c r="J991" t="str">
        <f t="shared" si="64"/>
        <v>GainsLossesOnChangeInFairValueOfDerivatives</v>
      </c>
      <c r="K991" t="str">
        <f t="shared" si="65"/>
        <v>insert into dbax_info_conc (codi_empr, codi_emex, codi_info, pref_conc, codi_conc, orde_conc, nive_conc, tipo_info) values (0,0,'pre_cl-ci_ias-1_2014-03-05_role-800200','ifrs-full','GainsLossesOnChangeInFairValueOfDerivatives',1290,4,'C')</v>
      </c>
    </row>
    <row r="992" spans="1:11" x14ac:dyDescent="0.25">
      <c r="A992">
        <v>0</v>
      </c>
      <c r="B992">
        <v>0</v>
      </c>
      <c r="C992" t="s">
        <v>155</v>
      </c>
      <c r="D992" t="s">
        <v>1969</v>
      </c>
      <c r="E992">
        <v>1260</v>
      </c>
      <c r="F992">
        <v>3</v>
      </c>
      <c r="G992" t="s">
        <v>14</v>
      </c>
      <c r="H992" s="1" t="str">
        <f t="shared" si="62"/>
        <v>ifrs-full_GainsLossesOnChangeInFairValueOfDerivativesAbstract</v>
      </c>
      <c r="I992" t="str">
        <f t="shared" si="63"/>
        <v>ifrs-full</v>
      </c>
      <c r="J992" t="str">
        <f t="shared" si="64"/>
        <v>GainsLossesOnChangeInFairValueOfDerivativesAbstract</v>
      </c>
      <c r="K992" t="str">
        <f t="shared" si="65"/>
        <v>insert into dbax_info_conc (codi_empr, codi_emex, codi_info, pref_conc, codi_conc, orde_conc, nive_conc, tipo_info) values (0,0,'pre_cl-ci_ias-1_2014-03-05_role-800200','ifrs-full','GainsLossesOnChangeInFairValueOfDerivativesAbstract',1260,3,'C')</v>
      </c>
    </row>
    <row r="993" spans="1:11" x14ac:dyDescent="0.25">
      <c r="A993">
        <v>0</v>
      </c>
      <c r="B993">
        <v>0</v>
      </c>
      <c r="C993" t="s">
        <v>155</v>
      </c>
      <c r="D993" t="s">
        <v>1973</v>
      </c>
      <c r="E993">
        <v>650</v>
      </c>
      <c r="F993">
        <v>4</v>
      </c>
      <c r="G993" t="s">
        <v>14</v>
      </c>
      <c r="H993" s="1" t="str">
        <f t="shared" si="62"/>
        <v>ifrs-full_GainsLossesOnDisposalsOfInvestmentProperties</v>
      </c>
      <c r="I993" t="str">
        <f t="shared" si="63"/>
        <v>ifrs-full</v>
      </c>
      <c r="J993" t="str">
        <f t="shared" si="64"/>
        <v>GainsLossesOnDisposalsOfInvestmentProperties</v>
      </c>
      <c r="K993" t="str">
        <f t="shared" si="65"/>
        <v>insert into dbax_info_conc (codi_empr, codi_emex, codi_info, pref_conc, codi_conc, orde_conc, nive_conc, tipo_info) values (0,0,'pre_cl-ci_ias-1_2014-03-05_role-800200','ifrs-full','GainsLossesOnDisposalsOfInvestmentProperties',650,4,'C')</v>
      </c>
    </row>
    <row r="994" spans="1:11" x14ac:dyDescent="0.25">
      <c r="A994">
        <v>0</v>
      </c>
      <c r="B994">
        <v>0</v>
      </c>
      <c r="C994" t="s">
        <v>155</v>
      </c>
      <c r="D994" t="s">
        <v>1974</v>
      </c>
      <c r="E994">
        <v>620</v>
      </c>
      <c r="F994">
        <v>3</v>
      </c>
      <c r="G994" t="s">
        <v>14</v>
      </c>
      <c r="H994" s="1" t="str">
        <f t="shared" si="62"/>
        <v>ifrs-full_GainsLossesOnDisposalsOfInvestmentPropertiesAbstract</v>
      </c>
      <c r="I994" t="str">
        <f t="shared" si="63"/>
        <v>ifrs-full</v>
      </c>
      <c r="J994" t="str">
        <f t="shared" si="64"/>
        <v>GainsLossesOnDisposalsOfInvestmentPropertiesAbstract</v>
      </c>
      <c r="K994" t="str">
        <f t="shared" si="65"/>
        <v>insert into dbax_info_conc (codi_empr, codi_emex, codi_info, pref_conc, codi_conc, orde_conc, nive_conc, tipo_info) values (0,0,'pre_cl-ci_ias-1_2014-03-05_role-800200','ifrs-full','GainsLossesOnDisposalsOfInvestmentPropertiesAbstract',620,3,'C')</v>
      </c>
    </row>
    <row r="995" spans="1:11" x14ac:dyDescent="0.25">
      <c r="A995">
        <v>0</v>
      </c>
      <c r="B995">
        <v>0</v>
      </c>
      <c r="C995" t="s">
        <v>155</v>
      </c>
      <c r="D995" t="s">
        <v>1976</v>
      </c>
      <c r="E995">
        <v>690</v>
      </c>
      <c r="F995">
        <v>4</v>
      </c>
      <c r="G995" t="s">
        <v>14</v>
      </c>
      <c r="H995" s="1" t="str">
        <f t="shared" si="62"/>
        <v>ifrs-full_GainsLossesOnDisposalsOfInvestments</v>
      </c>
      <c r="I995" t="str">
        <f t="shared" si="63"/>
        <v>ifrs-full</v>
      </c>
      <c r="J995" t="str">
        <f t="shared" si="64"/>
        <v>GainsLossesOnDisposalsOfInvestments</v>
      </c>
      <c r="K995" t="str">
        <f t="shared" si="65"/>
        <v>insert into dbax_info_conc (codi_empr, codi_emex, codi_info, pref_conc, codi_conc, orde_conc, nive_conc, tipo_info) values (0,0,'pre_cl-ci_ias-1_2014-03-05_role-800200','ifrs-full','GainsLossesOnDisposalsOfInvestments',690,4,'C')</v>
      </c>
    </row>
    <row r="996" spans="1:11" x14ac:dyDescent="0.25">
      <c r="A996">
        <v>0</v>
      </c>
      <c r="B996">
        <v>0</v>
      </c>
      <c r="C996" t="s">
        <v>155</v>
      </c>
      <c r="D996" t="s">
        <v>1977</v>
      </c>
      <c r="E996">
        <v>660</v>
      </c>
      <c r="F996">
        <v>3</v>
      </c>
      <c r="G996" t="s">
        <v>14</v>
      </c>
      <c r="H996" s="1" t="str">
        <f t="shared" si="62"/>
        <v>ifrs-full_GainsLossesOnDisposalsOfInvestmentsAbstract</v>
      </c>
      <c r="I996" t="str">
        <f t="shared" si="63"/>
        <v>ifrs-full</v>
      </c>
      <c r="J996" t="str">
        <f t="shared" si="64"/>
        <v>GainsLossesOnDisposalsOfInvestmentsAbstract</v>
      </c>
      <c r="K996" t="str">
        <f t="shared" si="65"/>
        <v>insert into dbax_info_conc (codi_empr, codi_emex, codi_info, pref_conc, codi_conc, orde_conc, nive_conc, tipo_info) values (0,0,'pre_cl-ci_ias-1_2014-03-05_role-800200','ifrs-full','GainsLossesOnDisposalsOfInvestmentsAbstract',660,3,'C')</v>
      </c>
    </row>
    <row r="997" spans="1:11" x14ac:dyDescent="0.25">
      <c r="A997">
        <v>0</v>
      </c>
      <c r="B997">
        <v>0</v>
      </c>
      <c r="C997" t="s">
        <v>155</v>
      </c>
      <c r="D997" t="s">
        <v>1978</v>
      </c>
      <c r="E997">
        <v>570</v>
      </c>
      <c r="F997">
        <v>4</v>
      </c>
      <c r="G997" t="s">
        <v>14</v>
      </c>
      <c r="H997" s="1" t="str">
        <f t="shared" si="62"/>
        <v>ifrs-full_GainsLossesOnDisposalsOfNoncurrentAssets</v>
      </c>
      <c r="I997" t="str">
        <f t="shared" si="63"/>
        <v>ifrs-full</v>
      </c>
      <c r="J997" t="str">
        <f t="shared" si="64"/>
        <v>GainsLossesOnDisposalsOfNoncurrentAssets</v>
      </c>
      <c r="K997" t="str">
        <f t="shared" si="65"/>
        <v>insert into dbax_info_conc (codi_empr, codi_emex, codi_info, pref_conc, codi_conc, orde_conc, nive_conc, tipo_info) values (0,0,'pre_cl-ci_ias-1_2014-03-05_role-800200','ifrs-full','GainsLossesOnDisposalsOfNoncurrentAssets',570,4,'C')</v>
      </c>
    </row>
    <row r="998" spans="1:11" x14ac:dyDescent="0.25">
      <c r="A998">
        <v>0</v>
      </c>
      <c r="B998">
        <v>0</v>
      </c>
      <c r="C998" t="s">
        <v>155</v>
      </c>
      <c r="D998" t="s">
        <v>1979</v>
      </c>
      <c r="E998">
        <v>540</v>
      </c>
      <c r="F998">
        <v>3</v>
      </c>
      <c r="G998" t="s">
        <v>14</v>
      </c>
      <c r="H998" s="1" t="str">
        <f t="shared" si="62"/>
        <v>ifrs-full_GainsLossesOnDisposalsOfNoncurrentAssetsAbstract</v>
      </c>
      <c r="I998" t="str">
        <f t="shared" si="63"/>
        <v>ifrs-full</v>
      </c>
      <c r="J998" t="str">
        <f t="shared" si="64"/>
        <v>GainsLossesOnDisposalsOfNoncurrentAssetsAbstract</v>
      </c>
      <c r="K998" t="str">
        <f t="shared" si="65"/>
        <v>insert into dbax_info_conc (codi_empr, codi_emex, codi_info, pref_conc, codi_conc, orde_conc, nive_conc, tipo_info) values (0,0,'pre_cl-ci_ias-1_2014-03-05_role-800200','ifrs-full','GainsLossesOnDisposalsOfNoncurrentAssetsAbstract',540,3,'C')</v>
      </c>
    </row>
    <row r="999" spans="1:11" x14ac:dyDescent="0.25">
      <c r="A999">
        <v>0</v>
      </c>
      <c r="B999">
        <v>0</v>
      </c>
      <c r="C999" t="s">
        <v>155</v>
      </c>
      <c r="D999" t="s">
        <v>1980</v>
      </c>
      <c r="E999">
        <v>700</v>
      </c>
      <c r="F999">
        <v>3</v>
      </c>
      <c r="G999" t="s">
        <v>14</v>
      </c>
      <c r="H999" s="1" t="str">
        <f t="shared" si="62"/>
        <v>ifrs-full_GainsLossesOnDisposalsOfOtherNoncurrentAssets</v>
      </c>
      <c r="I999" t="str">
        <f t="shared" si="63"/>
        <v>ifrs-full</v>
      </c>
      <c r="J999" t="str">
        <f t="shared" si="64"/>
        <v>GainsLossesOnDisposalsOfOtherNoncurrentAssets</v>
      </c>
      <c r="K999" t="str">
        <f t="shared" si="65"/>
        <v>insert into dbax_info_conc (codi_empr, codi_emex, codi_info, pref_conc, codi_conc, orde_conc, nive_conc, tipo_info) values (0,0,'pre_cl-ci_ias-1_2014-03-05_role-800200','ifrs-full','GainsLossesOnDisposalsOfOtherNoncurrentAssets',700,3,'C')</v>
      </c>
    </row>
    <row r="1000" spans="1:11" x14ac:dyDescent="0.25">
      <c r="A1000">
        <v>0</v>
      </c>
      <c r="B1000">
        <v>0</v>
      </c>
      <c r="C1000" t="s">
        <v>155</v>
      </c>
      <c r="D1000" t="s">
        <v>1981</v>
      </c>
      <c r="E1000">
        <v>610</v>
      </c>
      <c r="F1000">
        <v>4</v>
      </c>
      <c r="G1000" t="s">
        <v>14</v>
      </c>
      <c r="H1000" s="1" t="str">
        <f t="shared" si="62"/>
        <v>ifrs-full_GainsLossesOnDisposalsOfPropertyPlantAndEquipment</v>
      </c>
      <c r="I1000" t="str">
        <f t="shared" si="63"/>
        <v>ifrs-full</v>
      </c>
      <c r="J1000" t="str">
        <f t="shared" si="64"/>
        <v>GainsLossesOnDisposalsOfPropertyPlantAndEquipment</v>
      </c>
      <c r="K1000" t="str">
        <f t="shared" si="65"/>
        <v>insert into dbax_info_conc (codi_empr, codi_emex, codi_info, pref_conc, codi_conc, orde_conc, nive_conc, tipo_info) values (0,0,'pre_cl-ci_ias-1_2014-03-05_role-800200','ifrs-full','GainsLossesOnDisposalsOfPropertyPlantAndEquipment',610,4,'C')</v>
      </c>
    </row>
    <row r="1001" spans="1:11" x14ac:dyDescent="0.25">
      <c r="A1001">
        <v>0</v>
      </c>
      <c r="B1001">
        <v>0</v>
      </c>
      <c r="C1001" t="s">
        <v>155</v>
      </c>
      <c r="D1001" t="s">
        <v>1982</v>
      </c>
      <c r="E1001">
        <v>580</v>
      </c>
      <c r="F1001">
        <v>3</v>
      </c>
      <c r="G1001" t="s">
        <v>14</v>
      </c>
      <c r="H1001" s="1" t="str">
        <f t="shared" si="62"/>
        <v>ifrs-full_GainsLossesOnDisposalsOfPropertyPlantAndEquipmentAbstract</v>
      </c>
      <c r="I1001" t="str">
        <f t="shared" si="63"/>
        <v>ifrs-full</v>
      </c>
      <c r="J1001" t="str">
        <f t="shared" si="64"/>
        <v>GainsLossesOnDisposalsOfPropertyPlantAndEquipmentAbstract</v>
      </c>
      <c r="K1001" t="str">
        <f t="shared" si="65"/>
        <v>insert into dbax_info_conc (codi_empr, codi_emex, codi_info, pref_conc, codi_conc, orde_conc, nive_conc, tipo_info) values (0,0,'pre_cl-ci_ias-1_2014-03-05_role-800200','ifrs-full','GainsLossesOnDisposalsOfPropertyPlantAndEquipmentAbstract',580,3,'C')</v>
      </c>
    </row>
    <row r="1002" spans="1:11" x14ac:dyDescent="0.25">
      <c r="A1002">
        <v>0</v>
      </c>
      <c r="B1002">
        <v>0</v>
      </c>
      <c r="C1002" t="s">
        <v>155</v>
      </c>
      <c r="D1002" t="s">
        <v>1995</v>
      </c>
      <c r="E1002">
        <v>760</v>
      </c>
      <c r="F1002">
        <v>4</v>
      </c>
      <c r="G1002" t="s">
        <v>14</v>
      </c>
      <c r="H1002" s="1" t="str">
        <f t="shared" si="62"/>
        <v>ifrs-full_GainsLossesOnLitigationSettlements</v>
      </c>
      <c r="I1002" t="str">
        <f t="shared" si="63"/>
        <v>ifrs-full</v>
      </c>
      <c r="J1002" t="str">
        <f t="shared" si="64"/>
        <v>GainsLossesOnLitigationSettlements</v>
      </c>
      <c r="K1002" t="str">
        <f t="shared" si="65"/>
        <v>insert into dbax_info_conc (codi_empr, codi_emex, codi_info, pref_conc, codi_conc, orde_conc, nive_conc, tipo_info) values (0,0,'pre_cl-ci_ias-1_2014-03-05_role-800200','ifrs-full','GainsLossesOnLitigationSettlements',760,4,'C')</v>
      </c>
    </row>
    <row r="1003" spans="1:11" x14ac:dyDescent="0.25">
      <c r="A1003">
        <v>0</v>
      </c>
      <c r="B1003">
        <v>0</v>
      </c>
      <c r="C1003" t="s">
        <v>155</v>
      </c>
      <c r="D1003" t="s">
        <v>1996</v>
      </c>
      <c r="E1003">
        <v>730</v>
      </c>
      <c r="F1003">
        <v>3</v>
      </c>
      <c r="G1003" t="s">
        <v>14</v>
      </c>
      <c r="H1003" s="1" t="str">
        <f t="shared" si="62"/>
        <v>ifrs-full_GainsLossesOnLitigationSettlementsAbstract</v>
      </c>
      <c r="I1003" t="str">
        <f t="shared" si="63"/>
        <v>ifrs-full</v>
      </c>
      <c r="J1003" t="str">
        <f t="shared" si="64"/>
        <v>GainsLossesOnLitigationSettlementsAbstract</v>
      </c>
      <c r="K1003" t="str">
        <f t="shared" si="65"/>
        <v>insert into dbax_info_conc (codi_empr, codi_emex, codi_info, pref_conc, codi_conc, orde_conc, nive_conc, tipo_info) values (0,0,'pre_cl-ci_ias-1_2014-03-05_role-800200','ifrs-full','GainsLossesOnLitigationSettlementsAbstract',730,3,'C')</v>
      </c>
    </row>
    <row r="1004" spans="1:11" x14ac:dyDescent="0.25">
      <c r="A1004">
        <v>0</v>
      </c>
      <c r="B1004">
        <v>0</v>
      </c>
      <c r="C1004" t="s">
        <v>155</v>
      </c>
      <c r="D1004" t="s">
        <v>2009</v>
      </c>
      <c r="E1004">
        <v>1270</v>
      </c>
      <c r="F1004">
        <v>4</v>
      </c>
      <c r="G1004" t="s">
        <v>14</v>
      </c>
      <c r="H1004" s="1" t="str">
        <f t="shared" si="62"/>
        <v>ifrs-full_GainsOnChangeInFairValueOfDerivatives</v>
      </c>
      <c r="I1004" t="str">
        <f t="shared" si="63"/>
        <v>ifrs-full</v>
      </c>
      <c r="J1004" t="str">
        <f t="shared" si="64"/>
        <v>GainsOnChangeInFairValueOfDerivatives</v>
      </c>
      <c r="K1004" t="str">
        <f t="shared" si="65"/>
        <v>insert into dbax_info_conc (codi_empr, codi_emex, codi_info, pref_conc, codi_conc, orde_conc, nive_conc, tipo_info) values (0,0,'pre_cl-ci_ias-1_2014-03-05_role-800200','ifrs-full','GainsOnChangeInFairValueOfDerivatives',1270,4,'C')</v>
      </c>
    </row>
    <row r="1005" spans="1:11" x14ac:dyDescent="0.25">
      <c r="A1005">
        <v>0</v>
      </c>
      <c r="B1005">
        <v>0</v>
      </c>
      <c r="C1005" t="s">
        <v>155</v>
      </c>
      <c r="D1005" t="s">
        <v>2010</v>
      </c>
      <c r="E1005">
        <v>630</v>
      </c>
      <c r="F1005">
        <v>4</v>
      </c>
      <c r="G1005" t="s">
        <v>14</v>
      </c>
      <c r="H1005" s="1" t="str">
        <f t="shared" si="62"/>
        <v>ifrs-full_GainsOnDisposalsOfInvestmentProperties</v>
      </c>
      <c r="I1005" t="str">
        <f t="shared" si="63"/>
        <v>ifrs-full</v>
      </c>
      <c r="J1005" t="str">
        <f t="shared" si="64"/>
        <v>GainsOnDisposalsOfInvestmentProperties</v>
      </c>
      <c r="K1005" t="str">
        <f t="shared" si="65"/>
        <v>insert into dbax_info_conc (codi_empr, codi_emex, codi_info, pref_conc, codi_conc, orde_conc, nive_conc, tipo_info) values (0,0,'pre_cl-ci_ias-1_2014-03-05_role-800200','ifrs-full','GainsOnDisposalsOfInvestmentProperties',630,4,'C')</v>
      </c>
    </row>
    <row r="1006" spans="1:11" x14ac:dyDescent="0.25">
      <c r="A1006">
        <v>0</v>
      </c>
      <c r="B1006">
        <v>0</v>
      </c>
      <c r="C1006" t="s">
        <v>155</v>
      </c>
      <c r="D1006" t="s">
        <v>2011</v>
      </c>
      <c r="E1006">
        <v>670</v>
      </c>
      <c r="F1006">
        <v>4</v>
      </c>
      <c r="G1006" t="s">
        <v>14</v>
      </c>
      <c r="H1006" s="1" t="str">
        <f t="shared" si="62"/>
        <v>ifrs-full_GainsOnDisposalsOfInvestments</v>
      </c>
      <c r="I1006" t="str">
        <f t="shared" si="63"/>
        <v>ifrs-full</v>
      </c>
      <c r="J1006" t="str">
        <f t="shared" si="64"/>
        <v>GainsOnDisposalsOfInvestments</v>
      </c>
      <c r="K1006" t="str">
        <f t="shared" si="65"/>
        <v>insert into dbax_info_conc (codi_empr, codi_emex, codi_info, pref_conc, codi_conc, orde_conc, nive_conc, tipo_info) values (0,0,'pre_cl-ci_ias-1_2014-03-05_role-800200','ifrs-full','GainsOnDisposalsOfInvestments',670,4,'C')</v>
      </c>
    </row>
    <row r="1007" spans="1:11" x14ac:dyDescent="0.25">
      <c r="A1007">
        <v>0</v>
      </c>
      <c r="B1007">
        <v>0</v>
      </c>
      <c r="C1007" t="s">
        <v>155</v>
      </c>
      <c r="D1007" t="s">
        <v>2012</v>
      </c>
      <c r="E1007">
        <v>550</v>
      </c>
      <c r="F1007">
        <v>4</v>
      </c>
      <c r="G1007" t="s">
        <v>14</v>
      </c>
      <c r="H1007" s="1" t="str">
        <f t="shared" si="62"/>
        <v>ifrs-full_GainsOnDisposalsOfNoncurrentAssets</v>
      </c>
      <c r="I1007" t="str">
        <f t="shared" si="63"/>
        <v>ifrs-full</v>
      </c>
      <c r="J1007" t="str">
        <f t="shared" si="64"/>
        <v>GainsOnDisposalsOfNoncurrentAssets</v>
      </c>
      <c r="K1007" t="str">
        <f t="shared" si="65"/>
        <v>insert into dbax_info_conc (codi_empr, codi_emex, codi_info, pref_conc, codi_conc, orde_conc, nive_conc, tipo_info) values (0,0,'pre_cl-ci_ias-1_2014-03-05_role-800200','ifrs-full','GainsOnDisposalsOfNoncurrentAssets',550,4,'C')</v>
      </c>
    </row>
    <row r="1008" spans="1:11" x14ac:dyDescent="0.25">
      <c r="A1008">
        <v>0</v>
      </c>
      <c r="B1008">
        <v>0</v>
      </c>
      <c r="C1008" t="s">
        <v>155</v>
      </c>
      <c r="D1008" t="s">
        <v>2013</v>
      </c>
      <c r="E1008">
        <v>590</v>
      </c>
      <c r="F1008">
        <v>4</v>
      </c>
      <c r="G1008" t="s">
        <v>14</v>
      </c>
      <c r="H1008" s="1" t="str">
        <f t="shared" si="62"/>
        <v>ifrs-full_GainsOnDisposalsOfPropertyPlantAndEquipment</v>
      </c>
      <c r="I1008" t="str">
        <f t="shared" si="63"/>
        <v>ifrs-full</v>
      </c>
      <c r="J1008" t="str">
        <f t="shared" si="64"/>
        <v>GainsOnDisposalsOfPropertyPlantAndEquipment</v>
      </c>
      <c r="K1008" t="str">
        <f t="shared" si="65"/>
        <v>insert into dbax_info_conc (codi_empr, codi_emex, codi_info, pref_conc, codi_conc, orde_conc, nive_conc, tipo_info) values (0,0,'pre_cl-ci_ias-1_2014-03-05_role-800200','ifrs-full','GainsOnDisposalsOfPropertyPlantAndEquipment',590,4,'C')</v>
      </c>
    </row>
    <row r="1009" spans="1:11" x14ac:dyDescent="0.25">
      <c r="A1009">
        <v>0</v>
      </c>
      <c r="B1009">
        <v>0</v>
      </c>
      <c r="C1009" t="s">
        <v>155</v>
      </c>
      <c r="D1009" t="s">
        <v>2014</v>
      </c>
      <c r="E1009">
        <v>740</v>
      </c>
      <c r="F1009">
        <v>4</v>
      </c>
      <c r="G1009" t="s">
        <v>14</v>
      </c>
      <c r="H1009" s="1" t="str">
        <f t="shared" si="62"/>
        <v>ifrs-full_GainsOnLitigationSettlements</v>
      </c>
      <c r="I1009" t="str">
        <f t="shared" si="63"/>
        <v>ifrs-full</v>
      </c>
      <c r="J1009" t="str">
        <f t="shared" si="64"/>
        <v>GainsOnLitigationSettlements</v>
      </c>
      <c r="K1009" t="str">
        <f t="shared" si="65"/>
        <v>insert into dbax_info_conc (codi_empr, codi_emex, codi_info, pref_conc, codi_conc, orde_conc, nive_conc, tipo_info) values (0,0,'pre_cl-ci_ias-1_2014-03-05_role-800200','ifrs-full','GainsOnLitigationSettlements',740,4,'C')</v>
      </c>
    </row>
    <row r="1010" spans="1:11" x14ac:dyDescent="0.25">
      <c r="A1010">
        <v>0</v>
      </c>
      <c r="B1010">
        <v>0</v>
      </c>
      <c r="C1010" t="s">
        <v>155</v>
      </c>
      <c r="D1010" t="s">
        <v>2045</v>
      </c>
      <c r="E1010">
        <v>450</v>
      </c>
      <c r="F1010">
        <v>4</v>
      </c>
      <c r="G1010" t="s">
        <v>14</v>
      </c>
      <c r="H1010" s="1" t="str">
        <f t="shared" si="62"/>
        <v>ifrs-full_ImpairmentLossRecognisedInProfitOrLossPropertyPlantAndEquipment</v>
      </c>
      <c r="I1010" t="str">
        <f t="shared" si="63"/>
        <v>ifrs-full</v>
      </c>
      <c r="J1010" t="str">
        <f t="shared" si="64"/>
        <v>ImpairmentLossRecognisedInProfitOrLossPropertyPlantAndEquipment</v>
      </c>
      <c r="K1010" t="str">
        <f t="shared" si="65"/>
        <v>insert into dbax_info_conc (codi_empr, codi_emex, codi_info, pref_conc, codi_conc, orde_conc, nive_conc, tipo_info) values (0,0,'pre_cl-ci_ias-1_2014-03-05_role-800200','ifrs-full','ImpairmentLossRecognisedInProfitOrLossPropertyPlantAndEquipment',450,4,'C')</v>
      </c>
    </row>
    <row r="1011" spans="1:11" x14ac:dyDescent="0.25">
      <c r="A1011">
        <v>0</v>
      </c>
      <c r="B1011">
        <v>0</v>
      </c>
      <c r="C1011" t="s">
        <v>155</v>
      </c>
      <c r="D1011" t="s">
        <v>2046</v>
      </c>
      <c r="E1011">
        <v>490</v>
      </c>
      <c r="F1011">
        <v>4</v>
      </c>
      <c r="G1011" t="s">
        <v>14</v>
      </c>
      <c r="H1011" s="1" t="str">
        <f t="shared" si="62"/>
        <v>ifrs-full_ImpairmentLossRecognisedInProfitOrLossTradeReceivables</v>
      </c>
      <c r="I1011" t="str">
        <f t="shared" si="63"/>
        <v>ifrs-full</v>
      </c>
      <c r="J1011" t="str">
        <f t="shared" si="64"/>
        <v>ImpairmentLossRecognisedInProfitOrLossTradeReceivables</v>
      </c>
      <c r="K1011" t="str">
        <f t="shared" si="65"/>
        <v>insert into dbax_info_conc (codi_empr, codi_emex, codi_info, pref_conc, codi_conc, orde_conc, nive_conc, tipo_info) values (0,0,'pre_cl-ci_ias-1_2014-03-05_role-800200','ifrs-full','ImpairmentLossRecognisedInProfitOrLossTradeReceivables',490,4,'C')</v>
      </c>
    </row>
    <row r="1012" spans="1:11" x14ac:dyDescent="0.25">
      <c r="A1012">
        <v>0</v>
      </c>
      <c r="B1012">
        <v>0</v>
      </c>
      <c r="C1012" t="s">
        <v>155</v>
      </c>
      <c r="D1012" t="s">
        <v>2047</v>
      </c>
      <c r="E1012">
        <v>480</v>
      </c>
      <c r="F1012">
        <v>3</v>
      </c>
      <c r="G1012" t="s">
        <v>14</v>
      </c>
      <c r="H1012" s="1" t="str">
        <f t="shared" si="62"/>
        <v>ifrs-full_ImpairmentLossReversalOfImpairmentLossOnTradeReceivablesAbstract</v>
      </c>
      <c r="I1012" t="str">
        <f t="shared" si="63"/>
        <v>ifrs-full</v>
      </c>
      <c r="J1012" t="str">
        <f t="shared" si="64"/>
        <v>ImpairmentLossReversalOfImpairmentLossOnTradeReceivablesAbstract</v>
      </c>
      <c r="K1012" t="str">
        <f t="shared" si="65"/>
        <v>insert into dbax_info_conc (codi_empr, codi_emex, codi_info, pref_conc, codi_conc, orde_conc, nive_conc, tipo_info) values (0,0,'pre_cl-ci_ias-1_2014-03-05_role-800200','ifrs-full','ImpairmentLossReversalOfImpairmentLossOnTradeReceivablesAbstract',480,3,'C')</v>
      </c>
    </row>
    <row r="1013" spans="1:11" x14ac:dyDescent="0.25">
      <c r="A1013">
        <v>0</v>
      </c>
      <c r="B1013">
        <v>0</v>
      </c>
      <c r="C1013" t="s">
        <v>155</v>
      </c>
      <c r="D1013" t="s">
        <v>2048</v>
      </c>
      <c r="E1013">
        <v>1740</v>
      </c>
      <c r="F1013">
        <v>4</v>
      </c>
      <c r="G1013" t="s">
        <v>14</v>
      </c>
      <c r="H1013" s="1" t="str">
        <f t="shared" si="62"/>
        <v>ifrs-full_ImpairmentLossReversalOfImpairmentLossRecognisedInProfitOrLoss</v>
      </c>
      <c r="I1013" t="str">
        <f t="shared" si="63"/>
        <v>ifrs-full</v>
      </c>
      <c r="J1013" t="str">
        <f t="shared" si="64"/>
        <v>ImpairmentLossReversalOfImpairmentLossRecognisedInProfitOrLoss</v>
      </c>
      <c r="K1013" t="str">
        <f t="shared" si="65"/>
        <v>insert into dbax_info_conc (codi_empr, codi_emex, codi_info, pref_conc, codi_conc, orde_conc, nive_conc, tipo_info) values (0,0,'pre_cl-ci_ias-1_2014-03-05_role-800200','ifrs-full','ImpairmentLossReversalOfImpairmentLossRecognisedInProfitOrLoss',1740,4,'C')</v>
      </c>
    </row>
    <row r="1014" spans="1:11" x14ac:dyDescent="0.25">
      <c r="A1014">
        <v>0</v>
      </c>
      <c r="B1014">
        <v>0</v>
      </c>
      <c r="C1014" t="s">
        <v>155</v>
      </c>
      <c r="D1014" t="s">
        <v>2049</v>
      </c>
      <c r="E1014">
        <v>510</v>
      </c>
      <c r="F1014">
        <v>4</v>
      </c>
      <c r="G1014" t="s">
        <v>14</v>
      </c>
      <c r="H1014" s="1" t="str">
        <f t="shared" si="62"/>
        <v>ifrs-full_ImpairmentLossReversalOfImpairmentLossRecognisedInProfitOrLossTradeReceivables</v>
      </c>
      <c r="I1014" t="str">
        <f t="shared" si="63"/>
        <v>ifrs-full</v>
      </c>
      <c r="J1014" t="str">
        <f t="shared" si="64"/>
        <v>ImpairmentLossReversalOfImpairmentLossRecognisedInProfitOrLossTradeReceivables</v>
      </c>
      <c r="K1014" t="str">
        <f t="shared" si="65"/>
        <v>insert into dbax_info_conc (codi_empr, codi_emex, codi_info, pref_conc, codi_conc, orde_conc, nive_conc, tipo_info) values (0,0,'pre_cl-ci_ias-1_2014-03-05_role-800200','ifrs-full','ImpairmentLossReversalOfImpairmentLossRecognisedInProfitOrLossTradeReceivables',510,4,'C')</v>
      </c>
    </row>
    <row r="1015" spans="1:11" x14ac:dyDescent="0.25">
      <c r="A1015">
        <v>0</v>
      </c>
      <c r="B1015">
        <v>0</v>
      </c>
      <c r="C1015" t="s">
        <v>155</v>
      </c>
      <c r="D1015" t="s">
        <v>2051</v>
      </c>
      <c r="E1015">
        <v>780</v>
      </c>
      <c r="F1015">
        <v>3</v>
      </c>
      <c r="G1015" t="s">
        <v>14</v>
      </c>
      <c r="H1015" s="1" t="str">
        <f t="shared" si="62"/>
        <v>ifrs-full_IncomeFromContinuingOperationsAttributableToOwnersOfParent</v>
      </c>
      <c r="I1015" t="str">
        <f t="shared" si="63"/>
        <v>ifrs-full</v>
      </c>
      <c r="J1015" t="str">
        <f t="shared" si="64"/>
        <v>IncomeFromContinuingOperationsAttributableToOwnersOfParent</v>
      </c>
      <c r="K1015" t="str">
        <f t="shared" si="65"/>
        <v>insert into dbax_info_conc (codi_empr, codi_emex, codi_info, pref_conc, codi_conc, orde_conc, nive_conc, tipo_info) values (0,0,'pre_cl-ci_ias-1_2014-03-05_role-800200','ifrs-full','IncomeFromContinuingOperationsAttributableToOwnersOfParent',780,3,'C')</v>
      </c>
    </row>
    <row r="1016" spans="1:11" x14ac:dyDescent="0.25">
      <c r="A1016">
        <v>0</v>
      </c>
      <c r="B1016">
        <v>0</v>
      </c>
      <c r="C1016" t="s">
        <v>155</v>
      </c>
      <c r="D1016" t="s">
        <v>2052</v>
      </c>
      <c r="E1016">
        <v>790</v>
      </c>
      <c r="F1016">
        <v>3</v>
      </c>
      <c r="G1016" t="s">
        <v>14</v>
      </c>
      <c r="H1016" s="1" t="str">
        <f t="shared" si="62"/>
        <v>ifrs-full_IncomeFromDiscontinuedOperationsAttributableToOwnersOfParent</v>
      </c>
      <c r="I1016" t="str">
        <f t="shared" si="63"/>
        <v>ifrs-full</v>
      </c>
      <c r="J1016" t="str">
        <f t="shared" si="64"/>
        <v>IncomeFromDiscontinuedOperationsAttributableToOwnersOfParent</v>
      </c>
      <c r="K1016" t="str">
        <f t="shared" si="65"/>
        <v>insert into dbax_info_conc (codi_empr, codi_emex, codi_info, pref_conc, codi_conc, orde_conc, nive_conc, tipo_info) values (0,0,'pre_cl-ci_ias-1_2014-03-05_role-800200','ifrs-full','IncomeFromDiscontinuedOperationsAttributableToOwnersOfParent',790,3,'C')</v>
      </c>
    </row>
    <row r="1017" spans="1:11" x14ac:dyDescent="0.25">
      <c r="A1017">
        <v>0</v>
      </c>
      <c r="B1017">
        <v>0</v>
      </c>
      <c r="C1017" t="s">
        <v>155</v>
      </c>
      <c r="D1017" t="s">
        <v>2053</v>
      </c>
      <c r="E1017">
        <v>1230</v>
      </c>
      <c r="F1017">
        <v>3</v>
      </c>
      <c r="G1017" t="s">
        <v>14</v>
      </c>
      <c r="H1017" s="1" t="str">
        <f t="shared" si="62"/>
        <v>ifrs-full_IncomeFromFinesAndPenalties</v>
      </c>
      <c r="I1017" t="str">
        <f t="shared" si="63"/>
        <v>ifrs-full</v>
      </c>
      <c r="J1017" t="str">
        <f t="shared" si="64"/>
        <v>IncomeFromFinesAndPenalties</v>
      </c>
      <c r="K1017" t="str">
        <f t="shared" si="65"/>
        <v>insert into dbax_info_conc (codi_empr, codi_emex, codi_info, pref_conc, codi_conc, orde_conc, nive_conc, tipo_info) values (0,0,'pre_cl-ci_ias-1_2014-03-05_role-800200','ifrs-full','IncomeFromFinesAndPenalties',1230,3,'C')</v>
      </c>
    </row>
    <row r="1018" spans="1:11" x14ac:dyDescent="0.25">
      <c r="A1018">
        <v>0</v>
      </c>
      <c r="B1018">
        <v>0</v>
      </c>
      <c r="C1018" t="s">
        <v>155</v>
      </c>
      <c r="D1018" t="s">
        <v>2054</v>
      </c>
      <c r="E1018">
        <v>1220</v>
      </c>
      <c r="F1018">
        <v>3</v>
      </c>
      <c r="G1018" t="s">
        <v>14</v>
      </c>
      <c r="H1018" s="1" t="str">
        <f t="shared" si="62"/>
        <v>ifrs-full_IncomeFromReimbursementsUnderInsurancePolicies</v>
      </c>
      <c r="I1018" t="str">
        <f t="shared" si="63"/>
        <v>ifrs-full</v>
      </c>
      <c r="J1018" t="str">
        <f t="shared" si="64"/>
        <v>IncomeFromReimbursementsUnderInsurancePolicies</v>
      </c>
      <c r="K1018" t="str">
        <f t="shared" si="65"/>
        <v>insert into dbax_info_conc (codi_empr, codi_emex, codi_info, pref_conc, codi_conc, orde_conc, nive_conc, tipo_info) values (0,0,'pre_cl-ci_ias-1_2014-03-05_role-800200','ifrs-full','IncomeFromReimbursementsUnderInsurancePolicies',1220,3,'C')</v>
      </c>
    </row>
    <row r="1019" spans="1:11" x14ac:dyDescent="0.25">
      <c r="A1019">
        <v>0</v>
      </c>
      <c r="B1019">
        <v>0</v>
      </c>
      <c r="C1019" t="s">
        <v>155</v>
      </c>
      <c r="D1019" t="s">
        <v>2069</v>
      </c>
      <c r="E1019">
        <v>2030</v>
      </c>
      <c r="F1019">
        <v>3</v>
      </c>
      <c r="G1019" t="s">
        <v>14</v>
      </c>
      <c r="H1019" s="1" t="str">
        <f t="shared" si="62"/>
        <v>ifrs-full_IncomeTaxRelatingToComponentsOfOtherComprehensiveIncome</v>
      </c>
      <c r="I1019" t="str">
        <f t="shared" si="63"/>
        <v>ifrs-full</v>
      </c>
      <c r="J1019" t="str">
        <f t="shared" si="64"/>
        <v>IncomeTaxRelatingToComponentsOfOtherComprehensiveIncome</v>
      </c>
      <c r="K1019" t="str">
        <f t="shared" si="65"/>
        <v>insert into dbax_info_conc (codi_empr, codi_emex, codi_info, pref_conc, codi_conc, orde_conc, nive_conc, tipo_info) values (0,0,'pre_cl-ci_ias-1_2014-03-05_role-800200','ifrs-full','IncomeTaxRelatingToComponentsOfOtherComprehensiveIncome',2030,3,'C')</v>
      </c>
    </row>
    <row r="1020" spans="1:11" x14ac:dyDescent="0.25">
      <c r="A1020">
        <v>0</v>
      </c>
      <c r="B1020">
        <v>0</v>
      </c>
      <c r="C1020" t="s">
        <v>155</v>
      </c>
      <c r="D1020" t="s">
        <v>2070</v>
      </c>
      <c r="E1020">
        <v>2000</v>
      </c>
      <c r="F1020">
        <v>2</v>
      </c>
      <c r="G1020" t="s">
        <v>14</v>
      </c>
      <c r="H1020" s="1" t="str">
        <f t="shared" si="62"/>
        <v>ifrs-full_IncomeTaxRelatingToComponentsOfOtherComprehensiveIncomeAbstract</v>
      </c>
      <c r="I1020" t="str">
        <f t="shared" si="63"/>
        <v>ifrs-full</v>
      </c>
      <c r="J1020" t="str">
        <f t="shared" si="64"/>
        <v>IncomeTaxRelatingToComponentsOfOtherComprehensiveIncomeAbstract</v>
      </c>
      <c r="K1020" t="str">
        <f t="shared" si="65"/>
        <v>insert into dbax_info_conc (codi_empr, codi_emex, codi_info, pref_conc, codi_conc, orde_conc, nive_conc, tipo_info) values (0,0,'pre_cl-ci_ias-1_2014-03-05_role-800200','ifrs-full','IncomeTaxRelatingToComponentsOfOtherComprehensiveIncomeAbstract',2000,2,'C')</v>
      </c>
    </row>
    <row r="1021" spans="1:11" x14ac:dyDescent="0.25">
      <c r="A1021">
        <v>0</v>
      </c>
      <c r="B1021">
        <v>0</v>
      </c>
      <c r="C1021" t="s">
        <v>155</v>
      </c>
      <c r="D1021" t="s">
        <v>2071</v>
      </c>
      <c r="E1021">
        <v>2020</v>
      </c>
      <c r="F1021">
        <v>3</v>
      </c>
      <c r="G1021" t="s">
        <v>14</v>
      </c>
      <c r="H1021" s="1" t="str">
        <f t="shared" si="62"/>
        <v>ifrs-full_IncomeTaxRelatingToComponentsOfOtherComprehensiveIncomeThatWillBeReclassifiedToProfitOrLoss</v>
      </c>
      <c r="I1021" t="str">
        <f t="shared" si="63"/>
        <v>ifrs-full</v>
      </c>
      <c r="J1021" t="str">
        <f t="shared" si="64"/>
        <v>IncomeTaxRelatingToComponentsOfOtherComprehensiveIncomeThatWillBeReclassifiedToProfitOrLoss</v>
      </c>
      <c r="K1021" t="str">
        <f t="shared" si="65"/>
        <v>insert into dbax_info_conc (codi_empr, codi_emex, codi_info, pref_conc, codi_conc, orde_conc, nive_conc, tipo_info) values (0,0,'pre_cl-ci_ias-1_2014-03-05_role-800200','ifrs-full','IncomeTaxRelatingToComponentsOfOtherComprehensiveIncomeThatWillBeReclassifiedToProfitOrLoss',2020,3,'C')</v>
      </c>
    </row>
    <row r="1022" spans="1:11" x14ac:dyDescent="0.25">
      <c r="A1022">
        <v>0</v>
      </c>
      <c r="B1022">
        <v>0</v>
      </c>
      <c r="C1022" t="s">
        <v>155</v>
      </c>
      <c r="D1022" t="s">
        <v>2073</v>
      </c>
      <c r="E1022">
        <v>2010</v>
      </c>
      <c r="F1022">
        <v>3</v>
      </c>
      <c r="G1022" t="s">
        <v>14</v>
      </c>
      <c r="H1022" s="1" t="str">
        <f t="shared" si="62"/>
        <v>ifrs-full_IncomeTaxRelatingToComponentsOfOtherComprehensiveIncomeThatWillNotBeReclassifiedToProfitOrLoss</v>
      </c>
      <c r="I1022" t="str">
        <f t="shared" si="63"/>
        <v>ifrs-full</v>
      </c>
      <c r="J1022" t="str">
        <f t="shared" si="64"/>
        <v>IncomeTaxRelatingToComponentsOfOtherComprehensiveIncomeThatWillNotBeReclassifiedToProfitOrLoss</v>
      </c>
      <c r="K1022" t="str">
        <f t="shared" si="65"/>
        <v>insert into dbax_info_conc (codi_empr, codi_emex, codi_info, pref_conc, codi_conc, orde_conc, nive_conc, tipo_info) values (0,0,'pre_cl-ci_ias-1_2014-03-05_role-800200','ifrs-full','IncomeTaxRelatingToComponentsOfOtherComprehensiveIncomeThatWillNotBeReclassifiedToProfitOrLoss',2010,3,'C')</v>
      </c>
    </row>
    <row r="1023" spans="1:11" x14ac:dyDescent="0.25">
      <c r="A1023">
        <v>0</v>
      </c>
      <c r="B1023">
        <v>0</v>
      </c>
      <c r="C1023" t="s">
        <v>155</v>
      </c>
      <c r="D1023" t="s">
        <v>2079</v>
      </c>
      <c r="E1023">
        <v>1910</v>
      </c>
      <c r="F1023">
        <v>3</v>
      </c>
      <c r="G1023" t="s">
        <v>14</v>
      </c>
      <c r="H1023" s="1" t="str">
        <f t="shared" si="62"/>
        <v>ifrs-full_IncomeTaxRelatingToOtherIndividuallyImmaterialComponentsOfOtherComprehensiveIncome</v>
      </c>
      <c r="I1023" t="str">
        <f t="shared" si="63"/>
        <v>ifrs-full</v>
      </c>
      <c r="J1023" t="str">
        <f t="shared" si="64"/>
        <v>IncomeTaxRelatingToOtherIndividuallyImmaterialComponentsOfOtherComprehensiveIncome</v>
      </c>
      <c r="K1023" t="str">
        <f t="shared" si="65"/>
        <v>insert into dbax_info_conc (codi_empr, codi_emex, codi_info, pref_conc, codi_conc, orde_conc, nive_conc, tipo_info) values (0,0,'pre_cl-ci_ias-1_2014-03-05_role-800200','ifrs-full','IncomeTaxRelatingToOtherIndividuallyImmaterialComponentsOfOtherComprehensiveIncome',1910,3,'C')</v>
      </c>
    </row>
    <row r="1024" spans="1:11" x14ac:dyDescent="0.25">
      <c r="A1024">
        <v>0</v>
      </c>
      <c r="B1024">
        <v>0</v>
      </c>
      <c r="C1024" t="s">
        <v>155</v>
      </c>
      <c r="D1024" t="s">
        <v>2081</v>
      </c>
      <c r="E1024">
        <v>1990</v>
      </c>
      <c r="F1024">
        <v>3</v>
      </c>
      <c r="G1024" t="s">
        <v>14</v>
      </c>
      <c r="H1024" s="1" t="str">
        <f t="shared" si="62"/>
        <v>ifrs-full_IncomeTaxRelatingToShareOfOtherComprehensiveIncomeOfAssociatesAndJointVenturesAccountedForUsingEquityMethod</v>
      </c>
      <c r="I1024" t="str">
        <f t="shared" si="63"/>
        <v>ifrs-full</v>
      </c>
      <c r="J1024" t="str">
        <f t="shared" si="64"/>
        <v>IncomeTaxRelatingToShareOfOtherComprehensiveIncomeOfAssociatesAndJointVenturesAccountedForUsingEquityMethod</v>
      </c>
      <c r="K1024" t="str">
        <f t="shared" si="65"/>
        <v>insert into dbax_info_conc (codi_empr, codi_emex, codi_info, pref_conc, codi_conc, orde_conc, nive_conc, tipo_info) values (0,0,'pre_cl-ci_ias-1_2014-03-05_role-800200','ifrs-full','IncomeTaxRelatingToShareOfOtherComprehensiveIncomeOfAssociatesAndJointVenturesAccountedForUsingEquityMethod',1990,3,'C')</v>
      </c>
    </row>
    <row r="1025" spans="1:11" x14ac:dyDescent="0.25">
      <c r="A1025">
        <v>0</v>
      </c>
      <c r="B1025">
        <v>0</v>
      </c>
      <c r="C1025" t="s">
        <v>155</v>
      </c>
      <c r="D1025" t="s">
        <v>2082</v>
      </c>
      <c r="E1025">
        <v>1960</v>
      </c>
      <c r="F1025">
        <v>2</v>
      </c>
      <c r="G1025" t="s">
        <v>14</v>
      </c>
      <c r="H1025" s="1" t="str">
        <f t="shared" si="62"/>
        <v>ifrs-full_IncomeTaxRelatingToShareOfOtherComprehensiveIncomeOfAssociatesAndJointVenturesAccountedForUsingEquityMethodAbstract</v>
      </c>
      <c r="I1025" t="str">
        <f t="shared" si="63"/>
        <v>ifrs-full</v>
      </c>
      <c r="J1025" t="str">
        <f t="shared" si="64"/>
        <v>IncomeTaxRelatingToShareOfOtherComprehensiveIncomeOfAssociatesAndJointVenturesAccountedForUsingEquityMethodAbstract</v>
      </c>
      <c r="K1025" t="str">
        <f t="shared" si="65"/>
        <v>insert into dbax_info_conc (codi_empr, codi_emex, codi_info, pref_conc, codi_conc, orde_conc, nive_conc, tipo_info) values (0,0,'pre_cl-ci_ias-1_2014-03-05_role-800200','ifrs-full','IncomeTaxRelatingToShareOfOtherComprehensiveIncomeOfAssociatesAndJointVenturesAccountedForUsingEquityMethodAbstract',1960,2,'C')</v>
      </c>
    </row>
    <row r="1026" spans="1:11" x14ac:dyDescent="0.25">
      <c r="A1026">
        <v>0</v>
      </c>
      <c r="B1026">
        <v>0</v>
      </c>
      <c r="C1026" t="s">
        <v>155</v>
      </c>
      <c r="D1026" t="s">
        <v>2083</v>
      </c>
      <c r="E1026">
        <v>1980</v>
      </c>
      <c r="F1026">
        <v>3</v>
      </c>
      <c r="G1026" t="s">
        <v>14</v>
      </c>
      <c r="H1026" s="1" t="str">
        <f t="shared" si="62"/>
        <v>ifrs-full_IncomeTaxRelatingToShareOfOtherComprehensiveIncomeOfAssociatesAndJointVenturesAccountedForUsingEquityMethodThatWillBeReclassifiedToProfitOrLoss</v>
      </c>
      <c r="I1026" t="str">
        <f t="shared" si="63"/>
        <v>ifrs-full</v>
      </c>
      <c r="J1026" t="str">
        <f t="shared" si="64"/>
        <v>IncomeTaxRelatingToShareOfOtherComprehensiveIncomeOfAssociatesAndJointVenturesAccountedForUsingEquityMethodThatWillBeReclassifiedToProfitOrLoss</v>
      </c>
      <c r="K1026" t="str">
        <f t="shared" si="65"/>
        <v>insert into dbax_info_conc (codi_empr, codi_emex, codi_info, pref_conc, codi_conc, orde_conc, nive_conc, tipo_info) values (0,0,'pre_cl-ci_ias-1_2014-03-05_role-800200','ifrs-full','IncomeTaxRelatingToShareOfOtherComprehensiveIncomeOfAssociatesAndJointVenturesAccountedForUsingEquityMethodThatWillBeReclassifiedToProfitOrLoss',1980,3,'C')</v>
      </c>
    </row>
    <row r="1027" spans="1:11" x14ac:dyDescent="0.25">
      <c r="A1027">
        <v>0</v>
      </c>
      <c r="B1027">
        <v>0</v>
      </c>
      <c r="C1027" t="s">
        <v>155</v>
      </c>
      <c r="D1027" t="s">
        <v>2084</v>
      </c>
      <c r="E1027">
        <v>1970</v>
      </c>
      <c r="F1027">
        <v>3</v>
      </c>
      <c r="G1027" t="s">
        <v>14</v>
      </c>
      <c r="H1027" s="1" t="str">
        <f t="shared" si="62"/>
        <v>ifrs-full_IncomeTaxRelatingToShareOfOtherComprehensiveIncomeOfAssociatesAndJointVenturesAccountedForUsingEquityMethodThatWillNotBeReclassifiedToProfitOrLoss</v>
      </c>
      <c r="I1027" t="str">
        <f t="shared" si="63"/>
        <v>ifrs-full</v>
      </c>
      <c r="J1027" t="str">
        <f t="shared" si="64"/>
        <v>IncomeTaxRelatingToShareOfOtherComprehensiveIncomeOfAssociatesAndJointVenturesAccountedForUsingEquityMethodThatWillNotBeReclassifiedToProfitOrLoss</v>
      </c>
      <c r="K1027" t="str">
        <f t="shared" si="65"/>
        <v>insert into dbax_info_conc (codi_empr, codi_emex, codi_info, pref_conc, codi_conc, orde_conc, nive_conc, tipo_info) values (0,0,'pre_cl-ci_ias-1_2014-03-05_role-800200','ifrs-full','IncomeTaxRelatingToShareOfOtherComprehensiveIncomeOfAssociatesAndJointVenturesAccountedForUsingEquityMethodThatWillNotBeReclassifiedToProfitOrLoss',1970,3,'C')</v>
      </c>
    </row>
    <row r="1028" spans="1:11" x14ac:dyDescent="0.25">
      <c r="A1028">
        <v>0</v>
      </c>
      <c r="B1028">
        <v>0</v>
      </c>
      <c r="C1028" t="s">
        <v>155</v>
      </c>
      <c r="D1028" t="s">
        <v>2085</v>
      </c>
      <c r="E1028">
        <v>1860</v>
      </c>
      <c r="F1028">
        <v>3</v>
      </c>
      <c r="G1028" t="s">
        <v>14</v>
      </c>
      <c r="H1028" s="1" t="str">
        <f t="shared" si="62"/>
        <v>ifrs-full_IncreaseDecreaseInAccumulatedDeferredTaxRecognisedInOtherComprehensiveIncomeDueToChangeInTaxRate</v>
      </c>
      <c r="I1028" t="str">
        <f t="shared" si="63"/>
        <v>ifrs-full</v>
      </c>
      <c r="J1028" t="str">
        <f t="shared" si="64"/>
        <v>IncreaseDecreaseInAccumulatedDeferredTaxRecognisedInOtherComprehensiveIncomeDueToChangeInTaxRate</v>
      </c>
      <c r="K1028" t="str">
        <f t="shared" si="65"/>
        <v>insert into dbax_info_conc (codi_empr, codi_emex, codi_info, pref_conc, codi_conc, orde_conc, nive_conc, tipo_info) values (0,0,'pre_cl-ci_ias-1_2014-03-05_role-800200','ifrs-full','IncreaseDecreaseInAccumulatedDeferredTaxRecognisedInOtherComprehensiveIncomeDueToChangeInTaxRate',1860,3,'C')</v>
      </c>
    </row>
    <row r="1029" spans="1:11" x14ac:dyDescent="0.25">
      <c r="A1029">
        <v>0</v>
      </c>
      <c r="B1029">
        <v>0</v>
      </c>
      <c r="C1029" t="s">
        <v>155</v>
      </c>
      <c r="D1029" t="s">
        <v>2164</v>
      </c>
      <c r="E1029">
        <v>1530</v>
      </c>
      <c r="F1029">
        <v>4</v>
      </c>
      <c r="G1029" t="s">
        <v>14</v>
      </c>
      <c r="H1029" s="1" t="str">
        <f t="shared" si="62"/>
        <v>ifrs-full_InsuranceExpense</v>
      </c>
      <c r="I1029" t="str">
        <f t="shared" si="63"/>
        <v>ifrs-full</v>
      </c>
      <c r="J1029" t="str">
        <f t="shared" si="64"/>
        <v>InsuranceExpense</v>
      </c>
      <c r="K1029" t="str">
        <f t="shared" si="65"/>
        <v>insert into dbax_info_conc (codi_empr, codi_emex, codi_info, pref_conc, codi_conc, orde_conc, nive_conc, tipo_info) values (0,0,'pre_cl-ci_ias-1_2014-03-05_role-800200','ifrs-full','InsuranceExpense',1530,4,'C')</v>
      </c>
    </row>
    <row r="1030" spans="1:11" x14ac:dyDescent="0.25">
      <c r="A1030">
        <v>0</v>
      </c>
      <c r="B1030">
        <v>0</v>
      </c>
      <c r="C1030" t="s">
        <v>155</v>
      </c>
      <c r="D1030" t="s">
        <v>2190</v>
      </c>
      <c r="E1030">
        <v>910</v>
      </c>
      <c r="F1030">
        <v>3</v>
      </c>
      <c r="G1030" t="s">
        <v>14</v>
      </c>
      <c r="H1030" s="1" t="str">
        <f t="shared" si="62"/>
        <v>ifrs-full_InterestExpense</v>
      </c>
      <c r="I1030" t="str">
        <f t="shared" si="63"/>
        <v>ifrs-full</v>
      </c>
      <c r="J1030" t="str">
        <f t="shared" si="64"/>
        <v>InterestExpense</v>
      </c>
      <c r="K1030" t="str">
        <f t="shared" si="65"/>
        <v>insert into dbax_info_conc (codi_empr, codi_emex, codi_info, pref_conc, codi_conc, orde_conc, nive_conc, tipo_info) values (0,0,'pre_cl-ci_ias-1_2014-03-05_role-800200','ifrs-full','InterestExpense',910,3,'C')</v>
      </c>
    </row>
    <row r="1031" spans="1:11" x14ac:dyDescent="0.25">
      <c r="A1031">
        <v>0</v>
      </c>
      <c r="B1031">
        <v>0</v>
      </c>
      <c r="C1031" t="s">
        <v>155</v>
      </c>
      <c r="D1031" t="s">
        <v>2191</v>
      </c>
      <c r="E1031">
        <v>920</v>
      </c>
      <c r="F1031">
        <v>4</v>
      </c>
      <c r="G1031" t="s">
        <v>14</v>
      </c>
      <c r="H1031" s="1" t="str">
        <f t="shared" si="62"/>
        <v>ifrs-full_InterestExpenseOnBankLoansAndOverdrafts</v>
      </c>
      <c r="I1031" t="str">
        <f t="shared" si="63"/>
        <v>ifrs-full</v>
      </c>
      <c r="J1031" t="str">
        <f t="shared" si="64"/>
        <v>InterestExpenseOnBankLoansAndOverdrafts</v>
      </c>
      <c r="K1031" t="str">
        <f t="shared" si="65"/>
        <v>insert into dbax_info_conc (codi_empr, codi_emex, codi_info, pref_conc, codi_conc, orde_conc, nive_conc, tipo_info) values (0,0,'pre_cl-ci_ias-1_2014-03-05_role-800200','ifrs-full','InterestExpenseOnBankLoansAndOverdrafts',920,4,'C')</v>
      </c>
    </row>
    <row r="1032" spans="1:11" x14ac:dyDescent="0.25">
      <c r="A1032">
        <v>0</v>
      </c>
      <c r="B1032">
        <v>0</v>
      </c>
      <c r="C1032" t="s">
        <v>155</v>
      </c>
      <c r="D1032" t="s">
        <v>2192</v>
      </c>
      <c r="E1032">
        <v>930</v>
      </c>
      <c r="F1032">
        <v>4</v>
      </c>
      <c r="G1032" t="s">
        <v>14</v>
      </c>
      <c r="H1032" s="1" t="str">
        <f t="shared" ref="H1032:H1095" si="66">MID(D1032,FIND("#",D1032)+1,10000)</f>
        <v>ifrs-full_InterestExpenseOnBonds</v>
      </c>
      <c r="I1032" t="str">
        <f t="shared" ref="I1032:I1095" si="67">MID(H1032,1,FIND("_",H1032)-1)</f>
        <v>ifrs-full</v>
      </c>
      <c r="J1032" t="str">
        <f t="shared" ref="J1032:J1095" si="68">MID(H1032,FIND("_",H1032)+1,10000)</f>
        <v>InterestExpenseOnBonds</v>
      </c>
      <c r="K1032" t="str">
        <f t="shared" ref="K1032:K1095" si="69">CONCATENATE("insert into dbax_info_conc (codi_empr, codi_emex, codi_info, pref_conc, codi_conc, orde_conc, nive_conc, tipo_info) values (",A1032,",",B1032,",'",C1032,"','",I1032,"','",J1032,"',",E1032,",",F1032,",'",G1032,"')")</f>
        <v>insert into dbax_info_conc (codi_empr, codi_emex, codi_info, pref_conc, codi_conc, orde_conc, nive_conc, tipo_info) values (0,0,'pre_cl-ci_ias-1_2014-03-05_role-800200','ifrs-full','InterestExpenseOnBonds',930,4,'C')</v>
      </c>
    </row>
    <row r="1033" spans="1:11" x14ac:dyDescent="0.25">
      <c r="A1033">
        <v>0</v>
      </c>
      <c r="B1033">
        <v>0</v>
      </c>
      <c r="C1033" t="s">
        <v>155</v>
      </c>
      <c r="D1033" t="s">
        <v>2193</v>
      </c>
      <c r="E1033">
        <v>940</v>
      </c>
      <c r="F1033">
        <v>4</v>
      </c>
      <c r="G1033" t="s">
        <v>14</v>
      </c>
      <c r="H1033" s="1" t="str">
        <f t="shared" si="66"/>
        <v>ifrs-full_InterestExpenseOnBorrowings</v>
      </c>
      <c r="I1033" t="str">
        <f t="shared" si="67"/>
        <v>ifrs-full</v>
      </c>
      <c r="J1033" t="str">
        <f t="shared" si="68"/>
        <v>InterestExpenseOnBorrowings</v>
      </c>
      <c r="K1033" t="str">
        <f t="shared" si="69"/>
        <v>insert into dbax_info_conc (codi_empr, codi_emex, codi_info, pref_conc, codi_conc, orde_conc, nive_conc, tipo_info) values (0,0,'pre_cl-ci_ias-1_2014-03-05_role-800200','ifrs-full','InterestExpenseOnBorrowings',940,4,'C')</v>
      </c>
    </row>
    <row r="1034" spans="1:11" x14ac:dyDescent="0.25">
      <c r="A1034">
        <v>0</v>
      </c>
      <c r="B1034">
        <v>0</v>
      </c>
      <c r="C1034" t="s">
        <v>155</v>
      </c>
      <c r="D1034" t="s">
        <v>2194</v>
      </c>
      <c r="E1034">
        <v>950</v>
      </c>
      <c r="F1034">
        <v>4</v>
      </c>
      <c r="G1034" t="s">
        <v>14</v>
      </c>
      <c r="H1034" s="1" t="str">
        <f t="shared" si="66"/>
        <v>ifrs-full_InterestExpenseOnDebtInstrumentsIssued</v>
      </c>
      <c r="I1034" t="str">
        <f t="shared" si="67"/>
        <v>ifrs-full</v>
      </c>
      <c r="J1034" t="str">
        <f t="shared" si="68"/>
        <v>InterestExpenseOnDebtInstrumentsIssued</v>
      </c>
      <c r="K1034" t="str">
        <f t="shared" si="69"/>
        <v>insert into dbax_info_conc (codi_empr, codi_emex, codi_info, pref_conc, codi_conc, orde_conc, nive_conc, tipo_info) values (0,0,'pre_cl-ci_ias-1_2014-03-05_role-800200','ifrs-full','InterestExpenseOnDebtInstrumentsIssued',950,4,'C')</v>
      </c>
    </row>
    <row r="1035" spans="1:11" x14ac:dyDescent="0.25">
      <c r="A1035">
        <v>0</v>
      </c>
      <c r="B1035">
        <v>0</v>
      </c>
      <c r="C1035" t="s">
        <v>155</v>
      </c>
      <c r="D1035" t="s">
        <v>2195</v>
      </c>
      <c r="E1035">
        <v>960</v>
      </c>
      <c r="F1035">
        <v>4</v>
      </c>
      <c r="G1035" t="s">
        <v>14</v>
      </c>
      <c r="H1035" s="1" t="str">
        <f t="shared" si="66"/>
        <v>ifrs-full_InterestExpenseOnDepositsFromBanks</v>
      </c>
      <c r="I1035" t="str">
        <f t="shared" si="67"/>
        <v>ifrs-full</v>
      </c>
      <c r="J1035" t="str">
        <f t="shared" si="68"/>
        <v>InterestExpenseOnDepositsFromBanks</v>
      </c>
      <c r="K1035" t="str">
        <f t="shared" si="69"/>
        <v>insert into dbax_info_conc (codi_empr, codi_emex, codi_info, pref_conc, codi_conc, orde_conc, nive_conc, tipo_info) values (0,0,'pre_cl-ci_ias-1_2014-03-05_role-800200','ifrs-full','InterestExpenseOnDepositsFromBanks',960,4,'C')</v>
      </c>
    </row>
    <row r="1036" spans="1:11" x14ac:dyDescent="0.25">
      <c r="A1036">
        <v>0</v>
      </c>
      <c r="B1036">
        <v>0</v>
      </c>
      <c r="C1036" t="s">
        <v>155</v>
      </c>
      <c r="D1036" t="s">
        <v>2196</v>
      </c>
      <c r="E1036">
        <v>970</v>
      </c>
      <c r="F1036">
        <v>4</v>
      </c>
      <c r="G1036" t="s">
        <v>14</v>
      </c>
      <c r="H1036" s="1" t="str">
        <f t="shared" si="66"/>
        <v>ifrs-full_InterestExpenseOnDepositsFromCustomers</v>
      </c>
      <c r="I1036" t="str">
        <f t="shared" si="67"/>
        <v>ifrs-full</v>
      </c>
      <c r="J1036" t="str">
        <f t="shared" si="68"/>
        <v>InterestExpenseOnDepositsFromCustomers</v>
      </c>
      <c r="K1036" t="str">
        <f t="shared" si="69"/>
        <v>insert into dbax_info_conc (codi_empr, codi_emex, codi_info, pref_conc, codi_conc, orde_conc, nive_conc, tipo_info) values (0,0,'pre_cl-ci_ias-1_2014-03-05_role-800200','ifrs-full','InterestExpenseOnDepositsFromCustomers',970,4,'C')</v>
      </c>
    </row>
    <row r="1037" spans="1:11" x14ac:dyDescent="0.25">
      <c r="A1037">
        <v>0</v>
      </c>
      <c r="B1037">
        <v>0</v>
      </c>
      <c r="C1037" t="s">
        <v>155</v>
      </c>
      <c r="D1037" t="s">
        <v>2197</v>
      </c>
      <c r="E1037">
        <v>990</v>
      </c>
      <c r="F1037">
        <v>4</v>
      </c>
      <c r="G1037" t="s">
        <v>14</v>
      </c>
      <c r="H1037" s="1" t="str">
        <f t="shared" si="66"/>
        <v>ifrs-full_InterestExpenseOnFinanceLeases</v>
      </c>
      <c r="I1037" t="str">
        <f t="shared" si="67"/>
        <v>ifrs-full</v>
      </c>
      <c r="J1037" t="str">
        <f t="shared" si="68"/>
        <v>InterestExpenseOnFinanceLeases</v>
      </c>
      <c r="K1037" t="str">
        <f t="shared" si="69"/>
        <v>insert into dbax_info_conc (codi_empr, codi_emex, codi_info, pref_conc, codi_conc, orde_conc, nive_conc, tipo_info) values (0,0,'pre_cl-ci_ias-1_2014-03-05_role-800200','ifrs-full','InterestExpenseOnFinanceLeases',990,4,'C')</v>
      </c>
    </row>
    <row r="1038" spans="1:11" x14ac:dyDescent="0.25">
      <c r="A1038">
        <v>0</v>
      </c>
      <c r="B1038">
        <v>0</v>
      </c>
      <c r="C1038" t="s">
        <v>155</v>
      </c>
      <c r="D1038" t="s">
        <v>2198</v>
      </c>
      <c r="E1038">
        <v>1000</v>
      </c>
      <c r="F1038">
        <v>4</v>
      </c>
      <c r="G1038" t="s">
        <v>14</v>
      </c>
      <c r="H1038" s="1" t="str">
        <f t="shared" si="66"/>
        <v>ifrs-full_InterestExpenseOnFinancialLiabilitiesDesignatedAtFairValueThroughProfitOrLoss</v>
      </c>
      <c r="I1038" t="str">
        <f t="shared" si="67"/>
        <v>ifrs-full</v>
      </c>
      <c r="J1038" t="str">
        <f t="shared" si="68"/>
        <v>InterestExpenseOnFinancialLiabilitiesDesignatedAtFairValueThroughProfitOrLoss</v>
      </c>
      <c r="K1038" t="str">
        <f t="shared" si="69"/>
        <v>insert into dbax_info_conc (codi_empr, codi_emex, codi_info, pref_conc, codi_conc, orde_conc, nive_conc, tipo_info) values (0,0,'pre_cl-ci_ias-1_2014-03-05_role-800200','ifrs-full','InterestExpenseOnFinancialLiabilitiesDesignatedAtFairValueThroughProfitOrLoss',1000,4,'C')</v>
      </c>
    </row>
    <row r="1039" spans="1:11" x14ac:dyDescent="0.25">
      <c r="A1039">
        <v>0</v>
      </c>
      <c r="B1039">
        <v>0</v>
      </c>
      <c r="C1039" t="s">
        <v>155</v>
      </c>
      <c r="D1039" t="s">
        <v>2199</v>
      </c>
      <c r="E1039">
        <v>1010</v>
      </c>
      <c r="F1039">
        <v>4</v>
      </c>
      <c r="G1039" t="s">
        <v>14</v>
      </c>
      <c r="H1039" s="1" t="str">
        <f t="shared" si="66"/>
        <v>ifrs-full_InterestExpenseOnFinancialLiabilitiesHeldForTrading</v>
      </c>
      <c r="I1039" t="str">
        <f t="shared" si="67"/>
        <v>ifrs-full</v>
      </c>
      <c r="J1039" t="str">
        <f t="shared" si="68"/>
        <v>InterestExpenseOnFinancialLiabilitiesHeldForTrading</v>
      </c>
      <c r="K1039" t="str">
        <f t="shared" si="69"/>
        <v>insert into dbax_info_conc (codi_empr, codi_emex, codi_info, pref_conc, codi_conc, orde_conc, nive_conc, tipo_info) values (0,0,'pre_cl-ci_ias-1_2014-03-05_role-800200','ifrs-full','InterestExpenseOnFinancialLiabilitiesHeldForTrading',1010,4,'C')</v>
      </c>
    </row>
    <row r="1040" spans="1:11" x14ac:dyDescent="0.25">
      <c r="A1040">
        <v>0</v>
      </c>
      <c r="B1040">
        <v>0</v>
      </c>
      <c r="C1040" t="s">
        <v>155</v>
      </c>
      <c r="D1040" t="s">
        <v>2200</v>
      </c>
      <c r="E1040">
        <v>980</v>
      </c>
      <c r="F1040">
        <v>4</v>
      </c>
      <c r="G1040" t="s">
        <v>14</v>
      </c>
      <c r="H1040" s="1" t="str">
        <f t="shared" si="66"/>
        <v>ifrs-full_InterestExpenseOnLiabilitiesDueToCentralBanks</v>
      </c>
      <c r="I1040" t="str">
        <f t="shared" si="67"/>
        <v>ifrs-full</v>
      </c>
      <c r="J1040" t="str">
        <f t="shared" si="68"/>
        <v>InterestExpenseOnLiabilitiesDueToCentralBanks</v>
      </c>
      <c r="K1040" t="str">
        <f t="shared" si="69"/>
        <v>insert into dbax_info_conc (codi_empr, codi_emex, codi_info, pref_conc, codi_conc, orde_conc, nive_conc, tipo_info) values (0,0,'pre_cl-ci_ias-1_2014-03-05_role-800200','ifrs-full','InterestExpenseOnLiabilitiesDueToCentralBanks',980,4,'C')</v>
      </c>
    </row>
    <row r="1041" spans="1:11" x14ac:dyDescent="0.25">
      <c r="A1041">
        <v>0</v>
      </c>
      <c r="B1041">
        <v>0</v>
      </c>
      <c r="C1041" t="s">
        <v>155</v>
      </c>
      <c r="D1041" t="s">
        <v>2201</v>
      </c>
      <c r="E1041">
        <v>1020</v>
      </c>
      <c r="F1041">
        <v>4</v>
      </c>
      <c r="G1041" t="s">
        <v>14</v>
      </c>
      <c r="H1041" s="1" t="str">
        <f t="shared" si="66"/>
        <v>ifrs-full_InterestExpenseOnOtherFinancialLiabilities</v>
      </c>
      <c r="I1041" t="str">
        <f t="shared" si="67"/>
        <v>ifrs-full</v>
      </c>
      <c r="J1041" t="str">
        <f t="shared" si="68"/>
        <v>InterestExpenseOnOtherFinancialLiabilities</v>
      </c>
      <c r="K1041" t="str">
        <f t="shared" si="69"/>
        <v>insert into dbax_info_conc (codi_empr, codi_emex, codi_info, pref_conc, codi_conc, orde_conc, nive_conc, tipo_info) values (0,0,'pre_cl-ci_ias-1_2014-03-05_role-800200','ifrs-full','InterestExpenseOnOtherFinancialLiabilities',1020,4,'C')</v>
      </c>
    </row>
    <row r="1042" spans="1:11" x14ac:dyDescent="0.25">
      <c r="A1042">
        <v>0</v>
      </c>
      <c r="B1042">
        <v>0</v>
      </c>
      <c r="C1042" t="s">
        <v>155</v>
      </c>
      <c r="D1042" t="s">
        <v>2202</v>
      </c>
      <c r="E1042">
        <v>1030</v>
      </c>
      <c r="F1042">
        <v>4</v>
      </c>
      <c r="G1042" t="s">
        <v>14</v>
      </c>
      <c r="H1042" s="1" t="str">
        <f t="shared" si="66"/>
        <v>ifrs-full_InterestExpenseOnRepurchaseAgreementsAndCashCollateralOnSecuritiesLent</v>
      </c>
      <c r="I1042" t="str">
        <f t="shared" si="67"/>
        <v>ifrs-full</v>
      </c>
      <c r="J1042" t="str">
        <f t="shared" si="68"/>
        <v>InterestExpenseOnRepurchaseAgreementsAndCashCollateralOnSecuritiesLent</v>
      </c>
      <c r="K1042" t="str">
        <f t="shared" si="69"/>
        <v>insert into dbax_info_conc (codi_empr, codi_emex, codi_info, pref_conc, codi_conc, orde_conc, nive_conc, tipo_info) values (0,0,'pre_cl-ci_ias-1_2014-03-05_role-800200','ifrs-full','InterestExpenseOnRepurchaseAgreementsAndCashCollateralOnSecuritiesLent',1030,4,'C')</v>
      </c>
    </row>
    <row r="1043" spans="1:11" x14ac:dyDescent="0.25">
      <c r="A1043">
        <v>0</v>
      </c>
      <c r="B1043">
        <v>0</v>
      </c>
      <c r="C1043" t="s">
        <v>155</v>
      </c>
      <c r="D1043" t="s">
        <v>2203</v>
      </c>
      <c r="E1043">
        <v>150</v>
      </c>
      <c r="F1043">
        <v>4</v>
      </c>
      <c r="G1043" t="s">
        <v>14</v>
      </c>
      <c r="H1043" s="1" t="str">
        <f t="shared" si="66"/>
        <v>ifrs-full_InterestIncomeOnAvailableforsaleFinancialAssets</v>
      </c>
      <c r="I1043" t="str">
        <f t="shared" si="67"/>
        <v>ifrs-full</v>
      </c>
      <c r="J1043" t="str">
        <f t="shared" si="68"/>
        <v>InterestIncomeOnAvailableforsaleFinancialAssets</v>
      </c>
      <c r="K1043" t="str">
        <f t="shared" si="69"/>
        <v>insert into dbax_info_conc (codi_empr, codi_emex, codi_info, pref_conc, codi_conc, orde_conc, nive_conc, tipo_info) values (0,0,'pre_cl-ci_ias-1_2014-03-05_role-800200','ifrs-full','InterestIncomeOnAvailableforsaleFinancialAssets',150,4,'C')</v>
      </c>
    </row>
    <row r="1044" spans="1:11" x14ac:dyDescent="0.25">
      <c r="A1044">
        <v>0</v>
      </c>
      <c r="B1044">
        <v>0</v>
      </c>
      <c r="C1044" t="s">
        <v>155</v>
      </c>
      <c r="D1044" t="s">
        <v>2204</v>
      </c>
      <c r="E1044">
        <v>160</v>
      </c>
      <c r="F1044">
        <v>4</v>
      </c>
      <c r="G1044" t="s">
        <v>14</v>
      </c>
      <c r="H1044" s="1" t="str">
        <f t="shared" si="66"/>
        <v>ifrs-full_InterestIncomeOnCashAndBankBalancesAtCentralBanks</v>
      </c>
      <c r="I1044" t="str">
        <f t="shared" si="67"/>
        <v>ifrs-full</v>
      </c>
      <c r="J1044" t="str">
        <f t="shared" si="68"/>
        <v>InterestIncomeOnCashAndBankBalancesAtCentralBanks</v>
      </c>
      <c r="K1044" t="str">
        <f t="shared" si="69"/>
        <v>insert into dbax_info_conc (codi_empr, codi_emex, codi_info, pref_conc, codi_conc, orde_conc, nive_conc, tipo_info) values (0,0,'pre_cl-ci_ias-1_2014-03-05_role-800200','ifrs-full','InterestIncomeOnCashAndBankBalancesAtCentralBanks',160,4,'C')</v>
      </c>
    </row>
    <row r="1045" spans="1:11" x14ac:dyDescent="0.25">
      <c r="A1045">
        <v>0</v>
      </c>
      <c r="B1045">
        <v>0</v>
      </c>
      <c r="C1045" t="s">
        <v>155</v>
      </c>
      <c r="D1045" t="s">
        <v>2205</v>
      </c>
      <c r="E1045">
        <v>170</v>
      </c>
      <c r="F1045">
        <v>4</v>
      </c>
      <c r="G1045" t="s">
        <v>14</v>
      </c>
      <c r="H1045" s="1" t="str">
        <f t="shared" si="66"/>
        <v>ifrs-full_InterestIncomeOnCashAndCashEquivalents</v>
      </c>
      <c r="I1045" t="str">
        <f t="shared" si="67"/>
        <v>ifrs-full</v>
      </c>
      <c r="J1045" t="str">
        <f t="shared" si="68"/>
        <v>InterestIncomeOnCashAndCashEquivalents</v>
      </c>
      <c r="K1045" t="str">
        <f t="shared" si="69"/>
        <v>insert into dbax_info_conc (codi_empr, codi_emex, codi_info, pref_conc, codi_conc, orde_conc, nive_conc, tipo_info) values (0,0,'pre_cl-ci_ias-1_2014-03-05_role-800200','ifrs-full','InterestIncomeOnCashAndCashEquivalents',170,4,'C')</v>
      </c>
    </row>
    <row r="1046" spans="1:11" x14ac:dyDescent="0.25">
      <c r="A1046">
        <v>0</v>
      </c>
      <c r="B1046">
        <v>0</v>
      </c>
      <c r="C1046" t="s">
        <v>155</v>
      </c>
      <c r="D1046" t="s">
        <v>2206</v>
      </c>
      <c r="E1046">
        <v>180</v>
      </c>
      <c r="F1046">
        <v>4</v>
      </c>
      <c r="G1046" t="s">
        <v>14</v>
      </c>
      <c r="H1046" s="1" t="str">
        <f t="shared" si="66"/>
        <v>ifrs-full_InterestIncomeOnDebtInstrumentsHeld</v>
      </c>
      <c r="I1046" t="str">
        <f t="shared" si="67"/>
        <v>ifrs-full</v>
      </c>
      <c r="J1046" t="str">
        <f t="shared" si="68"/>
        <v>InterestIncomeOnDebtInstrumentsHeld</v>
      </c>
      <c r="K1046" t="str">
        <f t="shared" si="69"/>
        <v>insert into dbax_info_conc (codi_empr, codi_emex, codi_info, pref_conc, codi_conc, orde_conc, nive_conc, tipo_info) values (0,0,'pre_cl-ci_ias-1_2014-03-05_role-800200','ifrs-full','InterestIncomeOnDebtInstrumentsHeld',180,4,'C')</v>
      </c>
    </row>
    <row r="1047" spans="1:11" x14ac:dyDescent="0.25">
      <c r="A1047">
        <v>0</v>
      </c>
      <c r="B1047">
        <v>0</v>
      </c>
      <c r="C1047" t="s">
        <v>155</v>
      </c>
      <c r="D1047" t="s">
        <v>2207</v>
      </c>
      <c r="E1047">
        <v>190</v>
      </c>
      <c r="F1047">
        <v>4</v>
      </c>
      <c r="G1047" t="s">
        <v>14</v>
      </c>
      <c r="H1047" s="1" t="str">
        <f t="shared" si="66"/>
        <v>ifrs-full_InterestIncomeOnFinancialAssetsDesignatedAtFairValueThroughProfitOrLoss</v>
      </c>
      <c r="I1047" t="str">
        <f t="shared" si="67"/>
        <v>ifrs-full</v>
      </c>
      <c r="J1047" t="str">
        <f t="shared" si="68"/>
        <v>InterestIncomeOnFinancialAssetsDesignatedAtFairValueThroughProfitOrLoss</v>
      </c>
      <c r="K1047" t="str">
        <f t="shared" si="69"/>
        <v>insert into dbax_info_conc (codi_empr, codi_emex, codi_info, pref_conc, codi_conc, orde_conc, nive_conc, tipo_info) values (0,0,'pre_cl-ci_ias-1_2014-03-05_role-800200','ifrs-full','InterestIncomeOnFinancialAssetsDesignatedAtFairValueThroughProfitOrLoss',190,4,'C')</v>
      </c>
    </row>
    <row r="1048" spans="1:11" x14ac:dyDescent="0.25">
      <c r="A1048">
        <v>0</v>
      </c>
      <c r="B1048">
        <v>0</v>
      </c>
      <c r="C1048" t="s">
        <v>155</v>
      </c>
      <c r="D1048" t="s">
        <v>2208</v>
      </c>
      <c r="E1048">
        <v>200</v>
      </c>
      <c r="F1048">
        <v>4</v>
      </c>
      <c r="G1048" t="s">
        <v>14</v>
      </c>
      <c r="H1048" s="1" t="str">
        <f t="shared" si="66"/>
        <v>ifrs-full_InterestIncomeOnFinancialAssetsHeldForTrading</v>
      </c>
      <c r="I1048" t="str">
        <f t="shared" si="67"/>
        <v>ifrs-full</v>
      </c>
      <c r="J1048" t="str">
        <f t="shared" si="68"/>
        <v>InterestIncomeOnFinancialAssetsHeldForTrading</v>
      </c>
      <c r="K1048" t="str">
        <f t="shared" si="69"/>
        <v>insert into dbax_info_conc (codi_empr, codi_emex, codi_info, pref_conc, codi_conc, orde_conc, nive_conc, tipo_info) values (0,0,'pre_cl-ci_ias-1_2014-03-05_role-800200','ifrs-full','InterestIncomeOnFinancialAssetsHeldForTrading',200,4,'C')</v>
      </c>
    </row>
    <row r="1049" spans="1:11" x14ac:dyDescent="0.25">
      <c r="A1049">
        <v>0</v>
      </c>
      <c r="B1049">
        <v>0</v>
      </c>
      <c r="C1049" t="s">
        <v>155</v>
      </c>
      <c r="D1049" t="s">
        <v>2209</v>
      </c>
      <c r="E1049">
        <v>210</v>
      </c>
      <c r="F1049">
        <v>4</v>
      </c>
      <c r="G1049" t="s">
        <v>14</v>
      </c>
      <c r="H1049" s="1" t="str">
        <f t="shared" si="66"/>
        <v>ifrs-full_InterestIncomeOnHeldtomaturityInvestments</v>
      </c>
      <c r="I1049" t="str">
        <f t="shared" si="67"/>
        <v>ifrs-full</v>
      </c>
      <c r="J1049" t="str">
        <f t="shared" si="68"/>
        <v>InterestIncomeOnHeldtomaturityInvestments</v>
      </c>
      <c r="K1049" t="str">
        <f t="shared" si="69"/>
        <v>insert into dbax_info_conc (codi_empr, codi_emex, codi_info, pref_conc, codi_conc, orde_conc, nive_conc, tipo_info) values (0,0,'pre_cl-ci_ias-1_2014-03-05_role-800200','ifrs-full','InterestIncomeOnHeldtomaturityInvestments',210,4,'C')</v>
      </c>
    </row>
    <row r="1050" spans="1:11" x14ac:dyDescent="0.25">
      <c r="A1050">
        <v>0</v>
      </c>
      <c r="B1050">
        <v>0</v>
      </c>
      <c r="C1050" t="s">
        <v>155</v>
      </c>
      <c r="D1050" t="s">
        <v>2210</v>
      </c>
      <c r="E1050">
        <v>220</v>
      </c>
      <c r="F1050">
        <v>4</v>
      </c>
      <c r="G1050" t="s">
        <v>14</v>
      </c>
      <c r="H1050" s="1" t="str">
        <f t="shared" si="66"/>
        <v>ifrs-full_InterestIncomeOnLoansAndAdvancesToBanks</v>
      </c>
      <c r="I1050" t="str">
        <f t="shared" si="67"/>
        <v>ifrs-full</v>
      </c>
      <c r="J1050" t="str">
        <f t="shared" si="68"/>
        <v>InterestIncomeOnLoansAndAdvancesToBanks</v>
      </c>
      <c r="K1050" t="str">
        <f t="shared" si="69"/>
        <v>insert into dbax_info_conc (codi_empr, codi_emex, codi_info, pref_conc, codi_conc, orde_conc, nive_conc, tipo_info) values (0,0,'pre_cl-ci_ias-1_2014-03-05_role-800200','ifrs-full','InterestIncomeOnLoansAndAdvancesToBanks',220,4,'C')</v>
      </c>
    </row>
    <row r="1051" spans="1:11" x14ac:dyDescent="0.25">
      <c r="A1051">
        <v>0</v>
      </c>
      <c r="B1051">
        <v>0</v>
      </c>
      <c r="C1051" t="s">
        <v>155</v>
      </c>
      <c r="D1051" t="s">
        <v>2211</v>
      </c>
      <c r="E1051">
        <v>230</v>
      </c>
      <c r="F1051">
        <v>4</v>
      </c>
      <c r="G1051" t="s">
        <v>14</v>
      </c>
      <c r="H1051" s="1" t="str">
        <f t="shared" si="66"/>
        <v>ifrs-full_InterestIncomeOnLoansAndAdvancesToCustomers</v>
      </c>
      <c r="I1051" t="str">
        <f t="shared" si="67"/>
        <v>ifrs-full</v>
      </c>
      <c r="J1051" t="str">
        <f t="shared" si="68"/>
        <v>InterestIncomeOnLoansAndAdvancesToCustomers</v>
      </c>
      <c r="K1051" t="str">
        <f t="shared" si="69"/>
        <v>insert into dbax_info_conc (codi_empr, codi_emex, codi_info, pref_conc, codi_conc, orde_conc, nive_conc, tipo_info) values (0,0,'pre_cl-ci_ias-1_2014-03-05_role-800200','ifrs-full','InterestIncomeOnLoansAndAdvancesToCustomers',230,4,'C')</v>
      </c>
    </row>
    <row r="1052" spans="1:11" x14ac:dyDescent="0.25">
      <c r="A1052">
        <v>0</v>
      </c>
      <c r="B1052">
        <v>0</v>
      </c>
      <c r="C1052" t="s">
        <v>155</v>
      </c>
      <c r="D1052" t="s">
        <v>2212</v>
      </c>
      <c r="E1052">
        <v>240</v>
      </c>
      <c r="F1052">
        <v>4</v>
      </c>
      <c r="G1052" t="s">
        <v>14</v>
      </c>
      <c r="H1052" s="1" t="str">
        <f t="shared" si="66"/>
        <v>ifrs-full_InterestIncomeOnLoansAndReceivables</v>
      </c>
      <c r="I1052" t="str">
        <f t="shared" si="67"/>
        <v>ifrs-full</v>
      </c>
      <c r="J1052" t="str">
        <f t="shared" si="68"/>
        <v>InterestIncomeOnLoansAndReceivables</v>
      </c>
      <c r="K1052" t="str">
        <f t="shared" si="69"/>
        <v>insert into dbax_info_conc (codi_empr, codi_emex, codi_info, pref_conc, codi_conc, orde_conc, nive_conc, tipo_info) values (0,0,'pre_cl-ci_ias-1_2014-03-05_role-800200','ifrs-full','InterestIncomeOnLoansAndReceivables',240,4,'C')</v>
      </c>
    </row>
    <row r="1053" spans="1:11" x14ac:dyDescent="0.25">
      <c r="A1053">
        <v>0</v>
      </c>
      <c r="B1053">
        <v>0</v>
      </c>
      <c r="C1053" t="s">
        <v>155</v>
      </c>
      <c r="D1053" t="s">
        <v>2213</v>
      </c>
      <c r="E1053">
        <v>250</v>
      </c>
      <c r="F1053">
        <v>4</v>
      </c>
      <c r="G1053" t="s">
        <v>14</v>
      </c>
      <c r="H1053" s="1" t="str">
        <f t="shared" si="66"/>
        <v>ifrs-full_InterestIncomeOnOtherFinancialAssets</v>
      </c>
      <c r="I1053" t="str">
        <f t="shared" si="67"/>
        <v>ifrs-full</v>
      </c>
      <c r="J1053" t="str">
        <f t="shared" si="68"/>
        <v>InterestIncomeOnOtherFinancialAssets</v>
      </c>
      <c r="K1053" t="str">
        <f t="shared" si="69"/>
        <v>insert into dbax_info_conc (codi_empr, codi_emex, codi_info, pref_conc, codi_conc, orde_conc, nive_conc, tipo_info) values (0,0,'pre_cl-ci_ias-1_2014-03-05_role-800200','ifrs-full','InterestIncomeOnOtherFinancialAssets',250,4,'C')</v>
      </c>
    </row>
    <row r="1054" spans="1:11" x14ac:dyDescent="0.25">
      <c r="A1054">
        <v>0</v>
      </c>
      <c r="B1054">
        <v>0</v>
      </c>
      <c r="C1054" t="s">
        <v>155</v>
      </c>
      <c r="D1054" t="s">
        <v>2214</v>
      </c>
      <c r="E1054">
        <v>260</v>
      </c>
      <c r="F1054">
        <v>4</v>
      </c>
      <c r="G1054" t="s">
        <v>14</v>
      </c>
      <c r="H1054" s="1" t="str">
        <f t="shared" si="66"/>
        <v>ifrs-full_InterestIncomeOnReverseRepurchaseAgreementsAndCashCollateralOnSecuritiesBorrowed</v>
      </c>
      <c r="I1054" t="str">
        <f t="shared" si="67"/>
        <v>ifrs-full</v>
      </c>
      <c r="J1054" t="str">
        <f t="shared" si="68"/>
        <v>InterestIncomeOnReverseRepurchaseAgreementsAndCashCollateralOnSecuritiesBorrowed</v>
      </c>
      <c r="K1054" t="str">
        <f t="shared" si="69"/>
        <v>insert into dbax_info_conc (codi_empr, codi_emex, codi_info, pref_conc, codi_conc, orde_conc, nive_conc, tipo_info) values (0,0,'pre_cl-ci_ias-1_2014-03-05_role-800200','ifrs-full','InterestIncomeOnReverseRepurchaseAgreementsAndCashCollateralOnSecuritiesBorrowed',260,4,'C')</v>
      </c>
    </row>
    <row r="1055" spans="1:11" x14ac:dyDescent="0.25">
      <c r="A1055">
        <v>0</v>
      </c>
      <c r="B1055">
        <v>0</v>
      </c>
      <c r="C1055" t="s">
        <v>155</v>
      </c>
      <c r="D1055" t="s">
        <v>2229</v>
      </c>
      <c r="E1055">
        <v>410</v>
      </c>
      <c r="F1055">
        <v>4</v>
      </c>
      <c r="G1055" t="s">
        <v>14</v>
      </c>
      <c r="H1055" s="1" t="str">
        <f t="shared" si="66"/>
        <v>ifrs-full_InventoryWritedown2011</v>
      </c>
      <c r="I1055" t="str">
        <f t="shared" si="67"/>
        <v>ifrs-full</v>
      </c>
      <c r="J1055" t="str">
        <f t="shared" si="68"/>
        <v>InventoryWritedown2011</v>
      </c>
      <c r="K1055" t="str">
        <f t="shared" si="69"/>
        <v>insert into dbax_info_conc (codi_empr, codi_emex, codi_info, pref_conc, codi_conc, orde_conc, nive_conc, tipo_info) values (0,0,'pre_cl-ci_ias-1_2014-03-05_role-800200','ifrs-full','InventoryWritedown2011',410,4,'C')</v>
      </c>
    </row>
    <row r="1056" spans="1:11" x14ac:dyDescent="0.25">
      <c r="A1056">
        <v>0</v>
      </c>
      <c r="B1056">
        <v>0</v>
      </c>
      <c r="C1056" t="s">
        <v>155</v>
      </c>
      <c r="D1056" t="s">
        <v>2232</v>
      </c>
      <c r="E1056">
        <v>860</v>
      </c>
      <c r="F1056">
        <v>3</v>
      </c>
      <c r="G1056" t="s">
        <v>14</v>
      </c>
      <c r="H1056" s="1" t="str">
        <f t="shared" si="66"/>
        <v>ifrs-full_InvestmentIncome</v>
      </c>
      <c r="I1056" t="str">
        <f t="shared" si="67"/>
        <v>ifrs-full</v>
      </c>
      <c r="J1056" t="str">
        <f t="shared" si="68"/>
        <v>InvestmentIncome</v>
      </c>
      <c r="K1056" t="str">
        <f t="shared" si="69"/>
        <v>insert into dbax_info_conc (codi_empr, codi_emex, codi_info, pref_conc, codi_conc, orde_conc, nive_conc, tipo_info) values (0,0,'pre_cl-ci_ias-1_2014-03-05_role-800200','ifrs-full','InvestmentIncome',860,3,'C')</v>
      </c>
    </row>
    <row r="1057" spans="1:11" x14ac:dyDescent="0.25">
      <c r="A1057">
        <v>0</v>
      </c>
      <c r="B1057">
        <v>0</v>
      </c>
      <c r="C1057" t="s">
        <v>155</v>
      </c>
      <c r="D1057" t="s">
        <v>2315</v>
      </c>
      <c r="E1057">
        <v>1280</v>
      </c>
      <c r="F1057">
        <v>4</v>
      </c>
      <c r="G1057" t="s">
        <v>14</v>
      </c>
      <c r="H1057" s="1" t="str">
        <f t="shared" si="66"/>
        <v>ifrs-full_LossesOnChangeInFairValueOfDerivatives</v>
      </c>
      <c r="I1057" t="str">
        <f t="shared" si="67"/>
        <v>ifrs-full</v>
      </c>
      <c r="J1057" t="str">
        <f t="shared" si="68"/>
        <v>LossesOnChangeInFairValueOfDerivatives</v>
      </c>
      <c r="K1057" t="str">
        <f t="shared" si="69"/>
        <v>insert into dbax_info_conc (codi_empr, codi_emex, codi_info, pref_conc, codi_conc, orde_conc, nive_conc, tipo_info) values (0,0,'pre_cl-ci_ias-1_2014-03-05_role-800200','ifrs-full','LossesOnChangeInFairValueOfDerivatives',1280,4,'C')</v>
      </c>
    </row>
    <row r="1058" spans="1:11" x14ac:dyDescent="0.25">
      <c r="A1058">
        <v>0</v>
      </c>
      <c r="B1058">
        <v>0</v>
      </c>
      <c r="C1058" t="s">
        <v>155</v>
      </c>
      <c r="D1058" t="s">
        <v>2316</v>
      </c>
      <c r="E1058">
        <v>640</v>
      </c>
      <c r="F1058">
        <v>4</v>
      </c>
      <c r="G1058" t="s">
        <v>14</v>
      </c>
      <c r="H1058" s="1" t="str">
        <f t="shared" si="66"/>
        <v>ifrs-full_LossesOnDisposalsOfInvestmentProperties</v>
      </c>
      <c r="I1058" t="str">
        <f t="shared" si="67"/>
        <v>ifrs-full</v>
      </c>
      <c r="J1058" t="str">
        <f t="shared" si="68"/>
        <v>LossesOnDisposalsOfInvestmentProperties</v>
      </c>
      <c r="K1058" t="str">
        <f t="shared" si="69"/>
        <v>insert into dbax_info_conc (codi_empr, codi_emex, codi_info, pref_conc, codi_conc, orde_conc, nive_conc, tipo_info) values (0,0,'pre_cl-ci_ias-1_2014-03-05_role-800200','ifrs-full','LossesOnDisposalsOfInvestmentProperties',640,4,'C')</v>
      </c>
    </row>
    <row r="1059" spans="1:11" x14ac:dyDescent="0.25">
      <c r="A1059">
        <v>0</v>
      </c>
      <c r="B1059">
        <v>0</v>
      </c>
      <c r="C1059" t="s">
        <v>155</v>
      </c>
      <c r="D1059" t="s">
        <v>2317</v>
      </c>
      <c r="E1059">
        <v>680</v>
      </c>
      <c r="F1059">
        <v>4</v>
      </c>
      <c r="G1059" t="s">
        <v>14</v>
      </c>
      <c r="H1059" s="1" t="str">
        <f t="shared" si="66"/>
        <v>ifrs-full_LossesOnDisposalsOfInvestments</v>
      </c>
      <c r="I1059" t="str">
        <f t="shared" si="67"/>
        <v>ifrs-full</v>
      </c>
      <c r="J1059" t="str">
        <f t="shared" si="68"/>
        <v>LossesOnDisposalsOfInvestments</v>
      </c>
      <c r="K1059" t="str">
        <f t="shared" si="69"/>
        <v>insert into dbax_info_conc (codi_empr, codi_emex, codi_info, pref_conc, codi_conc, orde_conc, nive_conc, tipo_info) values (0,0,'pre_cl-ci_ias-1_2014-03-05_role-800200','ifrs-full','LossesOnDisposalsOfInvestments',680,4,'C')</v>
      </c>
    </row>
    <row r="1060" spans="1:11" x14ac:dyDescent="0.25">
      <c r="A1060">
        <v>0</v>
      </c>
      <c r="B1060">
        <v>0</v>
      </c>
      <c r="C1060" t="s">
        <v>155</v>
      </c>
      <c r="D1060" t="s">
        <v>2318</v>
      </c>
      <c r="E1060">
        <v>560</v>
      </c>
      <c r="F1060">
        <v>4</v>
      </c>
      <c r="G1060" t="s">
        <v>14</v>
      </c>
      <c r="H1060" s="1" t="str">
        <f t="shared" si="66"/>
        <v>ifrs-full_LossesOnDisposalsOfNoncurrentAssets</v>
      </c>
      <c r="I1060" t="str">
        <f t="shared" si="67"/>
        <v>ifrs-full</v>
      </c>
      <c r="J1060" t="str">
        <f t="shared" si="68"/>
        <v>LossesOnDisposalsOfNoncurrentAssets</v>
      </c>
      <c r="K1060" t="str">
        <f t="shared" si="69"/>
        <v>insert into dbax_info_conc (codi_empr, codi_emex, codi_info, pref_conc, codi_conc, orde_conc, nive_conc, tipo_info) values (0,0,'pre_cl-ci_ias-1_2014-03-05_role-800200','ifrs-full','LossesOnDisposalsOfNoncurrentAssets',560,4,'C')</v>
      </c>
    </row>
    <row r="1061" spans="1:11" x14ac:dyDescent="0.25">
      <c r="A1061">
        <v>0</v>
      </c>
      <c r="B1061">
        <v>0</v>
      </c>
      <c r="C1061" t="s">
        <v>155</v>
      </c>
      <c r="D1061" t="s">
        <v>2319</v>
      </c>
      <c r="E1061">
        <v>600</v>
      </c>
      <c r="F1061">
        <v>4</v>
      </c>
      <c r="G1061" t="s">
        <v>14</v>
      </c>
      <c r="H1061" s="1" t="str">
        <f t="shared" si="66"/>
        <v>ifrs-full_LossesOnDisposalsOfPropertyPlantAndEquipment</v>
      </c>
      <c r="I1061" t="str">
        <f t="shared" si="67"/>
        <v>ifrs-full</v>
      </c>
      <c r="J1061" t="str">
        <f t="shared" si="68"/>
        <v>LossesOnDisposalsOfPropertyPlantAndEquipment</v>
      </c>
      <c r="K1061" t="str">
        <f t="shared" si="69"/>
        <v>insert into dbax_info_conc (codi_empr, codi_emex, codi_info, pref_conc, codi_conc, orde_conc, nive_conc, tipo_info) values (0,0,'pre_cl-ci_ias-1_2014-03-05_role-800200','ifrs-full','LossesOnDisposalsOfPropertyPlantAndEquipment',600,4,'C')</v>
      </c>
    </row>
    <row r="1062" spans="1:11" x14ac:dyDescent="0.25">
      <c r="A1062">
        <v>0</v>
      </c>
      <c r="B1062">
        <v>0</v>
      </c>
      <c r="C1062" t="s">
        <v>155</v>
      </c>
      <c r="D1062" t="s">
        <v>2320</v>
      </c>
      <c r="E1062">
        <v>750</v>
      </c>
      <c r="F1062">
        <v>4</v>
      </c>
      <c r="G1062" t="s">
        <v>14</v>
      </c>
      <c r="H1062" s="1" t="str">
        <f t="shared" si="66"/>
        <v>ifrs-full_LossesOnLitigationSettlements</v>
      </c>
      <c r="I1062" t="str">
        <f t="shared" si="67"/>
        <v>ifrs-full</v>
      </c>
      <c r="J1062" t="str">
        <f t="shared" si="68"/>
        <v>LossesOnLitigationSettlements</v>
      </c>
      <c r="K1062" t="str">
        <f t="shared" si="69"/>
        <v>insert into dbax_info_conc (codi_empr, codi_emex, codi_info, pref_conc, codi_conc, orde_conc, nive_conc, tipo_info) values (0,0,'pre_cl-ci_ias-1_2014-03-05_role-800200','ifrs-full','LossesOnLitigationSettlements',750,4,'C')</v>
      </c>
    </row>
    <row r="1063" spans="1:11" x14ac:dyDescent="0.25">
      <c r="A1063">
        <v>0</v>
      </c>
      <c r="B1063">
        <v>0</v>
      </c>
      <c r="C1063" t="s">
        <v>155</v>
      </c>
      <c r="D1063" t="s">
        <v>2328</v>
      </c>
      <c r="E1063">
        <v>390</v>
      </c>
      <c r="F1063">
        <v>2</v>
      </c>
      <c r="G1063" t="s">
        <v>14</v>
      </c>
      <c r="H1063" s="1" t="str">
        <f t="shared" si="66"/>
        <v>ifrs-full_MaterialIncomeAndExpenseAbstract</v>
      </c>
      <c r="I1063" t="str">
        <f t="shared" si="67"/>
        <v>ifrs-full</v>
      </c>
      <c r="J1063" t="str">
        <f t="shared" si="68"/>
        <v>MaterialIncomeAndExpenseAbstract</v>
      </c>
      <c r="K1063" t="str">
        <f t="shared" si="69"/>
        <v>insert into dbax_info_conc (codi_empr, codi_emex, codi_info, pref_conc, codi_conc, orde_conc, nive_conc, tipo_info) values (0,0,'pre_cl-ci_ias-1_2014-03-05_role-800200','ifrs-full','MaterialIncomeAndExpenseAbstract',390,2,'C')</v>
      </c>
    </row>
    <row r="1064" spans="1:11" x14ac:dyDescent="0.25">
      <c r="A1064">
        <v>0</v>
      </c>
      <c r="B1064">
        <v>0</v>
      </c>
      <c r="C1064" t="s">
        <v>155</v>
      </c>
      <c r="D1064" t="s">
        <v>2362</v>
      </c>
      <c r="E1064">
        <v>1850</v>
      </c>
      <c r="F1064">
        <v>2</v>
      </c>
      <c r="G1064" t="s">
        <v>14</v>
      </c>
      <c r="H1064" s="1" t="str">
        <f t="shared" si="66"/>
        <v>ifrs-full_MiscellaneousOtherComprehensiveIncomeAbstract</v>
      </c>
      <c r="I1064" t="str">
        <f t="shared" si="67"/>
        <v>ifrs-full</v>
      </c>
      <c r="J1064" t="str">
        <f t="shared" si="68"/>
        <v>MiscellaneousOtherComprehensiveIncomeAbstract</v>
      </c>
      <c r="K1064" t="str">
        <f t="shared" si="69"/>
        <v>insert into dbax_info_conc (codi_empr, codi_emex, codi_info, pref_conc, codi_conc, orde_conc, nive_conc, tipo_info) values (0,0,'pre_cl-ci_ias-1_2014-03-05_role-800200','ifrs-full','MiscellaneousOtherComprehensiveIncomeAbstract',1850,2,'C')</v>
      </c>
    </row>
    <row r="1065" spans="1:11" x14ac:dyDescent="0.25">
      <c r="A1065">
        <v>0</v>
      </c>
      <c r="B1065">
        <v>0</v>
      </c>
      <c r="C1065" t="s">
        <v>155</v>
      </c>
      <c r="D1065" t="s">
        <v>2363</v>
      </c>
      <c r="E1065">
        <v>1090</v>
      </c>
      <c r="F1065">
        <v>3</v>
      </c>
      <c r="G1065" t="s">
        <v>14</v>
      </c>
      <c r="H1065" s="1" t="str">
        <f t="shared" si="66"/>
        <v>ifrs-full_MiscellaneousOtherOperatingExpense</v>
      </c>
      <c r="I1065" t="str">
        <f t="shared" si="67"/>
        <v>ifrs-full</v>
      </c>
      <c r="J1065" t="str">
        <f t="shared" si="68"/>
        <v>MiscellaneousOtherOperatingExpense</v>
      </c>
      <c r="K1065" t="str">
        <f t="shared" si="69"/>
        <v>insert into dbax_info_conc (codi_empr, codi_emex, codi_info, pref_conc, codi_conc, orde_conc, nive_conc, tipo_info) values (0,0,'pre_cl-ci_ias-1_2014-03-05_role-800200','ifrs-full','MiscellaneousOtherOperatingExpense',1090,3,'C')</v>
      </c>
    </row>
    <row r="1066" spans="1:11" x14ac:dyDescent="0.25">
      <c r="A1066">
        <v>0</v>
      </c>
      <c r="B1066">
        <v>0</v>
      </c>
      <c r="C1066" t="s">
        <v>155</v>
      </c>
      <c r="D1066" t="s">
        <v>2364</v>
      </c>
      <c r="E1066">
        <v>1080</v>
      </c>
      <c r="F1066">
        <v>3</v>
      </c>
      <c r="G1066" t="s">
        <v>14</v>
      </c>
      <c r="H1066" s="1" t="str">
        <f t="shared" si="66"/>
        <v>ifrs-full_MiscellaneousOtherOperatingIncome</v>
      </c>
      <c r="I1066" t="str">
        <f t="shared" si="67"/>
        <v>ifrs-full</v>
      </c>
      <c r="J1066" t="str">
        <f t="shared" si="68"/>
        <v>MiscellaneousOtherOperatingIncome</v>
      </c>
      <c r="K1066" t="str">
        <f t="shared" si="69"/>
        <v>insert into dbax_info_conc (codi_empr, codi_emex, codi_info, pref_conc, codi_conc, orde_conc, nive_conc, tipo_info) values (0,0,'pre_cl-ci_ias-1_2014-03-05_role-800200','ifrs-full','MiscellaneousOtherOperatingIncome',1080,3,'C')</v>
      </c>
    </row>
    <row r="1067" spans="1:11" x14ac:dyDescent="0.25">
      <c r="A1067">
        <v>0</v>
      </c>
      <c r="B1067">
        <v>0</v>
      </c>
      <c r="C1067" t="s">
        <v>155</v>
      </c>
      <c r="D1067" t="s">
        <v>2387</v>
      </c>
      <c r="E1067">
        <v>1490</v>
      </c>
      <c r="F1067">
        <v>3</v>
      </c>
      <c r="G1067" t="s">
        <v>14</v>
      </c>
      <c r="H1067" s="1" t="str">
        <f t="shared" si="66"/>
        <v>ifrs-full_NetEarnedPremium</v>
      </c>
      <c r="I1067" t="str">
        <f t="shared" si="67"/>
        <v>ifrs-full</v>
      </c>
      <c r="J1067" t="str">
        <f t="shared" si="68"/>
        <v>NetEarnedPremium</v>
      </c>
      <c r="K1067" t="str">
        <f t="shared" si="69"/>
        <v>insert into dbax_info_conc (codi_empr, codi_emex, codi_info, pref_conc, codi_conc, orde_conc, nive_conc, tipo_info) values (0,0,'pre_cl-ci_ias-1_2014-03-05_role-800200','ifrs-full','NetEarnedPremium',1490,3,'C')</v>
      </c>
    </row>
    <row r="1068" spans="1:11" x14ac:dyDescent="0.25">
      <c r="A1068">
        <v>0</v>
      </c>
      <c r="B1068">
        <v>0</v>
      </c>
      <c r="C1068" t="s">
        <v>155</v>
      </c>
      <c r="D1068" t="s">
        <v>2492</v>
      </c>
      <c r="E1068">
        <v>1240</v>
      </c>
      <c r="F1068">
        <v>3</v>
      </c>
      <c r="G1068" t="s">
        <v>14</v>
      </c>
      <c r="H1068" s="1" t="str">
        <f t="shared" si="66"/>
        <v>ifrs-full_OperatingExpenseExcludingCostOfSales</v>
      </c>
      <c r="I1068" t="str">
        <f t="shared" si="67"/>
        <v>ifrs-full</v>
      </c>
      <c r="J1068" t="str">
        <f t="shared" si="68"/>
        <v>OperatingExpenseExcludingCostOfSales</v>
      </c>
      <c r="K1068" t="str">
        <f t="shared" si="69"/>
        <v>insert into dbax_info_conc (codi_empr, codi_emex, codi_info, pref_conc, codi_conc, orde_conc, nive_conc, tipo_info) values (0,0,'pre_cl-ci_ias-1_2014-03-05_role-800200','ifrs-full','OperatingExpenseExcludingCostOfSales',1240,3,'C')</v>
      </c>
    </row>
    <row r="1069" spans="1:11" x14ac:dyDescent="0.25">
      <c r="A1069">
        <v>0</v>
      </c>
      <c r="B1069">
        <v>0</v>
      </c>
      <c r="C1069" t="s">
        <v>155</v>
      </c>
      <c r="D1069" t="s">
        <v>2509</v>
      </c>
      <c r="E1069">
        <v>1880</v>
      </c>
      <c r="F1069">
        <v>3</v>
      </c>
      <c r="G1069" t="s">
        <v>14</v>
      </c>
      <c r="H1069" s="1" t="str">
        <f t="shared" si="66"/>
        <v>ifrs-full_OtherComprehensiveIncomeAttributableToNoncontrollingInterests</v>
      </c>
      <c r="I1069" t="str">
        <f t="shared" si="67"/>
        <v>ifrs-full</v>
      </c>
      <c r="J1069" t="str">
        <f t="shared" si="68"/>
        <v>OtherComprehensiveIncomeAttributableToNoncontrollingInterests</v>
      </c>
      <c r="K1069" t="str">
        <f t="shared" si="69"/>
        <v>insert into dbax_info_conc (codi_empr, codi_emex, codi_info, pref_conc, codi_conc, orde_conc, nive_conc, tipo_info) values (0,0,'pre_cl-ci_ias-1_2014-03-05_role-800200','ifrs-full','OtherComprehensiveIncomeAttributableToNoncontrollingInterests',1880,3,'C')</v>
      </c>
    </row>
    <row r="1070" spans="1:11" x14ac:dyDescent="0.25">
      <c r="A1070">
        <v>0</v>
      </c>
      <c r="B1070">
        <v>0</v>
      </c>
      <c r="C1070" t="s">
        <v>155</v>
      </c>
      <c r="D1070" t="s">
        <v>2510</v>
      </c>
      <c r="E1070">
        <v>1870</v>
      </c>
      <c r="F1070">
        <v>3</v>
      </c>
      <c r="G1070" t="s">
        <v>14</v>
      </c>
      <c r="H1070" s="1" t="str">
        <f t="shared" si="66"/>
        <v>ifrs-full_OtherComprehensiveIncomeAttributableToOwnersOfParent</v>
      </c>
      <c r="I1070" t="str">
        <f t="shared" si="67"/>
        <v>ifrs-full</v>
      </c>
      <c r="J1070" t="str">
        <f t="shared" si="68"/>
        <v>OtherComprehensiveIncomeAttributableToOwnersOfParent</v>
      </c>
      <c r="K1070" t="str">
        <f t="shared" si="69"/>
        <v>insert into dbax_info_conc (codi_empr, codi_emex, codi_info, pref_conc, codi_conc, orde_conc, nive_conc, tipo_info) values (0,0,'pre_cl-ci_ias-1_2014-03-05_role-800200','ifrs-full','OtherComprehensiveIncomeAttributableToOwnersOfParent',1870,3,'C')</v>
      </c>
    </row>
    <row r="1071" spans="1:11" x14ac:dyDescent="0.25">
      <c r="A1071">
        <v>0</v>
      </c>
      <c r="B1071">
        <v>0</v>
      </c>
      <c r="C1071" t="s">
        <v>155</v>
      </c>
      <c r="D1071" t="s">
        <v>2535</v>
      </c>
      <c r="E1071">
        <v>1670</v>
      </c>
      <c r="F1071">
        <v>4</v>
      </c>
      <c r="G1071" t="s">
        <v>14</v>
      </c>
      <c r="H1071" s="1" t="str">
        <f t="shared" si="66"/>
        <v>ifrs-full_OtherEmployeeExpense</v>
      </c>
      <c r="I1071" t="str">
        <f t="shared" si="67"/>
        <v>ifrs-full</v>
      </c>
      <c r="J1071" t="str">
        <f t="shared" si="68"/>
        <v>OtherEmployeeExpense</v>
      </c>
      <c r="K1071" t="str">
        <f t="shared" si="69"/>
        <v>insert into dbax_info_conc (codi_empr, codi_emex, codi_info, pref_conc, codi_conc, orde_conc, nive_conc, tipo_info) values (0,0,'pre_cl-ci_ias-1_2014-03-05_role-800200','ifrs-full','OtherEmployeeExpense',1670,4,'C')</v>
      </c>
    </row>
    <row r="1072" spans="1:11" x14ac:dyDescent="0.25">
      <c r="A1072">
        <v>0</v>
      </c>
      <c r="B1072">
        <v>0</v>
      </c>
      <c r="C1072" t="s">
        <v>155</v>
      </c>
      <c r="D1072" t="s">
        <v>2541</v>
      </c>
      <c r="E1072">
        <v>1780</v>
      </c>
      <c r="F1072">
        <v>3</v>
      </c>
      <c r="G1072" t="s">
        <v>14</v>
      </c>
      <c r="H1072" s="1" t="str">
        <f t="shared" si="66"/>
        <v>ifrs-full_OtherExpenseByNature</v>
      </c>
      <c r="I1072" t="str">
        <f t="shared" si="67"/>
        <v>ifrs-full</v>
      </c>
      <c r="J1072" t="str">
        <f t="shared" si="68"/>
        <v>OtherExpenseByNature</v>
      </c>
      <c r="K1072" t="str">
        <f t="shared" si="69"/>
        <v>insert into dbax_info_conc (codi_empr, codi_emex, codi_info, pref_conc, codi_conc, orde_conc, nive_conc, tipo_info) values (0,0,'pre_cl-ci_ias-1_2014-03-05_role-800200','ifrs-full','OtherExpenseByNature',1780,3,'C')</v>
      </c>
    </row>
    <row r="1073" spans="1:11" x14ac:dyDescent="0.25">
      <c r="A1073">
        <v>0</v>
      </c>
      <c r="B1073">
        <v>0</v>
      </c>
      <c r="C1073" t="s">
        <v>155</v>
      </c>
      <c r="D1073" t="s">
        <v>2542</v>
      </c>
      <c r="E1073">
        <v>1390</v>
      </c>
      <c r="F1073">
        <v>5</v>
      </c>
      <c r="G1073" t="s">
        <v>14</v>
      </c>
      <c r="H1073" s="1" t="str">
        <f t="shared" si="66"/>
        <v>ifrs-full_OtherFeeAndCommissionExpense</v>
      </c>
      <c r="I1073" t="str">
        <f t="shared" si="67"/>
        <v>ifrs-full</v>
      </c>
      <c r="J1073" t="str">
        <f t="shared" si="68"/>
        <v>OtherFeeAndCommissionExpense</v>
      </c>
      <c r="K1073" t="str">
        <f t="shared" si="69"/>
        <v>insert into dbax_info_conc (codi_empr, codi_emex, codi_info, pref_conc, codi_conc, orde_conc, nive_conc, tipo_info) values (0,0,'pre_cl-ci_ias-1_2014-03-05_role-800200','ifrs-full','OtherFeeAndCommissionExpense',1390,5,'C')</v>
      </c>
    </row>
    <row r="1074" spans="1:11" x14ac:dyDescent="0.25">
      <c r="A1074">
        <v>0</v>
      </c>
      <c r="B1074">
        <v>0</v>
      </c>
      <c r="C1074" t="s">
        <v>155</v>
      </c>
      <c r="D1074" t="s">
        <v>2543</v>
      </c>
      <c r="E1074">
        <v>1350</v>
      </c>
      <c r="F1074">
        <v>5</v>
      </c>
      <c r="G1074" t="s">
        <v>14</v>
      </c>
      <c r="H1074" s="1" t="str">
        <f t="shared" si="66"/>
        <v>ifrs-full_OtherFeeAndCommissionIncome</v>
      </c>
      <c r="I1074" t="str">
        <f t="shared" si="67"/>
        <v>ifrs-full</v>
      </c>
      <c r="J1074" t="str">
        <f t="shared" si="68"/>
        <v>OtherFeeAndCommissionIncome</v>
      </c>
      <c r="K1074" t="str">
        <f t="shared" si="69"/>
        <v>insert into dbax_info_conc (codi_empr, codi_emex, codi_info, pref_conc, codi_conc, orde_conc, nive_conc, tipo_info) values (0,0,'pre_cl-ci_ias-1_2014-03-05_role-800200','ifrs-full','OtherFeeAndCommissionIncome',1350,5,'C')</v>
      </c>
    </row>
    <row r="1075" spans="1:11" x14ac:dyDescent="0.25">
      <c r="A1075">
        <v>0</v>
      </c>
      <c r="B1075">
        <v>0</v>
      </c>
      <c r="C1075" t="s">
        <v>155</v>
      </c>
      <c r="D1075" t="s">
        <v>2544</v>
      </c>
      <c r="E1075">
        <v>900</v>
      </c>
      <c r="F1075">
        <v>3</v>
      </c>
      <c r="G1075" t="s">
        <v>14</v>
      </c>
      <c r="H1075" s="1" t="str">
        <f t="shared" si="66"/>
        <v>ifrs-full_OtherFinanceCost</v>
      </c>
      <c r="I1075" t="str">
        <f t="shared" si="67"/>
        <v>ifrs-full</v>
      </c>
      <c r="J1075" t="str">
        <f t="shared" si="68"/>
        <v>OtherFinanceCost</v>
      </c>
      <c r="K1075" t="str">
        <f t="shared" si="69"/>
        <v>insert into dbax_info_conc (codi_empr, codi_emex, codi_info, pref_conc, codi_conc, orde_conc, nive_conc, tipo_info) values (0,0,'pre_cl-ci_ias-1_2014-03-05_role-800200','ifrs-full','OtherFinanceCost',900,3,'C')</v>
      </c>
    </row>
    <row r="1076" spans="1:11" x14ac:dyDescent="0.25">
      <c r="A1076">
        <v>0</v>
      </c>
      <c r="B1076">
        <v>0</v>
      </c>
      <c r="C1076" t="s">
        <v>155</v>
      </c>
      <c r="D1076" t="s">
        <v>2545</v>
      </c>
      <c r="E1076">
        <v>890</v>
      </c>
      <c r="F1076">
        <v>3</v>
      </c>
      <c r="G1076" t="s">
        <v>14</v>
      </c>
      <c r="H1076" s="1" t="str">
        <f t="shared" si="66"/>
        <v>ifrs-full_OtherFinanceIncome</v>
      </c>
      <c r="I1076" t="str">
        <f t="shared" si="67"/>
        <v>ifrs-full</v>
      </c>
      <c r="J1076" t="str">
        <f t="shared" si="68"/>
        <v>OtherFinanceIncome</v>
      </c>
      <c r="K1076" t="str">
        <f t="shared" si="69"/>
        <v>insert into dbax_info_conc (codi_empr, codi_emex, codi_info, pref_conc, codi_conc, orde_conc, nive_conc, tipo_info) values (0,0,'pre_cl-ci_ias-1_2014-03-05_role-800200','ifrs-full','OtherFinanceIncome',890,3,'C')</v>
      </c>
    </row>
    <row r="1077" spans="1:11" x14ac:dyDescent="0.25">
      <c r="A1077">
        <v>0</v>
      </c>
      <c r="B1077">
        <v>0</v>
      </c>
      <c r="C1077" t="s">
        <v>155</v>
      </c>
      <c r="D1077" t="s">
        <v>2546</v>
      </c>
      <c r="E1077">
        <v>880</v>
      </c>
      <c r="F1077">
        <v>4</v>
      </c>
      <c r="G1077" t="s">
        <v>14</v>
      </c>
      <c r="H1077" s="1" t="str">
        <f t="shared" si="66"/>
        <v>ifrs-full_OtherFinanceIncomeCost</v>
      </c>
      <c r="I1077" t="str">
        <f t="shared" si="67"/>
        <v>ifrs-full</v>
      </c>
      <c r="J1077" t="str">
        <f t="shared" si="68"/>
        <v>OtherFinanceIncomeCost</v>
      </c>
      <c r="K1077" t="str">
        <f t="shared" si="69"/>
        <v>insert into dbax_info_conc (codi_empr, codi_emex, codi_info, pref_conc, codi_conc, orde_conc, nive_conc, tipo_info) values (0,0,'pre_cl-ci_ias-1_2014-03-05_role-800200','ifrs-full','OtherFinanceIncomeCost',880,4,'C')</v>
      </c>
    </row>
    <row r="1078" spans="1:11" x14ac:dyDescent="0.25">
      <c r="A1078">
        <v>0</v>
      </c>
      <c r="B1078">
        <v>0</v>
      </c>
      <c r="C1078" t="s">
        <v>155</v>
      </c>
      <c r="D1078" t="s">
        <v>2552</v>
      </c>
      <c r="E1078">
        <v>1900</v>
      </c>
      <c r="F1078">
        <v>3</v>
      </c>
      <c r="G1078" t="s">
        <v>14</v>
      </c>
      <c r="H1078" s="1" t="str">
        <f t="shared" si="66"/>
        <v>ifrs-full_OtherIndividuallyImmaterialComponentsOfOtherComprehensiveIncomeBeforeTax</v>
      </c>
      <c r="I1078" t="str">
        <f t="shared" si="67"/>
        <v>ifrs-full</v>
      </c>
      <c r="J1078" t="str">
        <f t="shared" si="68"/>
        <v>OtherIndividuallyImmaterialComponentsOfOtherComprehensiveIncomeBeforeTax</v>
      </c>
      <c r="K1078" t="str">
        <f t="shared" si="69"/>
        <v>insert into dbax_info_conc (codi_empr, codi_emex, codi_info, pref_conc, codi_conc, orde_conc, nive_conc, tipo_info) values (0,0,'pre_cl-ci_ias-1_2014-03-05_role-800200','ifrs-full','OtherIndividuallyImmaterialComponentsOfOtherComprehensiveIncomeBeforeTax',1900,3,'C')</v>
      </c>
    </row>
    <row r="1079" spans="1:11" x14ac:dyDescent="0.25">
      <c r="A1079">
        <v>0</v>
      </c>
      <c r="B1079">
        <v>0</v>
      </c>
      <c r="C1079" t="s">
        <v>155</v>
      </c>
      <c r="D1079" t="s">
        <v>2553</v>
      </c>
      <c r="E1079">
        <v>1890</v>
      </c>
      <c r="F1079">
        <v>3</v>
      </c>
      <c r="G1079" t="s">
        <v>14</v>
      </c>
      <c r="H1079" s="1" t="str">
        <f t="shared" si="66"/>
        <v>ifrs-full_OtherIndividuallyImmaterialComponentsOfOtherComprehensiveIncomeNetOfTax</v>
      </c>
      <c r="I1079" t="str">
        <f t="shared" si="67"/>
        <v>ifrs-full</v>
      </c>
      <c r="J1079" t="str">
        <f t="shared" si="68"/>
        <v>OtherIndividuallyImmaterialComponentsOfOtherComprehensiveIncomeNetOfTax</v>
      </c>
      <c r="K1079" t="str">
        <f t="shared" si="69"/>
        <v>insert into dbax_info_conc (codi_empr, codi_emex, codi_info, pref_conc, codi_conc, orde_conc, nive_conc, tipo_info) values (0,0,'pre_cl-ci_ias-1_2014-03-05_role-800200','ifrs-full','OtherIndividuallyImmaterialComponentsOfOtherComprehensiveIncomeNetOfTax',1890,3,'C')</v>
      </c>
    </row>
    <row r="1080" spans="1:11" x14ac:dyDescent="0.25">
      <c r="A1080">
        <v>0</v>
      </c>
      <c r="B1080">
        <v>0</v>
      </c>
      <c r="C1080" t="s">
        <v>155</v>
      </c>
      <c r="D1080" t="s">
        <v>2560</v>
      </c>
      <c r="E1080">
        <v>1660</v>
      </c>
      <c r="F1080">
        <v>4</v>
      </c>
      <c r="G1080" t="s">
        <v>14</v>
      </c>
      <c r="H1080" s="1" t="str">
        <f t="shared" si="66"/>
        <v>ifrs-full_OtherLongtermBenefits</v>
      </c>
      <c r="I1080" t="str">
        <f t="shared" si="67"/>
        <v>ifrs-full</v>
      </c>
      <c r="J1080" t="str">
        <f t="shared" si="68"/>
        <v>OtherLongtermBenefits</v>
      </c>
      <c r="K1080" t="str">
        <f t="shared" si="69"/>
        <v>insert into dbax_info_conc (codi_empr, codi_emex, codi_info, pref_conc, codi_conc, orde_conc, nive_conc, tipo_info) values (0,0,'pre_cl-ci_ias-1_2014-03-05_role-800200','ifrs-full','OtherLongtermBenefits',1660,4,'C')</v>
      </c>
    </row>
    <row r="1081" spans="1:11" x14ac:dyDescent="0.25">
      <c r="A1081">
        <v>0</v>
      </c>
      <c r="B1081">
        <v>0</v>
      </c>
      <c r="C1081" t="s">
        <v>155</v>
      </c>
      <c r="D1081" t="s">
        <v>2573</v>
      </c>
      <c r="E1081">
        <v>1070</v>
      </c>
      <c r="F1081">
        <v>3</v>
      </c>
      <c r="G1081" t="s">
        <v>14</v>
      </c>
      <c r="H1081" s="1" t="str">
        <f t="shared" si="66"/>
        <v>ifrs-full_OtherOperatingIncomeExpense</v>
      </c>
      <c r="I1081" t="str">
        <f t="shared" si="67"/>
        <v>ifrs-full</v>
      </c>
      <c r="J1081" t="str">
        <f t="shared" si="68"/>
        <v>OtherOperatingIncomeExpense</v>
      </c>
      <c r="K1081" t="str">
        <f t="shared" si="69"/>
        <v>insert into dbax_info_conc (codi_empr, codi_emex, codi_info, pref_conc, codi_conc, orde_conc, nive_conc, tipo_info) values (0,0,'pre_cl-ci_ias-1_2014-03-05_role-800200','ifrs-full','OtherOperatingIncomeExpense',1070,3,'C')</v>
      </c>
    </row>
    <row r="1082" spans="1:11" x14ac:dyDescent="0.25">
      <c r="A1082">
        <v>0</v>
      </c>
      <c r="B1082">
        <v>0</v>
      </c>
      <c r="C1082" t="s">
        <v>155</v>
      </c>
      <c r="D1082" t="s">
        <v>2585</v>
      </c>
      <c r="E1082">
        <v>280</v>
      </c>
      <c r="F1082">
        <v>3</v>
      </c>
      <c r="G1082" t="s">
        <v>14</v>
      </c>
      <c r="H1082" s="1" t="str">
        <f t="shared" si="66"/>
        <v>ifrs-full_OtherRevenue</v>
      </c>
      <c r="I1082" t="str">
        <f t="shared" si="67"/>
        <v>ifrs-full</v>
      </c>
      <c r="J1082" t="str">
        <f t="shared" si="68"/>
        <v>OtherRevenue</v>
      </c>
      <c r="K1082" t="str">
        <f t="shared" si="69"/>
        <v>insert into dbax_info_conc (codi_empr, codi_emex, codi_info, pref_conc, codi_conc, orde_conc, nive_conc, tipo_info) values (0,0,'pre_cl-ci_ias-1_2014-03-05_role-800200','ifrs-full','OtherRevenue',280,3,'C')</v>
      </c>
    </row>
    <row r="1083" spans="1:11" x14ac:dyDescent="0.25">
      <c r="A1083">
        <v>0</v>
      </c>
      <c r="B1083">
        <v>0</v>
      </c>
      <c r="C1083" t="s">
        <v>155</v>
      </c>
      <c r="D1083" t="s">
        <v>2586</v>
      </c>
      <c r="E1083">
        <v>770</v>
      </c>
      <c r="F1083">
        <v>3</v>
      </c>
      <c r="G1083" t="s">
        <v>14</v>
      </c>
      <c r="H1083" s="1" t="str">
        <f t="shared" si="66"/>
        <v>ifrs-full_OtherReversalsOfProvisions</v>
      </c>
      <c r="I1083" t="str">
        <f t="shared" si="67"/>
        <v>ifrs-full</v>
      </c>
      <c r="J1083" t="str">
        <f t="shared" si="68"/>
        <v>OtherReversalsOfProvisions</v>
      </c>
      <c r="K1083" t="str">
        <f t="shared" si="69"/>
        <v>insert into dbax_info_conc (codi_empr, codi_emex, codi_info, pref_conc, codi_conc, orde_conc, nive_conc, tipo_info) values (0,0,'pre_cl-ci_ias-1_2014-03-05_role-800200','ifrs-full','OtherReversalsOfProvisions',770,3,'C')</v>
      </c>
    </row>
    <row r="1084" spans="1:11" x14ac:dyDescent="0.25">
      <c r="A1084">
        <v>0</v>
      </c>
      <c r="B1084">
        <v>0</v>
      </c>
      <c r="C1084" t="s">
        <v>155</v>
      </c>
      <c r="D1084" t="s">
        <v>2587</v>
      </c>
      <c r="E1084">
        <v>1610</v>
      </c>
      <c r="F1084">
        <v>5</v>
      </c>
      <c r="G1084" t="s">
        <v>14</v>
      </c>
      <c r="H1084" s="1" t="str">
        <f t="shared" si="66"/>
        <v>ifrs-full_OtherShorttermEmployeeBenefits</v>
      </c>
      <c r="I1084" t="str">
        <f t="shared" si="67"/>
        <v>ifrs-full</v>
      </c>
      <c r="J1084" t="str">
        <f t="shared" si="68"/>
        <v>OtherShorttermEmployeeBenefits</v>
      </c>
      <c r="K1084" t="str">
        <f t="shared" si="69"/>
        <v>insert into dbax_info_conc (codi_empr, codi_emex, codi_info, pref_conc, codi_conc, orde_conc, nive_conc, tipo_info) values (0,0,'pre_cl-ci_ias-1_2014-03-05_role-800200','ifrs-full','OtherShorttermEmployeeBenefits',1610,5,'C')</v>
      </c>
    </row>
    <row r="1085" spans="1:11" x14ac:dyDescent="0.25">
      <c r="A1085">
        <v>0</v>
      </c>
      <c r="B1085">
        <v>0</v>
      </c>
      <c r="C1085" t="s">
        <v>155</v>
      </c>
      <c r="D1085" t="s">
        <v>2593</v>
      </c>
      <c r="E1085">
        <v>1470</v>
      </c>
      <c r="F1085">
        <v>4</v>
      </c>
      <c r="G1085" t="s">
        <v>14</v>
      </c>
      <c r="H1085" s="1" t="str">
        <f t="shared" si="66"/>
        <v>ifrs-full_OtherTradingIncomeExpense</v>
      </c>
      <c r="I1085" t="str">
        <f t="shared" si="67"/>
        <v>ifrs-full</v>
      </c>
      <c r="J1085" t="str">
        <f t="shared" si="68"/>
        <v>OtherTradingIncomeExpense</v>
      </c>
      <c r="K1085" t="str">
        <f t="shared" si="69"/>
        <v>insert into dbax_info_conc (codi_empr, codi_emex, codi_info, pref_conc, codi_conc, orde_conc, nive_conc, tipo_info) values (0,0,'pre_cl-ci_ias-1_2014-03-05_role-800200','ifrs-full','OtherTradingIncomeExpense',1470,4,'C')</v>
      </c>
    </row>
    <row r="1086" spans="1:11" x14ac:dyDescent="0.25">
      <c r="A1086">
        <v>0</v>
      </c>
      <c r="B1086">
        <v>0</v>
      </c>
      <c r="C1086" t="s">
        <v>155</v>
      </c>
      <c r="D1086" t="s">
        <v>2614</v>
      </c>
      <c r="E1086">
        <v>1330</v>
      </c>
      <c r="F1086">
        <v>5</v>
      </c>
      <c r="G1086" t="s">
        <v>14</v>
      </c>
      <c r="H1086" s="1" t="str">
        <f t="shared" si="66"/>
        <v>ifrs-full_PortfolioAndOtherManagementFeeIncome</v>
      </c>
      <c r="I1086" t="str">
        <f t="shared" si="67"/>
        <v>ifrs-full</v>
      </c>
      <c r="J1086" t="str">
        <f t="shared" si="68"/>
        <v>PortfolioAndOtherManagementFeeIncome</v>
      </c>
      <c r="K1086" t="str">
        <f t="shared" si="69"/>
        <v>insert into dbax_info_conc (codi_empr, codi_emex, codi_info, pref_conc, codi_conc, orde_conc, nive_conc, tipo_info) values (0,0,'pre_cl-ci_ias-1_2014-03-05_role-800200','ifrs-full','PortfolioAndOtherManagementFeeIncome',1330,5,'C')</v>
      </c>
    </row>
    <row r="1087" spans="1:11" x14ac:dyDescent="0.25">
      <c r="A1087">
        <v>0</v>
      </c>
      <c r="B1087">
        <v>0</v>
      </c>
      <c r="C1087" t="s">
        <v>155</v>
      </c>
      <c r="D1087" t="s">
        <v>2616</v>
      </c>
      <c r="E1087">
        <v>1640</v>
      </c>
      <c r="F1087">
        <v>4</v>
      </c>
      <c r="G1087" t="s">
        <v>14</v>
      </c>
      <c r="H1087" s="1" t="str">
        <f t="shared" si="66"/>
        <v>ifrs-full_PostemploymentBenefitExpenseDefinedBenefitPlans</v>
      </c>
      <c r="I1087" t="str">
        <f t="shared" si="67"/>
        <v>ifrs-full</v>
      </c>
      <c r="J1087" t="str">
        <f t="shared" si="68"/>
        <v>PostemploymentBenefitExpenseDefinedBenefitPlans</v>
      </c>
      <c r="K1087" t="str">
        <f t="shared" si="69"/>
        <v>insert into dbax_info_conc (codi_empr, codi_emex, codi_info, pref_conc, codi_conc, orde_conc, nive_conc, tipo_info) values (0,0,'pre_cl-ci_ias-1_2014-03-05_role-800200','ifrs-full','PostemploymentBenefitExpenseDefinedBenefitPlans',1640,4,'C')</v>
      </c>
    </row>
    <row r="1088" spans="1:11" x14ac:dyDescent="0.25">
      <c r="A1088">
        <v>0</v>
      </c>
      <c r="B1088">
        <v>0</v>
      </c>
      <c r="C1088" t="s">
        <v>155</v>
      </c>
      <c r="D1088" t="s">
        <v>2617</v>
      </c>
      <c r="E1088">
        <v>1630</v>
      </c>
      <c r="F1088">
        <v>4</v>
      </c>
      <c r="G1088" t="s">
        <v>14</v>
      </c>
      <c r="H1088" s="1" t="str">
        <f t="shared" si="66"/>
        <v>ifrs-full_PostemploymentBenefitExpenseDefinedContributionPlans</v>
      </c>
      <c r="I1088" t="str">
        <f t="shared" si="67"/>
        <v>ifrs-full</v>
      </c>
      <c r="J1088" t="str">
        <f t="shared" si="68"/>
        <v>PostemploymentBenefitExpenseDefinedContributionPlans</v>
      </c>
      <c r="K1088" t="str">
        <f t="shared" si="69"/>
        <v>insert into dbax_info_conc (codi_empr, codi_emex, codi_info, pref_conc, codi_conc, orde_conc, nive_conc, tipo_info) values (0,0,'pre_cl-ci_ias-1_2014-03-05_role-800200','ifrs-full','PostemploymentBenefitExpenseDefinedContributionPlans',1630,4,'C')</v>
      </c>
    </row>
    <row r="1089" spans="1:11" x14ac:dyDescent="0.25">
      <c r="A1089">
        <v>0</v>
      </c>
      <c r="B1089">
        <v>0</v>
      </c>
      <c r="C1089" t="s">
        <v>155</v>
      </c>
      <c r="D1089" t="s">
        <v>2637</v>
      </c>
      <c r="E1089">
        <v>1540</v>
      </c>
      <c r="F1089">
        <v>4</v>
      </c>
      <c r="G1089" t="s">
        <v>14</v>
      </c>
      <c r="H1089" s="1" t="str">
        <f t="shared" si="66"/>
        <v>ifrs-full_ProfessionalFeesExpense</v>
      </c>
      <c r="I1089" t="str">
        <f t="shared" si="67"/>
        <v>ifrs-full</v>
      </c>
      <c r="J1089" t="str">
        <f t="shared" si="68"/>
        <v>ProfessionalFeesExpense</v>
      </c>
      <c r="K1089" t="str">
        <f t="shared" si="69"/>
        <v>insert into dbax_info_conc (codi_empr, codi_emex, codi_info, pref_conc, codi_conc, orde_conc, nive_conc, tipo_info) values (0,0,'pre_cl-ci_ias-1_2014-03-05_role-800200','ifrs-full','ProfessionalFeesExpense',1540,4,'C')</v>
      </c>
    </row>
    <row r="1090" spans="1:11" x14ac:dyDescent="0.25">
      <c r="A1090">
        <v>0</v>
      </c>
      <c r="B1090">
        <v>0</v>
      </c>
      <c r="C1090" t="s">
        <v>155</v>
      </c>
      <c r="D1090" t="s">
        <v>2646</v>
      </c>
      <c r="E1090">
        <v>800</v>
      </c>
      <c r="F1090">
        <v>3</v>
      </c>
      <c r="G1090" t="s">
        <v>14</v>
      </c>
      <c r="H1090" s="1" t="str">
        <f t="shared" si="66"/>
        <v>ifrs-full_ProfitLossFromContinuingOperationsAttributableToNoncontrollingInterests</v>
      </c>
      <c r="I1090" t="str">
        <f t="shared" si="67"/>
        <v>ifrs-full</v>
      </c>
      <c r="J1090" t="str">
        <f t="shared" si="68"/>
        <v>ProfitLossFromContinuingOperationsAttributableToNoncontrollingInterests</v>
      </c>
      <c r="K1090" t="str">
        <f t="shared" si="69"/>
        <v>insert into dbax_info_conc (codi_empr, codi_emex, codi_info, pref_conc, codi_conc, orde_conc, nive_conc, tipo_info) values (0,0,'pre_cl-ci_ias-1_2014-03-05_role-800200','ifrs-full','ProfitLossFromContinuingOperationsAttributableToNoncontrollingInterests',800,3,'C')</v>
      </c>
    </row>
    <row r="1091" spans="1:11" x14ac:dyDescent="0.25">
      <c r="A1091">
        <v>0</v>
      </c>
      <c r="B1091">
        <v>0</v>
      </c>
      <c r="C1091" t="s">
        <v>155</v>
      </c>
      <c r="D1091" t="s">
        <v>2648</v>
      </c>
      <c r="E1091">
        <v>810</v>
      </c>
      <c r="F1091">
        <v>3</v>
      </c>
      <c r="G1091" t="s">
        <v>14</v>
      </c>
      <c r="H1091" s="1" t="str">
        <f t="shared" si="66"/>
        <v>ifrs-full_ProfitLossFromDiscontinuedOperationsAttributableToNoncontrollingInterests</v>
      </c>
      <c r="I1091" t="str">
        <f t="shared" si="67"/>
        <v>ifrs-full</v>
      </c>
      <c r="J1091" t="str">
        <f t="shared" si="68"/>
        <v>ProfitLossFromDiscontinuedOperationsAttributableToNoncontrollingInterests</v>
      </c>
      <c r="K1091" t="str">
        <f t="shared" si="69"/>
        <v>insert into dbax_info_conc (codi_empr, codi_emex, codi_info, pref_conc, codi_conc, orde_conc, nive_conc, tipo_info) values (0,0,'pre_cl-ci_ias-1_2014-03-05_role-800200','ifrs-full','ProfitLossFromDiscontinuedOperationsAttributableToNoncontrollingInterests',810,3,'C')</v>
      </c>
    </row>
    <row r="1092" spans="1:11" x14ac:dyDescent="0.25">
      <c r="A1092">
        <v>0</v>
      </c>
      <c r="B1092">
        <v>0</v>
      </c>
      <c r="C1092" t="s">
        <v>155</v>
      </c>
      <c r="D1092" t="s">
        <v>2653</v>
      </c>
      <c r="E1092">
        <v>1200</v>
      </c>
      <c r="F1092">
        <v>3</v>
      </c>
      <c r="G1092" t="s">
        <v>14</v>
      </c>
      <c r="H1092" s="1" t="str">
        <f t="shared" si="66"/>
        <v>ifrs-full_PropertyDevelopmentAndProjectManagementExpense</v>
      </c>
      <c r="I1092" t="str">
        <f t="shared" si="67"/>
        <v>ifrs-full</v>
      </c>
      <c r="J1092" t="str">
        <f t="shared" si="68"/>
        <v>PropertyDevelopmentAndProjectManagementExpense</v>
      </c>
      <c r="K1092" t="str">
        <f t="shared" si="69"/>
        <v>insert into dbax_info_conc (codi_empr, codi_emex, codi_info, pref_conc, codi_conc, orde_conc, nive_conc, tipo_info) values (0,0,'pre_cl-ci_ias-1_2014-03-05_role-800200','ifrs-full','PropertyDevelopmentAndProjectManagementExpense',1200,3,'C')</v>
      </c>
    </row>
    <row r="1093" spans="1:11" x14ac:dyDescent="0.25">
      <c r="A1093">
        <v>0</v>
      </c>
      <c r="B1093">
        <v>0</v>
      </c>
      <c r="C1093" t="s">
        <v>155</v>
      </c>
      <c r="D1093" t="s">
        <v>2654</v>
      </c>
      <c r="E1093">
        <v>1190</v>
      </c>
      <c r="F1093">
        <v>3</v>
      </c>
      <c r="G1093" t="s">
        <v>14</v>
      </c>
      <c r="H1093" s="1" t="str">
        <f t="shared" si="66"/>
        <v>ifrs-full_PropertyDevelopmentAndProjectManagementIncome</v>
      </c>
      <c r="I1093" t="str">
        <f t="shared" si="67"/>
        <v>ifrs-full</v>
      </c>
      <c r="J1093" t="str">
        <f t="shared" si="68"/>
        <v>PropertyDevelopmentAndProjectManagementIncome</v>
      </c>
      <c r="K1093" t="str">
        <f t="shared" si="69"/>
        <v>insert into dbax_info_conc (codi_empr, codi_emex, codi_info, pref_conc, codi_conc, orde_conc, nive_conc, tipo_info) values (0,0,'pre_cl-ci_ias-1_2014-03-05_role-800200','ifrs-full','PropertyDevelopmentAndProjectManagementIncome',1190,3,'C')</v>
      </c>
    </row>
    <row r="1094" spans="1:11" x14ac:dyDescent="0.25">
      <c r="A1094">
        <v>0</v>
      </c>
      <c r="B1094">
        <v>0</v>
      </c>
      <c r="C1094" t="s">
        <v>155</v>
      </c>
      <c r="D1094" t="s">
        <v>2656</v>
      </c>
      <c r="E1094">
        <v>1210</v>
      </c>
      <c r="F1094">
        <v>3</v>
      </c>
      <c r="G1094" t="s">
        <v>14</v>
      </c>
      <c r="H1094" s="1" t="str">
        <f t="shared" si="66"/>
        <v>ifrs-full_PropertyManagementExpense</v>
      </c>
      <c r="I1094" t="str">
        <f t="shared" si="67"/>
        <v>ifrs-full</v>
      </c>
      <c r="J1094" t="str">
        <f t="shared" si="68"/>
        <v>PropertyManagementExpense</v>
      </c>
      <c r="K1094" t="str">
        <f t="shared" si="69"/>
        <v>insert into dbax_info_conc (codi_empr, codi_emex, codi_info, pref_conc, codi_conc, orde_conc, nive_conc, tipo_info) values (0,0,'pre_cl-ci_ias-1_2014-03-05_role-800200','ifrs-full','PropertyManagementExpense',1210,3,'C')</v>
      </c>
    </row>
    <row r="1095" spans="1:11" x14ac:dyDescent="0.25">
      <c r="A1095">
        <v>0</v>
      </c>
      <c r="B1095">
        <v>0</v>
      </c>
      <c r="C1095" t="s">
        <v>155</v>
      </c>
      <c r="D1095" t="s">
        <v>2671</v>
      </c>
      <c r="E1095">
        <v>1170</v>
      </c>
      <c r="F1095">
        <v>4</v>
      </c>
      <c r="G1095" t="s">
        <v>14</v>
      </c>
      <c r="H1095" s="1" t="str">
        <f t="shared" si="66"/>
        <v>ifrs-full_PropertyServiceChargeExpense</v>
      </c>
      <c r="I1095" t="str">
        <f t="shared" si="67"/>
        <v>ifrs-full</v>
      </c>
      <c r="J1095" t="str">
        <f t="shared" si="68"/>
        <v>PropertyServiceChargeExpense</v>
      </c>
      <c r="K1095" t="str">
        <f t="shared" si="69"/>
        <v>insert into dbax_info_conc (codi_empr, codi_emex, codi_info, pref_conc, codi_conc, orde_conc, nive_conc, tipo_info) values (0,0,'pre_cl-ci_ias-1_2014-03-05_role-800200','ifrs-full','PropertyServiceChargeExpense',1170,4,'C')</v>
      </c>
    </row>
    <row r="1096" spans="1:11" x14ac:dyDescent="0.25">
      <c r="A1096">
        <v>0</v>
      </c>
      <c r="B1096">
        <v>0</v>
      </c>
      <c r="C1096" t="s">
        <v>155</v>
      </c>
      <c r="D1096" t="s">
        <v>2672</v>
      </c>
      <c r="E1096">
        <v>1160</v>
      </c>
      <c r="F1096">
        <v>4</v>
      </c>
      <c r="G1096" t="s">
        <v>14</v>
      </c>
      <c r="H1096" s="1" t="str">
        <f t="shared" ref="H1096:H1159" si="70">MID(D1096,FIND("#",D1096)+1,10000)</f>
        <v>ifrs-full_PropertyServiceChargeIncome</v>
      </c>
      <c r="I1096" t="str">
        <f t="shared" ref="I1096:I1159" si="71">MID(H1096,1,FIND("_",H1096)-1)</f>
        <v>ifrs-full</v>
      </c>
      <c r="J1096" t="str">
        <f t="shared" ref="J1096:J1159" si="72">MID(H1096,FIND("_",H1096)+1,10000)</f>
        <v>PropertyServiceChargeIncome</v>
      </c>
      <c r="K1096" t="str">
        <f t="shared" ref="K1096:K1159" si="73">CONCATENATE("insert into dbax_info_conc (codi_empr, codi_emex, codi_info, pref_conc, codi_conc, orde_conc, nive_conc, tipo_info) values (",A1096,",",B1096,",'",C1096,"','",I1096,"','",J1096,"',",E1096,",",F1096,",'",G1096,"')")</f>
        <v>insert into dbax_info_conc (codi_empr, codi_emex, codi_info, pref_conc, codi_conc, orde_conc, nive_conc, tipo_info) values (0,0,'pre_cl-ci_ias-1_2014-03-05_role-800200','ifrs-full','PropertyServiceChargeIncome',1160,4,'C')</v>
      </c>
    </row>
    <row r="1097" spans="1:11" x14ac:dyDescent="0.25">
      <c r="A1097">
        <v>0</v>
      </c>
      <c r="B1097">
        <v>0</v>
      </c>
      <c r="C1097" t="s">
        <v>155</v>
      </c>
      <c r="D1097" t="s">
        <v>2673</v>
      </c>
      <c r="E1097">
        <v>1180</v>
      </c>
      <c r="F1097">
        <v>4</v>
      </c>
      <c r="G1097" t="s">
        <v>14</v>
      </c>
      <c r="H1097" s="1" t="str">
        <f t="shared" si="70"/>
        <v>ifrs-full_PropertyServiceChargeIncomeExpense</v>
      </c>
      <c r="I1097" t="str">
        <f t="shared" si="71"/>
        <v>ifrs-full</v>
      </c>
      <c r="J1097" t="str">
        <f t="shared" si="72"/>
        <v>PropertyServiceChargeIncomeExpense</v>
      </c>
      <c r="K1097" t="str">
        <f t="shared" si="73"/>
        <v>insert into dbax_info_conc (codi_empr, codi_emex, codi_info, pref_conc, codi_conc, orde_conc, nive_conc, tipo_info) values (0,0,'pre_cl-ci_ias-1_2014-03-05_role-800200','ifrs-full','PropertyServiceChargeIncomeExpense',1180,4,'C')</v>
      </c>
    </row>
    <row r="1098" spans="1:11" x14ac:dyDescent="0.25">
      <c r="A1098">
        <v>0</v>
      </c>
      <c r="B1098">
        <v>0</v>
      </c>
      <c r="C1098" t="s">
        <v>155</v>
      </c>
      <c r="D1098" t="s">
        <v>2674</v>
      </c>
      <c r="E1098">
        <v>1150</v>
      </c>
      <c r="F1098">
        <v>3</v>
      </c>
      <c r="G1098" t="s">
        <v>14</v>
      </c>
      <c r="H1098" s="1" t="str">
        <f t="shared" si="70"/>
        <v>ifrs-full_PropertyServiceChargeIncomeExpenseAbstract</v>
      </c>
      <c r="I1098" t="str">
        <f t="shared" si="71"/>
        <v>ifrs-full</v>
      </c>
      <c r="J1098" t="str">
        <f t="shared" si="72"/>
        <v>PropertyServiceChargeIncomeExpenseAbstract</v>
      </c>
      <c r="K1098" t="str">
        <f t="shared" si="73"/>
        <v>insert into dbax_info_conc (codi_empr, codi_emex, codi_info, pref_conc, codi_conc, orde_conc, nive_conc, tipo_info) values (0,0,'pre_cl-ci_ias-1_2014-03-05_role-800200','ifrs-full','PropertyServiceChargeIncomeExpenseAbstract',1150,3,'C')</v>
      </c>
    </row>
    <row r="1099" spans="1:11" x14ac:dyDescent="0.25">
      <c r="A1099">
        <v>0</v>
      </c>
      <c r="B1099">
        <v>0</v>
      </c>
      <c r="C1099" t="s">
        <v>155</v>
      </c>
      <c r="D1099" t="s">
        <v>2675</v>
      </c>
      <c r="E1099">
        <v>1770</v>
      </c>
      <c r="F1099">
        <v>4</v>
      </c>
      <c r="G1099" t="s">
        <v>14</v>
      </c>
      <c r="H1099" s="1" t="str">
        <f t="shared" si="70"/>
        <v>ifrs-full_PropertyTaxExpense</v>
      </c>
      <c r="I1099" t="str">
        <f t="shared" si="71"/>
        <v>ifrs-full</v>
      </c>
      <c r="J1099" t="str">
        <f t="shared" si="72"/>
        <v>PropertyTaxExpense</v>
      </c>
      <c r="K1099" t="str">
        <f t="shared" si="73"/>
        <v>insert into dbax_info_conc (codi_empr, codi_emex, codi_info, pref_conc, codi_conc, orde_conc, nive_conc, tipo_info) values (0,0,'pre_cl-ci_ias-1_2014-03-05_role-800200','ifrs-full','PropertyTaxExpense',1770,4,'C')</v>
      </c>
    </row>
    <row r="1100" spans="1:11" x14ac:dyDescent="0.25">
      <c r="A1100">
        <v>0</v>
      </c>
      <c r="B1100">
        <v>0</v>
      </c>
      <c r="C1100" t="s">
        <v>155</v>
      </c>
      <c r="D1100" t="s">
        <v>2713</v>
      </c>
      <c r="E1100">
        <v>1510</v>
      </c>
      <c r="F1100">
        <v>3</v>
      </c>
      <c r="G1100" t="s">
        <v>14</v>
      </c>
      <c r="H1100" s="1" t="str">
        <f t="shared" si="70"/>
        <v>ifrs-full_RawMaterialsAndConsumablesUsed</v>
      </c>
      <c r="I1100" t="str">
        <f t="shared" si="71"/>
        <v>ifrs-full</v>
      </c>
      <c r="J1100" t="str">
        <f t="shared" si="72"/>
        <v>RawMaterialsAndConsumablesUsed</v>
      </c>
      <c r="K1100" t="str">
        <f t="shared" si="73"/>
        <v>insert into dbax_info_conc (codi_empr, codi_emex, codi_info, pref_conc, codi_conc, orde_conc, nive_conc, tipo_info) values (0,0,'pre_cl-ci_ias-1_2014-03-05_role-800200','ifrs-full','RawMaterialsAndConsumablesUsed',1510,3,'C')</v>
      </c>
    </row>
    <row r="1101" spans="1:11" x14ac:dyDescent="0.25">
      <c r="A1101">
        <v>0</v>
      </c>
      <c r="B1101">
        <v>0</v>
      </c>
      <c r="C1101" t="s">
        <v>155</v>
      </c>
      <c r="D1101" t="s">
        <v>2755</v>
      </c>
      <c r="E1101">
        <v>1140</v>
      </c>
      <c r="F1101">
        <v>3</v>
      </c>
      <c r="G1101" t="s">
        <v>14</v>
      </c>
      <c r="H1101" s="1" t="str">
        <f t="shared" si="70"/>
        <v>ifrs-full_RentalExpense</v>
      </c>
      <c r="I1101" t="str">
        <f t="shared" si="71"/>
        <v>ifrs-full</v>
      </c>
      <c r="J1101" t="str">
        <f t="shared" si="72"/>
        <v>RentalExpense</v>
      </c>
      <c r="K1101" t="str">
        <f t="shared" si="73"/>
        <v>insert into dbax_info_conc (codi_empr, codi_emex, codi_info, pref_conc, codi_conc, orde_conc, nive_conc, tipo_info) values (0,0,'pre_cl-ci_ias-1_2014-03-05_role-800200','ifrs-full','RentalExpense',1140,3,'C')</v>
      </c>
    </row>
    <row r="1102" spans="1:11" x14ac:dyDescent="0.25">
      <c r="A1102">
        <v>0</v>
      </c>
      <c r="B1102">
        <v>0</v>
      </c>
      <c r="C1102" t="s">
        <v>155</v>
      </c>
      <c r="D1102" t="s">
        <v>2756</v>
      </c>
      <c r="E1102">
        <v>1130</v>
      </c>
      <c r="F1102">
        <v>3</v>
      </c>
      <c r="G1102" t="s">
        <v>14</v>
      </c>
      <c r="H1102" s="1" t="str">
        <f t="shared" si="70"/>
        <v>ifrs-full_RentalIncome</v>
      </c>
      <c r="I1102" t="str">
        <f t="shared" si="71"/>
        <v>ifrs-full</v>
      </c>
      <c r="J1102" t="str">
        <f t="shared" si="72"/>
        <v>RentalIncome</v>
      </c>
      <c r="K1102" t="str">
        <f t="shared" si="73"/>
        <v>insert into dbax_info_conc (codi_empr, codi_emex, codi_info, pref_conc, codi_conc, orde_conc, nive_conc, tipo_info) values (0,0,'pre_cl-ci_ias-1_2014-03-05_role-800200','ifrs-full','RentalIncome',1130,3,'C')</v>
      </c>
    </row>
    <row r="1103" spans="1:11" x14ac:dyDescent="0.25">
      <c r="A1103">
        <v>0</v>
      </c>
      <c r="B1103">
        <v>0</v>
      </c>
      <c r="C1103" t="s">
        <v>155</v>
      </c>
      <c r="D1103" t="s">
        <v>2763</v>
      </c>
      <c r="E1103">
        <v>1050</v>
      </c>
      <c r="F1103">
        <v>3</v>
      </c>
      <c r="G1103" t="s">
        <v>14</v>
      </c>
      <c r="H1103" s="1" t="str">
        <f t="shared" si="70"/>
        <v>ifrs-full_RepairsAndMaintenanceExpense</v>
      </c>
      <c r="I1103" t="str">
        <f t="shared" si="71"/>
        <v>ifrs-full</v>
      </c>
      <c r="J1103" t="str">
        <f t="shared" si="72"/>
        <v>RepairsAndMaintenanceExpense</v>
      </c>
      <c r="K1103" t="str">
        <f t="shared" si="73"/>
        <v>insert into dbax_info_conc (codi_empr, codi_emex, codi_info, pref_conc, codi_conc, orde_conc, nive_conc, tipo_info) values (0,0,'pre_cl-ci_ias-1_2014-03-05_role-800200','ifrs-full','RepairsAndMaintenanceExpense',1050,3,'C')</v>
      </c>
    </row>
    <row r="1104" spans="1:11" x14ac:dyDescent="0.25">
      <c r="A1104">
        <v>0</v>
      </c>
      <c r="B1104">
        <v>0</v>
      </c>
      <c r="C1104" t="s">
        <v>155</v>
      </c>
      <c r="D1104" t="s">
        <v>2766</v>
      </c>
      <c r="E1104">
        <v>850</v>
      </c>
      <c r="F1104">
        <v>3</v>
      </c>
      <c r="G1104" t="s">
        <v>14</v>
      </c>
      <c r="H1104" s="1" t="str">
        <f t="shared" si="70"/>
        <v>ifrs-full_ResearchAndDevelopmentExpense</v>
      </c>
      <c r="I1104" t="str">
        <f t="shared" si="71"/>
        <v>ifrs-full</v>
      </c>
      <c r="J1104" t="str">
        <f t="shared" si="72"/>
        <v>ResearchAndDevelopmentExpense</v>
      </c>
      <c r="K1104" t="str">
        <f t="shared" si="73"/>
        <v>insert into dbax_info_conc (codi_empr, codi_emex, codi_info, pref_conc, codi_conc, orde_conc, nive_conc, tipo_info) values (0,0,'pre_cl-ci_ias-1_2014-03-05_role-800200','ifrs-full','ResearchAndDevelopmentExpense',850,3,'C')</v>
      </c>
    </row>
    <row r="1105" spans="1:11" x14ac:dyDescent="0.25">
      <c r="A1105">
        <v>0</v>
      </c>
      <c r="B1105">
        <v>0</v>
      </c>
      <c r="C1105" t="s">
        <v>155</v>
      </c>
      <c r="D1105" t="s">
        <v>2804</v>
      </c>
      <c r="E1105">
        <v>290</v>
      </c>
      <c r="F1105">
        <v>3</v>
      </c>
      <c r="G1105" t="s">
        <v>14</v>
      </c>
      <c r="H1105" s="1" t="str">
        <f t="shared" si="70"/>
        <v>ifrs-full_Revenue</v>
      </c>
      <c r="I1105" t="str">
        <f t="shared" si="71"/>
        <v>ifrs-full</v>
      </c>
      <c r="J1105" t="str">
        <f t="shared" si="72"/>
        <v>Revenue</v>
      </c>
      <c r="K1105" t="str">
        <f t="shared" si="73"/>
        <v>insert into dbax_info_conc (codi_empr, codi_emex, codi_info, pref_conc, codi_conc, orde_conc, nive_conc, tipo_info) values (0,0,'pre_cl-ci_ias-1_2014-03-05_role-800200','ifrs-full','Revenue',290,3,'C')</v>
      </c>
    </row>
    <row r="1106" spans="1:11" x14ac:dyDescent="0.25">
      <c r="A1106">
        <v>0</v>
      </c>
      <c r="B1106">
        <v>0</v>
      </c>
      <c r="C1106" t="s">
        <v>155</v>
      </c>
      <c r="D1106" t="s">
        <v>2805</v>
      </c>
      <c r="E1106">
        <v>20</v>
      </c>
      <c r="F1106">
        <v>2</v>
      </c>
      <c r="G1106" t="s">
        <v>14</v>
      </c>
      <c r="H1106" s="1" t="str">
        <f t="shared" si="70"/>
        <v>ifrs-full_RevenueAbstract</v>
      </c>
      <c r="I1106" t="str">
        <f t="shared" si="71"/>
        <v>ifrs-full</v>
      </c>
      <c r="J1106" t="str">
        <f t="shared" si="72"/>
        <v>RevenueAbstract</v>
      </c>
      <c r="K1106" t="str">
        <f t="shared" si="73"/>
        <v>insert into dbax_info_conc (codi_empr, codi_emex, codi_info, pref_conc, codi_conc, orde_conc, nive_conc, tipo_info) values (0,0,'pre_cl-ci_ias-1_2014-03-05_role-800200','ifrs-full','RevenueAbstract',20,2,'C')</v>
      </c>
    </row>
    <row r="1107" spans="1:11" x14ac:dyDescent="0.25">
      <c r="A1107">
        <v>0</v>
      </c>
      <c r="B1107">
        <v>0</v>
      </c>
      <c r="C1107" t="s">
        <v>155</v>
      </c>
      <c r="D1107" t="s">
        <v>2806</v>
      </c>
      <c r="E1107">
        <v>1120</v>
      </c>
      <c r="F1107">
        <v>3</v>
      </c>
      <c r="G1107" t="s">
        <v>14</v>
      </c>
      <c r="H1107" s="1" t="str">
        <f t="shared" si="70"/>
        <v>ifrs-full_RevenueAndOperatingIncome</v>
      </c>
      <c r="I1107" t="str">
        <f t="shared" si="71"/>
        <v>ifrs-full</v>
      </c>
      <c r="J1107" t="str">
        <f t="shared" si="72"/>
        <v>RevenueAndOperatingIncome</v>
      </c>
      <c r="K1107" t="str">
        <f t="shared" si="73"/>
        <v>insert into dbax_info_conc (codi_empr, codi_emex, codi_info, pref_conc, codi_conc, orde_conc, nive_conc, tipo_info) values (0,0,'pre_cl-ci_ias-1_2014-03-05_role-800200','ifrs-full','RevenueAndOperatingIncome',1120,3,'C')</v>
      </c>
    </row>
    <row r="1108" spans="1:11" x14ac:dyDescent="0.25">
      <c r="A1108">
        <v>0</v>
      </c>
      <c r="B1108">
        <v>0</v>
      </c>
      <c r="C1108" t="s">
        <v>155</v>
      </c>
      <c r="D1108" t="s">
        <v>2807</v>
      </c>
      <c r="E1108">
        <v>380</v>
      </c>
      <c r="F1108">
        <v>3</v>
      </c>
      <c r="G1108" t="s">
        <v>14</v>
      </c>
      <c r="H1108" s="1" t="str">
        <f t="shared" si="70"/>
        <v>ifrs-full_RevenueArisingFromExchangesOfGoodsOrServices</v>
      </c>
      <c r="I1108" t="str">
        <f t="shared" si="71"/>
        <v>ifrs-full</v>
      </c>
      <c r="J1108" t="str">
        <f t="shared" si="72"/>
        <v>RevenueArisingFromExchangesOfGoodsOrServices</v>
      </c>
      <c r="K1108" t="str">
        <f t="shared" si="73"/>
        <v>insert into dbax_info_conc (codi_empr, codi_emex, codi_info, pref_conc, codi_conc, orde_conc, nive_conc, tipo_info) values (0,0,'pre_cl-ci_ias-1_2014-03-05_role-800200','ifrs-full','RevenueArisingFromExchangesOfGoodsOrServices',380,3,'C')</v>
      </c>
    </row>
    <row r="1109" spans="1:11" x14ac:dyDescent="0.25">
      <c r="A1109">
        <v>0</v>
      </c>
      <c r="B1109">
        <v>0</v>
      </c>
      <c r="C1109" t="s">
        <v>155</v>
      </c>
      <c r="D1109" t="s">
        <v>2808</v>
      </c>
      <c r="E1109">
        <v>300</v>
      </c>
      <c r="F1109">
        <v>2</v>
      </c>
      <c r="G1109" t="s">
        <v>14</v>
      </c>
      <c r="H1109" s="1" t="str">
        <f t="shared" si="70"/>
        <v>ifrs-full_RevenueArisingFromExchangesOfGoodsOrServicesAbstract</v>
      </c>
      <c r="I1109" t="str">
        <f t="shared" si="71"/>
        <v>ifrs-full</v>
      </c>
      <c r="J1109" t="str">
        <f t="shared" si="72"/>
        <v>RevenueArisingFromExchangesOfGoodsOrServicesAbstract</v>
      </c>
      <c r="K1109" t="str">
        <f t="shared" si="73"/>
        <v>insert into dbax_info_conc (codi_empr, codi_emex, codi_info, pref_conc, codi_conc, orde_conc, nive_conc, tipo_info) values (0,0,'pre_cl-ci_ias-1_2014-03-05_role-800200','ifrs-full','RevenueArisingFromExchangesOfGoodsOrServicesAbstract',300,2,'C')</v>
      </c>
    </row>
    <row r="1110" spans="1:11" x14ac:dyDescent="0.25">
      <c r="A1110">
        <v>0</v>
      </c>
      <c r="B1110">
        <v>0</v>
      </c>
      <c r="C1110" t="s">
        <v>155</v>
      </c>
      <c r="D1110" t="s">
        <v>2809</v>
      </c>
      <c r="E1110">
        <v>330</v>
      </c>
      <c r="F1110">
        <v>3</v>
      </c>
      <c r="G1110" t="s">
        <v>14</v>
      </c>
      <c r="H1110" s="1" t="str">
        <f t="shared" si="70"/>
        <v>ifrs-full_RevenueArisingFromExchangesOfGoodsOrServicesConstructionContracts</v>
      </c>
      <c r="I1110" t="str">
        <f t="shared" si="71"/>
        <v>ifrs-full</v>
      </c>
      <c r="J1110" t="str">
        <f t="shared" si="72"/>
        <v>RevenueArisingFromExchangesOfGoodsOrServicesConstructionContracts</v>
      </c>
      <c r="K1110" t="str">
        <f t="shared" si="73"/>
        <v>insert into dbax_info_conc (codi_empr, codi_emex, codi_info, pref_conc, codi_conc, orde_conc, nive_conc, tipo_info) values (0,0,'pre_cl-ci_ias-1_2014-03-05_role-800200','ifrs-full','RevenueArisingFromExchangesOfGoodsOrServicesConstructionContracts',330,3,'C')</v>
      </c>
    </row>
    <row r="1111" spans="1:11" x14ac:dyDescent="0.25">
      <c r="A1111">
        <v>0</v>
      </c>
      <c r="B1111">
        <v>0</v>
      </c>
      <c r="C1111" t="s">
        <v>155</v>
      </c>
      <c r="D1111" t="s">
        <v>2810</v>
      </c>
      <c r="E1111">
        <v>360</v>
      </c>
      <c r="F1111">
        <v>3</v>
      </c>
      <c r="G1111" t="s">
        <v>14</v>
      </c>
      <c r="H1111" s="1" t="str">
        <f t="shared" si="70"/>
        <v>ifrs-full_RevenueArisingFromExchangesOfGoodsOrServicesDividends</v>
      </c>
      <c r="I1111" t="str">
        <f t="shared" si="71"/>
        <v>ifrs-full</v>
      </c>
      <c r="J1111" t="str">
        <f t="shared" si="72"/>
        <v>RevenueArisingFromExchangesOfGoodsOrServicesDividends</v>
      </c>
      <c r="K1111" t="str">
        <f t="shared" si="73"/>
        <v>insert into dbax_info_conc (codi_empr, codi_emex, codi_info, pref_conc, codi_conc, orde_conc, nive_conc, tipo_info) values (0,0,'pre_cl-ci_ias-1_2014-03-05_role-800200','ifrs-full','RevenueArisingFromExchangesOfGoodsOrServicesDividends',360,3,'C')</v>
      </c>
    </row>
    <row r="1112" spans="1:11" x14ac:dyDescent="0.25">
      <c r="A1112">
        <v>0</v>
      </c>
      <c r="B1112">
        <v>0</v>
      </c>
      <c r="C1112" t="s">
        <v>155</v>
      </c>
      <c r="D1112" t="s">
        <v>2811</v>
      </c>
      <c r="E1112">
        <v>350</v>
      </c>
      <c r="F1112">
        <v>3</v>
      </c>
      <c r="G1112" t="s">
        <v>14</v>
      </c>
      <c r="H1112" s="1" t="str">
        <f t="shared" si="70"/>
        <v>ifrs-full_RevenueArisingFromExchangesOfGoodsOrServicesInterest</v>
      </c>
      <c r="I1112" t="str">
        <f t="shared" si="71"/>
        <v>ifrs-full</v>
      </c>
      <c r="J1112" t="str">
        <f t="shared" si="72"/>
        <v>RevenueArisingFromExchangesOfGoodsOrServicesInterest</v>
      </c>
      <c r="K1112" t="str">
        <f t="shared" si="73"/>
        <v>insert into dbax_info_conc (codi_empr, codi_emex, codi_info, pref_conc, codi_conc, orde_conc, nive_conc, tipo_info) values (0,0,'pre_cl-ci_ias-1_2014-03-05_role-800200','ifrs-full','RevenueArisingFromExchangesOfGoodsOrServicesInterest',350,3,'C')</v>
      </c>
    </row>
    <row r="1113" spans="1:11" x14ac:dyDescent="0.25">
      <c r="A1113">
        <v>0</v>
      </c>
      <c r="B1113">
        <v>0</v>
      </c>
      <c r="C1113" t="s">
        <v>155</v>
      </c>
      <c r="D1113" t="s">
        <v>2812</v>
      </c>
      <c r="E1113">
        <v>370</v>
      </c>
      <c r="F1113">
        <v>3</v>
      </c>
      <c r="G1113" t="s">
        <v>14</v>
      </c>
      <c r="H1113" s="1" t="str">
        <f t="shared" si="70"/>
        <v>ifrs-full_RevenueArisingFromExchangesOfGoodsOrServicesOtherRevenue</v>
      </c>
      <c r="I1113" t="str">
        <f t="shared" si="71"/>
        <v>ifrs-full</v>
      </c>
      <c r="J1113" t="str">
        <f t="shared" si="72"/>
        <v>RevenueArisingFromExchangesOfGoodsOrServicesOtherRevenue</v>
      </c>
      <c r="K1113" t="str">
        <f t="shared" si="73"/>
        <v>insert into dbax_info_conc (codi_empr, codi_emex, codi_info, pref_conc, codi_conc, orde_conc, nive_conc, tipo_info) values (0,0,'pre_cl-ci_ias-1_2014-03-05_role-800200','ifrs-full','RevenueArisingFromExchangesOfGoodsOrServicesOtherRevenue',370,3,'C')</v>
      </c>
    </row>
    <row r="1114" spans="1:11" x14ac:dyDescent="0.25">
      <c r="A1114">
        <v>0</v>
      </c>
      <c r="B1114">
        <v>0</v>
      </c>
      <c r="C1114" t="s">
        <v>155</v>
      </c>
      <c r="D1114" t="s">
        <v>2813</v>
      </c>
      <c r="E1114">
        <v>320</v>
      </c>
      <c r="F1114">
        <v>3</v>
      </c>
      <c r="G1114" t="s">
        <v>14</v>
      </c>
      <c r="H1114" s="1" t="str">
        <f t="shared" si="70"/>
        <v>ifrs-full_RevenueArisingFromExchangesOfGoodsOrServicesRenderingOfServices</v>
      </c>
      <c r="I1114" t="str">
        <f t="shared" si="71"/>
        <v>ifrs-full</v>
      </c>
      <c r="J1114" t="str">
        <f t="shared" si="72"/>
        <v>RevenueArisingFromExchangesOfGoodsOrServicesRenderingOfServices</v>
      </c>
      <c r="K1114" t="str">
        <f t="shared" si="73"/>
        <v>insert into dbax_info_conc (codi_empr, codi_emex, codi_info, pref_conc, codi_conc, orde_conc, nive_conc, tipo_info) values (0,0,'pre_cl-ci_ias-1_2014-03-05_role-800200','ifrs-full','RevenueArisingFromExchangesOfGoodsOrServicesRenderingOfServices',320,3,'C')</v>
      </c>
    </row>
    <row r="1115" spans="1:11" x14ac:dyDescent="0.25">
      <c r="A1115">
        <v>0</v>
      </c>
      <c r="B1115">
        <v>0</v>
      </c>
      <c r="C1115" t="s">
        <v>155</v>
      </c>
      <c r="D1115" t="s">
        <v>2814</v>
      </c>
      <c r="E1115">
        <v>340</v>
      </c>
      <c r="F1115">
        <v>3</v>
      </c>
      <c r="G1115" t="s">
        <v>14</v>
      </c>
      <c r="H1115" s="1" t="str">
        <f t="shared" si="70"/>
        <v>ifrs-full_RevenueArisingFromExchangesOfGoodsOrServicesRoyalties</v>
      </c>
      <c r="I1115" t="str">
        <f t="shared" si="71"/>
        <v>ifrs-full</v>
      </c>
      <c r="J1115" t="str">
        <f t="shared" si="72"/>
        <v>RevenueArisingFromExchangesOfGoodsOrServicesRoyalties</v>
      </c>
      <c r="K1115" t="str">
        <f t="shared" si="73"/>
        <v>insert into dbax_info_conc (codi_empr, codi_emex, codi_info, pref_conc, codi_conc, orde_conc, nive_conc, tipo_info) values (0,0,'pre_cl-ci_ias-1_2014-03-05_role-800200','ifrs-full','RevenueArisingFromExchangesOfGoodsOrServicesRoyalties',340,3,'C')</v>
      </c>
    </row>
    <row r="1116" spans="1:11" x14ac:dyDescent="0.25">
      <c r="A1116">
        <v>0</v>
      </c>
      <c r="B1116">
        <v>0</v>
      </c>
      <c r="C1116" t="s">
        <v>155</v>
      </c>
      <c r="D1116" t="s">
        <v>2815</v>
      </c>
      <c r="E1116">
        <v>310</v>
      </c>
      <c r="F1116">
        <v>3</v>
      </c>
      <c r="G1116" t="s">
        <v>14</v>
      </c>
      <c r="H1116" s="1" t="str">
        <f t="shared" si="70"/>
        <v>ifrs-full_RevenueArisingFromExchangesOfGoodsOrServicesSaleOfGoods</v>
      </c>
      <c r="I1116" t="str">
        <f t="shared" si="71"/>
        <v>ifrs-full</v>
      </c>
      <c r="J1116" t="str">
        <f t="shared" si="72"/>
        <v>RevenueArisingFromExchangesOfGoodsOrServicesSaleOfGoods</v>
      </c>
      <c r="K1116" t="str">
        <f t="shared" si="73"/>
        <v>insert into dbax_info_conc (codi_empr, codi_emex, codi_info, pref_conc, codi_conc, orde_conc, nive_conc, tipo_info) values (0,0,'pre_cl-ci_ias-1_2014-03-05_role-800200','ifrs-full','RevenueArisingFromExchangesOfGoodsOrServicesSaleOfGoods',310,3,'C')</v>
      </c>
    </row>
    <row r="1117" spans="1:11" x14ac:dyDescent="0.25">
      <c r="A1117">
        <v>0</v>
      </c>
      <c r="B1117">
        <v>0</v>
      </c>
      <c r="C1117" t="s">
        <v>155</v>
      </c>
      <c r="D1117" t="s">
        <v>2817</v>
      </c>
      <c r="E1117">
        <v>120</v>
      </c>
      <c r="F1117">
        <v>3</v>
      </c>
      <c r="G1117" t="s">
        <v>14</v>
      </c>
      <c r="H1117" s="1" t="str">
        <f t="shared" si="70"/>
        <v>ifrs-full_RevenueFromConstructionContracts</v>
      </c>
      <c r="I1117" t="str">
        <f t="shared" si="71"/>
        <v>ifrs-full</v>
      </c>
      <c r="J1117" t="str">
        <f t="shared" si="72"/>
        <v>RevenueFromConstructionContracts</v>
      </c>
      <c r="K1117" t="str">
        <f t="shared" si="73"/>
        <v>insert into dbax_info_conc (codi_empr, codi_emex, codi_info, pref_conc, codi_conc, orde_conc, nive_conc, tipo_info) values (0,0,'pre_cl-ci_ias-1_2014-03-05_role-800200','ifrs-full','RevenueFromConstructionContracts',120,3,'C')</v>
      </c>
    </row>
    <row r="1118" spans="1:11" x14ac:dyDescent="0.25">
      <c r="A1118">
        <v>0</v>
      </c>
      <c r="B1118">
        <v>0</v>
      </c>
      <c r="C1118" t="s">
        <v>155</v>
      </c>
      <c r="D1118" t="s">
        <v>2818</v>
      </c>
      <c r="E1118">
        <v>270</v>
      </c>
      <c r="F1118">
        <v>3</v>
      </c>
      <c r="G1118" t="s">
        <v>14</v>
      </c>
      <c r="H1118" s="1" t="str">
        <f t="shared" si="70"/>
        <v>ifrs-full_RevenueFromDividends</v>
      </c>
      <c r="I1118" t="str">
        <f t="shared" si="71"/>
        <v>ifrs-full</v>
      </c>
      <c r="J1118" t="str">
        <f t="shared" si="72"/>
        <v>RevenueFromDividends</v>
      </c>
      <c r="K1118" t="str">
        <f t="shared" si="73"/>
        <v>insert into dbax_info_conc (codi_empr, codi_emex, codi_info, pref_conc, codi_conc, orde_conc, nive_conc, tipo_info) values (0,0,'pre_cl-ci_ias-1_2014-03-05_role-800200','ifrs-full','RevenueFromDividends',270,3,'C')</v>
      </c>
    </row>
    <row r="1119" spans="1:11" x14ac:dyDescent="0.25">
      <c r="A1119">
        <v>0</v>
      </c>
      <c r="B1119">
        <v>0</v>
      </c>
      <c r="C1119" t="s">
        <v>155</v>
      </c>
      <c r="D1119" t="s">
        <v>2820</v>
      </c>
      <c r="E1119">
        <v>110</v>
      </c>
      <c r="F1119">
        <v>3</v>
      </c>
      <c r="G1119" t="s">
        <v>14</v>
      </c>
      <c r="H1119" s="1" t="str">
        <f t="shared" si="70"/>
        <v>ifrs-full_RevenueFromRenderingOfServices</v>
      </c>
      <c r="I1119" t="str">
        <f t="shared" si="71"/>
        <v>ifrs-full</v>
      </c>
      <c r="J1119" t="str">
        <f t="shared" si="72"/>
        <v>RevenueFromRenderingOfServices</v>
      </c>
      <c r="K1119" t="str">
        <f t="shared" si="73"/>
        <v>insert into dbax_info_conc (codi_empr, codi_emex, codi_info, pref_conc, codi_conc, orde_conc, nive_conc, tipo_info) values (0,0,'pre_cl-ci_ias-1_2014-03-05_role-800200','ifrs-full','RevenueFromRenderingOfServices',110,3,'C')</v>
      </c>
    </row>
    <row r="1120" spans="1:11" x14ac:dyDescent="0.25">
      <c r="A1120">
        <v>0</v>
      </c>
      <c r="B1120">
        <v>0</v>
      </c>
      <c r="C1120" t="s">
        <v>155</v>
      </c>
      <c r="D1120" t="s">
        <v>2822</v>
      </c>
      <c r="E1120">
        <v>130</v>
      </c>
      <c r="F1120">
        <v>3</v>
      </c>
      <c r="G1120" t="s">
        <v>14</v>
      </c>
      <c r="H1120" s="1" t="str">
        <f t="shared" si="70"/>
        <v>ifrs-full_RevenueFromRoyalties</v>
      </c>
      <c r="I1120" t="str">
        <f t="shared" si="71"/>
        <v>ifrs-full</v>
      </c>
      <c r="J1120" t="str">
        <f t="shared" si="72"/>
        <v>RevenueFromRoyalties</v>
      </c>
      <c r="K1120" t="str">
        <f t="shared" si="73"/>
        <v>insert into dbax_info_conc (codi_empr, codi_emex, codi_info, pref_conc, codi_conc, orde_conc, nive_conc, tipo_info) values (0,0,'pre_cl-ci_ias-1_2014-03-05_role-800200','ifrs-full','RevenueFromRoyalties',130,3,'C')</v>
      </c>
    </row>
    <row r="1121" spans="1:11" x14ac:dyDescent="0.25">
      <c r="A1121">
        <v>0</v>
      </c>
      <c r="B1121">
        <v>0</v>
      </c>
      <c r="C1121" t="s">
        <v>155</v>
      </c>
      <c r="D1121" t="s">
        <v>2823</v>
      </c>
      <c r="E1121">
        <v>40</v>
      </c>
      <c r="F1121">
        <v>4</v>
      </c>
      <c r="G1121" t="s">
        <v>14</v>
      </c>
      <c r="H1121" s="1" t="str">
        <f t="shared" si="70"/>
        <v>ifrs-full_RevenueFromSaleOfCopper</v>
      </c>
      <c r="I1121" t="str">
        <f t="shared" si="71"/>
        <v>ifrs-full</v>
      </c>
      <c r="J1121" t="str">
        <f t="shared" si="72"/>
        <v>RevenueFromSaleOfCopper</v>
      </c>
      <c r="K1121" t="str">
        <f t="shared" si="73"/>
        <v>insert into dbax_info_conc (codi_empr, codi_emex, codi_info, pref_conc, codi_conc, orde_conc, nive_conc, tipo_info) values (0,0,'pre_cl-ci_ias-1_2014-03-05_role-800200','ifrs-full','RevenueFromSaleOfCopper',40,4,'C')</v>
      </c>
    </row>
    <row r="1122" spans="1:11" x14ac:dyDescent="0.25">
      <c r="A1122">
        <v>0</v>
      </c>
      <c r="B1122">
        <v>0</v>
      </c>
      <c r="C1122" t="s">
        <v>155</v>
      </c>
      <c r="D1122" t="s">
        <v>2824</v>
      </c>
      <c r="E1122">
        <v>80</v>
      </c>
      <c r="F1122">
        <v>4</v>
      </c>
      <c r="G1122" t="s">
        <v>14</v>
      </c>
      <c r="H1122" s="1" t="str">
        <f t="shared" si="70"/>
        <v>ifrs-full_RevenueFromSaleOfCrudeOil</v>
      </c>
      <c r="I1122" t="str">
        <f t="shared" si="71"/>
        <v>ifrs-full</v>
      </c>
      <c r="J1122" t="str">
        <f t="shared" si="72"/>
        <v>RevenueFromSaleOfCrudeOil</v>
      </c>
      <c r="K1122" t="str">
        <f t="shared" si="73"/>
        <v>insert into dbax_info_conc (codi_empr, codi_emex, codi_info, pref_conc, codi_conc, orde_conc, nive_conc, tipo_info) values (0,0,'pre_cl-ci_ias-1_2014-03-05_role-800200','ifrs-full','RevenueFromSaleOfCrudeOil',80,4,'C')</v>
      </c>
    </row>
    <row r="1123" spans="1:11" x14ac:dyDescent="0.25">
      <c r="A1123">
        <v>0</v>
      </c>
      <c r="B1123">
        <v>0</v>
      </c>
      <c r="C1123" t="s">
        <v>155</v>
      </c>
      <c r="D1123" t="s">
        <v>2825</v>
      </c>
      <c r="E1123">
        <v>50</v>
      </c>
      <c r="F1123">
        <v>4</v>
      </c>
      <c r="G1123" t="s">
        <v>14</v>
      </c>
      <c r="H1123" s="1" t="str">
        <f t="shared" si="70"/>
        <v>ifrs-full_RevenueFromSaleOfGold</v>
      </c>
      <c r="I1123" t="str">
        <f t="shared" si="71"/>
        <v>ifrs-full</v>
      </c>
      <c r="J1123" t="str">
        <f t="shared" si="72"/>
        <v>RevenueFromSaleOfGold</v>
      </c>
      <c r="K1123" t="str">
        <f t="shared" si="73"/>
        <v>insert into dbax_info_conc (codi_empr, codi_emex, codi_info, pref_conc, codi_conc, orde_conc, nive_conc, tipo_info) values (0,0,'pre_cl-ci_ias-1_2014-03-05_role-800200','ifrs-full','RevenueFromSaleOfGold',50,4,'C')</v>
      </c>
    </row>
    <row r="1124" spans="1:11" x14ac:dyDescent="0.25">
      <c r="A1124">
        <v>0</v>
      </c>
      <c r="B1124">
        <v>0</v>
      </c>
      <c r="C1124" t="s">
        <v>155</v>
      </c>
      <c r="D1124" t="s">
        <v>2826</v>
      </c>
      <c r="E1124">
        <v>30</v>
      </c>
      <c r="F1124">
        <v>3</v>
      </c>
      <c r="G1124" t="s">
        <v>14</v>
      </c>
      <c r="H1124" s="1" t="str">
        <f t="shared" si="70"/>
        <v>ifrs-full_RevenueFromSaleOfGoods</v>
      </c>
      <c r="I1124" t="str">
        <f t="shared" si="71"/>
        <v>ifrs-full</v>
      </c>
      <c r="J1124" t="str">
        <f t="shared" si="72"/>
        <v>RevenueFromSaleOfGoods</v>
      </c>
      <c r="K1124" t="str">
        <f t="shared" si="73"/>
        <v>insert into dbax_info_conc (codi_empr, codi_emex, codi_info, pref_conc, codi_conc, orde_conc, nive_conc, tipo_info) values (0,0,'pre_cl-ci_ias-1_2014-03-05_role-800200','ifrs-full','RevenueFromSaleOfGoods',30,3,'C')</v>
      </c>
    </row>
    <row r="1125" spans="1:11" x14ac:dyDescent="0.25">
      <c r="A1125">
        <v>0</v>
      </c>
      <c r="B1125">
        <v>0</v>
      </c>
      <c r="C1125" t="s">
        <v>155</v>
      </c>
      <c r="D1125" t="s">
        <v>2828</v>
      </c>
      <c r="E1125">
        <v>90</v>
      </c>
      <c r="F1125">
        <v>4</v>
      </c>
      <c r="G1125" t="s">
        <v>14</v>
      </c>
      <c r="H1125" s="1" t="str">
        <f t="shared" si="70"/>
        <v>ifrs-full_RevenueFromSaleOfNaturalGas</v>
      </c>
      <c r="I1125" t="str">
        <f t="shared" si="71"/>
        <v>ifrs-full</v>
      </c>
      <c r="J1125" t="str">
        <f t="shared" si="72"/>
        <v>RevenueFromSaleOfNaturalGas</v>
      </c>
      <c r="K1125" t="str">
        <f t="shared" si="73"/>
        <v>insert into dbax_info_conc (codi_empr, codi_emex, codi_info, pref_conc, codi_conc, orde_conc, nive_conc, tipo_info) values (0,0,'pre_cl-ci_ias-1_2014-03-05_role-800200','ifrs-full','RevenueFromSaleOfNaturalGas',90,4,'C')</v>
      </c>
    </row>
    <row r="1126" spans="1:11" x14ac:dyDescent="0.25">
      <c r="A1126">
        <v>0</v>
      </c>
      <c r="B1126">
        <v>0</v>
      </c>
      <c r="C1126" t="s">
        <v>155</v>
      </c>
      <c r="D1126" t="s">
        <v>2829</v>
      </c>
      <c r="E1126">
        <v>70</v>
      </c>
      <c r="F1126">
        <v>4</v>
      </c>
      <c r="G1126" t="s">
        <v>14</v>
      </c>
      <c r="H1126" s="1" t="str">
        <f t="shared" si="70"/>
        <v>ifrs-full_RevenueFromSaleOfOilAndGasProducts</v>
      </c>
      <c r="I1126" t="str">
        <f t="shared" si="71"/>
        <v>ifrs-full</v>
      </c>
      <c r="J1126" t="str">
        <f t="shared" si="72"/>
        <v>RevenueFromSaleOfOilAndGasProducts</v>
      </c>
      <c r="K1126" t="str">
        <f t="shared" si="73"/>
        <v>insert into dbax_info_conc (codi_empr, codi_emex, codi_info, pref_conc, codi_conc, orde_conc, nive_conc, tipo_info) values (0,0,'pre_cl-ci_ias-1_2014-03-05_role-800200','ifrs-full','RevenueFromSaleOfOilAndGasProducts',70,4,'C')</v>
      </c>
    </row>
    <row r="1127" spans="1:11" x14ac:dyDescent="0.25">
      <c r="A1127">
        <v>0</v>
      </c>
      <c r="B1127">
        <v>0</v>
      </c>
      <c r="C1127" t="s">
        <v>155</v>
      </c>
      <c r="D1127" t="s">
        <v>2830</v>
      </c>
      <c r="E1127">
        <v>100</v>
      </c>
      <c r="F1127">
        <v>4</v>
      </c>
      <c r="G1127" t="s">
        <v>14</v>
      </c>
      <c r="H1127" s="1" t="str">
        <f t="shared" si="70"/>
        <v>ifrs-full_RevenueFromSaleOfPetroleumAndPetrochemicalProducts</v>
      </c>
      <c r="I1127" t="str">
        <f t="shared" si="71"/>
        <v>ifrs-full</v>
      </c>
      <c r="J1127" t="str">
        <f t="shared" si="72"/>
        <v>RevenueFromSaleOfPetroleumAndPetrochemicalProducts</v>
      </c>
      <c r="K1127" t="str">
        <f t="shared" si="73"/>
        <v>insert into dbax_info_conc (codi_empr, codi_emex, codi_info, pref_conc, codi_conc, orde_conc, nive_conc, tipo_info) values (0,0,'pre_cl-ci_ias-1_2014-03-05_role-800200','ifrs-full','RevenueFromSaleOfPetroleumAndPetrochemicalProducts',100,4,'C')</v>
      </c>
    </row>
    <row r="1128" spans="1:11" x14ac:dyDescent="0.25">
      <c r="A1128">
        <v>0</v>
      </c>
      <c r="B1128">
        <v>0</v>
      </c>
      <c r="C1128" t="s">
        <v>155</v>
      </c>
      <c r="D1128" t="s">
        <v>2831</v>
      </c>
      <c r="E1128">
        <v>60</v>
      </c>
      <c r="F1128">
        <v>4</v>
      </c>
      <c r="G1128" t="s">
        <v>14</v>
      </c>
      <c r="H1128" s="1" t="str">
        <f t="shared" si="70"/>
        <v>ifrs-full_RevenueFromSaleOfSilver</v>
      </c>
      <c r="I1128" t="str">
        <f t="shared" si="71"/>
        <v>ifrs-full</v>
      </c>
      <c r="J1128" t="str">
        <f t="shared" si="72"/>
        <v>RevenueFromSaleOfSilver</v>
      </c>
      <c r="K1128" t="str">
        <f t="shared" si="73"/>
        <v>insert into dbax_info_conc (codi_empr, codi_emex, codi_info, pref_conc, codi_conc, orde_conc, nive_conc, tipo_info) values (0,0,'pre_cl-ci_ias-1_2014-03-05_role-800200','ifrs-full','RevenueFromSaleOfSilver',60,4,'C')</v>
      </c>
    </row>
    <row r="1129" spans="1:11" x14ac:dyDescent="0.25">
      <c r="A1129">
        <v>0</v>
      </c>
      <c r="B1129">
        <v>0</v>
      </c>
      <c r="C1129" t="s">
        <v>155</v>
      </c>
      <c r="D1129" t="s">
        <v>2842</v>
      </c>
      <c r="E1129">
        <v>460</v>
      </c>
      <c r="F1129">
        <v>4</v>
      </c>
      <c r="G1129" t="s">
        <v>14</v>
      </c>
      <c r="H1129" s="1" t="str">
        <f t="shared" si="70"/>
        <v>ifrs-full_ReversalOfImpairmentLossRecognisedInProfitOrLossPropertyPlantAndEquipment</v>
      </c>
      <c r="I1129" t="str">
        <f t="shared" si="71"/>
        <v>ifrs-full</v>
      </c>
      <c r="J1129" t="str">
        <f t="shared" si="72"/>
        <v>ReversalOfImpairmentLossRecognisedInProfitOrLossPropertyPlantAndEquipment</v>
      </c>
      <c r="K1129" t="str">
        <f t="shared" si="73"/>
        <v>insert into dbax_info_conc (codi_empr, codi_emex, codi_info, pref_conc, codi_conc, orde_conc, nive_conc, tipo_info) values (0,0,'pre_cl-ci_ias-1_2014-03-05_role-800200','ifrs-full','ReversalOfImpairmentLossRecognisedInProfitOrLossPropertyPlantAndEquipment',460,4,'C')</v>
      </c>
    </row>
    <row r="1130" spans="1:11" x14ac:dyDescent="0.25">
      <c r="A1130">
        <v>0</v>
      </c>
      <c r="B1130">
        <v>0</v>
      </c>
      <c r="C1130" t="s">
        <v>155</v>
      </c>
      <c r="D1130" t="s">
        <v>2843</v>
      </c>
      <c r="E1130">
        <v>500</v>
      </c>
      <c r="F1130">
        <v>4</v>
      </c>
      <c r="G1130" t="s">
        <v>14</v>
      </c>
      <c r="H1130" s="1" t="str">
        <f t="shared" si="70"/>
        <v>ifrs-full_ReversalOfImpairmentLossRecognisedInProfitOrLossTradeReceivables</v>
      </c>
      <c r="I1130" t="str">
        <f t="shared" si="71"/>
        <v>ifrs-full</v>
      </c>
      <c r="J1130" t="str">
        <f t="shared" si="72"/>
        <v>ReversalOfImpairmentLossRecognisedInProfitOrLossTradeReceivables</v>
      </c>
      <c r="K1130" t="str">
        <f t="shared" si="73"/>
        <v>insert into dbax_info_conc (codi_empr, codi_emex, codi_info, pref_conc, codi_conc, orde_conc, nive_conc, tipo_info) values (0,0,'pre_cl-ci_ias-1_2014-03-05_role-800200','ifrs-full','ReversalOfImpairmentLossRecognisedInProfitOrLossTradeReceivables',500,4,'C')</v>
      </c>
    </row>
    <row r="1131" spans="1:11" x14ac:dyDescent="0.25">
      <c r="A1131">
        <v>0</v>
      </c>
      <c r="B1131">
        <v>0</v>
      </c>
      <c r="C1131" t="s">
        <v>155</v>
      </c>
      <c r="D1131" t="s">
        <v>2844</v>
      </c>
      <c r="E1131">
        <v>420</v>
      </c>
      <c r="F1131">
        <v>4</v>
      </c>
      <c r="G1131" t="s">
        <v>14</v>
      </c>
      <c r="H1131" s="1" t="str">
        <f t="shared" si="70"/>
        <v>ifrs-full_ReversalOfInventoryWritedown</v>
      </c>
      <c r="I1131" t="str">
        <f t="shared" si="71"/>
        <v>ifrs-full</v>
      </c>
      <c r="J1131" t="str">
        <f t="shared" si="72"/>
        <v>ReversalOfInventoryWritedown</v>
      </c>
      <c r="K1131" t="str">
        <f t="shared" si="73"/>
        <v>insert into dbax_info_conc (codi_empr, codi_emex, codi_info, pref_conc, codi_conc, orde_conc, nive_conc, tipo_info) values (0,0,'pre_cl-ci_ias-1_2014-03-05_role-800200','ifrs-full','ReversalOfInventoryWritedown',420,4,'C')</v>
      </c>
    </row>
    <row r="1132" spans="1:11" x14ac:dyDescent="0.25">
      <c r="A1132">
        <v>0</v>
      </c>
      <c r="B1132">
        <v>0</v>
      </c>
      <c r="C1132" t="s">
        <v>155</v>
      </c>
      <c r="D1132" t="s">
        <v>2845</v>
      </c>
      <c r="E1132">
        <v>530</v>
      </c>
      <c r="F1132">
        <v>3</v>
      </c>
      <c r="G1132" t="s">
        <v>14</v>
      </c>
      <c r="H1132" s="1" t="str">
        <f t="shared" si="70"/>
        <v>ifrs-full_ReversalOfProvisionsForCostOfRestructuring</v>
      </c>
      <c r="I1132" t="str">
        <f t="shared" si="71"/>
        <v>ifrs-full</v>
      </c>
      <c r="J1132" t="str">
        <f t="shared" si="72"/>
        <v>ReversalOfProvisionsForCostOfRestructuring</v>
      </c>
      <c r="K1132" t="str">
        <f t="shared" si="73"/>
        <v>insert into dbax_info_conc (codi_empr, codi_emex, codi_info, pref_conc, codi_conc, orde_conc, nive_conc, tipo_info) values (0,0,'pre_cl-ci_ias-1_2014-03-05_role-800200','ifrs-full','ReversalOfProvisionsForCostOfRestructuring',530,3,'C')</v>
      </c>
    </row>
    <row r="1133" spans="1:11" x14ac:dyDescent="0.25">
      <c r="A1133">
        <v>0</v>
      </c>
      <c r="B1133">
        <v>0</v>
      </c>
      <c r="C1133" t="s">
        <v>155</v>
      </c>
      <c r="D1133" t="s">
        <v>2848</v>
      </c>
      <c r="E1133">
        <v>840</v>
      </c>
      <c r="F1133">
        <v>3</v>
      </c>
      <c r="G1133" t="s">
        <v>14</v>
      </c>
      <c r="H1133" s="1" t="str">
        <f t="shared" si="70"/>
        <v>ifrs-full_RoyaltyExpense</v>
      </c>
      <c r="I1133" t="str">
        <f t="shared" si="71"/>
        <v>ifrs-full</v>
      </c>
      <c r="J1133" t="str">
        <f t="shared" si="72"/>
        <v>RoyaltyExpense</v>
      </c>
      <c r="K1133" t="str">
        <f t="shared" si="73"/>
        <v>insert into dbax_info_conc (codi_empr, codi_emex, codi_info, pref_conc, codi_conc, orde_conc, nive_conc, tipo_info) values (0,0,'pre_cl-ci_ias-1_2014-03-05_role-800200','ifrs-full','RoyaltyExpense',840,3,'C')</v>
      </c>
    </row>
    <row r="1134" spans="1:11" x14ac:dyDescent="0.25">
      <c r="A1134">
        <v>0</v>
      </c>
      <c r="B1134">
        <v>0</v>
      </c>
      <c r="C1134" t="s">
        <v>155</v>
      </c>
      <c r="D1134" t="s">
        <v>2849</v>
      </c>
      <c r="E1134">
        <v>1250</v>
      </c>
      <c r="F1134">
        <v>3</v>
      </c>
      <c r="G1134" t="s">
        <v>14</v>
      </c>
      <c r="H1134" s="1" t="str">
        <f t="shared" si="70"/>
        <v>ifrs-full_SalesAndMarketingExpense</v>
      </c>
      <c r="I1134" t="str">
        <f t="shared" si="71"/>
        <v>ifrs-full</v>
      </c>
      <c r="J1134" t="str">
        <f t="shared" si="72"/>
        <v>SalesAndMarketingExpense</v>
      </c>
      <c r="K1134" t="str">
        <f t="shared" si="73"/>
        <v>insert into dbax_info_conc (codi_empr, codi_emex, codi_info, pref_conc, codi_conc, orde_conc, nive_conc, tipo_info) values (0,0,'pre_cl-ci_ias-1_2014-03-05_role-800200','ifrs-full','SalesAndMarketingExpense',1250,3,'C')</v>
      </c>
    </row>
    <row r="1135" spans="1:11" x14ac:dyDescent="0.25">
      <c r="A1135">
        <v>0</v>
      </c>
      <c r="B1135">
        <v>0</v>
      </c>
      <c r="C1135" t="s">
        <v>155</v>
      </c>
      <c r="D1135" t="s">
        <v>2860</v>
      </c>
      <c r="E1135">
        <v>1520</v>
      </c>
      <c r="F1135">
        <v>3</v>
      </c>
      <c r="G1135" t="s">
        <v>14</v>
      </c>
      <c r="H1135" s="1" t="str">
        <f t="shared" si="70"/>
        <v>ifrs-full_ServicesExpense</v>
      </c>
      <c r="I1135" t="str">
        <f t="shared" si="71"/>
        <v>ifrs-full</v>
      </c>
      <c r="J1135" t="str">
        <f t="shared" si="72"/>
        <v>ServicesExpense</v>
      </c>
      <c r="K1135" t="str">
        <f t="shared" si="73"/>
        <v>insert into dbax_info_conc (codi_empr, codi_emex, codi_info, pref_conc, codi_conc, orde_conc, nive_conc, tipo_info) values (0,0,'pre_cl-ci_ias-1_2014-03-05_role-800200','ifrs-full','ServicesExpense',1520,3,'C')</v>
      </c>
    </row>
    <row r="1136" spans="1:11" x14ac:dyDescent="0.25">
      <c r="A1136">
        <v>0</v>
      </c>
      <c r="B1136">
        <v>0</v>
      </c>
      <c r="C1136" t="s">
        <v>155</v>
      </c>
      <c r="D1136" t="s">
        <v>2873</v>
      </c>
      <c r="E1136">
        <v>1950</v>
      </c>
      <c r="F1136">
        <v>3</v>
      </c>
      <c r="G1136" t="s">
        <v>14</v>
      </c>
      <c r="H1136" s="1" t="str">
        <f t="shared" si="70"/>
        <v>ifrs-full_ShareOfOtherComprehensiveIncomeOfAssociatesAndJointVenturesAccountedForUsingEquityMethodBeforeTax</v>
      </c>
      <c r="I1136" t="str">
        <f t="shared" si="71"/>
        <v>ifrs-full</v>
      </c>
      <c r="J1136" t="str">
        <f t="shared" si="72"/>
        <v>ShareOfOtherComprehensiveIncomeOfAssociatesAndJointVenturesAccountedForUsingEquityMethodBeforeTax</v>
      </c>
      <c r="K1136" t="str">
        <f t="shared" si="73"/>
        <v>insert into dbax_info_conc (codi_empr, codi_emex, codi_info, pref_conc, codi_conc, orde_conc, nive_conc, tipo_info) values (0,0,'pre_cl-ci_ias-1_2014-03-05_role-800200','ifrs-full','ShareOfOtherComprehensiveIncomeOfAssociatesAndJointVenturesAccountedForUsingEquityMethodBeforeTax',1950,3,'C')</v>
      </c>
    </row>
    <row r="1137" spans="1:11" x14ac:dyDescent="0.25">
      <c r="A1137">
        <v>0</v>
      </c>
      <c r="B1137">
        <v>0</v>
      </c>
      <c r="C1137" t="s">
        <v>155</v>
      </c>
      <c r="D1137" t="s">
        <v>2874</v>
      </c>
      <c r="E1137">
        <v>1920</v>
      </c>
      <c r="F1137">
        <v>2</v>
      </c>
      <c r="G1137" t="s">
        <v>14</v>
      </c>
      <c r="H1137" s="1" t="str">
        <f t="shared" si="70"/>
        <v>ifrs-full_ShareOfOtherComprehensiveIncomeOfAssociatesAndJointVenturesAccountedForUsingEquityMethodBeforeTaxAbstract</v>
      </c>
      <c r="I1137" t="str">
        <f t="shared" si="71"/>
        <v>ifrs-full</v>
      </c>
      <c r="J1137" t="str">
        <f t="shared" si="72"/>
        <v>ShareOfOtherComprehensiveIncomeOfAssociatesAndJointVenturesAccountedForUsingEquityMethodBeforeTaxAbstract</v>
      </c>
      <c r="K1137" t="str">
        <f t="shared" si="73"/>
        <v>insert into dbax_info_conc (codi_empr, codi_emex, codi_info, pref_conc, codi_conc, orde_conc, nive_conc, tipo_info) values (0,0,'pre_cl-ci_ias-1_2014-03-05_role-800200','ifrs-full','ShareOfOtherComprehensiveIncomeOfAssociatesAndJointVenturesAccountedForUsingEquityMethodBeforeTaxAbstract',1920,2,'C')</v>
      </c>
    </row>
    <row r="1138" spans="1:11" x14ac:dyDescent="0.25">
      <c r="A1138">
        <v>0</v>
      </c>
      <c r="B1138">
        <v>0</v>
      </c>
      <c r="C1138" t="s">
        <v>155</v>
      </c>
      <c r="D1138" t="s">
        <v>2875</v>
      </c>
      <c r="E1138">
        <v>1940</v>
      </c>
      <c r="F1138">
        <v>3</v>
      </c>
      <c r="G1138" t="s">
        <v>14</v>
      </c>
      <c r="H1138" s="1" t="str">
        <f t="shared" si="70"/>
        <v>ifrs-full_ShareOfOtherComprehensiveIncomeOfAssociatesAndJointVenturesAccountedForUsingEquityMethodThatWillBeReclassifiedToProfitOrLossBeforeTax</v>
      </c>
      <c r="I1138" t="str">
        <f t="shared" si="71"/>
        <v>ifrs-full</v>
      </c>
      <c r="J1138" t="str">
        <f t="shared" si="72"/>
        <v>ShareOfOtherComprehensiveIncomeOfAssociatesAndJointVenturesAccountedForUsingEquityMethodThatWillBeReclassifiedToProfitOrLossBeforeTax</v>
      </c>
      <c r="K1138" t="str">
        <f t="shared" si="73"/>
        <v>insert into dbax_info_conc (codi_empr, codi_emex, codi_info, pref_conc, codi_conc, orde_conc, nive_conc, tipo_info) values (0,0,'pre_cl-ci_ias-1_2014-03-05_role-800200','ifrs-full','ShareOfOtherComprehensiveIncomeOfAssociatesAndJointVenturesAccountedForUsingEquityMethodThatWillBeReclassifiedToProfitOrLossBeforeTax',1940,3,'C')</v>
      </c>
    </row>
    <row r="1139" spans="1:11" x14ac:dyDescent="0.25">
      <c r="A1139">
        <v>0</v>
      </c>
      <c r="B1139">
        <v>0</v>
      </c>
      <c r="C1139" t="s">
        <v>155</v>
      </c>
      <c r="D1139" t="s">
        <v>2876</v>
      </c>
      <c r="E1139">
        <v>1930</v>
      </c>
      <c r="F1139">
        <v>3</v>
      </c>
      <c r="G1139" t="s">
        <v>14</v>
      </c>
      <c r="H1139" s="1" t="str">
        <f t="shared" si="70"/>
        <v>ifrs-full_ShareOfOtherComprehensiveIncomeOfAssociatesAndJointVenturesAccountedForUsingEquityMethodThatWillNotBeReclassifiedToProfitOrLossBeforeTax</v>
      </c>
      <c r="I1139" t="str">
        <f t="shared" si="71"/>
        <v>ifrs-full</v>
      </c>
      <c r="J1139" t="str">
        <f t="shared" si="72"/>
        <v>ShareOfOtherComprehensiveIncomeOfAssociatesAndJointVenturesAccountedForUsingEquityMethodThatWillNotBeReclassifiedToProfitOrLossBeforeTax</v>
      </c>
      <c r="K1139" t="str">
        <f t="shared" si="73"/>
        <v>insert into dbax_info_conc (codi_empr, codi_emex, codi_info, pref_conc, codi_conc, orde_conc, nive_conc, tipo_info) values (0,0,'pre_cl-ci_ias-1_2014-03-05_role-800200','ifrs-full','ShareOfOtherComprehensiveIncomeOfAssociatesAndJointVenturesAccountedForUsingEquityMethodThatWillNotBeReclassifiedToProfitOrLossBeforeTax',1930,3,'C')</v>
      </c>
    </row>
    <row r="1140" spans="1:11" x14ac:dyDescent="0.25">
      <c r="A1140">
        <v>0</v>
      </c>
      <c r="B1140">
        <v>0</v>
      </c>
      <c r="C1140" t="s">
        <v>155</v>
      </c>
      <c r="D1140" t="s">
        <v>2891</v>
      </c>
      <c r="E1140">
        <v>1620</v>
      </c>
      <c r="F1140">
        <v>5</v>
      </c>
      <c r="G1140" t="s">
        <v>14</v>
      </c>
      <c r="H1140" s="1" t="str">
        <f t="shared" si="70"/>
        <v>ifrs-full_ShorttermEmployeeBenefitsExpense</v>
      </c>
      <c r="I1140" t="str">
        <f t="shared" si="71"/>
        <v>ifrs-full</v>
      </c>
      <c r="J1140" t="str">
        <f t="shared" si="72"/>
        <v>ShorttermEmployeeBenefitsExpense</v>
      </c>
      <c r="K1140" t="str">
        <f t="shared" si="73"/>
        <v>insert into dbax_info_conc (codi_empr, codi_emex, codi_info, pref_conc, codi_conc, orde_conc, nive_conc, tipo_info) values (0,0,'pre_cl-ci_ias-1_2014-03-05_role-800200','ifrs-full','ShorttermEmployeeBenefitsExpense',1620,5,'C')</v>
      </c>
    </row>
    <row r="1141" spans="1:11" x14ac:dyDescent="0.25">
      <c r="A1141">
        <v>0</v>
      </c>
      <c r="B1141">
        <v>0</v>
      </c>
      <c r="C1141" t="s">
        <v>155</v>
      </c>
      <c r="D1141" t="s">
        <v>2892</v>
      </c>
      <c r="E1141">
        <v>1580</v>
      </c>
      <c r="F1141">
        <v>4</v>
      </c>
      <c r="G1141" t="s">
        <v>14</v>
      </c>
      <c r="H1141" s="1" t="str">
        <f t="shared" si="70"/>
        <v>ifrs-full_ShorttermEmployeeBenefitsExpenseAbstract</v>
      </c>
      <c r="I1141" t="str">
        <f t="shared" si="71"/>
        <v>ifrs-full</v>
      </c>
      <c r="J1141" t="str">
        <f t="shared" si="72"/>
        <v>ShorttermEmployeeBenefitsExpenseAbstract</v>
      </c>
      <c r="K1141" t="str">
        <f t="shared" si="73"/>
        <v>insert into dbax_info_conc (codi_empr, codi_emex, codi_info, pref_conc, codi_conc, orde_conc, nive_conc, tipo_info) values (0,0,'pre_cl-ci_ias-1_2014-03-05_role-800200','ifrs-full','ShorttermEmployeeBenefitsExpenseAbstract',1580,4,'C')</v>
      </c>
    </row>
    <row r="1142" spans="1:11" x14ac:dyDescent="0.25">
      <c r="A1142">
        <v>0</v>
      </c>
      <c r="B1142">
        <v>0</v>
      </c>
      <c r="C1142" t="s">
        <v>155</v>
      </c>
      <c r="D1142" t="s">
        <v>2902</v>
      </c>
      <c r="E1142">
        <v>1600</v>
      </c>
      <c r="F1142">
        <v>5</v>
      </c>
      <c r="G1142" t="s">
        <v>14</v>
      </c>
      <c r="H1142" s="1" t="str">
        <f t="shared" si="70"/>
        <v>ifrs-full_SocialSecurityContributions</v>
      </c>
      <c r="I1142" t="str">
        <f t="shared" si="71"/>
        <v>ifrs-full</v>
      </c>
      <c r="J1142" t="str">
        <f t="shared" si="72"/>
        <v>SocialSecurityContributions</v>
      </c>
      <c r="K1142" t="str">
        <f t="shared" si="73"/>
        <v>insert into dbax_info_conc (codi_empr, codi_emex, codi_info, pref_conc, codi_conc, orde_conc, nive_conc, tipo_info) values (0,0,'pre_cl-ci_ias-1_2014-03-05_role-800200','ifrs-full','SocialSecurityContributions',1600,5,'C')</v>
      </c>
    </row>
    <row r="1143" spans="1:11" x14ac:dyDescent="0.25">
      <c r="A1143">
        <v>0</v>
      </c>
      <c r="B1143">
        <v>0</v>
      </c>
      <c r="C1143" t="s">
        <v>155</v>
      </c>
      <c r="D1143" t="s">
        <v>2937</v>
      </c>
      <c r="E1143">
        <v>1760</v>
      </c>
      <c r="F1143">
        <v>3</v>
      </c>
      <c r="G1143" t="s">
        <v>14</v>
      </c>
      <c r="H1143" s="1" t="str">
        <f t="shared" si="70"/>
        <v>ifrs-full_TaxExpenseOtherThanIncomeTaxExpense</v>
      </c>
      <c r="I1143" t="str">
        <f t="shared" si="71"/>
        <v>ifrs-full</v>
      </c>
      <c r="J1143" t="str">
        <f t="shared" si="72"/>
        <v>TaxExpenseOtherThanIncomeTaxExpense</v>
      </c>
      <c r="K1143" t="str">
        <f t="shared" si="73"/>
        <v>insert into dbax_info_conc (codi_empr, codi_emex, codi_info, pref_conc, codi_conc, orde_conc, nive_conc, tipo_info) values (0,0,'pre_cl-ci_ias-1_2014-03-05_role-800200','ifrs-full','TaxExpenseOtherThanIncomeTaxExpense',1760,3,'C')</v>
      </c>
    </row>
    <row r="1144" spans="1:11" x14ac:dyDescent="0.25">
      <c r="A1144">
        <v>0</v>
      </c>
      <c r="B1144">
        <v>0</v>
      </c>
      <c r="C1144" t="s">
        <v>155</v>
      </c>
      <c r="D1144" t="s">
        <v>2951</v>
      </c>
      <c r="E1144">
        <v>1650</v>
      </c>
      <c r="F1144">
        <v>4</v>
      </c>
      <c r="G1144" t="s">
        <v>14</v>
      </c>
      <c r="H1144" s="1" t="str">
        <f t="shared" si="70"/>
        <v>ifrs-full_TerminationBenefitsExpense</v>
      </c>
      <c r="I1144" t="str">
        <f t="shared" si="71"/>
        <v>ifrs-full</v>
      </c>
      <c r="J1144" t="str">
        <f t="shared" si="72"/>
        <v>TerminationBenefitsExpense</v>
      </c>
      <c r="K1144" t="str">
        <f t="shared" si="73"/>
        <v>insert into dbax_info_conc (codi_empr, codi_emex, codi_info, pref_conc, codi_conc, orde_conc, nive_conc, tipo_info) values (0,0,'pre_cl-ci_ias-1_2014-03-05_role-800200','ifrs-full','TerminationBenefitsExpense',1650,4,'C')</v>
      </c>
    </row>
    <row r="1145" spans="1:11" x14ac:dyDescent="0.25">
      <c r="A1145">
        <v>0</v>
      </c>
      <c r="B1145">
        <v>0</v>
      </c>
      <c r="C1145" t="s">
        <v>155</v>
      </c>
      <c r="D1145" t="s">
        <v>2965</v>
      </c>
      <c r="E1145">
        <v>1480</v>
      </c>
      <c r="F1145">
        <v>4</v>
      </c>
      <c r="G1145" t="s">
        <v>14</v>
      </c>
      <c r="H1145" s="1" t="str">
        <f t="shared" si="70"/>
        <v>ifrs-full_TradingIncomeExpense</v>
      </c>
      <c r="I1145" t="str">
        <f t="shared" si="71"/>
        <v>ifrs-full</v>
      </c>
      <c r="J1145" t="str">
        <f t="shared" si="72"/>
        <v>TradingIncomeExpense</v>
      </c>
      <c r="K1145" t="str">
        <f t="shared" si="73"/>
        <v>insert into dbax_info_conc (codi_empr, codi_emex, codi_info, pref_conc, codi_conc, orde_conc, nive_conc, tipo_info) values (0,0,'pre_cl-ci_ias-1_2014-03-05_role-800200','ifrs-full','TradingIncomeExpense',1480,4,'C')</v>
      </c>
    </row>
    <row r="1146" spans="1:11" x14ac:dyDescent="0.25">
      <c r="A1146">
        <v>0</v>
      </c>
      <c r="B1146">
        <v>0</v>
      </c>
      <c r="C1146" t="s">
        <v>155</v>
      </c>
      <c r="D1146" t="s">
        <v>2966</v>
      </c>
      <c r="E1146">
        <v>1420</v>
      </c>
      <c r="F1146">
        <v>3</v>
      </c>
      <c r="G1146" t="s">
        <v>14</v>
      </c>
      <c r="H1146" s="1" t="str">
        <f t="shared" si="70"/>
        <v>ifrs-full_TradingIncomeExpenseAbstract</v>
      </c>
      <c r="I1146" t="str">
        <f t="shared" si="71"/>
        <v>ifrs-full</v>
      </c>
      <c r="J1146" t="str">
        <f t="shared" si="72"/>
        <v>TradingIncomeExpenseAbstract</v>
      </c>
      <c r="K1146" t="str">
        <f t="shared" si="73"/>
        <v>insert into dbax_info_conc (codi_empr, codi_emex, codi_info, pref_conc, codi_conc, orde_conc, nive_conc, tipo_info) values (0,0,'pre_cl-ci_ias-1_2014-03-05_role-800200','ifrs-full','TradingIncomeExpenseAbstract',1420,3,'C')</v>
      </c>
    </row>
    <row r="1147" spans="1:11" x14ac:dyDescent="0.25">
      <c r="A1147">
        <v>0</v>
      </c>
      <c r="B1147">
        <v>0</v>
      </c>
      <c r="C1147" t="s">
        <v>155</v>
      </c>
      <c r="D1147" t="s">
        <v>2967</v>
      </c>
      <c r="E1147">
        <v>1430</v>
      </c>
      <c r="F1147">
        <v>4</v>
      </c>
      <c r="G1147" t="s">
        <v>14</v>
      </c>
      <c r="H1147" s="1" t="str">
        <f t="shared" si="70"/>
        <v>ifrs-full_TradingIncomeExpenseOnDebtInstruments</v>
      </c>
      <c r="I1147" t="str">
        <f t="shared" si="71"/>
        <v>ifrs-full</v>
      </c>
      <c r="J1147" t="str">
        <f t="shared" si="72"/>
        <v>TradingIncomeExpenseOnDebtInstruments</v>
      </c>
      <c r="K1147" t="str">
        <f t="shared" si="73"/>
        <v>insert into dbax_info_conc (codi_empr, codi_emex, codi_info, pref_conc, codi_conc, orde_conc, nive_conc, tipo_info) values (0,0,'pre_cl-ci_ias-1_2014-03-05_role-800200','ifrs-full','TradingIncomeExpenseOnDebtInstruments',1430,4,'C')</v>
      </c>
    </row>
    <row r="1148" spans="1:11" x14ac:dyDescent="0.25">
      <c r="A1148">
        <v>0</v>
      </c>
      <c r="B1148">
        <v>0</v>
      </c>
      <c r="C1148" t="s">
        <v>155</v>
      </c>
      <c r="D1148" t="s">
        <v>2968</v>
      </c>
      <c r="E1148">
        <v>1450</v>
      </c>
      <c r="F1148">
        <v>4</v>
      </c>
      <c r="G1148" t="s">
        <v>14</v>
      </c>
      <c r="H1148" s="1" t="str">
        <f t="shared" si="70"/>
        <v>ifrs-full_TradingIncomeExpenseOnDerivativeFinancialInstruments</v>
      </c>
      <c r="I1148" t="str">
        <f t="shared" si="71"/>
        <v>ifrs-full</v>
      </c>
      <c r="J1148" t="str">
        <f t="shared" si="72"/>
        <v>TradingIncomeExpenseOnDerivativeFinancialInstruments</v>
      </c>
      <c r="K1148" t="str">
        <f t="shared" si="73"/>
        <v>insert into dbax_info_conc (codi_empr, codi_emex, codi_info, pref_conc, codi_conc, orde_conc, nive_conc, tipo_info) values (0,0,'pre_cl-ci_ias-1_2014-03-05_role-800200','ifrs-full','TradingIncomeExpenseOnDerivativeFinancialInstruments',1450,4,'C')</v>
      </c>
    </row>
    <row r="1149" spans="1:11" x14ac:dyDescent="0.25">
      <c r="A1149">
        <v>0</v>
      </c>
      <c r="B1149">
        <v>0</v>
      </c>
      <c r="C1149" t="s">
        <v>155</v>
      </c>
      <c r="D1149" t="s">
        <v>2969</v>
      </c>
      <c r="E1149">
        <v>1440</v>
      </c>
      <c r="F1149">
        <v>4</v>
      </c>
      <c r="G1149" t="s">
        <v>14</v>
      </c>
      <c r="H1149" s="1" t="str">
        <f t="shared" si="70"/>
        <v>ifrs-full_TradingIncomeExpenseOnEquityInstruments</v>
      </c>
      <c r="I1149" t="str">
        <f t="shared" si="71"/>
        <v>ifrs-full</v>
      </c>
      <c r="J1149" t="str">
        <f t="shared" si="72"/>
        <v>TradingIncomeExpenseOnEquityInstruments</v>
      </c>
      <c r="K1149" t="str">
        <f t="shared" si="73"/>
        <v>insert into dbax_info_conc (codi_empr, codi_emex, codi_info, pref_conc, codi_conc, orde_conc, nive_conc, tipo_info) values (0,0,'pre_cl-ci_ias-1_2014-03-05_role-800200','ifrs-full','TradingIncomeExpenseOnEquityInstruments',1440,4,'C')</v>
      </c>
    </row>
    <row r="1150" spans="1:11" x14ac:dyDescent="0.25">
      <c r="A1150">
        <v>0</v>
      </c>
      <c r="B1150">
        <v>0</v>
      </c>
      <c r="C1150" t="s">
        <v>155</v>
      </c>
      <c r="D1150" t="s">
        <v>2970</v>
      </c>
      <c r="E1150">
        <v>1460</v>
      </c>
      <c r="F1150">
        <v>5</v>
      </c>
      <c r="G1150" t="s">
        <v>14</v>
      </c>
      <c r="H1150" s="1" t="str">
        <f t="shared" si="70"/>
        <v>ifrs-full_TradingIncomeExpenseOnForeignExchangeContracts</v>
      </c>
      <c r="I1150" t="str">
        <f t="shared" si="71"/>
        <v>ifrs-full</v>
      </c>
      <c r="J1150" t="str">
        <f t="shared" si="72"/>
        <v>TradingIncomeExpenseOnForeignExchangeContracts</v>
      </c>
      <c r="K1150" t="str">
        <f t="shared" si="73"/>
        <v>insert into dbax_info_conc (codi_empr, codi_emex, codi_info, pref_conc, codi_conc, orde_conc, nive_conc, tipo_info) values (0,0,'pre_cl-ci_ias-1_2014-03-05_role-800200','ifrs-full','TradingIncomeExpenseOnForeignExchangeContracts',1460,5,'C')</v>
      </c>
    </row>
    <row r="1151" spans="1:11" x14ac:dyDescent="0.25">
      <c r="A1151">
        <v>0</v>
      </c>
      <c r="B1151">
        <v>0</v>
      </c>
      <c r="C1151" t="s">
        <v>155</v>
      </c>
      <c r="D1151" t="s">
        <v>2993</v>
      </c>
      <c r="E1151">
        <v>1550</v>
      </c>
      <c r="F1151">
        <v>4</v>
      </c>
      <c r="G1151" t="s">
        <v>14</v>
      </c>
      <c r="H1151" s="1" t="str">
        <f t="shared" si="70"/>
        <v>ifrs-full_TransportationExpense</v>
      </c>
      <c r="I1151" t="str">
        <f t="shared" si="71"/>
        <v>ifrs-full</v>
      </c>
      <c r="J1151" t="str">
        <f t="shared" si="72"/>
        <v>TransportationExpense</v>
      </c>
      <c r="K1151" t="str">
        <f t="shared" si="73"/>
        <v>insert into dbax_info_conc (codi_empr, codi_emex, codi_info, pref_conc, codi_conc, orde_conc, nive_conc, tipo_info) values (0,0,'pre_cl-ci_ias-1_2014-03-05_role-800200','ifrs-full','TransportationExpense',1550,4,'C')</v>
      </c>
    </row>
    <row r="1152" spans="1:11" x14ac:dyDescent="0.25">
      <c r="A1152">
        <v>0</v>
      </c>
      <c r="B1152">
        <v>0</v>
      </c>
      <c r="C1152" t="s">
        <v>155</v>
      </c>
      <c r="D1152" t="s">
        <v>3029</v>
      </c>
      <c r="E1152">
        <v>1590</v>
      </c>
      <c r="F1152">
        <v>5</v>
      </c>
      <c r="G1152" t="s">
        <v>14</v>
      </c>
      <c r="H1152" s="1" t="str">
        <f t="shared" si="70"/>
        <v>ifrs-full_WagesAndSalaries</v>
      </c>
      <c r="I1152" t="str">
        <f t="shared" si="71"/>
        <v>ifrs-full</v>
      </c>
      <c r="J1152" t="str">
        <f t="shared" si="72"/>
        <v>WagesAndSalaries</v>
      </c>
      <c r="K1152" t="str">
        <f t="shared" si="73"/>
        <v>insert into dbax_info_conc (codi_empr, codi_emex, codi_info, pref_conc, codi_conc, orde_conc, nive_conc, tipo_info) values (0,0,'pre_cl-ci_ias-1_2014-03-05_role-800200','ifrs-full','WagesAndSalaries',1590,5,'C')</v>
      </c>
    </row>
    <row r="1153" spans="1:11" x14ac:dyDescent="0.25">
      <c r="A1153">
        <v>0</v>
      </c>
      <c r="B1153">
        <v>0</v>
      </c>
      <c r="C1153" t="s">
        <v>155</v>
      </c>
      <c r="D1153" t="s">
        <v>3053</v>
      </c>
      <c r="E1153">
        <v>430</v>
      </c>
      <c r="F1153">
        <v>4</v>
      </c>
      <c r="G1153" t="s">
        <v>14</v>
      </c>
      <c r="H1153" s="1" t="str">
        <f t="shared" si="70"/>
        <v>ifrs-full_WritedownsReversalsOfInventories</v>
      </c>
      <c r="I1153" t="str">
        <f t="shared" si="71"/>
        <v>ifrs-full</v>
      </c>
      <c r="J1153" t="str">
        <f t="shared" si="72"/>
        <v>WritedownsReversalsOfInventories</v>
      </c>
      <c r="K1153" t="str">
        <f t="shared" si="73"/>
        <v>insert into dbax_info_conc (codi_empr, codi_emex, codi_info, pref_conc, codi_conc, orde_conc, nive_conc, tipo_info) values (0,0,'pre_cl-ci_ias-1_2014-03-05_role-800200','ifrs-full','WritedownsReversalsOfInventories',430,4,'C')</v>
      </c>
    </row>
    <row r="1154" spans="1:11" x14ac:dyDescent="0.25">
      <c r="A1154">
        <v>0</v>
      </c>
      <c r="B1154">
        <v>0</v>
      </c>
      <c r="C1154" t="s">
        <v>155</v>
      </c>
      <c r="D1154" t="s">
        <v>3054</v>
      </c>
      <c r="E1154">
        <v>470</v>
      </c>
      <c r="F1154">
        <v>4</v>
      </c>
      <c r="G1154" t="s">
        <v>14</v>
      </c>
      <c r="H1154" s="1" t="str">
        <f t="shared" si="70"/>
        <v>ifrs-full_WritedownsReversalsOfPropertyPlantAndEquipment</v>
      </c>
      <c r="I1154" t="str">
        <f t="shared" si="71"/>
        <v>ifrs-full</v>
      </c>
      <c r="J1154" t="str">
        <f t="shared" si="72"/>
        <v>WritedownsReversalsOfPropertyPlantAndEquipment</v>
      </c>
      <c r="K1154" t="str">
        <f t="shared" si="73"/>
        <v>insert into dbax_info_conc (codi_empr, codi_emex, codi_info, pref_conc, codi_conc, orde_conc, nive_conc, tipo_info) values (0,0,'pre_cl-ci_ias-1_2014-03-05_role-800200','ifrs-full','WritedownsReversalsOfPropertyPlantAndEquipment',470,4,'C')</v>
      </c>
    </row>
    <row r="1155" spans="1:11" x14ac:dyDescent="0.25">
      <c r="A1155">
        <v>0</v>
      </c>
      <c r="B1155">
        <v>0</v>
      </c>
      <c r="C1155" t="s">
        <v>155</v>
      </c>
      <c r="D1155" t="s">
        <v>3055</v>
      </c>
      <c r="E1155">
        <v>400</v>
      </c>
      <c r="F1155">
        <v>3</v>
      </c>
      <c r="G1155" t="s">
        <v>14</v>
      </c>
      <c r="H1155" s="1" t="str">
        <f t="shared" si="70"/>
        <v>ifrs-full_WritedownsReversalsOfWritedownsOfInventoriesAbstract</v>
      </c>
      <c r="I1155" t="str">
        <f t="shared" si="71"/>
        <v>ifrs-full</v>
      </c>
      <c r="J1155" t="str">
        <f t="shared" si="72"/>
        <v>WritedownsReversalsOfWritedownsOfInventoriesAbstract</v>
      </c>
      <c r="K1155" t="str">
        <f t="shared" si="73"/>
        <v>insert into dbax_info_conc (codi_empr, codi_emex, codi_info, pref_conc, codi_conc, orde_conc, nive_conc, tipo_info) values (0,0,'pre_cl-ci_ias-1_2014-03-05_role-800200','ifrs-full','WritedownsReversalsOfWritedownsOfInventoriesAbstract',400,3,'C')</v>
      </c>
    </row>
    <row r="1156" spans="1:11" x14ac:dyDescent="0.25">
      <c r="A1156">
        <v>0</v>
      </c>
      <c r="B1156">
        <v>0</v>
      </c>
      <c r="C1156" t="s">
        <v>155</v>
      </c>
      <c r="D1156" t="s">
        <v>3056</v>
      </c>
      <c r="E1156">
        <v>440</v>
      </c>
      <c r="F1156">
        <v>3</v>
      </c>
      <c r="G1156" t="s">
        <v>14</v>
      </c>
      <c r="H1156" s="1" t="str">
        <f t="shared" si="70"/>
        <v>ifrs-full_WritedownsReversalsOfWritedownsOfPropertyPlantAndEquipmentAbstract</v>
      </c>
      <c r="I1156" t="str">
        <f t="shared" si="71"/>
        <v>ifrs-full</v>
      </c>
      <c r="J1156" t="str">
        <f t="shared" si="72"/>
        <v>WritedownsReversalsOfWritedownsOfPropertyPlantAndEquipmentAbstract</v>
      </c>
      <c r="K1156" t="str">
        <f t="shared" si="73"/>
        <v>insert into dbax_info_conc (codi_empr, codi_emex, codi_info, pref_conc, codi_conc, orde_conc, nive_conc, tipo_info) values (0,0,'pre_cl-ci_ias-1_2014-03-05_role-800200','ifrs-full','WritedownsReversalsOfWritedownsOfPropertyPlantAndEquipmentAbstract',440,3,'C')</v>
      </c>
    </row>
    <row r="1157" spans="1:11" x14ac:dyDescent="0.25">
      <c r="A1157">
        <v>0</v>
      </c>
      <c r="B1157">
        <v>0</v>
      </c>
      <c r="C1157" t="s">
        <v>158</v>
      </c>
      <c r="D1157" t="s">
        <v>542</v>
      </c>
      <c r="E1157">
        <v>19</v>
      </c>
      <c r="F1157">
        <v>1</v>
      </c>
      <c r="G1157" t="s">
        <v>14</v>
      </c>
      <c r="H1157" s="1" t="str">
        <f t="shared" si="70"/>
        <v>cl-ci_ListaDeNotasSinopsis</v>
      </c>
      <c r="I1157" t="str">
        <f t="shared" si="71"/>
        <v>cl-ci</v>
      </c>
      <c r="J1157" t="str">
        <f t="shared" si="72"/>
        <v>ListaDeNotasSinopsis</v>
      </c>
      <c r="K1157" t="str">
        <f t="shared" si="73"/>
        <v>insert into dbax_info_conc (codi_empr, codi_emex, codi_info, pref_conc, codi_conc, orde_conc, nive_conc, tipo_info) values (0,0,'pre_cl-ci_ias-1_2014-03-05_role-800500','cl-ci','ListaDeNotasSinopsis',19,1,'C')</v>
      </c>
    </row>
    <row r="1158" spans="1:11" x14ac:dyDescent="0.25">
      <c r="A1158">
        <v>0</v>
      </c>
      <c r="B1158">
        <v>0</v>
      </c>
      <c r="C1158" t="s">
        <v>158</v>
      </c>
      <c r="D1158" t="s">
        <v>1671</v>
      </c>
      <c r="E1158">
        <v>20</v>
      </c>
      <c r="F1158">
        <v>2</v>
      </c>
      <c r="G1158" t="s">
        <v>14</v>
      </c>
      <c r="H1158" s="1" t="str">
        <f t="shared" si="70"/>
        <v>ifrs-full_DisclosureOfNotesAndOtherExplanatoryInformationExplanatory</v>
      </c>
      <c r="I1158" t="str">
        <f t="shared" si="71"/>
        <v>ifrs-full</v>
      </c>
      <c r="J1158" t="str">
        <f t="shared" si="72"/>
        <v>DisclosureOfNotesAndOtherExplanatoryInformationExplanatory</v>
      </c>
      <c r="K1158" t="str">
        <f t="shared" si="73"/>
        <v>insert into dbax_info_conc (codi_empr, codi_emex, codi_info, pref_conc, codi_conc, orde_conc, nive_conc, tipo_info) values (0,0,'pre_cl-ci_ias-1_2014-03-05_role-800500','ifrs-full','DisclosureOfNotesAndOtherExplanatoryInformationExplanatory',20,2,'C')</v>
      </c>
    </row>
    <row r="1159" spans="1:11" x14ac:dyDescent="0.25">
      <c r="A1159">
        <v>0</v>
      </c>
      <c r="B1159">
        <v>0</v>
      </c>
      <c r="C1159" t="s">
        <v>161</v>
      </c>
      <c r="D1159" t="s">
        <v>345</v>
      </c>
      <c r="E1159">
        <v>100</v>
      </c>
      <c r="F1159">
        <v>2</v>
      </c>
      <c r="G1159" t="s">
        <v>14</v>
      </c>
      <c r="H1159" s="1" t="str">
        <f t="shared" si="70"/>
        <v>cl-ci_ActivoIndividualEntidad</v>
      </c>
      <c r="I1159" t="str">
        <f t="shared" si="71"/>
        <v>cl-ci</v>
      </c>
      <c r="J1159" t="str">
        <f t="shared" si="72"/>
        <v>ActivoIndividualEntidad</v>
      </c>
      <c r="K1159" t="str">
        <f t="shared" si="73"/>
        <v>insert into dbax_info_conc (codi_empr, codi_emex, codi_info, pref_conc, codi_conc, orde_conc, nive_conc, tipo_info) values (0,0,'pre_cl-ci_ias-1_2014-03-05_role-810000','cl-ci','ActivoIndividualEntidad',100,2,'C')</v>
      </c>
    </row>
    <row r="1160" spans="1:11" x14ac:dyDescent="0.25">
      <c r="A1160">
        <v>0</v>
      </c>
      <c r="B1160">
        <v>0</v>
      </c>
      <c r="C1160" t="s">
        <v>161</v>
      </c>
      <c r="D1160" t="s">
        <v>390</v>
      </c>
      <c r="E1160">
        <v>50</v>
      </c>
      <c r="F1160">
        <v>2</v>
      </c>
      <c r="G1160" t="s">
        <v>14</v>
      </c>
      <c r="H1160" s="1" t="str">
        <f t="shared" ref="H1160:H1223" si="74">MID(D1160,FIND("#",D1160)+1,10000)</f>
        <v>cl-ci_CountryOfIncorporation</v>
      </c>
      <c r="I1160" t="str">
        <f t="shared" ref="I1160:I1223" si="75">MID(H1160,1,FIND("_",H1160)-1)</f>
        <v>cl-ci</v>
      </c>
      <c r="J1160" t="str">
        <f t="shared" ref="J1160:J1223" si="76">MID(H1160,FIND("_",H1160)+1,10000)</f>
        <v>CountryOfIncorporation</v>
      </c>
      <c r="K1160" t="str">
        <f t="shared" ref="K1160:K1223" si="77">CONCATENATE("insert into dbax_info_conc (codi_empr, codi_emex, codi_info, pref_conc, codi_conc, orde_conc, nive_conc, tipo_info) values (",A1160,",",B1160,",'",C1160,"','",I1160,"','",J1160,"',",E1160,",",F1160,",'",G1160,"')")</f>
        <v>insert into dbax_info_conc (codi_empr, codi_emex, codi_info, pref_conc, codi_conc, orde_conc, nive_conc, tipo_info) values (0,0,'pre_cl-ci_ias-1_2014-03-05_role-810000','cl-ci','CountryOfIncorporation',50,2,'C')</v>
      </c>
    </row>
    <row r="1161" spans="1:11" x14ac:dyDescent="0.25">
      <c r="A1161">
        <v>0</v>
      </c>
      <c r="B1161">
        <v>0</v>
      </c>
      <c r="C1161" t="s">
        <v>161</v>
      </c>
      <c r="D1161" t="s">
        <v>395</v>
      </c>
      <c r="E1161">
        <v>220</v>
      </c>
      <c r="F1161">
        <v>4</v>
      </c>
      <c r="G1161" t="s">
        <v>14</v>
      </c>
      <c r="H1161" s="1" t="str">
        <f t="shared" si="74"/>
        <v>cl-ci_CountryOfIncorporationOrResidenceOfSubsidiary</v>
      </c>
      <c r="I1161" t="str">
        <f t="shared" si="75"/>
        <v>cl-ci</v>
      </c>
      <c r="J1161" t="str">
        <f t="shared" si="76"/>
        <v>CountryOfIncorporationOrResidenceOfSubsidiary</v>
      </c>
      <c r="K1161" t="str">
        <f t="shared" si="77"/>
        <v>insert into dbax_info_conc (codi_empr, codi_emex, codi_info, pref_conc, codi_conc, orde_conc, nive_conc, tipo_info) values (0,0,'pre_cl-ci_ias-1_2014-03-05_role-810000','cl-ci','CountryOfIncorporationOrResidenceOfSubsidiary',220,4,'C')</v>
      </c>
    </row>
    <row r="1162" spans="1:11" x14ac:dyDescent="0.25">
      <c r="A1162">
        <v>0</v>
      </c>
      <c r="B1162">
        <v>0</v>
      </c>
      <c r="C1162" t="s">
        <v>161</v>
      </c>
      <c r="D1162" t="s">
        <v>526</v>
      </c>
      <c r="E1162">
        <v>150</v>
      </c>
      <c r="F1162">
        <v>2</v>
      </c>
      <c r="G1162" t="s">
        <v>14</v>
      </c>
      <c r="H1162" s="1" t="str">
        <f t="shared" si="74"/>
        <v>cl-ci_InformacionRevelarSobreSubsidiariasConsolidadasSinopsis</v>
      </c>
      <c r="I1162" t="str">
        <f t="shared" si="75"/>
        <v>cl-ci</v>
      </c>
      <c r="J1162" t="str">
        <f t="shared" si="76"/>
        <v>InformacionRevelarSobreSubsidiariasConsolidadasSinopsis</v>
      </c>
      <c r="K1162" t="str">
        <f t="shared" si="77"/>
        <v>insert into dbax_info_conc (codi_empr, codi_emex, codi_info, pref_conc, codi_conc, orde_conc, nive_conc, tipo_info) values (0,0,'pre_cl-ci_ias-1_2014-03-05_role-810000','cl-ci','InformacionRevelarSobreSubsidiariasConsolidadasSinopsis',150,2,'C')</v>
      </c>
    </row>
    <row r="1163" spans="1:11" x14ac:dyDescent="0.25">
      <c r="A1163">
        <v>0</v>
      </c>
      <c r="B1163">
        <v>0</v>
      </c>
      <c r="C1163" t="s">
        <v>161</v>
      </c>
      <c r="D1163" t="s">
        <v>527</v>
      </c>
      <c r="E1163">
        <v>190</v>
      </c>
      <c r="F1163">
        <v>3</v>
      </c>
      <c r="G1163" t="s">
        <v>14</v>
      </c>
      <c r="H1163" s="1" t="str">
        <f t="shared" si="74"/>
        <v>cl-ci_InformacionSobreSubsidiariasConsolidadasPartidas</v>
      </c>
      <c r="I1163" t="str">
        <f t="shared" si="75"/>
        <v>cl-ci</v>
      </c>
      <c r="J1163" t="str">
        <f t="shared" si="76"/>
        <v>InformacionSobreSubsidiariasConsolidadasPartidas</v>
      </c>
      <c r="K1163" t="str">
        <f t="shared" si="77"/>
        <v>insert into dbax_info_conc (codi_empr, codi_emex, codi_info, pref_conc, codi_conc, orde_conc, nive_conc, tipo_info) values (0,0,'pre_cl-ci_ias-1_2014-03-05_role-810000','cl-ci','InformacionSobreSubsidiariasConsolidadasPartidas',190,3,'C')</v>
      </c>
    </row>
    <row r="1164" spans="1:11" x14ac:dyDescent="0.25">
      <c r="A1164">
        <v>0</v>
      </c>
      <c r="B1164">
        <v>0</v>
      </c>
      <c r="C1164" t="s">
        <v>161</v>
      </c>
      <c r="D1164" t="s">
        <v>528</v>
      </c>
      <c r="E1164">
        <v>160</v>
      </c>
      <c r="F1164">
        <v>3</v>
      </c>
      <c r="G1164" t="s">
        <v>14</v>
      </c>
      <c r="H1164" s="1" t="str">
        <f t="shared" si="74"/>
        <v>cl-ci_InformacionSobreSubsidiariasConsolidadasTabla</v>
      </c>
      <c r="I1164" t="str">
        <f t="shared" si="75"/>
        <v>cl-ci</v>
      </c>
      <c r="J1164" t="str">
        <f t="shared" si="76"/>
        <v>InformacionSobreSubsidiariasConsolidadasTabla</v>
      </c>
      <c r="K1164" t="str">
        <f t="shared" si="77"/>
        <v>insert into dbax_info_conc (codi_empr, codi_emex, codi_info, pref_conc, codi_conc, orde_conc, nive_conc, tipo_info) values (0,0,'pre_cl-ci_ias-1_2014-03-05_role-810000','cl-ci','InformacionSobreSubsidiariasConsolidadasTabla',160,3,'C')</v>
      </c>
    </row>
    <row r="1165" spans="1:11" x14ac:dyDescent="0.25">
      <c r="A1165">
        <v>0</v>
      </c>
      <c r="B1165">
        <v>0</v>
      </c>
      <c r="C1165" t="s">
        <v>161</v>
      </c>
      <c r="D1165" t="s">
        <v>592</v>
      </c>
      <c r="E1165">
        <v>230</v>
      </c>
      <c r="F1165">
        <v>4</v>
      </c>
      <c r="G1165" t="s">
        <v>14</v>
      </c>
      <c r="H1165" s="1" t="str">
        <f t="shared" si="74"/>
        <v>cl-ci_MonedaFuncionalSubsidiaria</v>
      </c>
      <c r="I1165" t="str">
        <f t="shared" si="75"/>
        <v>cl-ci</v>
      </c>
      <c r="J1165" t="str">
        <f t="shared" si="76"/>
        <v>MonedaFuncionalSubsidiaria</v>
      </c>
      <c r="K1165" t="str">
        <f t="shared" si="77"/>
        <v>insert into dbax_info_conc (codi_empr, codi_emex, codi_info, pref_conc, codi_conc, orde_conc, nive_conc, tipo_info) values (0,0,'pre_cl-ci_ias-1_2014-03-05_role-810000','cl-ci','MonedaFuncionalSubsidiaria',230,4,'C')</v>
      </c>
    </row>
    <row r="1166" spans="1:11" x14ac:dyDescent="0.25">
      <c r="A1166">
        <v>0</v>
      </c>
      <c r="B1166">
        <v>0</v>
      </c>
      <c r="C1166" t="s">
        <v>161</v>
      </c>
      <c r="D1166" t="s">
        <v>611</v>
      </c>
      <c r="E1166">
        <v>90</v>
      </c>
      <c r="F1166">
        <v>2</v>
      </c>
      <c r="G1166" t="s">
        <v>14</v>
      </c>
      <c r="H1166" s="1" t="str">
        <f t="shared" si="74"/>
        <v>cl-ci_NumeroAccionistas</v>
      </c>
      <c r="I1166" t="str">
        <f t="shared" si="75"/>
        <v>cl-ci</v>
      </c>
      <c r="J1166" t="str">
        <f t="shared" si="76"/>
        <v>NumeroAccionistas</v>
      </c>
      <c r="K1166" t="str">
        <f t="shared" si="77"/>
        <v>insert into dbax_info_conc (codi_empr, codi_emex, codi_info, pref_conc, codi_conc, orde_conc, nive_conc, tipo_info) values (0,0,'pre_cl-ci_ias-1_2014-03-05_role-810000','cl-ci','NumeroAccionistas',90,2,'C')</v>
      </c>
    </row>
    <row r="1167" spans="1:11" x14ac:dyDescent="0.25">
      <c r="A1167">
        <v>0</v>
      </c>
      <c r="B1167">
        <v>0</v>
      </c>
      <c r="C1167" t="s">
        <v>161</v>
      </c>
      <c r="D1167" t="s">
        <v>669</v>
      </c>
      <c r="E1167">
        <v>110</v>
      </c>
      <c r="F1167">
        <v>2</v>
      </c>
      <c r="G1167" t="s">
        <v>14</v>
      </c>
      <c r="H1167" s="1" t="str">
        <f t="shared" si="74"/>
        <v>cl-ci_PersonaOGrupoPersonasConAcuerdoActuacionConjuntaQuePoseaLaMayorParticipacionAccionaria</v>
      </c>
      <c r="I1167" t="str">
        <f t="shared" si="75"/>
        <v>cl-ci</v>
      </c>
      <c r="J1167" t="str">
        <f t="shared" si="76"/>
        <v>PersonaOGrupoPersonasConAcuerdoActuacionConjuntaQuePoseaLaMayorParticipacionAccionaria</v>
      </c>
      <c r="K1167" t="str">
        <f t="shared" si="77"/>
        <v>insert into dbax_info_conc (codi_empr, codi_emex, codi_info, pref_conc, codi_conc, orde_conc, nive_conc, tipo_info) values (0,0,'pre_cl-ci_ias-1_2014-03-05_role-810000','cl-ci','PersonaOGrupoPersonasConAcuerdoActuacionConjuntaQuePoseaLaMayorParticipacionAccionaria',110,2,'C')</v>
      </c>
    </row>
    <row r="1168" spans="1:11" x14ac:dyDescent="0.25">
      <c r="A1168">
        <v>0</v>
      </c>
      <c r="B1168">
        <v>0</v>
      </c>
      <c r="C1168" t="s">
        <v>161</v>
      </c>
      <c r="D1168" t="s">
        <v>671</v>
      </c>
      <c r="E1168">
        <v>250</v>
      </c>
      <c r="F1168">
        <v>5</v>
      </c>
      <c r="G1168" t="s">
        <v>14</v>
      </c>
      <c r="H1168" s="1" t="str">
        <f t="shared" si="74"/>
        <v>cl-ci_PorcentajeParticipacionDirecta</v>
      </c>
      <c r="I1168" t="str">
        <f t="shared" si="75"/>
        <v>cl-ci</v>
      </c>
      <c r="J1168" t="str">
        <f t="shared" si="76"/>
        <v>PorcentajeParticipacionDirecta</v>
      </c>
      <c r="K1168" t="str">
        <f t="shared" si="77"/>
        <v>insert into dbax_info_conc (codi_empr, codi_emex, codi_info, pref_conc, codi_conc, orde_conc, nive_conc, tipo_info) values (0,0,'pre_cl-ci_ias-1_2014-03-05_role-810000','cl-ci','PorcentajeParticipacionDirecta',250,5,'C')</v>
      </c>
    </row>
    <row r="1169" spans="1:11" x14ac:dyDescent="0.25">
      <c r="A1169">
        <v>0</v>
      </c>
      <c r="B1169">
        <v>0</v>
      </c>
      <c r="C1169" t="s">
        <v>161</v>
      </c>
      <c r="D1169" t="s">
        <v>672</v>
      </c>
      <c r="E1169">
        <v>260</v>
      </c>
      <c r="F1169">
        <v>5</v>
      </c>
      <c r="G1169" t="s">
        <v>14</v>
      </c>
      <c r="H1169" s="1" t="str">
        <f t="shared" si="74"/>
        <v>cl-ci_PorcentajeParticipacionIndirecta</v>
      </c>
      <c r="I1169" t="str">
        <f t="shared" si="75"/>
        <v>cl-ci</v>
      </c>
      <c r="J1169" t="str">
        <f t="shared" si="76"/>
        <v>PorcentajeParticipacionIndirecta</v>
      </c>
      <c r="K1169" t="str">
        <f t="shared" si="77"/>
        <v>insert into dbax_info_conc (codi_empr, codi_emex, codi_info, pref_conc, codi_conc, orde_conc, nive_conc, tipo_info) values (0,0,'pre_cl-ci_ias-1_2014-03-05_role-810000','cl-ci','PorcentajeParticipacionIndirecta',260,5,'C')</v>
      </c>
    </row>
    <row r="1170" spans="1:11" x14ac:dyDescent="0.25">
      <c r="A1170">
        <v>0</v>
      </c>
      <c r="B1170">
        <v>0</v>
      </c>
      <c r="C1170" t="s">
        <v>161</v>
      </c>
      <c r="D1170" t="s">
        <v>708</v>
      </c>
      <c r="E1170">
        <v>210</v>
      </c>
      <c r="F1170">
        <v>4</v>
      </c>
      <c r="G1170" t="s">
        <v>14</v>
      </c>
      <c r="H1170" s="1" t="str">
        <f t="shared" si="74"/>
        <v>cl-ci_RutSubsidiaria</v>
      </c>
      <c r="I1170" t="str">
        <f t="shared" si="75"/>
        <v>cl-ci</v>
      </c>
      <c r="J1170" t="str">
        <f t="shared" si="76"/>
        <v>RutSubsidiaria</v>
      </c>
      <c r="K1170" t="str">
        <f t="shared" si="77"/>
        <v>insert into dbax_info_conc (codi_empr, codi_emex, codi_info, pref_conc, codi_conc, orde_conc, nive_conc, tipo_info) values (0,0,'pre_cl-ci_ias-1_2014-03-05_role-810000','cl-ci','RutSubsidiaria',210,4,'C')</v>
      </c>
    </row>
    <row r="1171" spans="1:11" x14ac:dyDescent="0.25">
      <c r="A1171">
        <v>0</v>
      </c>
      <c r="B1171">
        <v>0</v>
      </c>
      <c r="C1171" t="s">
        <v>161</v>
      </c>
      <c r="D1171" t="s">
        <v>711</v>
      </c>
      <c r="E1171">
        <v>170</v>
      </c>
      <c r="F1171">
        <v>4</v>
      </c>
      <c r="G1171" t="s">
        <v>14</v>
      </c>
      <c r="H1171" s="1" t="str">
        <f t="shared" si="74"/>
        <v>cl-ci_SubsidiariasConsolidadasEje</v>
      </c>
      <c r="I1171" t="str">
        <f t="shared" si="75"/>
        <v>cl-ci</v>
      </c>
      <c r="J1171" t="str">
        <f t="shared" si="76"/>
        <v>SubsidiariasConsolidadasEje</v>
      </c>
      <c r="K1171" t="str">
        <f t="shared" si="77"/>
        <v>insert into dbax_info_conc (codi_empr, codi_emex, codi_info, pref_conc, codi_conc, orde_conc, nive_conc, tipo_info) values (0,0,'pre_cl-ci_ias-1_2014-03-05_role-810000','cl-ci','SubsidiariasConsolidadasEje',170,4,'C')</v>
      </c>
    </row>
    <row r="1172" spans="1:11" x14ac:dyDescent="0.25">
      <c r="A1172">
        <v>0</v>
      </c>
      <c r="B1172">
        <v>0</v>
      </c>
      <c r="C1172" t="s">
        <v>161</v>
      </c>
      <c r="D1172" t="s">
        <v>776</v>
      </c>
      <c r="E1172">
        <v>60</v>
      </c>
      <c r="F1172">
        <v>2</v>
      </c>
      <c r="G1172" t="s">
        <v>14</v>
      </c>
      <c r="H1172" s="1" t="str">
        <f t="shared" si="74"/>
        <v>ifrs-full_AddressOfRegisteredOfficeOfEntity</v>
      </c>
      <c r="I1172" t="str">
        <f t="shared" si="75"/>
        <v>ifrs-full</v>
      </c>
      <c r="J1172" t="str">
        <f t="shared" si="76"/>
        <v>AddressOfRegisteredOfficeOfEntity</v>
      </c>
      <c r="K1172" t="str">
        <f t="shared" si="77"/>
        <v>insert into dbax_info_conc (codi_empr, codi_emex, codi_info, pref_conc, codi_conc, orde_conc, nive_conc, tipo_info) values (0,0,'pre_cl-ci_ias-1_2014-03-05_role-810000','ifrs-full','AddressOfRegisteredOfficeOfEntity',60,2,'C')</v>
      </c>
    </row>
    <row r="1173" spans="1:11" x14ac:dyDescent="0.25">
      <c r="A1173">
        <v>0</v>
      </c>
      <c r="B1173">
        <v>0</v>
      </c>
      <c r="C1173" t="s">
        <v>161</v>
      </c>
      <c r="D1173" t="s">
        <v>813</v>
      </c>
      <c r="E1173">
        <v>400</v>
      </c>
      <c r="F1173">
        <v>5</v>
      </c>
      <c r="G1173" t="s">
        <v>14</v>
      </c>
      <c r="H1173" s="1" t="str">
        <f t="shared" si="74"/>
        <v>ifrs-full_AmountOfReclassificationsOrChangesInPresentation</v>
      </c>
      <c r="I1173" t="str">
        <f t="shared" si="75"/>
        <v>ifrs-full</v>
      </c>
      <c r="J1173" t="str">
        <f t="shared" si="76"/>
        <v>AmountOfReclassificationsOrChangesInPresentation</v>
      </c>
      <c r="K1173" t="str">
        <f t="shared" si="77"/>
        <v>insert into dbax_info_conc (codi_empr, codi_emex, codi_info, pref_conc, codi_conc, orde_conc, nive_conc, tipo_info) values (0,0,'pre_cl-ci_ias-1_2014-03-05_role-810000','ifrs-full','AmountOfReclassificationsOrChangesInPresentation',400,5,'C')</v>
      </c>
    </row>
    <row r="1174" spans="1:11" x14ac:dyDescent="0.25">
      <c r="A1174">
        <v>0</v>
      </c>
      <c r="B1174">
        <v>0</v>
      </c>
      <c r="C1174" t="s">
        <v>161</v>
      </c>
      <c r="D1174" t="s">
        <v>830</v>
      </c>
      <c r="E1174">
        <v>520</v>
      </c>
      <c r="F1174">
        <v>5</v>
      </c>
      <c r="G1174" t="s">
        <v>14</v>
      </c>
      <c r="H1174" s="1" t="str">
        <f t="shared" si="74"/>
        <v>ifrs-full_AssetsAndLiabilitiesAxis</v>
      </c>
      <c r="I1174" t="str">
        <f t="shared" si="75"/>
        <v>ifrs-full</v>
      </c>
      <c r="J1174" t="str">
        <f t="shared" si="76"/>
        <v>AssetsAndLiabilitiesAxis</v>
      </c>
      <c r="K1174" t="str">
        <f t="shared" si="77"/>
        <v>insert into dbax_info_conc (codi_empr, codi_emex, codi_info, pref_conc, codi_conc, orde_conc, nive_conc, tipo_info) values (0,0,'pre_cl-ci_ias-1_2014-03-05_role-810000','ifrs-full','AssetsAndLiabilitiesAxis',520,5,'C')</v>
      </c>
    </row>
    <row r="1175" spans="1:11" x14ac:dyDescent="0.25">
      <c r="A1175">
        <v>0</v>
      </c>
      <c r="B1175">
        <v>0</v>
      </c>
      <c r="C1175" t="s">
        <v>161</v>
      </c>
      <c r="D1175" t="s">
        <v>831</v>
      </c>
      <c r="E1175">
        <v>530</v>
      </c>
      <c r="F1175">
        <v>6</v>
      </c>
      <c r="G1175" t="s">
        <v>14</v>
      </c>
      <c r="H1175" s="1" t="str">
        <f t="shared" si="74"/>
        <v>ifrs-full_AssetsAndLiabilitiesMember</v>
      </c>
      <c r="I1175" t="str">
        <f t="shared" si="75"/>
        <v>ifrs-full</v>
      </c>
      <c r="J1175" t="str">
        <f t="shared" si="76"/>
        <v>AssetsAndLiabilitiesMember</v>
      </c>
      <c r="K1175" t="str">
        <f t="shared" si="77"/>
        <v>insert into dbax_info_conc (codi_empr, codi_emex, codi_info, pref_conc, codi_conc, orde_conc, nive_conc, tipo_info) values (0,0,'pre_cl-ci_ias-1_2014-03-05_role-810000','ifrs-full','AssetsAndLiabilitiesMember',530,6,'C')</v>
      </c>
    </row>
    <row r="1176" spans="1:11" x14ac:dyDescent="0.25">
      <c r="A1176">
        <v>0</v>
      </c>
      <c r="B1176">
        <v>0</v>
      </c>
      <c r="C1176" t="s">
        <v>161</v>
      </c>
      <c r="D1176" t="s">
        <v>836</v>
      </c>
      <c r="E1176">
        <v>570</v>
      </c>
      <c r="F1176">
        <v>5</v>
      </c>
      <c r="G1176" t="s">
        <v>14</v>
      </c>
      <c r="H1176" s="1" t="str">
        <f t="shared" si="74"/>
        <v>ifrs-full_AssetsWithSignificantRiskOfMaterialAdjustmentsWithinNextFinancialYear</v>
      </c>
      <c r="I1176" t="str">
        <f t="shared" si="75"/>
        <v>ifrs-full</v>
      </c>
      <c r="J1176" t="str">
        <f t="shared" si="76"/>
        <v>AssetsWithSignificantRiskOfMaterialAdjustmentsWithinNextFinancialYear</v>
      </c>
      <c r="K1176" t="str">
        <f t="shared" si="77"/>
        <v>insert into dbax_info_conc (codi_empr, codi_emex, codi_info, pref_conc, codi_conc, orde_conc, nive_conc, tipo_info) values (0,0,'pre_cl-ci_ias-1_2014-03-05_role-810000','ifrs-full','AssetsWithSignificantRiskOfMaterialAdjustmentsWithinNextFinancialYear',570,5,'C')</v>
      </c>
    </row>
    <row r="1177" spans="1:11" x14ac:dyDescent="0.25">
      <c r="A1177">
        <v>0</v>
      </c>
      <c r="B1177">
        <v>0</v>
      </c>
      <c r="C1177" t="s">
        <v>161</v>
      </c>
      <c r="D1177" t="s">
        <v>894</v>
      </c>
      <c r="E1177">
        <v>620</v>
      </c>
      <c r="F1177">
        <v>5</v>
      </c>
      <c r="G1177" t="s">
        <v>14</v>
      </c>
      <c r="H1177" s="1" t="str">
        <f t="shared" si="74"/>
        <v>ifrs-full_CapitalRequirementsAxis</v>
      </c>
      <c r="I1177" t="str">
        <f t="shared" si="75"/>
        <v>ifrs-full</v>
      </c>
      <c r="J1177" t="str">
        <f t="shared" si="76"/>
        <v>CapitalRequirementsAxis</v>
      </c>
      <c r="K1177" t="str">
        <f t="shared" si="77"/>
        <v>insert into dbax_info_conc (codi_empr, codi_emex, codi_info, pref_conc, codi_conc, orde_conc, nive_conc, tipo_info) values (0,0,'pre_cl-ci_ias-1_2014-03-05_role-810000','ifrs-full','CapitalRequirementsAxis',620,5,'C')</v>
      </c>
    </row>
    <row r="1178" spans="1:11" x14ac:dyDescent="0.25">
      <c r="A1178">
        <v>0</v>
      </c>
      <c r="B1178">
        <v>0</v>
      </c>
      <c r="C1178" t="s">
        <v>161</v>
      </c>
      <c r="D1178" t="s">
        <v>895</v>
      </c>
      <c r="E1178">
        <v>630</v>
      </c>
      <c r="F1178">
        <v>6</v>
      </c>
      <c r="G1178" t="s">
        <v>14</v>
      </c>
      <c r="H1178" s="1" t="str">
        <f t="shared" si="74"/>
        <v>ifrs-full_CapitalRequirementsMember</v>
      </c>
      <c r="I1178" t="str">
        <f t="shared" si="75"/>
        <v>ifrs-full</v>
      </c>
      <c r="J1178" t="str">
        <f t="shared" si="76"/>
        <v>CapitalRequirementsMember</v>
      </c>
      <c r="K1178" t="str">
        <f t="shared" si="77"/>
        <v>insert into dbax_info_conc (codi_empr, codi_emex, codi_info, pref_conc, codi_conc, orde_conc, nive_conc, tipo_info) values (0,0,'pre_cl-ci_ias-1_2014-03-05_role-810000','ifrs-full','CapitalRequirementsMember',630,6,'C')</v>
      </c>
    </row>
    <row r="1179" spans="1:11" x14ac:dyDescent="0.25">
      <c r="A1179">
        <v>0</v>
      </c>
      <c r="B1179">
        <v>0</v>
      </c>
      <c r="C1179" t="s">
        <v>161</v>
      </c>
      <c r="D1179" t="s">
        <v>1260</v>
      </c>
      <c r="E1179">
        <v>670</v>
      </c>
      <c r="F1179">
        <v>5</v>
      </c>
      <c r="G1179" t="s">
        <v>14</v>
      </c>
      <c r="H1179" s="1" t="str">
        <f t="shared" si="74"/>
        <v>ifrs-full_DescriptionOfChangesInEntitysObjectivesPoliciesAndProcessesForManagingCapitalAndWhatEntityManagesAsCapital</v>
      </c>
      <c r="I1179" t="str">
        <f t="shared" si="75"/>
        <v>ifrs-full</v>
      </c>
      <c r="J1179" t="str">
        <f t="shared" si="76"/>
        <v>DescriptionOfChangesInEntitysObjectivesPoliciesAndProcessesForManagingCapitalAndWhatEntityManagesAsCapital</v>
      </c>
      <c r="K1179" t="str">
        <f t="shared" si="77"/>
        <v>insert into dbax_info_conc (codi_empr, codi_emex, codi_info, pref_conc, codi_conc, orde_conc, nive_conc, tipo_info) values (0,0,'pre_cl-ci_ias-1_2014-03-05_role-810000','ifrs-full','DescriptionOfChangesInEntitysObjectivesPoliciesAndProcessesForManagingCapitalAndWhatEntityManagesAsCapital',670,5,'C')</v>
      </c>
    </row>
    <row r="1180" spans="1:11" x14ac:dyDescent="0.25">
      <c r="A1180">
        <v>0</v>
      </c>
      <c r="B1180">
        <v>0</v>
      </c>
      <c r="C1180" t="s">
        <v>161</v>
      </c>
      <c r="D1180" t="s">
        <v>1358</v>
      </c>
      <c r="E1180">
        <v>760</v>
      </c>
      <c r="F1180">
        <v>2</v>
      </c>
      <c r="G1180" t="s">
        <v>14</v>
      </c>
      <c r="H1180" s="1" t="str">
        <f t="shared" si="74"/>
        <v>ifrs-full_DescriptionOfMethodsUsedToMeasureFairValueOfNoncashAssetsDeclaredForDistributionToOwnersBeforeFinancialStatementsAuthorisedForIssue</v>
      </c>
      <c r="I1180" t="str">
        <f t="shared" si="75"/>
        <v>ifrs-full</v>
      </c>
      <c r="J1180" t="str">
        <f t="shared" si="76"/>
        <v>DescriptionOfMethodsUsedToMeasureFairValueOfNoncashAssetsDeclaredForDistributionToOwnersBeforeFinancialStatementsAuthorisedForIssue</v>
      </c>
      <c r="K1180" t="str">
        <f t="shared" si="77"/>
        <v>insert into dbax_info_conc (codi_empr, codi_emex, codi_info, pref_conc, codi_conc, orde_conc, nive_conc, tipo_info) values (0,0,'pre_cl-ci_ias-1_2014-03-05_role-810000','ifrs-full','DescriptionOfMethodsUsedToMeasureFairValueOfNoncashAssetsDeclaredForDistributionToOwnersBeforeFinancialStatementsAuthorisedForIssue',760,2,'C')</v>
      </c>
    </row>
    <row r="1181" spans="1:11" x14ac:dyDescent="0.25">
      <c r="A1181">
        <v>0</v>
      </c>
      <c r="B1181">
        <v>0</v>
      </c>
      <c r="C1181" t="s">
        <v>161</v>
      </c>
      <c r="D1181" t="s">
        <v>1369</v>
      </c>
      <c r="E1181">
        <v>550</v>
      </c>
      <c r="F1181">
        <v>5</v>
      </c>
      <c r="G1181" t="s">
        <v>14</v>
      </c>
      <c r="H1181" s="1" t="str">
        <f t="shared" si="74"/>
        <v>ifrs-full_DescriptionOfNatureOfAssetsWithSignificantRiskOfMaterialAdjustmentsWithinNextFinancialYear</v>
      </c>
      <c r="I1181" t="str">
        <f t="shared" si="75"/>
        <v>ifrs-full</v>
      </c>
      <c r="J1181" t="str">
        <f t="shared" si="76"/>
        <v>DescriptionOfNatureOfAssetsWithSignificantRiskOfMaterialAdjustmentsWithinNextFinancialYear</v>
      </c>
      <c r="K1181" t="str">
        <f t="shared" si="77"/>
        <v>insert into dbax_info_conc (codi_empr, codi_emex, codi_info, pref_conc, codi_conc, orde_conc, nive_conc, tipo_info) values (0,0,'pre_cl-ci_ias-1_2014-03-05_role-810000','ifrs-full','DescriptionOfNatureOfAssetsWithSignificantRiskOfMaterialAdjustmentsWithinNextFinancialYear',550,5,'C')</v>
      </c>
    </row>
    <row r="1182" spans="1:11" x14ac:dyDescent="0.25">
      <c r="A1182">
        <v>0</v>
      </c>
      <c r="B1182">
        <v>0</v>
      </c>
      <c r="C1182" t="s">
        <v>161</v>
      </c>
      <c r="D1182" t="s">
        <v>1378</v>
      </c>
      <c r="E1182">
        <v>80</v>
      </c>
      <c r="F1182">
        <v>2</v>
      </c>
      <c r="G1182" t="s">
        <v>14</v>
      </c>
      <c r="H1182" s="1" t="str">
        <f t="shared" si="74"/>
        <v>ifrs-full_DescriptionOfNatureOfEntitysOperationsAndPrincipalActivities</v>
      </c>
      <c r="I1182" t="str">
        <f t="shared" si="75"/>
        <v>ifrs-full</v>
      </c>
      <c r="J1182" t="str">
        <f t="shared" si="76"/>
        <v>DescriptionOfNatureOfEntitysOperationsAndPrincipalActivities</v>
      </c>
      <c r="K1182" t="str">
        <f t="shared" si="77"/>
        <v>insert into dbax_info_conc (codi_empr, codi_emex, codi_info, pref_conc, codi_conc, orde_conc, nive_conc, tipo_info) values (0,0,'pre_cl-ci_ias-1_2014-03-05_role-810000','ifrs-full','DescriptionOfNatureOfEntitysOperationsAndPrincipalActivities',80,2,'C')</v>
      </c>
    </row>
    <row r="1183" spans="1:11" x14ac:dyDescent="0.25">
      <c r="A1183">
        <v>0</v>
      </c>
      <c r="B1183">
        <v>0</v>
      </c>
      <c r="C1183" t="s">
        <v>161</v>
      </c>
      <c r="D1183" t="s">
        <v>1384</v>
      </c>
      <c r="E1183">
        <v>560</v>
      </c>
      <c r="F1183">
        <v>5</v>
      </c>
      <c r="G1183" t="s">
        <v>14</v>
      </c>
      <c r="H1183" s="1" t="str">
        <f t="shared" si="74"/>
        <v>ifrs-full_DescriptionOfNatureOfLiabilitiesWithSignificantRiskOfMaterialAdjustmentsWithinNextFinancialYear</v>
      </c>
      <c r="I1183" t="str">
        <f t="shared" si="75"/>
        <v>ifrs-full</v>
      </c>
      <c r="J1183" t="str">
        <f t="shared" si="76"/>
        <v>DescriptionOfNatureOfLiabilitiesWithSignificantRiskOfMaterialAdjustmentsWithinNextFinancialYear</v>
      </c>
      <c r="K1183" t="str">
        <f t="shared" si="77"/>
        <v>insert into dbax_info_conc (codi_empr, codi_emex, codi_info, pref_conc, codi_conc, orde_conc, nive_conc, tipo_info) values (0,0,'pre_cl-ci_ias-1_2014-03-05_role-810000','ifrs-full','DescriptionOfNatureOfLiabilitiesWithSignificantRiskOfMaterialAdjustmentsWithinNextFinancialYear',560,5,'C')</v>
      </c>
    </row>
    <row r="1184" spans="1:11" x14ac:dyDescent="0.25">
      <c r="A1184">
        <v>0</v>
      </c>
      <c r="B1184">
        <v>0</v>
      </c>
      <c r="C1184" t="s">
        <v>161</v>
      </c>
      <c r="D1184" t="s">
        <v>1385</v>
      </c>
      <c r="E1184">
        <v>430</v>
      </c>
      <c r="F1184">
        <v>2</v>
      </c>
      <c r="G1184" t="s">
        <v>14</v>
      </c>
      <c r="H1184" s="1" t="str">
        <f t="shared" si="74"/>
        <v>ifrs-full_DescriptionOfNatureOfNecessaryAdjustmentToProvideComparativeInformation</v>
      </c>
      <c r="I1184" t="str">
        <f t="shared" si="75"/>
        <v>ifrs-full</v>
      </c>
      <c r="J1184" t="str">
        <f t="shared" si="76"/>
        <v>DescriptionOfNatureOfNecessaryAdjustmentToProvideComparativeInformation</v>
      </c>
      <c r="K1184" t="str">
        <f t="shared" si="77"/>
        <v>insert into dbax_info_conc (codi_empr, codi_emex, codi_info, pref_conc, codi_conc, orde_conc, nive_conc, tipo_info) values (0,0,'pre_cl-ci_ias-1_2014-03-05_role-810000','ifrs-full','DescriptionOfNatureOfNecessaryAdjustmentToProvideComparativeInformation',430,2,'C')</v>
      </c>
    </row>
    <row r="1185" spans="1:11" x14ac:dyDescent="0.25">
      <c r="A1185">
        <v>0</v>
      </c>
      <c r="B1185">
        <v>0</v>
      </c>
      <c r="C1185" t="s">
        <v>161</v>
      </c>
      <c r="D1185" t="s">
        <v>1386</v>
      </c>
      <c r="E1185">
        <v>730</v>
      </c>
      <c r="F1185">
        <v>2</v>
      </c>
      <c r="G1185" t="s">
        <v>14</v>
      </c>
      <c r="H1185" s="1" t="str">
        <f t="shared" si="74"/>
        <v>ifrs-full_DescriptionOfNatureOfNoncashAssetsHeldForDistributionToOwnersDeclaredBeforeFinancialStatementsAuthorisedForIssue</v>
      </c>
      <c r="I1185" t="str">
        <f t="shared" si="75"/>
        <v>ifrs-full</v>
      </c>
      <c r="J1185" t="str">
        <f t="shared" si="76"/>
        <v>DescriptionOfNatureOfNoncashAssetsHeldForDistributionToOwnersDeclaredBeforeFinancialStatementsAuthorisedForIssue</v>
      </c>
      <c r="K1185" t="str">
        <f t="shared" si="77"/>
        <v>insert into dbax_info_conc (codi_empr, codi_emex, codi_info, pref_conc, codi_conc, orde_conc, nive_conc, tipo_info) values (0,0,'pre_cl-ci_ias-1_2014-03-05_role-810000','ifrs-full','DescriptionOfNatureOfNoncashAssetsHeldForDistributionToOwnersDeclaredBeforeFinancialStatementsAuthorisedForIssue',730,2,'C')</v>
      </c>
    </row>
    <row r="1186" spans="1:11" x14ac:dyDescent="0.25">
      <c r="A1186">
        <v>0</v>
      </c>
      <c r="B1186">
        <v>0</v>
      </c>
      <c r="C1186" t="s">
        <v>161</v>
      </c>
      <c r="D1186" t="s">
        <v>1390</v>
      </c>
      <c r="E1186">
        <v>390</v>
      </c>
      <c r="F1186">
        <v>5</v>
      </c>
      <c r="G1186" t="s">
        <v>14</v>
      </c>
      <c r="H1186" s="1" t="str">
        <f t="shared" si="74"/>
        <v>ifrs-full_DescriptionOfNatureOfReclassificationOrChangesInPresentation</v>
      </c>
      <c r="I1186" t="str">
        <f t="shared" si="75"/>
        <v>ifrs-full</v>
      </c>
      <c r="J1186" t="str">
        <f t="shared" si="76"/>
        <v>DescriptionOfNatureOfReclassificationOrChangesInPresentation</v>
      </c>
      <c r="K1186" t="str">
        <f t="shared" si="77"/>
        <v>insert into dbax_info_conc (codi_empr, codi_emex, codi_info, pref_conc, codi_conc, orde_conc, nive_conc, tipo_info) values (0,0,'pre_cl-ci_ias-1_2014-03-05_role-810000','ifrs-full','DescriptionOfNatureOfReclassificationOrChangesInPresentation',390,5,'C')</v>
      </c>
    </row>
    <row r="1187" spans="1:11" x14ac:dyDescent="0.25">
      <c r="A1187">
        <v>0</v>
      </c>
      <c r="B1187">
        <v>0</v>
      </c>
      <c r="C1187" t="s">
        <v>161</v>
      </c>
      <c r="D1187" t="s">
        <v>1398</v>
      </c>
      <c r="E1187">
        <v>460</v>
      </c>
      <c r="F1187">
        <v>3</v>
      </c>
      <c r="G1187" t="s">
        <v>14</v>
      </c>
      <c r="H1187" s="1" t="str">
        <f t="shared" si="74"/>
        <v>ifrs-full_DescriptionOfOtherAccountingPoliciesRelevantToUnderstandingOfFinancialStatements</v>
      </c>
      <c r="I1187" t="str">
        <f t="shared" si="75"/>
        <v>ifrs-full</v>
      </c>
      <c r="J1187" t="str">
        <f t="shared" si="76"/>
        <v>DescriptionOfOtherAccountingPoliciesRelevantToUnderstandingOfFinancialStatements</v>
      </c>
      <c r="K1187" t="str">
        <f t="shared" si="77"/>
        <v>insert into dbax_info_conc (codi_empr, codi_emex, codi_info, pref_conc, codi_conc, orde_conc, nive_conc, tipo_info) values (0,0,'pre_cl-ci_ias-1_2014-03-05_role-810000','ifrs-full','DescriptionOfOtherAccountingPoliciesRelevantToUnderstandingOfFinancialStatements',460,3,'C')</v>
      </c>
    </row>
    <row r="1188" spans="1:11" x14ac:dyDescent="0.25">
      <c r="A1188">
        <v>0</v>
      </c>
      <c r="B1188">
        <v>0</v>
      </c>
      <c r="C1188" t="s">
        <v>161</v>
      </c>
      <c r="D1188" t="s">
        <v>1411</v>
      </c>
      <c r="E1188">
        <v>410</v>
      </c>
      <c r="F1188">
        <v>5</v>
      </c>
      <c r="G1188" t="s">
        <v>14</v>
      </c>
      <c r="H1188" s="1" t="str">
        <f t="shared" si="74"/>
        <v>ifrs-full_DescriptionOfReasonForReclassificationOrChangesInPresentation</v>
      </c>
      <c r="I1188" t="str">
        <f t="shared" si="75"/>
        <v>ifrs-full</v>
      </c>
      <c r="J1188" t="str">
        <f t="shared" si="76"/>
        <v>DescriptionOfReasonForReclassificationOrChangesInPresentation</v>
      </c>
      <c r="K1188" t="str">
        <f t="shared" si="77"/>
        <v>insert into dbax_info_conc (codi_empr, codi_emex, codi_info, pref_conc, codi_conc, orde_conc, nive_conc, tipo_info) values (0,0,'pre_cl-ci_ias-1_2014-03-05_role-810000','ifrs-full','DescriptionOfReasonForReclassificationOrChangesInPresentation',410,5,'C')</v>
      </c>
    </row>
    <row r="1189" spans="1:11" x14ac:dyDescent="0.25">
      <c r="A1189">
        <v>0</v>
      </c>
      <c r="B1189">
        <v>0</v>
      </c>
      <c r="C1189" t="s">
        <v>161</v>
      </c>
      <c r="D1189" t="s">
        <v>1412</v>
      </c>
      <c r="E1189">
        <v>310</v>
      </c>
      <c r="F1189">
        <v>2</v>
      </c>
      <c r="G1189" t="s">
        <v>14</v>
      </c>
      <c r="H1189" s="1" t="str">
        <f t="shared" si="74"/>
        <v>ifrs-full_DescriptionOfReasonForUsingLongerOrShorterReportingPeriod</v>
      </c>
      <c r="I1189" t="str">
        <f t="shared" si="75"/>
        <v>ifrs-full</v>
      </c>
      <c r="J1189" t="str">
        <f t="shared" si="76"/>
        <v>DescriptionOfReasonForUsingLongerOrShorterReportingPeriod</v>
      </c>
      <c r="K1189" t="str">
        <f t="shared" si="77"/>
        <v>insert into dbax_info_conc (codi_empr, codi_emex, codi_info, pref_conc, codi_conc, orde_conc, nive_conc, tipo_info) values (0,0,'pre_cl-ci_ias-1_2014-03-05_role-810000','ifrs-full','DescriptionOfReasonForUsingLongerOrShorterReportingPeriod',310,2,'C')</v>
      </c>
    </row>
    <row r="1190" spans="1:11" x14ac:dyDescent="0.25">
      <c r="A1190">
        <v>0</v>
      </c>
      <c r="B1190">
        <v>0</v>
      </c>
      <c r="C1190" t="s">
        <v>161</v>
      </c>
      <c r="D1190" t="s">
        <v>1444</v>
      </c>
      <c r="E1190">
        <v>320</v>
      </c>
      <c r="F1190">
        <v>2</v>
      </c>
      <c r="G1190" t="s">
        <v>14</v>
      </c>
      <c r="H1190" s="1" t="str">
        <f t="shared" si="74"/>
        <v>ifrs-full_DescriptionOfReasonWhyFinancialStatementsAreNotEntirelyComparable</v>
      </c>
      <c r="I1190" t="str">
        <f t="shared" si="75"/>
        <v>ifrs-full</v>
      </c>
      <c r="J1190" t="str">
        <f t="shared" si="76"/>
        <v>DescriptionOfReasonWhyFinancialStatementsAreNotEntirelyComparable</v>
      </c>
      <c r="K1190" t="str">
        <f t="shared" si="77"/>
        <v>insert into dbax_info_conc (codi_empr, codi_emex, codi_info, pref_conc, codi_conc, orde_conc, nive_conc, tipo_info) values (0,0,'pre_cl-ci_ias-1_2014-03-05_role-810000','ifrs-full','DescriptionOfReasonWhyFinancialStatementsAreNotEntirelyComparable',320,2,'C')</v>
      </c>
    </row>
    <row r="1191" spans="1:11" x14ac:dyDescent="0.25">
      <c r="A1191">
        <v>0</v>
      </c>
      <c r="B1191">
        <v>0</v>
      </c>
      <c r="C1191" t="s">
        <v>161</v>
      </c>
      <c r="D1191" t="s">
        <v>1446</v>
      </c>
      <c r="E1191">
        <v>420</v>
      </c>
      <c r="F1191">
        <v>2</v>
      </c>
      <c r="G1191" t="s">
        <v>14</v>
      </c>
      <c r="H1191" s="1" t="str">
        <f t="shared" si="74"/>
        <v>ifrs-full_DescriptionOfReasonWhyReclassificationOfComparativeAmountsIsImpracticable</v>
      </c>
      <c r="I1191" t="str">
        <f t="shared" si="75"/>
        <v>ifrs-full</v>
      </c>
      <c r="J1191" t="str">
        <f t="shared" si="76"/>
        <v>DescriptionOfReasonWhyReclassificationOfComparativeAmountsIsImpracticable</v>
      </c>
      <c r="K1191" t="str">
        <f t="shared" si="77"/>
        <v>insert into dbax_info_conc (codi_empr, codi_emex, codi_info, pref_conc, codi_conc, orde_conc, nive_conc, tipo_info) values (0,0,'pre_cl-ci_ias-1_2014-03-05_role-810000','ifrs-full','DescriptionOfReasonWhyReclassificationOfComparativeAmountsIsImpracticable',420,2,'C')</v>
      </c>
    </row>
    <row r="1192" spans="1:11" x14ac:dyDescent="0.25">
      <c r="A1192">
        <v>0</v>
      </c>
      <c r="B1192">
        <v>0</v>
      </c>
      <c r="C1192" t="s">
        <v>161</v>
      </c>
      <c r="D1192" t="s">
        <v>1463</v>
      </c>
      <c r="E1192">
        <v>810</v>
      </c>
      <c r="F1192">
        <v>2</v>
      </c>
      <c r="G1192" t="s">
        <v>14</v>
      </c>
      <c r="H1192" s="1" t="str">
        <f t="shared" si="74"/>
        <v>ifrs-full_DescriptionOfTimingAndReasonOfReclassificationBetweenFinancialLiabilitiesAndEquity</v>
      </c>
      <c r="I1192" t="str">
        <f t="shared" si="75"/>
        <v>ifrs-full</v>
      </c>
      <c r="J1192" t="str">
        <f t="shared" si="76"/>
        <v>DescriptionOfTimingAndReasonOfReclassificationBetweenFinancialLiabilitiesAndEquity</v>
      </c>
      <c r="K1192" t="str">
        <f t="shared" si="77"/>
        <v>insert into dbax_info_conc (codi_empr, codi_emex, codi_info, pref_conc, codi_conc, orde_conc, nive_conc, tipo_info) values (0,0,'pre_cl-ci_ias-1_2014-03-05_role-810000','ifrs-full','DescriptionOfTimingAndReasonOfReclassificationBetweenFinancialLiabilitiesAndEquity',810,2,'C')</v>
      </c>
    </row>
    <row r="1193" spans="1:11" x14ac:dyDescent="0.25">
      <c r="A1193">
        <v>0</v>
      </c>
      <c r="B1193">
        <v>0</v>
      </c>
      <c r="C1193" t="s">
        <v>161</v>
      </c>
      <c r="D1193" t="s">
        <v>1473</v>
      </c>
      <c r="E1193">
        <v>280</v>
      </c>
      <c r="F1193">
        <v>2</v>
      </c>
      <c r="G1193" t="s">
        <v>14</v>
      </c>
      <c r="H1193" s="1" t="str">
        <f t="shared" si="74"/>
        <v>ifrs-full_DescriptionOfUncertaintiesOfEntitysAbilityToContinueAsGoingConcern</v>
      </c>
      <c r="I1193" t="str">
        <f t="shared" si="75"/>
        <v>ifrs-full</v>
      </c>
      <c r="J1193" t="str">
        <f t="shared" si="76"/>
        <v>DescriptionOfUncertaintiesOfEntitysAbilityToContinueAsGoingConcern</v>
      </c>
      <c r="K1193" t="str">
        <f t="shared" si="77"/>
        <v>insert into dbax_info_conc (codi_empr, codi_emex, codi_info, pref_conc, codi_conc, orde_conc, nive_conc, tipo_info) values (0,0,'pre_cl-ci_ias-1_2014-03-05_role-810000','ifrs-full','DescriptionOfUncertaintiesOfEntitysAbilityToContinueAsGoingConcern',280,2,'C')</v>
      </c>
    </row>
    <row r="1194" spans="1:11" x14ac:dyDescent="0.25">
      <c r="A1194">
        <v>0</v>
      </c>
      <c r="B1194">
        <v>0</v>
      </c>
      <c r="C1194" t="s">
        <v>161</v>
      </c>
      <c r="D1194" t="s">
        <v>1513</v>
      </c>
      <c r="E1194">
        <v>500</v>
      </c>
      <c r="F1194">
        <v>3</v>
      </c>
      <c r="G1194" t="s">
        <v>14</v>
      </c>
      <c r="H1194" s="1" t="str">
        <f t="shared" si="74"/>
        <v>ifrs-full_DisclosureOfAssetsAndLiabilitiesWithSignificantRiskOfMaterialAdjustmentAbstract</v>
      </c>
      <c r="I1194" t="str">
        <f t="shared" si="75"/>
        <v>ifrs-full</v>
      </c>
      <c r="J1194" t="str">
        <f t="shared" si="76"/>
        <v>DisclosureOfAssetsAndLiabilitiesWithSignificantRiskOfMaterialAdjustmentAbstract</v>
      </c>
      <c r="K1194" t="str">
        <f t="shared" si="77"/>
        <v>insert into dbax_info_conc (codi_empr, codi_emex, codi_info, pref_conc, codi_conc, orde_conc, nive_conc, tipo_info) values (0,0,'pre_cl-ci_ias-1_2014-03-05_role-810000','ifrs-full','DisclosureOfAssetsAndLiabilitiesWithSignificantRiskOfMaterialAdjustmentAbstract',500,3,'C')</v>
      </c>
    </row>
    <row r="1195" spans="1:11" x14ac:dyDescent="0.25">
      <c r="A1195">
        <v>0</v>
      </c>
      <c r="B1195">
        <v>0</v>
      </c>
      <c r="C1195" t="s">
        <v>161</v>
      </c>
      <c r="D1195" t="s">
        <v>1514</v>
      </c>
      <c r="E1195">
        <v>490</v>
      </c>
      <c r="F1195">
        <v>2</v>
      </c>
      <c r="G1195" t="s">
        <v>14</v>
      </c>
      <c r="H1195" s="1" t="str">
        <f t="shared" si="74"/>
        <v>ifrs-full_DisclosureOfAssetsAndLiabilitiesWithSignificantRiskOfMaterialAdjustmentExplanatory</v>
      </c>
      <c r="I1195" t="str">
        <f t="shared" si="75"/>
        <v>ifrs-full</v>
      </c>
      <c r="J1195" t="str">
        <f t="shared" si="76"/>
        <v>DisclosureOfAssetsAndLiabilitiesWithSignificantRiskOfMaterialAdjustmentExplanatory</v>
      </c>
      <c r="K1195" t="str">
        <f t="shared" si="77"/>
        <v>insert into dbax_info_conc (codi_empr, codi_emex, codi_info, pref_conc, codi_conc, orde_conc, nive_conc, tipo_info) values (0,0,'pre_cl-ci_ias-1_2014-03-05_role-810000','ifrs-full','DisclosureOfAssetsAndLiabilitiesWithSignificantRiskOfMaterialAdjustmentExplanatory',490,2,'C')</v>
      </c>
    </row>
    <row r="1196" spans="1:11" x14ac:dyDescent="0.25">
      <c r="A1196">
        <v>0</v>
      </c>
      <c r="B1196">
        <v>0</v>
      </c>
      <c r="C1196" t="s">
        <v>161</v>
      </c>
      <c r="D1196" t="s">
        <v>1515</v>
      </c>
      <c r="E1196">
        <v>540</v>
      </c>
      <c r="F1196">
        <v>4</v>
      </c>
      <c r="G1196" t="s">
        <v>14</v>
      </c>
      <c r="H1196" s="1" t="str">
        <f t="shared" si="74"/>
        <v>ifrs-full_DisclosureOfAssetsAndLiabilitiesWithSignificantRiskOfMaterialAdjustmentLineItems</v>
      </c>
      <c r="I1196" t="str">
        <f t="shared" si="75"/>
        <v>ifrs-full</v>
      </c>
      <c r="J1196" t="str">
        <f t="shared" si="76"/>
        <v>DisclosureOfAssetsAndLiabilitiesWithSignificantRiskOfMaterialAdjustmentLineItems</v>
      </c>
      <c r="K1196" t="str">
        <f t="shared" si="77"/>
        <v>insert into dbax_info_conc (codi_empr, codi_emex, codi_info, pref_conc, codi_conc, orde_conc, nive_conc, tipo_info) values (0,0,'pre_cl-ci_ias-1_2014-03-05_role-810000','ifrs-full','DisclosureOfAssetsAndLiabilitiesWithSignificantRiskOfMaterialAdjustmentLineItems',540,4,'C')</v>
      </c>
    </row>
    <row r="1197" spans="1:11" x14ac:dyDescent="0.25">
      <c r="A1197">
        <v>0</v>
      </c>
      <c r="B1197">
        <v>0</v>
      </c>
      <c r="C1197" t="s">
        <v>161</v>
      </c>
      <c r="D1197" t="s">
        <v>1516</v>
      </c>
      <c r="E1197">
        <v>510</v>
      </c>
      <c r="F1197">
        <v>4</v>
      </c>
      <c r="G1197" t="s">
        <v>14</v>
      </c>
      <c r="H1197" s="1" t="str">
        <f t="shared" si="74"/>
        <v>ifrs-full_DisclosureOfAssetsAndLiabilitiesWithSignificantRiskOfMaterialAdjustmentTable</v>
      </c>
      <c r="I1197" t="str">
        <f t="shared" si="75"/>
        <v>ifrs-full</v>
      </c>
      <c r="J1197" t="str">
        <f t="shared" si="76"/>
        <v>DisclosureOfAssetsAndLiabilitiesWithSignificantRiskOfMaterialAdjustmentTable</v>
      </c>
      <c r="K1197" t="str">
        <f t="shared" si="77"/>
        <v>insert into dbax_info_conc (codi_empr, codi_emex, codi_info, pref_conc, codi_conc, orde_conc, nive_conc, tipo_info) values (0,0,'pre_cl-ci_ias-1_2014-03-05_role-810000','ifrs-full','DisclosureOfAssetsAndLiabilitiesWithSignificantRiskOfMaterialAdjustmentTable',510,4,'C')</v>
      </c>
    </row>
    <row r="1198" spans="1:11" x14ac:dyDescent="0.25">
      <c r="A1198">
        <v>0</v>
      </c>
      <c r="B1198">
        <v>0</v>
      </c>
      <c r="C1198" t="s">
        <v>161</v>
      </c>
      <c r="D1198" t="s">
        <v>1671</v>
      </c>
      <c r="E1198">
        <v>10</v>
      </c>
      <c r="F1198">
        <v>1</v>
      </c>
      <c r="G1198" t="s">
        <v>14</v>
      </c>
      <c r="H1198" s="1" t="str">
        <f t="shared" si="74"/>
        <v>ifrs-full_DisclosureOfNotesAndOtherExplanatoryInformationExplanatory</v>
      </c>
      <c r="I1198" t="str">
        <f t="shared" si="75"/>
        <v>ifrs-full</v>
      </c>
      <c r="J1198" t="str">
        <f t="shared" si="76"/>
        <v>DisclosureOfNotesAndOtherExplanatoryInformationExplanatory</v>
      </c>
      <c r="K1198" t="str">
        <f t="shared" si="77"/>
        <v>insert into dbax_info_conc (codi_empr, codi_emex, codi_info, pref_conc, codi_conc, orde_conc, nive_conc, tipo_info) values (0,0,'pre_cl-ci_ias-1_2014-03-05_role-810000','ifrs-full','DisclosureOfNotesAndOtherExplanatoryInformationExplanatory',10,1,'C')</v>
      </c>
    </row>
    <row r="1199" spans="1:11" x14ac:dyDescent="0.25">
      <c r="A1199">
        <v>0</v>
      </c>
      <c r="B1199">
        <v>0</v>
      </c>
      <c r="C1199" t="s">
        <v>161</v>
      </c>
      <c r="D1199" t="s">
        <v>1678</v>
      </c>
      <c r="E1199">
        <v>600</v>
      </c>
      <c r="F1199">
        <v>3</v>
      </c>
      <c r="G1199" t="s">
        <v>14</v>
      </c>
      <c r="H1199" s="1" t="str">
        <f t="shared" si="74"/>
        <v>ifrs-full_DisclosureOfObjectivesPoliciesAndProcessesForManagingCapitalAbstract</v>
      </c>
      <c r="I1199" t="str">
        <f t="shared" si="75"/>
        <v>ifrs-full</v>
      </c>
      <c r="J1199" t="str">
        <f t="shared" si="76"/>
        <v>DisclosureOfObjectivesPoliciesAndProcessesForManagingCapitalAbstract</v>
      </c>
      <c r="K1199" t="str">
        <f t="shared" si="77"/>
        <v>insert into dbax_info_conc (codi_empr, codi_emex, codi_info, pref_conc, codi_conc, orde_conc, nive_conc, tipo_info) values (0,0,'pre_cl-ci_ias-1_2014-03-05_role-810000','ifrs-full','DisclosureOfObjectivesPoliciesAndProcessesForManagingCapitalAbstract',600,3,'C')</v>
      </c>
    </row>
    <row r="1200" spans="1:11" x14ac:dyDescent="0.25">
      <c r="A1200">
        <v>0</v>
      </c>
      <c r="B1200">
        <v>0</v>
      </c>
      <c r="C1200" t="s">
        <v>161</v>
      </c>
      <c r="D1200" t="s">
        <v>1679</v>
      </c>
      <c r="E1200">
        <v>590</v>
      </c>
      <c r="F1200">
        <v>2</v>
      </c>
      <c r="G1200" t="s">
        <v>14</v>
      </c>
      <c r="H1200" s="1" t="str">
        <f t="shared" si="74"/>
        <v>ifrs-full_DisclosureOfObjectivesPoliciesAndProcessesForManagingCapitalExplanatory</v>
      </c>
      <c r="I1200" t="str">
        <f t="shared" si="75"/>
        <v>ifrs-full</v>
      </c>
      <c r="J1200" t="str">
        <f t="shared" si="76"/>
        <v>DisclosureOfObjectivesPoliciesAndProcessesForManagingCapitalExplanatory</v>
      </c>
      <c r="K1200" t="str">
        <f t="shared" si="77"/>
        <v>insert into dbax_info_conc (codi_empr, codi_emex, codi_info, pref_conc, codi_conc, orde_conc, nive_conc, tipo_info) values (0,0,'pre_cl-ci_ias-1_2014-03-05_role-810000','ifrs-full','DisclosureOfObjectivesPoliciesAndProcessesForManagingCapitalExplanatory',590,2,'C')</v>
      </c>
    </row>
    <row r="1201" spans="1:11" x14ac:dyDescent="0.25">
      <c r="A1201">
        <v>0</v>
      </c>
      <c r="B1201">
        <v>0</v>
      </c>
      <c r="C1201" t="s">
        <v>161</v>
      </c>
      <c r="D1201" t="s">
        <v>1680</v>
      </c>
      <c r="E1201">
        <v>640</v>
      </c>
      <c r="F1201">
        <v>4</v>
      </c>
      <c r="G1201" t="s">
        <v>14</v>
      </c>
      <c r="H1201" s="1" t="str">
        <f t="shared" si="74"/>
        <v>ifrs-full_DisclosureOfObjectivesPoliciesAndProcessesForManagingCapitalLineItems</v>
      </c>
      <c r="I1201" t="str">
        <f t="shared" si="75"/>
        <v>ifrs-full</v>
      </c>
      <c r="J1201" t="str">
        <f t="shared" si="76"/>
        <v>DisclosureOfObjectivesPoliciesAndProcessesForManagingCapitalLineItems</v>
      </c>
      <c r="K1201" t="str">
        <f t="shared" si="77"/>
        <v>insert into dbax_info_conc (codi_empr, codi_emex, codi_info, pref_conc, codi_conc, orde_conc, nive_conc, tipo_info) values (0,0,'pre_cl-ci_ias-1_2014-03-05_role-810000','ifrs-full','DisclosureOfObjectivesPoliciesAndProcessesForManagingCapitalLineItems',640,4,'C')</v>
      </c>
    </row>
    <row r="1202" spans="1:11" x14ac:dyDescent="0.25">
      <c r="A1202">
        <v>0</v>
      </c>
      <c r="B1202">
        <v>0</v>
      </c>
      <c r="C1202" t="s">
        <v>161</v>
      </c>
      <c r="D1202" t="s">
        <v>1681</v>
      </c>
      <c r="E1202">
        <v>610</v>
      </c>
      <c r="F1202">
        <v>4</v>
      </c>
      <c r="G1202" t="s">
        <v>14</v>
      </c>
      <c r="H1202" s="1" t="str">
        <f t="shared" si="74"/>
        <v>ifrs-full_DisclosureOfObjectivesPoliciesAndProcessesForManagingCapitalTable</v>
      </c>
      <c r="I1202" t="str">
        <f t="shared" si="75"/>
        <v>ifrs-full</v>
      </c>
      <c r="J1202" t="str">
        <f t="shared" si="76"/>
        <v>DisclosureOfObjectivesPoliciesAndProcessesForManagingCapitalTable</v>
      </c>
      <c r="K1202" t="str">
        <f t="shared" si="77"/>
        <v>insert into dbax_info_conc (codi_empr, codi_emex, codi_info, pref_conc, codi_conc, orde_conc, nive_conc, tipo_info) values (0,0,'pre_cl-ci_ias-1_2014-03-05_role-810000','ifrs-full','DisclosureOfObjectivesPoliciesAndProcessesForManagingCapitalTable',610,4,'C')</v>
      </c>
    </row>
    <row r="1203" spans="1:11" x14ac:dyDescent="0.25">
      <c r="A1203">
        <v>0</v>
      </c>
      <c r="B1203">
        <v>0</v>
      </c>
      <c r="C1203" t="s">
        <v>161</v>
      </c>
      <c r="D1203" t="s">
        <v>1704</v>
      </c>
      <c r="E1203">
        <v>340</v>
      </c>
      <c r="F1203">
        <v>3</v>
      </c>
      <c r="G1203" t="s">
        <v>14</v>
      </c>
      <c r="H1203" s="1" t="str">
        <f t="shared" si="74"/>
        <v>ifrs-full_DisclosureOfReclassificationsOrChangesInPresentationAbstract</v>
      </c>
      <c r="I1203" t="str">
        <f t="shared" si="75"/>
        <v>ifrs-full</v>
      </c>
      <c r="J1203" t="str">
        <f t="shared" si="76"/>
        <v>DisclosureOfReclassificationsOrChangesInPresentationAbstract</v>
      </c>
      <c r="K1203" t="str">
        <f t="shared" si="77"/>
        <v>insert into dbax_info_conc (codi_empr, codi_emex, codi_info, pref_conc, codi_conc, orde_conc, nive_conc, tipo_info) values (0,0,'pre_cl-ci_ias-1_2014-03-05_role-810000','ifrs-full','DisclosureOfReclassificationsOrChangesInPresentationAbstract',340,3,'C')</v>
      </c>
    </row>
    <row r="1204" spans="1:11" x14ac:dyDescent="0.25">
      <c r="A1204">
        <v>0</v>
      </c>
      <c r="B1204">
        <v>0</v>
      </c>
      <c r="C1204" t="s">
        <v>161</v>
      </c>
      <c r="D1204" t="s">
        <v>1705</v>
      </c>
      <c r="E1204">
        <v>330</v>
      </c>
      <c r="F1204">
        <v>2</v>
      </c>
      <c r="G1204" t="s">
        <v>14</v>
      </c>
      <c r="H1204" s="1" t="str">
        <f t="shared" si="74"/>
        <v>ifrs-full_DisclosureOfReclassificationsOrChangesInPresentationExplanatory</v>
      </c>
      <c r="I1204" t="str">
        <f t="shared" si="75"/>
        <v>ifrs-full</v>
      </c>
      <c r="J1204" t="str">
        <f t="shared" si="76"/>
        <v>DisclosureOfReclassificationsOrChangesInPresentationExplanatory</v>
      </c>
      <c r="K1204" t="str">
        <f t="shared" si="77"/>
        <v>insert into dbax_info_conc (codi_empr, codi_emex, codi_info, pref_conc, codi_conc, orde_conc, nive_conc, tipo_info) values (0,0,'pre_cl-ci_ias-1_2014-03-05_role-810000','ifrs-full','DisclosureOfReclassificationsOrChangesInPresentationExplanatory',330,2,'C')</v>
      </c>
    </row>
    <row r="1205" spans="1:11" x14ac:dyDescent="0.25">
      <c r="A1205">
        <v>0</v>
      </c>
      <c r="B1205">
        <v>0</v>
      </c>
      <c r="C1205" t="s">
        <v>161</v>
      </c>
      <c r="D1205" t="s">
        <v>1706</v>
      </c>
      <c r="E1205">
        <v>380</v>
      </c>
      <c r="F1205">
        <v>4</v>
      </c>
      <c r="G1205" t="s">
        <v>14</v>
      </c>
      <c r="H1205" s="1" t="str">
        <f t="shared" si="74"/>
        <v>ifrs-full_DisclosureOfReclassificationsOrChangesInPresentationLineItems</v>
      </c>
      <c r="I1205" t="str">
        <f t="shared" si="75"/>
        <v>ifrs-full</v>
      </c>
      <c r="J1205" t="str">
        <f t="shared" si="76"/>
        <v>DisclosureOfReclassificationsOrChangesInPresentationLineItems</v>
      </c>
      <c r="K1205" t="str">
        <f t="shared" si="77"/>
        <v>insert into dbax_info_conc (codi_empr, codi_emex, codi_info, pref_conc, codi_conc, orde_conc, nive_conc, tipo_info) values (0,0,'pre_cl-ci_ias-1_2014-03-05_role-810000','ifrs-full','DisclosureOfReclassificationsOrChangesInPresentationLineItems',380,4,'C')</v>
      </c>
    </row>
    <row r="1206" spans="1:11" x14ac:dyDescent="0.25">
      <c r="A1206">
        <v>0</v>
      </c>
      <c r="B1206">
        <v>0</v>
      </c>
      <c r="C1206" t="s">
        <v>161</v>
      </c>
      <c r="D1206" t="s">
        <v>1707</v>
      </c>
      <c r="E1206">
        <v>350</v>
      </c>
      <c r="F1206">
        <v>4</v>
      </c>
      <c r="G1206" t="s">
        <v>14</v>
      </c>
      <c r="H1206" s="1" t="str">
        <f t="shared" si="74"/>
        <v>ifrs-full_DisclosureOfReclassificationsOrChangesInPresentationTable</v>
      </c>
      <c r="I1206" t="str">
        <f t="shared" si="75"/>
        <v>ifrs-full</v>
      </c>
      <c r="J1206" t="str">
        <f t="shared" si="76"/>
        <v>DisclosureOfReclassificationsOrChangesInPresentationTable</v>
      </c>
      <c r="K1206" t="str">
        <f t="shared" si="77"/>
        <v>insert into dbax_info_conc (codi_empr, codi_emex, codi_info, pref_conc, codi_conc, orde_conc, nive_conc, tipo_info) values (0,0,'pre_cl-ci_ias-1_2014-03-05_role-810000','ifrs-full','DisclosureOfReclassificationsOrChangesInPresentationTable',350,4,'C')</v>
      </c>
    </row>
    <row r="1207" spans="1:11" x14ac:dyDescent="0.25">
      <c r="A1207">
        <v>0</v>
      </c>
      <c r="B1207">
        <v>0</v>
      </c>
      <c r="C1207" t="s">
        <v>161</v>
      </c>
      <c r="D1207" t="s">
        <v>1748</v>
      </c>
      <c r="E1207">
        <v>440</v>
      </c>
      <c r="F1207">
        <v>2</v>
      </c>
      <c r="G1207" t="s">
        <v>14</v>
      </c>
      <c r="H1207" s="1" t="str">
        <f t="shared" si="74"/>
        <v>ifrs-full_DisclosureOfSummaryOfSignificantAccountingPoliciesExplanatory</v>
      </c>
      <c r="I1207" t="str">
        <f t="shared" si="75"/>
        <v>ifrs-full</v>
      </c>
      <c r="J1207" t="str">
        <f t="shared" si="76"/>
        <v>DisclosureOfSummaryOfSignificantAccountingPoliciesExplanatory</v>
      </c>
      <c r="K1207" t="str">
        <f t="shared" si="77"/>
        <v>insert into dbax_info_conc (codi_empr, codi_emex, codi_info, pref_conc, codi_conc, orde_conc, nive_conc, tipo_info) values (0,0,'pre_cl-ci_ias-1_2014-03-05_role-810000','ifrs-full','DisclosureOfSummaryOfSignificantAccountingPoliciesExplanatory',440,2,'C')</v>
      </c>
    </row>
    <row r="1208" spans="1:11" x14ac:dyDescent="0.25">
      <c r="A1208">
        <v>0</v>
      </c>
      <c r="B1208">
        <v>0</v>
      </c>
      <c r="C1208" t="s">
        <v>161</v>
      </c>
      <c r="D1208" t="s">
        <v>1786</v>
      </c>
      <c r="E1208">
        <v>770</v>
      </c>
      <c r="F1208">
        <v>2</v>
      </c>
      <c r="G1208" t="s">
        <v>14</v>
      </c>
      <c r="H1208" s="1" t="str">
        <f t="shared" si="74"/>
        <v>ifrs-full_DividendsPayable</v>
      </c>
      <c r="I1208" t="str">
        <f t="shared" si="75"/>
        <v>ifrs-full</v>
      </c>
      <c r="J1208" t="str">
        <f t="shared" si="76"/>
        <v>DividendsPayable</v>
      </c>
      <c r="K1208" t="str">
        <f t="shared" si="77"/>
        <v>insert into dbax_info_conc (codi_empr, codi_emex, codi_info, pref_conc, codi_conc, orde_conc, nive_conc, tipo_info) values (0,0,'pre_cl-ci_ias-1_2014-03-05_role-810000','ifrs-full','DividendsPayable',770,2,'C')</v>
      </c>
    </row>
    <row r="1209" spans="1:11" x14ac:dyDescent="0.25">
      <c r="A1209">
        <v>0</v>
      </c>
      <c r="B1209">
        <v>0</v>
      </c>
      <c r="C1209" t="s">
        <v>161</v>
      </c>
      <c r="D1209" t="s">
        <v>1787</v>
      </c>
      <c r="E1209">
        <v>710</v>
      </c>
      <c r="F1209">
        <v>2</v>
      </c>
      <c r="G1209" t="s">
        <v>14</v>
      </c>
      <c r="H1209" s="1" t="str">
        <f t="shared" si="74"/>
        <v>ifrs-full_DividendsProposedOrDeclaredBeforeFinancialStatementsAuthorisedForIssueButNotRecognisedAsDistributionToOwners</v>
      </c>
      <c r="I1209" t="str">
        <f t="shared" si="75"/>
        <v>ifrs-full</v>
      </c>
      <c r="J1209" t="str">
        <f t="shared" si="76"/>
        <v>DividendsProposedOrDeclaredBeforeFinancialStatementsAuthorisedForIssueButNotRecognisedAsDistributionToOwners</v>
      </c>
      <c r="K1209" t="str">
        <f t="shared" si="77"/>
        <v>insert into dbax_info_conc (codi_empr, codi_emex, codi_info, pref_conc, codi_conc, orde_conc, nive_conc, tipo_info) values (0,0,'pre_cl-ci_ias-1_2014-03-05_role-810000','ifrs-full','DividendsProposedOrDeclaredBeforeFinancialStatementsAuthorisedForIssueButNotRecognisedAsDistributionToOwners',710,2,'C')</v>
      </c>
    </row>
    <row r="1210" spans="1:11" x14ac:dyDescent="0.25">
      <c r="A1210">
        <v>0</v>
      </c>
      <c r="B1210">
        <v>0</v>
      </c>
      <c r="C1210" t="s">
        <v>161</v>
      </c>
      <c r="D1210" t="s">
        <v>1788</v>
      </c>
      <c r="E1210">
        <v>720</v>
      </c>
      <c r="F1210">
        <v>2</v>
      </c>
      <c r="G1210" t="s">
        <v>14</v>
      </c>
      <c r="H1210" s="1" t="str">
        <f t="shared" si="74"/>
        <v>ifrs-full_DividendsProposedOrDeclaredBeforeFinancialStatementsAuthorisedForIssueButNotRecognisedAsDistributionToOwnersPerShare</v>
      </c>
      <c r="I1210" t="str">
        <f t="shared" si="75"/>
        <v>ifrs-full</v>
      </c>
      <c r="J1210" t="str">
        <f t="shared" si="76"/>
        <v>DividendsProposedOrDeclaredBeforeFinancialStatementsAuthorisedForIssueButNotRecognisedAsDistributionToOwnersPerShare</v>
      </c>
      <c r="K1210" t="str">
        <f t="shared" si="77"/>
        <v>insert into dbax_info_conc (codi_empr, codi_emex, codi_info, pref_conc, codi_conc, orde_conc, nive_conc, tipo_info) values (0,0,'pre_cl-ci_ias-1_2014-03-05_role-810000','ifrs-full','DividendsProposedOrDeclaredBeforeFinancialStatementsAuthorisedForIssueButNotRecognisedAsDistributionToOwnersPerShare',720,2,'C')</v>
      </c>
    </row>
    <row r="1211" spans="1:11" x14ac:dyDescent="0.25">
      <c r="A1211">
        <v>0</v>
      </c>
      <c r="B1211">
        <v>0</v>
      </c>
      <c r="C1211" t="s">
        <v>161</v>
      </c>
      <c r="D1211" t="s">
        <v>1792</v>
      </c>
      <c r="E1211">
        <v>700</v>
      </c>
      <c r="F1211">
        <v>2</v>
      </c>
      <c r="G1211" t="s">
        <v>14</v>
      </c>
      <c r="H1211" s="1" t="str">
        <f t="shared" si="74"/>
        <v>ifrs-full_DividendsRecognisedAsDistributionsToOwnersPerShare</v>
      </c>
      <c r="I1211" t="str">
        <f t="shared" si="75"/>
        <v>ifrs-full</v>
      </c>
      <c r="J1211" t="str">
        <f t="shared" si="76"/>
        <v>DividendsRecognisedAsDistributionsToOwnersPerShare</v>
      </c>
      <c r="K1211" t="str">
        <f t="shared" si="77"/>
        <v>insert into dbax_info_conc (codi_empr, codi_emex, codi_info, pref_conc, codi_conc, orde_conc, nive_conc, tipo_info) values (0,0,'pre_cl-ci_ias-1_2014-03-05_role-810000','ifrs-full','DividendsRecognisedAsDistributionsToOwnersPerShare',700,2,'C')</v>
      </c>
    </row>
    <row r="1212" spans="1:11" x14ac:dyDescent="0.25">
      <c r="A1212">
        <v>0</v>
      </c>
      <c r="B1212">
        <v>0</v>
      </c>
      <c r="C1212" t="s">
        <v>161</v>
      </c>
      <c r="D1212" t="s">
        <v>1793</v>
      </c>
      <c r="E1212">
        <v>30</v>
      </c>
      <c r="F1212">
        <v>2</v>
      </c>
      <c r="G1212" t="s">
        <v>14</v>
      </c>
      <c r="H1212" s="1" t="str">
        <f t="shared" si="74"/>
        <v>ifrs-full_DomicileOfEntity</v>
      </c>
      <c r="I1212" t="str">
        <f t="shared" si="75"/>
        <v>ifrs-full</v>
      </c>
      <c r="J1212" t="str">
        <f t="shared" si="76"/>
        <v>DomicileOfEntity</v>
      </c>
      <c r="K1212" t="str">
        <f t="shared" si="77"/>
        <v>insert into dbax_info_conc (codi_empr, codi_emex, codi_info, pref_conc, codi_conc, orde_conc, nive_conc, tipo_info) values (0,0,'pre_cl-ci_ias-1_2014-03-05_role-810000','ifrs-full','DomicileOfEntity',30,2,'C')</v>
      </c>
    </row>
    <row r="1213" spans="1:11" x14ac:dyDescent="0.25">
      <c r="A1213">
        <v>0</v>
      </c>
      <c r="B1213">
        <v>0</v>
      </c>
      <c r="C1213" t="s">
        <v>161</v>
      </c>
      <c r="D1213" t="s">
        <v>1822</v>
      </c>
      <c r="E1213">
        <v>790</v>
      </c>
      <c r="F1213">
        <v>2</v>
      </c>
      <c r="G1213" t="s">
        <v>14</v>
      </c>
      <c r="H1213" s="1" t="str">
        <f t="shared" si="74"/>
        <v>ifrs-full_EquityReclassifiedIntoFinancialLiabilities</v>
      </c>
      <c r="I1213" t="str">
        <f t="shared" si="75"/>
        <v>ifrs-full</v>
      </c>
      <c r="J1213" t="str">
        <f t="shared" si="76"/>
        <v>EquityReclassifiedIntoFinancialLiabilities</v>
      </c>
      <c r="K1213" t="str">
        <f t="shared" si="77"/>
        <v>insert into dbax_info_conc (codi_empr, codi_emex, codi_info, pref_conc, codi_conc, orde_conc, nive_conc, tipo_info) values (0,0,'pre_cl-ci_ias-1_2014-03-05_role-810000','ifrs-full','EquityReclassifiedIntoFinancialLiabilities',790,2,'C')</v>
      </c>
    </row>
    <row r="1214" spans="1:11" x14ac:dyDescent="0.25">
      <c r="A1214">
        <v>0</v>
      </c>
      <c r="B1214">
        <v>0</v>
      </c>
      <c r="C1214" t="s">
        <v>161</v>
      </c>
      <c r="D1214" t="s">
        <v>1853</v>
      </c>
      <c r="E1214">
        <v>480</v>
      </c>
      <c r="F1214">
        <v>2</v>
      </c>
      <c r="G1214" t="s">
        <v>14</v>
      </c>
      <c r="H1214" s="1" t="str">
        <f t="shared" si="74"/>
        <v>ifrs-full_ExplanationOfAssumptionAboutFutureWithSignificantRiskOfResultingInMaterialAdjustments</v>
      </c>
      <c r="I1214" t="str">
        <f t="shared" si="75"/>
        <v>ifrs-full</v>
      </c>
      <c r="J1214" t="str">
        <f t="shared" si="76"/>
        <v>ExplanationOfAssumptionAboutFutureWithSignificantRiskOfResultingInMaterialAdjustments</v>
      </c>
      <c r="K1214" t="str">
        <f t="shared" si="77"/>
        <v>insert into dbax_info_conc (codi_empr, codi_emex, codi_info, pref_conc, codi_conc, orde_conc, nive_conc, tipo_info) values (0,0,'pre_cl-ci_ias-1_2014-03-05_role-810000','ifrs-full','ExplanationOfAssumptionAboutFutureWithSignificantRiskOfResultingInMaterialAdjustments',480,2,'C')</v>
      </c>
    </row>
    <row r="1215" spans="1:11" x14ac:dyDescent="0.25">
      <c r="A1215">
        <v>0</v>
      </c>
      <c r="B1215">
        <v>0</v>
      </c>
      <c r="C1215" t="s">
        <v>161</v>
      </c>
      <c r="D1215" t="s">
        <v>1869</v>
      </c>
      <c r="E1215">
        <v>290</v>
      </c>
      <c r="F1215">
        <v>2</v>
      </c>
      <c r="G1215" t="s">
        <v>14</v>
      </c>
      <c r="H1215" s="1" t="str">
        <f t="shared" si="74"/>
        <v>ifrs-full_ExplanationOfFactAndBasisForPreparationOfFinancialStatementsWhenNotGoingConcernBasis</v>
      </c>
      <c r="I1215" t="str">
        <f t="shared" si="75"/>
        <v>ifrs-full</v>
      </c>
      <c r="J1215" t="str">
        <f t="shared" si="76"/>
        <v>ExplanationOfFactAndBasisForPreparationOfFinancialStatementsWhenNotGoingConcernBasis</v>
      </c>
      <c r="K1215" t="str">
        <f t="shared" si="77"/>
        <v>insert into dbax_info_conc (codi_empr, codi_emex, codi_info, pref_conc, codi_conc, orde_conc, nive_conc, tipo_info) values (0,0,'pre_cl-ci_ias-1_2014-03-05_role-810000','ifrs-full','ExplanationOfFactAndBasisForPreparationOfFinancialStatementsWhenNotGoingConcernBasis',290,2,'C')</v>
      </c>
    </row>
    <row r="1216" spans="1:11" x14ac:dyDescent="0.25">
      <c r="A1216">
        <v>0</v>
      </c>
      <c r="B1216">
        <v>0</v>
      </c>
      <c r="C1216" t="s">
        <v>161</v>
      </c>
      <c r="D1216" t="s">
        <v>1885</v>
      </c>
      <c r="E1216">
        <v>470</v>
      </c>
      <c r="F1216">
        <v>3</v>
      </c>
      <c r="G1216" t="s">
        <v>14</v>
      </c>
      <c r="H1216" s="1" t="str">
        <f t="shared" si="74"/>
        <v>ifrs-full_ExplanationOfManagementJudgementsInApplyingEntitysAccountingPoliciesWithSignificantEffectOnRecognisedAmounts</v>
      </c>
      <c r="I1216" t="str">
        <f t="shared" si="75"/>
        <v>ifrs-full</v>
      </c>
      <c r="J1216" t="str">
        <f t="shared" si="76"/>
        <v>ExplanationOfManagementJudgementsInApplyingEntitysAccountingPoliciesWithSignificantEffectOnRecognisedAmounts</v>
      </c>
      <c r="K1216" t="str">
        <f t="shared" si="77"/>
        <v>insert into dbax_info_conc (codi_empr, codi_emex, codi_info, pref_conc, codi_conc, orde_conc, nive_conc, tipo_info) values (0,0,'pre_cl-ci_ias-1_2014-03-05_role-810000','ifrs-full','ExplanationOfManagementJudgementsInApplyingEntitysAccountingPoliciesWithSignificantEffectOnRecognisedAmounts',470,3,'C')</v>
      </c>
    </row>
    <row r="1217" spans="1:11" x14ac:dyDescent="0.25">
      <c r="A1217">
        <v>0</v>
      </c>
      <c r="B1217">
        <v>0</v>
      </c>
      <c r="C1217" t="s">
        <v>161</v>
      </c>
      <c r="D1217" t="s">
        <v>1886</v>
      </c>
      <c r="E1217">
        <v>450</v>
      </c>
      <c r="F1217">
        <v>3</v>
      </c>
      <c r="G1217" t="s">
        <v>14</v>
      </c>
      <c r="H1217" s="1" t="str">
        <f t="shared" si="74"/>
        <v>ifrs-full_ExplanationOfMeasurementBasesUsedInPreparingFinancialStatements</v>
      </c>
      <c r="I1217" t="str">
        <f t="shared" si="75"/>
        <v>ifrs-full</v>
      </c>
      <c r="J1217" t="str">
        <f t="shared" si="76"/>
        <v>ExplanationOfMeasurementBasesUsedInPreparingFinancialStatements</v>
      </c>
      <c r="K1217" t="str">
        <f t="shared" si="77"/>
        <v>insert into dbax_info_conc (codi_empr, codi_emex, codi_info, pref_conc, codi_conc, orde_conc, nive_conc, tipo_info) values (0,0,'pre_cl-ci_ias-1_2014-03-05_role-810000','ifrs-full','ExplanationOfMeasurementBasesUsedInPreparingFinancialStatements',450,3,'C')</v>
      </c>
    </row>
    <row r="1218" spans="1:11" x14ac:dyDescent="0.25">
      <c r="A1218">
        <v>0</v>
      </c>
      <c r="B1218">
        <v>0</v>
      </c>
      <c r="C1218" t="s">
        <v>161</v>
      </c>
      <c r="D1218" t="s">
        <v>1913</v>
      </c>
      <c r="E1218">
        <v>300</v>
      </c>
      <c r="F1218">
        <v>2</v>
      </c>
      <c r="G1218" t="s">
        <v>14</v>
      </c>
      <c r="H1218" s="1" t="str">
        <f t="shared" si="74"/>
        <v>ifrs-full_ExplanationWhyFinancialStatementsNotPreparedOnGoingConcernBasis</v>
      </c>
      <c r="I1218" t="str">
        <f t="shared" si="75"/>
        <v>ifrs-full</v>
      </c>
      <c r="J1218" t="str">
        <f t="shared" si="76"/>
        <v>ExplanationWhyFinancialStatementsNotPreparedOnGoingConcernBasis</v>
      </c>
      <c r="K1218" t="str">
        <f t="shared" si="77"/>
        <v>insert into dbax_info_conc (codi_empr, codi_emex, codi_info, pref_conc, codi_conc, orde_conc, nive_conc, tipo_info) values (0,0,'pre_cl-ci_ias-1_2014-03-05_role-810000','ifrs-full','ExplanationWhyFinancialStatementsNotPreparedOnGoingConcernBasis',300,2,'C')</v>
      </c>
    </row>
    <row r="1219" spans="1:11" x14ac:dyDescent="0.25">
      <c r="A1219">
        <v>0</v>
      </c>
      <c r="B1219">
        <v>0</v>
      </c>
      <c r="C1219" t="s">
        <v>161</v>
      </c>
      <c r="D1219" t="s">
        <v>1950</v>
      </c>
      <c r="E1219">
        <v>800</v>
      </c>
      <c r="F1219">
        <v>2</v>
      </c>
      <c r="G1219" t="s">
        <v>14</v>
      </c>
      <c r="H1219" s="1" t="str">
        <f t="shared" si="74"/>
        <v>ifrs-full_FinancialLiabilitiesReclassifiedIntoEquity</v>
      </c>
      <c r="I1219" t="str">
        <f t="shared" si="75"/>
        <v>ifrs-full</v>
      </c>
      <c r="J1219" t="str">
        <f t="shared" si="76"/>
        <v>FinancialLiabilitiesReclassifiedIntoEquity</v>
      </c>
      <c r="K1219" t="str">
        <f t="shared" si="77"/>
        <v>insert into dbax_info_conc (codi_empr, codi_emex, codi_info, pref_conc, codi_conc, orde_conc, nive_conc, tipo_info) values (0,0,'pre_cl-ci_ias-1_2014-03-05_role-810000','ifrs-full','FinancialLiabilitiesReclassifiedIntoEquity',800,2,'C')</v>
      </c>
    </row>
    <row r="1220" spans="1:11" x14ac:dyDescent="0.25">
      <c r="A1220">
        <v>0</v>
      </c>
      <c r="B1220">
        <v>0</v>
      </c>
      <c r="C1220" t="s">
        <v>161</v>
      </c>
      <c r="D1220" t="s">
        <v>2092</v>
      </c>
      <c r="E1220">
        <v>780</v>
      </c>
      <c r="F1220">
        <v>2</v>
      </c>
      <c r="G1220" t="s">
        <v>14</v>
      </c>
      <c r="H1220" s="1" t="str">
        <f t="shared" si="74"/>
        <v>ifrs-full_IncreaseDecreaseInDividendsPayableThroughChangeInFairValueOfNoncashAssetsHeldForDistributionToOwners</v>
      </c>
      <c r="I1220" t="str">
        <f t="shared" si="75"/>
        <v>ifrs-full</v>
      </c>
      <c r="J1220" t="str">
        <f t="shared" si="76"/>
        <v>IncreaseDecreaseInDividendsPayableThroughChangeInFairValueOfNoncashAssetsHeldForDistributionToOwners</v>
      </c>
      <c r="K1220" t="str">
        <f t="shared" si="77"/>
        <v>insert into dbax_info_conc (codi_empr, codi_emex, codi_info, pref_conc, codi_conc, orde_conc, nive_conc, tipo_info) values (0,0,'pre_cl-ci_ias-1_2014-03-05_role-810000','ifrs-full','IncreaseDecreaseInDividendsPayableThroughChangeInFairValueOfNoncashAssetsHeldForDistributionToOwners',780,2,'C')</v>
      </c>
    </row>
    <row r="1221" spans="1:11" x14ac:dyDescent="0.25">
      <c r="A1221">
        <v>0</v>
      </c>
      <c r="B1221">
        <v>0</v>
      </c>
      <c r="C1221" t="s">
        <v>161</v>
      </c>
      <c r="D1221" t="s">
        <v>2146</v>
      </c>
      <c r="E1221">
        <v>690</v>
      </c>
      <c r="F1221">
        <v>5</v>
      </c>
      <c r="G1221" t="s">
        <v>14</v>
      </c>
      <c r="H1221" s="1" t="str">
        <f t="shared" si="74"/>
        <v>ifrs-full_InformationAboutConsequencesOfNoncomplianceWithExternallyImposedCapitalRequirements</v>
      </c>
      <c r="I1221" t="str">
        <f t="shared" si="75"/>
        <v>ifrs-full</v>
      </c>
      <c r="J1221" t="str">
        <f t="shared" si="76"/>
        <v>InformationAboutConsequencesOfNoncomplianceWithExternallyImposedCapitalRequirements</v>
      </c>
      <c r="K1221" t="str">
        <f t="shared" si="77"/>
        <v>insert into dbax_info_conc (codi_empr, codi_emex, codi_info, pref_conc, codi_conc, orde_conc, nive_conc, tipo_info) values (0,0,'pre_cl-ci_ias-1_2014-03-05_role-810000','ifrs-full','InformationAboutConsequencesOfNoncomplianceWithExternallyImposedCapitalRequirements',690,5,'C')</v>
      </c>
    </row>
    <row r="1222" spans="1:11" x14ac:dyDescent="0.25">
      <c r="A1222">
        <v>0</v>
      </c>
      <c r="B1222">
        <v>0</v>
      </c>
      <c r="C1222" t="s">
        <v>161</v>
      </c>
      <c r="D1222" t="s">
        <v>2162</v>
      </c>
      <c r="E1222">
        <v>680</v>
      </c>
      <c r="F1222">
        <v>5</v>
      </c>
      <c r="G1222" t="s">
        <v>14</v>
      </c>
      <c r="H1222" s="1" t="str">
        <f t="shared" si="74"/>
        <v>ifrs-full_InformationWhetherEntityCompliedWithAnyExternallyImposedCapitalRequirements</v>
      </c>
      <c r="I1222" t="str">
        <f t="shared" si="75"/>
        <v>ifrs-full</v>
      </c>
      <c r="J1222" t="str">
        <f t="shared" si="76"/>
        <v>InformationWhetherEntityCompliedWithAnyExternallyImposedCapitalRequirements</v>
      </c>
      <c r="K1222" t="str">
        <f t="shared" si="77"/>
        <v>insert into dbax_info_conc (codi_empr, codi_emex, codi_info, pref_conc, codi_conc, orde_conc, nive_conc, tipo_info) values (0,0,'pre_cl-ci_ias-1_2014-03-05_role-810000','ifrs-full','InformationWhetherEntityCompliedWithAnyExternallyImposedCapitalRequirements',680,5,'C')</v>
      </c>
    </row>
    <row r="1223" spans="1:11" x14ac:dyDescent="0.25">
      <c r="A1223">
        <v>0</v>
      </c>
      <c r="B1223">
        <v>0</v>
      </c>
      <c r="C1223" t="s">
        <v>161</v>
      </c>
      <c r="D1223" t="s">
        <v>2282</v>
      </c>
      <c r="E1223">
        <v>40</v>
      </c>
      <c r="F1223">
        <v>2</v>
      </c>
      <c r="G1223" t="s">
        <v>14</v>
      </c>
      <c r="H1223" s="1" t="str">
        <f t="shared" si="74"/>
        <v>ifrs-full_LegalFormOfEntity</v>
      </c>
      <c r="I1223" t="str">
        <f t="shared" si="75"/>
        <v>ifrs-full</v>
      </c>
      <c r="J1223" t="str">
        <f t="shared" si="76"/>
        <v>LegalFormOfEntity</v>
      </c>
      <c r="K1223" t="str">
        <f t="shared" si="77"/>
        <v>insert into dbax_info_conc (codi_empr, codi_emex, codi_info, pref_conc, codi_conc, orde_conc, nive_conc, tipo_info) values (0,0,'pre_cl-ci_ias-1_2014-03-05_role-810000','ifrs-full','LegalFormOfEntity',40,2,'C')</v>
      </c>
    </row>
    <row r="1224" spans="1:11" x14ac:dyDescent="0.25">
      <c r="A1224">
        <v>0</v>
      </c>
      <c r="B1224">
        <v>0</v>
      </c>
      <c r="C1224" t="s">
        <v>161</v>
      </c>
      <c r="D1224" t="s">
        <v>2287</v>
      </c>
      <c r="E1224">
        <v>140</v>
      </c>
      <c r="F1224">
        <v>2</v>
      </c>
      <c r="G1224" t="s">
        <v>14</v>
      </c>
      <c r="H1224" s="1" t="str">
        <f t="shared" ref="H1224:H1287" si="78">MID(D1224,FIND("#",D1224)+1,10000)</f>
        <v>ifrs-full_LengthOfLifeOfLimitedLifeEntity</v>
      </c>
      <c r="I1224" t="str">
        <f t="shared" ref="I1224:I1287" si="79">MID(H1224,1,FIND("_",H1224)-1)</f>
        <v>ifrs-full</v>
      </c>
      <c r="J1224" t="str">
        <f t="shared" ref="J1224:J1287" si="80">MID(H1224,FIND("_",H1224)+1,10000)</f>
        <v>LengthOfLifeOfLimitedLifeEntity</v>
      </c>
      <c r="K1224" t="str">
        <f t="shared" ref="K1224:K1287" si="81">CONCATENATE("insert into dbax_info_conc (codi_empr, codi_emex, codi_info, pref_conc, codi_conc, orde_conc, nive_conc, tipo_info) values (",A1224,",",B1224,",'",C1224,"','",I1224,"','",J1224,"',",E1224,",",F1224,",'",G1224,"')")</f>
        <v>insert into dbax_info_conc (codi_empr, codi_emex, codi_info, pref_conc, codi_conc, orde_conc, nive_conc, tipo_info) values (0,0,'pre_cl-ci_ias-1_2014-03-05_role-810000','ifrs-full','LengthOfLifeOfLimitedLifeEntity',140,2,'C')</v>
      </c>
    </row>
    <row r="1225" spans="1:11" x14ac:dyDescent="0.25">
      <c r="A1225">
        <v>0</v>
      </c>
      <c r="B1225">
        <v>0</v>
      </c>
      <c r="C1225" t="s">
        <v>161</v>
      </c>
      <c r="D1225" t="s">
        <v>2300</v>
      </c>
      <c r="E1225">
        <v>580</v>
      </c>
      <c r="F1225">
        <v>5</v>
      </c>
      <c r="G1225" t="s">
        <v>14</v>
      </c>
      <c r="H1225" s="1" t="str">
        <f t="shared" si="78"/>
        <v>ifrs-full_LiabilitiesWithSignificantRiskOfMaterialAdjustmentsWithinNextFinancialYear</v>
      </c>
      <c r="I1225" t="str">
        <f t="shared" si="79"/>
        <v>ifrs-full</v>
      </c>
      <c r="J1225" t="str">
        <f t="shared" si="80"/>
        <v>LiabilitiesWithSignificantRiskOfMaterialAdjustmentsWithinNextFinancialYear</v>
      </c>
      <c r="K1225" t="str">
        <f t="shared" si="81"/>
        <v>insert into dbax_info_conc (codi_empr, codi_emex, codi_info, pref_conc, codi_conc, orde_conc, nive_conc, tipo_info) values (0,0,'pre_cl-ci_ias-1_2014-03-05_role-810000','ifrs-full','LiabilitiesWithSignificantRiskOfMaterialAdjustmentsWithinNextFinancialYear',580,5,'C')</v>
      </c>
    </row>
    <row r="1226" spans="1:11" x14ac:dyDescent="0.25">
      <c r="A1226">
        <v>0</v>
      </c>
      <c r="B1226">
        <v>0</v>
      </c>
      <c r="C1226" t="s">
        <v>161</v>
      </c>
      <c r="D1226" t="s">
        <v>2377</v>
      </c>
      <c r="E1226">
        <v>120</v>
      </c>
      <c r="F1226">
        <v>2</v>
      </c>
      <c r="G1226" t="s">
        <v>14</v>
      </c>
      <c r="H1226" s="1" t="str">
        <f t="shared" si="78"/>
        <v>ifrs-full_NameOfParentEntity</v>
      </c>
      <c r="I1226" t="str">
        <f t="shared" si="79"/>
        <v>ifrs-full</v>
      </c>
      <c r="J1226" t="str">
        <f t="shared" si="80"/>
        <v>NameOfParentEntity</v>
      </c>
      <c r="K1226" t="str">
        <f t="shared" si="81"/>
        <v>insert into dbax_info_conc (codi_empr, codi_emex, codi_info, pref_conc, codi_conc, orde_conc, nive_conc, tipo_info) values (0,0,'pre_cl-ci_ias-1_2014-03-05_role-810000','ifrs-full','NameOfParentEntity',120,2,'C')</v>
      </c>
    </row>
    <row r="1227" spans="1:11" x14ac:dyDescent="0.25">
      <c r="A1227">
        <v>0</v>
      </c>
      <c r="B1227">
        <v>0</v>
      </c>
      <c r="C1227" t="s">
        <v>161</v>
      </c>
      <c r="D1227" t="s">
        <v>2378</v>
      </c>
      <c r="E1227">
        <v>20</v>
      </c>
      <c r="F1227">
        <v>2</v>
      </c>
      <c r="G1227" t="s">
        <v>14</v>
      </c>
      <c r="H1227" s="1" t="str">
        <f t="shared" si="78"/>
        <v>ifrs-full_NameOfReportingEntityOrOtherMeansOfIdentification</v>
      </c>
      <c r="I1227" t="str">
        <f t="shared" si="79"/>
        <v>ifrs-full</v>
      </c>
      <c r="J1227" t="str">
        <f t="shared" si="80"/>
        <v>NameOfReportingEntityOrOtherMeansOfIdentification</v>
      </c>
      <c r="K1227" t="str">
        <f t="shared" si="81"/>
        <v>insert into dbax_info_conc (codi_empr, codi_emex, codi_info, pref_conc, codi_conc, orde_conc, nive_conc, tipo_info) values (0,0,'pre_cl-ci_ias-1_2014-03-05_role-810000','ifrs-full','NameOfReportingEntityOrOtherMeansOfIdentification',20,2,'C')</v>
      </c>
    </row>
    <row r="1228" spans="1:11" x14ac:dyDescent="0.25">
      <c r="A1228">
        <v>0</v>
      </c>
      <c r="B1228">
        <v>0</v>
      </c>
      <c r="C1228" t="s">
        <v>161</v>
      </c>
      <c r="D1228" t="s">
        <v>2379</v>
      </c>
      <c r="E1228">
        <v>200</v>
      </c>
      <c r="F1228">
        <v>4</v>
      </c>
      <c r="G1228" t="s">
        <v>14</v>
      </c>
      <c r="H1228" s="1" t="str">
        <f t="shared" si="78"/>
        <v>ifrs-full_NameOfSubsidiary</v>
      </c>
      <c r="I1228" t="str">
        <f t="shared" si="79"/>
        <v>ifrs-full</v>
      </c>
      <c r="J1228" t="str">
        <f t="shared" si="80"/>
        <v>NameOfSubsidiary</v>
      </c>
      <c r="K1228" t="str">
        <f t="shared" si="81"/>
        <v>insert into dbax_info_conc (codi_empr, codi_emex, codi_info, pref_conc, codi_conc, orde_conc, nive_conc, tipo_info) values (0,0,'pre_cl-ci_ias-1_2014-03-05_role-810000','ifrs-full','NameOfSubsidiary',200,4,'C')</v>
      </c>
    </row>
    <row r="1229" spans="1:11" x14ac:dyDescent="0.25">
      <c r="A1229">
        <v>0</v>
      </c>
      <c r="B1229">
        <v>0</v>
      </c>
      <c r="C1229" t="s">
        <v>161</v>
      </c>
      <c r="D1229" t="s">
        <v>2380</v>
      </c>
      <c r="E1229">
        <v>130</v>
      </c>
      <c r="F1229">
        <v>2</v>
      </c>
      <c r="G1229" t="s">
        <v>14</v>
      </c>
      <c r="H1229" s="1" t="str">
        <f t="shared" si="78"/>
        <v>ifrs-full_NameOfUltimateParentOfGroup</v>
      </c>
      <c r="I1229" t="str">
        <f t="shared" si="79"/>
        <v>ifrs-full</v>
      </c>
      <c r="J1229" t="str">
        <f t="shared" si="80"/>
        <v>NameOfUltimateParentOfGroup</v>
      </c>
      <c r="K1229" t="str">
        <f t="shared" si="81"/>
        <v>insert into dbax_info_conc (codi_empr, codi_emex, codi_info, pref_conc, codi_conc, orde_conc, nive_conc, tipo_info) values (0,0,'pre_cl-ci_ias-1_2014-03-05_role-810000','ifrs-full','NameOfUltimateParentOfGroup',130,2,'C')</v>
      </c>
    </row>
    <row r="1230" spans="1:11" x14ac:dyDescent="0.25">
      <c r="A1230">
        <v>0</v>
      </c>
      <c r="B1230">
        <v>0</v>
      </c>
      <c r="C1230" t="s">
        <v>161</v>
      </c>
      <c r="D1230" t="s">
        <v>2391</v>
      </c>
      <c r="E1230">
        <v>740</v>
      </c>
      <c r="F1230">
        <v>2</v>
      </c>
      <c r="G1230" t="s">
        <v>14</v>
      </c>
      <c r="H1230" s="1" t="str">
        <f t="shared" si="78"/>
        <v>ifrs-full_NoncashAssetsDeclaredForDistributionToOwnersBeforeFinancialStatementsAuthorisedForIssue</v>
      </c>
      <c r="I1230" t="str">
        <f t="shared" si="79"/>
        <v>ifrs-full</v>
      </c>
      <c r="J1230" t="str">
        <f t="shared" si="80"/>
        <v>NoncashAssetsDeclaredForDistributionToOwnersBeforeFinancialStatementsAuthorisedForIssue</v>
      </c>
      <c r="K1230" t="str">
        <f t="shared" si="81"/>
        <v>insert into dbax_info_conc (codi_empr, codi_emex, codi_info, pref_conc, codi_conc, orde_conc, nive_conc, tipo_info) values (0,0,'pre_cl-ci_ias-1_2014-03-05_role-810000','ifrs-full','NoncashAssetsDeclaredForDistributionToOwnersBeforeFinancialStatementsAuthorisedForIssue',740,2,'C')</v>
      </c>
    </row>
    <row r="1231" spans="1:11" x14ac:dyDescent="0.25">
      <c r="A1231">
        <v>0</v>
      </c>
      <c r="B1231">
        <v>0</v>
      </c>
      <c r="C1231" t="s">
        <v>161</v>
      </c>
      <c r="D1231" t="s">
        <v>2392</v>
      </c>
      <c r="E1231">
        <v>750</v>
      </c>
      <c r="F1231">
        <v>2</v>
      </c>
      <c r="G1231" t="s">
        <v>14</v>
      </c>
      <c r="H1231" s="1" t="str">
        <f t="shared" si="78"/>
        <v>ifrs-full_NoncashAssetsDeclaredForDistributionToOwnersBeforeFinancialStatementsAuthorisedForIssueAtFairValue</v>
      </c>
      <c r="I1231" t="str">
        <f t="shared" si="79"/>
        <v>ifrs-full</v>
      </c>
      <c r="J1231" t="str">
        <f t="shared" si="80"/>
        <v>NoncashAssetsDeclaredForDistributionToOwnersBeforeFinancialStatementsAuthorisedForIssueAtFairValue</v>
      </c>
      <c r="K1231" t="str">
        <f t="shared" si="81"/>
        <v>insert into dbax_info_conc (codi_empr, codi_emex, codi_info, pref_conc, codi_conc, orde_conc, nive_conc, tipo_info) values (0,0,'pre_cl-ci_ias-1_2014-03-05_role-810000','ifrs-full','NoncashAssetsDeclaredForDistributionToOwnersBeforeFinancialStatementsAuthorisedForIssueAtFairValue',750,2,'C')</v>
      </c>
    </row>
    <row r="1232" spans="1:11" x14ac:dyDescent="0.25">
      <c r="A1232">
        <v>0</v>
      </c>
      <c r="B1232">
        <v>0</v>
      </c>
      <c r="C1232" t="s">
        <v>161</v>
      </c>
      <c r="D1232" t="s">
        <v>2620</v>
      </c>
      <c r="E1232">
        <v>70</v>
      </c>
      <c r="F1232">
        <v>2</v>
      </c>
      <c r="G1232" t="s">
        <v>14</v>
      </c>
      <c r="H1232" s="1" t="str">
        <f t="shared" si="78"/>
        <v>ifrs-full_PrincipalPlaceOfBusiness</v>
      </c>
      <c r="I1232" t="str">
        <f t="shared" si="79"/>
        <v>ifrs-full</v>
      </c>
      <c r="J1232" t="str">
        <f t="shared" si="80"/>
        <v>PrincipalPlaceOfBusiness</v>
      </c>
      <c r="K1232" t="str">
        <f t="shared" si="81"/>
        <v>insert into dbax_info_conc (codi_empr, codi_emex, codi_info, pref_conc, codi_conc, orde_conc, nive_conc, tipo_info) values (0,0,'pre_cl-ci_ias-1_2014-03-05_role-810000','ifrs-full','PrincipalPlaceOfBusiness',70,2,'C')</v>
      </c>
    </row>
    <row r="1233" spans="1:11" x14ac:dyDescent="0.25">
      <c r="A1233">
        <v>0</v>
      </c>
      <c r="B1233">
        <v>0</v>
      </c>
      <c r="C1233" t="s">
        <v>161</v>
      </c>
      <c r="D1233" t="s">
        <v>2679</v>
      </c>
      <c r="E1233">
        <v>240</v>
      </c>
      <c r="F1233">
        <v>4</v>
      </c>
      <c r="G1233" t="s">
        <v>14</v>
      </c>
      <c r="H1233" s="1" t="str">
        <f t="shared" si="78"/>
        <v>ifrs-full_ProportionOfOwnershipInterestInSubsidiary</v>
      </c>
      <c r="I1233" t="str">
        <f t="shared" si="79"/>
        <v>ifrs-full</v>
      </c>
      <c r="J1233" t="str">
        <f t="shared" si="80"/>
        <v>ProportionOfOwnershipInterestInSubsidiary</v>
      </c>
      <c r="K1233" t="str">
        <f t="shared" si="81"/>
        <v>insert into dbax_info_conc (codi_empr, codi_emex, codi_info, pref_conc, codi_conc, orde_conc, nive_conc, tipo_info) values (0,0,'pre_cl-ci_ias-1_2014-03-05_role-810000','ifrs-full','ProportionOfOwnershipInterestInSubsidiary',240,4,'C')</v>
      </c>
    </row>
    <row r="1234" spans="1:11" x14ac:dyDescent="0.25">
      <c r="A1234">
        <v>0</v>
      </c>
      <c r="B1234">
        <v>0</v>
      </c>
      <c r="C1234" t="s">
        <v>161</v>
      </c>
      <c r="D1234" t="s">
        <v>2704</v>
      </c>
      <c r="E1234">
        <v>650</v>
      </c>
      <c r="F1234">
        <v>5</v>
      </c>
      <c r="G1234" t="s">
        <v>14</v>
      </c>
      <c r="H1234" s="1" t="str">
        <f t="shared" si="78"/>
        <v>ifrs-full_QualitativeInformationAboutEntitysObjectivesPoliciesAndProcessesForManagingCapital</v>
      </c>
      <c r="I1234" t="str">
        <f t="shared" si="79"/>
        <v>ifrs-full</v>
      </c>
      <c r="J1234" t="str">
        <f t="shared" si="80"/>
        <v>QualitativeInformationAboutEntitysObjectivesPoliciesAndProcessesForManagingCapital</v>
      </c>
      <c r="K1234" t="str">
        <f t="shared" si="81"/>
        <v>insert into dbax_info_conc (codi_empr, codi_emex, codi_info, pref_conc, codi_conc, orde_conc, nive_conc, tipo_info) values (0,0,'pre_cl-ci_ias-1_2014-03-05_role-810000','ifrs-full','QualitativeInformationAboutEntitysObjectivesPoliciesAndProcessesForManagingCapital',650,5,'C')</v>
      </c>
    </row>
    <row r="1235" spans="1:11" x14ac:dyDescent="0.25">
      <c r="A1235">
        <v>0</v>
      </c>
      <c r="B1235">
        <v>0</v>
      </c>
      <c r="C1235" t="s">
        <v>161</v>
      </c>
      <c r="D1235" t="s">
        <v>2731</v>
      </c>
      <c r="E1235">
        <v>360</v>
      </c>
      <c r="F1235">
        <v>5</v>
      </c>
      <c r="G1235" t="s">
        <v>14</v>
      </c>
      <c r="H1235" s="1" t="str">
        <f t="shared" si="78"/>
        <v>ifrs-full_ReclassifiedItemsAxis</v>
      </c>
      <c r="I1235" t="str">
        <f t="shared" si="79"/>
        <v>ifrs-full</v>
      </c>
      <c r="J1235" t="str">
        <f t="shared" si="80"/>
        <v>ReclassifiedItemsAxis</v>
      </c>
      <c r="K1235" t="str">
        <f t="shared" si="81"/>
        <v>insert into dbax_info_conc (codi_empr, codi_emex, codi_info, pref_conc, codi_conc, orde_conc, nive_conc, tipo_info) values (0,0,'pre_cl-ci_ias-1_2014-03-05_role-810000','ifrs-full','ReclassifiedItemsAxis',360,5,'C')</v>
      </c>
    </row>
    <row r="1236" spans="1:11" x14ac:dyDescent="0.25">
      <c r="A1236">
        <v>0</v>
      </c>
      <c r="B1236">
        <v>0</v>
      </c>
      <c r="C1236" t="s">
        <v>161</v>
      </c>
      <c r="D1236" t="s">
        <v>2732</v>
      </c>
      <c r="E1236">
        <v>370</v>
      </c>
      <c r="F1236">
        <v>6</v>
      </c>
      <c r="G1236" t="s">
        <v>14</v>
      </c>
      <c r="H1236" s="1" t="str">
        <f t="shared" si="78"/>
        <v>ifrs-full_ReclassifiedItemsMember</v>
      </c>
      <c r="I1236" t="str">
        <f t="shared" si="79"/>
        <v>ifrs-full</v>
      </c>
      <c r="J1236" t="str">
        <f t="shared" si="80"/>
        <v>ReclassifiedItemsMember</v>
      </c>
      <c r="K1236" t="str">
        <f t="shared" si="81"/>
        <v>insert into dbax_info_conc (codi_empr, codi_emex, codi_info, pref_conc, codi_conc, orde_conc, nive_conc, tipo_info) values (0,0,'pre_cl-ci_ias-1_2014-03-05_role-810000','ifrs-full','ReclassifiedItemsMember',370,6,'C')</v>
      </c>
    </row>
    <row r="1237" spans="1:11" x14ac:dyDescent="0.25">
      <c r="A1237">
        <v>0</v>
      </c>
      <c r="B1237">
        <v>0</v>
      </c>
      <c r="C1237" t="s">
        <v>161</v>
      </c>
      <c r="D1237" t="s">
        <v>2910</v>
      </c>
      <c r="E1237">
        <v>270</v>
      </c>
      <c r="F1237">
        <v>2</v>
      </c>
      <c r="G1237" t="s">
        <v>14</v>
      </c>
      <c r="H1237" s="1" t="str">
        <f t="shared" si="78"/>
        <v>ifrs-full_StatementOfIFRSCompliance</v>
      </c>
      <c r="I1237" t="str">
        <f t="shared" si="79"/>
        <v>ifrs-full</v>
      </c>
      <c r="J1237" t="str">
        <f t="shared" si="80"/>
        <v>StatementOfIFRSCompliance</v>
      </c>
      <c r="K1237" t="str">
        <f t="shared" si="81"/>
        <v>insert into dbax_info_conc (codi_empr, codi_emex, codi_info, pref_conc, codi_conc, orde_conc, nive_conc, tipo_info) values (0,0,'pre_cl-ci_ias-1_2014-03-05_role-810000','ifrs-full','StatementOfIFRSCompliance',270,2,'C')</v>
      </c>
    </row>
    <row r="1238" spans="1:11" x14ac:dyDescent="0.25">
      <c r="A1238">
        <v>0</v>
      </c>
      <c r="B1238">
        <v>0</v>
      </c>
      <c r="C1238" t="s">
        <v>161</v>
      </c>
      <c r="D1238" t="s">
        <v>2917</v>
      </c>
      <c r="E1238">
        <v>180</v>
      </c>
      <c r="F1238">
        <v>5</v>
      </c>
      <c r="G1238" t="s">
        <v>14</v>
      </c>
      <c r="H1238" s="1" t="str">
        <f t="shared" si="78"/>
        <v>ifrs-full_SubsidiariesMember</v>
      </c>
      <c r="I1238" t="str">
        <f t="shared" si="79"/>
        <v>ifrs-full</v>
      </c>
      <c r="J1238" t="str">
        <f t="shared" si="80"/>
        <v>SubsidiariesMember</v>
      </c>
      <c r="K1238" t="str">
        <f t="shared" si="81"/>
        <v>insert into dbax_info_conc (codi_empr, codi_emex, codi_info, pref_conc, codi_conc, orde_conc, nive_conc, tipo_info) values (0,0,'pre_cl-ci_ias-1_2014-03-05_role-810000','ifrs-full','SubsidiariesMember',180,5,'C')</v>
      </c>
    </row>
    <row r="1239" spans="1:11" x14ac:dyDescent="0.25">
      <c r="A1239">
        <v>0</v>
      </c>
      <c r="B1239">
        <v>0</v>
      </c>
      <c r="C1239" t="s">
        <v>161</v>
      </c>
      <c r="D1239" t="s">
        <v>2919</v>
      </c>
      <c r="E1239">
        <v>660</v>
      </c>
      <c r="F1239">
        <v>5</v>
      </c>
      <c r="G1239" t="s">
        <v>14</v>
      </c>
      <c r="H1239" s="1" t="str">
        <f t="shared" si="78"/>
        <v>ifrs-full_SummaryOfQuantitativeDataAboutWhatEntityManagesAsCapital</v>
      </c>
      <c r="I1239" t="str">
        <f t="shared" si="79"/>
        <v>ifrs-full</v>
      </c>
      <c r="J1239" t="str">
        <f t="shared" si="80"/>
        <v>SummaryOfQuantitativeDataAboutWhatEntityManagesAsCapital</v>
      </c>
      <c r="K1239" t="str">
        <f t="shared" si="81"/>
        <v>insert into dbax_info_conc (codi_empr, codi_emex, codi_info, pref_conc, codi_conc, orde_conc, nive_conc, tipo_info) values (0,0,'pre_cl-ci_ias-1_2014-03-05_role-810000','ifrs-full','SummaryOfQuantitativeDataAboutWhatEntityManagesAsCapital',660,5,'C')</v>
      </c>
    </row>
    <row r="1240" spans="1:11" x14ac:dyDescent="0.25">
      <c r="A1240">
        <v>0</v>
      </c>
      <c r="B1240">
        <v>0</v>
      </c>
      <c r="C1240" t="s">
        <v>163</v>
      </c>
      <c r="D1240" t="s">
        <v>361</v>
      </c>
      <c r="E1240">
        <v>19</v>
      </c>
      <c r="F1240">
        <v>1</v>
      </c>
      <c r="G1240" t="s">
        <v>14</v>
      </c>
      <c r="H1240" s="1" t="str">
        <f t="shared" si="78"/>
        <v>cl-ci_AnalisisOtroResultadoIntegralPorPartidaSinopsis</v>
      </c>
      <c r="I1240" t="str">
        <f t="shared" si="79"/>
        <v>cl-ci</v>
      </c>
      <c r="J1240" t="str">
        <f t="shared" si="80"/>
        <v>AnalisisOtroResultadoIntegralPorPartidaSinopsis</v>
      </c>
      <c r="K1240" t="str">
        <f t="shared" si="81"/>
        <v>insert into dbax_info_conc (codi_empr, codi_emex, codi_info, pref_conc, codi_conc, orde_conc, nive_conc, tipo_info) values (0,0,'pre_cl-ci_ias-1_2014-03-05_role-861000','cl-ci','AnalisisOtroResultadoIntegralPorPartidaSinopsis',19,1,'C')</v>
      </c>
    </row>
    <row r="1241" spans="1:11" x14ac:dyDescent="0.25">
      <c r="A1241">
        <v>0</v>
      </c>
      <c r="B1241">
        <v>0</v>
      </c>
      <c r="C1241" t="s">
        <v>163</v>
      </c>
      <c r="D1241" t="s">
        <v>1511</v>
      </c>
      <c r="E1241">
        <v>20</v>
      </c>
      <c r="F1241">
        <v>2</v>
      </c>
      <c r="G1241" t="s">
        <v>14</v>
      </c>
      <c r="H1241" s="1" t="str">
        <f t="shared" si="78"/>
        <v>ifrs-full_DisclosureOfAnalysisOfOtherComprehensiveIncomeByItemExplanatory</v>
      </c>
      <c r="I1241" t="str">
        <f t="shared" si="79"/>
        <v>ifrs-full</v>
      </c>
      <c r="J1241" t="str">
        <f t="shared" si="80"/>
        <v>DisclosureOfAnalysisOfOtherComprehensiveIncomeByItemExplanatory</v>
      </c>
      <c r="K1241" t="str">
        <f t="shared" si="81"/>
        <v>insert into dbax_info_conc (codi_empr, codi_emex, codi_info, pref_conc, codi_conc, orde_conc, nive_conc, tipo_info) values (0,0,'pre_cl-ci_ias-1_2014-03-05_role-861000','ifrs-full','DisclosureOfAnalysisOfOtherComprehensiveIncomeByItemExplanatory',20,2,'C')</v>
      </c>
    </row>
    <row r="1242" spans="1:11" x14ac:dyDescent="0.25">
      <c r="A1242">
        <v>0</v>
      </c>
      <c r="B1242">
        <v>0</v>
      </c>
      <c r="C1242" t="s">
        <v>166</v>
      </c>
      <c r="D1242" t="s">
        <v>364</v>
      </c>
      <c r="E1242">
        <v>20</v>
      </c>
      <c r="F1242">
        <v>2</v>
      </c>
      <c r="G1242" t="s">
        <v>14</v>
      </c>
      <c r="H1242" s="1" t="str">
        <f t="shared" si="78"/>
        <v>cl-ci_CapitalSocialAutorizado</v>
      </c>
      <c r="I1242" t="str">
        <f t="shared" si="79"/>
        <v>cl-ci</v>
      </c>
      <c r="J1242" t="str">
        <f t="shared" si="80"/>
        <v>CapitalSocialAutorizado</v>
      </c>
      <c r="K1242" t="str">
        <f t="shared" si="81"/>
        <v>insert into dbax_info_conc (codi_empr, codi_emex, codi_info, pref_conc, codi_conc, orde_conc, nive_conc, tipo_info) values (0,0,'pre_cl-ci_ias-1_2014-03-05_role-861200','cl-ci','CapitalSocialAutorizado',20,2,'C')</v>
      </c>
    </row>
    <row r="1243" spans="1:11" x14ac:dyDescent="0.25">
      <c r="A1243">
        <v>0</v>
      </c>
      <c r="B1243">
        <v>0</v>
      </c>
      <c r="C1243" t="s">
        <v>166</v>
      </c>
      <c r="D1243" t="s">
        <v>365</v>
      </c>
      <c r="E1243">
        <v>30</v>
      </c>
      <c r="F1243">
        <v>2</v>
      </c>
      <c r="G1243" t="s">
        <v>14</v>
      </c>
      <c r="H1243" s="1" t="str">
        <f t="shared" si="78"/>
        <v>cl-ci_CapitalSocialAutorizadoSuscrito</v>
      </c>
      <c r="I1243" t="str">
        <f t="shared" si="79"/>
        <v>cl-ci</v>
      </c>
      <c r="J1243" t="str">
        <f t="shared" si="80"/>
        <v>CapitalSocialAutorizadoSuscrito</v>
      </c>
      <c r="K1243" t="str">
        <f t="shared" si="81"/>
        <v>insert into dbax_info_conc (codi_empr, codi_emex, codi_info, pref_conc, codi_conc, orde_conc, nive_conc, tipo_info) values (0,0,'pre_cl-ci_ias-1_2014-03-05_role-861200','cl-ci','CapitalSocialAutorizadoSuscrito',30,2,'C')</v>
      </c>
    </row>
    <row r="1244" spans="1:11" x14ac:dyDescent="0.25">
      <c r="A1244">
        <v>0</v>
      </c>
      <c r="B1244">
        <v>0</v>
      </c>
      <c r="C1244" t="s">
        <v>166</v>
      </c>
      <c r="D1244" t="s">
        <v>644</v>
      </c>
      <c r="E1244">
        <v>470</v>
      </c>
      <c r="F1244">
        <v>7</v>
      </c>
      <c r="G1244" t="s">
        <v>14</v>
      </c>
      <c r="H1244" s="1" t="str">
        <f t="shared" si="78"/>
        <v>cl-ci_OtrasReservasVariasMember</v>
      </c>
      <c r="I1244" t="str">
        <f t="shared" si="79"/>
        <v>cl-ci</v>
      </c>
      <c r="J1244" t="str">
        <f t="shared" si="80"/>
        <v>OtrasReservasVariasMember</v>
      </c>
      <c r="K1244" t="str">
        <f t="shared" si="81"/>
        <v>insert into dbax_info_conc (codi_empr, codi_emex, codi_info, pref_conc, codi_conc, orde_conc, nive_conc, tipo_info) values (0,0,'pre_cl-ci_ias-1_2014-03-05_role-861200','cl-ci','OtrasReservasVariasMember',470,7,'C')</v>
      </c>
    </row>
    <row r="1245" spans="1:11" x14ac:dyDescent="0.25">
      <c r="A1245">
        <v>0</v>
      </c>
      <c r="B1245">
        <v>0</v>
      </c>
      <c r="C1245" t="s">
        <v>166</v>
      </c>
      <c r="D1245" t="s">
        <v>696</v>
      </c>
      <c r="E1245">
        <v>410</v>
      </c>
      <c r="F1245">
        <v>7</v>
      </c>
      <c r="G1245" t="s">
        <v>14</v>
      </c>
      <c r="H1245" s="1" t="str">
        <f t="shared" si="78"/>
        <v>cl-ci_ReserveOfActuarialGainsOrLossesOnDefinedBenefitPlansMember</v>
      </c>
      <c r="I1245" t="str">
        <f t="shared" si="79"/>
        <v>cl-ci</v>
      </c>
      <c r="J1245" t="str">
        <f t="shared" si="80"/>
        <v>ReserveOfActuarialGainsOrLossesOnDefinedBenefitPlansMember</v>
      </c>
      <c r="K1245" t="str">
        <f t="shared" si="81"/>
        <v>insert into dbax_info_conc (codi_empr, codi_emex, codi_info, pref_conc, codi_conc, orde_conc, nive_conc, tipo_info) values (0,0,'pre_cl-ci_ias-1_2014-03-05_role-861200','cl-ci','ReserveOfActuarialGainsOrLossesOnDefinedBenefitPlansMember',410,7,'C')</v>
      </c>
    </row>
    <row r="1246" spans="1:11" x14ac:dyDescent="0.25">
      <c r="A1246">
        <v>0</v>
      </c>
      <c r="B1246">
        <v>0</v>
      </c>
      <c r="C1246" t="s">
        <v>166</v>
      </c>
      <c r="D1246" t="s">
        <v>815</v>
      </c>
      <c r="E1246">
        <v>440</v>
      </c>
      <c r="F1246">
        <v>7</v>
      </c>
      <c r="G1246" t="s">
        <v>14</v>
      </c>
      <c r="H1246" s="1" t="str">
        <f t="shared" si="78"/>
        <v>ifrs-full_AmountRecognisedInOtherComprehensiveIncomeAndAccumulatedInEquityRelatingToNoncurrentAssetsOrDisposalGroupsHeldForSaleMember</v>
      </c>
      <c r="I1246" t="str">
        <f t="shared" si="79"/>
        <v>ifrs-full</v>
      </c>
      <c r="J1246" t="str">
        <f t="shared" si="80"/>
        <v>AmountRecognisedInOtherComprehensiveIncomeAndAccumulatedInEquityRelatingToNoncurrentAssetsOrDisposalGroupsHeldForSaleMember</v>
      </c>
      <c r="K1246" t="str">
        <f t="shared" si="81"/>
        <v>insert into dbax_info_conc (codi_empr, codi_emex, codi_info, pref_conc, codi_conc, orde_conc, nive_conc, tipo_info) values (0,0,'pre_cl-ci_ias-1_2014-03-05_role-861200','ifrs-full','AmountRecognisedInOtherComprehensiveIncomeAndAccumulatedInEquityRelatingToNoncurrentAssetsOrDisposalGroupsHeldForSaleMember',440,7,'C')</v>
      </c>
    </row>
    <row r="1247" spans="1:11" x14ac:dyDescent="0.25">
      <c r="A1247">
        <v>0</v>
      </c>
      <c r="B1247">
        <v>0</v>
      </c>
      <c r="C1247" t="s">
        <v>166</v>
      </c>
      <c r="D1247" t="s">
        <v>959</v>
      </c>
      <c r="E1247">
        <v>220</v>
      </c>
      <c r="F1247">
        <v>6</v>
      </c>
      <c r="G1247" t="s">
        <v>14</v>
      </c>
      <c r="H1247" s="1" t="str">
        <f t="shared" si="78"/>
        <v>ifrs-full_ChangesInNumberOfSharesOutstandingAbstract</v>
      </c>
      <c r="I1247" t="str">
        <f t="shared" si="79"/>
        <v>ifrs-full</v>
      </c>
      <c r="J1247" t="str">
        <f t="shared" si="80"/>
        <v>ChangesInNumberOfSharesOutstandingAbstract</v>
      </c>
      <c r="K1247" t="str">
        <f t="shared" si="81"/>
        <v>insert into dbax_info_conc (codi_empr, codi_emex, codi_info, pref_conc, codi_conc, orde_conc, nive_conc, tipo_info) values (0,0,'pre_cl-ci_ias-1_2014-03-05_role-861200','ifrs-full','ChangesInNumberOfSharesOutstandingAbstract',220,6,'C')</v>
      </c>
    </row>
    <row r="1248" spans="1:11" x14ac:dyDescent="0.25">
      <c r="A1248">
        <v>0</v>
      </c>
      <c r="B1248">
        <v>0</v>
      </c>
      <c r="C1248" t="s">
        <v>166</v>
      </c>
      <c r="D1248" t="s">
        <v>978</v>
      </c>
      <c r="E1248">
        <v>80</v>
      </c>
      <c r="F1248">
        <v>5</v>
      </c>
      <c r="G1248" t="s">
        <v>14</v>
      </c>
      <c r="H1248" s="1" t="str">
        <f t="shared" si="78"/>
        <v>ifrs-full_ClassesOfShareCapitalAxis</v>
      </c>
      <c r="I1248" t="str">
        <f t="shared" si="79"/>
        <v>ifrs-full</v>
      </c>
      <c r="J1248" t="str">
        <f t="shared" si="80"/>
        <v>ClassesOfShareCapitalAxis</v>
      </c>
      <c r="K1248" t="str">
        <f t="shared" si="81"/>
        <v>insert into dbax_info_conc (codi_empr, codi_emex, codi_info, pref_conc, codi_conc, orde_conc, nive_conc, tipo_info) values (0,0,'pre_cl-ci_ias-1_2014-03-05_role-861200','ifrs-full','ClassesOfShareCapitalAxis',80,5,'C')</v>
      </c>
    </row>
    <row r="1249" spans="1:11" x14ac:dyDescent="0.25">
      <c r="A1249">
        <v>0</v>
      </c>
      <c r="B1249">
        <v>0</v>
      </c>
      <c r="C1249" t="s">
        <v>166</v>
      </c>
      <c r="D1249" t="s">
        <v>979</v>
      </c>
      <c r="E1249">
        <v>90</v>
      </c>
      <c r="F1249">
        <v>6</v>
      </c>
      <c r="G1249" t="s">
        <v>14</v>
      </c>
      <c r="H1249" s="1" t="str">
        <f t="shared" si="78"/>
        <v>ifrs-full_ClassesOfShareCapitalMember</v>
      </c>
      <c r="I1249" t="str">
        <f t="shared" si="79"/>
        <v>ifrs-full</v>
      </c>
      <c r="J1249" t="str">
        <f t="shared" si="80"/>
        <v>ClassesOfShareCapitalMember</v>
      </c>
      <c r="K1249" t="str">
        <f t="shared" si="81"/>
        <v>insert into dbax_info_conc (codi_empr, codi_emex, codi_info, pref_conc, codi_conc, orde_conc, nive_conc, tipo_info) values (0,0,'pre_cl-ci_ias-1_2014-03-05_role-861200','ifrs-full','ClassesOfShareCapitalMember',90,6,'C')</v>
      </c>
    </row>
    <row r="1250" spans="1:11" x14ac:dyDescent="0.25">
      <c r="A1250">
        <v>0</v>
      </c>
      <c r="B1250">
        <v>0</v>
      </c>
      <c r="C1250" t="s">
        <v>166</v>
      </c>
      <c r="D1250" t="s">
        <v>1367</v>
      </c>
      <c r="E1250">
        <v>490</v>
      </c>
      <c r="F1250">
        <v>5</v>
      </c>
      <c r="G1250" t="s">
        <v>14</v>
      </c>
      <c r="H1250" s="1" t="str">
        <f t="shared" si="78"/>
        <v>ifrs-full_DescriptionOfNatureAndPurposeOfReservesWithinEquity</v>
      </c>
      <c r="I1250" t="str">
        <f t="shared" si="79"/>
        <v>ifrs-full</v>
      </c>
      <c r="J1250" t="str">
        <f t="shared" si="80"/>
        <v>DescriptionOfNatureAndPurposeOfReservesWithinEquity</v>
      </c>
      <c r="K1250" t="str">
        <f t="shared" si="81"/>
        <v>insert into dbax_info_conc (codi_empr, codi_emex, codi_info, pref_conc, codi_conc, orde_conc, nive_conc, tipo_info) values (0,0,'pre_cl-ci_ias-1_2014-03-05_role-861200','ifrs-full','DescriptionOfNatureAndPurposeOfReservesWithinEquity',490,5,'C')</v>
      </c>
    </row>
    <row r="1251" spans="1:11" x14ac:dyDescent="0.25">
      <c r="A1251">
        <v>0</v>
      </c>
      <c r="B1251">
        <v>0</v>
      </c>
      <c r="C1251" t="s">
        <v>166</v>
      </c>
      <c r="D1251" t="s">
        <v>1399</v>
      </c>
      <c r="E1251">
        <v>500</v>
      </c>
      <c r="F1251">
        <v>2</v>
      </c>
      <c r="G1251" t="s">
        <v>14</v>
      </c>
      <c r="H1251" s="1" t="str">
        <f t="shared" si="78"/>
        <v>ifrs-full_DescriptionOfOtherEquityInterest</v>
      </c>
      <c r="I1251" t="str">
        <f t="shared" si="79"/>
        <v>ifrs-full</v>
      </c>
      <c r="J1251" t="str">
        <f t="shared" si="80"/>
        <v>DescriptionOfOtherEquityInterest</v>
      </c>
      <c r="K1251" t="str">
        <f t="shared" si="81"/>
        <v>insert into dbax_info_conc (codi_empr, codi_emex, codi_info, pref_conc, codi_conc, orde_conc, nive_conc, tipo_info) values (0,0,'pre_cl-ci_ias-1_2014-03-05_role-861200','ifrs-full','DescriptionOfOtherEquityInterest',500,2,'C')</v>
      </c>
    </row>
    <row r="1252" spans="1:11" x14ac:dyDescent="0.25">
      <c r="A1252">
        <v>0</v>
      </c>
      <c r="B1252">
        <v>0</v>
      </c>
      <c r="C1252" t="s">
        <v>166</v>
      </c>
      <c r="D1252" t="s">
        <v>1462</v>
      </c>
      <c r="E1252">
        <v>280</v>
      </c>
      <c r="F1252">
        <v>5</v>
      </c>
      <c r="G1252" t="s">
        <v>14</v>
      </c>
      <c r="H1252" s="1" t="str">
        <f t="shared" si="78"/>
        <v>ifrs-full_DescriptionOfTermsOfSharesReservedForIssueUnderOptionsAndContractsForSaleOfShares</v>
      </c>
      <c r="I1252" t="str">
        <f t="shared" si="79"/>
        <v>ifrs-full</v>
      </c>
      <c r="J1252" t="str">
        <f t="shared" si="80"/>
        <v>DescriptionOfTermsOfSharesReservedForIssueUnderOptionsAndContractsForSaleOfShares</v>
      </c>
      <c r="K1252" t="str">
        <f t="shared" si="81"/>
        <v>insert into dbax_info_conc (codi_empr, codi_emex, codi_info, pref_conc, codi_conc, orde_conc, nive_conc, tipo_info) values (0,0,'pre_cl-ci_ias-1_2014-03-05_role-861200','ifrs-full','DescriptionOfTermsOfSharesReservedForIssueUnderOptionsAndContractsForSaleOfShares',280,5,'C')</v>
      </c>
    </row>
    <row r="1253" spans="1:11" x14ac:dyDescent="0.25">
      <c r="A1253">
        <v>0</v>
      </c>
      <c r="B1253">
        <v>0</v>
      </c>
      <c r="C1253" t="s">
        <v>166</v>
      </c>
      <c r="D1253" t="s">
        <v>1526</v>
      </c>
      <c r="E1253">
        <v>60</v>
      </c>
      <c r="F1253">
        <v>3</v>
      </c>
      <c r="G1253" t="s">
        <v>14</v>
      </c>
      <c r="H1253" s="1" t="str">
        <f t="shared" si="78"/>
        <v>ifrs-full_DisclosureOfClassesOfShareCapitalAbstract</v>
      </c>
      <c r="I1253" t="str">
        <f t="shared" si="79"/>
        <v>ifrs-full</v>
      </c>
      <c r="J1253" t="str">
        <f t="shared" si="80"/>
        <v>DisclosureOfClassesOfShareCapitalAbstract</v>
      </c>
      <c r="K1253" t="str">
        <f t="shared" si="81"/>
        <v>insert into dbax_info_conc (codi_empr, codi_emex, codi_info, pref_conc, codi_conc, orde_conc, nive_conc, tipo_info) values (0,0,'pre_cl-ci_ias-1_2014-03-05_role-861200','ifrs-full','DisclosureOfClassesOfShareCapitalAbstract',60,3,'C')</v>
      </c>
    </row>
    <row r="1254" spans="1:11" x14ac:dyDescent="0.25">
      <c r="A1254">
        <v>0</v>
      </c>
      <c r="B1254">
        <v>0</v>
      </c>
      <c r="C1254" t="s">
        <v>166</v>
      </c>
      <c r="D1254" t="s">
        <v>1527</v>
      </c>
      <c r="E1254">
        <v>50</v>
      </c>
      <c r="F1254">
        <v>2</v>
      </c>
      <c r="G1254" t="s">
        <v>14</v>
      </c>
      <c r="H1254" s="1" t="str">
        <f t="shared" si="78"/>
        <v>ifrs-full_DisclosureOfClassesOfShareCapitalExplanatory</v>
      </c>
      <c r="I1254" t="str">
        <f t="shared" si="79"/>
        <v>ifrs-full</v>
      </c>
      <c r="J1254" t="str">
        <f t="shared" si="80"/>
        <v>DisclosureOfClassesOfShareCapitalExplanatory</v>
      </c>
      <c r="K1254" t="str">
        <f t="shared" si="81"/>
        <v>insert into dbax_info_conc (codi_empr, codi_emex, codi_info, pref_conc, codi_conc, orde_conc, nive_conc, tipo_info) values (0,0,'pre_cl-ci_ias-1_2014-03-05_role-861200','ifrs-full','DisclosureOfClassesOfShareCapitalExplanatory',50,2,'C')</v>
      </c>
    </row>
    <row r="1255" spans="1:11" x14ac:dyDescent="0.25">
      <c r="A1255">
        <v>0</v>
      </c>
      <c r="B1255">
        <v>0</v>
      </c>
      <c r="C1255" t="s">
        <v>166</v>
      </c>
      <c r="D1255" t="s">
        <v>1528</v>
      </c>
      <c r="E1255">
        <v>120</v>
      </c>
      <c r="F1255">
        <v>4</v>
      </c>
      <c r="G1255" t="s">
        <v>14</v>
      </c>
      <c r="H1255" s="1" t="str">
        <f t="shared" si="78"/>
        <v>ifrs-full_DisclosureOfClassesOfShareCapitalLineItems</v>
      </c>
      <c r="I1255" t="str">
        <f t="shared" si="79"/>
        <v>ifrs-full</v>
      </c>
      <c r="J1255" t="str">
        <f t="shared" si="80"/>
        <v>DisclosureOfClassesOfShareCapitalLineItems</v>
      </c>
      <c r="K1255" t="str">
        <f t="shared" si="81"/>
        <v>insert into dbax_info_conc (codi_empr, codi_emex, codi_info, pref_conc, codi_conc, orde_conc, nive_conc, tipo_info) values (0,0,'pre_cl-ci_ias-1_2014-03-05_role-861200','ifrs-full','DisclosureOfClassesOfShareCapitalLineItems',120,4,'C')</v>
      </c>
    </row>
    <row r="1256" spans="1:11" x14ac:dyDescent="0.25">
      <c r="A1256">
        <v>0</v>
      </c>
      <c r="B1256">
        <v>0</v>
      </c>
      <c r="C1256" t="s">
        <v>166</v>
      </c>
      <c r="D1256" t="s">
        <v>1529</v>
      </c>
      <c r="E1256">
        <v>70</v>
      </c>
      <c r="F1256">
        <v>4</v>
      </c>
      <c r="G1256" t="s">
        <v>14</v>
      </c>
      <c r="H1256" s="1" t="str">
        <f t="shared" si="78"/>
        <v>ifrs-full_DisclosureOfClassesOfShareCapitalTable</v>
      </c>
      <c r="I1256" t="str">
        <f t="shared" si="79"/>
        <v>ifrs-full</v>
      </c>
      <c r="J1256" t="str">
        <f t="shared" si="80"/>
        <v>DisclosureOfClassesOfShareCapitalTable</v>
      </c>
      <c r="K1256" t="str">
        <f t="shared" si="81"/>
        <v>insert into dbax_info_conc (codi_empr, codi_emex, codi_info, pref_conc, codi_conc, orde_conc, nive_conc, tipo_info) values (0,0,'pre_cl-ci_ias-1_2014-03-05_role-861200','ifrs-full','DisclosureOfClassesOfShareCapitalTable',70,4,'C')</v>
      </c>
    </row>
    <row r="1257" spans="1:11" x14ac:dyDescent="0.25">
      <c r="A1257">
        <v>0</v>
      </c>
      <c r="B1257">
        <v>0</v>
      </c>
      <c r="C1257" t="s">
        <v>166</v>
      </c>
      <c r="D1257" t="s">
        <v>1726</v>
      </c>
      <c r="E1257">
        <v>290</v>
      </c>
      <c r="F1257">
        <v>2</v>
      </c>
      <c r="G1257" t="s">
        <v>14</v>
      </c>
      <c r="H1257" s="1" t="str">
        <f t="shared" si="78"/>
        <v>ifrs-full_DisclosureOfReservesAndOtherEquityInterestExplanatory</v>
      </c>
      <c r="I1257" t="str">
        <f t="shared" si="79"/>
        <v>ifrs-full</v>
      </c>
      <c r="J1257" t="str">
        <f t="shared" si="80"/>
        <v>DisclosureOfReservesAndOtherEquityInterestExplanatory</v>
      </c>
      <c r="K1257" t="str">
        <f t="shared" si="81"/>
        <v>insert into dbax_info_conc (codi_empr, codi_emex, codi_info, pref_conc, codi_conc, orde_conc, nive_conc, tipo_info) values (0,0,'pre_cl-ci_ias-1_2014-03-05_role-861200','ifrs-full','DisclosureOfReservesAndOtherEquityInterestExplanatory',290,2,'C')</v>
      </c>
    </row>
    <row r="1258" spans="1:11" x14ac:dyDescent="0.25">
      <c r="A1258">
        <v>0</v>
      </c>
      <c r="B1258">
        <v>0</v>
      </c>
      <c r="C1258" t="s">
        <v>166</v>
      </c>
      <c r="D1258" t="s">
        <v>1727</v>
      </c>
      <c r="E1258">
        <v>300</v>
      </c>
      <c r="F1258">
        <v>3</v>
      </c>
      <c r="G1258" t="s">
        <v>14</v>
      </c>
      <c r="H1258" s="1" t="str">
        <f t="shared" si="78"/>
        <v>ifrs-full_DisclosureOfReservesWithinEquityAbstract</v>
      </c>
      <c r="I1258" t="str">
        <f t="shared" si="79"/>
        <v>ifrs-full</v>
      </c>
      <c r="J1258" t="str">
        <f t="shared" si="80"/>
        <v>DisclosureOfReservesWithinEquityAbstract</v>
      </c>
      <c r="K1258" t="str">
        <f t="shared" si="81"/>
        <v>insert into dbax_info_conc (codi_empr, codi_emex, codi_info, pref_conc, codi_conc, orde_conc, nive_conc, tipo_info) values (0,0,'pre_cl-ci_ias-1_2014-03-05_role-861200','ifrs-full','DisclosureOfReservesWithinEquityAbstract',300,3,'C')</v>
      </c>
    </row>
    <row r="1259" spans="1:11" x14ac:dyDescent="0.25">
      <c r="A1259">
        <v>0</v>
      </c>
      <c r="B1259">
        <v>0</v>
      </c>
      <c r="C1259" t="s">
        <v>166</v>
      </c>
      <c r="D1259" t="s">
        <v>1728</v>
      </c>
      <c r="E1259">
        <v>480</v>
      </c>
      <c r="F1259">
        <v>4</v>
      </c>
      <c r="G1259" t="s">
        <v>14</v>
      </c>
      <c r="H1259" s="1" t="str">
        <f t="shared" si="78"/>
        <v>ifrs-full_DisclosureOfReservesWithinEquityLineItems</v>
      </c>
      <c r="I1259" t="str">
        <f t="shared" si="79"/>
        <v>ifrs-full</v>
      </c>
      <c r="J1259" t="str">
        <f t="shared" si="80"/>
        <v>DisclosureOfReservesWithinEquityLineItems</v>
      </c>
      <c r="K1259" t="str">
        <f t="shared" si="81"/>
        <v>insert into dbax_info_conc (codi_empr, codi_emex, codi_info, pref_conc, codi_conc, orde_conc, nive_conc, tipo_info) values (0,0,'pre_cl-ci_ias-1_2014-03-05_role-861200','ifrs-full','DisclosureOfReservesWithinEquityLineItems',480,4,'C')</v>
      </c>
    </row>
    <row r="1260" spans="1:11" x14ac:dyDescent="0.25">
      <c r="A1260">
        <v>0</v>
      </c>
      <c r="B1260">
        <v>0</v>
      </c>
      <c r="C1260" t="s">
        <v>166</v>
      </c>
      <c r="D1260" t="s">
        <v>1729</v>
      </c>
      <c r="E1260">
        <v>310</v>
      </c>
      <c r="F1260">
        <v>4</v>
      </c>
      <c r="G1260" t="s">
        <v>14</v>
      </c>
      <c r="H1260" s="1" t="str">
        <f t="shared" si="78"/>
        <v>ifrs-full_DisclosureOfReservesWithinEquityTable</v>
      </c>
      <c r="I1260" t="str">
        <f t="shared" si="79"/>
        <v>ifrs-full</v>
      </c>
      <c r="J1260" t="str">
        <f t="shared" si="80"/>
        <v>DisclosureOfReservesWithinEquityTable</v>
      </c>
      <c r="K1260" t="str">
        <f t="shared" si="81"/>
        <v>insert into dbax_info_conc (codi_empr, codi_emex, codi_info, pref_conc, codi_conc, orde_conc, nive_conc, tipo_info) values (0,0,'pre_cl-ci_ias-1_2014-03-05_role-861200','ifrs-full','DisclosureOfReservesWithinEquityTable',310,4,'C')</v>
      </c>
    </row>
    <row r="1261" spans="1:11" x14ac:dyDescent="0.25">
      <c r="A1261">
        <v>0</v>
      </c>
      <c r="B1261">
        <v>0</v>
      </c>
      <c r="C1261" t="s">
        <v>166</v>
      </c>
      <c r="D1261" t="s">
        <v>1734</v>
      </c>
      <c r="E1261">
        <v>10</v>
      </c>
      <c r="F1261">
        <v>1</v>
      </c>
      <c r="G1261" t="s">
        <v>14</v>
      </c>
      <c r="H1261" s="1" t="str">
        <f t="shared" si="78"/>
        <v>ifrs-full_DisclosureOfShareCapitalReservesAndOtherEquityInterestExplanatory</v>
      </c>
      <c r="I1261" t="str">
        <f t="shared" si="79"/>
        <v>ifrs-full</v>
      </c>
      <c r="J1261" t="str">
        <f t="shared" si="80"/>
        <v>DisclosureOfShareCapitalReservesAndOtherEquityInterestExplanatory</v>
      </c>
      <c r="K1261" t="str">
        <f t="shared" si="81"/>
        <v>insert into dbax_info_conc (codi_empr, codi_emex, codi_info, pref_conc, codi_conc, orde_conc, nive_conc, tipo_info) values (0,0,'pre_cl-ci_ias-1_2014-03-05_role-861200','ifrs-full','DisclosureOfShareCapitalReservesAndOtherEquityInterestExplanatory',10,1,'C')</v>
      </c>
    </row>
    <row r="1262" spans="1:11" x14ac:dyDescent="0.25">
      <c r="A1262">
        <v>0</v>
      </c>
      <c r="B1262">
        <v>0</v>
      </c>
      <c r="C1262" t="s">
        <v>166</v>
      </c>
      <c r="D1262" t="s">
        <v>1829</v>
      </c>
      <c r="E1262">
        <v>530</v>
      </c>
      <c r="F1262">
        <v>2</v>
      </c>
      <c r="G1262" t="s">
        <v>14</v>
      </c>
      <c r="H1262" s="1" t="str">
        <f t="shared" si="78"/>
        <v>ifrs-full_ExpectedCashOutflowOnRedemptionOrRepurchaseOfPuttableFinancialInstruments</v>
      </c>
      <c r="I1262" t="str">
        <f t="shared" si="79"/>
        <v>ifrs-full</v>
      </c>
      <c r="J1262" t="str">
        <f t="shared" si="80"/>
        <v>ExpectedCashOutflowOnRedemptionOrRepurchaseOfPuttableFinancialInstruments</v>
      </c>
      <c r="K1262" t="str">
        <f t="shared" si="81"/>
        <v>insert into dbax_info_conc (codi_empr, codi_emex, codi_info, pref_conc, codi_conc, orde_conc, nive_conc, tipo_info) values (0,0,'pre_cl-ci_ias-1_2014-03-05_role-861200','ifrs-full','ExpectedCashOutflowOnRedemptionOrRepurchaseOfPuttableFinancialInstruments',530,2,'C')</v>
      </c>
    </row>
    <row r="1263" spans="1:11" x14ac:dyDescent="0.25">
      <c r="A1263">
        <v>0</v>
      </c>
      <c r="B1263">
        <v>0</v>
      </c>
      <c r="C1263" t="s">
        <v>166</v>
      </c>
      <c r="D1263" t="s">
        <v>1875</v>
      </c>
      <c r="E1263">
        <v>190</v>
      </c>
      <c r="F1263">
        <v>5</v>
      </c>
      <c r="G1263" t="s">
        <v>14</v>
      </c>
      <c r="H1263" s="1" t="str">
        <f t="shared" si="78"/>
        <v>ifrs-full_ExplanationOfFactThatSharesHaveNoParValue</v>
      </c>
      <c r="I1263" t="str">
        <f t="shared" si="79"/>
        <v>ifrs-full</v>
      </c>
      <c r="J1263" t="str">
        <f t="shared" si="80"/>
        <v>ExplanationOfFactThatSharesHaveNoParValue</v>
      </c>
      <c r="K1263" t="str">
        <f t="shared" si="81"/>
        <v>insert into dbax_info_conc (codi_empr, codi_emex, codi_info, pref_conc, codi_conc, orde_conc, nive_conc, tipo_info) values (0,0,'pre_cl-ci_ias-1_2014-03-05_role-861200','ifrs-full','ExplanationOfFactThatSharesHaveNoParValue',190,5,'C')</v>
      </c>
    </row>
    <row r="1264" spans="1:11" x14ac:dyDescent="0.25">
      <c r="A1264">
        <v>0</v>
      </c>
      <c r="B1264">
        <v>0</v>
      </c>
      <c r="C1264" t="s">
        <v>166</v>
      </c>
      <c r="D1264" t="s">
        <v>2101</v>
      </c>
      <c r="E1264">
        <v>230</v>
      </c>
      <c r="F1264">
        <v>7</v>
      </c>
      <c r="G1264" t="s">
        <v>14</v>
      </c>
      <c r="H1264" s="1" t="str">
        <f t="shared" si="78"/>
        <v>ifrs-full_IncreaseDecreaseInNumberOfSharesOutstanding</v>
      </c>
      <c r="I1264" t="str">
        <f t="shared" si="79"/>
        <v>ifrs-full</v>
      </c>
      <c r="J1264" t="str">
        <f t="shared" si="80"/>
        <v>IncreaseDecreaseInNumberOfSharesOutstanding</v>
      </c>
      <c r="K1264" t="str">
        <f t="shared" si="81"/>
        <v>insert into dbax_info_conc (codi_empr, codi_emex, codi_info, pref_conc, codi_conc, orde_conc, nive_conc, tipo_info) values (0,0,'pre_cl-ci_ias-1_2014-03-05_role-861200','ifrs-full','IncreaseDecreaseInNumberOfSharesOutstanding',230,7,'C')</v>
      </c>
    </row>
    <row r="1265" spans="1:11" x14ac:dyDescent="0.25">
      <c r="A1265">
        <v>0</v>
      </c>
      <c r="B1265">
        <v>0</v>
      </c>
      <c r="C1265" t="s">
        <v>166</v>
      </c>
      <c r="D1265" t="s">
        <v>2149</v>
      </c>
      <c r="E1265">
        <v>540</v>
      </c>
      <c r="F1265">
        <v>2</v>
      </c>
      <c r="G1265" t="s">
        <v>14</v>
      </c>
      <c r="H1265" s="1" t="str">
        <f t="shared" si="78"/>
        <v>ifrs-full_InformationAboutHowExpectedCashOutflowOnRedemptionOrRepurchaseWasDetermined</v>
      </c>
      <c r="I1265" t="str">
        <f t="shared" si="79"/>
        <v>ifrs-full</v>
      </c>
      <c r="J1265" t="str">
        <f t="shared" si="80"/>
        <v>InformationAboutHowExpectedCashOutflowOnRedemptionOrRepurchaseWasDetermined</v>
      </c>
      <c r="K1265" t="str">
        <f t="shared" si="81"/>
        <v>insert into dbax_info_conc (codi_empr, codi_emex, codi_info, pref_conc, codi_conc, orde_conc, nive_conc, tipo_info) values (0,0,'pre_cl-ci_ias-1_2014-03-05_role-861200','ifrs-full','InformationAboutHowExpectedCashOutflowOnRedemptionOrRepurchaseWasDetermined',540,2,'C')</v>
      </c>
    </row>
    <row r="1266" spans="1:11" x14ac:dyDescent="0.25">
      <c r="A1266">
        <v>0</v>
      </c>
      <c r="B1266">
        <v>0</v>
      </c>
      <c r="C1266" t="s">
        <v>166</v>
      </c>
      <c r="D1266" t="s">
        <v>2155</v>
      </c>
      <c r="E1266">
        <v>520</v>
      </c>
      <c r="F1266">
        <v>2</v>
      </c>
      <c r="G1266" t="s">
        <v>14</v>
      </c>
      <c r="H1266" s="1" t="str">
        <f t="shared" si="78"/>
        <v>ifrs-full_InformationAboutObjectivesPoliciesAndProcessesForManagingEntitysObligationToRepurchaseOrRedeemPuttableFinancialInstruments</v>
      </c>
      <c r="I1266" t="str">
        <f t="shared" si="79"/>
        <v>ifrs-full</v>
      </c>
      <c r="J1266" t="str">
        <f t="shared" si="80"/>
        <v>InformationAboutObjectivesPoliciesAndProcessesForManagingEntitysObligationToRepurchaseOrRedeemPuttableFinancialInstruments</v>
      </c>
      <c r="K1266" t="str">
        <f t="shared" si="81"/>
        <v>insert into dbax_info_conc (codi_empr, codi_emex, codi_info, pref_conc, codi_conc, orde_conc, nive_conc, tipo_info) values (0,0,'pre_cl-ci_ias-1_2014-03-05_role-861200','ifrs-full','InformationAboutObjectivesPoliciesAndProcessesForManagingEntitysObligationToRepurchaseOrRedeemPuttableFinancialInstruments',520,2,'C')</v>
      </c>
    </row>
    <row r="1267" spans="1:11" x14ac:dyDescent="0.25">
      <c r="A1267">
        <v>0</v>
      </c>
      <c r="B1267">
        <v>0</v>
      </c>
      <c r="C1267" t="s">
        <v>166</v>
      </c>
      <c r="D1267" t="s">
        <v>2249</v>
      </c>
      <c r="E1267">
        <v>40</v>
      </c>
      <c r="F1267">
        <v>2</v>
      </c>
      <c r="G1267" t="s">
        <v>14</v>
      </c>
      <c r="H1267" s="1" t="str">
        <f t="shared" si="78"/>
        <v>ifrs-full_IssuedCapital</v>
      </c>
      <c r="I1267" t="str">
        <f t="shared" si="79"/>
        <v>ifrs-full</v>
      </c>
      <c r="J1267" t="str">
        <f t="shared" si="80"/>
        <v>IssuedCapital</v>
      </c>
      <c r="K1267" t="str">
        <f t="shared" si="81"/>
        <v>insert into dbax_info_conc (codi_empr, codi_emex, codi_info, pref_conc, codi_conc, orde_conc, nive_conc, tipo_info) values (0,0,'pre_cl-ci_ias-1_2014-03-05_role-861200','ifrs-full','IssuedCapital',40,2,'C')</v>
      </c>
    </row>
    <row r="1268" spans="1:11" x14ac:dyDescent="0.25">
      <c r="A1268">
        <v>0</v>
      </c>
      <c r="B1268">
        <v>0</v>
      </c>
      <c r="C1268" t="s">
        <v>166</v>
      </c>
      <c r="D1268" t="s">
        <v>2478</v>
      </c>
      <c r="E1268">
        <v>130</v>
      </c>
      <c r="F1268">
        <v>5</v>
      </c>
      <c r="G1268" t="s">
        <v>14</v>
      </c>
      <c r="H1268" s="1" t="str">
        <f t="shared" si="78"/>
        <v>ifrs-full_NumberOfSharesAuthorised</v>
      </c>
      <c r="I1268" t="str">
        <f t="shared" si="79"/>
        <v>ifrs-full</v>
      </c>
      <c r="J1268" t="str">
        <f t="shared" si="80"/>
        <v>NumberOfSharesAuthorised</v>
      </c>
      <c r="K1268" t="str">
        <f t="shared" si="81"/>
        <v>insert into dbax_info_conc (codi_empr, codi_emex, codi_info, pref_conc, codi_conc, orde_conc, nive_conc, tipo_info) values (0,0,'pre_cl-ci_ias-1_2014-03-05_role-861200','ifrs-full','NumberOfSharesAuthorised',130,5,'C')</v>
      </c>
    </row>
    <row r="1269" spans="1:11" x14ac:dyDescent="0.25">
      <c r="A1269">
        <v>0</v>
      </c>
      <c r="B1269">
        <v>0</v>
      </c>
      <c r="C1269" t="s">
        <v>166</v>
      </c>
      <c r="D1269" t="s">
        <v>2479</v>
      </c>
      <c r="E1269">
        <v>170</v>
      </c>
      <c r="F1269">
        <v>6</v>
      </c>
      <c r="G1269" t="s">
        <v>14</v>
      </c>
      <c r="H1269" s="1" t="str">
        <f t="shared" si="78"/>
        <v>ifrs-full_NumberOfSharesIssued</v>
      </c>
      <c r="I1269" t="str">
        <f t="shared" si="79"/>
        <v>ifrs-full</v>
      </c>
      <c r="J1269" t="str">
        <f t="shared" si="80"/>
        <v>NumberOfSharesIssued</v>
      </c>
      <c r="K1269" t="str">
        <f t="shared" si="81"/>
        <v>insert into dbax_info_conc (codi_empr, codi_emex, codi_info, pref_conc, codi_conc, orde_conc, nive_conc, tipo_info) values (0,0,'pre_cl-ci_ias-1_2014-03-05_role-861200','ifrs-full','NumberOfSharesIssued',170,6,'C')</v>
      </c>
    </row>
    <row r="1270" spans="1:11" x14ac:dyDescent="0.25">
      <c r="A1270">
        <v>0</v>
      </c>
      <c r="B1270">
        <v>0</v>
      </c>
      <c r="C1270" t="s">
        <v>166</v>
      </c>
      <c r="D1270" t="s">
        <v>2480</v>
      </c>
      <c r="E1270">
        <v>140</v>
      </c>
      <c r="F1270">
        <v>5</v>
      </c>
      <c r="G1270" t="s">
        <v>14</v>
      </c>
      <c r="H1270" s="1" t="str">
        <f t="shared" si="78"/>
        <v>ifrs-full_NumberOfSharesIssuedAbstract</v>
      </c>
      <c r="I1270" t="str">
        <f t="shared" si="79"/>
        <v>ifrs-full</v>
      </c>
      <c r="J1270" t="str">
        <f t="shared" si="80"/>
        <v>NumberOfSharesIssuedAbstract</v>
      </c>
      <c r="K1270" t="str">
        <f t="shared" si="81"/>
        <v>insert into dbax_info_conc (codi_empr, codi_emex, codi_info, pref_conc, codi_conc, orde_conc, nive_conc, tipo_info) values (0,0,'pre_cl-ci_ias-1_2014-03-05_role-861200','ifrs-full','NumberOfSharesIssuedAbstract',140,5,'C')</v>
      </c>
    </row>
    <row r="1271" spans="1:11" x14ac:dyDescent="0.25">
      <c r="A1271">
        <v>0</v>
      </c>
      <c r="B1271">
        <v>0</v>
      </c>
      <c r="C1271" t="s">
        <v>166</v>
      </c>
      <c r="D1271" t="s">
        <v>2481</v>
      </c>
      <c r="E1271">
        <v>150</v>
      </c>
      <c r="F1271">
        <v>6</v>
      </c>
      <c r="G1271" t="s">
        <v>14</v>
      </c>
      <c r="H1271" s="1" t="str">
        <f t="shared" si="78"/>
        <v>ifrs-full_NumberOfSharesIssuedAndFullyPaid</v>
      </c>
      <c r="I1271" t="str">
        <f t="shared" si="79"/>
        <v>ifrs-full</v>
      </c>
      <c r="J1271" t="str">
        <f t="shared" si="80"/>
        <v>NumberOfSharesIssuedAndFullyPaid</v>
      </c>
      <c r="K1271" t="str">
        <f t="shared" si="81"/>
        <v>insert into dbax_info_conc (codi_empr, codi_emex, codi_info, pref_conc, codi_conc, orde_conc, nive_conc, tipo_info) values (0,0,'pre_cl-ci_ias-1_2014-03-05_role-861200','ifrs-full','NumberOfSharesIssuedAndFullyPaid',150,6,'C')</v>
      </c>
    </row>
    <row r="1272" spans="1:11" x14ac:dyDescent="0.25">
      <c r="A1272">
        <v>0</v>
      </c>
      <c r="B1272">
        <v>0</v>
      </c>
      <c r="C1272" t="s">
        <v>166</v>
      </c>
      <c r="D1272" t="s">
        <v>2482</v>
      </c>
      <c r="E1272">
        <v>160</v>
      </c>
      <c r="F1272">
        <v>6</v>
      </c>
      <c r="G1272" t="s">
        <v>14</v>
      </c>
      <c r="H1272" s="1" t="str">
        <f t="shared" si="78"/>
        <v>ifrs-full_NumberOfSharesIssuedButNotFullyPaid</v>
      </c>
      <c r="I1272" t="str">
        <f t="shared" si="79"/>
        <v>ifrs-full</v>
      </c>
      <c r="J1272" t="str">
        <f t="shared" si="80"/>
        <v>NumberOfSharesIssuedButNotFullyPaid</v>
      </c>
      <c r="K1272" t="str">
        <f t="shared" si="81"/>
        <v>insert into dbax_info_conc (codi_empr, codi_emex, codi_info, pref_conc, codi_conc, orde_conc, nive_conc, tipo_info) values (0,0,'pre_cl-ci_ias-1_2014-03-05_role-861200','ifrs-full','NumberOfSharesIssuedButNotFullyPaid',160,6,'C')</v>
      </c>
    </row>
    <row r="1273" spans="1:11" x14ac:dyDescent="0.25">
      <c r="A1273">
        <v>0</v>
      </c>
      <c r="B1273">
        <v>0</v>
      </c>
      <c r="C1273" t="s">
        <v>166</v>
      </c>
      <c r="D1273" t="s">
        <v>2483</v>
      </c>
      <c r="E1273">
        <v>210</v>
      </c>
      <c r="F1273">
        <v>6</v>
      </c>
      <c r="G1273" t="s">
        <v>14</v>
      </c>
      <c r="H1273" s="1" t="str">
        <f t="shared" si="78"/>
        <v>ifrs-full_NumberOfSharesOutstanding</v>
      </c>
      <c r="I1273" t="str">
        <f t="shared" si="79"/>
        <v>ifrs-full</v>
      </c>
      <c r="J1273" t="str">
        <f t="shared" si="80"/>
        <v>NumberOfSharesOutstanding</v>
      </c>
      <c r="K1273" t="str">
        <f t="shared" si="81"/>
        <v>insert into dbax_info_conc (codi_empr, codi_emex, codi_info, pref_conc, codi_conc, orde_conc, nive_conc, tipo_info) values (0,0,'pre_cl-ci_ias-1_2014-03-05_role-861200','ifrs-full','NumberOfSharesOutstanding',210,6,'C')</v>
      </c>
    </row>
    <row r="1274" spans="1:11" x14ac:dyDescent="0.25">
      <c r="A1274">
        <v>0</v>
      </c>
      <c r="B1274">
        <v>0</v>
      </c>
      <c r="C1274" t="s">
        <v>166</v>
      </c>
      <c r="D1274" t="s">
        <v>2483</v>
      </c>
      <c r="E1274">
        <v>240</v>
      </c>
      <c r="F1274">
        <v>6</v>
      </c>
      <c r="G1274" t="s">
        <v>14</v>
      </c>
      <c r="H1274" s="1" t="str">
        <f t="shared" si="78"/>
        <v>ifrs-full_NumberOfSharesOutstanding</v>
      </c>
      <c r="I1274" t="str">
        <f t="shared" si="79"/>
        <v>ifrs-full</v>
      </c>
      <c r="J1274" t="str">
        <f t="shared" si="80"/>
        <v>NumberOfSharesOutstanding</v>
      </c>
      <c r="K1274" t="str">
        <f t="shared" si="81"/>
        <v>insert into dbax_info_conc (codi_empr, codi_emex, codi_info, pref_conc, codi_conc, orde_conc, nive_conc, tipo_info) values (0,0,'pre_cl-ci_ias-1_2014-03-05_role-861200','ifrs-full','NumberOfSharesOutstanding',240,6,'C')</v>
      </c>
    </row>
    <row r="1275" spans="1:11" x14ac:dyDescent="0.25">
      <c r="A1275">
        <v>0</v>
      </c>
      <c r="B1275">
        <v>0</v>
      </c>
      <c r="C1275" t="s">
        <v>166</v>
      </c>
      <c r="D1275" t="s">
        <v>2494</v>
      </c>
      <c r="E1275">
        <v>100</v>
      </c>
      <c r="F1275">
        <v>7</v>
      </c>
      <c r="G1275" t="s">
        <v>14</v>
      </c>
      <c r="H1275" s="1" t="str">
        <f t="shared" si="78"/>
        <v>ifrs-full_OrdinarySharesMember</v>
      </c>
      <c r="I1275" t="str">
        <f t="shared" si="79"/>
        <v>ifrs-full</v>
      </c>
      <c r="J1275" t="str">
        <f t="shared" si="80"/>
        <v>OrdinarySharesMember</v>
      </c>
      <c r="K1275" t="str">
        <f t="shared" si="81"/>
        <v>insert into dbax_info_conc (codi_empr, codi_emex, codi_info, pref_conc, codi_conc, orde_conc, nive_conc, tipo_info) values (0,0,'pre_cl-ci_ias-1_2014-03-05_role-861200','ifrs-full','OrdinarySharesMember',100,7,'C')</v>
      </c>
    </row>
    <row r="1276" spans="1:11" x14ac:dyDescent="0.25">
      <c r="A1276">
        <v>0</v>
      </c>
      <c r="B1276">
        <v>0</v>
      </c>
      <c r="C1276" t="s">
        <v>166</v>
      </c>
      <c r="D1276" t="s">
        <v>2584</v>
      </c>
      <c r="E1276">
        <v>330</v>
      </c>
      <c r="F1276">
        <v>6</v>
      </c>
      <c r="G1276" t="s">
        <v>14</v>
      </c>
      <c r="H1276" s="1" t="str">
        <f t="shared" si="78"/>
        <v>ifrs-full_OtherReservesMember</v>
      </c>
      <c r="I1276" t="str">
        <f t="shared" si="79"/>
        <v>ifrs-full</v>
      </c>
      <c r="J1276" t="str">
        <f t="shared" si="80"/>
        <v>OtherReservesMember</v>
      </c>
      <c r="K1276" t="str">
        <f t="shared" si="81"/>
        <v>insert into dbax_info_conc (codi_empr, codi_emex, codi_info, pref_conc, codi_conc, orde_conc, nive_conc, tipo_info) values (0,0,'pre_cl-ci_ias-1_2014-03-05_role-861200','ifrs-full','OtherReservesMember',330,6,'C')</v>
      </c>
    </row>
    <row r="1277" spans="1:11" x14ac:dyDescent="0.25">
      <c r="A1277">
        <v>0</v>
      </c>
      <c r="B1277">
        <v>0</v>
      </c>
      <c r="C1277" t="s">
        <v>166</v>
      </c>
      <c r="D1277" t="s">
        <v>2600</v>
      </c>
      <c r="E1277">
        <v>180</v>
      </c>
      <c r="F1277">
        <v>5</v>
      </c>
      <c r="G1277" t="s">
        <v>14</v>
      </c>
      <c r="H1277" s="1" t="str">
        <f t="shared" si="78"/>
        <v>ifrs-full_ParValuePerShare</v>
      </c>
      <c r="I1277" t="str">
        <f t="shared" si="79"/>
        <v>ifrs-full</v>
      </c>
      <c r="J1277" t="str">
        <f t="shared" si="80"/>
        <v>ParValuePerShare</v>
      </c>
      <c r="K1277" t="str">
        <f t="shared" si="81"/>
        <v>insert into dbax_info_conc (codi_empr, codi_emex, codi_info, pref_conc, codi_conc, orde_conc, nive_conc, tipo_info) values (0,0,'pre_cl-ci_ias-1_2014-03-05_role-861200','ifrs-full','ParValuePerShare',180,5,'C')</v>
      </c>
    </row>
    <row r="1278" spans="1:11" x14ac:dyDescent="0.25">
      <c r="A1278">
        <v>0</v>
      </c>
      <c r="B1278">
        <v>0</v>
      </c>
      <c r="C1278" t="s">
        <v>166</v>
      </c>
      <c r="D1278" t="s">
        <v>2618</v>
      </c>
      <c r="E1278">
        <v>110</v>
      </c>
      <c r="F1278">
        <v>7</v>
      </c>
      <c r="G1278" t="s">
        <v>14</v>
      </c>
      <c r="H1278" s="1" t="str">
        <f t="shared" si="78"/>
        <v>ifrs-full_PreferenceSharesMember</v>
      </c>
      <c r="I1278" t="str">
        <f t="shared" si="79"/>
        <v>ifrs-full</v>
      </c>
      <c r="J1278" t="str">
        <f t="shared" si="80"/>
        <v>PreferenceSharesMember</v>
      </c>
      <c r="K1278" t="str">
        <f t="shared" si="81"/>
        <v>insert into dbax_info_conc (codi_empr, codi_emex, codi_info, pref_conc, codi_conc, orde_conc, nive_conc, tipo_info) values (0,0,'pre_cl-ci_ias-1_2014-03-05_role-861200','ifrs-full','PreferenceSharesMember',110,7,'C')</v>
      </c>
    </row>
    <row r="1279" spans="1:11" x14ac:dyDescent="0.25">
      <c r="A1279">
        <v>0</v>
      </c>
      <c r="B1279">
        <v>0</v>
      </c>
      <c r="C1279" t="s">
        <v>166</v>
      </c>
      <c r="D1279" t="s">
        <v>2747</v>
      </c>
      <c r="E1279">
        <v>200</v>
      </c>
      <c r="F1279">
        <v>5</v>
      </c>
      <c r="G1279" t="s">
        <v>14</v>
      </c>
      <c r="H1279" s="1" t="str">
        <f t="shared" si="78"/>
        <v>ifrs-full_ReconciliationOfNumberOfSharesOutstandingAbstract</v>
      </c>
      <c r="I1279" t="str">
        <f t="shared" si="79"/>
        <v>ifrs-full</v>
      </c>
      <c r="J1279" t="str">
        <f t="shared" si="80"/>
        <v>ReconciliationOfNumberOfSharesOutstandingAbstract</v>
      </c>
      <c r="K1279" t="str">
        <f t="shared" si="81"/>
        <v>insert into dbax_info_conc (codi_empr, codi_emex, codi_info, pref_conc, codi_conc, orde_conc, nive_conc, tipo_info) values (0,0,'pre_cl-ci_ias-1_2014-03-05_role-861200','ifrs-full','ReconciliationOfNumberOfSharesOutstandingAbstract',200,5,'C')</v>
      </c>
    </row>
    <row r="1280" spans="1:11" x14ac:dyDescent="0.25">
      <c r="A1280">
        <v>0</v>
      </c>
      <c r="B1280">
        <v>0</v>
      </c>
      <c r="C1280" t="s">
        <v>166</v>
      </c>
      <c r="D1280" t="s">
        <v>2768</v>
      </c>
      <c r="E1280">
        <v>360</v>
      </c>
      <c r="F1280">
        <v>7</v>
      </c>
      <c r="G1280" t="s">
        <v>14</v>
      </c>
      <c r="H1280" s="1" t="str">
        <f t="shared" si="78"/>
        <v>ifrs-full_ReserveOfCashFlowHedgesMember</v>
      </c>
      <c r="I1280" t="str">
        <f t="shared" si="79"/>
        <v>ifrs-full</v>
      </c>
      <c r="J1280" t="str">
        <f t="shared" si="80"/>
        <v>ReserveOfCashFlowHedgesMember</v>
      </c>
      <c r="K1280" t="str">
        <f t="shared" si="81"/>
        <v>insert into dbax_info_conc (codi_empr, codi_emex, codi_info, pref_conc, codi_conc, orde_conc, nive_conc, tipo_info) values (0,0,'pre_cl-ci_ias-1_2014-03-05_role-861200','ifrs-full','ReserveOfCashFlowHedgesMember',360,7,'C')</v>
      </c>
    </row>
    <row r="1281" spans="1:11" x14ac:dyDescent="0.25">
      <c r="A1281">
        <v>0</v>
      </c>
      <c r="B1281">
        <v>0</v>
      </c>
      <c r="C1281" t="s">
        <v>166</v>
      </c>
      <c r="D1281" t="s">
        <v>2770</v>
      </c>
      <c r="E1281">
        <v>460</v>
      </c>
      <c r="F1281">
        <v>7</v>
      </c>
      <c r="G1281" t="s">
        <v>14</v>
      </c>
      <c r="H1281" s="1" t="str">
        <f t="shared" si="78"/>
        <v>ifrs-full_ReserveOfChangeInFairValueOfFinancialLiabilityAttributableToChangeInCreditRiskOfLiabilityMember</v>
      </c>
      <c r="I1281" t="str">
        <f t="shared" si="79"/>
        <v>ifrs-full</v>
      </c>
      <c r="J1281" t="str">
        <f t="shared" si="80"/>
        <v>ReserveOfChangeInFairValueOfFinancialLiabilityAttributableToChangeInCreditRiskOfLiabilityMember</v>
      </c>
      <c r="K1281" t="str">
        <f t="shared" si="81"/>
        <v>insert into dbax_info_conc (codi_empr, codi_emex, codi_info, pref_conc, codi_conc, orde_conc, nive_conc, tipo_info) values (0,0,'pre_cl-ci_ias-1_2014-03-05_role-861200','ifrs-full','ReserveOfChangeInFairValueOfFinancialLiabilityAttributableToChangeInCreditRiskOfLiabilityMember',460,7,'C')</v>
      </c>
    </row>
    <row r="1282" spans="1:11" x14ac:dyDescent="0.25">
      <c r="A1282">
        <v>0</v>
      </c>
      <c r="B1282">
        <v>0</v>
      </c>
      <c r="C1282" t="s">
        <v>166</v>
      </c>
      <c r="D1282" t="s">
        <v>2772</v>
      </c>
      <c r="E1282">
        <v>400</v>
      </c>
      <c r="F1282">
        <v>7</v>
      </c>
      <c r="G1282" t="s">
        <v>14</v>
      </c>
      <c r="H1282" s="1" t="str">
        <f t="shared" si="78"/>
        <v>ifrs-full_ReserveOfChangeInValueOfForeignCurrencyBasisSpreadsMember</v>
      </c>
      <c r="I1282" t="str">
        <f t="shared" si="79"/>
        <v>ifrs-full</v>
      </c>
      <c r="J1282" t="str">
        <f t="shared" si="80"/>
        <v>ReserveOfChangeInValueOfForeignCurrencyBasisSpreadsMember</v>
      </c>
      <c r="K1282" t="str">
        <f t="shared" si="81"/>
        <v>insert into dbax_info_conc (codi_empr, codi_emex, codi_info, pref_conc, codi_conc, orde_conc, nive_conc, tipo_info) values (0,0,'pre_cl-ci_ias-1_2014-03-05_role-861200','ifrs-full','ReserveOfChangeInValueOfForeignCurrencyBasisSpreadsMember',400,7,'C')</v>
      </c>
    </row>
    <row r="1283" spans="1:11" x14ac:dyDescent="0.25">
      <c r="A1283">
        <v>0</v>
      </c>
      <c r="B1283">
        <v>0</v>
      </c>
      <c r="C1283" t="s">
        <v>166</v>
      </c>
      <c r="D1283" t="s">
        <v>2774</v>
      </c>
      <c r="E1283">
        <v>390</v>
      </c>
      <c r="F1283">
        <v>7</v>
      </c>
      <c r="G1283" t="s">
        <v>14</v>
      </c>
      <c r="H1283" s="1" t="str">
        <f t="shared" si="78"/>
        <v>ifrs-full_ReserveOfChangeInValueOfForwardElementsOfForwardContractsMember</v>
      </c>
      <c r="I1283" t="str">
        <f t="shared" si="79"/>
        <v>ifrs-full</v>
      </c>
      <c r="J1283" t="str">
        <f t="shared" si="80"/>
        <v>ReserveOfChangeInValueOfForwardElementsOfForwardContractsMember</v>
      </c>
      <c r="K1283" t="str">
        <f t="shared" si="81"/>
        <v>insert into dbax_info_conc (codi_empr, codi_emex, codi_info, pref_conc, codi_conc, orde_conc, nive_conc, tipo_info) values (0,0,'pre_cl-ci_ias-1_2014-03-05_role-861200','ifrs-full','ReserveOfChangeInValueOfForwardElementsOfForwardContractsMember',390,7,'C')</v>
      </c>
    </row>
    <row r="1284" spans="1:11" x14ac:dyDescent="0.25">
      <c r="A1284">
        <v>0</v>
      </c>
      <c r="B1284">
        <v>0</v>
      </c>
      <c r="C1284" t="s">
        <v>166</v>
      </c>
      <c r="D1284" t="s">
        <v>2776</v>
      </c>
      <c r="E1284">
        <v>380</v>
      </c>
      <c r="F1284">
        <v>7</v>
      </c>
      <c r="G1284" t="s">
        <v>14</v>
      </c>
      <c r="H1284" s="1" t="str">
        <f t="shared" si="78"/>
        <v>ifrs-full_ReserveOfChangeInValueOfTimeValueOfOptionsMember</v>
      </c>
      <c r="I1284" t="str">
        <f t="shared" si="79"/>
        <v>ifrs-full</v>
      </c>
      <c r="J1284" t="str">
        <f t="shared" si="80"/>
        <v>ReserveOfChangeInValueOfTimeValueOfOptionsMember</v>
      </c>
      <c r="K1284" t="str">
        <f t="shared" si="81"/>
        <v>insert into dbax_info_conc (codi_empr, codi_emex, codi_info, pref_conc, codi_conc, orde_conc, nive_conc, tipo_info) values (0,0,'pre_cl-ci_ias-1_2014-03-05_role-861200','ifrs-full','ReserveOfChangeInValueOfTimeValueOfOptionsMember',380,7,'C')</v>
      </c>
    </row>
    <row r="1285" spans="1:11" x14ac:dyDescent="0.25">
      <c r="A1285">
        <v>0</v>
      </c>
      <c r="B1285">
        <v>0</v>
      </c>
      <c r="C1285" t="s">
        <v>166</v>
      </c>
      <c r="D1285" t="s">
        <v>2779</v>
      </c>
      <c r="E1285">
        <v>350</v>
      </c>
      <c r="F1285">
        <v>7</v>
      </c>
      <c r="G1285" t="s">
        <v>14</v>
      </c>
      <c r="H1285" s="1" t="str">
        <f t="shared" si="78"/>
        <v>ifrs-full_ReserveOfExchangeDifferencesOnTranslationMember</v>
      </c>
      <c r="I1285" t="str">
        <f t="shared" si="79"/>
        <v>ifrs-full</v>
      </c>
      <c r="J1285" t="str">
        <f t="shared" si="80"/>
        <v>ReserveOfExchangeDifferencesOnTranslationMember</v>
      </c>
      <c r="K1285" t="str">
        <f t="shared" si="81"/>
        <v>insert into dbax_info_conc (codi_empr, codi_emex, codi_info, pref_conc, codi_conc, orde_conc, nive_conc, tipo_info) values (0,0,'pre_cl-ci_ias-1_2014-03-05_role-861200','ifrs-full','ReserveOfExchangeDifferencesOnTranslationMember',350,7,'C')</v>
      </c>
    </row>
    <row r="1286" spans="1:11" x14ac:dyDescent="0.25">
      <c r="A1286">
        <v>0</v>
      </c>
      <c r="B1286">
        <v>0</v>
      </c>
      <c r="C1286" t="s">
        <v>166</v>
      </c>
      <c r="D1286" t="s">
        <v>2781</v>
      </c>
      <c r="E1286">
        <v>450</v>
      </c>
      <c r="F1286">
        <v>7</v>
      </c>
      <c r="G1286" t="s">
        <v>14</v>
      </c>
      <c r="H1286" s="1" t="str">
        <f t="shared" si="78"/>
        <v>ifrs-full_ReserveOfGainsAndLossesFromInvestmentsInEquityInstrumentsMember</v>
      </c>
      <c r="I1286" t="str">
        <f t="shared" si="79"/>
        <v>ifrs-full</v>
      </c>
      <c r="J1286" t="str">
        <f t="shared" si="80"/>
        <v>ReserveOfGainsAndLossesFromInvestmentsInEquityInstrumentsMember</v>
      </c>
      <c r="K1286" t="str">
        <f t="shared" si="81"/>
        <v>insert into dbax_info_conc (codi_empr, codi_emex, codi_info, pref_conc, codi_conc, orde_conc, nive_conc, tipo_info) values (0,0,'pre_cl-ci_ias-1_2014-03-05_role-861200','ifrs-full','ReserveOfGainsAndLossesFromInvestmentsInEquityInstrumentsMember',450,7,'C')</v>
      </c>
    </row>
    <row r="1287" spans="1:11" x14ac:dyDescent="0.25">
      <c r="A1287">
        <v>0</v>
      </c>
      <c r="B1287">
        <v>0</v>
      </c>
      <c r="C1287" t="s">
        <v>166</v>
      </c>
      <c r="D1287" t="s">
        <v>2783</v>
      </c>
      <c r="E1287">
        <v>370</v>
      </c>
      <c r="F1287">
        <v>7</v>
      </c>
      <c r="G1287" t="s">
        <v>14</v>
      </c>
      <c r="H1287" s="1" t="str">
        <f t="shared" si="78"/>
        <v>ifrs-full_ReserveOfGainsAndLossesOnHedgingInstrumentsThatHedgeInvestmentsInEquityInstrumentsMember</v>
      </c>
      <c r="I1287" t="str">
        <f t="shared" si="79"/>
        <v>ifrs-full</v>
      </c>
      <c r="J1287" t="str">
        <f t="shared" si="80"/>
        <v>ReserveOfGainsAndLossesOnHedgingInstrumentsThatHedgeInvestmentsInEquityInstrumentsMember</v>
      </c>
      <c r="K1287" t="str">
        <f t="shared" si="81"/>
        <v>insert into dbax_info_conc (codi_empr, codi_emex, codi_info, pref_conc, codi_conc, orde_conc, nive_conc, tipo_info) values (0,0,'pre_cl-ci_ias-1_2014-03-05_role-861200','ifrs-full','ReserveOfGainsAndLossesOnHedgingInstrumentsThatHedgeInvestmentsInEquityInstrumentsMember',370,7,'C')</v>
      </c>
    </row>
    <row r="1288" spans="1:11" x14ac:dyDescent="0.25">
      <c r="A1288">
        <v>0</v>
      </c>
      <c r="B1288">
        <v>0</v>
      </c>
      <c r="C1288" t="s">
        <v>166</v>
      </c>
      <c r="D1288" t="s">
        <v>2785</v>
      </c>
      <c r="E1288">
        <v>420</v>
      </c>
      <c r="F1288">
        <v>7</v>
      </c>
      <c r="G1288" t="s">
        <v>14</v>
      </c>
      <c r="H1288" s="1" t="str">
        <f t="shared" ref="H1288:H1351" si="82">MID(D1288,FIND("#",D1288)+1,10000)</f>
        <v>ifrs-full_ReserveOfGainsAndLossesOnRemeasuringAvailableforsaleFinancialAssetsMember</v>
      </c>
      <c r="I1288" t="str">
        <f t="shared" ref="I1288:I1351" si="83">MID(H1288,1,FIND("_",H1288)-1)</f>
        <v>ifrs-full</v>
      </c>
      <c r="J1288" t="str">
        <f t="shared" ref="J1288:J1351" si="84">MID(H1288,FIND("_",H1288)+1,10000)</f>
        <v>ReserveOfGainsAndLossesOnRemeasuringAvailableforsaleFinancialAssetsMember</v>
      </c>
      <c r="K1288" t="str">
        <f t="shared" ref="K1288:K1351" si="85">CONCATENATE("insert into dbax_info_conc (codi_empr, codi_emex, codi_info, pref_conc, codi_conc, orde_conc, nive_conc, tipo_info) values (",A1288,",",B1288,",'",C1288,"','",I1288,"','",J1288,"',",E1288,",",F1288,",'",G1288,"')")</f>
        <v>insert into dbax_info_conc (codi_empr, codi_emex, codi_info, pref_conc, codi_conc, orde_conc, nive_conc, tipo_info) values (0,0,'pre_cl-ci_ias-1_2014-03-05_role-861200','ifrs-full','ReserveOfGainsAndLossesOnRemeasuringAvailableforsaleFinancialAssetsMember',420,7,'C')</v>
      </c>
    </row>
    <row r="1289" spans="1:11" x14ac:dyDescent="0.25">
      <c r="A1289">
        <v>0</v>
      </c>
      <c r="B1289">
        <v>0</v>
      </c>
      <c r="C1289" t="s">
        <v>166</v>
      </c>
      <c r="D1289" t="s">
        <v>2788</v>
      </c>
      <c r="E1289">
        <v>430</v>
      </c>
      <c r="F1289">
        <v>7</v>
      </c>
      <c r="G1289" t="s">
        <v>14</v>
      </c>
      <c r="H1289" s="1" t="str">
        <f t="shared" si="82"/>
        <v>ifrs-full_ReserveOfSharebasedPaymentsMember</v>
      </c>
      <c r="I1289" t="str">
        <f t="shared" si="83"/>
        <v>ifrs-full</v>
      </c>
      <c r="J1289" t="str">
        <f t="shared" si="84"/>
        <v>ReserveOfSharebasedPaymentsMember</v>
      </c>
      <c r="K1289" t="str">
        <f t="shared" si="85"/>
        <v>insert into dbax_info_conc (codi_empr, codi_emex, codi_info, pref_conc, codi_conc, orde_conc, nive_conc, tipo_info) values (0,0,'pre_cl-ci_ias-1_2014-03-05_role-861200','ifrs-full','ReserveOfSharebasedPaymentsMember',430,7,'C')</v>
      </c>
    </row>
    <row r="1290" spans="1:11" x14ac:dyDescent="0.25">
      <c r="A1290">
        <v>0</v>
      </c>
      <c r="B1290">
        <v>0</v>
      </c>
      <c r="C1290" t="s">
        <v>166</v>
      </c>
      <c r="D1290" t="s">
        <v>2789</v>
      </c>
      <c r="E1290">
        <v>320</v>
      </c>
      <c r="F1290">
        <v>5</v>
      </c>
      <c r="G1290" t="s">
        <v>14</v>
      </c>
      <c r="H1290" s="1" t="str">
        <f t="shared" si="82"/>
        <v>ifrs-full_ReservesWithinEquityAxis</v>
      </c>
      <c r="I1290" t="str">
        <f t="shared" si="83"/>
        <v>ifrs-full</v>
      </c>
      <c r="J1290" t="str">
        <f t="shared" si="84"/>
        <v>ReservesWithinEquityAxis</v>
      </c>
      <c r="K1290" t="str">
        <f t="shared" si="85"/>
        <v>insert into dbax_info_conc (codi_empr, codi_emex, codi_info, pref_conc, codi_conc, orde_conc, nive_conc, tipo_info) values (0,0,'pre_cl-ci_ias-1_2014-03-05_role-861200','ifrs-full','ReservesWithinEquityAxis',320,5,'C')</v>
      </c>
    </row>
    <row r="1291" spans="1:11" x14ac:dyDescent="0.25">
      <c r="A1291">
        <v>0</v>
      </c>
      <c r="B1291">
        <v>0</v>
      </c>
      <c r="C1291" t="s">
        <v>166</v>
      </c>
      <c r="D1291" t="s">
        <v>2803</v>
      </c>
      <c r="E1291">
        <v>340</v>
      </c>
      <c r="F1291">
        <v>7</v>
      </c>
      <c r="G1291" t="s">
        <v>14</v>
      </c>
      <c r="H1291" s="1" t="str">
        <f t="shared" si="82"/>
        <v>ifrs-full_RevaluationSurplusMember</v>
      </c>
      <c r="I1291" t="str">
        <f t="shared" si="83"/>
        <v>ifrs-full</v>
      </c>
      <c r="J1291" t="str">
        <f t="shared" si="84"/>
        <v>RevaluationSurplusMember</v>
      </c>
      <c r="K1291" t="str">
        <f t="shared" si="85"/>
        <v>insert into dbax_info_conc (codi_empr, codi_emex, codi_info, pref_conc, codi_conc, orde_conc, nive_conc, tipo_info) values (0,0,'pre_cl-ci_ias-1_2014-03-05_role-861200','ifrs-full','RevaluationSurplusMember',340,7,'C')</v>
      </c>
    </row>
    <row r="1292" spans="1:11" x14ac:dyDescent="0.25">
      <c r="A1292">
        <v>0</v>
      </c>
      <c r="B1292">
        <v>0</v>
      </c>
      <c r="C1292" t="s">
        <v>166</v>
      </c>
      <c r="D1292" t="s">
        <v>2847</v>
      </c>
      <c r="E1292">
        <v>250</v>
      </c>
      <c r="F1292">
        <v>5</v>
      </c>
      <c r="G1292" t="s">
        <v>14</v>
      </c>
      <c r="H1292" s="1" t="str">
        <f t="shared" si="82"/>
        <v>ifrs-full_RightsPreferencesAndRestrictionsAttachingToClassOfShareCapital</v>
      </c>
      <c r="I1292" t="str">
        <f t="shared" si="83"/>
        <v>ifrs-full</v>
      </c>
      <c r="J1292" t="str">
        <f t="shared" si="84"/>
        <v>RightsPreferencesAndRestrictionsAttachingToClassOfShareCapital</v>
      </c>
      <c r="K1292" t="str">
        <f t="shared" si="85"/>
        <v>insert into dbax_info_conc (codi_empr, codi_emex, codi_info, pref_conc, codi_conc, orde_conc, nive_conc, tipo_info) values (0,0,'pre_cl-ci_ias-1_2014-03-05_role-861200','ifrs-full','RightsPreferencesAndRestrictionsAttachingToClassOfShareCapital',250,5,'C')</v>
      </c>
    </row>
    <row r="1293" spans="1:11" x14ac:dyDescent="0.25">
      <c r="A1293">
        <v>0</v>
      </c>
      <c r="B1293">
        <v>0</v>
      </c>
      <c r="C1293" t="s">
        <v>166</v>
      </c>
      <c r="D1293" t="s">
        <v>2883</v>
      </c>
      <c r="E1293">
        <v>260</v>
      </c>
      <c r="F1293">
        <v>5</v>
      </c>
      <c r="G1293" t="s">
        <v>14</v>
      </c>
      <c r="H1293" s="1" t="str">
        <f t="shared" si="82"/>
        <v>ifrs-full_SharesInEntityHeldByEntityOrByItsSubsidiariesOrAssociates</v>
      </c>
      <c r="I1293" t="str">
        <f t="shared" si="83"/>
        <v>ifrs-full</v>
      </c>
      <c r="J1293" t="str">
        <f t="shared" si="84"/>
        <v>SharesInEntityHeldByEntityOrByItsSubsidiariesOrAssociates</v>
      </c>
      <c r="K1293" t="str">
        <f t="shared" si="85"/>
        <v>insert into dbax_info_conc (codi_empr, codi_emex, codi_info, pref_conc, codi_conc, orde_conc, nive_conc, tipo_info) values (0,0,'pre_cl-ci_ias-1_2014-03-05_role-861200','ifrs-full','SharesInEntityHeldByEntityOrByItsSubsidiariesOrAssociates',260,5,'C')</v>
      </c>
    </row>
    <row r="1294" spans="1:11" x14ac:dyDescent="0.25">
      <c r="A1294">
        <v>0</v>
      </c>
      <c r="B1294">
        <v>0</v>
      </c>
      <c r="C1294" t="s">
        <v>166</v>
      </c>
      <c r="D1294" t="s">
        <v>2884</v>
      </c>
      <c r="E1294">
        <v>270</v>
      </c>
      <c r="F1294">
        <v>5</v>
      </c>
      <c r="G1294" t="s">
        <v>14</v>
      </c>
      <c r="H1294" s="1" t="str">
        <f t="shared" si="82"/>
        <v>ifrs-full_SharesReservedForIssueUnderOptionsAndContractsForSaleOfShares</v>
      </c>
      <c r="I1294" t="str">
        <f t="shared" si="83"/>
        <v>ifrs-full</v>
      </c>
      <c r="J1294" t="str">
        <f t="shared" si="84"/>
        <v>SharesReservedForIssueUnderOptionsAndContractsForSaleOfShares</v>
      </c>
      <c r="K1294" t="str">
        <f t="shared" si="85"/>
        <v>insert into dbax_info_conc (codi_empr, codi_emex, codi_info, pref_conc, codi_conc, orde_conc, nive_conc, tipo_info) values (0,0,'pre_cl-ci_ias-1_2014-03-05_role-861200','ifrs-full','SharesReservedForIssueUnderOptionsAndContractsForSaleOfShares',270,5,'C')</v>
      </c>
    </row>
    <row r="1295" spans="1:11" x14ac:dyDescent="0.25">
      <c r="A1295">
        <v>0</v>
      </c>
      <c r="B1295">
        <v>0</v>
      </c>
      <c r="C1295" t="s">
        <v>166</v>
      </c>
      <c r="D1295" t="s">
        <v>2920</v>
      </c>
      <c r="E1295">
        <v>510</v>
      </c>
      <c r="F1295">
        <v>2</v>
      </c>
      <c r="G1295" t="s">
        <v>14</v>
      </c>
      <c r="H1295" s="1" t="str">
        <f t="shared" si="82"/>
        <v>ifrs-full_SummaryQuantitativeDataAboutPuttableFinancialInstrumentsClassifiedAsEquityInstruments</v>
      </c>
      <c r="I1295" t="str">
        <f t="shared" si="83"/>
        <v>ifrs-full</v>
      </c>
      <c r="J1295" t="str">
        <f t="shared" si="84"/>
        <v>SummaryQuantitativeDataAboutPuttableFinancialInstrumentsClassifiedAsEquityInstruments</v>
      </c>
      <c r="K1295" t="str">
        <f t="shared" si="85"/>
        <v>insert into dbax_info_conc (codi_empr, codi_emex, codi_info, pref_conc, codi_conc, orde_conc, nive_conc, tipo_info) values (0,0,'pre_cl-ci_ias-1_2014-03-05_role-861200','ifrs-full','SummaryQuantitativeDataAboutPuttableFinancialInstrumentsClassifiedAsEquityInstruments',510,2,'C')</v>
      </c>
    </row>
    <row r="1296" spans="1:11" x14ac:dyDescent="0.25">
      <c r="A1296">
        <v>0</v>
      </c>
      <c r="B1296">
        <v>0</v>
      </c>
      <c r="C1296" t="s">
        <v>169</v>
      </c>
      <c r="D1296" t="s">
        <v>841</v>
      </c>
      <c r="E1296">
        <v>100</v>
      </c>
      <c r="F1296">
        <v>3</v>
      </c>
      <c r="G1296" t="s">
        <v>14</v>
      </c>
      <c r="H1296" s="1" t="str">
        <f t="shared" si="82"/>
        <v>ifrs-full_AuditorsRemuneration</v>
      </c>
      <c r="I1296" t="str">
        <f t="shared" si="83"/>
        <v>ifrs-full</v>
      </c>
      <c r="J1296" t="str">
        <f t="shared" si="84"/>
        <v>AuditorsRemuneration</v>
      </c>
      <c r="K1296" t="str">
        <f t="shared" si="85"/>
        <v>insert into dbax_info_conc (codi_empr, codi_emex, codi_info, pref_conc, codi_conc, orde_conc, nive_conc, tipo_info) values (0,0,'pre_cl-ci_ias-1_2014-03-05_role-880000','ifrs-full','AuditorsRemuneration',100,3,'C')</v>
      </c>
    </row>
    <row r="1297" spans="1:11" x14ac:dyDescent="0.25">
      <c r="A1297">
        <v>0</v>
      </c>
      <c r="B1297">
        <v>0</v>
      </c>
      <c r="C1297" t="s">
        <v>169</v>
      </c>
      <c r="D1297" t="s">
        <v>842</v>
      </c>
      <c r="E1297">
        <v>60</v>
      </c>
      <c r="F1297">
        <v>2</v>
      </c>
      <c r="G1297" t="s">
        <v>14</v>
      </c>
      <c r="H1297" s="1" t="str">
        <f t="shared" si="82"/>
        <v>ifrs-full_AuditorsRemunerationAbstract</v>
      </c>
      <c r="I1297" t="str">
        <f t="shared" si="83"/>
        <v>ifrs-full</v>
      </c>
      <c r="J1297" t="str">
        <f t="shared" si="84"/>
        <v>AuditorsRemunerationAbstract</v>
      </c>
      <c r="K1297" t="str">
        <f t="shared" si="85"/>
        <v>insert into dbax_info_conc (codi_empr, codi_emex, codi_info, pref_conc, codi_conc, orde_conc, nive_conc, tipo_info) values (0,0,'pre_cl-ci_ias-1_2014-03-05_role-880000','ifrs-full','AuditorsRemunerationAbstract',60,2,'C')</v>
      </c>
    </row>
    <row r="1298" spans="1:11" x14ac:dyDescent="0.25">
      <c r="A1298">
        <v>0</v>
      </c>
      <c r="B1298">
        <v>0</v>
      </c>
      <c r="C1298" t="s">
        <v>169</v>
      </c>
      <c r="D1298" t="s">
        <v>843</v>
      </c>
      <c r="E1298">
        <v>70</v>
      </c>
      <c r="F1298">
        <v>3</v>
      </c>
      <c r="G1298" t="s">
        <v>14</v>
      </c>
      <c r="H1298" s="1" t="str">
        <f t="shared" si="82"/>
        <v>ifrs-full_AuditorsRemunerationForAuditServices</v>
      </c>
      <c r="I1298" t="str">
        <f t="shared" si="83"/>
        <v>ifrs-full</v>
      </c>
      <c r="J1298" t="str">
        <f t="shared" si="84"/>
        <v>AuditorsRemunerationForAuditServices</v>
      </c>
      <c r="K1298" t="str">
        <f t="shared" si="85"/>
        <v>insert into dbax_info_conc (codi_empr, codi_emex, codi_info, pref_conc, codi_conc, orde_conc, nive_conc, tipo_info) values (0,0,'pre_cl-ci_ias-1_2014-03-05_role-880000','ifrs-full','AuditorsRemunerationForAuditServices',70,3,'C')</v>
      </c>
    </row>
    <row r="1299" spans="1:11" x14ac:dyDescent="0.25">
      <c r="A1299">
        <v>0</v>
      </c>
      <c r="B1299">
        <v>0</v>
      </c>
      <c r="C1299" t="s">
        <v>169</v>
      </c>
      <c r="D1299" t="s">
        <v>844</v>
      </c>
      <c r="E1299">
        <v>90</v>
      </c>
      <c r="F1299">
        <v>3</v>
      </c>
      <c r="G1299" t="s">
        <v>14</v>
      </c>
      <c r="H1299" s="1" t="str">
        <f t="shared" si="82"/>
        <v>ifrs-full_AuditorsRemunerationForOtherServices</v>
      </c>
      <c r="I1299" t="str">
        <f t="shared" si="83"/>
        <v>ifrs-full</v>
      </c>
      <c r="J1299" t="str">
        <f t="shared" si="84"/>
        <v>AuditorsRemunerationForOtherServices</v>
      </c>
      <c r="K1299" t="str">
        <f t="shared" si="85"/>
        <v>insert into dbax_info_conc (codi_empr, codi_emex, codi_info, pref_conc, codi_conc, orde_conc, nive_conc, tipo_info) values (0,0,'pre_cl-ci_ias-1_2014-03-05_role-880000','ifrs-full','AuditorsRemunerationForOtherServices',90,3,'C')</v>
      </c>
    </row>
    <row r="1300" spans="1:11" x14ac:dyDescent="0.25">
      <c r="A1300">
        <v>0</v>
      </c>
      <c r="B1300">
        <v>0</v>
      </c>
      <c r="C1300" t="s">
        <v>169</v>
      </c>
      <c r="D1300" t="s">
        <v>845</v>
      </c>
      <c r="E1300">
        <v>80</v>
      </c>
      <c r="F1300">
        <v>3</v>
      </c>
      <c r="G1300" t="s">
        <v>14</v>
      </c>
      <c r="H1300" s="1" t="str">
        <f t="shared" si="82"/>
        <v>ifrs-full_AuditorsRemunerationForTaxServices</v>
      </c>
      <c r="I1300" t="str">
        <f t="shared" si="83"/>
        <v>ifrs-full</v>
      </c>
      <c r="J1300" t="str">
        <f t="shared" si="84"/>
        <v>AuditorsRemunerationForTaxServices</v>
      </c>
      <c r="K1300" t="str">
        <f t="shared" si="85"/>
        <v>insert into dbax_info_conc (codi_empr, codi_emex, codi_info, pref_conc, codi_conc, orde_conc, nive_conc, tipo_info) values (0,0,'pre_cl-ci_ias-1_2014-03-05_role-880000','ifrs-full','AuditorsRemunerationForTaxServices',80,3,'C')</v>
      </c>
    </row>
    <row r="1301" spans="1:11" x14ac:dyDescent="0.25">
      <c r="A1301">
        <v>0</v>
      </c>
      <c r="B1301">
        <v>0</v>
      </c>
      <c r="C1301" t="s">
        <v>169</v>
      </c>
      <c r="D1301" t="s">
        <v>846</v>
      </c>
      <c r="E1301">
        <v>40</v>
      </c>
      <c r="F1301">
        <v>3</v>
      </c>
      <c r="G1301" t="s">
        <v>14</v>
      </c>
      <c r="H1301" s="1" t="str">
        <f t="shared" si="82"/>
        <v>ifrs-full_AuthorisedCapitalCommitmentsButNotContractedFor</v>
      </c>
      <c r="I1301" t="str">
        <f t="shared" si="83"/>
        <v>ifrs-full</v>
      </c>
      <c r="J1301" t="str">
        <f t="shared" si="84"/>
        <v>AuthorisedCapitalCommitmentsButNotContractedFor</v>
      </c>
      <c r="K1301" t="str">
        <f t="shared" si="85"/>
        <v>insert into dbax_info_conc (codi_empr, codi_emex, codi_info, pref_conc, codi_conc, orde_conc, nive_conc, tipo_info) values (0,0,'pre_cl-ci_ias-1_2014-03-05_role-880000','ifrs-full','AuthorisedCapitalCommitmentsButNotContractedFor',40,3,'C')</v>
      </c>
    </row>
    <row r="1302" spans="1:11" x14ac:dyDescent="0.25">
      <c r="A1302">
        <v>0</v>
      </c>
      <c r="B1302">
        <v>0</v>
      </c>
      <c r="C1302" t="s">
        <v>169</v>
      </c>
      <c r="D1302" t="s">
        <v>849</v>
      </c>
      <c r="E1302">
        <v>130</v>
      </c>
      <c r="F1302">
        <v>3</v>
      </c>
      <c r="G1302" t="s">
        <v>14</v>
      </c>
      <c r="H1302" s="1" t="str">
        <f t="shared" si="82"/>
        <v>ifrs-full_AverageNumberOfEmployees</v>
      </c>
      <c r="I1302" t="str">
        <f t="shared" si="83"/>
        <v>ifrs-full</v>
      </c>
      <c r="J1302" t="str">
        <f t="shared" si="84"/>
        <v>AverageNumberOfEmployees</v>
      </c>
      <c r="K1302" t="str">
        <f t="shared" si="85"/>
        <v>insert into dbax_info_conc (codi_empr, codi_emex, codi_info, pref_conc, codi_conc, orde_conc, nive_conc, tipo_info) values (0,0,'pre_cl-ci_ias-1_2014-03-05_role-880000','ifrs-full','AverageNumberOfEmployees',130,3,'C')</v>
      </c>
    </row>
    <row r="1303" spans="1:11" x14ac:dyDescent="0.25">
      <c r="A1303">
        <v>0</v>
      </c>
      <c r="B1303">
        <v>0</v>
      </c>
      <c r="C1303" t="s">
        <v>169</v>
      </c>
      <c r="D1303" t="s">
        <v>889</v>
      </c>
      <c r="E1303">
        <v>50</v>
      </c>
      <c r="F1303">
        <v>3</v>
      </c>
      <c r="G1303" t="s">
        <v>14</v>
      </c>
      <c r="H1303" s="1" t="str">
        <f t="shared" si="82"/>
        <v>ifrs-full_CapitalCommitments</v>
      </c>
      <c r="I1303" t="str">
        <f t="shared" si="83"/>
        <v>ifrs-full</v>
      </c>
      <c r="J1303" t="str">
        <f t="shared" si="84"/>
        <v>CapitalCommitments</v>
      </c>
      <c r="K1303" t="str">
        <f t="shared" si="85"/>
        <v>insert into dbax_info_conc (codi_empr, codi_emex, codi_info, pref_conc, codi_conc, orde_conc, nive_conc, tipo_info) values (0,0,'pre_cl-ci_ias-1_2014-03-05_role-880000','ifrs-full','CapitalCommitments',50,3,'C')</v>
      </c>
    </row>
    <row r="1304" spans="1:11" x14ac:dyDescent="0.25">
      <c r="A1304">
        <v>0</v>
      </c>
      <c r="B1304">
        <v>0</v>
      </c>
      <c r="C1304" t="s">
        <v>169</v>
      </c>
      <c r="D1304" t="s">
        <v>890</v>
      </c>
      <c r="E1304">
        <v>20</v>
      </c>
      <c r="F1304">
        <v>2</v>
      </c>
      <c r="G1304" t="s">
        <v>14</v>
      </c>
      <c r="H1304" s="1" t="str">
        <f t="shared" si="82"/>
        <v>ifrs-full_CapitalCommitmentsAbstract</v>
      </c>
      <c r="I1304" t="str">
        <f t="shared" si="83"/>
        <v>ifrs-full</v>
      </c>
      <c r="J1304" t="str">
        <f t="shared" si="84"/>
        <v>CapitalCommitmentsAbstract</v>
      </c>
      <c r="K1304" t="str">
        <f t="shared" si="85"/>
        <v>insert into dbax_info_conc (codi_empr, codi_emex, codi_info, pref_conc, codi_conc, orde_conc, nive_conc, tipo_info) values (0,0,'pre_cl-ci_ias-1_2014-03-05_role-880000','ifrs-full','CapitalCommitmentsAbstract',20,2,'C')</v>
      </c>
    </row>
    <row r="1305" spans="1:11" x14ac:dyDescent="0.25">
      <c r="A1305">
        <v>0</v>
      </c>
      <c r="B1305">
        <v>0</v>
      </c>
      <c r="C1305" t="s">
        <v>169</v>
      </c>
      <c r="D1305" t="s">
        <v>1019</v>
      </c>
      <c r="E1305">
        <v>30</v>
      </c>
      <c r="F1305">
        <v>3</v>
      </c>
      <c r="G1305" t="s">
        <v>14</v>
      </c>
      <c r="H1305" s="1" t="str">
        <f t="shared" si="82"/>
        <v>ifrs-full_ContractualCapitalCommitments</v>
      </c>
      <c r="I1305" t="str">
        <f t="shared" si="83"/>
        <v>ifrs-full</v>
      </c>
      <c r="J1305" t="str">
        <f t="shared" si="84"/>
        <v>ContractualCapitalCommitments</v>
      </c>
      <c r="K1305" t="str">
        <f t="shared" si="85"/>
        <v>insert into dbax_info_conc (codi_empr, codi_emex, codi_info, pref_conc, codi_conc, orde_conc, nive_conc, tipo_info) values (0,0,'pre_cl-ci_ias-1_2014-03-05_role-880000','ifrs-full','ContractualCapitalCommitments',30,3,'C')</v>
      </c>
    </row>
    <row r="1306" spans="1:11" x14ac:dyDescent="0.25">
      <c r="A1306">
        <v>0</v>
      </c>
      <c r="B1306">
        <v>0</v>
      </c>
      <c r="C1306" t="s">
        <v>169</v>
      </c>
      <c r="D1306" t="s">
        <v>1505</v>
      </c>
      <c r="E1306">
        <v>10</v>
      </c>
      <c r="F1306">
        <v>1</v>
      </c>
      <c r="G1306" t="s">
        <v>14</v>
      </c>
      <c r="H1306" s="1" t="str">
        <f t="shared" si="82"/>
        <v>ifrs-full_DisclosureOfAdditionalInformationExplanatory</v>
      </c>
      <c r="I1306" t="str">
        <f t="shared" si="83"/>
        <v>ifrs-full</v>
      </c>
      <c r="J1306" t="str">
        <f t="shared" si="84"/>
        <v>DisclosureOfAdditionalInformationExplanatory</v>
      </c>
      <c r="K1306" t="str">
        <f t="shared" si="85"/>
        <v>insert into dbax_info_conc (codi_empr, codi_emex, codi_info, pref_conc, codi_conc, orde_conc, nive_conc, tipo_info) values (0,0,'pre_cl-ci_ias-1_2014-03-05_role-880000','ifrs-full','DisclosureOfAdditionalInformationExplanatory',10,1,'C')</v>
      </c>
    </row>
    <row r="1307" spans="1:11" x14ac:dyDescent="0.25">
      <c r="A1307">
        <v>0</v>
      </c>
      <c r="B1307">
        <v>0</v>
      </c>
      <c r="C1307" t="s">
        <v>169</v>
      </c>
      <c r="D1307" t="s">
        <v>2462</v>
      </c>
      <c r="E1307">
        <v>110</v>
      </c>
      <c r="F1307">
        <v>2</v>
      </c>
      <c r="G1307" t="s">
        <v>14</v>
      </c>
      <c r="H1307" s="1" t="str">
        <f t="shared" si="82"/>
        <v>ifrs-full_NumberAndAverageNumberOfEmployeesAbstract</v>
      </c>
      <c r="I1307" t="str">
        <f t="shared" si="83"/>
        <v>ifrs-full</v>
      </c>
      <c r="J1307" t="str">
        <f t="shared" si="84"/>
        <v>NumberAndAverageNumberOfEmployeesAbstract</v>
      </c>
      <c r="K1307" t="str">
        <f t="shared" si="85"/>
        <v>insert into dbax_info_conc (codi_empr, codi_emex, codi_info, pref_conc, codi_conc, orde_conc, nive_conc, tipo_info) values (0,0,'pre_cl-ci_ias-1_2014-03-05_role-880000','ifrs-full','NumberAndAverageNumberOfEmployeesAbstract',110,2,'C')</v>
      </c>
    </row>
    <row r="1308" spans="1:11" x14ac:dyDescent="0.25">
      <c r="A1308">
        <v>0</v>
      </c>
      <c r="B1308">
        <v>0</v>
      </c>
      <c r="C1308" t="s">
        <v>169</v>
      </c>
      <c r="D1308" t="s">
        <v>2463</v>
      </c>
      <c r="E1308">
        <v>120</v>
      </c>
      <c r="F1308">
        <v>3</v>
      </c>
      <c r="G1308" t="s">
        <v>14</v>
      </c>
      <c r="H1308" s="1" t="str">
        <f t="shared" si="82"/>
        <v>ifrs-full_NumberOfEmployees</v>
      </c>
      <c r="I1308" t="str">
        <f t="shared" si="83"/>
        <v>ifrs-full</v>
      </c>
      <c r="J1308" t="str">
        <f t="shared" si="84"/>
        <v>NumberOfEmployees</v>
      </c>
      <c r="K1308" t="str">
        <f t="shared" si="85"/>
        <v>insert into dbax_info_conc (codi_empr, codi_emex, codi_info, pref_conc, codi_conc, orde_conc, nive_conc, tipo_info) values (0,0,'pre_cl-ci_ias-1_2014-03-05_role-880000','ifrs-full','NumberOfEmployees',120,3,'C')</v>
      </c>
    </row>
    <row r="1309" spans="1:11" x14ac:dyDescent="0.25">
      <c r="A1309">
        <v>0</v>
      </c>
      <c r="B1309">
        <v>0</v>
      </c>
      <c r="C1309" t="s">
        <v>172</v>
      </c>
      <c r="D1309" t="s">
        <v>498</v>
      </c>
      <c r="E1309">
        <v>19</v>
      </c>
      <c r="F1309">
        <v>1</v>
      </c>
      <c r="G1309" t="s">
        <v>14</v>
      </c>
      <c r="H1309" s="1" t="str">
        <f t="shared" si="82"/>
        <v>cl-ci_HechosOcurridosDespuesDelPeriodoSobreElQueSeInformaSinopsis</v>
      </c>
      <c r="I1309" t="str">
        <f t="shared" si="83"/>
        <v>cl-ci</v>
      </c>
      <c r="J1309" t="str">
        <f t="shared" si="84"/>
        <v>HechosOcurridosDespuesDelPeriodoSobreElQueSeInformaSinopsis</v>
      </c>
      <c r="K1309" t="str">
        <f t="shared" si="85"/>
        <v>insert into dbax_info_conc (codi_empr, codi_emex, codi_info, pref_conc, codi_conc, orde_conc, nive_conc, tipo_info) values (0,0,'pre_cl-ci_ias-10_2014-03-05_role-815000','cl-ci','HechosOcurridosDespuesDelPeriodoSobreElQueSeInformaSinopsis',19,1,'C')</v>
      </c>
    </row>
    <row r="1310" spans="1:11" x14ac:dyDescent="0.25">
      <c r="A1310">
        <v>0</v>
      </c>
      <c r="B1310">
        <v>0</v>
      </c>
      <c r="C1310" t="s">
        <v>172</v>
      </c>
      <c r="D1310" t="s">
        <v>1554</v>
      </c>
      <c r="E1310">
        <v>20</v>
      </c>
      <c r="F1310">
        <v>2</v>
      </c>
      <c r="G1310" t="s">
        <v>14</v>
      </c>
      <c r="H1310" s="1" t="str">
        <f t="shared" si="82"/>
        <v>ifrs-full_DisclosureOfEventsAfterReportingPeriodExplanatory</v>
      </c>
      <c r="I1310" t="str">
        <f t="shared" si="83"/>
        <v>ifrs-full</v>
      </c>
      <c r="J1310" t="str">
        <f t="shared" si="84"/>
        <v>DisclosureOfEventsAfterReportingPeriodExplanatory</v>
      </c>
      <c r="K1310" t="str">
        <f t="shared" si="85"/>
        <v>insert into dbax_info_conc (codi_empr, codi_emex, codi_info, pref_conc, codi_conc, orde_conc, nive_conc, tipo_info) values (0,0,'pre_cl-ci_ias-10_2014-03-05_role-815000','ifrs-full','DisclosureOfEventsAfterReportingPeriodExplanatory',20,2,'C')</v>
      </c>
    </row>
    <row r="1311" spans="1:11" x14ac:dyDescent="0.25">
      <c r="A1311">
        <v>0</v>
      </c>
      <c r="B1311">
        <v>0</v>
      </c>
      <c r="C1311" t="s">
        <v>172</v>
      </c>
      <c r="D1311" t="s">
        <v>1669</v>
      </c>
      <c r="E1311">
        <v>30</v>
      </c>
      <c r="F1311">
        <v>2</v>
      </c>
      <c r="G1311" t="s">
        <v>14</v>
      </c>
      <c r="H1311" s="1" t="str">
        <f t="shared" si="82"/>
        <v>ifrs-full_DisclosureOfNonadjustingEventsAfterReportingPeriodExplanatory</v>
      </c>
      <c r="I1311" t="str">
        <f t="shared" si="83"/>
        <v>ifrs-full</v>
      </c>
      <c r="J1311" t="str">
        <f t="shared" si="84"/>
        <v>DisclosureOfNonadjustingEventsAfterReportingPeriodExplanatory</v>
      </c>
      <c r="K1311" t="str">
        <f t="shared" si="85"/>
        <v>insert into dbax_info_conc (codi_empr, codi_emex, codi_info, pref_conc, codi_conc, orde_conc, nive_conc, tipo_info) values (0,0,'pre_cl-ci_ias-10_2014-03-05_role-815000','ifrs-full','DisclosureOfNonadjustingEventsAfterReportingPeriodExplanatory',30,2,'C')</v>
      </c>
    </row>
    <row r="1312" spans="1:11" x14ac:dyDescent="0.25">
      <c r="A1312">
        <v>0</v>
      </c>
      <c r="B1312">
        <v>0</v>
      </c>
      <c r="C1312" t="s">
        <v>175</v>
      </c>
      <c r="D1312" t="s">
        <v>344</v>
      </c>
      <c r="E1312">
        <v>570</v>
      </c>
      <c r="F1312">
        <v>6</v>
      </c>
      <c r="G1312" t="s">
        <v>14</v>
      </c>
      <c r="H1312" s="1" t="str">
        <f t="shared" si="82"/>
        <v>cl-ci_ActivoImpuestosDiferidos</v>
      </c>
      <c r="I1312" t="str">
        <f t="shared" si="83"/>
        <v>cl-ci</v>
      </c>
      <c r="J1312" t="str">
        <f t="shared" si="84"/>
        <v>ActivoImpuestosDiferidos</v>
      </c>
      <c r="K1312" t="str">
        <f t="shared" si="85"/>
        <v>insert into dbax_info_conc (codi_empr, codi_emex, codi_info, pref_conc, codi_conc, orde_conc, nive_conc, tipo_info) values (0,0,'pre_cl-ci_ias-12_2014-03-05_role-835110','cl-ci','ActivoImpuestosDiferidos',570,6,'C')</v>
      </c>
    </row>
    <row r="1313" spans="1:11" x14ac:dyDescent="0.25">
      <c r="A1313">
        <v>0</v>
      </c>
      <c r="B1313">
        <v>0</v>
      </c>
      <c r="C1313" t="s">
        <v>175</v>
      </c>
      <c r="D1313" t="s">
        <v>657</v>
      </c>
      <c r="E1313">
        <v>580</v>
      </c>
      <c r="F1313">
        <v>6</v>
      </c>
      <c r="G1313" t="s">
        <v>14</v>
      </c>
      <c r="H1313" s="1" t="str">
        <f t="shared" si="82"/>
        <v>cl-ci_PasivoImpuestosDiferidos</v>
      </c>
      <c r="I1313" t="str">
        <f t="shared" si="83"/>
        <v>cl-ci</v>
      </c>
      <c r="J1313" t="str">
        <f t="shared" si="84"/>
        <v>PasivoImpuestosDiferidos</v>
      </c>
      <c r="K1313" t="str">
        <f t="shared" si="85"/>
        <v>insert into dbax_info_conc (codi_empr, codi_emex, codi_info, pref_conc, codi_conc, orde_conc, nive_conc, tipo_info) values (0,0,'pre_cl-ci_ias-12_2014-03-05_role-835110','cl-ci','PasivoImpuestosDiferidos',580,6,'C')</v>
      </c>
    </row>
    <row r="1314" spans="1:11" x14ac:dyDescent="0.25">
      <c r="A1314">
        <v>0</v>
      </c>
      <c r="B1314">
        <v>0</v>
      </c>
      <c r="C1314" t="s">
        <v>175</v>
      </c>
      <c r="D1314" t="s">
        <v>732</v>
      </c>
      <c r="E1314">
        <v>860</v>
      </c>
      <c r="F1314">
        <v>3</v>
      </c>
      <c r="G1314" t="s">
        <v>14</v>
      </c>
      <c r="H1314" s="1" t="str">
        <f t="shared" si="82"/>
        <v>ifrs-full_AccountingProfit</v>
      </c>
      <c r="I1314" t="str">
        <f t="shared" si="83"/>
        <v>ifrs-full</v>
      </c>
      <c r="J1314" t="str">
        <f t="shared" si="84"/>
        <v>AccountingProfit</v>
      </c>
      <c r="K1314" t="str">
        <f t="shared" si="85"/>
        <v>insert into dbax_info_conc (codi_empr, codi_emex, codi_info, pref_conc, codi_conc, orde_conc, nive_conc, tipo_info) values (0,0,'pre_cl-ci_ias-12_2014-03-05_role-835110','ifrs-full','AccountingProfit',860,3,'C')</v>
      </c>
    </row>
    <row r="1315" spans="1:11" x14ac:dyDescent="0.25">
      <c r="A1315">
        <v>0</v>
      </c>
      <c r="B1315">
        <v>0</v>
      </c>
      <c r="C1315" t="s">
        <v>175</v>
      </c>
      <c r="D1315" t="s">
        <v>732</v>
      </c>
      <c r="E1315">
        <v>970</v>
      </c>
      <c r="F1315">
        <v>3</v>
      </c>
      <c r="G1315" t="s">
        <v>14</v>
      </c>
      <c r="H1315" s="1" t="str">
        <f t="shared" si="82"/>
        <v>ifrs-full_AccountingProfit</v>
      </c>
      <c r="I1315" t="str">
        <f t="shared" si="83"/>
        <v>ifrs-full</v>
      </c>
      <c r="J1315" t="str">
        <f t="shared" si="84"/>
        <v>AccountingProfit</v>
      </c>
      <c r="K1315" t="str">
        <f t="shared" si="85"/>
        <v>insert into dbax_info_conc (codi_empr, codi_emex, codi_info, pref_conc, codi_conc, orde_conc, nive_conc, tipo_info) values (0,0,'pre_cl-ci_ias-12_2014-03-05_role-835110','ifrs-full','AccountingProfit',970,3,'C')</v>
      </c>
    </row>
    <row r="1316" spans="1:11" x14ac:dyDescent="0.25">
      <c r="A1316">
        <v>0</v>
      </c>
      <c r="B1316">
        <v>0</v>
      </c>
      <c r="C1316" t="s">
        <v>175</v>
      </c>
      <c r="D1316" t="s">
        <v>777</v>
      </c>
      <c r="E1316">
        <v>50</v>
      </c>
      <c r="F1316">
        <v>4</v>
      </c>
      <c r="G1316" t="s">
        <v>14</v>
      </c>
      <c r="H1316" s="1" t="str">
        <f t="shared" si="82"/>
        <v>ifrs-full_AdjustmentsForCurrentTaxOfPriorPeriod</v>
      </c>
      <c r="I1316" t="str">
        <f t="shared" si="83"/>
        <v>ifrs-full</v>
      </c>
      <c r="J1316" t="str">
        <f t="shared" si="84"/>
        <v>AdjustmentsForCurrentTaxOfPriorPeriod</v>
      </c>
      <c r="K1316" t="str">
        <f t="shared" si="85"/>
        <v>insert into dbax_info_conc (codi_empr, codi_emex, codi_info, pref_conc, codi_conc, orde_conc, nive_conc, tipo_info) values (0,0,'pre_cl-ci_ias-12_2014-03-05_role-835110','ifrs-full','AdjustmentsForCurrentTaxOfPriorPeriod',50,4,'C')</v>
      </c>
    </row>
    <row r="1317" spans="1:11" x14ac:dyDescent="0.25">
      <c r="A1317">
        <v>0</v>
      </c>
      <c r="B1317">
        <v>0</v>
      </c>
      <c r="C1317" t="s">
        <v>175</v>
      </c>
      <c r="D1317" t="s">
        <v>781</v>
      </c>
      <c r="E1317">
        <v>130</v>
      </c>
      <c r="F1317">
        <v>3</v>
      </c>
      <c r="G1317" t="s">
        <v>14</v>
      </c>
      <c r="H1317" s="1" t="str">
        <f t="shared" si="82"/>
        <v>ifrs-full_AdjustmentsForDeferredTaxOfPriorPeriods</v>
      </c>
      <c r="I1317" t="str">
        <f t="shared" si="83"/>
        <v>ifrs-full</v>
      </c>
      <c r="J1317" t="str">
        <f t="shared" si="84"/>
        <v>AdjustmentsForDeferredTaxOfPriorPeriods</v>
      </c>
      <c r="K1317" t="str">
        <f t="shared" si="85"/>
        <v>insert into dbax_info_conc (codi_empr, codi_emex, codi_info, pref_conc, codi_conc, orde_conc, nive_conc, tipo_info) values (0,0,'pre_cl-ci_ias-12_2014-03-05_role-835110','ifrs-full','AdjustmentsForDeferredTaxOfPriorPeriods',130,3,'C')</v>
      </c>
    </row>
    <row r="1318" spans="1:11" x14ac:dyDescent="0.25">
      <c r="A1318">
        <v>0</v>
      </c>
      <c r="B1318">
        <v>0</v>
      </c>
      <c r="C1318" t="s">
        <v>175</v>
      </c>
      <c r="D1318" t="s">
        <v>806</v>
      </c>
      <c r="E1318">
        <v>500</v>
      </c>
      <c r="F1318">
        <v>8</v>
      </c>
      <c r="G1318" t="s">
        <v>14</v>
      </c>
      <c r="H1318" s="1" t="str">
        <f t="shared" si="82"/>
        <v>ifrs-full_AllowanceForCreditLossesMember</v>
      </c>
      <c r="I1318" t="str">
        <f t="shared" si="83"/>
        <v>ifrs-full</v>
      </c>
      <c r="J1318" t="str">
        <f t="shared" si="84"/>
        <v>AllowanceForCreditLossesMember</v>
      </c>
      <c r="K1318" t="str">
        <f t="shared" si="85"/>
        <v>insert into dbax_info_conc (codi_empr, codi_emex, codi_info, pref_conc, codi_conc, orde_conc, nive_conc, tipo_info) values (0,0,'pre_cl-ci_ias-12_2014-03-05_role-835110','ifrs-full','AllowanceForCreditLossesMember',500,8,'C')</v>
      </c>
    </row>
    <row r="1319" spans="1:11" x14ac:dyDescent="0.25">
      <c r="A1319">
        <v>0</v>
      </c>
      <c r="B1319">
        <v>0</v>
      </c>
      <c r="C1319" t="s">
        <v>175</v>
      </c>
      <c r="D1319" t="s">
        <v>824</v>
      </c>
      <c r="E1319">
        <v>980</v>
      </c>
      <c r="F1319">
        <v>3</v>
      </c>
      <c r="G1319" t="s">
        <v>14</v>
      </c>
      <c r="H1319" s="1" t="str">
        <f t="shared" si="82"/>
        <v>ifrs-full_ApplicableTaxRate</v>
      </c>
      <c r="I1319" t="str">
        <f t="shared" si="83"/>
        <v>ifrs-full</v>
      </c>
      <c r="J1319" t="str">
        <f t="shared" si="84"/>
        <v>ApplicableTaxRate</v>
      </c>
      <c r="K1319" t="str">
        <f t="shared" si="85"/>
        <v>insert into dbax_info_conc (codi_empr, codi_emex, codi_info, pref_conc, codi_conc, orde_conc, nive_conc, tipo_info) values (0,0,'pre_cl-ci_ias-12_2014-03-05_role-835110','ifrs-full','ApplicableTaxRate',980,3,'C')</v>
      </c>
    </row>
    <row r="1320" spans="1:11" x14ac:dyDescent="0.25">
      <c r="A1320">
        <v>0</v>
      </c>
      <c r="B1320">
        <v>0</v>
      </c>
      <c r="C1320" t="s">
        <v>175</v>
      </c>
      <c r="D1320" t="s">
        <v>848</v>
      </c>
      <c r="E1320">
        <v>1070</v>
      </c>
      <c r="F1320">
        <v>3</v>
      </c>
      <c r="G1320" t="s">
        <v>14</v>
      </c>
      <c r="H1320" s="1" t="str">
        <f t="shared" si="82"/>
        <v>ifrs-full_AverageEffectiveTaxRate</v>
      </c>
      <c r="I1320" t="str">
        <f t="shared" si="83"/>
        <v>ifrs-full</v>
      </c>
      <c r="J1320" t="str">
        <f t="shared" si="84"/>
        <v>AverageEffectiveTaxRate</v>
      </c>
      <c r="K1320" t="str">
        <f t="shared" si="85"/>
        <v>insert into dbax_info_conc (codi_empr, codi_emex, codi_info, pref_conc, codi_conc, orde_conc, nive_conc, tipo_info) values (0,0,'pre_cl-ci_ias-12_2014-03-05_role-835110','ifrs-full','AverageEffectiveTaxRate',1070,3,'C')</v>
      </c>
    </row>
    <row r="1321" spans="1:11" x14ac:dyDescent="0.25">
      <c r="A1321">
        <v>0</v>
      </c>
      <c r="B1321">
        <v>0</v>
      </c>
      <c r="C1321" t="s">
        <v>175</v>
      </c>
      <c r="D1321" t="s">
        <v>939</v>
      </c>
      <c r="E1321">
        <v>780</v>
      </c>
      <c r="F1321">
        <v>2</v>
      </c>
      <c r="G1321" t="s">
        <v>14</v>
      </c>
      <c r="H1321" s="1" t="str">
        <f t="shared" si="82"/>
        <v>ifrs-full_ChangeInAmountRecognisedForPreacquisitionDeferredTaxAsset</v>
      </c>
      <c r="I1321" t="str">
        <f t="shared" si="83"/>
        <v>ifrs-full</v>
      </c>
      <c r="J1321" t="str">
        <f t="shared" si="84"/>
        <v>ChangeInAmountRecognisedForPreacquisitionDeferredTaxAsset</v>
      </c>
      <c r="K1321" t="str">
        <f t="shared" si="85"/>
        <v>insert into dbax_info_conc (codi_empr, codi_emex, codi_info, pref_conc, codi_conc, orde_conc, nive_conc, tipo_info) values (0,0,'pre_cl-ci_ias-12_2014-03-05_role-835110','ifrs-full','ChangeInAmountRecognisedForPreacquisitionDeferredTaxAsset',780,2,'C')</v>
      </c>
    </row>
    <row r="1322" spans="1:11" x14ac:dyDescent="0.25">
      <c r="A1322">
        <v>0</v>
      </c>
      <c r="B1322">
        <v>0</v>
      </c>
      <c r="C1322" t="s">
        <v>175</v>
      </c>
      <c r="D1322" t="s">
        <v>946</v>
      </c>
      <c r="E1322">
        <v>680</v>
      </c>
      <c r="F1322">
        <v>6</v>
      </c>
      <c r="G1322" t="s">
        <v>14</v>
      </c>
      <c r="H1322" s="1" t="str">
        <f t="shared" si="82"/>
        <v>ifrs-full_ChangesInDeferredTaxLiabilityAssetAbstract</v>
      </c>
      <c r="I1322" t="str">
        <f t="shared" si="83"/>
        <v>ifrs-full</v>
      </c>
      <c r="J1322" t="str">
        <f t="shared" si="84"/>
        <v>ChangesInDeferredTaxLiabilityAssetAbstract</v>
      </c>
      <c r="K1322" t="str">
        <f t="shared" si="85"/>
        <v>insert into dbax_info_conc (codi_empr, codi_emex, codi_info, pref_conc, codi_conc, orde_conc, nive_conc, tipo_info) values (0,0,'pre_cl-ci_ias-12_2014-03-05_role-835110','ifrs-full','ChangesInDeferredTaxLiabilityAssetAbstract',680,6,'C')</v>
      </c>
    </row>
    <row r="1323" spans="1:11" x14ac:dyDescent="0.25">
      <c r="A1323">
        <v>0</v>
      </c>
      <c r="B1323">
        <v>0</v>
      </c>
      <c r="C1323" t="s">
        <v>175</v>
      </c>
      <c r="D1323" t="s">
        <v>1036</v>
      </c>
      <c r="E1323">
        <v>190</v>
      </c>
      <c r="F1323">
        <v>3</v>
      </c>
      <c r="G1323" t="s">
        <v>14</v>
      </c>
      <c r="H1323" s="1" t="str">
        <f t="shared" si="82"/>
        <v>ifrs-full_CurrentAndDeferredTaxRelatingToItemsChargedOrCreditedDirectlyToEquity</v>
      </c>
      <c r="I1323" t="str">
        <f t="shared" si="83"/>
        <v>ifrs-full</v>
      </c>
      <c r="J1323" t="str">
        <f t="shared" si="84"/>
        <v>CurrentAndDeferredTaxRelatingToItemsChargedOrCreditedDirectlyToEquity</v>
      </c>
      <c r="K1323" t="str">
        <f t="shared" si="85"/>
        <v>insert into dbax_info_conc (codi_empr, codi_emex, codi_info, pref_conc, codi_conc, orde_conc, nive_conc, tipo_info) values (0,0,'pre_cl-ci_ias-12_2014-03-05_role-835110','ifrs-full','CurrentAndDeferredTaxRelatingToItemsChargedOrCreditedDirectlyToEquity',190,3,'C')</v>
      </c>
    </row>
    <row r="1324" spans="1:11" x14ac:dyDescent="0.25">
      <c r="A1324">
        <v>0</v>
      </c>
      <c r="B1324">
        <v>0</v>
      </c>
      <c r="C1324" t="s">
        <v>175</v>
      </c>
      <c r="D1324" t="s">
        <v>1037</v>
      </c>
      <c r="E1324">
        <v>160</v>
      </c>
      <c r="F1324">
        <v>2</v>
      </c>
      <c r="G1324" t="s">
        <v>14</v>
      </c>
      <c r="H1324" s="1" t="str">
        <f t="shared" si="82"/>
        <v>ifrs-full_CurrentAndDeferredTaxRelatingToItemsChargedOrCreditedDirectlyToEquityAbstract</v>
      </c>
      <c r="I1324" t="str">
        <f t="shared" si="83"/>
        <v>ifrs-full</v>
      </c>
      <c r="J1324" t="str">
        <f t="shared" si="84"/>
        <v>CurrentAndDeferredTaxRelatingToItemsChargedOrCreditedDirectlyToEquityAbstract</v>
      </c>
      <c r="K1324" t="str">
        <f t="shared" si="85"/>
        <v>insert into dbax_info_conc (codi_empr, codi_emex, codi_info, pref_conc, codi_conc, orde_conc, nive_conc, tipo_info) values (0,0,'pre_cl-ci_ias-12_2014-03-05_role-835110','ifrs-full','CurrentAndDeferredTaxRelatingToItemsChargedOrCreditedDirectlyToEquityAbstract',160,2,'C')</v>
      </c>
    </row>
    <row r="1325" spans="1:11" x14ac:dyDescent="0.25">
      <c r="A1325">
        <v>0</v>
      </c>
      <c r="B1325">
        <v>0</v>
      </c>
      <c r="C1325" t="s">
        <v>175</v>
      </c>
      <c r="D1325" t="s">
        <v>1100</v>
      </c>
      <c r="E1325">
        <v>40</v>
      </c>
      <c r="F1325">
        <v>4</v>
      </c>
      <c r="G1325" t="s">
        <v>14</v>
      </c>
      <c r="H1325" s="1" t="str">
        <f t="shared" si="82"/>
        <v>ifrs-full_CurrentTaxExpenseIncome</v>
      </c>
      <c r="I1325" t="str">
        <f t="shared" si="83"/>
        <v>ifrs-full</v>
      </c>
      <c r="J1325" t="str">
        <f t="shared" si="84"/>
        <v>CurrentTaxExpenseIncome</v>
      </c>
      <c r="K1325" t="str">
        <f t="shared" si="85"/>
        <v>insert into dbax_info_conc (codi_empr, codi_emex, codi_info, pref_conc, codi_conc, orde_conc, nive_conc, tipo_info) values (0,0,'pre_cl-ci_ias-12_2014-03-05_role-835110','ifrs-full','CurrentTaxExpenseIncome',40,4,'C')</v>
      </c>
    </row>
    <row r="1326" spans="1:11" x14ac:dyDescent="0.25">
      <c r="A1326">
        <v>0</v>
      </c>
      <c r="B1326">
        <v>0</v>
      </c>
      <c r="C1326" t="s">
        <v>175</v>
      </c>
      <c r="D1326" t="s">
        <v>1101</v>
      </c>
      <c r="E1326">
        <v>60</v>
      </c>
      <c r="F1326">
        <v>4</v>
      </c>
      <c r="G1326" t="s">
        <v>14</v>
      </c>
      <c r="H1326" s="1" t="str">
        <f t="shared" si="82"/>
        <v>ifrs-full_CurrentTaxExpenseIncomeAndAdjustmentsForCurrentTaxOfPriorPeriods</v>
      </c>
      <c r="I1326" t="str">
        <f t="shared" si="83"/>
        <v>ifrs-full</v>
      </c>
      <c r="J1326" t="str">
        <f t="shared" si="84"/>
        <v>CurrentTaxExpenseIncomeAndAdjustmentsForCurrentTaxOfPriorPeriods</v>
      </c>
      <c r="K1326" t="str">
        <f t="shared" si="85"/>
        <v>insert into dbax_info_conc (codi_empr, codi_emex, codi_info, pref_conc, codi_conc, orde_conc, nive_conc, tipo_info) values (0,0,'pre_cl-ci_ias-12_2014-03-05_role-835110','ifrs-full','CurrentTaxExpenseIncomeAndAdjustmentsForCurrentTaxOfPriorPeriods',60,4,'C')</v>
      </c>
    </row>
    <row r="1327" spans="1:11" x14ac:dyDescent="0.25">
      <c r="A1327">
        <v>0</v>
      </c>
      <c r="B1327">
        <v>0</v>
      </c>
      <c r="C1327" t="s">
        <v>175</v>
      </c>
      <c r="D1327" t="s">
        <v>1102</v>
      </c>
      <c r="E1327">
        <v>30</v>
      </c>
      <c r="F1327">
        <v>3</v>
      </c>
      <c r="G1327" t="s">
        <v>14</v>
      </c>
      <c r="H1327" s="1" t="str">
        <f t="shared" si="82"/>
        <v>ifrs-full_CurrentTaxExpenseIncomeAndAdjustmentsForCurrentTaxOfPriorPeriodsAbstract</v>
      </c>
      <c r="I1327" t="str">
        <f t="shared" si="83"/>
        <v>ifrs-full</v>
      </c>
      <c r="J1327" t="str">
        <f t="shared" si="84"/>
        <v>CurrentTaxExpenseIncomeAndAdjustmentsForCurrentTaxOfPriorPeriodsAbstract</v>
      </c>
      <c r="K1327" t="str">
        <f t="shared" si="85"/>
        <v>insert into dbax_info_conc (codi_empr, codi_emex, codi_info, pref_conc, codi_conc, orde_conc, nive_conc, tipo_info) values (0,0,'pre_cl-ci_ias-12_2014-03-05_role-835110','ifrs-full','CurrentTaxExpenseIncomeAndAdjustmentsForCurrentTaxOfPriorPeriodsAbstract',30,3,'C')</v>
      </c>
    </row>
    <row r="1328" spans="1:11" x14ac:dyDescent="0.25">
      <c r="A1328">
        <v>0</v>
      </c>
      <c r="B1328">
        <v>0</v>
      </c>
      <c r="C1328" t="s">
        <v>175</v>
      </c>
      <c r="D1328" t="s">
        <v>1106</v>
      </c>
      <c r="E1328">
        <v>170</v>
      </c>
      <c r="F1328">
        <v>3</v>
      </c>
      <c r="G1328" t="s">
        <v>14</v>
      </c>
      <c r="H1328" s="1" t="str">
        <f t="shared" si="82"/>
        <v>ifrs-full_CurrentTaxRelatingToItemsChargedOrCreditedDirectlyToEquity</v>
      </c>
      <c r="I1328" t="str">
        <f t="shared" si="83"/>
        <v>ifrs-full</v>
      </c>
      <c r="J1328" t="str">
        <f t="shared" si="84"/>
        <v>CurrentTaxRelatingToItemsChargedOrCreditedDirectlyToEquity</v>
      </c>
      <c r="K1328" t="str">
        <f t="shared" si="85"/>
        <v>insert into dbax_info_conc (codi_empr, codi_emex, codi_info, pref_conc, codi_conc, orde_conc, nive_conc, tipo_info) values (0,0,'pre_cl-ci_ias-12_2014-03-05_role-835110','ifrs-full','CurrentTaxRelatingToItemsChargedOrCreditedDirectlyToEquity',170,3,'C')</v>
      </c>
    </row>
    <row r="1329" spans="1:11" x14ac:dyDescent="0.25">
      <c r="A1329">
        <v>0</v>
      </c>
      <c r="B1329">
        <v>0</v>
      </c>
      <c r="C1329" t="s">
        <v>175</v>
      </c>
      <c r="D1329" t="s">
        <v>1127</v>
      </c>
      <c r="E1329">
        <v>400</v>
      </c>
      <c r="F1329">
        <v>2</v>
      </c>
      <c r="G1329" t="s">
        <v>14</v>
      </c>
      <c r="H1329" s="1" t="str">
        <f t="shared" si="82"/>
        <v>ifrs-full_DeductibleTemporaryDifferencesForWhichNoDeferredTaxAssetIsRecognised</v>
      </c>
      <c r="I1329" t="str">
        <f t="shared" si="83"/>
        <v>ifrs-full</v>
      </c>
      <c r="J1329" t="str">
        <f t="shared" si="84"/>
        <v>DeductibleTemporaryDifferencesForWhichNoDeferredTaxAssetIsRecognised</v>
      </c>
      <c r="K1329" t="str">
        <f t="shared" si="85"/>
        <v>insert into dbax_info_conc (codi_empr, codi_emex, codi_info, pref_conc, codi_conc, orde_conc, nive_conc, tipo_info) values (0,0,'pre_cl-ci_ias-12_2014-03-05_role-835110','ifrs-full','DeductibleTemporaryDifferencesForWhichNoDeferredTaxAssetIsRecognised',400,2,'C')</v>
      </c>
    </row>
    <row r="1330" spans="1:11" x14ac:dyDescent="0.25">
      <c r="A1330">
        <v>0</v>
      </c>
      <c r="B1330">
        <v>0</v>
      </c>
      <c r="C1330" t="s">
        <v>175</v>
      </c>
      <c r="D1330" t="s">
        <v>1132</v>
      </c>
      <c r="E1330">
        <v>560</v>
      </c>
      <c r="F1330">
        <v>5</v>
      </c>
      <c r="G1330" t="s">
        <v>14</v>
      </c>
      <c r="H1330" s="1" t="str">
        <f t="shared" si="82"/>
        <v>ifrs-full_DeferredTaxAssetsAndLiabilitiesAbstract</v>
      </c>
      <c r="I1330" t="str">
        <f t="shared" si="83"/>
        <v>ifrs-full</v>
      </c>
      <c r="J1330" t="str">
        <f t="shared" si="84"/>
        <v>DeferredTaxAssetsAndLiabilitiesAbstract</v>
      </c>
      <c r="K1330" t="str">
        <f t="shared" si="85"/>
        <v>insert into dbax_info_conc (codi_empr, codi_emex, codi_info, pref_conc, codi_conc, orde_conc, nive_conc, tipo_info) values (0,0,'pre_cl-ci_ias-12_2014-03-05_role-835110','ifrs-full','DeferredTaxAssetsAndLiabilitiesAbstract',560,5,'C')</v>
      </c>
    </row>
    <row r="1331" spans="1:11" x14ac:dyDescent="0.25">
      <c r="A1331">
        <v>0</v>
      </c>
      <c r="B1331">
        <v>0</v>
      </c>
      <c r="C1331" t="s">
        <v>175</v>
      </c>
      <c r="D1331" t="s">
        <v>1134</v>
      </c>
      <c r="E1331">
        <v>810</v>
      </c>
      <c r="F1331">
        <v>2</v>
      </c>
      <c r="G1331" t="s">
        <v>14</v>
      </c>
      <c r="H1331" s="1" t="str">
        <f t="shared" si="82"/>
        <v>ifrs-full_DeferredTaxAssetWhenUtilisationIsDependentOnFutureTaxableProfitsInExcessOfProfitsFromReversalOfTaxableTemporaryDifferencesAndEntityHasSufferedLossInJurisdictionToWhichDeferredTaxAssetRelates</v>
      </c>
      <c r="I1331" t="str">
        <f t="shared" si="83"/>
        <v>ifrs-full</v>
      </c>
      <c r="J1331" t="str">
        <f t="shared" si="84"/>
        <v>DeferredTaxAssetWhenUtilisationIsDependentOnFutureTaxableProfitsInExcessOfProfitsFromReversalOfTaxableTemporaryDifferencesAndEntityHasSufferedLossInJurisdictionToWhichDeferredTaxAssetRelates</v>
      </c>
      <c r="K1331" t="str">
        <f t="shared" si="85"/>
        <v>insert into dbax_info_conc (codi_empr, codi_emex, codi_info, pref_conc, codi_conc, orde_conc, nive_conc, tipo_info) values (0,0,'pre_cl-ci_ias-12_2014-03-05_role-835110','ifrs-full','DeferredTaxAssetWhenUtilisationIsDependentOnFutureTaxableProfitsInExcessOfProfitsFromReversalOfTaxableTemporaryDifferencesAndEntityHasSufferedLossInJurisdictionToWhichDeferredTaxAssetRelates',810,2,'C')</v>
      </c>
    </row>
    <row r="1332" spans="1:11" x14ac:dyDescent="0.25">
      <c r="A1332">
        <v>0</v>
      </c>
      <c r="B1332">
        <v>0</v>
      </c>
      <c r="C1332" t="s">
        <v>175</v>
      </c>
      <c r="D1332" t="s">
        <v>1135</v>
      </c>
      <c r="E1332">
        <v>110</v>
      </c>
      <c r="F1332">
        <v>3</v>
      </c>
      <c r="G1332" t="s">
        <v>14</v>
      </c>
      <c r="H1332" s="1" t="str">
        <f t="shared" si="82"/>
        <v>ifrs-full_DeferredTaxExpenseArisingFromWritedownOrReversalOfWritedownOfDeferredTaxAsset</v>
      </c>
      <c r="I1332" t="str">
        <f t="shared" si="83"/>
        <v>ifrs-full</v>
      </c>
      <c r="J1332" t="str">
        <f t="shared" si="84"/>
        <v>DeferredTaxExpenseArisingFromWritedownOrReversalOfWritedownOfDeferredTaxAsset</v>
      </c>
      <c r="K1332" t="str">
        <f t="shared" si="85"/>
        <v>insert into dbax_info_conc (codi_empr, codi_emex, codi_info, pref_conc, codi_conc, orde_conc, nive_conc, tipo_info) values (0,0,'pre_cl-ci_ias-12_2014-03-05_role-835110','ifrs-full','DeferredTaxExpenseArisingFromWritedownOrReversalOfWritedownOfDeferredTaxAsset',110,3,'C')</v>
      </c>
    </row>
    <row r="1333" spans="1:11" x14ac:dyDescent="0.25">
      <c r="A1333">
        <v>0</v>
      </c>
      <c r="B1333">
        <v>0</v>
      </c>
      <c r="C1333" t="s">
        <v>175</v>
      </c>
      <c r="D1333" t="s">
        <v>1136</v>
      </c>
      <c r="E1333">
        <v>640</v>
      </c>
      <c r="F1333">
        <v>6</v>
      </c>
      <c r="G1333" t="s">
        <v>14</v>
      </c>
      <c r="H1333" s="1" t="str">
        <f t="shared" si="82"/>
        <v>ifrs-full_DeferredTaxExpenseIncome</v>
      </c>
      <c r="I1333" t="str">
        <f t="shared" si="83"/>
        <v>ifrs-full</v>
      </c>
      <c r="J1333" t="str">
        <f t="shared" si="84"/>
        <v>DeferredTaxExpenseIncome</v>
      </c>
      <c r="K1333" t="str">
        <f t="shared" si="85"/>
        <v>insert into dbax_info_conc (codi_empr, codi_emex, codi_info, pref_conc, codi_conc, orde_conc, nive_conc, tipo_info) values (0,0,'pre_cl-ci_ias-12_2014-03-05_role-835110','ifrs-full','DeferredTaxExpenseIncome',640,6,'C')</v>
      </c>
    </row>
    <row r="1334" spans="1:11" x14ac:dyDescent="0.25">
      <c r="A1334">
        <v>0</v>
      </c>
      <c r="B1334">
        <v>0</v>
      </c>
      <c r="C1334" t="s">
        <v>175</v>
      </c>
      <c r="D1334" t="s">
        <v>1137</v>
      </c>
      <c r="E1334">
        <v>630</v>
      </c>
      <c r="F1334">
        <v>5</v>
      </c>
      <c r="G1334" t="s">
        <v>14</v>
      </c>
      <c r="H1334" s="1" t="str">
        <f t="shared" si="82"/>
        <v>ifrs-full_DeferredTaxExpenseIncomeAbstract</v>
      </c>
      <c r="I1334" t="str">
        <f t="shared" si="83"/>
        <v>ifrs-full</v>
      </c>
      <c r="J1334" t="str">
        <f t="shared" si="84"/>
        <v>DeferredTaxExpenseIncomeAbstract</v>
      </c>
      <c r="K1334" t="str">
        <f t="shared" si="85"/>
        <v>insert into dbax_info_conc (codi_empr, codi_emex, codi_info, pref_conc, codi_conc, orde_conc, nive_conc, tipo_info) values (0,0,'pre_cl-ci_ias-12_2014-03-05_role-835110','ifrs-full','DeferredTaxExpenseIncomeAbstract',630,5,'C')</v>
      </c>
    </row>
    <row r="1335" spans="1:11" x14ac:dyDescent="0.25">
      <c r="A1335">
        <v>0</v>
      </c>
      <c r="B1335">
        <v>0</v>
      </c>
      <c r="C1335" t="s">
        <v>175</v>
      </c>
      <c r="D1335" t="s">
        <v>1138</v>
      </c>
      <c r="E1335">
        <v>650</v>
      </c>
      <c r="F1335">
        <v>7</v>
      </c>
      <c r="G1335" t="s">
        <v>14</v>
      </c>
      <c r="H1335" s="1" t="str">
        <f t="shared" si="82"/>
        <v>ifrs-full_DeferredTaxExpenseIncomeRecognisedInProfitOrLoss</v>
      </c>
      <c r="I1335" t="str">
        <f t="shared" si="83"/>
        <v>ifrs-full</v>
      </c>
      <c r="J1335" t="str">
        <f t="shared" si="84"/>
        <v>DeferredTaxExpenseIncomeRecognisedInProfitOrLoss</v>
      </c>
      <c r="K1335" t="str">
        <f t="shared" si="85"/>
        <v>insert into dbax_info_conc (codi_empr, codi_emex, codi_info, pref_conc, codi_conc, orde_conc, nive_conc, tipo_info) values (0,0,'pre_cl-ci_ias-12_2014-03-05_role-835110','ifrs-full','DeferredTaxExpenseIncomeRecognisedInProfitOrLoss',650,7,'C')</v>
      </c>
    </row>
    <row r="1336" spans="1:11" x14ac:dyDescent="0.25">
      <c r="A1336">
        <v>0</v>
      </c>
      <c r="B1336">
        <v>0</v>
      </c>
      <c r="C1336" t="s">
        <v>175</v>
      </c>
      <c r="D1336" t="s">
        <v>1138</v>
      </c>
      <c r="E1336">
        <v>690</v>
      </c>
      <c r="F1336">
        <v>7</v>
      </c>
      <c r="G1336" t="s">
        <v>14</v>
      </c>
      <c r="H1336" s="1" t="str">
        <f t="shared" si="82"/>
        <v>ifrs-full_DeferredTaxExpenseIncomeRecognisedInProfitOrLoss</v>
      </c>
      <c r="I1336" t="str">
        <f t="shared" si="83"/>
        <v>ifrs-full</v>
      </c>
      <c r="J1336" t="str">
        <f t="shared" si="84"/>
        <v>DeferredTaxExpenseIncomeRecognisedInProfitOrLoss</v>
      </c>
      <c r="K1336" t="str">
        <f t="shared" si="85"/>
        <v>insert into dbax_info_conc (codi_empr, codi_emex, codi_info, pref_conc, codi_conc, orde_conc, nive_conc, tipo_info) values (0,0,'pre_cl-ci_ias-12_2014-03-05_role-835110','ifrs-full','DeferredTaxExpenseIncomeRecognisedInProfitOrLoss',690,7,'C')</v>
      </c>
    </row>
    <row r="1337" spans="1:11" x14ac:dyDescent="0.25">
      <c r="A1337">
        <v>0</v>
      </c>
      <c r="B1337">
        <v>0</v>
      </c>
      <c r="C1337" t="s">
        <v>175</v>
      </c>
      <c r="D1337" t="s">
        <v>1139</v>
      </c>
      <c r="E1337">
        <v>70</v>
      </c>
      <c r="F1337">
        <v>3</v>
      </c>
      <c r="G1337" t="s">
        <v>14</v>
      </c>
      <c r="H1337" s="1" t="str">
        <f t="shared" si="82"/>
        <v>ifrs-full_DeferredTaxExpenseIncomeRelatingToOriginationAndReversalOfTemporaryDifferences</v>
      </c>
      <c r="I1337" t="str">
        <f t="shared" si="83"/>
        <v>ifrs-full</v>
      </c>
      <c r="J1337" t="str">
        <f t="shared" si="84"/>
        <v>DeferredTaxExpenseIncomeRelatingToOriginationAndReversalOfTemporaryDifferences</v>
      </c>
      <c r="K1337" t="str">
        <f t="shared" si="85"/>
        <v>insert into dbax_info_conc (codi_empr, codi_emex, codi_info, pref_conc, codi_conc, orde_conc, nive_conc, tipo_info) values (0,0,'pre_cl-ci_ias-12_2014-03-05_role-835110','ifrs-full','DeferredTaxExpenseIncomeRelatingToOriginationAndReversalOfTemporaryDifferences',70,3,'C')</v>
      </c>
    </row>
    <row r="1338" spans="1:11" x14ac:dyDescent="0.25">
      <c r="A1338">
        <v>0</v>
      </c>
      <c r="B1338">
        <v>0</v>
      </c>
      <c r="C1338" t="s">
        <v>175</v>
      </c>
      <c r="D1338" t="s">
        <v>1140</v>
      </c>
      <c r="E1338">
        <v>80</v>
      </c>
      <c r="F1338">
        <v>3</v>
      </c>
      <c r="G1338" t="s">
        <v>14</v>
      </c>
      <c r="H1338" s="1" t="str">
        <f t="shared" si="82"/>
        <v>ifrs-full_DeferredTaxExpenseIncomeRelatingToTaxRateChangesOrImpositionOfNewTaxes</v>
      </c>
      <c r="I1338" t="str">
        <f t="shared" si="83"/>
        <v>ifrs-full</v>
      </c>
      <c r="J1338" t="str">
        <f t="shared" si="84"/>
        <v>DeferredTaxExpenseIncomeRelatingToTaxRateChangesOrImpositionOfNewTaxes</v>
      </c>
      <c r="K1338" t="str">
        <f t="shared" si="85"/>
        <v>insert into dbax_info_conc (codi_empr, codi_emex, codi_info, pref_conc, codi_conc, orde_conc, nive_conc, tipo_info) values (0,0,'pre_cl-ci_ias-12_2014-03-05_role-835110','ifrs-full','DeferredTaxExpenseIncomeRelatingToTaxRateChangesOrImpositionOfNewTaxes',80,3,'C')</v>
      </c>
    </row>
    <row r="1339" spans="1:11" x14ac:dyDescent="0.25">
      <c r="A1339">
        <v>0</v>
      </c>
      <c r="B1339">
        <v>0</v>
      </c>
      <c r="C1339" t="s">
        <v>175</v>
      </c>
      <c r="D1339" t="s">
        <v>1143</v>
      </c>
      <c r="E1339">
        <v>590</v>
      </c>
      <c r="F1339">
        <v>6</v>
      </c>
      <c r="G1339" t="s">
        <v>14</v>
      </c>
      <c r="H1339" s="1" t="str">
        <f t="shared" si="82"/>
        <v>ifrs-full_DeferredTaxLiabilityAsset</v>
      </c>
      <c r="I1339" t="str">
        <f t="shared" si="83"/>
        <v>ifrs-full</v>
      </c>
      <c r="J1339" t="str">
        <f t="shared" si="84"/>
        <v>DeferredTaxLiabilityAsset</v>
      </c>
      <c r="K1339" t="str">
        <f t="shared" si="85"/>
        <v>insert into dbax_info_conc (codi_empr, codi_emex, codi_info, pref_conc, codi_conc, orde_conc, nive_conc, tipo_info) values (0,0,'pre_cl-ci_ias-12_2014-03-05_role-835110','ifrs-full','DeferredTaxLiabilityAsset',590,6,'C')</v>
      </c>
    </row>
    <row r="1340" spans="1:11" x14ac:dyDescent="0.25">
      <c r="A1340">
        <v>0</v>
      </c>
      <c r="B1340">
        <v>0</v>
      </c>
      <c r="C1340" t="s">
        <v>175</v>
      </c>
      <c r="D1340" t="s">
        <v>1143</v>
      </c>
      <c r="E1340">
        <v>670</v>
      </c>
      <c r="F1340">
        <v>6</v>
      </c>
      <c r="G1340" t="s">
        <v>14</v>
      </c>
      <c r="H1340" s="1" t="str">
        <f t="shared" si="82"/>
        <v>ifrs-full_DeferredTaxLiabilityAsset</v>
      </c>
      <c r="I1340" t="str">
        <f t="shared" si="83"/>
        <v>ifrs-full</v>
      </c>
      <c r="J1340" t="str">
        <f t="shared" si="84"/>
        <v>DeferredTaxLiabilityAsset</v>
      </c>
      <c r="K1340" t="str">
        <f t="shared" si="85"/>
        <v>insert into dbax_info_conc (codi_empr, codi_emex, codi_info, pref_conc, codi_conc, orde_conc, nive_conc, tipo_info) values (0,0,'pre_cl-ci_ias-12_2014-03-05_role-835110','ifrs-full','DeferredTaxLiabilityAsset',670,6,'C')</v>
      </c>
    </row>
    <row r="1341" spans="1:11" x14ac:dyDescent="0.25">
      <c r="A1341">
        <v>0</v>
      </c>
      <c r="B1341">
        <v>0</v>
      </c>
      <c r="C1341" t="s">
        <v>175</v>
      </c>
      <c r="D1341" t="s">
        <v>1143</v>
      </c>
      <c r="E1341">
        <v>760</v>
      </c>
      <c r="F1341">
        <v>6</v>
      </c>
      <c r="G1341" t="s">
        <v>14</v>
      </c>
      <c r="H1341" s="1" t="str">
        <f t="shared" si="82"/>
        <v>ifrs-full_DeferredTaxLiabilityAsset</v>
      </c>
      <c r="I1341" t="str">
        <f t="shared" si="83"/>
        <v>ifrs-full</v>
      </c>
      <c r="J1341" t="str">
        <f t="shared" si="84"/>
        <v>DeferredTaxLiabilityAsset</v>
      </c>
      <c r="K1341" t="str">
        <f t="shared" si="85"/>
        <v>insert into dbax_info_conc (codi_empr, codi_emex, codi_info, pref_conc, codi_conc, orde_conc, nive_conc, tipo_info) values (0,0,'pre_cl-ci_ias-12_2014-03-05_role-835110','ifrs-full','DeferredTaxLiabilityAsset',760,6,'C')</v>
      </c>
    </row>
    <row r="1342" spans="1:11" x14ac:dyDescent="0.25">
      <c r="A1342">
        <v>0</v>
      </c>
      <c r="B1342">
        <v>0</v>
      </c>
      <c r="C1342" t="s">
        <v>175</v>
      </c>
      <c r="D1342" t="s">
        <v>1144</v>
      </c>
      <c r="E1342">
        <v>180</v>
      </c>
      <c r="F1342">
        <v>3</v>
      </c>
      <c r="G1342" t="s">
        <v>14</v>
      </c>
      <c r="H1342" s="1" t="str">
        <f t="shared" si="82"/>
        <v>ifrs-full_DeferredTaxRelatingToItemsChargedOrCreditedDirectlyToEquity</v>
      </c>
      <c r="I1342" t="str">
        <f t="shared" si="83"/>
        <v>ifrs-full</v>
      </c>
      <c r="J1342" t="str">
        <f t="shared" si="84"/>
        <v>DeferredTaxRelatingToItemsChargedOrCreditedDirectlyToEquity</v>
      </c>
      <c r="K1342" t="str">
        <f t="shared" si="85"/>
        <v>insert into dbax_info_conc (codi_empr, codi_emex, codi_info, pref_conc, codi_conc, orde_conc, nive_conc, tipo_info) values (0,0,'pre_cl-ci_ias-12_2014-03-05_role-835110','ifrs-full','DeferredTaxRelatingToItemsChargedOrCreditedDirectlyToEquity',180,3,'C')</v>
      </c>
    </row>
    <row r="1343" spans="1:11" x14ac:dyDescent="0.25">
      <c r="A1343">
        <v>0</v>
      </c>
      <c r="B1343">
        <v>0</v>
      </c>
      <c r="C1343" t="s">
        <v>175</v>
      </c>
      <c r="D1343" t="s">
        <v>1144</v>
      </c>
      <c r="E1343">
        <v>700</v>
      </c>
      <c r="F1343">
        <v>7</v>
      </c>
      <c r="G1343" t="s">
        <v>14</v>
      </c>
      <c r="H1343" s="1" t="str">
        <f t="shared" si="82"/>
        <v>ifrs-full_DeferredTaxRelatingToItemsChargedOrCreditedDirectlyToEquity</v>
      </c>
      <c r="I1343" t="str">
        <f t="shared" si="83"/>
        <v>ifrs-full</v>
      </c>
      <c r="J1343" t="str">
        <f t="shared" si="84"/>
        <v>DeferredTaxRelatingToItemsChargedOrCreditedDirectlyToEquity</v>
      </c>
      <c r="K1343" t="str">
        <f t="shared" si="85"/>
        <v>insert into dbax_info_conc (codi_empr, codi_emex, codi_info, pref_conc, codi_conc, orde_conc, nive_conc, tipo_info) values (0,0,'pre_cl-ci_ias-12_2014-03-05_role-835110','ifrs-full','DeferredTaxRelatingToItemsChargedOrCreditedDirectlyToEquity',700,7,'C')</v>
      </c>
    </row>
    <row r="1344" spans="1:11" x14ac:dyDescent="0.25">
      <c r="A1344">
        <v>0</v>
      </c>
      <c r="B1344">
        <v>0</v>
      </c>
      <c r="C1344" t="s">
        <v>175</v>
      </c>
      <c r="D1344" t="s">
        <v>1271</v>
      </c>
      <c r="E1344">
        <v>790</v>
      </c>
      <c r="F1344">
        <v>2</v>
      </c>
      <c r="G1344" t="s">
        <v>14</v>
      </c>
      <c r="H1344" s="1" t="str">
        <f t="shared" si="82"/>
        <v>ifrs-full_DescriptionOfEventOrChangeInCircumstancesThatCausedRecognitionOfDeferredTaxBenefitsAcquiredInBusinessCombinationAfterAcquisitionDate</v>
      </c>
      <c r="I1344" t="str">
        <f t="shared" si="83"/>
        <v>ifrs-full</v>
      </c>
      <c r="J1344" t="str">
        <f t="shared" si="84"/>
        <v>DescriptionOfEventOrChangeInCircumstancesThatCausedRecognitionOfDeferredTaxBenefitsAcquiredInBusinessCombinationAfterAcquisitionDate</v>
      </c>
      <c r="K1344" t="str">
        <f t="shared" si="85"/>
        <v>insert into dbax_info_conc (codi_empr, codi_emex, codi_info, pref_conc, codi_conc, orde_conc, nive_conc, tipo_info) values (0,0,'pre_cl-ci_ias-12_2014-03-05_role-835110','ifrs-full','DescriptionOfEventOrChangeInCircumstancesThatCausedRecognitionOfDeferredTaxBenefitsAcquiredInBusinessCombinationAfterAcquisitionDate',790,2,'C')</v>
      </c>
    </row>
    <row r="1345" spans="1:11" x14ac:dyDescent="0.25">
      <c r="A1345">
        <v>0</v>
      </c>
      <c r="B1345">
        <v>0</v>
      </c>
      <c r="C1345" t="s">
        <v>175</v>
      </c>
      <c r="D1345" t="s">
        <v>1277</v>
      </c>
      <c r="E1345">
        <v>390</v>
      </c>
      <c r="F1345">
        <v>2</v>
      </c>
      <c r="G1345" t="s">
        <v>14</v>
      </c>
      <c r="H1345" s="1" t="str">
        <f t="shared" si="82"/>
        <v>ifrs-full_DescriptionOfExpiryDateOfTemporaryDifferencesUnusedTaxLossesAndUnusedTaxCredits</v>
      </c>
      <c r="I1345" t="str">
        <f t="shared" si="83"/>
        <v>ifrs-full</v>
      </c>
      <c r="J1345" t="str">
        <f t="shared" si="84"/>
        <v>DescriptionOfExpiryDateOfTemporaryDifferencesUnusedTaxLossesAndUnusedTaxCredits</v>
      </c>
      <c r="K1345" t="str">
        <f t="shared" si="85"/>
        <v>insert into dbax_info_conc (codi_empr, codi_emex, codi_info, pref_conc, codi_conc, orde_conc, nive_conc, tipo_info) values (0,0,'pre_cl-ci_ias-12_2014-03-05_role-835110','ifrs-full','DescriptionOfExpiryDateOfTemporaryDifferencesUnusedTaxLossesAndUnusedTaxCredits',390,2,'C')</v>
      </c>
    </row>
    <row r="1346" spans="1:11" x14ac:dyDescent="0.25">
      <c r="A1346">
        <v>0</v>
      </c>
      <c r="B1346">
        <v>0</v>
      </c>
      <c r="C1346" t="s">
        <v>175</v>
      </c>
      <c r="D1346" t="s">
        <v>1488</v>
      </c>
      <c r="E1346">
        <v>840</v>
      </c>
      <c r="F1346">
        <v>2</v>
      </c>
      <c r="G1346" t="s">
        <v>14</v>
      </c>
      <c r="H1346" s="1" t="str">
        <f t="shared" si="82"/>
        <v>ifrs-full_DescriptionOfWhetherThereArePotentialIncomeTaxConsequencesNotPracticablyDeterminable</v>
      </c>
      <c r="I1346" t="str">
        <f t="shared" si="83"/>
        <v>ifrs-full</v>
      </c>
      <c r="J1346" t="str">
        <f t="shared" si="84"/>
        <v>DescriptionOfWhetherThereArePotentialIncomeTaxConsequencesNotPracticablyDeterminable</v>
      </c>
      <c r="K1346" t="str">
        <f t="shared" si="85"/>
        <v>insert into dbax_info_conc (codi_empr, codi_emex, codi_info, pref_conc, codi_conc, orde_conc, nive_conc, tipo_info) values (0,0,'pre_cl-ci_ias-12_2014-03-05_role-835110','ifrs-full','DescriptionOfWhetherThereArePotentialIncomeTaxConsequencesNotPracticablyDeterminable',840,2,'C')</v>
      </c>
    </row>
    <row r="1347" spans="1:11" x14ac:dyDescent="0.25">
      <c r="A1347">
        <v>0</v>
      </c>
      <c r="B1347">
        <v>0</v>
      </c>
      <c r="C1347" t="s">
        <v>175</v>
      </c>
      <c r="D1347" t="s">
        <v>1510</v>
      </c>
      <c r="E1347">
        <v>830</v>
      </c>
      <c r="F1347">
        <v>2</v>
      </c>
      <c r="G1347" t="s">
        <v>14</v>
      </c>
      <c r="H1347" s="1" t="str">
        <f t="shared" si="82"/>
        <v>ifrs-full_DisclosureOfAmountsOfPotentialIncomeTaxConsequencesPracticablyDeterminableExplanatory</v>
      </c>
      <c r="I1347" t="str">
        <f t="shared" si="83"/>
        <v>ifrs-full</v>
      </c>
      <c r="J1347" t="str">
        <f t="shared" si="84"/>
        <v>DisclosureOfAmountsOfPotentialIncomeTaxConsequencesPracticablyDeterminableExplanatory</v>
      </c>
      <c r="K1347" t="str">
        <f t="shared" si="85"/>
        <v>insert into dbax_info_conc (codi_empr, codi_emex, codi_info, pref_conc, codi_conc, orde_conc, nive_conc, tipo_info) values (0,0,'pre_cl-ci_ias-12_2014-03-05_role-835110','ifrs-full','DisclosureOfAmountsOfPotentialIncomeTaxConsequencesPracticablyDeterminableExplanatory',830,2,'C')</v>
      </c>
    </row>
    <row r="1348" spans="1:11" x14ac:dyDescent="0.25">
      <c r="A1348">
        <v>0</v>
      </c>
      <c r="B1348">
        <v>0</v>
      </c>
      <c r="C1348" t="s">
        <v>175</v>
      </c>
      <c r="D1348" t="s">
        <v>1555</v>
      </c>
      <c r="E1348">
        <v>800</v>
      </c>
      <c r="F1348">
        <v>2</v>
      </c>
      <c r="G1348" t="s">
        <v>14</v>
      </c>
      <c r="H1348" s="1" t="str">
        <f t="shared" si="82"/>
        <v>ifrs-full_DisclosureOfEvidenceSupportingRecognitionOfDeferredTaxAssetsDependentOnFutureTaxableProfitsAndEntityHasSufferedALossInCurrentOrPrecedingPeriodExplanatory</v>
      </c>
      <c r="I1348" t="str">
        <f t="shared" si="83"/>
        <v>ifrs-full</v>
      </c>
      <c r="J1348" t="str">
        <f t="shared" si="84"/>
        <v>DisclosureOfEvidenceSupportingRecognitionOfDeferredTaxAssetsDependentOnFutureTaxableProfitsAndEntityHasSufferedALossInCurrentOrPrecedingPeriodExplanatory</v>
      </c>
      <c r="K1348" t="str">
        <f t="shared" si="85"/>
        <v>insert into dbax_info_conc (codi_empr, codi_emex, codi_info, pref_conc, codi_conc, orde_conc, nive_conc, tipo_info) values (0,0,'pre_cl-ci_ias-12_2014-03-05_role-835110','ifrs-full','DisclosureOfEvidenceSupportingRecognitionOfDeferredTaxAssetsDependentOnFutureTaxableProfitsAndEntityHasSufferedALossInCurrentOrPrecedingPeriodExplanatory',800,2,'C')</v>
      </c>
    </row>
    <row r="1349" spans="1:11" x14ac:dyDescent="0.25">
      <c r="A1349">
        <v>0</v>
      </c>
      <c r="B1349">
        <v>0</v>
      </c>
      <c r="C1349" t="s">
        <v>175</v>
      </c>
      <c r="D1349" t="s">
        <v>1600</v>
      </c>
      <c r="E1349">
        <v>10</v>
      </c>
      <c r="F1349">
        <v>1</v>
      </c>
      <c r="G1349" t="s">
        <v>14</v>
      </c>
      <c r="H1349" s="1" t="str">
        <f t="shared" si="82"/>
        <v>ifrs-full_DisclosureOfIncomeTaxExplanatory</v>
      </c>
      <c r="I1349" t="str">
        <f t="shared" si="83"/>
        <v>ifrs-full</v>
      </c>
      <c r="J1349" t="str">
        <f t="shared" si="84"/>
        <v>DisclosureOfIncomeTaxExplanatory</v>
      </c>
      <c r="K1349" t="str">
        <f t="shared" si="85"/>
        <v>insert into dbax_info_conc (codi_empr, codi_emex, codi_info, pref_conc, codi_conc, orde_conc, nive_conc, tipo_info) values (0,0,'pre_cl-ci_ias-12_2014-03-05_role-835110','ifrs-full','DisclosureOfIncomeTaxExplanatory',10,1,'C')</v>
      </c>
    </row>
    <row r="1350" spans="1:11" x14ac:dyDescent="0.25">
      <c r="A1350">
        <v>0</v>
      </c>
      <c r="B1350">
        <v>0</v>
      </c>
      <c r="C1350" t="s">
        <v>175</v>
      </c>
      <c r="D1350" t="s">
        <v>1668</v>
      </c>
      <c r="E1350">
        <v>820</v>
      </c>
      <c r="F1350">
        <v>2</v>
      </c>
      <c r="G1350" t="s">
        <v>14</v>
      </c>
      <c r="H1350" s="1" t="str">
        <f t="shared" si="82"/>
        <v>ifrs-full_DisclosureOfNatureOfPotentialIncomeTaxConsequencesThatWouldResultFromPaymentOfDividendExplanatory</v>
      </c>
      <c r="I1350" t="str">
        <f t="shared" si="83"/>
        <v>ifrs-full</v>
      </c>
      <c r="J1350" t="str">
        <f t="shared" si="84"/>
        <v>DisclosureOfNatureOfPotentialIncomeTaxConsequencesThatWouldResultFromPaymentOfDividendExplanatory</v>
      </c>
      <c r="K1350" t="str">
        <f t="shared" si="85"/>
        <v>insert into dbax_info_conc (codi_empr, codi_emex, codi_info, pref_conc, codi_conc, orde_conc, nive_conc, tipo_info) values (0,0,'pre_cl-ci_ias-12_2014-03-05_role-835110','ifrs-full','DisclosureOfNatureOfPotentialIncomeTaxConsequencesThatWouldResultFromPaymentOfDividendExplanatory',820,2,'C')</v>
      </c>
    </row>
    <row r="1351" spans="1:11" x14ac:dyDescent="0.25">
      <c r="A1351">
        <v>0</v>
      </c>
      <c r="B1351">
        <v>0</v>
      </c>
      <c r="C1351" t="s">
        <v>175</v>
      </c>
      <c r="D1351" t="s">
        <v>1749</v>
      </c>
      <c r="E1351">
        <v>450</v>
      </c>
      <c r="F1351">
        <v>3</v>
      </c>
      <c r="G1351" t="s">
        <v>14</v>
      </c>
      <c r="H1351" s="1" t="str">
        <f t="shared" si="82"/>
        <v>ifrs-full_DisclosureOfTemporaryDifferenceUnusedTaxLossesAndUnusedTaxCreditsAbstract</v>
      </c>
      <c r="I1351" t="str">
        <f t="shared" si="83"/>
        <v>ifrs-full</v>
      </c>
      <c r="J1351" t="str">
        <f t="shared" si="84"/>
        <v>DisclosureOfTemporaryDifferenceUnusedTaxLossesAndUnusedTaxCreditsAbstract</v>
      </c>
      <c r="K1351" t="str">
        <f t="shared" si="85"/>
        <v>insert into dbax_info_conc (codi_empr, codi_emex, codi_info, pref_conc, codi_conc, orde_conc, nive_conc, tipo_info) values (0,0,'pre_cl-ci_ias-12_2014-03-05_role-835110','ifrs-full','DisclosureOfTemporaryDifferenceUnusedTaxLossesAndUnusedTaxCreditsAbstract',450,3,'C')</v>
      </c>
    </row>
    <row r="1352" spans="1:11" x14ac:dyDescent="0.25">
      <c r="A1352">
        <v>0</v>
      </c>
      <c r="B1352">
        <v>0</v>
      </c>
      <c r="C1352" t="s">
        <v>175</v>
      </c>
      <c r="D1352" t="s">
        <v>1750</v>
      </c>
      <c r="E1352">
        <v>440</v>
      </c>
      <c r="F1352">
        <v>2</v>
      </c>
      <c r="G1352" t="s">
        <v>14</v>
      </c>
      <c r="H1352" s="1" t="str">
        <f t="shared" ref="H1352:H1415" si="86">MID(D1352,FIND("#",D1352)+1,10000)</f>
        <v>ifrs-full_DisclosureOfTemporaryDifferenceUnusedTaxLossesAndUnusedTaxCreditsExplanatory</v>
      </c>
      <c r="I1352" t="str">
        <f t="shared" ref="I1352:I1415" si="87">MID(H1352,1,FIND("_",H1352)-1)</f>
        <v>ifrs-full</v>
      </c>
      <c r="J1352" t="str">
        <f t="shared" ref="J1352:J1415" si="88">MID(H1352,FIND("_",H1352)+1,10000)</f>
        <v>DisclosureOfTemporaryDifferenceUnusedTaxLossesAndUnusedTaxCreditsExplanatory</v>
      </c>
      <c r="K1352" t="str">
        <f t="shared" ref="K1352:K1415" si="89">CONCATENATE("insert into dbax_info_conc (codi_empr, codi_emex, codi_info, pref_conc, codi_conc, orde_conc, nive_conc, tipo_info) values (",A1352,",",B1352,",'",C1352,"','",I1352,"','",J1352,"',",E1352,",",F1352,",'",G1352,"')")</f>
        <v>insert into dbax_info_conc (codi_empr, codi_emex, codi_info, pref_conc, codi_conc, orde_conc, nive_conc, tipo_info) values (0,0,'pre_cl-ci_ias-12_2014-03-05_role-835110','ifrs-full','DisclosureOfTemporaryDifferenceUnusedTaxLossesAndUnusedTaxCreditsExplanatory',440,2,'C')</v>
      </c>
    </row>
    <row r="1353" spans="1:11" x14ac:dyDescent="0.25">
      <c r="A1353">
        <v>0</v>
      </c>
      <c r="B1353">
        <v>0</v>
      </c>
      <c r="C1353" t="s">
        <v>175</v>
      </c>
      <c r="D1353" t="s">
        <v>1751</v>
      </c>
      <c r="E1353">
        <v>550</v>
      </c>
      <c r="F1353">
        <v>4</v>
      </c>
      <c r="G1353" t="s">
        <v>14</v>
      </c>
      <c r="H1353" s="1" t="str">
        <f t="shared" si="86"/>
        <v>ifrs-full_DisclosureOfTemporaryDifferenceUnusedTaxLossesAndUnusedTaxCreditsLineItems</v>
      </c>
      <c r="I1353" t="str">
        <f t="shared" si="87"/>
        <v>ifrs-full</v>
      </c>
      <c r="J1353" t="str">
        <f t="shared" si="88"/>
        <v>DisclosureOfTemporaryDifferenceUnusedTaxLossesAndUnusedTaxCreditsLineItems</v>
      </c>
      <c r="K1353" t="str">
        <f t="shared" si="89"/>
        <v>insert into dbax_info_conc (codi_empr, codi_emex, codi_info, pref_conc, codi_conc, orde_conc, nive_conc, tipo_info) values (0,0,'pre_cl-ci_ias-12_2014-03-05_role-835110','ifrs-full','DisclosureOfTemporaryDifferenceUnusedTaxLossesAndUnusedTaxCreditsLineItems',550,4,'C')</v>
      </c>
    </row>
    <row r="1354" spans="1:11" x14ac:dyDescent="0.25">
      <c r="A1354">
        <v>0</v>
      </c>
      <c r="B1354">
        <v>0</v>
      </c>
      <c r="C1354" t="s">
        <v>175</v>
      </c>
      <c r="D1354" t="s">
        <v>1752</v>
      </c>
      <c r="E1354">
        <v>460</v>
      </c>
      <c r="F1354">
        <v>4</v>
      </c>
      <c r="G1354" t="s">
        <v>14</v>
      </c>
      <c r="H1354" s="1" t="str">
        <f t="shared" si="86"/>
        <v>ifrs-full_DisclosureOfTemporaryDifferenceUnusedTaxLossesAndUnusedTaxCreditsTable</v>
      </c>
      <c r="I1354" t="str">
        <f t="shared" si="87"/>
        <v>ifrs-full</v>
      </c>
      <c r="J1354" t="str">
        <f t="shared" si="88"/>
        <v>DisclosureOfTemporaryDifferenceUnusedTaxLossesAndUnusedTaxCreditsTable</v>
      </c>
      <c r="K1354" t="str">
        <f t="shared" si="89"/>
        <v>insert into dbax_info_conc (codi_empr, codi_emex, codi_info, pref_conc, codi_conc, orde_conc, nive_conc, tipo_info) values (0,0,'pre_cl-ci_ias-12_2014-03-05_role-835110','ifrs-full','DisclosureOfTemporaryDifferenceUnusedTaxLossesAndUnusedTaxCreditsTable',460,4,'C')</v>
      </c>
    </row>
    <row r="1355" spans="1:11" x14ac:dyDescent="0.25">
      <c r="A1355">
        <v>0</v>
      </c>
      <c r="B1355">
        <v>0</v>
      </c>
      <c r="C1355" t="s">
        <v>175</v>
      </c>
      <c r="D1355" t="s">
        <v>1856</v>
      </c>
      <c r="E1355">
        <v>380</v>
      </c>
      <c r="F1355">
        <v>2</v>
      </c>
      <c r="G1355" t="s">
        <v>14</v>
      </c>
      <c r="H1355" s="1" t="str">
        <f t="shared" si="86"/>
        <v>ifrs-full_ExplanationOfChangesInApplicableTaxRatesToPreviousAccountingPeriod</v>
      </c>
      <c r="I1355" t="str">
        <f t="shared" si="87"/>
        <v>ifrs-full</v>
      </c>
      <c r="J1355" t="str">
        <f t="shared" si="88"/>
        <v>ExplanationOfChangesInApplicableTaxRatesToPreviousAccountingPeriod</v>
      </c>
      <c r="K1355" t="str">
        <f t="shared" si="89"/>
        <v>insert into dbax_info_conc (codi_empr, codi_emex, codi_info, pref_conc, codi_conc, orde_conc, nive_conc, tipo_info) values (0,0,'pre_cl-ci_ias-12_2014-03-05_role-835110','ifrs-full','ExplanationOfChangesInApplicableTaxRatesToPreviousAccountingPeriod',380,2,'C')</v>
      </c>
    </row>
    <row r="1356" spans="1:11" x14ac:dyDescent="0.25">
      <c r="A1356">
        <v>0</v>
      </c>
      <c r="B1356">
        <v>0</v>
      </c>
      <c r="C1356" t="s">
        <v>175</v>
      </c>
      <c r="D1356" t="s">
        <v>2057</v>
      </c>
      <c r="E1356">
        <v>770</v>
      </c>
      <c r="F1356">
        <v>2</v>
      </c>
      <c r="G1356" t="s">
        <v>14</v>
      </c>
      <c r="H1356" s="1" t="str">
        <f t="shared" si="86"/>
        <v>ifrs-full_IncomeTaxConsequencesOfDividendsProposedOrDeclaredBeforeFinancialStatementsAuthorisedForIssueNotRecognisedAsLiability</v>
      </c>
      <c r="I1356" t="str">
        <f t="shared" si="87"/>
        <v>ifrs-full</v>
      </c>
      <c r="J1356" t="str">
        <f t="shared" si="88"/>
        <v>IncomeTaxConsequencesOfDividendsProposedOrDeclaredBeforeFinancialStatementsAuthorisedForIssueNotRecognisedAsLiability</v>
      </c>
      <c r="K1356" t="str">
        <f t="shared" si="89"/>
        <v>insert into dbax_info_conc (codi_empr, codi_emex, codi_info, pref_conc, codi_conc, orde_conc, nive_conc, tipo_info) values (0,0,'pre_cl-ci_ias-12_2014-03-05_role-835110','ifrs-full','IncomeTaxConsequencesOfDividendsProposedOrDeclaredBeforeFinancialStatementsAuthorisedForIssueNotRecognisedAsLiability',770,2,'C')</v>
      </c>
    </row>
    <row r="1357" spans="1:11" x14ac:dyDescent="0.25">
      <c r="A1357">
        <v>0</v>
      </c>
      <c r="B1357">
        <v>0</v>
      </c>
      <c r="C1357" t="s">
        <v>175</v>
      </c>
      <c r="D1357" t="s">
        <v>2061</v>
      </c>
      <c r="E1357">
        <v>150</v>
      </c>
      <c r="F1357">
        <v>3</v>
      </c>
      <c r="G1357" t="s">
        <v>14</v>
      </c>
      <c r="H1357" s="1" t="str">
        <f t="shared" si="86"/>
        <v>ifrs-full_IncomeTaxExpenseContinuingOperations</v>
      </c>
      <c r="I1357" t="str">
        <f t="shared" si="87"/>
        <v>ifrs-full</v>
      </c>
      <c r="J1357" t="str">
        <f t="shared" si="88"/>
        <v>IncomeTaxExpenseContinuingOperations</v>
      </c>
      <c r="K1357" t="str">
        <f t="shared" si="89"/>
        <v>insert into dbax_info_conc (codi_empr, codi_emex, codi_info, pref_conc, codi_conc, orde_conc, nive_conc, tipo_info) values (0,0,'pre_cl-ci_ias-12_2014-03-05_role-835110','ifrs-full','IncomeTaxExpenseContinuingOperations',150,3,'C')</v>
      </c>
    </row>
    <row r="1358" spans="1:11" x14ac:dyDescent="0.25">
      <c r="A1358">
        <v>0</v>
      </c>
      <c r="B1358">
        <v>0</v>
      </c>
      <c r="C1358" t="s">
        <v>175</v>
      </c>
      <c r="D1358" t="s">
        <v>2061</v>
      </c>
      <c r="E1358">
        <v>950</v>
      </c>
      <c r="F1358">
        <v>3</v>
      </c>
      <c r="G1358" t="s">
        <v>14</v>
      </c>
      <c r="H1358" s="1" t="str">
        <f t="shared" si="86"/>
        <v>ifrs-full_IncomeTaxExpenseContinuingOperations</v>
      </c>
      <c r="I1358" t="str">
        <f t="shared" si="87"/>
        <v>ifrs-full</v>
      </c>
      <c r="J1358" t="str">
        <f t="shared" si="88"/>
        <v>IncomeTaxExpenseContinuingOperations</v>
      </c>
      <c r="K1358" t="str">
        <f t="shared" si="89"/>
        <v>insert into dbax_info_conc (codi_empr, codi_emex, codi_info, pref_conc, codi_conc, orde_conc, nive_conc, tipo_info) values (0,0,'pre_cl-ci_ias-12_2014-03-05_role-835110','ifrs-full','IncomeTaxExpenseContinuingOperations',950,3,'C')</v>
      </c>
    </row>
    <row r="1359" spans="1:11" x14ac:dyDescent="0.25">
      <c r="A1359">
        <v>0</v>
      </c>
      <c r="B1359">
        <v>0</v>
      </c>
      <c r="C1359" t="s">
        <v>175</v>
      </c>
      <c r="D1359" t="s">
        <v>2062</v>
      </c>
      <c r="E1359">
        <v>220</v>
      </c>
      <c r="F1359">
        <v>3</v>
      </c>
      <c r="G1359" t="s">
        <v>14</v>
      </c>
      <c r="H1359" s="1" t="str">
        <f t="shared" si="86"/>
        <v>ifrs-full_IncomeTaxRelatingToAvailableforsaleFinancialAssetsOfOtherComprehensiveIncome</v>
      </c>
      <c r="I1359" t="str">
        <f t="shared" si="87"/>
        <v>ifrs-full</v>
      </c>
      <c r="J1359" t="str">
        <f t="shared" si="88"/>
        <v>IncomeTaxRelatingToAvailableforsaleFinancialAssetsOfOtherComprehensiveIncome</v>
      </c>
      <c r="K1359" t="str">
        <f t="shared" si="89"/>
        <v>insert into dbax_info_conc (codi_empr, codi_emex, codi_info, pref_conc, codi_conc, orde_conc, nive_conc, tipo_info) values (0,0,'pre_cl-ci_ias-12_2014-03-05_role-835110','ifrs-full','IncomeTaxRelatingToAvailableforsaleFinancialAssetsOfOtherComprehensiveIncome',220,3,'C')</v>
      </c>
    </row>
    <row r="1360" spans="1:11" x14ac:dyDescent="0.25">
      <c r="A1360">
        <v>0</v>
      </c>
      <c r="B1360">
        <v>0</v>
      </c>
      <c r="C1360" t="s">
        <v>175</v>
      </c>
      <c r="D1360" t="s">
        <v>2063</v>
      </c>
      <c r="E1360">
        <v>230</v>
      </c>
      <c r="F1360">
        <v>3</v>
      </c>
      <c r="G1360" t="s">
        <v>14</v>
      </c>
      <c r="H1360" s="1" t="str">
        <f t="shared" si="86"/>
        <v>ifrs-full_IncomeTaxRelatingToCashFlowHedgesOfOtherComprehensiveIncome</v>
      </c>
      <c r="I1360" t="str">
        <f t="shared" si="87"/>
        <v>ifrs-full</v>
      </c>
      <c r="J1360" t="str">
        <f t="shared" si="88"/>
        <v>IncomeTaxRelatingToCashFlowHedgesOfOtherComprehensiveIncome</v>
      </c>
      <c r="K1360" t="str">
        <f t="shared" si="89"/>
        <v>insert into dbax_info_conc (codi_empr, codi_emex, codi_info, pref_conc, codi_conc, orde_conc, nive_conc, tipo_info) values (0,0,'pre_cl-ci_ias-12_2014-03-05_role-835110','ifrs-full','IncomeTaxRelatingToCashFlowHedgesOfOtherComprehensiveIncome',230,3,'C')</v>
      </c>
    </row>
    <row r="1361" spans="1:11" x14ac:dyDescent="0.25">
      <c r="A1361">
        <v>0</v>
      </c>
      <c r="B1361">
        <v>0</v>
      </c>
      <c r="C1361" t="s">
        <v>175</v>
      </c>
      <c r="D1361" t="s">
        <v>2064</v>
      </c>
      <c r="E1361">
        <v>320</v>
      </c>
      <c r="F1361">
        <v>3</v>
      </c>
      <c r="G1361" t="s">
        <v>14</v>
      </c>
      <c r="H1361" s="1" t="str">
        <f t="shared" si="86"/>
        <v>ifrs-full_IncomeTaxRelatingToChangeInValueOfForeignCurrencyBasisSpreadsOfOtherComprehensiveIncome</v>
      </c>
      <c r="I1361" t="str">
        <f t="shared" si="87"/>
        <v>ifrs-full</v>
      </c>
      <c r="J1361" t="str">
        <f t="shared" si="88"/>
        <v>IncomeTaxRelatingToChangeInValueOfForeignCurrencyBasisSpreadsOfOtherComprehensiveIncome</v>
      </c>
      <c r="K1361" t="str">
        <f t="shared" si="89"/>
        <v>insert into dbax_info_conc (codi_empr, codi_emex, codi_info, pref_conc, codi_conc, orde_conc, nive_conc, tipo_info) values (0,0,'pre_cl-ci_ias-12_2014-03-05_role-835110','ifrs-full','IncomeTaxRelatingToChangeInValueOfForeignCurrencyBasisSpreadsOfOtherComprehensiveIncome',320,3,'C')</v>
      </c>
    </row>
    <row r="1362" spans="1:11" x14ac:dyDescent="0.25">
      <c r="A1362">
        <v>0</v>
      </c>
      <c r="B1362">
        <v>0</v>
      </c>
      <c r="C1362" t="s">
        <v>175</v>
      </c>
      <c r="D1362" t="s">
        <v>2065</v>
      </c>
      <c r="E1362">
        <v>310</v>
      </c>
      <c r="F1362">
        <v>3</v>
      </c>
      <c r="G1362" t="s">
        <v>14</v>
      </c>
      <c r="H1362" s="1" t="str">
        <f t="shared" si="86"/>
        <v>ifrs-full_IncomeTaxRelatingToChangeInValueOfForwardElementsOfForwardContractsOfOtherComprehensiveIncome</v>
      </c>
      <c r="I1362" t="str">
        <f t="shared" si="87"/>
        <v>ifrs-full</v>
      </c>
      <c r="J1362" t="str">
        <f t="shared" si="88"/>
        <v>IncomeTaxRelatingToChangeInValueOfForwardElementsOfForwardContractsOfOtherComprehensiveIncome</v>
      </c>
      <c r="K1362" t="str">
        <f t="shared" si="89"/>
        <v>insert into dbax_info_conc (codi_empr, codi_emex, codi_info, pref_conc, codi_conc, orde_conc, nive_conc, tipo_info) values (0,0,'pre_cl-ci_ias-12_2014-03-05_role-835110','ifrs-full','IncomeTaxRelatingToChangeInValueOfForwardElementsOfForwardContractsOfOtherComprehensiveIncome',310,3,'C')</v>
      </c>
    </row>
    <row r="1363" spans="1:11" x14ac:dyDescent="0.25">
      <c r="A1363">
        <v>0</v>
      </c>
      <c r="B1363">
        <v>0</v>
      </c>
      <c r="C1363" t="s">
        <v>175</v>
      </c>
      <c r="D1363" t="s">
        <v>2066</v>
      </c>
      <c r="E1363">
        <v>300</v>
      </c>
      <c r="F1363">
        <v>3</v>
      </c>
      <c r="G1363" t="s">
        <v>14</v>
      </c>
      <c r="H1363" s="1" t="str">
        <f t="shared" si="86"/>
        <v>ifrs-full_IncomeTaxRelatingToChangeInValueOfTimeValueOfOptionsOfOtherComprehensiveIncome</v>
      </c>
      <c r="I1363" t="str">
        <f t="shared" si="87"/>
        <v>ifrs-full</v>
      </c>
      <c r="J1363" t="str">
        <f t="shared" si="88"/>
        <v>IncomeTaxRelatingToChangeInValueOfTimeValueOfOptionsOfOtherComprehensiveIncome</v>
      </c>
      <c r="K1363" t="str">
        <f t="shared" si="89"/>
        <v>insert into dbax_info_conc (codi_empr, codi_emex, codi_info, pref_conc, codi_conc, orde_conc, nive_conc, tipo_info) values (0,0,'pre_cl-ci_ias-12_2014-03-05_role-835110','ifrs-full','IncomeTaxRelatingToChangeInValueOfTimeValueOfOptionsOfOtherComprehensiveIncome',300,3,'C')</v>
      </c>
    </row>
    <row r="1364" spans="1:11" x14ac:dyDescent="0.25">
      <c r="A1364">
        <v>0</v>
      </c>
      <c r="B1364">
        <v>0</v>
      </c>
      <c r="C1364" t="s">
        <v>175</v>
      </c>
      <c r="D1364" t="s">
        <v>2067</v>
      </c>
      <c r="E1364">
        <v>280</v>
      </c>
      <c r="F1364">
        <v>3</v>
      </c>
      <c r="G1364" t="s">
        <v>14</v>
      </c>
      <c r="H1364" s="1" t="str">
        <f t="shared" si="86"/>
        <v>ifrs-full_IncomeTaxRelatingToChangesInFairValueOfFinancialLiabilityAttributableToChangeInCreditRiskOfLiabilityOfOtherComprehensiveIncome</v>
      </c>
      <c r="I1364" t="str">
        <f t="shared" si="87"/>
        <v>ifrs-full</v>
      </c>
      <c r="J1364" t="str">
        <f t="shared" si="88"/>
        <v>IncomeTaxRelatingToChangesInFairValueOfFinancialLiabilityAttributableToChangeInCreditRiskOfLiabilityOfOtherComprehensiveIncome</v>
      </c>
      <c r="K1364" t="str">
        <f t="shared" si="89"/>
        <v>insert into dbax_info_conc (codi_empr, codi_emex, codi_info, pref_conc, codi_conc, orde_conc, nive_conc, tipo_info) values (0,0,'pre_cl-ci_ias-12_2014-03-05_role-835110','ifrs-full','IncomeTaxRelatingToChangesInFairValueOfFinancialLiabilityAttributableToChangeInCreditRiskOfLiabilityOfOtherComprehensiveIncome',280,3,'C')</v>
      </c>
    </row>
    <row r="1365" spans="1:11" x14ac:dyDescent="0.25">
      <c r="A1365">
        <v>0</v>
      </c>
      <c r="B1365">
        <v>0</v>
      </c>
      <c r="C1365" t="s">
        <v>175</v>
      </c>
      <c r="D1365" t="s">
        <v>2068</v>
      </c>
      <c r="E1365">
        <v>240</v>
      </c>
      <c r="F1365">
        <v>3</v>
      </c>
      <c r="G1365" t="s">
        <v>14</v>
      </c>
      <c r="H1365" s="1" t="str">
        <f t="shared" si="86"/>
        <v>ifrs-full_IncomeTaxRelatingToChangesInRevaluationSurplusOfOtherComprehensiveIncome</v>
      </c>
      <c r="I1365" t="str">
        <f t="shared" si="87"/>
        <v>ifrs-full</v>
      </c>
      <c r="J1365" t="str">
        <f t="shared" si="88"/>
        <v>IncomeTaxRelatingToChangesInRevaluationSurplusOfOtherComprehensiveIncome</v>
      </c>
      <c r="K1365" t="str">
        <f t="shared" si="89"/>
        <v>insert into dbax_info_conc (codi_empr, codi_emex, codi_info, pref_conc, codi_conc, orde_conc, nive_conc, tipo_info) values (0,0,'pre_cl-ci_ias-12_2014-03-05_role-835110','ifrs-full','IncomeTaxRelatingToChangesInRevaluationSurplusOfOtherComprehensiveIncome',240,3,'C')</v>
      </c>
    </row>
    <row r="1366" spans="1:11" x14ac:dyDescent="0.25">
      <c r="A1366">
        <v>0</v>
      </c>
      <c r="B1366">
        <v>0</v>
      </c>
      <c r="C1366" t="s">
        <v>175</v>
      </c>
      <c r="D1366" t="s">
        <v>2069</v>
      </c>
      <c r="E1366">
        <v>330</v>
      </c>
      <c r="F1366">
        <v>3</v>
      </c>
      <c r="G1366" t="s">
        <v>14</v>
      </c>
      <c r="H1366" s="1" t="str">
        <f t="shared" si="86"/>
        <v>ifrs-full_IncomeTaxRelatingToComponentsOfOtherComprehensiveIncome</v>
      </c>
      <c r="I1366" t="str">
        <f t="shared" si="87"/>
        <v>ifrs-full</v>
      </c>
      <c r="J1366" t="str">
        <f t="shared" si="88"/>
        <v>IncomeTaxRelatingToComponentsOfOtherComprehensiveIncome</v>
      </c>
      <c r="K1366" t="str">
        <f t="shared" si="89"/>
        <v>insert into dbax_info_conc (codi_empr, codi_emex, codi_info, pref_conc, codi_conc, orde_conc, nive_conc, tipo_info) values (0,0,'pre_cl-ci_ias-12_2014-03-05_role-835110','ifrs-full','IncomeTaxRelatingToComponentsOfOtherComprehensiveIncome',330,3,'C')</v>
      </c>
    </row>
    <row r="1367" spans="1:11" x14ac:dyDescent="0.25">
      <c r="A1367">
        <v>0</v>
      </c>
      <c r="B1367">
        <v>0</v>
      </c>
      <c r="C1367" t="s">
        <v>175</v>
      </c>
      <c r="D1367" t="s">
        <v>2069</v>
      </c>
      <c r="E1367">
        <v>710</v>
      </c>
      <c r="F1367">
        <v>7</v>
      </c>
      <c r="G1367" t="s">
        <v>14</v>
      </c>
      <c r="H1367" s="1" t="str">
        <f t="shared" si="86"/>
        <v>ifrs-full_IncomeTaxRelatingToComponentsOfOtherComprehensiveIncome</v>
      </c>
      <c r="I1367" t="str">
        <f t="shared" si="87"/>
        <v>ifrs-full</v>
      </c>
      <c r="J1367" t="str">
        <f t="shared" si="88"/>
        <v>IncomeTaxRelatingToComponentsOfOtherComprehensiveIncome</v>
      </c>
      <c r="K1367" t="str">
        <f t="shared" si="89"/>
        <v>insert into dbax_info_conc (codi_empr, codi_emex, codi_info, pref_conc, codi_conc, orde_conc, nive_conc, tipo_info) values (0,0,'pre_cl-ci_ias-12_2014-03-05_role-835110','ifrs-full','IncomeTaxRelatingToComponentsOfOtherComprehensiveIncome',710,7,'C')</v>
      </c>
    </row>
    <row r="1368" spans="1:11" x14ac:dyDescent="0.25">
      <c r="A1368">
        <v>0</v>
      </c>
      <c r="B1368">
        <v>0</v>
      </c>
      <c r="C1368" t="s">
        <v>175</v>
      </c>
      <c r="D1368" t="s">
        <v>2070</v>
      </c>
      <c r="E1368">
        <v>200</v>
      </c>
      <c r="F1368">
        <v>2</v>
      </c>
      <c r="G1368" t="s">
        <v>14</v>
      </c>
      <c r="H1368" s="1" t="str">
        <f t="shared" si="86"/>
        <v>ifrs-full_IncomeTaxRelatingToComponentsOfOtherComprehensiveIncomeAbstract</v>
      </c>
      <c r="I1368" t="str">
        <f t="shared" si="87"/>
        <v>ifrs-full</v>
      </c>
      <c r="J1368" t="str">
        <f t="shared" si="88"/>
        <v>IncomeTaxRelatingToComponentsOfOtherComprehensiveIncomeAbstract</v>
      </c>
      <c r="K1368" t="str">
        <f t="shared" si="89"/>
        <v>insert into dbax_info_conc (codi_empr, codi_emex, codi_info, pref_conc, codi_conc, orde_conc, nive_conc, tipo_info) values (0,0,'pre_cl-ci_ias-12_2014-03-05_role-835110','ifrs-full','IncomeTaxRelatingToComponentsOfOtherComprehensiveIncomeAbstract',200,2,'C')</v>
      </c>
    </row>
    <row r="1369" spans="1:11" x14ac:dyDescent="0.25">
      <c r="A1369">
        <v>0</v>
      </c>
      <c r="B1369">
        <v>0</v>
      </c>
      <c r="C1369" t="s">
        <v>175</v>
      </c>
      <c r="D1369" t="s">
        <v>2075</v>
      </c>
      <c r="E1369">
        <v>210</v>
      </c>
      <c r="F1369">
        <v>3</v>
      </c>
      <c r="G1369" t="s">
        <v>14</v>
      </c>
      <c r="H1369" s="1" t="str">
        <f t="shared" si="86"/>
        <v>ifrs-full_IncomeTaxRelatingToExchangeDifferencesOnTranslationOfOtherComprehensiveIncome</v>
      </c>
      <c r="I1369" t="str">
        <f t="shared" si="87"/>
        <v>ifrs-full</v>
      </c>
      <c r="J1369" t="str">
        <f t="shared" si="88"/>
        <v>IncomeTaxRelatingToExchangeDifferencesOnTranslationOfOtherComprehensiveIncome</v>
      </c>
      <c r="K1369" t="str">
        <f t="shared" si="89"/>
        <v>insert into dbax_info_conc (codi_empr, codi_emex, codi_info, pref_conc, codi_conc, orde_conc, nive_conc, tipo_info) values (0,0,'pre_cl-ci_ias-12_2014-03-05_role-835110','ifrs-full','IncomeTaxRelatingToExchangeDifferencesOnTranslationOfOtherComprehensiveIncome',210,3,'C')</v>
      </c>
    </row>
    <row r="1370" spans="1:11" x14ac:dyDescent="0.25">
      <c r="A1370">
        <v>0</v>
      </c>
      <c r="B1370">
        <v>0</v>
      </c>
      <c r="C1370" t="s">
        <v>175</v>
      </c>
      <c r="D1370" t="s">
        <v>2076</v>
      </c>
      <c r="E1370">
        <v>290</v>
      </c>
      <c r="F1370">
        <v>3</v>
      </c>
      <c r="G1370" t="s">
        <v>14</v>
      </c>
      <c r="H1370" s="1" t="str">
        <f t="shared" si="86"/>
        <v>ifrs-full_IncomeTaxRelatingToHedgesOfInvestmentsInEquityInstrumentsOfOtherComprehensiveIncome</v>
      </c>
      <c r="I1370" t="str">
        <f t="shared" si="87"/>
        <v>ifrs-full</v>
      </c>
      <c r="J1370" t="str">
        <f t="shared" si="88"/>
        <v>IncomeTaxRelatingToHedgesOfInvestmentsInEquityInstrumentsOfOtherComprehensiveIncome</v>
      </c>
      <c r="K1370" t="str">
        <f t="shared" si="89"/>
        <v>insert into dbax_info_conc (codi_empr, codi_emex, codi_info, pref_conc, codi_conc, orde_conc, nive_conc, tipo_info) values (0,0,'pre_cl-ci_ias-12_2014-03-05_role-835110','ifrs-full','IncomeTaxRelatingToHedgesOfInvestmentsInEquityInstrumentsOfOtherComprehensiveIncome',290,3,'C')</v>
      </c>
    </row>
    <row r="1371" spans="1:11" x14ac:dyDescent="0.25">
      <c r="A1371">
        <v>0</v>
      </c>
      <c r="B1371">
        <v>0</v>
      </c>
      <c r="C1371" t="s">
        <v>175</v>
      </c>
      <c r="D1371" t="s">
        <v>2077</v>
      </c>
      <c r="E1371">
        <v>270</v>
      </c>
      <c r="F1371">
        <v>3</v>
      </c>
      <c r="G1371" t="s">
        <v>14</v>
      </c>
      <c r="H1371" s="1" t="str">
        <f t="shared" si="86"/>
        <v>ifrs-full_IncomeTaxRelatingToHedgesOfNetInvestmentsInForeignOperationsOfOtherComprehensiveIncome</v>
      </c>
      <c r="I1371" t="str">
        <f t="shared" si="87"/>
        <v>ifrs-full</v>
      </c>
      <c r="J1371" t="str">
        <f t="shared" si="88"/>
        <v>IncomeTaxRelatingToHedgesOfNetInvestmentsInForeignOperationsOfOtherComprehensiveIncome</v>
      </c>
      <c r="K1371" t="str">
        <f t="shared" si="89"/>
        <v>insert into dbax_info_conc (codi_empr, codi_emex, codi_info, pref_conc, codi_conc, orde_conc, nive_conc, tipo_info) values (0,0,'pre_cl-ci_ias-12_2014-03-05_role-835110','ifrs-full','IncomeTaxRelatingToHedgesOfNetInvestmentsInForeignOperationsOfOtherComprehensiveIncome',270,3,'C')</v>
      </c>
    </row>
    <row r="1372" spans="1:11" x14ac:dyDescent="0.25">
      <c r="A1372">
        <v>0</v>
      </c>
      <c r="B1372">
        <v>0</v>
      </c>
      <c r="C1372" t="s">
        <v>175</v>
      </c>
      <c r="D1372" t="s">
        <v>2078</v>
      </c>
      <c r="E1372">
        <v>260</v>
      </c>
      <c r="F1372">
        <v>3</v>
      </c>
      <c r="G1372" t="s">
        <v>14</v>
      </c>
      <c r="H1372" s="1" t="str">
        <f t="shared" si="86"/>
        <v>ifrs-full_IncomeTaxRelatingToInvestmentsInEquityInstrumentsOfOtherComprehensiveIncome</v>
      </c>
      <c r="I1372" t="str">
        <f t="shared" si="87"/>
        <v>ifrs-full</v>
      </c>
      <c r="J1372" t="str">
        <f t="shared" si="88"/>
        <v>IncomeTaxRelatingToInvestmentsInEquityInstrumentsOfOtherComprehensiveIncome</v>
      </c>
      <c r="K1372" t="str">
        <f t="shared" si="89"/>
        <v>insert into dbax_info_conc (codi_empr, codi_emex, codi_info, pref_conc, codi_conc, orde_conc, nive_conc, tipo_info) values (0,0,'pre_cl-ci_ias-12_2014-03-05_role-835110','ifrs-full','IncomeTaxRelatingToInvestmentsInEquityInstrumentsOfOtherComprehensiveIncome',260,3,'C')</v>
      </c>
    </row>
    <row r="1373" spans="1:11" x14ac:dyDescent="0.25">
      <c r="A1373">
        <v>0</v>
      </c>
      <c r="B1373">
        <v>0</v>
      </c>
      <c r="C1373" t="s">
        <v>175</v>
      </c>
      <c r="D1373" t="s">
        <v>2080</v>
      </c>
      <c r="E1373">
        <v>250</v>
      </c>
      <c r="F1373">
        <v>3</v>
      </c>
      <c r="G1373" t="s">
        <v>14</v>
      </c>
      <c r="H1373" s="1" t="str">
        <f t="shared" si="86"/>
        <v>ifrs-full_IncomeTaxRelatingToRemeasurementsOfDefinedBenefitPlansOfOtherComprehensiveIncome</v>
      </c>
      <c r="I1373" t="str">
        <f t="shared" si="87"/>
        <v>ifrs-full</v>
      </c>
      <c r="J1373" t="str">
        <f t="shared" si="88"/>
        <v>IncomeTaxRelatingToRemeasurementsOfDefinedBenefitPlansOfOtherComprehensiveIncome</v>
      </c>
      <c r="K1373" t="str">
        <f t="shared" si="89"/>
        <v>insert into dbax_info_conc (codi_empr, codi_emex, codi_info, pref_conc, codi_conc, orde_conc, nive_conc, tipo_info) values (0,0,'pre_cl-ci_ias-12_2014-03-05_role-835110','ifrs-full','IncomeTaxRelatingToRemeasurementsOfDefinedBenefitPlansOfOtherComprehensiveIncome',250,3,'C')</v>
      </c>
    </row>
    <row r="1374" spans="1:11" x14ac:dyDescent="0.25">
      <c r="A1374">
        <v>0</v>
      </c>
      <c r="B1374">
        <v>0</v>
      </c>
      <c r="C1374" t="s">
        <v>175</v>
      </c>
      <c r="D1374" t="s">
        <v>2081</v>
      </c>
      <c r="E1374">
        <v>340</v>
      </c>
      <c r="F1374">
        <v>2</v>
      </c>
      <c r="G1374" t="s">
        <v>14</v>
      </c>
      <c r="H1374" s="1" t="str">
        <f t="shared" si="86"/>
        <v>ifrs-full_IncomeTaxRelatingToShareOfOtherComprehensiveIncomeOfAssociatesAndJointVenturesAccountedForUsingEquityMethod</v>
      </c>
      <c r="I1374" t="str">
        <f t="shared" si="87"/>
        <v>ifrs-full</v>
      </c>
      <c r="J1374" t="str">
        <f t="shared" si="88"/>
        <v>IncomeTaxRelatingToShareOfOtherComprehensiveIncomeOfAssociatesAndJointVenturesAccountedForUsingEquityMethod</v>
      </c>
      <c r="K1374" t="str">
        <f t="shared" si="89"/>
        <v>insert into dbax_info_conc (codi_empr, codi_emex, codi_info, pref_conc, codi_conc, orde_conc, nive_conc, tipo_info) values (0,0,'pre_cl-ci_ias-12_2014-03-05_role-835110','ifrs-full','IncomeTaxRelatingToShareOfOtherComprehensiveIncomeOfAssociatesAndJointVenturesAccountedForUsingEquityMethod',340,2,'C')</v>
      </c>
    </row>
    <row r="1375" spans="1:11" x14ac:dyDescent="0.25">
      <c r="A1375">
        <v>0</v>
      </c>
      <c r="B1375">
        <v>0</v>
      </c>
      <c r="C1375" t="s">
        <v>175</v>
      </c>
      <c r="D1375" t="s">
        <v>2091</v>
      </c>
      <c r="E1375">
        <v>750</v>
      </c>
      <c r="F1375">
        <v>7</v>
      </c>
      <c r="G1375" t="s">
        <v>14</v>
      </c>
      <c r="H1375" s="1" t="str">
        <f t="shared" si="86"/>
        <v>ifrs-full_IncreaseDecreaseInDeferredTaxLiabilityAsset</v>
      </c>
      <c r="I1375" t="str">
        <f t="shared" si="87"/>
        <v>ifrs-full</v>
      </c>
      <c r="J1375" t="str">
        <f t="shared" si="88"/>
        <v>IncreaseDecreaseInDeferredTaxLiabilityAsset</v>
      </c>
      <c r="K1375" t="str">
        <f t="shared" si="89"/>
        <v>insert into dbax_info_conc (codi_empr, codi_emex, codi_info, pref_conc, codi_conc, orde_conc, nive_conc, tipo_info) values (0,0,'pre_cl-ci_ias-12_2014-03-05_role-835110','ifrs-full','IncreaseDecreaseInDeferredTaxLiabilityAsset',750,7,'C')</v>
      </c>
    </row>
    <row r="1376" spans="1:11" x14ac:dyDescent="0.25">
      <c r="A1376">
        <v>0</v>
      </c>
      <c r="B1376">
        <v>0</v>
      </c>
      <c r="C1376" t="s">
        <v>175</v>
      </c>
      <c r="D1376" t="s">
        <v>2102</v>
      </c>
      <c r="E1376">
        <v>720</v>
      </c>
      <c r="F1376">
        <v>7</v>
      </c>
      <c r="G1376" t="s">
        <v>14</v>
      </c>
      <c r="H1376" s="1" t="str">
        <f t="shared" si="86"/>
        <v>ifrs-full_IncreaseDecreaseThroughBusinessCombinationsDeferredTaxLiabilityAsset</v>
      </c>
      <c r="I1376" t="str">
        <f t="shared" si="87"/>
        <v>ifrs-full</v>
      </c>
      <c r="J1376" t="str">
        <f t="shared" si="88"/>
        <v>IncreaseDecreaseThroughBusinessCombinationsDeferredTaxLiabilityAsset</v>
      </c>
      <c r="K1376" t="str">
        <f t="shared" si="89"/>
        <v>insert into dbax_info_conc (codi_empr, codi_emex, codi_info, pref_conc, codi_conc, orde_conc, nive_conc, tipo_info) values (0,0,'pre_cl-ci_ias-12_2014-03-05_role-835110','ifrs-full','IncreaseDecreaseThroughBusinessCombinationsDeferredTaxLiabilityAsset',720,7,'C')</v>
      </c>
    </row>
    <row r="1377" spans="1:11" x14ac:dyDescent="0.25">
      <c r="A1377">
        <v>0</v>
      </c>
      <c r="B1377">
        <v>0</v>
      </c>
      <c r="C1377" t="s">
        <v>175</v>
      </c>
      <c r="D1377" t="s">
        <v>2107</v>
      </c>
      <c r="E1377">
        <v>730</v>
      </c>
      <c r="F1377">
        <v>7</v>
      </c>
      <c r="G1377" t="s">
        <v>14</v>
      </c>
      <c r="H1377" s="1" t="str">
        <f t="shared" si="86"/>
        <v>ifrs-full_IncreaseDecreaseThroughLossOfControlOfSubsidiaryDeferredTaxLiabilityAsset</v>
      </c>
      <c r="I1377" t="str">
        <f t="shared" si="87"/>
        <v>ifrs-full</v>
      </c>
      <c r="J1377" t="str">
        <f t="shared" si="88"/>
        <v>IncreaseDecreaseThroughLossOfControlOfSubsidiaryDeferredTaxLiabilityAsset</v>
      </c>
      <c r="K1377" t="str">
        <f t="shared" si="89"/>
        <v>insert into dbax_info_conc (codi_empr, codi_emex, codi_info, pref_conc, codi_conc, orde_conc, nive_conc, tipo_info) values (0,0,'pre_cl-ci_ias-12_2014-03-05_role-835110','ifrs-full','IncreaseDecreaseThroughLossOfControlOfSubsidiaryDeferredTaxLiabilityAsset',730,7,'C')</v>
      </c>
    </row>
    <row r="1378" spans="1:11" x14ac:dyDescent="0.25">
      <c r="A1378">
        <v>0</v>
      </c>
      <c r="B1378">
        <v>0</v>
      </c>
      <c r="C1378" t="s">
        <v>175</v>
      </c>
      <c r="D1378" t="s">
        <v>2109</v>
      </c>
      <c r="E1378">
        <v>740</v>
      </c>
      <c r="F1378">
        <v>7</v>
      </c>
      <c r="G1378" t="s">
        <v>14</v>
      </c>
      <c r="H1378" s="1" t="str">
        <f t="shared" si="86"/>
        <v>ifrs-full_IncreaseDecreaseThroughNetExchangeDifferencesDeferredTaxLiabilityAsset</v>
      </c>
      <c r="I1378" t="str">
        <f t="shared" si="87"/>
        <v>ifrs-full</v>
      </c>
      <c r="J1378" t="str">
        <f t="shared" si="88"/>
        <v>IncreaseDecreaseThroughNetExchangeDifferencesDeferredTaxLiabilityAsset</v>
      </c>
      <c r="K1378" t="str">
        <f t="shared" si="89"/>
        <v>insert into dbax_info_conc (codi_empr, codi_emex, codi_info, pref_conc, codi_conc, orde_conc, nive_conc, tipo_info) values (0,0,'pre_cl-ci_ias-12_2014-03-05_role-835110','ifrs-full','IncreaseDecreaseThroughNetExchangeDifferencesDeferredTaxLiabilityAsset',740,7,'C')</v>
      </c>
    </row>
    <row r="1379" spans="1:11" x14ac:dyDescent="0.25">
      <c r="A1379">
        <v>0</v>
      </c>
      <c r="B1379">
        <v>0</v>
      </c>
      <c r="C1379" t="s">
        <v>175</v>
      </c>
      <c r="D1379" t="s">
        <v>2323</v>
      </c>
      <c r="E1379">
        <v>20</v>
      </c>
      <c r="F1379">
        <v>2</v>
      </c>
      <c r="G1379" t="s">
        <v>14</v>
      </c>
      <c r="H1379" s="1" t="str">
        <f t="shared" si="86"/>
        <v>ifrs-full_MajorComponentsOfTaxExpenseIncomeAbstract</v>
      </c>
      <c r="I1379" t="str">
        <f t="shared" si="87"/>
        <v>ifrs-full</v>
      </c>
      <c r="J1379" t="str">
        <f t="shared" si="88"/>
        <v>MajorComponentsOfTaxExpenseIncomeAbstract</v>
      </c>
      <c r="K1379" t="str">
        <f t="shared" si="89"/>
        <v>insert into dbax_info_conc (codi_empr, codi_emex, codi_info, pref_conc, codi_conc, orde_conc, nive_conc, tipo_info) values (0,0,'pre_cl-ci_ias-12_2014-03-05_role-835110','ifrs-full','MajorComponentsOfTaxExpenseIncomeAbstract',20,2,'C')</v>
      </c>
    </row>
    <row r="1380" spans="1:11" x14ac:dyDescent="0.25">
      <c r="A1380">
        <v>0</v>
      </c>
      <c r="B1380">
        <v>0</v>
      </c>
      <c r="C1380" t="s">
        <v>175</v>
      </c>
      <c r="D1380" t="s">
        <v>2384</v>
      </c>
      <c r="E1380">
        <v>610</v>
      </c>
      <c r="F1380">
        <v>6</v>
      </c>
      <c r="G1380" t="s">
        <v>14</v>
      </c>
      <c r="H1380" s="1" t="str">
        <f t="shared" si="86"/>
        <v>ifrs-full_NetDeferredTaxAssets</v>
      </c>
      <c r="I1380" t="str">
        <f t="shared" si="87"/>
        <v>ifrs-full</v>
      </c>
      <c r="J1380" t="str">
        <f t="shared" si="88"/>
        <v>NetDeferredTaxAssets</v>
      </c>
      <c r="K1380" t="str">
        <f t="shared" si="89"/>
        <v>insert into dbax_info_conc (codi_empr, codi_emex, codi_info, pref_conc, codi_conc, orde_conc, nive_conc, tipo_info) values (0,0,'pre_cl-ci_ias-12_2014-03-05_role-835110','ifrs-full','NetDeferredTaxAssets',610,6,'C')</v>
      </c>
    </row>
    <row r="1381" spans="1:11" x14ac:dyDescent="0.25">
      <c r="A1381">
        <v>0</v>
      </c>
      <c r="B1381">
        <v>0</v>
      </c>
      <c r="C1381" t="s">
        <v>175</v>
      </c>
      <c r="D1381" t="s">
        <v>2385</v>
      </c>
      <c r="E1381">
        <v>600</v>
      </c>
      <c r="F1381">
        <v>5</v>
      </c>
      <c r="G1381" t="s">
        <v>14</v>
      </c>
      <c r="H1381" s="1" t="str">
        <f t="shared" si="86"/>
        <v>ifrs-full_NetDeferredTaxAssetsAndLiabilitiesAbstract</v>
      </c>
      <c r="I1381" t="str">
        <f t="shared" si="87"/>
        <v>ifrs-full</v>
      </c>
      <c r="J1381" t="str">
        <f t="shared" si="88"/>
        <v>NetDeferredTaxAssetsAndLiabilitiesAbstract</v>
      </c>
      <c r="K1381" t="str">
        <f t="shared" si="89"/>
        <v>insert into dbax_info_conc (codi_empr, codi_emex, codi_info, pref_conc, codi_conc, orde_conc, nive_conc, tipo_info) values (0,0,'pre_cl-ci_ias-12_2014-03-05_role-835110','ifrs-full','NetDeferredTaxAssetsAndLiabilitiesAbstract',600,5,'C')</v>
      </c>
    </row>
    <row r="1382" spans="1:11" x14ac:dyDescent="0.25">
      <c r="A1382">
        <v>0</v>
      </c>
      <c r="B1382">
        <v>0</v>
      </c>
      <c r="C1382" t="s">
        <v>175</v>
      </c>
      <c r="D1382" t="s">
        <v>2386</v>
      </c>
      <c r="E1382">
        <v>620</v>
      </c>
      <c r="F1382">
        <v>6</v>
      </c>
      <c r="G1382" t="s">
        <v>14</v>
      </c>
      <c r="H1382" s="1" t="str">
        <f t="shared" si="86"/>
        <v>ifrs-full_NetDeferredTaxLiabilities</v>
      </c>
      <c r="I1382" t="str">
        <f t="shared" si="87"/>
        <v>ifrs-full</v>
      </c>
      <c r="J1382" t="str">
        <f t="shared" si="88"/>
        <v>NetDeferredTaxLiabilities</v>
      </c>
      <c r="K1382" t="str">
        <f t="shared" si="89"/>
        <v>insert into dbax_info_conc (codi_empr, codi_emex, codi_info, pref_conc, codi_conc, orde_conc, nive_conc, tipo_info) values (0,0,'pre_cl-ci_ias-12_2014-03-05_role-835110','ifrs-full','NetDeferredTaxLiabilities',620,6,'C')</v>
      </c>
    </row>
    <row r="1383" spans="1:11" x14ac:dyDescent="0.25">
      <c r="A1383">
        <v>0</v>
      </c>
      <c r="B1383">
        <v>0</v>
      </c>
      <c r="C1383" t="s">
        <v>175</v>
      </c>
      <c r="D1383" t="s">
        <v>2506</v>
      </c>
      <c r="E1383">
        <v>140</v>
      </c>
      <c r="F1383">
        <v>3</v>
      </c>
      <c r="G1383" t="s">
        <v>14</v>
      </c>
      <c r="H1383" s="1" t="str">
        <f t="shared" si="86"/>
        <v>ifrs-full_OtherComponentsOfDeferredTaxExpenseIncome</v>
      </c>
      <c r="I1383" t="str">
        <f t="shared" si="87"/>
        <v>ifrs-full</v>
      </c>
      <c r="J1383" t="str">
        <f t="shared" si="88"/>
        <v>OtherComponentsOfDeferredTaxExpenseIncome</v>
      </c>
      <c r="K1383" t="str">
        <f t="shared" si="89"/>
        <v>insert into dbax_info_conc (codi_empr, codi_emex, codi_info, pref_conc, codi_conc, orde_conc, nive_conc, tipo_info) values (0,0,'pre_cl-ci_ias-12_2014-03-05_role-835110','ifrs-full','OtherComponentsOfDeferredTaxExpenseIncome',140,3,'C')</v>
      </c>
    </row>
    <row r="1384" spans="1:11" x14ac:dyDescent="0.25">
      <c r="A1384">
        <v>0</v>
      </c>
      <c r="B1384">
        <v>0</v>
      </c>
      <c r="C1384" t="s">
        <v>175</v>
      </c>
      <c r="D1384" t="s">
        <v>2590</v>
      </c>
      <c r="E1384">
        <v>940</v>
      </c>
      <c r="F1384">
        <v>3</v>
      </c>
      <c r="G1384" t="s">
        <v>14</v>
      </c>
      <c r="H1384" s="1" t="str">
        <f t="shared" si="86"/>
        <v>ifrs-full_OtherTaxEffectsForReconciliationBetweenAccountingProfitAndTaxExpenseIncome</v>
      </c>
      <c r="I1384" t="str">
        <f t="shared" si="87"/>
        <v>ifrs-full</v>
      </c>
      <c r="J1384" t="str">
        <f t="shared" si="88"/>
        <v>OtherTaxEffectsForReconciliationBetweenAccountingProfitAndTaxExpenseIncome</v>
      </c>
      <c r="K1384" t="str">
        <f t="shared" si="89"/>
        <v>insert into dbax_info_conc (codi_empr, codi_emex, codi_info, pref_conc, codi_conc, orde_conc, nive_conc, tipo_info) values (0,0,'pre_cl-ci_ias-12_2014-03-05_role-835110','ifrs-full','OtherTaxEffectsForReconciliationBetweenAccountingProfitAndTaxExpenseIncome',940,3,'C')</v>
      </c>
    </row>
    <row r="1385" spans="1:11" x14ac:dyDescent="0.25">
      <c r="A1385">
        <v>0</v>
      </c>
      <c r="B1385">
        <v>0</v>
      </c>
      <c r="C1385" t="s">
        <v>175</v>
      </c>
      <c r="D1385" t="s">
        <v>2591</v>
      </c>
      <c r="E1385">
        <v>1060</v>
      </c>
      <c r="F1385">
        <v>3</v>
      </c>
      <c r="G1385" t="s">
        <v>14</v>
      </c>
      <c r="H1385" s="1" t="str">
        <f t="shared" si="86"/>
        <v>ifrs-full_OtherTaxRateEffectsForReconciliationBetweenAccountingProfitAndTaxExpenseIncome</v>
      </c>
      <c r="I1385" t="str">
        <f t="shared" si="87"/>
        <v>ifrs-full</v>
      </c>
      <c r="J1385" t="str">
        <f t="shared" si="88"/>
        <v>OtherTaxRateEffectsForReconciliationBetweenAccountingProfitAndTaxExpenseIncome</v>
      </c>
      <c r="K1385" t="str">
        <f t="shared" si="89"/>
        <v>insert into dbax_info_conc (codi_empr, codi_emex, codi_info, pref_conc, codi_conc, orde_conc, nive_conc, tipo_info) values (0,0,'pre_cl-ci_ias-12_2014-03-05_role-835110','ifrs-full','OtherTaxRateEffectsForReconciliationBetweenAccountingProfitAndTaxExpenseIncome',1060,3,'C')</v>
      </c>
    </row>
    <row r="1386" spans="1:11" x14ac:dyDescent="0.25">
      <c r="A1386">
        <v>0</v>
      </c>
      <c r="B1386">
        <v>0</v>
      </c>
      <c r="C1386" t="s">
        <v>175</v>
      </c>
      <c r="D1386" t="s">
        <v>2592</v>
      </c>
      <c r="E1386">
        <v>520</v>
      </c>
      <c r="F1386">
        <v>8</v>
      </c>
      <c r="G1386" t="s">
        <v>14</v>
      </c>
      <c r="H1386" s="1" t="str">
        <f t="shared" si="86"/>
        <v>ifrs-full_OtherTemporaryDifferencesMember</v>
      </c>
      <c r="I1386" t="str">
        <f t="shared" si="87"/>
        <v>ifrs-full</v>
      </c>
      <c r="J1386" t="str">
        <f t="shared" si="88"/>
        <v>OtherTemporaryDifferencesMember</v>
      </c>
      <c r="K1386" t="str">
        <f t="shared" si="89"/>
        <v>insert into dbax_info_conc (codi_empr, codi_emex, codi_info, pref_conc, codi_conc, orde_conc, nive_conc, tipo_info) values (0,0,'pre_cl-ci_ias-12_2014-03-05_role-835110','ifrs-full','OtherTemporaryDifferencesMember',520,8,'C')</v>
      </c>
    </row>
    <row r="1387" spans="1:11" x14ac:dyDescent="0.25">
      <c r="A1387">
        <v>0</v>
      </c>
      <c r="B1387">
        <v>0</v>
      </c>
      <c r="C1387" t="s">
        <v>175</v>
      </c>
      <c r="D1387" t="s">
        <v>2734</v>
      </c>
      <c r="E1387">
        <v>850</v>
      </c>
      <c r="F1387">
        <v>2</v>
      </c>
      <c r="G1387" t="s">
        <v>14</v>
      </c>
      <c r="H1387" s="1" t="str">
        <f t="shared" si="86"/>
        <v>ifrs-full_ReconciliationOfAccountingProfitMultipliedByApplicableTaxRatesAbstract</v>
      </c>
      <c r="I1387" t="str">
        <f t="shared" si="87"/>
        <v>ifrs-full</v>
      </c>
      <c r="J1387" t="str">
        <f t="shared" si="88"/>
        <v>ReconciliationOfAccountingProfitMultipliedByApplicableTaxRatesAbstract</v>
      </c>
      <c r="K1387" t="str">
        <f t="shared" si="89"/>
        <v>insert into dbax_info_conc (codi_empr, codi_emex, codi_info, pref_conc, codi_conc, orde_conc, nive_conc, tipo_info) values (0,0,'pre_cl-ci_ias-12_2014-03-05_role-835110','ifrs-full','ReconciliationOfAccountingProfitMultipliedByApplicableTaxRatesAbstract',850,2,'C')</v>
      </c>
    </row>
    <row r="1388" spans="1:11" x14ac:dyDescent="0.25">
      <c r="A1388">
        <v>0</v>
      </c>
      <c r="B1388">
        <v>0</v>
      </c>
      <c r="C1388" t="s">
        <v>175</v>
      </c>
      <c r="D1388" t="s">
        <v>2735</v>
      </c>
      <c r="E1388">
        <v>960</v>
      </c>
      <c r="F1388">
        <v>2</v>
      </c>
      <c r="G1388" t="s">
        <v>14</v>
      </c>
      <c r="H1388" s="1" t="str">
        <f t="shared" si="86"/>
        <v>ifrs-full_ReconciliationOfAverageEffectiveTaxRateAndApplicableTaxRateAbstract</v>
      </c>
      <c r="I1388" t="str">
        <f t="shared" si="87"/>
        <v>ifrs-full</v>
      </c>
      <c r="J1388" t="str">
        <f t="shared" si="88"/>
        <v>ReconciliationOfAverageEffectiveTaxRateAndApplicableTaxRateAbstract</v>
      </c>
      <c r="K1388" t="str">
        <f t="shared" si="89"/>
        <v>insert into dbax_info_conc (codi_empr, codi_emex, codi_info, pref_conc, codi_conc, orde_conc, nive_conc, tipo_info) values (0,0,'pre_cl-ci_ias-12_2014-03-05_role-835110','ifrs-full','ReconciliationOfAverageEffectiveTaxRateAndApplicableTaxRateAbstract',960,2,'C')</v>
      </c>
    </row>
    <row r="1389" spans="1:11" x14ac:dyDescent="0.25">
      <c r="A1389">
        <v>0</v>
      </c>
      <c r="B1389">
        <v>0</v>
      </c>
      <c r="C1389" t="s">
        <v>175</v>
      </c>
      <c r="D1389" t="s">
        <v>2738</v>
      </c>
      <c r="E1389">
        <v>660</v>
      </c>
      <c r="F1389">
        <v>5</v>
      </c>
      <c r="G1389" t="s">
        <v>14</v>
      </c>
      <c r="H1389" s="1" t="str">
        <f t="shared" si="86"/>
        <v>ifrs-full_ReconciliationOfChangesInDeferredTaxLiabilityAssetAbstract</v>
      </c>
      <c r="I1389" t="str">
        <f t="shared" si="87"/>
        <v>ifrs-full</v>
      </c>
      <c r="J1389" t="str">
        <f t="shared" si="88"/>
        <v>ReconciliationOfChangesInDeferredTaxLiabilityAssetAbstract</v>
      </c>
      <c r="K1389" t="str">
        <f t="shared" si="89"/>
        <v>insert into dbax_info_conc (codi_empr, codi_emex, codi_info, pref_conc, codi_conc, orde_conc, nive_conc, tipo_info) values (0,0,'pre_cl-ci_ias-12_2014-03-05_role-835110','ifrs-full','ReconciliationOfChangesInDeferredTaxLiabilityAssetAbstract',660,5,'C')</v>
      </c>
    </row>
    <row r="1390" spans="1:11" x14ac:dyDescent="0.25">
      <c r="A1390">
        <v>0</v>
      </c>
      <c r="B1390">
        <v>0</v>
      </c>
      <c r="C1390" t="s">
        <v>175</v>
      </c>
      <c r="D1390" t="s">
        <v>2925</v>
      </c>
      <c r="E1390">
        <v>90</v>
      </c>
      <c r="F1390">
        <v>3</v>
      </c>
      <c r="G1390" t="s">
        <v>14</v>
      </c>
      <c r="H1390" s="1" t="str">
        <f t="shared" si="86"/>
        <v>ifrs-full_TaxBenefitArisingFromPreviouslyUnrecognisedTaxLossTaxCreditOrTemporaryDifferenceOfPriorPeriodUsedToReduceCurrentTaxExpense</v>
      </c>
      <c r="I1390" t="str">
        <f t="shared" si="87"/>
        <v>ifrs-full</v>
      </c>
      <c r="J1390" t="str">
        <f t="shared" si="88"/>
        <v>TaxBenefitArisingFromPreviouslyUnrecognisedTaxLossTaxCreditOrTemporaryDifferenceOfPriorPeriodUsedToReduceCurrentTaxExpense</v>
      </c>
      <c r="K1390" t="str">
        <f t="shared" si="89"/>
        <v>insert into dbax_info_conc (codi_empr, codi_emex, codi_info, pref_conc, codi_conc, orde_conc, nive_conc, tipo_info) values (0,0,'pre_cl-ci_ias-12_2014-03-05_role-835110','ifrs-full','TaxBenefitArisingFromPreviouslyUnrecognisedTaxLossTaxCreditOrTemporaryDifferenceOfPriorPeriodUsedToReduceCurrentTaxExpense',90,3,'C')</v>
      </c>
    </row>
    <row r="1391" spans="1:11" x14ac:dyDescent="0.25">
      <c r="A1391">
        <v>0</v>
      </c>
      <c r="B1391">
        <v>0</v>
      </c>
      <c r="C1391" t="s">
        <v>175</v>
      </c>
      <c r="D1391" t="s">
        <v>2926</v>
      </c>
      <c r="E1391">
        <v>100</v>
      </c>
      <c r="F1391">
        <v>3</v>
      </c>
      <c r="G1391" t="s">
        <v>14</v>
      </c>
      <c r="H1391" s="1" t="str">
        <f t="shared" si="86"/>
        <v>ifrs-full_TaxBenefitArisingFromPreviouslyUnrecognisedTaxLossTaxCreditOrTemporaryDifferenceOfPriorPeriodUsedToReduceDeferredTaxExpense</v>
      </c>
      <c r="I1391" t="str">
        <f t="shared" si="87"/>
        <v>ifrs-full</v>
      </c>
      <c r="J1391" t="str">
        <f t="shared" si="88"/>
        <v>TaxBenefitArisingFromPreviouslyUnrecognisedTaxLossTaxCreditOrTemporaryDifferenceOfPriorPeriodUsedToReduceDeferredTaxExpense</v>
      </c>
      <c r="K1391" t="str">
        <f t="shared" si="89"/>
        <v>insert into dbax_info_conc (codi_empr, codi_emex, codi_info, pref_conc, codi_conc, orde_conc, nive_conc, tipo_info) values (0,0,'pre_cl-ci_ias-12_2014-03-05_role-835110','ifrs-full','TaxBenefitArisingFromPreviouslyUnrecognisedTaxLossTaxCreditOrTemporaryDifferenceOfPriorPeriodUsedToReduceDeferredTaxExpense',100,3,'C')</v>
      </c>
    </row>
    <row r="1392" spans="1:11" x14ac:dyDescent="0.25">
      <c r="A1392">
        <v>0</v>
      </c>
      <c r="B1392">
        <v>0</v>
      </c>
      <c r="C1392" t="s">
        <v>175</v>
      </c>
      <c r="D1392" t="s">
        <v>2928</v>
      </c>
      <c r="E1392">
        <v>930</v>
      </c>
      <c r="F1392">
        <v>3</v>
      </c>
      <c r="G1392" t="s">
        <v>14</v>
      </c>
      <c r="H1392" s="1" t="str">
        <f t="shared" si="86"/>
        <v>ifrs-full_TaxEffectFromChangeInTaxRate</v>
      </c>
      <c r="I1392" t="str">
        <f t="shared" si="87"/>
        <v>ifrs-full</v>
      </c>
      <c r="J1392" t="str">
        <f t="shared" si="88"/>
        <v>TaxEffectFromChangeInTaxRate</v>
      </c>
      <c r="K1392" t="str">
        <f t="shared" si="89"/>
        <v>insert into dbax_info_conc (codi_empr, codi_emex, codi_info, pref_conc, codi_conc, orde_conc, nive_conc, tipo_info) values (0,0,'pre_cl-ci_ias-12_2014-03-05_role-835110','ifrs-full','TaxEffectFromChangeInTaxRate',930,3,'C')</v>
      </c>
    </row>
    <row r="1393" spans="1:11" x14ac:dyDescent="0.25">
      <c r="A1393">
        <v>0</v>
      </c>
      <c r="B1393">
        <v>0</v>
      </c>
      <c r="C1393" t="s">
        <v>175</v>
      </c>
      <c r="D1393" t="s">
        <v>2929</v>
      </c>
      <c r="E1393">
        <v>890</v>
      </c>
      <c r="F1393">
        <v>3</v>
      </c>
      <c r="G1393" t="s">
        <v>14</v>
      </c>
      <c r="H1393" s="1" t="str">
        <f t="shared" si="86"/>
        <v>ifrs-full_TaxEffectOfExpenseNotDeductibleInDeterminingTaxableProfitTaxLoss</v>
      </c>
      <c r="I1393" t="str">
        <f t="shared" si="87"/>
        <v>ifrs-full</v>
      </c>
      <c r="J1393" t="str">
        <f t="shared" si="88"/>
        <v>TaxEffectOfExpenseNotDeductibleInDeterminingTaxableProfitTaxLoss</v>
      </c>
      <c r="K1393" t="str">
        <f t="shared" si="89"/>
        <v>insert into dbax_info_conc (codi_empr, codi_emex, codi_info, pref_conc, codi_conc, orde_conc, nive_conc, tipo_info) values (0,0,'pre_cl-ci_ias-12_2014-03-05_role-835110','ifrs-full','TaxEffectOfExpenseNotDeductibleInDeterminingTaxableProfitTaxLoss',890,3,'C')</v>
      </c>
    </row>
    <row r="1394" spans="1:11" x14ac:dyDescent="0.25">
      <c r="A1394">
        <v>0</v>
      </c>
      <c r="B1394">
        <v>0</v>
      </c>
      <c r="C1394" t="s">
        <v>175</v>
      </c>
      <c r="D1394" t="s">
        <v>2930</v>
      </c>
      <c r="E1394">
        <v>920</v>
      </c>
      <c r="F1394">
        <v>3</v>
      </c>
      <c r="G1394" t="s">
        <v>14</v>
      </c>
      <c r="H1394" s="1" t="str">
        <f t="shared" si="86"/>
        <v>ifrs-full_TaxEffectOfForeignTaxRates</v>
      </c>
      <c r="I1394" t="str">
        <f t="shared" si="87"/>
        <v>ifrs-full</v>
      </c>
      <c r="J1394" t="str">
        <f t="shared" si="88"/>
        <v>TaxEffectOfForeignTaxRates</v>
      </c>
      <c r="K1394" t="str">
        <f t="shared" si="89"/>
        <v>insert into dbax_info_conc (codi_empr, codi_emex, codi_info, pref_conc, codi_conc, orde_conc, nive_conc, tipo_info) values (0,0,'pre_cl-ci_ias-12_2014-03-05_role-835110','ifrs-full','TaxEffectOfForeignTaxRates',920,3,'C')</v>
      </c>
    </row>
    <row r="1395" spans="1:11" x14ac:dyDescent="0.25">
      <c r="A1395">
        <v>0</v>
      </c>
      <c r="B1395">
        <v>0</v>
      </c>
      <c r="C1395" t="s">
        <v>175</v>
      </c>
      <c r="D1395" t="s">
        <v>2931</v>
      </c>
      <c r="E1395">
        <v>900</v>
      </c>
      <c r="F1395">
        <v>3</v>
      </c>
      <c r="G1395" t="s">
        <v>14</v>
      </c>
      <c r="H1395" s="1" t="str">
        <f t="shared" si="86"/>
        <v>ifrs-full_TaxEffectOfImpairmentOfGoodwill</v>
      </c>
      <c r="I1395" t="str">
        <f t="shared" si="87"/>
        <v>ifrs-full</v>
      </c>
      <c r="J1395" t="str">
        <f t="shared" si="88"/>
        <v>TaxEffectOfImpairmentOfGoodwill</v>
      </c>
      <c r="K1395" t="str">
        <f t="shared" si="89"/>
        <v>insert into dbax_info_conc (codi_empr, codi_emex, codi_info, pref_conc, codi_conc, orde_conc, nive_conc, tipo_info) values (0,0,'pre_cl-ci_ias-12_2014-03-05_role-835110','ifrs-full','TaxEffectOfImpairmentOfGoodwill',900,3,'C')</v>
      </c>
    </row>
    <row r="1396" spans="1:11" x14ac:dyDescent="0.25">
      <c r="A1396">
        <v>0</v>
      </c>
      <c r="B1396">
        <v>0</v>
      </c>
      <c r="C1396" t="s">
        <v>175</v>
      </c>
      <c r="D1396" t="s">
        <v>2932</v>
      </c>
      <c r="E1396">
        <v>880</v>
      </c>
      <c r="F1396">
        <v>3</v>
      </c>
      <c r="G1396" t="s">
        <v>14</v>
      </c>
      <c r="H1396" s="1" t="str">
        <f t="shared" si="86"/>
        <v>ifrs-full_TaxEffectOfRevenuesExemptFromTaxation2011</v>
      </c>
      <c r="I1396" t="str">
        <f t="shared" si="87"/>
        <v>ifrs-full</v>
      </c>
      <c r="J1396" t="str">
        <f t="shared" si="88"/>
        <v>TaxEffectOfRevenuesExemptFromTaxation2011</v>
      </c>
      <c r="K1396" t="str">
        <f t="shared" si="89"/>
        <v>insert into dbax_info_conc (codi_empr, codi_emex, codi_info, pref_conc, codi_conc, orde_conc, nive_conc, tipo_info) values (0,0,'pre_cl-ci_ias-12_2014-03-05_role-835110','ifrs-full','TaxEffectOfRevenuesExemptFromTaxation2011',880,3,'C')</v>
      </c>
    </row>
    <row r="1397" spans="1:11" x14ac:dyDescent="0.25">
      <c r="A1397">
        <v>0</v>
      </c>
      <c r="B1397">
        <v>0</v>
      </c>
      <c r="C1397" t="s">
        <v>175</v>
      </c>
      <c r="D1397" t="s">
        <v>2933</v>
      </c>
      <c r="E1397">
        <v>910</v>
      </c>
      <c r="F1397">
        <v>3</v>
      </c>
      <c r="G1397" t="s">
        <v>14</v>
      </c>
      <c r="H1397" s="1" t="str">
        <f t="shared" si="86"/>
        <v>ifrs-full_TaxEffectOfTaxLosses</v>
      </c>
      <c r="I1397" t="str">
        <f t="shared" si="87"/>
        <v>ifrs-full</v>
      </c>
      <c r="J1397" t="str">
        <f t="shared" si="88"/>
        <v>TaxEffectOfTaxLosses</v>
      </c>
      <c r="K1397" t="str">
        <f t="shared" si="89"/>
        <v>insert into dbax_info_conc (codi_empr, codi_emex, codi_info, pref_conc, codi_conc, orde_conc, nive_conc, tipo_info) values (0,0,'pre_cl-ci_ias-12_2014-03-05_role-835110','ifrs-full','TaxEffectOfTaxLosses',910,3,'C')</v>
      </c>
    </row>
    <row r="1398" spans="1:11" x14ac:dyDescent="0.25">
      <c r="A1398">
        <v>0</v>
      </c>
      <c r="B1398">
        <v>0</v>
      </c>
      <c r="C1398" t="s">
        <v>175</v>
      </c>
      <c r="D1398" t="s">
        <v>2934</v>
      </c>
      <c r="E1398">
        <v>870</v>
      </c>
      <c r="F1398">
        <v>3</v>
      </c>
      <c r="G1398" t="s">
        <v>14</v>
      </c>
      <c r="H1398" s="1" t="str">
        <f t="shared" si="86"/>
        <v>ifrs-full_TaxExpenseIncomeAtApplicableTaxRate</v>
      </c>
      <c r="I1398" t="str">
        <f t="shared" si="87"/>
        <v>ifrs-full</v>
      </c>
      <c r="J1398" t="str">
        <f t="shared" si="88"/>
        <v>TaxExpenseIncomeAtApplicableTaxRate</v>
      </c>
      <c r="K1398" t="str">
        <f t="shared" si="89"/>
        <v>insert into dbax_info_conc (codi_empr, codi_emex, codi_info, pref_conc, codi_conc, orde_conc, nive_conc, tipo_info) values (0,0,'pre_cl-ci_ias-12_2014-03-05_role-835110','ifrs-full','TaxExpenseIncomeAtApplicableTaxRate',870,3,'C')</v>
      </c>
    </row>
    <row r="1399" spans="1:11" x14ac:dyDescent="0.25">
      <c r="A1399">
        <v>0</v>
      </c>
      <c r="B1399">
        <v>0</v>
      </c>
      <c r="C1399" t="s">
        <v>175</v>
      </c>
      <c r="D1399" t="s">
        <v>2935</v>
      </c>
      <c r="E1399">
        <v>120</v>
      </c>
      <c r="F1399">
        <v>3</v>
      </c>
      <c r="G1399" t="s">
        <v>14</v>
      </c>
      <c r="H1399" s="1" t="str">
        <f t="shared" si="86"/>
        <v>ifrs-full_TaxExpenseIncomeRelatingToChangesInAccountingPoliciesAndErrorsIncludedInProfitOrLoss</v>
      </c>
      <c r="I1399" t="str">
        <f t="shared" si="87"/>
        <v>ifrs-full</v>
      </c>
      <c r="J1399" t="str">
        <f t="shared" si="88"/>
        <v>TaxExpenseIncomeRelatingToChangesInAccountingPoliciesAndErrorsIncludedInProfitOrLoss</v>
      </c>
      <c r="K1399" t="str">
        <f t="shared" si="89"/>
        <v>insert into dbax_info_conc (codi_empr, codi_emex, codi_info, pref_conc, codi_conc, orde_conc, nive_conc, tipo_info) values (0,0,'pre_cl-ci_ias-12_2014-03-05_role-835110','ifrs-full','TaxExpenseIncomeRelatingToChangesInAccountingPoliciesAndErrorsIncludedInProfitOrLoss',120,3,'C')</v>
      </c>
    </row>
    <row r="1400" spans="1:11" x14ac:dyDescent="0.25">
      <c r="A1400">
        <v>0</v>
      </c>
      <c r="B1400">
        <v>0</v>
      </c>
      <c r="C1400" t="s">
        <v>175</v>
      </c>
      <c r="D1400" t="s">
        <v>2936</v>
      </c>
      <c r="E1400">
        <v>350</v>
      </c>
      <c r="F1400">
        <v>2</v>
      </c>
      <c r="G1400" t="s">
        <v>14</v>
      </c>
      <c r="H1400" s="1" t="str">
        <f t="shared" si="86"/>
        <v>ifrs-full_TaxExpenseOfDiscontinuedOperationAbstract</v>
      </c>
      <c r="I1400" t="str">
        <f t="shared" si="87"/>
        <v>ifrs-full</v>
      </c>
      <c r="J1400" t="str">
        <f t="shared" si="88"/>
        <v>TaxExpenseOfDiscontinuedOperationAbstract</v>
      </c>
      <c r="K1400" t="str">
        <f t="shared" si="89"/>
        <v>insert into dbax_info_conc (codi_empr, codi_emex, codi_info, pref_conc, codi_conc, orde_conc, nive_conc, tipo_info) values (0,0,'pre_cl-ci_ias-12_2014-03-05_role-835110','ifrs-full','TaxExpenseOfDiscontinuedOperationAbstract',350,2,'C')</v>
      </c>
    </row>
    <row r="1401" spans="1:11" x14ac:dyDescent="0.25">
      <c r="A1401">
        <v>0</v>
      </c>
      <c r="B1401">
        <v>0</v>
      </c>
      <c r="C1401" t="s">
        <v>175</v>
      </c>
      <c r="D1401" t="s">
        <v>2938</v>
      </c>
      <c r="E1401">
        <v>360</v>
      </c>
      <c r="F1401">
        <v>3</v>
      </c>
      <c r="G1401" t="s">
        <v>14</v>
      </c>
      <c r="H1401" s="1" t="str">
        <f t="shared" si="86"/>
        <v>ifrs-full_TaxExpenseRelatingToGainLossOnDiscontinuance</v>
      </c>
      <c r="I1401" t="str">
        <f t="shared" si="87"/>
        <v>ifrs-full</v>
      </c>
      <c r="J1401" t="str">
        <f t="shared" si="88"/>
        <v>TaxExpenseRelatingToGainLossOnDiscontinuance</v>
      </c>
      <c r="K1401" t="str">
        <f t="shared" si="89"/>
        <v>insert into dbax_info_conc (codi_empr, codi_emex, codi_info, pref_conc, codi_conc, orde_conc, nive_conc, tipo_info) values (0,0,'pre_cl-ci_ias-12_2014-03-05_role-835110','ifrs-full','TaxExpenseRelatingToGainLossOnDiscontinuance',360,3,'C')</v>
      </c>
    </row>
    <row r="1402" spans="1:11" x14ac:dyDescent="0.25">
      <c r="A1402">
        <v>0</v>
      </c>
      <c r="B1402">
        <v>0</v>
      </c>
      <c r="C1402" t="s">
        <v>175</v>
      </c>
      <c r="D1402" t="s">
        <v>2939</v>
      </c>
      <c r="E1402">
        <v>370</v>
      </c>
      <c r="F1402">
        <v>3</v>
      </c>
      <c r="G1402" t="s">
        <v>14</v>
      </c>
      <c r="H1402" s="1" t="str">
        <f t="shared" si="86"/>
        <v>ifrs-full_TaxExpenseRelatingToProfitLossFromOrdinaryActivitiesOfDiscontinuedOperations</v>
      </c>
      <c r="I1402" t="str">
        <f t="shared" si="87"/>
        <v>ifrs-full</v>
      </c>
      <c r="J1402" t="str">
        <f t="shared" si="88"/>
        <v>TaxExpenseRelatingToProfitLossFromOrdinaryActivitiesOfDiscontinuedOperations</v>
      </c>
      <c r="K1402" t="str">
        <f t="shared" si="89"/>
        <v>insert into dbax_info_conc (codi_empr, codi_emex, codi_info, pref_conc, codi_conc, orde_conc, nive_conc, tipo_info) values (0,0,'pre_cl-ci_ias-12_2014-03-05_role-835110','ifrs-full','TaxExpenseRelatingToProfitLossFromOrdinaryActivitiesOfDiscontinuedOperations',370,3,'C')</v>
      </c>
    </row>
    <row r="1403" spans="1:11" x14ac:dyDescent="0.25">
      <c r="A1403">
        <v>0</v>
      </c>
      <c r="B1403">
        <v>0</v>
      </c>
      <c r="C1403" t="s">
        <v>175</v>
      </c>
      <c r="D1403" t="s">
        <v>2940</v>
      </c>
      <c r="E1403">
        <v>1040</v>
      </c>
      <c r="F1403">
        <v>3</v>
      </c>
      <c r="G1403" t="s">
        <v>14</v>
      </c>
      <c r="H1403" s="1" t="str">
        <f t="shared" si="86"/>
        <v>ifrs-full_TaxRateEffectFromChangeInTaxRate</v>
      </c>
      <c r="I1403" t="str">
        <f t="shared" si="87"/>
        <v>ifrs-full</v>
      </c>
      <c r="J1403" t="str">
        <f t="shared" si="88"/>
        <v>TaxRateEffectFromChangeInTaxRate</v>
      </c>
      <c r="K1403" t="str">
        <f t="shared" si="89"/>
        <v>insert into dbax_info_conc (codi_empr, codi_emex, codi_info, pref_conc, codi_conc, orde_conc, nive_conc, tipo_info) values (0,0,'pre_cl-ci_ias-12_2014-03-05_role-835110','ifrs-full','TaxRateEffectFromChangeInTaxRate',1040,3,'C')</v>
      </c>
    </row>
    <row r="1404" spans="1:11" x14ac:dyDescent="0.25">
      <c r="A1404">
        <v>0</v>
      </c>
      <c r="B1404">
        <v>0</v>
      </c>
      <c r="C1404" t="s">
        <v>175</v>
      </c>
      <c r="D1404" t="s">
        <v>2941</v>
      </c>
      <c r="E1404">
        <v>1050</v>
      </c>
      <c r="F1404">
        <v>3</v>
      </c>
      <c r="G1404" t="s">
        <v>14</v>
      </c>
      <c r="H1404" s="1" t="str">
        <f t="shared" si="86"/>
        <v>ifrs-full_TaxRateEffectOfAdjustmentsForCurrentTaxOfPriorPeriods</v>
      </c>
      <c r="I1404" t="str">
        <f t="shared" si="87"/>
        <v>ifrs-full</v>
      </c>
      <c r="J1404" t="str">
        <f t="shared" si="88"/>
        <v>TaxRateEffectOfAdjustmentsForCurrentTaxOfPriorPeriods</v>
      </c>
      <c r="K1404" t="str">
        <f t="shared" si="89"/>
        <v>insert into dbax_info_conc (codi_empr, codi_emex, codi_info, pref_conc, codi_conc, orde_conc, nive_conc, tipo_info) values (0,0,'pre_cl-ci_ias-12_2014-03-05_role-835110','ifrs-full','TaxRateEffectOfAdjustmentsForCurrentTaxOfPriorPeriods',1050,3,'C')</v>
      </c>
    </row>
    <row r="1405" spans="1:11" x14ac:dyDescent="0.25">
      <c r="A1405">
        <v>0</v>
      </c>
      <c r="B1405">
        <v>0</v>
      </c>
      <c r="C1405" t="s">
        <v>175</v>
      </c>
      <c r="D1405" t="s">
        <v>2942</v>
      </c>
      <c r="E1405">
        <v>1000</v>
      </c>
      <c r="F1405">
        <v>3</v>
      </c>
      <c r="G1405" t="s">
        <v>14</v>
      </c>
      <c r="H1405" s="1" t="str">
        <f t="shared" si="86"/>
        <v>ifrs-full_TaxRateEffectOfExpenseNotDeductibleInDeterminingTaxableProfitTaxLoss</v>
      </c>
      <c r="I1405" t="str">
        <f t="shared" si="87"/>
        <v>ifrs-full</v>
      </c>
      <c r="J1405" t="str">
        <f t="shared" si="88"/>
        <v>TaxRateEffectOfExpenseNotDeductibleInDeterminingTaxableProfitTaxLoss</v>
      </c>
      <c r="K1405" t="str">
        <f t="shared" si="89"/>
        <v>insert into dbax_info_conc (codi_empr, codi_emex, codi_info, pref_conc, codi_conc, orde_conc, nive_conc, tipo_info) values (0,0,'pre_cl-ci_ias-12_2014-03-05_role-835110','ifrs-full','TaxRateEffectOfExpenseNotDeductibleInDeterminingTaxableProfitTaxLoss',1000,3,'C')</v>
      </c>
    </row>
    <row r="1406" spans="1:11" x14ac:dyDescent="0.25">
      <c r="A1406">
        <v>0</v>
      </c>
      <c r="B1406">
        <v>0</v>
      </c>
      <c r="C1406" t="s">
        <v>175</v>
      </c>
      <c r="D1406" t="s">
        <v>2943</v>
      </c>
      <c r="E1406">
        <v>1030</v>
      </c>
      <c r="F1406">
        <v>3</v>
      </c>
      <c r="G1406" t="s">
        <v>14</v>
      </c>
      <c r="H1406" s="1" t="str">
        <f t="shared" si="86"/>
        <v>ifrs-full_TaxRateEffectOfForeignTaxRates</v>
      </c>
      <c r="I1406" t="str">
        <f t="shared" si="87"/>
        <v>ifrs-full</v>
      </c>
      <c r="J1406" t="str">
        <f t="shared" si="88"/>
        <v>TaxRateEffectOfForeignTaxRates</v>
      </c>
      <c r="K1406" t="str">
        <f t="shared" si="89"/>
        <v>insert into dbax_info_conc (codi_empr, codi_emex, codi_info, pref_conc, codi_conc, orde_conc, nive_conc, tipo_info) values (0,0,'pre_cl-ci_ias-12_2014-03-05_role-835110','ifrs-full','TaxRateEffectOfForeignTaxRates',1030,3,'C')</v>
      </c>
    </row>
    <row r="1407" spans="1:11" x14ac:dyDescent="0.25">
      <c r="A1407">
        <v>0</v>
      </c>
      <c r="B1407">
        <v>0</v>
      </c>
      <c r="C1407" t="s">
        <v>175</v>
      </c>
      <c r="D1407" t="s">
        <v>2944</v>
      </c>
      <c r="E1407">
        <v>1010</v>
      </c>
      <c r="F1407">
        <v>3</v>
      </c>
      <c r="G1407" t="s">
        <v>14</v>
      </c>
      <c r="H1407" s="1" t="str">
        <f t="shared" si="86"/>
        <v>ifrs-full_TaxRateEffectOfImpairmentOfGoodwill</v>
      </c>
      <c r="I1407" t="str">
        <f t="shared" si="87"/>
        <v>ifrs-full</v>
      </c>
      <c r="J1407" t="str">
        <f t="shared" si="88"/>
        <v>TaxRateEffectOfImpairmentOfGoodwill</v>
      </c>
      <c r="K1407" t="str">
        <f t="shared" si="89"/>
        <v>insert into dbax_info_conc (codi_empr, codi_emex, codi_info, pref_conc, codi_conc, orde_conc, nive_conc, tipo_info) values (0,0,'pre_cl-ci_ias-12_2014-03-05_role-835110','ifrs-full','TaxRateEffectOfImpairmentOfGoodwill',1010,3,'C')</v>
      </c>
    </row>
    <row r="1408" spans="1:11" x14ac:dyDescent="0.25">
      <c r="A1408">
        <v>0</v>
      </c>
      <c r="B1408">
        <v>0</v>
      </c>
      <c r="C1408" t="s">
        <v>175</v>
      </c>
      <c r="D1408" t="s">
        <v>2945</v>
      </c>
      <c r="E1408">
        <v>990</v>
      </c>
      <c r="F1408">
        <v>3</v>
      </c>
      <c r="G1408" t="s">
        <v>14</v>
      </c>
      <c r="H1408" s="1" t="str">
        <f t="shared" si="86"/>
        <v>ifrs-full_TaxRateEffectOfRevenuesExemptFromTaxation</v>
      </c>
      <c r="I1408" t="str">
        <f t="shared" si="87"/>
        <v>ifrs-full</v>
      </c>
      <c r="J1408" t="str">
        <f t="shared" si="88"/>
        <v>TaxRateEffectOfRevenuesExemptFromTaxation</v>
      </c>
      <c r="K1408" t="str">
        <f t="shared" si="89"/>
        <v>insert into dbax_info_conc (codi_empr, codi_emex, codi_info, pref_conc, codi_conc, orde_conc, nive_conc, tipo_info) values (0,0,'pre_cl-ci_ias-12_2014-03-05_role-835110','ifrs-full','TaxRateEffectOfRevenuesExemptFromTaxation',990,3,'C')</v>
      </c>
    </row>
    <row r="1409" spans="1:11" x14ac:dyDescent="0.25">
      <c r="A1409">
        <v>0</v>
      </c>
      <c r="B1409">
        <v>0</v>
      </c>
      <c r="C1409" t="s">
        <v>175</v>
      </c>
      <c r="D1409" t="s">
        <v>2946</v>
      </c>
      <c r="E1409">
        <v>1020</v>
      </c>
      <c r="F1409">
        <v>3</v>
      </c>
      <c r="G1409" t="s">
        <v>14</v>
      </c>
      <c r="H1409" s="1" t="str">
        <f t="shared" si="86"/>
        <v>ifrs-full_TaxRateEffectOfTaxLosses</v>
      </c>
      <c r="I1409" t="str">
        <f t="shared" si="87"/>
        <v>ifrs-full</v>
      </c>
      <c r="J1409" t="str">
        <f t="shared" si="88"/>
        <v>TaxRateEffectOfTaxLosses</v>
      </c>
      <c r="K1409" t="str">
        <f t="shared" si="89"/>
        <v>insert into dbax_info_conc (codi_empr, codi_emex, codi_info, pref_conc, codi_conc, orde_conc, nive_conc, tipo_info) values (0,0,'pre_cl-ci_ias-12_2014-03-05_role-835110','ifrs-full','TaxRateEffectOfTaxLosses',1020,3,'C')</v>
      </c>
    </row>
    <row r="1410" spans="1:11" x14ac:dyDescent="0.25">
      <c r="A1410">
        <v>0</v>
      </c>
      <c r="B1410">
        <v>0</v>
      </c>
      <c r="C1410" t="s">
        <v>175</v>
      </c>
      <c r="D1410" t="s">
        <v>2947</v>
      </c>
      <c r="E1410">
        <v>490</v>
      </c>
      <c r="F1410">
        <v>7</v>
      </c>
      <c r="G1410" t="s">
        <v>14</v>
      </c>
      <c r="H1410" s="1" t="str">
        <f t="shared" si="86"/>
        <v>ifrs-full_TemporaryDifferenceMember</v>
      </c>
      <c r="I1410" t="str">
        <f t="shared" si="87"/>
        <v>ifrs-full</v>
      </c>
      <c r="J1410" t="str">
        <f t="shared" si="88"/>
        <v>TemporaryDifferenceMember</v>
      </c>
      <c r="K1410" t="str">
        <f t="shared" si="89"/>
        <v>insert into dbax_info_conc (codi_empr, codi_emex, codi_info, pref_conc, codi_conc, orde_conc, nive_conc, tipo_info) values (0,0,'pre_cl-ci_ias-12_2014-03-05_role-835110','ifrs-full','TemporaryDifferenceMember',490,7,'C')</v>
      </c>
    </row>
    <row r="1411" spans="1:11" x14ac:dyDescent="0.25">
      <c r="A1411">
        <v>0</v>
      </c>
      <c r="B1411">
        <v>0</v>
      </c>
      <c r="C1411" t="s">
        <v>175</v>
      </c>
      <c r="D1411" t="s">
        <v>2948</v>
      </c>
      <c r="E1411">
        <v>430</v>
      </c>
      <c r="F1411">
        <v>2</v>
      </c>
      <c r="G1411" t="s">
        <v>14</v>
      </c>
      <c r="H1411" s="1" t="str">
        <f t="shared" si="86"/>
        <v>ifrs-full_TemporaryDifferencesAssociatedWithInvestmentsInSubsidiariesBranchesAndAssociatesAndInterestsInJointVentures</v>
      </c>
      <c r="I1411" t="str">
        <f t="shared" si="87"/>
        <v>ifrs-full</v>
      </c>
      <c r="J1411" t="str">
        <f t="shared" si="88"/>
        <v>TemporaryDifferencesAssociatedWithInvestmentsInSubsidiariesBranchesAndAssociatesAndInterestsInJointVentures</v>
      </c>
      <c r="K1411" t="str">
        <f t="shared" si="89"/>
        <v>insert into dbax_info_conc (codi_empr, codi_emex, codi_info, pref_conc, codi_conc, orde_conc, nive_conc, tipo_info) values (0,0,'pre_cl-ci_ias-12_2014-03-05_role-835110','ifrs-full','TemporaryDifferencesAssociatedWithInvestmentsInSubsidiariesBranchesAndAssociatesAndInterestsInJointVentures',430,2,'C')</v>
      </c>
    </row>
    <row r="1412" spans="1:11" x14ac:dyDescent="0.25">
      <c r="A1412">
        <v>0</v>
      </c>
      <c r="B1412">
        <v>0</v>
      </c>
      <c r="C1412" t="s">
        <v>175</v>
      </c>
      <c r="D1412" t="s">
        <v>2949</v>
      </c>
      <c r="E1412">
        <v>470</v>
      </c>
      <c r="F1412">
        <v>5</v>
      </c>
      <c r="G1412" t="s">
        <v>14</v>
      </c>
      <c r="H1412" s="1" t="str">
        <f t="shared" si="86"/>
        <v>ifrs-full_TemporaryDifferenceUnusedTaxLossesAndUnusedTaxCreditsAxis</v>
      </c>
      <c r="I1412" t="str">
        <f t="shared" si="87"/>
        <v>ifrs-full</v>
      </c>
      <c r="J1412" t="str">
        <f t="shared" si="88"/>
        <v>TemporaryDifferenceUnusedTaxLossesAndUnusedTaxCreditsAxis</v>
      </c>
      <c r="K1412" t="str">
        <f t="shared" si="89"/>
        <v>insert into dbax_info_conc (codi_empr, codi_emex, codi_info, pref_conc, codi_conc, orde_conc, nive_conc, tipo_info) values (0,0,'pre_cl-ci_ias-12_2014-03-05_role-835110','ifrs-full','TemporaryDifferenceUnusedTaxLossesAndUnusedTaxCreditsAxis',470,5,'C')</v>
      </c>
    </row>
    <row r="1413" spans="1:11" x14ac:dyDescent="0.25">
      <c r="A1413">
        <v>0</v>
      </c>
      <c r="B1413">
        <v>0</v>
      </c>
      <c r="C1413" t="s">
        <v>175</v>
      </c>
      <c r="D1413" t="s">
        <v>2950</v>
      </c>
      <c r="E1413">
        <v>480</v>
      </c>
      <c r="F1413">
        <v>6</v>
      </c>
      <c r="G1413" t="s">
        <v>14</v>
      </c>
      <c r="H1413" s="1" t="str">
        <f t="shared" si="86"/>
        <v>ifrs-full_TemporaryDifferenceUnusedTaxLossesAndUnusedTaxCreditsMember</v>
      </c>
      <c r="I1413" t="str">
        <f t="shared" si="87"/>
        <v>ifrs-full</v>
      </c>
      <c r="J1413" t="str">
        <f t="shared" si="88"/>
        <v>TemporaryDifferenceUnusedTaxLossesAndUnusedTaxCreditsMember</v>
      </c>
      <c r="K1413" t="str">
        <f t="shared" si="89"/>
        <v>insert into dbax_info_conc (codi_empr, codi_emex, codi_info, pref_conc, codi_conc, orde_conc, nive_conc, tipo_info) values (0,0,'pre_cl-ci_ias-12_2014-03-05_role-835110','ifrs-full','TemporaryDifferenceUnusedTaxLossesAndUnusedTaxCreditsMember',480,6,'C')</v>
      </c>
    </row>
    <row r="1414" spans="1:11" x14ac:dyDescent="0.25">
      <c r="A1414">
        <v>0</v>
      </c>
      <c r="B1414">
        <v>0</v>
      </c>
      <c r="C1414" t="s">
        <v>175</v>
      </c>
      <c r="D1414" t="s">
        <v>3011</v>
      </c>
      <c r="E1414">
        <v>510</v>
      </c>
      <c r="F1414">
        <v>8</v>
      </c>
      <c r="G1414" t="s">
        <v>14</v>
      </c>
      <c r="H1414" s="1" t="str">
        <f t="shared" si="86"/>
        <v>ifrs-full_UnrealisedForeignExchangeGainsLossesMember</v>
      </c>
      <c r="I1414" t="str">
        <f t="shared" si="87"/>
        <v>ifrs-full</v>
      </c>
      <c r="J1414" t="str">
        <f t="shared" si="88"/>
        <v>UnrealisedForeignExchangeGainsLossesMember</v>
      </c>
      <c r="K1414" t="str">
        <f t="shared" si="89"/>
        <v>insert into dbax_info_conc (codi_empr, codi_emex, codi_info, pref_conc, codi_conc, orde_conc, nive_conc, tipo_info) values (0,0,'pre_cl-ci_ias-12_2014-03-05_role-835110','ifrs-full','UnrealisedForeignExchangeGainsLossesMember',510,8,'C')</v>
      </c>
    </row>
    <row r="1415" spans="1:11" x14ac:dyDescent="0.25">
      <c r="A1415">
        <v>0</v>
      </c>
      <c r="B1415">
        <v>0</v>
      </c>
      <c r="C1415" t="s">
        <v>175</v>
      </c>
      <c r="D1415" t="s">
        <v>3015</v>
      </c>
      <c r="E1415">
        <v>420</v>
      </c>
      <c r="F1415">
        <v>2</v>
      </c>
      <c r="G1415" t="s">
        <v>14</v>
      </c>
      <c r="H1415" s="1" t="str">
        <f t="shared" si="86"/>
        <v>ifrs-full_UnusedTaxCreditsForWhichNoDeferredTaxAssetRecognised</v>
      </c>
      <c r="I1415" t="str">
        <f t="shared" si="87"/>
        <v>ifrs-full</v>
      </c>
      <c r="J1415" t="str">
        <f t="shared" si="88"/>
        <v>UnusedTaxCreditsForWhichNoDeferredTaxAssetRecognised</v>
      </c>
      <c r="K1415" t="str">
        <f t="shared" si="89"/>
        <v>insert into dbax_info_conc (codi_empr, codi_emex, codi_info, pref_conc, codi_conc, orde_conc, nive_conc, tipo_info) values (0,0,'pre_cl-ci_ias-12_2014-03-05_role-835110','ifrs-full','UnusedTaxCreditsForWhichNoDeferredTaxAssetRecognised',420,2,'C')</v>
      </c>
    </row>
    <row r="1416" spans="1:11" x14ac:dyDescent="0.25">
      <c r="A1416">
        <v>0</v>
      </c>
      <c r="B1416">
        <v>0</v>
      </c>
      <c r="C1416" t="s">
        <v>175</v>
      </c>
      <c r="D1416" t="s">
        <v>3016</v>
      </c>
      <c r="E1416">
        <v>540</v>
      </c>
      <c r="F1416">
        <v>7</v>
      </c>
      <c r="G1416" t="s">
        <v>14</v>
      </c>
      <c r="H1416" s="1" t="str">
        <f t="shared" ref="H1416:H1479" si="90">MID(D1416,FIND("#",D1416)+1,10000)</f>
        <v>ifrs-full_UnusedTaxCreditsMember</v>
      </c>
      <c r="I1416" t="str">
        <f t="shared" ref="I1416:I1479" si="91">MID(H1416,1,FIND("_",H1416)-1)</f>
        <v>ifrs-full</v>
      </c>
      <c r="J1416" t="str">
        <f t="shared" ref="J1416:J1479" si="92">MID(H1416,FIND("_",H1416)+1,10000)</f>
        <v>UnusedTaxCreditsMember</v>
      </c>
      <c r="K1416" t="str">
        <f t="shared" ref="K1416:K1479" si="93">CONCATENATE("insert into dbax_info_conc (codi_empr, codi_emex, codi_info, pref_conc, codi_conc, orde_conc, nive_conc, tipo_info) values (",A1416,",",B1416,",'",C1416,"','",I1416,"','",J1416,"',",E1416,",",F1416,",'",G1416,"')")</f>
        <v>insert into dbax_info_conc (codi_empr, codi_emex, codi_info, pref_conc, codi_conc, orde_conc, nive_conc, tipo_info) values (0,0,'pre_cl-ci_ias-12_2014-03-05_role-835110','ifrs-full','UnusedTaxCreditsMember',540,7,'C')</v>
      </c>
    </row>
    <row r="1417" spans="1:11" x14ac:dyDescent="0.25">
      <c r="A1417">
        <v>0</v>
      </c>
      <c r="B1417">
        <v>0</v>
      </c>
      <c r="C1417" t="s">
        <v>175</v>
      </c>
      <c r="D1417" t="s">
        <v>3017</v>
      </c>
      <c r="E1417">
        <v>410</v>
      </c>
      <c r="F1417">
        <v>2</v>
      </c>
      <c r="G1417" t="s">
        <v>14</v>
      </c>
      <c r="H1417" s="1" t="str">
        <f t="shared" si="90"/>
        <v>ifrs-full_UnusedTaxLossesForWhichNoDeferredTaxAssetRecognised</v>
      </c>
      <c r="I1417" t="str">
        <f t="shared" si="91"/>
        <v>ifrs-full</v>
      </c>
      <c r="J1417" t="str">
        <f t="shared" si="92"/>
        <v>UnusedTaxLossesForWhichNoDeferredTaxAssetRecognised</v>
      </c>
      <c r="K1417" t="str">
        <f t="shared" si="93"/>
        <v>insert into dbax_info_conc (codi_empr, codi_emex, codi_info, pref_conc, codi_conc, orde_conc, nive_conc, tipo_info) values (0,0,'pre_cl-ci_ias-12_2014-03-05_role-835110','ifrs-full','UnusedTaxLossesForWhichNoDeferredTaxAssetRecognised',410,2,'C')</v>
      </c>
    </row>
    <row r="1418" spans="1:11" x14ac:dyDescent="0.25">
      <c r="A1418">
        <v>0</v>
      </c>
      <c r="B1418">
        <v>0</v>
      </c>
      <c r="C1418" t="s">
        <v>175</v>
      </c>
      <c r="D1418" t="s">
        <v>3018</v>
      </c>
      <c r="E1418">
        <v>530</v>
      </c>
      <c r="F1418">
        <v>7</v>
      </c>
      <c r="G1418" t="s">
        <v>14</v>
      </c>
      <c r="H1418" s="1" t="str">
        <f t="shared" si="90"/>
        <v>ifrs-full_UnusedTaxLossesMember</v>
      </c>
      <c r="I1418" t="str">
        <f t="shared" si="91"/>
        <v>ifrs-full</v>
      </c>
      <c r="J1418" t="str">
        <f t="shared" si="92"/>
        <v>UnusedTaxLossesMember</v>
      </c>
      <c r="K1418" t="str">
        <f t="shared" si="93"/>
        <v>insert into dbax_info_conc (codi_empr, codi_emex, codi_info, pref_conc, codi_conc, orde_conc, nive_conc, tipo_info) values (0,0,'pre_cl-ci_ias-12_2014-03-05_role-835110','ifrs-full','UnusedTaxLossesMember',530,7,'C')</v>
      </c>
    </row>
    <row r="1419" spans="1:11" x14ac:dyDescent="0.25">
      <c r="A1419">
        <v>0</v>
      </c>
      <c r="B1419">
        <v>0</v>
      </c>
      <c r="C1419" t="s">
        <v>178</v>
      </c>
      <c r="D1419" t="s">
        <v>682</v>
      </c>
      <c r="E1419">
        <v>250</v>
      </c>
      <c r="F1419">
        <v>7</v>
      </c>
      <c r="G1419" t="s">
        <v>14</v>
      </c>
      <c r="H1419" s="1" t="str">
        <f t="shared" si="90"/>
        <v>cl-ci_PropiedadesPlantaYEquipoEnArrendamientoFinancieroMiembro</v>
      </c>
      <c r="I1419" t="str">
        <f t="shared" si="91"/>
        <v>cl-ci</v>
      </c>
      <c r="J1419" t="str">
        <f t="shared" si="92"/>
        <v>PropiedadesPlantaYEquipoEnArrendamientoFinancieroMiembro</v>
      </c>
      <c r="K1419" t="str">
        <f t="shared" si="93"/>
        <v>insert into dbax_info_conc (codi_empr, codi_emex, codi_info, pref_conc, codi_conc, orde_conc, nive_conc, tipo_info) values (0,0,'pre_cl-ci_ias-16_2014-03-05_role-822100','cl-ci','PropiedadesPlantaYEquipoEnArrendamientoFinancieroMiembro',250,7,'C')</v>
      </c>
    </row>
    <row r="1420" spans="1:11" x14ac:dyDescent="0.25">
      <c r="A1420">
        <v>0</v>
      </c>
      <c r="B1420">
        <v>0</v>
      </c>
      <c r="C1420" t="s">
        <v>178</v>
      </c>
      <c r="D1420" t="s">
        <v>743</v>
      </c>
      <c r="E1420">
        <v>310</v>
      </c>
      <c r="F1420">
        <v>7</v>
      </c>
      <c r="G1420" t="s">
        <v>14</v>
      </c>
      <c r="H1420" s="1" t="str">
        <f t="shared" si="90"/>
        <v>ifrs-full_AccumulatedDepreciationAmortisationAndImpairmentMember</v>
      </c>
      <c r="I1420" t="str">
        <f t="shared" si="91"/>
        <v>ifrs-full</v>
      </c>
      <c r="J1420" t="str">
        <f t="shared" si="92"/>
        <v>AccumulatedDepreciationAmortisationAndImpairmentMember</v>
      </c>
      <c r="K1420" t="str">
        <f t="shared" si="93"/>
        <v>insert into dbax_info_conc (codi_empr, codi_emex, codi_info, pref_conc, codi_conc, orde_conc, nive_conc, tipo_info) values (0,0,'pre_cl-ci_ias-16_2014-03-05_role-822100','ifrs-full','AccumulatedDepreciationAmortisationAndImpairmentMember',310,7,'C')</v>
      </c>
    </row>
    <row r="1421" spans="1:11" x14ac:dyDescent="0.25">
      <c r="A1421">
        <v>0</v>
      </c>
      <c r="B1421">
        <v>0</v>
      </c>
      <c r="C1421" t="s">
        <v>178</v>
      </c>
      <c r="D1421" t="s">
        <v>744</v>
      </c>
      <c r="E1421">
        <v>320</v>
      </c>
      <c r="F1421">
        <v>8</v>
      </c>
      <c r="G1421" t="s">
        <v>14</v>
      </c>
      <c r="H1421" s="1" t="str">
        <f t="shared" si="90"/>
        <v>ifrs-full_AccumulatedDepreciationAndAmortisationMember</v>
      </c>
      <c r="I1421" t="str">
        <f t="shared" si="91"/>
        <v>ifrs-full</v>
      </c>
      <c r="J1421" t="str">
        <f t="shared" si="92"/>
        <v>AccumulatedDepreciationAndAmortisationMember</v>
      </c>
      <c r="K1421" t="str">
        <f t="shared" si="93"/>
        <v>insert into dbax_info_conc (codi_empr, codi_emex, codi_info, pref_conc, codi_conc, orde_conc, nive_conc, tipo_info) values (0,0,'pre_cl-ci_ias-16_2014-03-05_role-822100','ifrs-full','AccumulatedDepreciationAndAmortisationMember',320,8,'C')</v>
      </c>
    </row>
    <row r="1422" spans="1:11" x14ac:dyDescent="0.25">
      <c r="A1422">
        <v>0</v>
      </c>
      <c r="B1422">
        <v>0</v>
      </c>
      <c r="C1422" t="s">
        <v>178</v>
      </c>
      <c r="D1422" t="s">
        <v>745</v>
      </c>
      <c r="E1422">
        <v>330</v>
      </c>
      <c r="F1422">
        <v>8</v>
      </c>
      <c r="G1422" t="s">
        <v>14</v>
      </c>
      <c r="H1422" s="1" t="str">
        <f t="shared" si="90"/>
        <v>ifrs-full_AccumulatedImpairmentMember</v>
      </c>
      <c r="I1422" t="str">
        <f t="shared" si="91"/>
        <v>ifrs-full</v>
      </c>
      <c r="J1422" t="str">
        <f t="shared" si="92"/>
        <v>AccumulatedImpairmentMember</v>
      </c>
      <c r="K1422" t="str">
        <f t="shared" si="93"/>
        <v>insert into dbax_info_conc (codi_empr, codi_emex, codi_info, pref_conc, codi_conc, orde_conc, nive_conc, tipo_info) values (0,0,'pre_cl-ci_ias-16_2014-03-05_role-822100','ifrs-full','AccumulatedImpairmentMember',330,8,'C')</v>
      </c>
    </row>
    <row r="1423" spans="1:11" x14ac:dyDescent="0.25">
      <c r="A1423">
        <v>0</v>
      </c>
      <c r="B1423">
        <v>0</v>
      </c>
      <c r="C1423" t="s">
        <v>178</v>
      </c>
      <c r="D1423" t="s">
        <v>756</v>
      </c>
      <c r="E1423">
        <v>440</v>
      </c>
      <c r="F1423">
        <v>7</v>
      </c>
      <c r="G1423" t="s">
        <v>14</v>
      </c>
      <c r="H1423" s="1" t="str">
        <f t="shared" si="90"/>
        <v>ifrs-full_AcquisitionsThroughBusinessCombinationsPropertyPlantAndEquipment</v>
      </c>
      <c r="I1423" t="str">
        <f t="shared" si="91"/>
        <v>ifrs-full</v>
      </c>
      <c r="J1423" t="str">
        <f t="shared" si="92"/>
        <v>AcquisitionsThroughBusinessCombinationsPropertyPlantAndEquipment</v>
      </c>
      <c r="K1423" t="str">
        <f t="shared" si="93"/>
        <v>insert into dbax_info_conc (codi_empr, codi_emex, codi_info, pref_conc, codi_conc, orde_conc, nive_conc, tipo_info) values (0,0,'pre_cl-ci_ias-16_2014-03-05_role-822100','ifrs-full','AcquisitionsThroughBusinessCombinationsPropertyPlantAndEquipment',440,7,'C')</v>
      </c>
    </row>
    <row r="1424" spans="1:11" x14ac:dyDescent="0.25">
      <c r="A1424">
        <v>0</v>
      </c>
      <c r="B1424">
        <v>0</v>
      </c>
      <c r="C1424" t="s">
        <v>178</v>
      </c>
      <c r="D1424" t="s">
        <v>761</v>
      </c>
      <c r="E1424">
        <v>660</v>
      </c>
      <c r="F1424">
        <v>5</v>
      </c>
      <c r="G1424" t="s">
        <v>14</v>
      </c>
      <c r="H1424" s="1" t="str">
        <f t="shared" si="90"/>
        <v>ifrs-full_AdditionalInformationAbstract</v>
      </c>
      <c r="I1424" t="str">
        <f t="shared" si="91"/>
        <v>ifrs-full</v>
      </c>
      <c r="J1424" t="str">
        <f t="shared" si="92"/>
        <v>AdditionalInformationAbstract</v>
      </c>
      <c r="K1424" t="str">
        <f t="shared" si="93"/>
        <v>insert into dbax_info_conc (codi_empr, codi_emex, codi_info, pref_conc, codi_conc, orde_conc, nive_conc, tipo_info) values (0,0,'pre_cl-ci_ias-16_2014-03-05_role-822100','ifrs-full','AdditionalInformationAbstract',660,5,'C')</v>
      </c>
    </row>
    <row r="1425" spans="1:11" x14ac:dyDescent="0.25">
      <c r="A1425">
        <v>0</v>
      </c>
      <c r="B1425">
        <v>0</v>
      </c>
      <c r="C1425" t="s">
        <v>178</v>
      </c>
      <c r="D1425" t="s">
        <v>774</v>
      </c>
      <c r="E1425">
        <v>430</v>
      </c>
      <c r="F1425">
        <v>7</v>
      </c>
      <c r="G1425" t="s">
        <v>14</v>
      </c>
      <c r="H1425" s="1" t="str">
        <f t="shared" si="90"/>
        <v>ifrs-full_AdditionsOtherThanThroughBusinessCombinationsPropertyPlantAndEquipment</v>
      </c>
      <c r="I1425" t="str">
        <f t="shared" si="91"/>
        <v>ifrs-full</v>
      </c>
      <c r="J1425" t="str">
        <f t="shared" si="92"/>
        <v>AdditionsOtherThanThroughBusinessCombinationsPropertyPlantAndEquipment</v>
      </c>
      <c r="K1425" t="str">
        <f t="shared" si="93"/>
        <v>insert into dbax_info_conc (codi_empr, codi_emex, codi_info, pref_conc, codi_conc, orde_conc, nive_conc, tipo_info) values (0,0,'pre_cl-ci_ias-16_2014-03-05_role-822100','ifrs-full','AdditionsOtherThanThroughBusinessCombinationsPropertyPlantAndEquipment',430,7,'C')</v>
      </c>
    </row>
    <row r="1426" spans="1:11" x14ac:dyDescent="0.25">
      <c r="A1426">
        <v>0</v>
      </c>
      <c r="B1426">
        <v>0</v>
      </c>
      <c r="C1426" t="s">
        <v>178</v>
      </c>
      <c r="D1426" t="s">
        <v>804</v>
      </c>
      <c r="E1426">
        <v>130</v>
      </c>
      <c r="F1426">
        <v>8</v>
      </c>
      <c r="G1426" t="s">
        <v>14</v>
      </c>
      <c r="H1426" s="1" t="str">
        <f t="shared" si="90"/>
        <v>ifrs-full_AircraftMember</v>
      </c>
      <c r="I1426" t="str">
        <f t="shared" si="91"/>
        <v>ifrs-full</v>
      </c>
      <c r="J1426" t="str">
        <f t="shared" si="92"/>
        <v>AircraftMember</v>
      </c>
      <c r="K1426" t="str">
        <f t="shared" si="93"/>
        <v>insert into dbax_info_conc (codi_empr, codi_emex, codi_info, pref_conc, codi_conc, orde_conc, nive_conc, tipo_info) values (0,0,'pre_cl-ci_ias-16_2014-03-05_role-822100','ifrs-full','AircraftMember',130,8,'C')</v>
      </c>
    </row>
    <row r="1427" spans="1:11" x14ac:dyDescent="0.25">
      <c r="A1427">
        <v>0</v>
      </c>
      <c r="B1427">
        <v>0</v>
      </c>
      <c r="C1427" t="s">
        <v>178</v>
      </c>
      <c r="D1427" t="s">
        <v>886</v>
      </c>
      <c r="E1427">
        <v>90</v>
      </c>
      <c r="F1427">
        <v>8</v>
      </c>
      <c r="G1427" t="s">
        <v>14</v>
      </c>
      <c r="H1427" s="1" t="str">
        <f t="shared" si="90"/>
        <v>ifrs-full_BuildingsMember</v>
      </c>
      <c r="I1427" t="str">
        <f t="shared" si="91"/>
        <v>ifrs-full</v>
      </c>
      <c r="J1427" t="str">
        <f t="shared" si="92"/>
        <v>BuildingsMember</v>
      </c>
      <c r="K1427" t="str">
        <f t="shared" si="93"/>
        <v>insert into dbax_info_conc (codi_empr, codi_emex, codi_info, pref_conc, codi_conc, orde_conc, nive_conc, tipo_info) values (0,0,'pre_cl-ci_ias-16_2014-03-05_role-822100','ifrs-full','BuildingsMember',90,8,'C')</v>
      </c>
    </row>
    <row r="1428" spans="1:11" x14ac:dyDescent="0.25">
      <c r="A1428">
        <v>0</v>
      </c>
      <c r="B1428">
        <v>0</v>
      </c>
      <c r="C1428" t="s">
        <v>178</v>
      </c>
      <c r="D1428" t="s">
        <v>897</v>
      </c>
      <c r="E1428">
        <v>280</v>
      </c>
      <c r="F1428">
        <v>5</v>
      </c>
      <c r="G1428" t="s">
        <v>14</v>
      </c>
      <c r="H1428" s="1" t="str">
        <f t="shared" si="90"/>
        <v>ifrs-full_CarryingAmountAccumulatedDepreciationAmortisationAndImpairmentAndGrossCarryingAmountAxis</v>
      </c>
      <c r="I1428" t="str">
        <f t="shared" si="91"/>
        <v>ifrs-full</v>
      </c>
      <c r="J1428" t="str">
        <f t="shared" si="92"/>
        <v>CarryingAmountAccumulatedDepreciationAmortisationAndImpairmentAndGrossCarryingAmountAxis</v>
      </c>
      <c r="K1428" t="str">
        <f t="shared" si="93"/>
        <v>insert into dbax_info_conc (codi_empr, codi_emex, codi_info, pref_conc, codi_conc, orde_conc, nive_conc, tipo_info) values (0,0,'pre_cl-ci_ias-16_2014-03-05_role-822100','ifrs-full','CarryingAmountAccumulatedDepreciationAmortisationAndImpairmentAndGrossCarryingAmountAxis',280,5,'C')</v>
      </c>
    </row>
    <row r="1429" spans="1:11" x14ac:dyDescent="0.25">
      <c r="A1429">
        <v>0</v>
      </c>
      <c r="B1429">
        <v>0</v>
      </c>
      <c r="C1429" t="s">
        <v>178</v>
      </c>
      <c r="D1429" t="s">
        <v>899</v>
      </c>
      <c r="E1429">
        <v>290</v>
      </c>
      <c r="F1429">
        <v>6</v>
      </c>
      <c r="G1429" t="s">
        <v>14</v>
      </c>
      <c r="H1429" s="1" t="str">
        <f t="shared" si="90"/>
        <v>ifrs-full_CarryingAmountMember</v>
      </c>
      <c r="I1429" t="str">
        <f t="shared" si="91"/>
        <v>ifrs-full</v>
      </c>
      <c r="J1429" t="str">
        <f t="shared" si="92"/>
        <v>CarryingAmountMember</v>
      </c>
      <c r="K1429" t="str">
        <f t="shared" si="93"/>
        <v>insert into dbax_info_conc (codi_empr, codi_emex, codi_info, pref_conc, codi_conc, orde_conc, nive_conc, tipo_info) values (0,0,'pre_cl-ci_ias-16_2014-03-05_role-822100','ifrs-full','CarryingAmountMember',290,6,'C')</v>
      </c>
    </row>
    <row r="1430" spans="1:11" x14ac:dyDescent="0.25">
      <c r="A1430">
        <v>0</v>
      </c>
      <c r="B1430">
        <v>0</v>
      </c>
      <c r="C1430" t="s">
        <v>178</v>
      </c>
      <c r="D1430" t="s">
        <v>962</v>
      </c>
      <c r="E1430">
        <v>640</v>
      </c>
      <c r="F1430">
        <v>7</v>
      </c>
      <c r="G1430" t="s">
        <v>14</v>
      </c>
      <c r="H1430" s="1" t="str">
        <f t="shared" si="90"/>
        <v>ifrs-full_ChangesInPropertyPlantAndEquipment</v>
      </c>
      <c r="I1430" t="str">
        <f t="shared" si="91"/>
        <v>ifrs-full</v>
      </c>
      <c r="J1430" t="str">
        <f t="shared" si="92"/>
        <v>ChangesInPropertyPlantAndEquipment</v>
      </c>
      <c r="K1430" t="str">
        <f t="shared" si="93"/>
        <v>insert into dbax_info_conc (codi_empr, codi_emex, codi_info, pref_conc, codi_conc, orde_conc, nive_conc, tipo_info) values (0,0,'pre_cl-ci_ias-16_2014-03-05_role-822100','ifrs-full','ChangesInPropertyPlantAndEquipment',640,7,'C')</v>
      </c>
    </row>
    <row r="1431" spans="1:11" x14ac:dyDescent="0.25">
      <c r="A1431">
        <v>0</v>
      </c>
      <c r="B1431">
        <v>0</v>
      </c>
      <c r="C1431" t="s">
        <v>178</v>
      </c>
      <c r="D1431" t="s">
        <v>963</v>
      </c>
      <c r="E1431">
        <v>420</v>
      </c>
      <c r="F1431">
        <v>6</v>
      </c>
      <c r="G1431" t="s">
        <v>14</v>
      </c>
      <c r="H1431" s="1" t="str">
        <f t="shared" si="90"/>
        <v>ifrs-full_ChangesInPropertyPlantAndEquipmentAbstract</v>
      </c>
      <c r="I1431" t="str">
        <f t="shared" si="91"/>
        <v>ifrs-full</v>
      </c>
      <c r="J1431" t="str">
        <f t="shared" si="92"/>
        <v>ChangesInPropertyPlantAndEquipmentAbstract</v>
      </c>
      <c r="K1431" t="str">
        <f t="shared" si="93"/>
        <v>insert into dbax_info_conc (codi_empr, codi_emex, codi_info, pref_conc, codi_conc, orde_conc, nive_conc, tipo_info) values (0,0,'pre_cl-ci_ias-16_2014-03-05_role-822100','ifrs-full','ChangesInPropertyPlantAndEquipmentAbstract',420,6,'C')</v>
      </c>
    </row>
    <row r="1432" spans="1:11" x14ac:dyDescent="0.25">
      <c r="A1432">
        <v>0</v>
      </c>
      <c r="B1432">
        <v>0</v>
      </c>
      <c r="C1432" t="s">
        <v>178</v>
      </c>
      <c r="D1432" t="s">
        <v>976</v>
      </c>
      <c r="E1432">
        <v>50</v>
      </c>
      <c r="F1432">
        <v>5</v>
      </c>
      <c r="G1432" t="s">
        <v>14</v>
      </c>
      <c r="H1432" s="1" t="str">
        <f t="shared" si="90"/>
        <v>ifrs-full_ClassesOfPropertyPlantAndEquipmentAxis</v>
      </c>
      <c r="I1432" t="str">
        <f t="shared" si="91"/>
        <v>ifrs-full</v>
      </c>
      <c r="J1432" t="str">
        <f t="shared" si="92"/>
        <v>ClassesOfPropertyPlantAndEquipmentAxis</v>
      </c>
      <c r="K1432" t="str">
        <f t="shared" si="93"/>
        <v>insert into dbax_info_conc (codi_empr, codi_emex, codi_info, pref_conc, codi_conc, orde_conc, nive_conc, tipo_info) values (0,0,'pre_cl-ci_ias-16_2014-03-05_role-822100','ifrs-full','ClassesOfPropertyPlantAndEquipmentAxis',50,5,'C')</v>
      </c>
    </row>
    <row r="1433" spans="1:11" x14ac:dyDescent="0.25">
      <c r="A1433">
        <v>0</v>
      </c>
      <c r="B1433">
        <v>0</v>
      </c>
      <c r="C1433" t="s">
        <v>178</v>
      </c>
      <c r="D1433" t="s">
        <v>984</v>
      </c>
      <c r="E1433">
        <v>180</v>
      </c>
      <c r="F1433">
        <v>7</v>
      </c>
      <c r="G1433" t="s">
        <v>14</v>
      </c>
      <c r="H1433" s="1" t="str">
        <f t="shared" si="90"/>
        <v>ifrs-full_CommunicationAndNetworkEquipmentMember</v>
      </c>
      <c r="I1433" t="str">
        <f t="shared" si="91"/>
        <v>ifrs-full</v>
      </c>
      <c r="J1433" t="str">
        <f t="shared" si="92"/>
        <v>CommunicationAndNetworkEquipmentMember</v>
      </c>
      <c r="K1433" t="str">
        <f t="shared" si="93"/>
        <v>insert into dbax_info_conc (codi_empr, codi_emex, codi_info, pref_conc, codi_conc, orde_conc, nive_conc, tipo_info) values (0,0,'pre_cl-ci_ias-16_2014-03-05_role-822100','ifrs-full','CommunicationAndNetworkEquipmentMember',180,7,'C')</v>
      </c>
    </row>
    <row r="1434" spans="1:11" x14ac:dyDescent="0.25">
      <c r="A1434">
        <v>0</v>
      </c>
      <c r="B1434">
        <v>0</v>
      </c>
      <c r="C1434" t="s">
        <v>178</v>
      </c>
      <c r="D1434" t="s">
        <v>985</v>
      </c>
      <c r="E1434">
        <v>800</v>
      </c>
      <c r="F1434">
        <v>2</v>
      </c>
      <c r="G1434" t="s">
        <v>14</v>
      </c>
      <c r="H1434" s="1" t="str">
        <f t="shared" si="90"/>
        <v>ifrs-full_CompensationFromThirdPartiesForItemsOfPropertyPlantAndEquipment</v>
      </c>
      <c r="I1434" t="str">
        <f t="shared" si="91"/>
        <v>ifrs-full</v>
      </c>
      <c r="J1434" t="str">
        <f t="shared" si="92"/>
        <v>CompensationFromThirdPartiesForItemsOfPropertyPlantAndEquipment</v>
      </c>
      <c r="K1434" t="str">
        <f t="shared" si="93"/>
        <v>insert into dbax_info_conc (codi_empr, codi_emex, codi_info, pref_conc, codi_conc, orde_conc, nive_conc, tipo_info) values (0,0,'pre_cl-ci_ias-16_2014-03-05_role-822100','ifrs-full','CompensationFromThirdPartiesForItemsOfPropertyPlantAndEquipment',800,2,'C')</v>
      </c>
    </row>
    <row r="1435" spans="1:11" x14ac:dyDescent="0.25">
      <c r="A1435">
        <v>0</v>
      </c>
      <c r="B1435">
        <v>0</v>
      </c>
      <c r="C1435" t="s">
        <v>178</v>
      </c>
      <c r="D1435" t="s">
        <v>994</v>
      </c>
      <c r="E1435">
        <v>170</v>
      </c>
      <c r="F1435">
        <v>7</v>
      </c>
      <c r="G1435" t="s">
        <v>14</v>
      </c>
      <c r="H1435" s="1" t="str">
        <f t="shared" si="90"/>
        <v>ifrs-full_ComputerEquipmentMember</v>
      </c>
      <c r="I1435" t="str">
        <f t="shared" si="91"/>
        <v>ifrs-full</v>
      </c>
      <c r="J1435" t="str">
        <f t="shared" si="92"/>
        <v>ComputerEquipmentMember</v>
      </c>
      <c r="K1435" t="str">
        <f t="shared" si="93"/>
        <v>insert into dbax_info_conc (codi_empr, codi_emex, codi_info, pref_conc, codi_conc, orde_conc, nive_conc, tipo_info) values (0,0,'pre_cl-ci_ias-16_2014-03-05_role-822100','ifrs-full','ComputerEquipmentMember',170,7,'C')</v>
      </c>
    </row>
    <row r="1436" spans="1:11" x14ac:dyDescent="0.25">
      <c r="A1436">
        <v>0</v>
      </c>
      <c r="B1436">
        <v>0</v>
      </c>
      <c r="C1436" t="s">
        <v>178</v>
      </c>
      <c r="D1436" t="s">
        <v>1000</v>
      </c>
      <c r="E1436">
        <v>260</v>
      </c>
      <c r="F1436">
        <v>7</v>
      </c>
      <c r="G1436" t="s">
        <v>14</v>
      </c>
      <c r="H1436" s="1" t="str">
        <f t="shared" si="90"/>
        <v>ifrs-full_ConstructionInProgressMember</v>
      </c>
      <c r="I1436" t="str">
        <f t="shared" si="91"/>
        <v>ifrs-full</v>
      </c>
      <c r="J1436" t="str">
        <f t="shared" si="92"/>
        <v>ConstructionInProgressMember</v>
      </c>
      <c r="K1436" t="str">
        <f t="shared" si="93"/>
        <v>insert into dbax_info_conc (codi_empr, codi_emex, codi_info, pref_conc, codi_conc, orde_conc, nive_conc, tipo_info) values (0,0,'pre_cl-ci_ias-16_2014-03-05_role-822100','ifrs-full','ConstructionInProgressMember',260,7,'C')</v>
      </c>
    </row>
    <row r="1437" spans="1:11" x14ac:dyDescent="0.25">
      <c r="A1437">
        <v>0</v>
      </c>
      <c r="B1437">
        <v>0</v>
      </c>
      <c r="C1437" t="s">
        <v>178</v>
      </c>
      <c r="D1437" t="s">
        <v>1021</v>
      </c>
      <c r="E1437">
        <v>790</v>
      </c>
      <c r="F1437">
        <v>2</v>
      </c>
      <c r="G1437" t="s">
        <v>14</v>
      </c>
      <c r="H1437" s="1" t="str">
        <f t="shared" si="90"/>
        <v>ifrs-full_ContractualCommitmentsForAcquisitionOfPropertyPlantAndEquipment</v>
      </c>
      <c r="I1437" t="str">
        <f t="shared" si="91"/>
        <v>ifrs-full</v>
      </c>
      <c r="J1437" t="str">
        <f t="shared" si="92"/>
        <v>ContractualCommitmentsForAcquisitionOfPropertyPlantAndEquipment</v>
      </c>
      <c r="K1437" t="str">
        <f t="shared" si="93"/>
        <v>insert into dbax_info_conc (codi_empr, codi_emex, codi_info, pref_conc, codi_conc, orde_conc, nive_conc, tipo_info) values (0,0,'pre_cl-ci_ias-16_2014-03-05_role-822100','ifrs-full','ContractualCommitmentsForAcquisitionOfPropertyPlantAndEquipment',790,2,'C')</v>
      </c>
    </row>
    <row r="1438" spans="1:11" x14ac:dyDescent="0.25">
      <c r="A1438">
        <v>0</v>
      </c>
      <c r="B1438">
        <v>0</v>
      </c>
      <c r="C1438" t="s">
        <v>178</v>
      </c>
      <c r="D1438" t="s">
        <v>1122</v>
      </c>
      <c r="E1438">
        <v>620</v>
      </c>
      <c r="F1438">
        <v>7</v>
      </c>
      <c r="G1438" t="s">
        <v>14</v>
      </c>
      <c r="H1438" s="1" t="str">
        <f t="shared" si="90"/>
        <v>ifrs-full_DecreaseThroughClassifiedAsHeldForSalePropertyPlantAndEquipment</v>
      </c>
      <c r="I1438" t="str">
        <f t="shared" si="91"/>
        <v>ifrs-full</v>
      </c>
      <c r="J1438" t="str">
        <f t="shared" si="92"/>
        <v>DecreaseThroughClassifiedAsHeldForSalePropertyPlantAndEquipment</v>
      </c>
      <c r="K1438" t="str">
        <f t="shared" si="93"/>
        <v>insert into dbax_info_conc (codi_empr, codi_emex, codi_info, pref_conc, codi_conc, orde_conc, nive_conc, tipo_info) values (0,0,'pre_cl-ci_ias-16_2014-03-05_role-822100','ifrs-full','DecreaseThroughClassifiedAsHeldForSalePropertyPlantAndEquipment',620,7,'C')</v>
      </c>
    </row>
    <row r="1439" spans="1:11" x14ac:dyDescent="0.25">
      <c r="A1439">
        <v>0</v>
      </c>
      <c r="B1439">
        <v>0</v>
      </c>
      <c r="C1439" t="s">
        <v>178</v>
      </c>
      <c r="D1439" t="s">
        <v>1125</v>
      </c>
      <c r="E1439">
        <v>630</v>
      </c>
      <c r="F1439">
        <v>7</v>
      </c>
      <c r="G1439" t="s">
        <v>14</v>
      </c>
      <c r="H1439" s="1" t="str">
        <f t="shared" si="90"/>
        <v>ifrs-full_DecreaseThroughLossOfControlOfSubsidiaryPropertyPlantAndEquipment</v>
      </c>
      <c r="I1439" t="str">
        <f t="shared" si="91"/>
        <v>ifrs-full</v>
      </c>
      <c r="J1439" t="str">
        <f t="shared" si="92"/>
        <v>DecreaseThroughLossOfControlOfSubsidiaryPropertyPlantAndEquipment</v>
      </c>
      <c r="K1439" t="str">
        <f t="shared" si="93"/>
        <v>insert into dbax_info_conc (codi_empr, codi_emex, codi_info, pref_conc, codi_conc, orde_conc, nive_conc, tipo_info) values (0,0,'pre_cl-ci_ias-16_2014-03-05_role-822100','ifrs-full','DecreaseThroughLossOfControlOfSubsidiaryPropertyPlantAndEquipment',630,7,'C')</v>
      </c>
    </row>
    <row r="1440" spans="1:11" x14ac:dyDescent="0.25">
      <c r="A1440">
        <v>0</v>
      </c>
      <c r="B1440">
        <v>0</v>
      </c>
      <c r="C1440" t="s">
        <v>178</v>
      </c>
      <c r="D1440" t="s">
        <v>1154</v>
      </c>
      <c r="E1440">
        <v>360</v>
      </c>
      <c r="F1440">
        <v>5</v>
      </c>
      <c r="G1440" t="s">
        <v>14</v>
      </c>
      <c r="H1440" s="1" t="str">
        <f t="shared" si="90"/>
        <v>ifrs-full_DepreciationMethodPropertyPlantAndEquipment</v>
      </c>
      <c r="I1440" t="str">
        <f t="shared" si="91"/>
        <v>ifrs-full</v>
      </c>
      <c r="J1440" t="str">
        <f t="shared" si="92"/>
        <v>DepreciationMethodPropertyPlantAndEquipment</v>
      </c>
      <c r="K1440" t="str">
        <f t="shared" si="93"/>
        <v>insert into dbax_info_conc (codi_empr, codi_emex, codi_info, pref_conc, codi_conc, orde_conc, nive_conc, tipo_info) values (0,0,'pre_cl-ci_ias-16_2014-03-05_role-822100','ifrs-full','DepreciationMethodPropertyPlantAndEquipment',360,5,'C')</v>
      </c>
    </row>
    <row r="1441" spans="1:11" x14ac:dyDescent="0.25">
      <c r="A1441">
        <v>0</v>
      </c>
      <c r="B1441">
        <v>0</v>
      </c>
      <c r="C1441" t="s">
        <v>178</v>
      </c>
      <c r="D1441" t="s">
        <v>1155</v>
      </c>
      <c r="E1441">
        <v>460</v>
      </c>
      <c r="F1441">
        <v>7</v>
      </c>
      <c r="G1441" t="s">
        <v>14</v>
      </c>
      <c r="H1441" s="1" t="str">
        <f t="shared" si="90"/>
        <v>ifrs-full_DepreciationPropertyPlantAndEquipment</v>
      </c>
      <c r="I1441" t="str">
        <f t="shared" si="91"/>
        <v>ifrs-full</v>
      </c>
      <c r="J1441" t="str">
        <f t="shared" si="92"/>
        <v>DepreciationPropertyPlantAndEquipment</v>
      </c>
      <c r="K1441" t="str">
        <f t="shared" si="93"/>
        <v>insert into dbax_info_conc (codi_empr, codi_emex, codi_info, pref_conc, codi_conc, orde_conc, nive_conc, tipo_info) values (0,0,'pre_cl-ci_ias-16_2014-03-05_role-822100','ifrs-full','DepreciationPropertyPlantAndEquipment',460,7,'C')</v>
      </c>
    </row>
    <row r="1442" spans="1:11" x14ac:dyDescent="0.25">
      <c r="A1442">
        <v>0</v>
      </c>
      <c r="B1442">
        <v>0</v>
      </c>
      <c r="C1442" t="s">
        <v>178</v>
      </c>
      <c r="D1442" t="s">
        <v>1272</v>
      </c>
      <c r="E1442">
        <v>770</v>
      </c>
      <c r="F1442">
        <v>2</v>
      </c>
      <c r="G1442" t="s">
        <v>14</v>
      </c>
      <c r="H1442" s="1" t="str">
        <f t="shared" si="90"/>
        <v>ifrs-full_DescriptionOfExistenceOfRestrictionsOnTitlePropertyPlantAndEquipment</v>
      </c>
      <c r="I1442" t="str">
        <f t="shared" si="91"/>
        <v>ifrs-full</v>
      </c>
      <c r="J1442" t="str">
        <f t="shared" si="92"/>
        <v>DescriptionOfExistenceOfRestrictionsOnTitlePropertyPlantAndEquipment</v>
      </c>
      <c r="K1442" t="str">
        <f t="shared" si="93"/>
        <v>insert into dbax_info_conc (codi_empr, codi_emex, codi_info, pref_conc, codi_conc, orde_conc, nive_conc, tipo_info) values (0,0,'pre_cl-ci_ias-16_2014-03-05_role-822100','ifrs-full','DescriptionOfExistenceOfRestrictionsOnTitlePropertyPlantAndEquipment',770,2,'C')</v>
      </c>
    </row>
    <row r="1443" spans="1:11" x14ac:dyDescent="0.25">
      <c r="A1443">
        <v>0</v>
      </c>
      <c r="B1443">
        <v>0</v>
      </c>
      <c r="C1443" t="s">
        <v>178</v>
      </c>
      <c r="D1443" t="s">
        <v>1451</v>
      </c>
      <c r="E1443">
        <v>750</v>
      </c>
      <c r="F1443">
        <v>6</v>
      </c>
      <c r="G1443" t="s">
        <v>14</v>
      </c>
      <c r="H1443" s="1" t="str">
        <f t="shared" si="90"/>
        <v>ifrs-full_DescriptionOfRestrictionsOnDistributionOfRevaluationSurplusToShareholdersPropertyPlantAndEquipment</v>
      </c>
      <c r="I1443" t="str">
        <f t="shared" si="91"/>
        <v>ifrs-full</v>
      </c>
      <c r="J1443" t="str">
        <f t="shared" si="92"/>
        <v>DescriptionOfRestrictionsOnDistributionOfRevaluationSurplusToShareholdersPropertyPlantAndEquipment</v>
      </c>
      <c r="K1443" t="str">
        <f t="shared" si="93"/>
        <v>insert into dbax_info_conc (codi_empr, codi_emex, codi_info, pref_conc, codi_conc, orde_conc, nive_conc, tipo_info) values (0,0,'pre_cl-ci_ias-16_2014-03-05_role-822100','ifrs-full','DescriptionOfRestrictionsOnDistributionOfRevaluationSurplusToShareholdersPropertyPlantAndEquipment',750,6,'C')</v>
      </c>
    </row>
    <row r="1444" spans="1:11" x14ac:dyDescent="0.25">
      <c r="A1444">
        <v>0</v>
      </c>
      <c r="B1444">
        <v>0</v>
      </c>
      <c r="C1444" t="s">
        <v>178</v>
      </c>
      <c r="D1444" t="s">
        <v>1547</v>
      </c>
      <c r="E1444">
        <v>20</v>
      </c>
      <c r="F1444">
        <v>2</v>
      </c>
      <c r="G1444" t="s">
        <v>14</v>
      </c>
      <c r="H1444" s="1" t="str">
        <f t="shared" si="90"/>
        <v>ifrs-full_DisclosureOfDetailedInformationAboutPropertyPlantAndEquipmentExplanatory</v>
      </c>
      <c r="I1444" t="str">
        <f t="shared" si="91"/>
        <v>ifrs-full</v>
      </c>
      <c r="J1444" t="str">
        <f t="shared" si="92"/>
        <v>DisclosureOfDetailedInformationAboutPropertyPlantAndEquipmentExplanatory</v>
      </c>
      <c r="K1444" t="str">
        <f t="shared" si="93"/>
        <v>insert into dbax_info_conc (codi_empr, codi_emex, codi_info, pref_conc, codi_conc, orde_conc, nive_conc, tipo_info) values (0,0,'pre_cl-ci_ias-16_2014-03-05_role-822100','ifrs-full','DisclosureOfDetailedInformationAboutPropertyPlantAndEquipmentExplanatory',20,2,'C')</v>
      </c>
    </row>
    <row r="1445" spans="1:11" x14ac:dyDescent="0.25">
      <c r="A1445">
        <v>0</v>
      </c>
      <c r="B1445">
        <v>0</v>
      </c>
      <c r="C1445" t="s">
        <v>178</v>
      </c>
      <c r="D1445" t="s">
        <v>1695</v>
      </c>
      <c r="E1445">
        <v>30</v>
      </c>
      <c r="F1445">
        <v>3</v>
      </c>
      <c r="G1445" t="s">
        <v>14</v>
      </c>
      <c r="H1445" s="1" t="str">
        <f t="shared" si="90"/>
        <v>ifrs-full_DisclosureOfPropertyPlantAndEquipmentAbstract</v>
      </c>
      <c r="I1445" t="str">
        <f t="shared" si="91"/>
        <v>ifrs-full</v>
      </c>
      <c r="J1445" t="str">
        <f t="shared" si="92"/>
        <v>DisclosureOfPropertyPlantAndEquipmentAbstract</v>
      </c>
      <c r="K1445" t="str">
        <f t="shared" si="93"/>
        <v>insert into dbax_info_conc (codi_empr, codi_emex, codi_info, pref_conc, codi_conc, orde_conc, nive_conc, tipo_info) values (0,0,'pre_cl-ci_ias-16_2014-03-05_role-822100','ifrs-full','DisclosureOfPropertyPlantAndEquipmentAbstract',30,3,'C')</v>
      </c>
    </row>
    <row r="1446" spans="1:11" x14ac:dyDescent="0.25">
      <c r="A1446">
        <v>0</v>
      </c>
      <c r="B1446">
        <v>0</v>
      </c>
      <c r="C1446" t="s">
        <v>178</v>
      </c>
      <c r="D1446" t="s">
        <v>1696</v>
      </c>
      <c r="E1446">
        <v>10</v>
      </c>
      <c r="F1446">
        <v>1</v>
      </c>
      <c r="G1446" t="s">
        <v>14</v>
      </c>
      <c r="H1446" s="1" t="str">
        <f t="shared" si="90"/>
        <v>ifrs-full_DisclosureOfPropertyPlantAndEquipmentExplanatory</v>
      </c>
      <c r="I1446" t="str">
        <f t="shared" si="91"/>
        <v>ifrs-full</v>
      </c>
      <c r="J1446" t="str">
        <f t="shared" si="92"/>
        <v>DisclosureOfPropertyPlantAndEquipmentExplanatory</v>
      </c>
      <c r="K1446" t="str">
        <f t="shared" si="93"/>
        <v>insert into dbax_info_conc (codi_empr, codi_emex, codi_info, pref_conc, codi_conc, orde_conc, nive_conc, tipo_info) values (0,0,'pre_cl-ci_ias-16_2014-03-05_role-822100','ifrs-full','DisclosureOfPropertyPlantAndEquipmentExplanatory',10,1,'C')</v>
      </c>
    </row>
    <row r="1447" spans="1:11" x14ac:dyDescent="0.25">
      <c r="A1447">
        <v>0</v>
      </c>
      <c r="B1447">
        <v>0</v>
      </c>
      <c r="C1447" t="s">
        <v>178</v>
      </c>
      <c r="D1447" t="s">
        <v>1697</v>
      </c>
      <c r="E1447">
        <v>340</v>
      </c>
      <c r="F1447">
        <v>4</v>
      </c>
      <c r="G1447" t="s">
        <v>14</v>
      </c>
      <c r="H1447" s="1" t="str">
        <f t="shared" si="90"/>
        <v>ifrs-full_DisclosureOfPropertyPlantAndEquipmentLineItems</v>
      </c>
      <c r="I1447" t="str">
        <f t="shared" si="91"/>
        <v>ifrs-full</v>
      </c>
      <c r="J1447" t="str">
        <f t="shared" si="92"/>
        <v>DisclosureOfPropertyPlantAndEquipmentLineItems</v>
      </c>
      <c r="K1447" t="str">
        <f t="shared" si="93"/>
        <v>insert into dbax_info_conc (codi_empr, codi_emex, codi_info, pref_conc, codi_conc, orde_conc, nive_conc, tipo_info) values (0,0,'pre_cl-ci_ias-16_2014-03-05_role-822100','ifrs-full','DisclosureOfPropertyPlantAndEquipmentLineItems',340,4,'C')</v>
      </c>
    </row>
    <row r="1448" spans="1:11" x14ac:dyDescent="0.25">
      <c r="A1448">
        <v>0</v>
      </c>
      <c r="B1448">
        <v>0</v>
      </c>
      <c r="C1448" t="s">
        <v>178</v>
      </c>
      <c r="D1448" t="s">
        <v>1698</v>
      </c>
      <c r="E1448">
        <v>40</v>
      </c>
      <c r="F1448">
        <v>4</v>
      </c>
      <c r="G1448" t="s">
        <v>14</v>
      </c>
      <c r="H1448" s="1" t="str">
        <f t="shared" si="90"/>
        <v>ifrs-full_DisclosureOfPropertyPlantAndEquipmentTable</v>
      </c>
      <c r="I1448" t="str">
        <f t="shared" si="91"/>
        <v>ifrs-full</v>
      </c>
      <c r="J1448" t="str">
        <f t="shared" si="92"/>
        <v>DisclosureOfPropertyPlantAndEquipmentTable</v>
      </c>
      <c r="K1448" t="str">
        <f t="shared" si="93"/>
        <v>insert into dbax_info_conc (codi_empr, codi_emex, codi_info, pref_conc, codi_conc, orde_conc, nive_conc, tipo_info) values (0,0,'pre_cl-ci_ias-16_2014-03-05_role-822100','ifrs-full','DisclosureOfPropertyPlantAndEquipmentTable',40,4,'C')</v>
      </c>
    </row>
    <row r="1449" spans="1:11" x14ac:dyDescent="0.25">
      <c r="A1449">
        <v>0</v>
      </c>
      <c r="B1449">
        <v>0</v>
      </c>
      <c r="C1449" t="s">
        <v>178</v>
      </c>
      <c r="D1449" t="s">
        <v>1774</v>
      </c>
      <c r="E1449">
        <v>610</v>
      </c>
      <c r="F1449">
        <v>8</v>
      </c>
      <c r="G1449" t="s">
        <v>14</v>
      </c>
      <c r="H1449" s="1" t="str">
        <f t="shared" si="90"/>
        <v>ifrs-full_DisposalsAndRetirementsPropertyPlantAndEquipment</v>
      </c>
      <c r="I1449" t="str">
        <f t="shared" si="91"/>
        <v>ifrs-full</v>
      </c>
      <c r="J1449" t="str">
        <f t="shared" si="92"/>
        <v>DisposalsAndRetirementsPropertyPlantAndEquipment</v>
      </c>
      <c r="K1449" t="str">
        <f t="shared" si="93"/>
        <v>insert into dbax_info_conc (codi_empr, codi_emex, codi_info, pref_conc, codi_conc, orde_conc, nive_conc, tipo_info) values (0,0,'pre_cl-ci_ias-16_2014-03-05_role-822100','ifrs-full','DisposalsAndRetirementsPropertyPlantAndEquipment',610,8,'C')</v>
      </c>
    </row>
    <row r="1450" spans="1:11" x14ac:dyDescent="0.25">
      <c r="A1450">
        <v>0</v>
      </c>
      <c r="B1450">
        <v>0</v>
      </c>
      <c r="C1450" t="s">
        <v>178</v>
      </c>
      <c r="D1450" t="s">
        <v>1775</v>
      </c>
      <c r="E1450">
        <v>580</v>
      </c>
      <c r="F1450">
        <v>7</v>
      </c>
      <c r="G1450" t="s">
        <v>14</v>
      </c>
      <c r="H1450" s="1" t="str">
        <f t="shared" si="90"/>
        <v>ifrs-full_DisposalsAndRetirementsPropertyPlantAndEquipmentAbstract</v>
      </c>
      <c r="I1450" t="str">
        <f t="shared" si="91"/>
        <v>ifrs-full</v>
      </c>
      <c r="J1450" t="str">
        <f t="shared" si="92"/>
        <v>DisposalsAndRetirementsPropertyPlantAndEquipmentAbstract</v>
      </c>
      <c r="K1450" t="str">
        <f t="shared" si="93"/>
        <v>insert into dbax_info_conc (codi_empr, codi_emex, codi_info, pref_conc, codi_conc, orde_conc, nive_conc, tipo_info) values (0,0,'pre_cl-ci_ias-16_2014-03-05_role-822100','ifrs-full','DisposalsAndRetirementsPropertyPlantAndEquipmentAbstract',580,7,'C')</v>
      </c>
    </row>
    <row r="1451" spans="1:11" x14ac:dyDescent="0.25">
      <c r="A1451">
        <v>0</v>
      </c>
      <c r="B1451">
        <v>0</v>
      </c>
      <c r="C1451" t="s">
        <v>178</v>
      </c>
      <c r="D1451" t="s">
        <v>1779</v>
      </c>
      <c r="E1451">
        <v>590</v>
      </c>
      <c r="F1451">
        <v>8</v>
      </c>
      <c r="G1451" t="s">
        <v>14</v>
      </c>
      <c r="H1451" s="1" t="str">
        <f t="shared" si="90"/>
        <v>ifrs-full_DisposalsPropertyPlantAndEquipment</v>
      </c>
      <c r="I1451" t="str">
        <f t="shared" si="91"/>
        <v>ifrs-full</v>
      </c>
      <c r="J1451" t="str">
        <f t="shared" si="92"/>
        <v>DisposalsPropertyPlantAndEquipment</v>
      </c>
      <c r="K1451" t="str">
        <f t="shared" si="93"/>
        <v>insert into dbax_info_conc (codi_empr, codi_emex, codi_info, pref_conc, codi_conc, orde_conc, nive_conc, tipo_info) values (0,0,'pre_cl-ci_ias-16_2014-03-05_role-822100','ifrs-full','DisposalsPropertyPlantAndEquipment',590,8,'C')</v>
      </c>
    </row>
    <row r="1452" spans="1:11" x14ac:dyDescent="0.25">
      <c r="A1452">
        <v>0</v>
      </c>
      <c r="B1452">
        <v>0</v>
      </c>
      <c r="C1452" t="s">
        <v>178</v>
      </c>
      <c r="D1452" t="s">
        <v>1797</v>
      </c>
      <c r="E1452">
        <v>380</v>
      </c>
      <c r="F1452">
        <v>5</v>
      </c>
      <c r="G1452" t="s">
        <v>14</v>
      </c>
      <c r="H1452" s="1" t="str">
        <f t="shared" si="90"/>
        <v>ifrs-full_EffectiveDatesOfRevaluationPropertyPlantAndEquipment</v>
      </c>
      <c r="I1452" t="str">
        <f t="shared" si="91"/>
        <v>ifrs-full</v>
      </c>
      <c r="J1452" t="str">
        <f t="shared" si="92"/>
        <v>EffectiveDatesOfRevaluationPropertyPlantAndEquipment</v>
      </c>
      <c r="K1452" t="str">
        <f t="shared" si="93"/>
        <v>insert into dbax_info_conc (codi_empr, codi_emex, codi_info, pref_conc, codi_conc, orde_conc, nive_conc, tipo_info) values (0,0,'pre_cl-ci_ias-16_2014-03-05_role-822100','ifrs-full','EffectiveDatesOfRevaluationPropertyPlantAndEquipment',380,5,'C')</v>
      </c>
    </row>
    <row r="1453" spans="1:11" x14ac:dyDescent="0.25">
      <c r="A1453">
        <v>0</v>
      </c>
      <c r="B1453">
        <v>0</v>
      </c>
      <c r="C1453" t="s">
        <v>178</v>
      </c>
      <c r="D1453" t="s">
        <v>1854</v>
      </c>
      <c r="E1453">
        <v>840</v>
      </c>
      <c r="F1453">
        <v>2</v>
      </c>
      <c r="G1453" t="s">
        <v>14</v>
      </c>
      <c r="H1453" s="1" t="str">
        <f t="shared" si="90"/>
        <v>ifrs-full_ExplanationOfBasisOfPreparationOfUnadjustedComparativeInformation</v>
      </c>
      <c r="I1453" t="str">
        <f t="shared" si="91"/>
        <v>ifrs-full</v>
      </c>
      <c r="J1453" t="str">
        <f t="shared" si="92"/>
        <v>ExplanationOfBasisOfPreparationOfUnadjustedComparativeInformation</v>
      </c>
      <c r="K1453" t="str">
        <f t="shared" si="93"/>
        <v>insert into dbax_info_conc (codi_empr, codi_emex, codi_info, pref_conc, codi_conc, orde_conc, nive_conc, tipo_info) values (0,0,'pre_cl-ci_ias-16_2014-03-05_role-822100','ifrs-full','ExplanationOfBasisOfPreparationOfUnadjustedComparativeInformation',840,2,'C')</v>
      </c>
    </row>
    <row r="1454" spans="1:11" x14ac:dyDescent="0.25">
      <c r="A1454">
        <v>0</v>
      </c>
      <c r="B1454">
        <v>0</v>
      </c>
      <c r="C1454" t="s">
        <v>178</v>
      </c>
      <c r="D1454" t="s">
        <v>1881</v>
      </c>
      <c r="E1454">
        <v>390</v>
      </c>
      <c r="F1454">
        <v>5</v>
      </c>
      <c r="G1454" t="s">
        <v>14</v>
      </c>
      <c r="H1454" s="1" t="str">
        <f t="shared" si="90"/>
        <v>ifrs-full_ExplanationOfIndependentValuerUsedForRevaluationPropertyPlantAndEquipment</v>
      </c>
      <c r="I1454" t="str">
        <f t="shared" si="91"/>
        <v>ifrs-full</v>
      </c>
      <c r="J1454" t="str">
        <f t="shared" si="92"/>
        <v>ExplanationOfIndependentValuerUsedForRevaluationPropertyPlantAndEquipment</v>
      </c>
      <c r="K1454" t="str">
        <f t="shared" si="93"/>
        <v>insert into dbax_info_conc (codi_empr, codi_emex, codi_info, pref_conc, codi_conc, orde_conc, nive_conc, tipo_info) values (0,0,'pre_cl-ci_ias-16_2014-03-05_role-822100','ifrs-full','ExplanationOfIndependentValuerUsedForRevaluationPropertyPlantAndEquipment',390,5,'C')</v>
      </c>
    </row>
    <row r="1455" spans="1:11" x14ac:dyDescent="0.25">
      <c r="A1455">
        <v>0</v>
      </c>
      <c r="B1455">
        <v>0</v>
      </c>
      <c r="C1455" t="s">
        <v>178</v>
      </c>
      <c r="D1455" t="s">
        <v>1921</v>
      </c>
      <c r="E1455">
        <v>810</v>
      </c>
      <c r="F1455">
        <v>2</v>
      </c>
      <c r="G1455" t="s">
        <v>14</v>
      </c>
      <c r="H1455" s="1" t="str">
        <f t="shared" si="90"/>
        <v>ifrs-full_FairValueOfPropertyPlantAndEquipmentMateriallyDifferentFromCarryingAmount</v>
      </c>
      <c r="I1455" t="str">
        <f t="shared" si="91"/>
        <v>ifrs-full</v>
      </c>
      <c r="J1455" t="str">
        <f t="shared" si="92"/>
        <v>FairValueOfPropertyPlantAndEquipmentMateriallyDifferentFromCarryingAmount</v>
      </c>
      <c r="K1455" t="str">
        <f t="shared" si="93"/>
        <v>insert into dbax_info_conc (codi_empr, codi_emex, codi_info, pref_conc, codi_conc, orde_conc, nive_conc, tipo_info) values (0,0,'pre_cl-ci_ias-16_2014-03-05_role-822100','ifrs-full','FairValueOfPropertyPlantAndEquipmentMateriallyDifferentFromCarryingAmount',810,2,'C')</v>
      </c>
    </row>
    <row r="1456" spans="1:11" x14ac:dyDescent="0.25">
      <c r="A1456">
        <v>0</v>
      </c>
      <c r="B1456">
        <v>0</v>
      </c>
      <c r="C1456" t="s">
        <v>178</v>
      </c>
      <c r="D1456" t="s">
        <v>1954</v>
      </c>
      <c r="E1456">
        <v>150</v>
      </c>
      <c r="F1456">
        <v>7</v>
      </c>
      <c r="G1456" t="s">
        <v>14</v>
      </c>
      <c r="H1456" s="1" t="str">
        <f t="shared" si="90"/>
        <v>ifrs-full_FixturesAndFittingsMember</v>
      </c>
      <c r="I1456" t="str">
        <f t="shared" si="91"/>
        <v>ifrs-full</v>
      </c>
      <c r="J1456" t="str">
        <f t="shared" si="92"/>
        <v>FixturesAndFittingsMember</v>
      </c>
      <c r="K1456" t="str">
        <f t="shared" si="93"/>
        <v>insert into dbax_info_conc (codi_empr, codi_emex, codi_info, pref_conc, codi_conc, orde_conc, nive_conc, tipo_info) values (0,0,'pre_cl-ci_ias-16_2014-03-05_role-822100','ifrs-full','FixturesAndFittingsMember',150,7,'C')</v>
      </c>
    </row>
    <row r="1457" spans="1:11" x14ac:dyDescent="0.25">
      <c r="A1457">
        <v>0</v>
      </c>
      <c r="B1457">
        <v>0</v>
      </c>
      <c r="C1457" t="s">
        <v>178</v>
      </c>
      <c r="D1457" t="s">
        <v>2024</v>
      </c>
      <c r="E1457">
        <v>300</v>
      </c>
      <c r="F1457">
        <v>7</v>
      </c>
      <c r="G1457" t="s">
        <v>14</v>
      </c>
      <c r="H1457" s="1" t="str">
        <f t="shared" si="90"/>
        <v>ifrs-full_GrossCarryingAmountMember</v>
      </c>
      <c r="I1457" t="str">
        <f t="shared" si="91"/>
        <v>ifrs-full</v>
      </c>
      <c r="J1457" t="str">
        <f t="shared" si="92"/>
        <v>GrossCarryingAmountMember</v>
      </c>
      <c r="K1457" t="str">
        <f t="shared" si="93"/>
        <v>insert into dbax_info_conc (codi_empr, codi_emex, codi_info, pref_conc, codi_conc, orde_conc, nive_conc, tipo_info) values (0,0,'pre_cl-ci_ias-16_2014-03-05_role-822100','ifrs-full','GrossCarryingAmountMember',300,7,'C')</v>
      </c>
    </row>
    <row r="1458" spans="1:11" x14ac:dyDescent="0.25">
      <c r="A1458">
        <v>0</v>
      </c>
      <c r="B1458">
        <v>0</v>
      </c>
      <c r="C1458" t="s">
        <v>178</v>
      </c>
      <c r="D1458" t="s">
        <v>2034</v>
      </c>
      <c r="E1458">
        <v>820</v>
      </c>
      <c r="F1458">
        <v>2</v>
      </c>
      <c r="G1458" t="s">
        <v>14</v>
      </c>
      <c r="H1458" s="1" t="str">
        <f t="shared" si="90"/>
        <v>ifrs-full_IdentificationOfUnadjustedComparativeInformation</v>
      </c>
      <c r="I1458" t="str">
        <f t="shared" si="91"/>
        <v>ifrs-full</v>
      </c>
      <c r="J1458" t="str">
        <f t="shared" si="92"/>
        <v>IdentificationOfUnadjustedComparativeInformation</v>
      </c>
      <c r="K1458" t="str">
        <f t="shared" si="93"/>
        <v>insert into dbax_info_conc (codi_empr, codi_emex, codi_info, pref_conc, codi_conc, orde_conc, nive_conc, tipo_info) values (0,0,'pre_cl-ci_ias-16_2014-03-05_role-822100','ifrs-full','IdentificationOfUnadjustedComparativeInformation',820,2,'C')</v>
      </c>
    </row>
    <row r="1459" spans="1:11" x14ac:dyDescent="0.25">
      <c r="A1459">
        <v>0</v>
      </c>
      <c r="B1459">
        <v>0</v>
      </c>
      <c r="C1459" t="s">
        <v>178</v>
      </c>
      <c r="D1459" t="s">
        <v>2039</v>
      </c>
      <c r="E1459">
        <v>500</v>
      </c>
      <c r="F1459">
        <v>7</v>
      </c>
      <c r="G1459" t="s">
        <v>14</v>
      </c>
      <c r="H1459" s="1" t="str">
        <f t="shared" si="90"/>
        <v>ifrs-full_ImpairmentLossRecognisedInOtherComprehensiveIncomePropertyPlantAndEquipment</v>
      </c>
      <c r="I1459" t="str">
        <f t="shared" si="91"/>
        <v>ifrs-full</v>
      </c>
      <c r="J1459" t="str">
        <f t="shared" si="92"/>
        <v>ImpairmentLossRecognisedInOtherComprehensiveIncomePropertyPlantAndEquipment</v>
      </c>
      <c r="K1459" t="str">
        <f t="shared" si="93"/>
        <v>insert into dbax_info_conc (codi_empr, codi_emex, codi_info, pref_conc, codi_conc, orde_conc, nive_conc, tipo_info) values (0,0,'pre_cl-ci_ias-16_2014-03-05_role-822100','ifrs-full','ImpairmentLossRecognisedInOtherComprehensiveIncomePropertyPlantAndEquipment',500,7,'C')</v>
      </c>
    </row>
    <row r="1460" spans="1:11" x14ac:dyDescent="0.25">
      <c r="A1460">
        <v>0</v>
      </c>
      <c r="B1460">
        <v>0</v>
      </c>
      <c r="C1460" t="s">
        <v>178</v>
      </c>
      <c r="D1460" t="s">
        <v>2045</v>
      </c>
      <c r="E1460">
        <v>470</v>
      </c>
      <c r="F1460">
        <v>7</v>
      </c>
      <c r="G1460" t="s">
        <v>14</v>
      </c>
      <c r="H1460" s="1" t="str">
        <f t="shared" si="90"/>
        <v>ifrs-full_ImpairmentLossRecognisedInProfitOrLossPropertyPlantAndEquipment</v>
      </c>
      <c r="I1460" t="str">
        <f t="shared" si="91"/>
        <v>ifrs-full</v>
      </c>
      <c r="J1460" t="str">
        <f t="shared" si="92"/>
        <v>ImpairmentLossRecognisedInProfitOrLossPropertyPlantAndEquipment</v>
      </c>
      <c r="K1460" t="str">
        <f t="shared" si="93"/>
        <v>insert into dbax_info_conc (codi_empr, codi_emex, codi_info, pref_conc, codi_conc, orde_conc, nive_conc, tipo_info) values (0,0,'pre_cl-ci_ias-16_2014-03-05_role-822100','ifrs-full','ImpairmentLossRecognisedInProfitOrLossPropertyPlantAndEquipment',470,7,'C')</v>
      </c>
    </row>
    <row r="1461" spans="1:11" x14ac:dyDescent="0.25">
      <c r="A1461">
        <v>0</v>
      </c>
      <c r="B1461">
        <v>0</v>
      </c>
      <c r="C1461" t="s">
        <v>178</v>
      </c>
      <c r="D1461" t="s">
        <v>2114</v>
      </c>
      <c r="E1461">
        <v>450</v>
      </c>
      <c r="F1461">
        <v>7</v>
      </c>
      <c r="G1461" t="s">
        <v>14</v>
      </c>
      <c r="H1461" s="1" t="str">
        <f t="shared" si="90"/>
        <v>ifrs-full_IncreaseDecreaseThroughNetExchangeDifferencesPropertyPlantAndEquipment</v>
      </c>
      <c r="I1461" t="str">
        <f t="shared" si="91"/>
        <v>ifrs-full</v>
      </c>
      <c r="J1461" t="str">
        <f t="shared" si="92"/>
        <v>IncreaseDecreaseThroughNetExchangeDifferencesPropertyPlantAndEquipment</v>
      </c>
      <c r="K1461" t="str">
        <f t="shared" si="93"/>
        <v>insert into dbax_info_conc (codi_empr, codi_emex, codi_info, pref_conc, codi_conc, orde_conc, nive_conc, tipo_info) values (0,0,'pre_cl-ci_ias-16_2014-03-05_role-822100','ifrs-full','IncreaseDecreaseThroughNetExchangeDifferencesPropertyPlantAndEquipment',450,7,'C')</v>
      </c>
    </row>
    <row r="1462" spans="1:11" x14ac:dyDescent="0.25">
      <c r="A1462">
        <v>0</v>
      </c>
      <c r="B1462">
        <v>0</v>
      </c>
      <c r="C1462" t="s">
        <v>178</v>
      </c>
      <c r="D1462" t="s">
        <v>2117</v>
      </c>
      <c r="E1462">
        <v>560</v>
      </c>
      <c r="F1462">
        <v>8</v>
      </c>
      <c r="G1462" t="s">
        <v>14</v>
      </c>
      <c r="H1462" s="1" t="str">
        <f t="shared" si="90"/>
        <v>ifrs-full_IncreaseDecreaseThroughOtherChangesPropertyPlantAndEquipment</v>
      </c>
      <c r="I1462" t="str">
        <f t="shared" si="91"/>
        <v>ifrs-full</v>
      </c>
      <c r="J1462" t="str">
        <f t="shared" si="92"/>
        <v>IncreaseDecreaseThroughOtherChangesPropertyPlantAndEquipment</v>
      </c>
      <c r="K1462" t="str">
        <f t="shared" si="93"/>
        <v>insert into dbax_info_conc (codi_empr, codi_emex, codi_info, pref_conc, codi_conc, orde_conc, nive_conc, tipo_info) values (0,0,'pre_cl-ci_ias-16_2014-03-05_role-822100','ifrs-full','IncreaseDecreaseThroughOtherChangesPropertyPlantAndEquipment',560,8,'C')</v>
      </c>
    </row>
    <row r="1463" spans="1:11" x14ac:dyDescent="0.25">
      <c r="A1463">
        <v>0</v>
      </c>
      <c r="B1463">
        <v>0</v>
      </c>
      <c r="C1463" t="s">
        <v>178</v>
      </c>
      <c r="D1463" t="s">
        <v>2127</v>
      </c>
      <c r="E1463">
        <v>570</v>
      </c>
      <c r="F1463">
        <v>8</v>
      </c>
      <c r="G1463" t="s">
        <v>14</v>
      </c>
      <c r="H1463" s="1" t="str">
        <f t="shared" si="90"/>
        <v>ifrs-full_IncreaseDecreaseThroughTransfersAndOtherChangesPropertyPlantAndEquipment</v>
      </c>
      <c r="I1463" t="str">
        <f t="shared" si="91"/>
        <v>ifrs-full</v>
      </c>
      <c r="J1463" t="str">
        <f t="shared" si="92"/>
        <v>IncreaseDecreaseThroughTransfersAndOtherChangesPropertyPlantAndEquipment</v>
      </c>
      <c r="K1463" t="str">
        <f t="shared" si="93"/>
        <v>insert into dbax_info_conc (codi_empr, codi_emex, codi_info, pref_conc, codi_conc, orde_conc, nive_conc, tipo_info) values (0,0,'pre_cl-ci_ias-16_2014-03-05_role-822100','ifrs-full','IncreaseDecreaseThroughTransfersAndOtherChangesPropertyPlantAndEquipment',570,8,'C')</v>
      </c>
    </row>
    <row r="1464" spans="1:11" x14ac:dyDescent="0.25">
      <c r="A1464">
        <v>0</v>
      </c>
      <c r="B1464">
        <v>0</v>
      </c>
      <c r="C1464" t="s">
        <v>178</v>
      </c>
      <c r="D1464" t="s">
        <v>2128</v>
      </c>
      <c r="E1464">
        <v>520</v>
      </c>
      <c r="F1464">
        <v>7</v>
      </c>
      <c r="G1464" t="s">
        <v>14</v>
      </c>
      <c r="H1464" s="1" t="str">
        <f t="shared" si="90"/>
        <v>ifrs-full_IncreaseDecreaseThroughTransfersAndOtherChangesPropertyPlantAndEquipmentAbstract</v>
      </c>
      <c r="I1464" t="str">
        <f t="shared" si="91"/>
        <v>ifrs-full</v>
      </c>
      <c r="J1464" t="str">
        <f t="shared" si="92"/>
        <v>IncreaseDecreaseThroughTransfersAndOtherChangesPropertyPlantAndEquipmentAbstract</v>
      </c>
      <c r="K1464" t="str">
        <f t="shared" si="93"/>
        <v>insert into dbax_info_conc (codi_empr, codi_emex, codi_info, pref_conc, codi_conc, orde_conc, nive_conc, tipo_info) values (0,0,'pre_cl-ci_ias-16_2014-03-05_role-822100','ifrs-full','IncreaseDecreaseThroughTransfersAndOtherChangesPropertyPlantAndEquipmentAbstract',520,7,'C')</v>
      </c>
    </row>
    <row r="1465" spans="1:11" x14ac:dyDescent="0.25">
      <c r="A1465">
        <v>0</v>
      </c>
      <c r="B1465">
        <v>0</v>
      </c>
      <c r="C1465" t="s">
        <v>178</v>
      </c>
      <c r="D1465" t="s">
        <v>2129</v>
      </c>
      <c r="E1465">
        <v>550</v>
      </c>
      <c r="F1465">
        <v>9</v>
      </c>
      <c r="G1465" t="s">
        <v>14</v>
      </c>
      <c r="H1465" s="1" t="str">
        <f t="shared" si="90"/>
        <v>ifrs-full_IncreaseDecreaseThroughTransfersFromConstructionInProgressPropertyPlantAndEquipment</v>
      </c>
      <c r="I1465" t="str">
        <f t="shared" si="91"/>
        <v>ifrs-full</v>
      </c>
      <c r="J1465" t="str">
        <f t="shared" si="92"/>
        <v>IncreaseDecreaseThroughTransfersFromConstructionInProgressPropertyPlantAndEquipment</v>
      </c>
      <c r="K1465" t="str">
        <f t="shared" si="93"/>
        <v>insert into dbax_info_conc (codi_empr, codi_emex, codi_info, pref_conc, codi_conc, orde_conc, nive_conc, tipo_info) values (0,0,'pre_cl-ci_ias-16_2014-03-05_role-822100','ifrs-full','IncreaseDecreaseThroughTransfersFromConstructionInProgressPropertyPlantAndEquipment',550,9,'C')</v>
      </c>
    </row>
    <row r="1466" spans="1:11" x14ac:dyDescent="0.25">
      <c r="A1466">
        <v>0</v>
      </c>
      <c r="B1466">
        <v>0</v>
      </c>
      <c r="C1466" t="s">
        <v>178</v>
      </c>
      <c r="D1466" t="s">
        <v>2130</v>
      </c>
      <c r="E1466">
        <v>540</v>
      </c>
      <c r="F1466">
        <v>9</v>
      </c>
      <c r="G1466" t="s">
        <v>14</v>
      </c>
      <c r="H1466" s="1" t="str">
        <f t="shared" si="90"/>
        <v>ifrs-full_IncreaseDecreaseThroughTransfersFromToInvestmentPropertyPropertyPlantAndEquipment</v>
      </c>
      <c r="I1466" t="str">
        <f t="shared" si="91"/>
        <v>ifrs-full</v>
      </c>
      <c r="J1466" t="str">
        <f t="shared" si="92"/>
        <v>IncreaseDecreaseThroughTransfersFromToInvestmentPropertyPropertyPlantAndEquipment</v>
      </c>
      <c r="K1466" t="str">
        <f t="shared" si="93"/>
        <v>insert into dbax_info_conc (codi_empr, codi_emex, codi_info, pref_conc, codi_conc, orde_conc, nive_conc, tipo_info) values (0,0,'pre_cl-ci_ias-16_2014-03-05_role-822100','ifrs-full','IncreaseDecreaseThroughTransfersFromToInvestmentPropertyPropertyPlantAndEquipment',540,9,'C')</v>
      </c>
    </row>
    <row r="1467" spans="1:11" x14ac:dyDescent="0.25">
      <c r="A1467">
        <v>0</v>
      </c>
      <c r="B1467">
        <v>0</v>
      </c>
      <c r="C1467" t="s">
        <v>178</v>
      </c>
      <c r="D1467" t="s">
        <v>2132</v>
      </c>
      <c r="E1467">
        <v>530</v>
      </c>
      <c r="F1467">
        <v>8</v>
      </c>
      <c r="G1467" t="s">
        <v>14</v>
      </c>
      <c r="H1467" s="1" t="str">
        <f t="shared" si="90"/>
        <v>ifrs-full_IncreaseDecreaseThroughTransfersPropertyPlantAndEquipment</v>
      </c>
      <c r="I1467" t="str">
        <f t="shared" si="91"/>
        <v>ifrs-full</v>
      </c>
      <c r="J1467" t="str">
        <f t="shared" si="92"/>
        <v>IncreaseDecreaseThroughTransfersPropertyPlantAndEquipment</v>
      </c>
      <c r="K1467" t="str">
        <f t="shared" si="93"/>
        <v>insert into dbax_info_conc (codi_empr, codi_emex, codi_info, pref_conc, codi_conc, orde_conc, nive_conc, tipo_info) values (0,0,'pre_cl-ci_ias-16_2014-03-05_role-822100','ifrs-full','IncreaseDecreaseThroughTransfersPropertyPlantAndEquipment',530,8,'C')</v>
      </c>
    </row>
    <row r="1468" spans="1:11" x14ac:dyDescent="0.25">
      <c r="A1468">
        <v>0</v>
      </c>
      <c r="B1468">
        <v>0</v>
      </c>
      <c r="C1468" t="s">
        <v>178</v>
      </c>
      <c r="D1468" t="s">
        <v>2273</v>
      </c>
      <c r="E1468">
        <v>70</v>
      </c>
      <c r="F1468">
        <v>7</v>
      </c>
      <c r="G1468" t="s">
        <v>14</v>
      </c>
      <c r="H1468" s="1" t="str">
        <f t="shared" si="90"/>
        <v>ifrs-full_LandAndBuildingsMember</v>
      </c>
      <c r="I1468" t="str">
        <f t="shared" si="91"/>
        <v>ifrs-full</v>
      </c>
      <c r="J1468" t="str">
        <f t="shared" si="92"/>
        <v>LandAndBuildingsMember</v>
      </c>
      <c r="K1468" t="str">
        <f t="shared" si="93"/>
        <v>insert into dbax_info_conc (codi_empr, codi_emex, codi_info, pref_conc, codi_conc, orde_conc, nive_conc, tipo_info) values (0,0,'pre_cl-ci_ias-16_2014-03-05_role-822100','ifrs-full','LandAndBuildingsMember',70,7,'C')</v>
      </c>
    </row>
    <row r="1469" spans="1:11" x14ac:dyDescent="0.25">
      <c r="A1469">
        <v>0</v>
      </c>
      <c r="B1469">
        <v>0</v>
      </c>
      <c r="C1469" t="s">
        <v>178</v>
      </c>
      <c r="D1469" t="s">
        <v>2274</v>
      </c>
      <c r="E1469">
        <v>80</v>
      </c>
      <c r="F1469">
        <v>8</v>
      </c>
      <c r="G1469" t="s">
        <v>14</v>
      </c>
      <c r="H1469" s="1" t="str">
        <f t="shared" si="90"/>
        <v>ifrs-full_LandMember</v>
      </c>
      <c r="I1469" t="str">
        <f t="shared" si="91"/>
        <v>ifrs-full</v>
      </c>
      <c r="J1469" t="str">
        <f t="shared" si="92"/>
        <v>LandMember</v>
      </c>
      <c r="K1469" t="str">
        <f t="shared" si="93"/>
        <v>insert into dbax_info_conc (codi_empr, codi_emex, codi_info, pref_conc, codi_conc, orde_conc, nive_conc, tipo_info) values (0,0,'pre_cl-ci_ias-16_2014-03-05_role-822100','ifrs-full','LandMember',80,8,'C')</v>
      </c>
    </row>
    <row r="1470" spans="1:11" x14ac:dyDescent="0.25">
      <c r="A1470">
        <v>0</v>
      </c>
      <c r="B1470">
        <v>0</v>
      </c>
      <c r="C1470" t="s">
        <v>178</v>
      </c>
      <c r="D1470" t="s">
        <v>2279</v>
      </c>
      <c r="E1470">
        <v>240</v>
      </c>
      <c r="F1470">
        <v>7</v>
      </c>
      <c r="G1470" t="s">
        <v>14</v>
      </c>
      <c r="H1470" s="1" t="str">
        <f t="shared" si="90"/>
        <v>ifrs-full_LeaseholdImprovementsMember</v>
      </c>
      <c r="I1470" t="str">
        <f t="shared" si="91"/>
        <v>ifrs-full</v>
      </c>
      <c r="J1470" t="str">
        <f t="shared" si="92"/>
        <v>LeaseholdImprovementsMember</v>
      </c>
      <c r="K1470" t="str">
        <f t="shared" si="93"/>
        <v>insert into dbax_info_conc (codi_empr, codi_emex, codi_info, pref_conc, codi_conc, orde_conc, nive_conc, tipo_info) values (0,0,'pre_cl-ci_ias-16_2014-03-05_role-822100','ifrs-full','LeaseholdImprovementsMember',240,7,'C')</v>
      </c>
    </row>
    <row r="1471" spans="1:11" x14ac:dyDescent="0.25">
      <c r="A1471">
        <v>0</v>
      </c>
      <c r="B1471">
        <v>0</v>
      </c>
      <c r="C1471" t="s">
        <v>178</v>
      </c>
      <c r="D1471" t="s">
        <v>2322</v>
      </c>
      <c r="E1471">
        <v>100</v>
      </c>
      <c r="F1471">
        <v>7</v>
      </c>
      <c r="G1471" t="s">
        <v>14</v>
      </c>
      <c r="H1471" s="1" t="str">
        <f t="shared" si="90"/>
        <v>ifrs-full_MachineryMember</v>
      </c>
      <c r="I1471" t="str">
        <f t="shared" si="91"/>
        <v>ifrs-full</v>
      </c>
      <c r="J1471" t="str">
        <f t="shared" si="92"/>
        <v>MachineryMember</v>
      </c>
      <c r="K1471" t="str">
        <f t="shared" si="93"/>
        <v>insert into dbax_info_conc (codi_empr, codi_emex, codi_info, pref_conc, codi_conc, orde_conc, nive_conc, tipo_info) values (0,0,'pre_cl-ci_ias-16_2014-03-05_role-822100','ifrs-full','MachineryMember',100,7,'C')</v>
      </c>
    </row>
    <row r="1472" spans="1:11" x14ac:dyDescent="0.25">
      <c r="A1472">
        <v>0</v>
      </c>
      <c r="B1472">
        <v>0</v>
      </c>
      <c r="C1472" t="s">
        <v>178</v>
      </c>
      <c r="D1472" t="s">
        <v>2335</v>
      </c>
      <c r="E1472">
        <v>350</v>
      </c>
      <c r="F1472">
        <v>5</v>
      </c>
      <c r="G1472" t="s">
        <v>14</v>
      </c>
      <c r="H1472" s="1" t="str">
        <f t="shared" si="90"/>
        <v>ifrs-full_MeasurementBasesPropertyPlantAndEquipment</v>
      </c>
      <c r="I1472" t="str">
        <f t="shared" si="91"/>
        <v>ifrs-full</v>
      </c>
      <c r="J1472" t="str">
        <f t="shared" si="92"/>
        <v>MeasurementBasesPropertyPlantAndEquipment</v>
      </c>
      <c r="K1472" t="str">
        <f t="shared" si="93"/>
        <v>insert into dbax_info_conc (codi_empr, codi_emex, codi_info, pref_conc, codi_conc, orde_conc, nive_conc, tipo_info) values (0,0,'pre_cl-ci_ias-16_2014-03-05_role-822100','ifrs-full','MeasurementBasesPropertyPlantAndEquipment',350,5,'C')</v>
      </c>
    </row>
    <row r="1473" spans="1:11" x14ac:dyDescent="0.25">
      <c r="A1473">
        <v>0</v>
      </c>
      <c r="B1473">
        <v>0</v>
      </c>
      <c r="C1473" t="s">
        <v>178</v>
      </c>
      <c r="D1473" t="s">
        <v>2354</v>
      </c>
      <c r="E1473">
        <v>210</v>
      </c>
      <c r="F1473">
        <v>7</v>
      </c>
      <c r="G1473" t="s">
        <v>14</v>
      </c>
      <c r="H1473" s="1" t="str">
        <f t="shared" si="90"/>
        <v>ifrs-full_MiningAssetsMember</v>
      </c>
      <c r="I1473" t="str">
        <f t="shared" si="91"/>
        <v>ifrs-full</v>
      </c>
      <c r="J1473" t="str">
        <f t="shared" si="92"/>
        <v>MiningAssetsMember</v>
      </c>
      <c r="K1473" t="str">
        <f t="shared" si="93"/>
        <v>insert into dbax_info_conc (codi_empr, codi_emex, codi_info, pref_conc, codi_conc, orde_conc, nive_conc, tipo_info) values (0,0,'pre_cl-ci_ias-16_2014-03-05_role-822100','ifrs-full','MiningAssetsMember',210,7,'C')</v>
      </c>
    </row>
    <row r="1474" spans="1:11" x14ac:dyDescent="0.25">
      <c r="A1474">
        <v>0</v>
      </c>
      <c r="B1474">
        <v>0</v>
      </c>
      <c r="C1474" t="s">
        <v>178</v>
      </c>
      <c r="D1474" t="s">
        <v>2355</v>
      </c>
      <c r="E1474">
        <v>220</v>
      </c>
      <c r="F1474">
        <v>8</v>
      </c>
      <c r="G1474" t="s">
        <v>14</v>
      </c>
      <c r="H1474" s="1" t="str">
        <f t="shared" si="90"/>
        <v>ifrs-full_MiningPropertyMember</v>
      </c>
      <c r="I1474" t="str">
        <f t="shared" si="91"/>
        <v>ifrs-full</v>
      </c>
      <c r="J1474" t="str">
        <f t="shared" si="92"/>
        <v>MiningPropertyMember</v>
      </c>
      <c r="K1474" t="str">
        <f t="shared" si="93"/>
        <v>insert into dbax_info_conc (codi_empr, codi_emex, codi_info, pref_conc, codi_conc, orde_conc, nive_conc, tipo_info) values (0,0,'pre_cl-ci_ias-16_2014-03-05_role-822100','ifrs-full','MiningPropertyMember',220,8,'C')</v>
      </c>
    </row>
    <row r="1475" spans="1:11" x14ac:dyDescent="0.25">
      <c r="A1475">
        <v>0</v>
      </c>
      <c r="B1475">
        <v>0</v>
      </c>
      <c r="C1475" t="s">
        <v>178</v>
      </c>
      <c r="D1475" t="s">
        <v>2370</v>
      </c>
      <c r="E1475">
        <v>140</v>
      </c>
      <c r="F1475">
        <v>8</v>
      </c>
      <c r="G1475" t="s">
        <v>14</v>
      </c>
      <c r="H1475" s="1" t="str">
        <f t="shared" si="90"/>
        <v>ifrs-full_MotorVehiclesMember</v>
      </c>
      <c r="I1475" t="str">
        <f t="shared" si="91"/>
        <v>ifrs-full</v>
      </c>
      <c r="J1475" t="str">
        <f t="shared" si="92"/>
        <v>MotorVehiclesMember</v>
      </c>
      <c r="K1475" t="str">
        <f t="shared" si="93"/>
        <v>insert into dbax_info_conc (codi_empr, codi_emex, codi_info, pref_conc, codi_conc, orde_conc, nive_conc, tipo_info) values (0,0,'pre_cl-ci_ias-16_2014-03-05_role-822100','ifrs-full','MotorVehiclesMember',140,8,'C')</v>
      </c>
    </row>
    <row r="1476" spans="1:11" x14ac:dyDescent="0.25">
      <c r="A1476">
        <v>0</v>
      </c>
      <c r="B1476">
        <v>0</v>
      </c>
      <c r="C1476" t="s">
        <v>178</v>
      </c>
      <c r="D1476" t="s">
        <v>2388</v>
      </c>
      <c r="E1476">
        <v>190</v>
      </c>
      <c r="F1476">
        <v>7</v>
      </c>
      <c r="G1476" t="s">
        <v>14</v>
      </c>
      <c r="H1476" s="1" t="str">
        <f t="shared" si="90"/>
        <v>ifrs-full_NetworkInfrastructureMember</v>
      </c>
      <c r="I1476" t="str">
        <f t="shared" si="91"/>
        <v>ifrs-full</v>
      </c>
      <c r="J1476" t="str">
        <f t="shared" si="92"/>
        <v>NetworkInfrastructureMember</v>
      </c>
      <c r="K1476" t="str">
        <f t="shared" si="93"/>
        <v>insert into dbax_info_conc (codi_empr, codi_emex, codi_info, pref_conc, codi_conc, orde_conc, nive_conc, tipo_info) values (0,0,'pre_cl-ci_ias-16_2014-03-05_role-822100','ifrs-full','NetworkInfrastructureMember',190,7,'C')</v>
      </c>
    </row>
    <row r="1477" spans="1:11" x14ac:dyDescent="0.25">
      <c r="A1477">
        <v>0</v>
      </c>
      <c r="B1477">
        <v>0</v>
      </c>
      <c r="C1477" t="s">
        <v>178</v>
      </c>
      <c r="D1477" t="s">
        <v>2485</v>
      </c>
      <c r="E1477">
        <v>160</v>
      </c>
      <c r="F1477">
        <v>7</v>
      </c>
      <c r="G1477" t="s">
        <v>14</v>
      </c>
      <c r="H1477" s="1" t="str">
        <f t="shared" si="90"/>
        <v>ifrs-full_OfficeEquipmentMember</v>
      </c>
      <c r="I1477" t="str">
        <f t="shared" si="91"/>
        <v>ifrs-full</v>
      </c>
      <c r="J1477" t="str">
        <f t="shared" si="92"/>
        <v>OfficeEquipmentMember</v>
      </c>
      <c r="K1477" t="str">
        <f t="shared" si="93"/>
        <v>insert into dbax_info_conc (codi_empr, codi_emex, codi_info, pref_conc, codi_conc, orde_conc, nive_conc, tipo_info) values (0,0,'pre_cl-ci_ias-16_2014-03-05_role-822100','ifrs-full','OfficeEquipmentMember',160,7,'C')</v>
      </c>
    </row>
    <row r="1478" spans="1:11" x14ac:dyDescent="0.25">
      <c r="A1478">
        <v>0</v>
      </c>
      <c r="B1478">
        <v>0</v>
      </c>
      <c r="C1478" t="s">
        <v>178</v>
      </c>
      <c r="D1478" t="s">
        <v>2487</v>
      </c>
      <c r="E1478">
        <v>230</v>
      </c>
      <c r="F1478">
        <v>7</v>
      </c>
      <c r="G1478" t="s">
        <v>14</v>
      </c>
      <c r="H1478" s="1" t="str">
        <f t="shared" si="90"/>
        <v>ifrs-full_OilAndGasAssetsMember</v>
      </c>
      <c r="I1478" t="str">
        <f t="shared" si="91"/>
        <v>ifrs-full</v>
      </c>
      <c r="J1478" t="str">
        <f t="shared" si="92"/>
        <v>OilAndGasAssetsMember</v>
      </c>
      <c r="K1478" t="str">
        <f t="shared" si="93"/>
        <v>insert into dbax_info_conc (codi_empr, codi_emex, codi_info, pref_conc, codi_conc, orde_conc, nive_conc, tipo_info) values (0,0,'pre_cl-ci_ias-16_2014-03-05_role-822100','ifrs-full','OilAndGasAssetsMember',230,7,'C')</v>
      </c>
    </row>
    <row r="1479" spans="1:11" x14ac:dyDescent="0.25">
      <c r="A1479">
        <v>0</v>
      </c>
      <c r="B1479">
        <v>0</v>
      </c>
      <c r="C1479" t="s">
        <v>178</v>
      </c>
      <c r="D1479" t="s">
        <v>2576</v>
      </c>
      <c r="E1479">
        <v>270</v>
      </c>
      <c r="F1479">
        <v>7</v>
      </c>
      <c r="G1479" t="s">
        <v>14</v>
      </c>
      <c r="H1479" s="1" t="str">
        <f t="shared" si="90"/>
        <v>ifrs-full_OtherPropertyPlantAndEquipmentMember</v>
      </c>
      <c r="I1479" t="str">
        <f t="shared" si="91"/>
        <v>ifrs-full</v>
      </c>
      <c r="J1479" t="str">
        <f t="shared" si="92"/>
        <v>OtherPropertyPlantAndEquipmentMember</v>
      </c>
      <c r="K1479" t="str">
        <f t="shared" si="93"/>
        <v>insert into dbax_info_conc (codi_empr, codi_emex, codi_info, pref_conc, codi_conc, orde_conc, nive_conc, tipo_info) values (0,0,'pre_cl-ci_ias-16_2014-03-05_role-822100','ifrs-full','OtherPropertyPlantAndEquipmentMember',270,7,'C')</v>
      </c>
    </row>
    <row r="1480" spans="1:11" x14ac:dyDescent="0.25">
      <c r="A1480">
        <v>0</v>
      </c>
      <c r="B1480">
        <v>0</v>
      </c>
      <c r="C1480" t="s">
        <v>178</v>
      </c>
      <c r="D1480" t="s">
        <v>2657</v>
      </c>
      <c r="E1480">
        <v>410</v>
      </c>
      <c r="F1480">
        <v>6</v>
      </c>
      <c r="G1480" t="s">
        <v>14</v>
      </c>
      <c r="H1480" s="1" t="str">
        <f t="shared" ref="H1480:H1543" si="94">MID(D1480,FIND("#",D1480)+1,10000)</f>
        <v>ifrs-full_PropertyPlantAndEquipment</v>
      </c>
      <c r="I1480" t="str">
        <f t="shared" ref="I1480:I1543" si="95">MID(H1480,1,FIND("_",H1480)-1)</f>
        <v>ifrs-full</v>
      </c>
      <c r="J1480" t="str">
        <f t="shared" ref="J1480:J1543" si="96">MID(H1480,FIND("_",H1480)+1,10000)</f>
        <v>PropertyPlantAndEquipment</v>
      </c>
      <c r="K1480" t="str">
        <f t="shared" ref="K1480:K1543" si="97">CONCATENATE("insert into dbax_info_conc (codi_empr, codi_emex, codi_info, pref_conc, codi_conc, orde_conc, nive_conc, tipo_info) values (",A1480,",",B1480,",'",C1480,"','",I1480,"','",J1480,"',",E1480,",",F1480,",'",G1480,"')")</f>
        <v>insert into dbax_info_conc (codi_empr, codi_emex, codi_info, pref_conc, codi_conc, orde_conc, nive_conc, tipo_info) values (0,0,'pre_cl-ci_ias-16_2014-03-05_role-822100','ifrs-full','PropertyPlantAndEquipment',410,6,'C')</v>
      </c>
    </row>
    <row r="1481" spans="1:11" x14ac:dyDescent="0.25">
      <c r="A1481">
        <v>0</v>
      </c>
      <c r="B1481">
        <v>0</v>
      </c>
      <c r="C1481" t="s">
        <v>178</v>
      </c>
      <c r="D1481" t="s">
        <v>2657</v>
      </c>
      <c r="E1481">
        <v>650</v>
      </c>
      <c r="F1481">
        <v>6</v>
      </c>
      <c r="G1481" t="s">
        <v>14</v>
      </c>
      <c r="H1481" s="1" t="str">
        <f t="shared" si="94"/>
        <v>ifrs-full_PropertyPlantAndEquipment</v>
      </c>
      <c r="I1481" t="str">
        <f t="shared" si="95"/>
        <v>ifrs-full</v>
      </c>
      <c r="J1481" t="str">
        <f t="shared" si="96"/>
        <v>PropertyPlantAndEquipment</v>
      </c>
      <c r="K1481" t="str">
        <f t="shared" si="97"/>
        <v>insert into dbax_info_conc (codi_empr, codi_emex, codi_info, pref_conc, codi_conc, orde_conc, nive_conc, tipo_info) values (0,0,'pre_cl-ci_ias-16_2014-03-05_role-822100','ifrs-full','PropertyPlantAndEquipment',650,6,'C')</v>
      </c>
    </row>
    <row r="1482" spans="1:11" x14ac:dyDescent="0.25">
      <c r="A1482">
        <v>0</v>
      </c>
      <c r="B1482">
        <v>0</v>
      </c>
      <c r="C1482" t="s">
        <v>178</v>
      </c>
      <c r="D1482" t="s">
        <v>2659</v>
      </c>
      <c r="E1482">
        <v>730</v>
      </c>
      <c r="F1482">
        <v>6</v>
      </c>
      <c r="G1482" t="s">
        <v>14</v>
      </c>
      <c r="H1482" s="1" t="str">
        <f t="shared" si="94"/>
        <v>ifrs-full_PropertyPlantAndEquipmentCarryingAmountAtCostOfRevaluedAssets</v>
      </c>
      <c r="I1482" t="str">
        <f t="shared" si="95"/>
        <v>ifrs-full</v>
      </c>
      <c r="J1482" t="str">
        <f t="shared" si="96"/>
        <v>PropertyPlantAndEquipmentCarryingAmountAtCostOfRevaluedAssets</v>
      </c>
      <c r="K1482" t="str">
        <f t="shared" si="97"/>
        <v>insert into dbax_info_conc (codi_empr, codi_emex, codi_info, pref_conc, codi_conc, orde_conc, nive_conc, tipo_info) values (0,0,'pre_cl-ci_ias-16_2014-03-05_role-822100','ifrs-full','PropertyPlantAndEquipmentCarryingAmountAtCostOfRevaluedAssets',730,6,'C')</v>
      </c>
    </row>
    <row r="1483" spans="1:11" x14ac:dyDescent="0.25">
      <c r="A1483">
        <v>0</v>
      </c>
      <c r="B1483">
        <v>0</v>
      </c>
      <c r="C1483" t="s">
        <v>178</v>
      </c>
      <c r="D1483" t="s">
        <v>2660</v>
      </c>
      <c r="E1483">
        <v>700</v>
      </c>
      <c r="F1483">
        <v>6</v>
      </c>
      <c r="G1483" t="s">
        <v>14</v>
      </c>
      <c r="H1483" s="1" t="str">
        <f t="shared" si="94"/>
        <v>ifrs-full_PropertyPlantAndEquipmentCarryingAmountOfAssetsRetiredFromActiveUse</v>
      </c>
      <c r="I1483" t="str">
        <f t="shared" si="95"/>
        <v>ifrs-full</v>
      </c>
      <c r="J1483" t="str">
        <f t="shared" si="96"/>
        <v>PropertyPlantAndEquipmentCarryingAmountOfAssetsRetiredFromActiveUse</v>
      </c>
      <c r="K1483" t="str">
        <f t="shared" si="97"/>
        <v>insert into dbax_info_conc (codi_empr, codi_emex, codi_info, pref_conc, codi_conc, orde_conc, nive_conc, tipo_info) values (0,0,'pre_cl-ci_ias-16_2014-03-05_role-822100','ifrs-full','PropertyPlantAndEquipmentCarryingAmountOfAssetsRetiredFromActiveUse',700,6,'C')</v>
      </c>
    </row>
    <row r="1484" spans="1:11" x14ac:dyDescent="0.25">
      <c r="A1484">
        <v>0</v>
      </c>
      <c r="B1484">
        <v>0</v>
      </c>
      <c r="C1484" t="s">
        <v>178</v>
      </c>
      <c r="D1484" t="s">
        <v>2661</v>
      </c>
      <c r="E1484">
        <v>720</v>
      </c>
      <c r="F1484">
        <v>6</v>
      </c>
      <c r="G1484" t="s">
        <v>14</v>
      </c>
      <c r="H1484" s="1" t="str">
        <f t="shared" si="94"/>
        <v>ifrs-full_PropertyPlantAndEquipmentCarryingAmountOfRevaluedAssets</v>
      </c>
      <c r="I1484" t="str">
        <f t="shared" si="95"/>
        <v>ifrs-full</v>
      </c>
      <c r="J1484" t="str">
        <f t="shared" si="96"/>
        <v>PropertyPlantAndEquipmentCarryingAmountOfRevaluedAssets</v>
      </c>
      <c r="K1484" t="str">
        <f t="shared" si="97"/>
        <v>insert into dbax_info_conc (codi_empr, codi_emex, codi_info, pref_conc, codi_conc, orde_conc, nive_conc, tipo_info) values (0,0,'pre_cl-ci_ias-16_2014-03-05_role-822100','ifrs-full','PropertyPlantAndEquipmentCarryingAmountOfRevaluedAssets',720,6,'C')</v>
      </c>
    </row>
    <row r="1485" spans="1:11" x14ac:dyDescent="0.25">
      <c r="A1485">
        <v>0</v>
      </c>
      <c r="B1485">
        <v>0</v>
      </c>
      <c r="C1485" t="s">
        <v>178</v>
      </c>
      <c r="D1485" t="s">
        <v>2662</v>
      </c>
      <c r="E1485">
        <v>670</v>
      </c>
      <c r="F1485">
        <v>6</v>
      </c>
      <c r="G1485" t="s">
        <v>14</v>
      </c>
      <c r="H1485" s="1" t="str">
        <f t="shared" si="94"/>
        <v>ifrs-full_PropertyPlantAndEquipmentExpendituresRecognisedForConstructions</v>
      </c>
      <c r="I1485" t="str">
        <f t="shared" si="95"/>
        <v>ifrs-full</v>
      </c>
      <c r="J1485" t="str">
        <f t="shared" si="96"/>
        <v>PropertyPlantAndEquipmentExpendituresRecognisedForConstructions</v>
      </c>
      <c r="K1485" t="str">
        <f t="shared" si="97"/>
        <v>insert into dbax_info_conc (codi_empr, codi_emex, codi_info, pref_conc, codi_conc, orde_conc, nive_conc, tipo_info) values (0,0,'pre_cl-ci_ias-16_2014-03-05_role-822100','ifrs-full','PropertyPlantAndEquipmentExpendituresRecognisedForConstructions',670,6,'C')</v>
      </c>
    </row>
    <row r="1486" spans="1:11" x14ac:dyDescent="0.25">
      <c r="A1486">
        <v>0</v>
      </c>
      <c r="B1486">
        <v>0</v>
      </c>
      <c r="C1486" t="s">
        <v>178</v>
      </c>
      <c r="D1486" t="s">
        <v>2663</v>
      </c>
      <c r="E1486">
        <v>690</v>
      </c>
      <c r="F1486">
        <v>6</v>
      </c>
      <c r="G1486" t="s">
        <v>14</v>
      </c>
      <c r="H1486" s="1" t="str">
        <f t="shared" si="94"/>
        <v>ifrs-full_PropertyPlantAndEquipmentGrossCarryingAmountFullyDepreciated</v>
      </c>
      <c r="I1486" t="str">
        <f t="shared" si="95"/>
        <v>ifrs-full</v>
      </c>
      <c r="J1486" t="str">
        <f t="shared" si="96"/>
        <v>PropertyPlantAndEquipmentGrossCarryingAmountFullyDepreciated</v>
      </c>
      <c r="K1486" t="str">
        <f t="shared" si="97"/>
        <v>insert into dbax_info_conc (codi_empr, codi_emex, codi_info, pref_conc, codi_conc, orde_conc, nive_conc, tipo_info) values (0,0,'pre_cl-ci_ias-16_2014-03-05_role-822100','ifrs-full','PropertyPlantAndEquipmentGrossCarryingAmountFullyDepreciated',690,6,'C')</v>
      </c>
    </row>
    <row r="1487" spans="1:11" x14ac:dyDescent="0.25">
      <c r="A1487">
        <v>0</v>
      </c>
      <c r="B1487">
        <v>0</v>
      </c>
      <c r="C1487" t="s">
        <v>178</v>
      </c>
      <c r="D1487" t="s">
        <v>2664</v>
      </c>
      <c r="E1487">
        <v>60</v>
      </c>
      <c r="F1487">
        <v>6</v>
      </c>
      <c r="G1487" t="s">
        <v>14</v>
      </c>
      <c r="H1487" s="1" t="str">
        <f t="shared" si="94"/>
        <v>ifrs-full_PropertyPlantAndEquipmentMember</v>
      </c>
      <c r="I1487" t="str">
        <f t="shared" si="95"/>
        <v>ifrs-full</v>
      </c>
      <c r="J1487" t="str">
        <f t="shared" si="96"/>
        <v>PropertyPlantAndEquipmentMember</v>
      </c>
      <c r="K1487" t="str">
        <f t="shared" si="97"/>
        <v>insert into dbax_info_conc (codi_empr, codi_emex, codi_info, pref_conc, codi_conc, orde_conc, nive_conc, tipo_info) values (0,0,'pre_cl-ci_ias-16_2014-03-05_role-822100','ifrs-full','PropertyPlantAndEquipmentMember',60,6,'C')</v>
      </c>
    </row>
    <row r="1488" spans="1:11" x14ac:dyDescent="0.25">
      <c r="A1488">
        <v>0</v>
      </c>
      <c r="B1488">
        <v>0</v>
      </c>
      <c r="C1488" t="s">
        <v>178</v>
      </c>
      <c r="D1488" t="s">
        <v>2665</v>
      </c>
      <c r="E1488">
        <v>780</v>
      </c>
      <c r="F1488">
        <v>2</v>
      </c>
      <c r="G1488" t="s">
        <v>14</v>
      </c>
      <c r="H1488" s="1" t="str">
        <f t="shared" si="94"/>
        <v>ifrs-full_PropertyPlantAndEquipmentPledgedAsSecurity</v>
      </c>
      <c r="I1488" t="str">
        <f t="shared" si="95"/>
        <v>ifrs-full</v>
      </c>
      <c r="J1488" t="str">
        <f t="shared" si="96"/>
        <v>PropertyPlantAndEquipmentPledgedAsSecurity</v>
      </c>
      <c r="K1488" t="str">
        <f t="shared" si="97"/>
        <v>insert into dbax_info_conc (codi_empr, codi_emex, codi_info, pref_conc, codi_conc, orde_conc, nive_conc, tipo_info) values (0,0,'pre_cl-ci_ias-16_2014-03-05_role-822100','ifrs-full','PropertyPlantAndEquipmentPledgedAsSecurity',780,2,'C')</v>
      </c>
    </row>
    <row r="1489" spans="1:11" x14ac:dyDescent="0.25">
      <c r="A1489">
        <v>0</v>
      </c>
      <c r="B1489">
        <v>0</v>
      </c>
      <c r="C1489" t="s">
        <v>178</v>
      </c>
      <c r="D1489" t="s">
        <v>2667</v>
      </c>
      <c r="E1489">
        <v>760</v>
      </c>
      <c r="F1489">
        <v>2</v>
      </c>
      <c r="G1489" t="s">
        <v>14</v>
      </c>
      <c r="H1489" s="1" t="str">
        <f t="shared" si="94"/>
        <v>ifrs-full_PropertyPlantAndEquipmentRestrictionsOnTitle</v>
      </c>
      <c r="I1489" t="str">
        <f t="shared" si="95"/>
        <v>ifrs-full</v>
      </c>
      <c r="J1489" t="str">
        <f t="shared" si="96"/>
        <v>PropertyPlantAndEquipmentRestrictionsOnTitle</v>
      </c>
      <c r="K1489" t="str">
        <f t="shared" si="97"/>
        <v>insert into dbax_info_conc (codi_empr, codi_emex, codi_info, pref_conc, codi_conc, orde_conc, nive_conc, tipo_info) values (0,0,'pre_cl-ci_ias-16_2014-03-05_role-822100','ifrs-full','PropertyPlantAndEquipmentRestrictionsOnTitle',760,2,'C')</v>
      </c>
    </row>
    <row r="1490" spans="1:11" x14ac:dyDescent="0.25">
      <c r="A1490">
        <v>0</v>
      </c>
      <c r="B1490">
        <v>0</v>
      </c>
      <c r="C1490" t="s">
        <v>178</v>
      </c>
      <c r="D1490" t="s">
        <v>2668</v>
      </c>
      <c r="E1490">
        <v>710</v>
      </c>
      <c r="F1490">
        <v>5</v>
      </c>
      <c r="G1490" t="s">
        <v>14</v>
      </c>
      <c r="H1490" s="1" t="str">
        <f t="shared" si="94"/>
        <v>ifrs-full_PropertyPlantAndEquipmentRevaluationAbstract</v>
      </c>
      <c r="I1490" t="str">
        <f t="shared" si="95"/>
        <v>ifrs-full</v>
      </c>
      <c r="J1490" t="str">
        <f t="shared" si="96"/>
        <v>PropertyPlantAndEquipmentRevaluationAbstract</v>
      </c>
      <c r="K1490" t="str">
        <f t="shared" si="97"/>
        <v>insert into dbax_info_conc (codi_empr, codi_emex, codi_info, pref_conc, codi_conc, orde_conc, nive_conc, tipo_info) values (0,0,'pre_cl-ci_ias-16_2014-03-05_role-822100','ifrs-full','PropertyPlantAndEquipmentRevaluationAbstract',710,5,'C')</v>
      </c>
    </row>
    <row r="1491" spans="1:11" x14ac:dyDescent="0.25">
      <c r="A1491">
        <v>0</v>
      </c>
      <c r="B1491">
        <v>0</v>
      </c>
      <c r="C1491" t="s">
        <v>178</v>
      </c>
      <c r="D1491" t="s">
        <v>2669</v>
      </c>
      <c r="E1491">
        <v>740</v>
      </c>
      <c r="F1491">
        <v>6</v>
      </c>
      <c r="G1491" t="s">
        <v>14</v>
      </c>
      <c r="H1491" s="1" t="str">
        <f t="shared" si="94"/>
        <v>ifrs-full_PropertyPlantAndEquipmentRevaluationSurplus</v>
      </c>
      <c r="I1491" t="str">
        <f t="shared" si="95"/>
        <v>ifrs-full</v>
      </c>
      <c r="J1491" t="str">
        <f t="shared" si="96"/>
        <v>PropertyPlantAndEquipmentRevaluationSurplus</v>
      </c>
      <c r="K1491" t="str">
        <f t="shared" si="97"/>
        <v>insert into dbax_info_conc (codi_empr, codi_emex, codi_info, pref_conc, codi_conc, orde_conc, nive_conc, tipo_info) values (0,0,'pre_cl-ci_ias-16_2014-03-05_role-822100','ifrs-full','PropertyPlantAndEquipmentRevaluationSurplus',740,6,'C')</v>
      </c>
    </row>
    <row r="1492" spans="1:11" x14ac:dyDescent="0.25">
      <c r="A1492">
        <v>0</v>
      </c>
      <c r="B1492">
        <v>0</v>
      </c>
      <c r="C1492" t="s">
        <v>178</v>
      </c>
      <c r="D1492" t="s">
        <v>2670</v>
      </c>
      <c r="E1492">
        <v>680</v>
      </c>
      <c r="F1492">
        <v>6</v>
      </c>
      <c r="G1492" t="s">
        <v>14</v>
      </c>
      <c r="H1492" s="1" t="str">
        <f t="shared" si="94"/>
        <v>ifrs-full_PropertyPlantAndEquipmentTemporarilyIdle</v>
      </c>
      <c r="I1492" t="str">
        <f t="shared" si="95"/>
        <v>ifrs-full</v>
      </c>
      <c r="J1492" t="str">
        <f t="shared" si="96"/>
        <v>PropertyPlantAndEquipmentTemporarilyIdle</v>
      </c>
      <c r="K1492" t="str">
        <f t="shared" si="97"/>
        <v>insert into dbax_info_conc (codi_empr, codi_emex, codi_info, pref_conc, codi_conc, orde_conc, nive_conc, tipo_info) values (0,0,'pre_cl-ci_ias-16_2014-03-05_role-822100','ifrs-full','PropertyPlantAndEquipmentTemporarilyIdle',680,6,'C')</v>
      </c>
    </row>
    <row r="1493" spans="1:11" x14ac:dyDescent="0.25">
      <c r="A1493">
        <v>0</v>
      </c>
      <c r="B1493">
        <v>0</v>
      </c>
      <c r="C1493" t="s">
        <v>178</v>
      </c>
      <c r="D1493" t="s">
        <v>2746</v>
      </c>
      <c r="E1493">
        <v>400</v>
      </c>
      <c r="F1493">
        <v>5</v>
      </c>
      <c r="G1493" t="s">
        <v>14</v>
      </c>
      <c r="H1493" s="1" t="str">
        <f t="shared" si="94"/>
        <v>ifrs-full_ReconciliationOfChangesInPropertyPlantAndEquipmentAbstract</v>
      </c>
      <c r="I1493" t="str">
        <f t="shared" si="95"/>
        <v>ifrs-full</v>
      </c>
      <c r="J1493" t="str">
        <f t="shared" si="96"/>
        <v>ReconciliationOfChangesInPropertyPlantAndEquipmentAbstract</v>
      </c>
      <c r="K1493" t="str">
        <f t="shared" si="97"/>
        <v>insert into dbax_info_conc (codi_empr, codi_emex, codi_info, pref_conc, codi_conc, orde_conc, nive_conc, tipo_info) values (0,0,'pre_cl-ci_ias-16_2014-03-05_role-822100','ifrs-full','ReconciliationOfChangesInPropertyPlantAndEquipmentAbstract',400,5,'C')</v>
      </c>
    </row>
    <row r="1494" spans="1:11" x14ac:dyDescent="0.25">
      <c r="A1494">
        <v>0</v>
      </c>
      <c r="B1494">
        <v>0</v>
      </c>
      <c r="C1494" t="s">
        <v>178</v>
      </c>
      <c r="D1494" t="s">
        <v>2798</v>
      </c>
      <c r="E1494">
        <v>600</v>
      </c>
      <c r="F1494">
        <v>8</v>
      </c>
      <c r="G1494" t="s">
        <v>14</v>
      </c>
      <c r="H1494" s="1" t="str">
        <f t="shared" si="94"/>
        <v>ifrs-full_RetirementsPropertyPlantAndEquipment</v>
      </c>
      <c r="I1494" t="str">
        <f t="shared" si="95"/>
        <v>ifrs-full</v>
      </c>
      <c r="J1494" t="str">
        <f t="shared" si="96"/>
        <v>RetirementsPropertyPlantAndEquipment</v>
      </c>
      <c r="K1494" t="str">
        <f t="shared" si="97"/>
        <v>insert into dbax_info_conc (codi_empr, codi_emex, codi_info, pref_conc, codi_conc, orde_conc, nive_conc, tipo_info) values (0,0,'pre_cl-ci_ias-16_2014-03-05_role-822100','ifrs-full','RetirementsPropertyPlantAndEquipment',600,8,'C')</v>
      </c>
    </row>
    <row r="1495" spans="1:11" x14ac:dyDescent="0.25">
      <c r="A1495">
        <v>0</v>
      </c>
      <c r="B1495">
        <v>0</v>
      </c>
      <c r="C1495" t="s">
        <v>178</v>
      </c>
      <c r="D1495" t="s">
        <v>2800</v>
      </c>
      <c r="E1495">
        <v>490</v>
      </c>
      <c r="F1495">
        <v>7</v>
      </c>
      <c r="G1495" t="s">
        <v>14</v>
      </c>
      <c r="H1495" s="1" t="str">
        <f t="shared" si="94"/>
        <v>ifrs-full_RevaluationIncreaseDecreasePropertyPlantAndEquipment</v>
      </c>
      <c r="I1495" t="str">
        <f t="shared" si="95"/>
        <v>ifrs-full</v>
      </c>
      <c r="J1495" t="str">
        <f t="shared" si="96"/>
        <v>RevaluationIncreaseDecreasePropertyPlantAndEquipment</v>
      </c>
      <c r="K1495" t="str">
        <f t="shared" si="97"/>
        <v>insert into dbax_info_conc (codi_empr, codi_emex, codi_info, pref_conc, codi_conc, orde_conc, nive_conc, tipo_info) values (0,0,'pre_cl-ci_ias-16_2014-03-05_role-822100','ifrs-full','RevaluationIncreaseDecreasePropertyPlantAndEquipment',490,7,'C')</v>
      </c>
    </row>
    <row r="1496" spans="1:11" x14ac:dyDescent="0.25">
      <c r="A1496">
        <v>0</v>
      </c>
      <c r="B1496">
        <v>0</v>
      </c>
      <c r="C1496" t="s">
        <v>178</v>
      </c>
      <c r="D1496" t="s">
        <v>2837</v>
      </c>
      <c r="E1496">
        <v>510</v>
      </c>
      <c r="F1496">
        <v>7</v>
      </c>
      <c r="G1496" t="s">
        <v>14</v>
      </c>
      <c r="H1496" s="1" t="str">
        <f t="shared" si="94"/>
        <v>ifrs-full_ReversalOfImpairmentLossRecognisedInOtherComprehensiveIncomePropertyPlantAndEquipment</v>
      </c>
      <c r="I1496" t="str">
        <f t="shared" si="95"/>
        <v>ifrs-full</v>
      </c>
      <c r="J1496" t="str">
        <f t="shared" si="96"/>
        <v>ReversalOfImpairmentLossRecognisedInOtherComprehensiveIncomePropertyPlantAndEquipment</v>
      </c>
      <c r="K1496" t="str">
        <f t="shared" si="97"/>
        <v>insert into dbax_info_conc (codi_empr, codi_emex, codi_info, pref_conc, codi_conc, orde_conc, nive_conc, tipo_info) values (0,0,'pre_cl-ci_ias-16_2014-03-05_role-822100','ifrs-full','ReversalOfImpairmentLossRecognisedInOtherComprehensiveIncomePropertyPlantAndEquipment',510,7,'C')</v>
      </c>
    </row>
    <row r="1497" spans="1:11" x14ac:dyDescent="0.25">
      <c r="A1497">
        <v>0</v>
      </c>
      <c r="B1497">
        <v>0</v>
      </c>
      <c r="C1497" t="s">
        <v>178</v>
      </c>
      <c r="D1497" t="s">
        <v>2842</v>
      </c>
      <c r="E1497">
        <v>480</v>
      </c>
      <c r="F1497">
        <v>7</v>
      </c>
      <c r="G1497" t="s">
        <v>14</v>
      </c>
      <c r="H1497" s="1" t="str">
        <f t="shared" si="94"/>
        <v>ifrs-full_ReversalOfImpairmentLossRecognisedInProfitOrLossPropertyPlantAndEquipment</v>
      </c>
      <c r="I1497" t="str">
        <f t="shared" si="95"/>
        <v>ifrs-full</v>
      </c>
      <c r="J1497" t="str">
        <f t="shared" si="96"/>
        <v>ReversalOfImpairmentLossRecognisedInProfitOrLossPropertyPlantAndEquipment</v>
      </c>
      <c r="K1497" t="str">
        <f t="shared" si="97"/>
        <v>insert into dbax_info_conc (codi_empr, codi_emex, codi_info, pref_conc, codi_conc, orde_conc, nive_conc, tipo_info) values (0,0,'pre_cl-ci_ias-16_2014-03-05_role-822100','ifrs-full','ReversalOfImpairmentLossRecognisedInProfitOrLossPropertyPlantAndEquipment',480,7,'C')</v>
      </c>
    </row>
    <row r="1498" spans="1:11" x14ac:dyDescent="0.25">
      <c r="A1498">
        <v>0</v>
      </c>
      <c r="B1498">
        <v>0</v>
      </c>
      <c r="C1498" t="s">
        <v>178</v>
      </c>
      <c r="D1498" t="s">
        <v>2886</v>
      </c>
      <c r="E1498">
        <v>120</v>
      </c>
      <c r="F1498">
        <v>8</v>
      </c>
      <c r="G1498" t="s">
        <v>14</v>
      </c>
      <c r="H1498" s="1" t="str">
        <f t="shared" si="94"/>
        <v>ifrs-full_ShipsMember</v>
      </c>
      <c r="I1498" t="str">
        <f t="shared" si="95"/>
        <v>ifrs-full</v>
      </c>
      <c r="J1498" t="str">
        <f t="shared" si="96"/>
        <v>ShipsMember</v>
      </c>
      <c r="K1498" t="str">
        <f t="shared" si="97"/>
        <v>insert into dbax_info_conc (codi_empr, codi_emex, codi_info, pref_conc, codi_conc, orde_conc, nive_conc, tipo_info) values (0,0,'pre_cl-ci_ias-16_2014-03-05_role-822100','ifrs-full','ShipsMember',120,8,'C')</v>
      </c>
    </row>
    <row r="1499" spans="1:11" x14ac:dyDescent="0.25">
      <c r="A1499">
        <v>0</v>
      </c>
      <c r="B1499">
        <v>0</v>
      </c>
      <c r="C1499" t="s">
        <v>178</v>
      </c>
      <c r="D1499" t="s">
        <v>2912</v>
      </c>
      <c r="E1499">
        <v>830</v>
      </c>
      <c r="F1499">
        <v>2</v>
      </c>
      <c r="G1499" t="s">
        <v>14</v>
      </c>
      <c r="H1499" s="1" t="str">
        <f t="shared" si="94"/>
        <v>ifrs-full_StatementThatUnadjustedComparativeInformationHasBeenPreparedOnDifferentBasis</v>
      </c>
      <c r="I1499" t="str">
        <f t="shared" si="95"/>
        <v>ifrs-full</v>
      </c>
      <c r="J1499" t="str">
        <f t="shared" si="96"/>
        <v>StatementThatUnadjustedComparativeInformationHasBeenPreparedOnDifferentBasis</v>
      </c>
      <c r="K1499" t="str">
        <f t="shared" si="97"/>
        <v>insert into dbax_info_conc (codi_empr, codi_emex, codi_info, pref_conc, codi_conc, orde_conc, nive_conc, tipo_info) values (0,0,'pre_cl-ci_ias-16_2014-03-05_role-822100','ifrs-full','StatementThatUnadjustedComparativeInformationHasBeenPreparedOnDifferentBasis',830,2,'C')</v>
      </c>
    </row>
    <row r="1500" spans="1:11" x14ac:dyDescent="0.25">
      <c r="A1500">
        <v>0</v>
      </c>
      <c r="B1500">
        <v>0</v>
      </c>
      <c r="C1500" t="s">
        <v>178</v>
      </c>
      <c r="D1500" t="s">
        <v>2924</v>
      </c>
      <c r="E1500">
        <v>200</v>
      </c>
      <c r="F1500">
        <v>7</v>
      </c>
      <c r="G1500" t="s">
        <v>14</v>
      </c>
      <c r="H1500" s="1" t="str">
        <f t="shared" si="94"/>
        <v>ifrs-full_TangibleExplorationAndEvaluationAssetsMember</v>
      </c>
      <c r="I1500" t="str">
        <f t="shared" si="95"/>
        <v>ifrs-full</v>
      </c>
      <c r="J1500" t="str">
        <f t="shared" si="96"/>
        <v>TangibleExplorationAndEvaluationAssetsMember</v>
      </c>
      <c r="K1500" t="str">
        <f t="shared" si="97"/>
        <v>insert into dbax_info_conc (codi_empr, codi_emex, codi_info, pref_conc, codi_conc, orde_conc, nive_conc, tipo_info) values (0,0,'pre_cl-ci_ias-16_2014-03-05_role-822100','ifrs-full','TangibleExplorationAndEvaluationAssetsMember',200,7,'C')</v>
      </c>
    </row>
    <row r="1501" spans="1:11" x14ac:dyDescent="0.25">
      <c r="A1501">
        <v>0</v>
      </c>
      <c r="B1501">
        <v>0</v>
      </c>
      <c r="C1501" t="s">
        <v>178</v>
      </c>
      <c r="D1501" t="s">
        <v>3022</v>
      </c>
      <c r="E1501">
        <v>370</v>
      </c>
      <c r="F1501">
        <v>5</v>
      </c>
      <c r="G1501" t="s">
        <v>14</v>
      </c>
      <c r="H1501" s="1" t="str">
        <f t="shared" si="94"/>
        <v>ifrs-full_UsefulLivesOrDepreciationRatesPropertyPlantAndEquipment</v>
      </c>
      <c r="I1501" t="str">
        <f t="shared" si="95"/>
        <v>ifrs-full</v>
      </c>
      <c r="J1501" t="str">
        <f t="shared" si="96"/>
        <v>UsefulLivesOrDepreciationRatesPropertyPlantAndEquipment</v>
      </c>
      <c r="K1501" t="str">
        <f t="shared" si="97"/>
        <v>insert into dbax_info_conc (codi_empr, codi_emex, codi_info, pref_conc, codi_conc, orde_conc, nive_conc, tipo_info) values (0,0,'pre_cl-ci_ias-16_2014-03-05_role-822100','ifrs-full','UsefulLivesOrDepreciationRatesPropertyPlantAndEquipment',370,5,'C')</v>
      </c>
    </row>
    <row r="1502" spans="1:11" x14ac:dyDescent="0.25">
      <c r="A1502">
        <v>0</v>
      </c>
      <c r="B1502">
        <v>0</v>
      </c>
      <c r="C1502" t="s">
        <v>178</v>
      </c>
      <c r="D1502" t="s">
        <v>3028</v>
      </c>
      <c r="E1502">
        <v>110</v>
      </c>
      <c r="F1502">
        <v>7</v>
      </c>
      <c r="G1502" t="s">
        <v>14</v>
      </c>
      <c r="H1502" s="1" t="str">
        <f t="shared" si="94"/>
        <v>ifrs-full_VehiclesMember</v>
      </c>
      <c r="I1502" t="str">
        <f t="shared" si="95"/>
        <v>ifrs-full</v>
      </c>
      <c r="J1502" t="str">
        <f t="shared" si="96"/>
        <v>VehiclesMember</v>
      </c>
      <c r="K1502" t="str">
        <f t="shared" si="97"/>
        <v>insert into dbax_info_conc (codi_empr, codi_emex, codi_info, pref_conc, codi_conc, orde_conc, nive_conc, tipo_info) values (0,0,'pre_cl-ci_ias-16_2014-03-05_role-822100','ifrs-full','VehiclesMember',110,7,'C')</v>
      </c>
    </row>
    <row r="1503" spans="1:11" x14ac:dyDescent="0.25">
      <c r="A1503">
        <v>0</v>
      </c>
      <c r="B1503">
        <v>0</v>
      </c>
      <c r="C1503" t="s">
        <v>181</v>
      </c>
      <c r="D1503" t="s">
        <v>362</v>
      </c>
      <c r="E1503">
        <v>19</v>
      </c>
      <c r="F1503">
        <v>1</v>
      </c>
      <c r="G1503" t="s">
        <v>14</v>
      </c>
      <c r="H1503" s="1" t="str">
        <f t="shared" si="94"/>
        <v>cl-ci_BeneficiosALosEmpleadosSinopsis</v>
      </c>
      <c r="I1503" t="str">
        <f t="shared" si="95"/>
        <v>cl-ci</v>
      </c>
      <c r="J1503" t="str">
        <f t="shared" si="96"/>
        <v>BeneficiosALosEmpleadosSinopsis</v>
      </c>
      <c r="K1503" t="str">
        <f t="shared" si="97"/>
        <v>insert into dbax_info_conc (codi_empr, codi_emex, codi_info, pref_conc, codi_conc, orde_conc, nive_conc, tipo_info) values (0,0,'pre_cl-ci_ias-19_2014-03-05_role-834480','cl-ci','BeneficiosALosEmpleadosSinopsis',19,1,'C')</v>
      </c>
    </row>
    <row r="1504" spans="1:11" x14ac:dyDescent="0.25">
      <c r="A1504">
        <v>0</v>
      </c>
      <c r="B1504">
        <v>0</v>
      </c>
      <c r="C1504" t="s">
        <v>181</v>
      </c>
      <c r="D1504" t="s">
        <v>1552</v>
      </c>
      <c r="E1504">
        <v>20</v>
      </c>
      <c r="F1504">
        <v>2</v>
      </c>
      <c r="G1504" t="s">
        <v>14</v>
      </c>
      <c r="H1504" s="1" t="str">
        <f t="shared" si="94"/>
        <v>ifrs-full_DisclosureOfEmployeeBenefitsExplanatory</v>
      </c>
      <c r="I1504" t="str">
        <f t="shared" si="95"/>
        <v>ifrs-full</v>
      </c>
      <c r="J1504" t="str">
        <f t="shared" si="96"/>
        <v>DisclosureOfEmployeeBenefitsExplanatory</v>
      </c>
      <c r="K1504" t="str">
        <f t="shared" si="97"/>
        <v>insert into dbax_info_conc (codi_empr, codi_emex, codi_info, pref_conc, codi_conc, orde_conc, nive_conc, tipo_info) values (0,0,'pre_cl-ci_ias-19_2014-03-05_role-834480','ifrs-full','DisclosureOfEmployeeBenefitsExplanatory',20,2,'C')</v>
      </c>
    </row>
    <row r="1505" spans="1:11" x14ac:dyDescent="0.25">
      <c r="A1505">
        <v>0</v>
      </c>
      <c r="B1505">
        <v>0</v>
      </c>
      <c r="C1505" t="s">
        <v>184</v>
      </c>
      <c r="D1505" t="s">
        <v>358</v>
      </c>
      <c r="E1505">
        <v>100</v>
      </c>
      <c r="F1505">
        <v>2</v>
      </c>
      <c r="G1505" t="s">
        <v>14</v>
      </c>
      <c r="H1505" s="1" t="str">
        <f t="shared" si="94"/>
        <v>cl-ci_AjustePorValorNetoRealizableOValorRazonableDelPeriodoInventarios</v>
      </c>
      <c r="I1505" t="str">
        <f t="shared" si="95"/>
        <v>cl-ci</v>
      </c>
      <c r="J1505" t="str">
        <f t="shared" si="96"/>
        <v>AjustePorValorNetoRealizableOValorRazonableDelPeriodoInventarios</v>
      </c>
      <c r="K1505" t="str">
        <f t="shared" si="97"/>
        <v>insert into dbax_info_conc (codi_empr, codi_emex, codi_info, pref_conc, codi_conc, orde_conc, nive_conc, tipo_info) values (0,0,'pre_cl-ci_ias-2_2014-03-05_role-826380','cl-ci','AjustePorValorNetoRealizableOValorRazonableDelPeriodoInventarios',100,2,'C')</v>
      </c>
    </row>
    <row r="1506" spans="1:11" x14ac:dyDescent="0.25">
      <c r="A1506">
        <v>0</v>
      </c>
      <c r="B1506">
        <v>0</v>
      </c>
      <c r="C1506" t="s">
        <v>184</v>
      </c>
      <c r="D1506" t="s">
        <v>398</v>
      </c>
      <c r="E1506">
        <v>110</v>
      </c>
      <c r="F1506">
        <v>2</v>
      </c>
      <c r="G1506" t="s">
        <v>14</v>
      </c>
      <c r="H1506" s="1" t="str">
        <f t="shared" si="94"/>
        <v>cl-ci_CuentaAjusteInventarios</v>
      </c>
      <c r="I1506" t="str">
        <f t="shared" si="95"/>
        <v>cl-ci</v>
      </c>
      <c r="J1506" t="str">
        <f t="shared" si="96"/>
        <v>CuentaAjusteInventarios</v>
      </c>
      <c r="K1506" t="str">
        <f t="shared" si="97"/>
        <v>insert into dbax_info_conc (codi_empr, codi_emex, codi_info, pref_conc, codi_conc, orde_conc, nive_conc, tipo_info) values (0,0,'pre_cl-ci_ias-2_2014-03-05_role-826380','cl-ci','CuentaAjusteInventarios',110,2,'C')</v>
      </c>
    </row>
    <row r="1507" spans="1:11" x14ac:dyDescent="0.25">
      <c r="A1507">
        <v>0</v>
      </c>
      <c r="B1507">
        <v>0</v>
      </c>
      <c r="C1507" t="s">
        <v>184</v>
      </c>
      <c r="D1507" t="s">
        <v>964</v>
      </c>
      <c r="E1507">
        <v>70</v>
      </c>
      <c r="F1507">
        <v>2</v>
      </c>
      <c r="G1507" t="s">
        <v>14</v>
      </c>
      <c r="H1507" s="1" t="str">
        <f t="shared" si="94"/>
        <v>ifrs-full_CircumstancesLeadingToReversalsOfInventoryWritedown</v>
      </c>
      <c r="I1507" t="str">
        <f t="shared" si="95"/>
        <v>ifrs-full</v>
      </c>
      <c r="J1507" t="str">
        <f t="shared" si="96"/>
        <v>CircumstancesLeadingToReversalsOfInventoryWritedown</v>
      </c>
      <c r="K1507" t="str">
        <f t="shared" si="97"/>
        <v>insert into dbax_info_conc (codi_empr, codi_emex, codi_info, pref_conc, codi_conc, orde_conc, nive_conc, tipo_info) values (0,0,'pre_cl-ci_ias-2_2014-03-05_role-826380','ifrs-full','CircumstancesLeadingToReversalsOfInventoryWritedown',70,2,'C')</v>
      </c>
    </row>
    <row r="1508" spans="1:11" x14ac:dyDescent="0.25">
      <c r="A1508">
        <v>0</v>
      </c>
      <c r="B1508">
        <v>0</v>
      </c>
      <c r="C1508" t="s">
        <v>184</v>
      </c>
      <c r="D1508" t="s">
        <v>1024</v>
      </c>
      <c r="E1508">
        <v>80</v>
      </c>
      <c r="F1508">
        <v>2</v>
      </c>
      <c r="G1508" t="s">
        <v>14</v>
      </c>
      <c r="H1508" s="1" t="str">
        <f t="shared" si="94"/>
        <v>ifrs-full_CostOfInventoriesRecognisedAsExpenseDuringPeriod</v>
      </c>
      <c r="I1508" t="str">
        <f t="shared" si="95"/>
        <v>ifrs-full</v>
      </c>
      <c r="J1508" t="str">
        <f t="shared" si="96"/>
        <v>CostOfInventoriesRecognisedAsExpenseDuringPeriod</v>
      </c>
      <c r="K1508" t="str">
        <f t="shared" si="97"/>
        <v>insert into dbax_info_conc (codi_empr, codi_emex, codi_info, pref_conc, codi_conc, orde_conc, nive_conc, tipo_info) values (0,0,'pre_cl-ci_ias-2_2014-03-05_role-826380','ifrs-full','CostOfInventoriesRecognisedAsExpenseDuringPeriod',80,2,'C')</v>
      </c>
    </row>
    <row r="1509" spans="1:11" x14ac:dyDescent="0.25">
      <c r="A1509">
        <v>0</v>
      </c>
      <c r="B1509">
        <v>0</v>
      </c>
      <c r="C1509" t="s">
        <v>184</v>
      </c>
      <c r="D1509" t="s">
        <v>1215</v>
      </c>
      <c r="E1509">
        <v>20</v>
      </c>
      <c r="F1509">
        <v>2</v>
      </c>
      <c r="G1509" t="s">
        <v>14</v>
      </c>
      <c r="H1509" s="1" t="str">
        <f t="shared" si="94"/>
        <v>ifrs-full_DescriptionOfAccountingPolicyForMeasuringInventories</v>
      </c>
      <c r="I1509" t="str">
        <f t="shared" si="95"/>
        <v>ifrs-full</v>
      </c>
      <c r="J1509" t="str">
        <f t="shared" si="96"/>
        <v>DescriptionOfAccountingPolicyForMeasuringInventories</v>
      </c>
      <c r="K1509" t="str">
        <f t="shared" si="97"/>
        <v>insert into dbax_info_conc (codi_empr, codi_emex, codi_info, pref_conc, codi_conc, orde_conc, nive_conc, tipo_info) values (0,0,'pre_cl-ci_ias-2_2014-03-05_role-826380','ifrs-full','DescriptionOfAccountingPolicyForMeasuringInventories',20,2,'C')</v>
      </c>
    </row>
    <row r="1510" spans="1:11" x14ac:dyDescent="0.25">
      <c r="A1510">
        <v>0</v>
      </c>
      <c r="B1510">
        <v>0</v>
      </c>
      <c r="C1510" t="s">
        <v>184</v>
      </c>
      <c r="D1510" t="s">
        <v>1646</v>
      </c>
      <c r="E1510">
        <v>19</v>
      </c>
      <c r="F1510">
        <v>1</v>
      </c>
      <c r="G1510" t="s">
        <v>14</v>
      </c>
      <c r="H1510" s="1" t="str">
        <f t="shared" si="94"/>
        <v>ifrs-full_DisclosureOfInventoriesExplanatory</v>
      </c>
      <c r="I1510" t="str">
        <f t="shared" si="95"/>
        <v>ifrs-full</v>
      </c>
      <c r="J1510" t="str">
        <f t="shared" si="96"/>
        <v>DisclosureOfInventoriesExplanatory</v>
      </c>
      <c r="K1510" t="str">
        <f t="shared" si="97"/>
        <v>insert into dbax_info_conc (codi_empr, codi_emex, codi_info, pref_conc, codi_conc, orde_conc, nive_conc, tipo_info) values (0,0,'pre_cl-ci_ias-2_2014-03-05_role-826380','ifrs-full','DisclosureOfInventoriesExplanatory',19,1,'C')</v>
      </c>
    </row>
    <row r="1511" spans="1:11" x14ac:dyDescent="0.25">
      <c r="A1511">
        <v>0</v>
      </c>
      <c r="B1511">
        <v>0</v>
      </c>
      <c r="C1511" t="s">
        <v>184</v>
      </c>
      <c r="D1511" t="s">
        <v>2224</v>
      </c>
      <c r="E1511">
        <v>40</v>
      </c>
      <c r="F1511">
        <v>2</v>
      </c>
      <c r="G1511" t="s">
        <v>14</v>
      </c>
      <c r="H1511" s="1" t="str">
        <f t="shared" si="94"/>
        <v>ifrs-full_InventoriesAtFairValueLessCostsToSell</v>
      </c>
      <c r="I1511" t="str">
        <f t="shared" si="95"/>
        <v>ifrs-full</v>
      </c>
      <c r="J1511" t="str">
        <f t="shared" si="96"/>
        <v>InventoriesAtFairValueLessCostsToSell</v>
      </c>
      <c r="K1511" t="str">
        <f t="shared" si="97"/>
        <v>insert into dbax_info_conc (codi_empr, codi_emex, codi_info, pref_conc, codi_conc, orde_conc, nive_conc, tipo_info) values (0,0,'pre_cl-ci_ias-2_2014-03-05_role-826380','ifrs-full','InventoriesAtFairValueLessCostsToSell',40,2,'C')</v>
      </c>
    </row>
    <row r="1512" spans="1:11" x14ac:dyDescent="0.25">
      <c r="A1512">
        <v>0</v>
      </c>
      <c r="B1512">
        <v>0</v>
      </c>
      <c r="C1512" t="s">
        <v>184</v>
      </c>
      <c r="D1512" t="s">
        <v>2225</v>
      </c>
      <c r="E1512">
        <v>90</v>
      </c>
      <c r="F1512">
        <v>2</v>
      </c>
      <c r="G1512" t="s">
        <v>14</v>
      </c>
      <c r="H1512" s="1" t="str">
        <f t="shared" si="94"/>
        <v>ifrs-full_InventoriesPledgedAsSecurityForLiabilities</v>
      </c>
      <c r="I1512" t="str">
        <f t="shared" si="95"/>
        <v>ifrs-full</v>
      </c>
      <c r="J1512" t="str">
        <f t="shared" si="96"/>
        <v>InventoriesPledgedAsSecurityForLiabilities</v>
      </c>
      <c r="K1512" t="str">
        <f t="shared" si="97"/>
        <v>insert into dbax_info_conc (codi_empr, codi_emex, codi_info, pref_conc, codi_conc, orde_conc, nive_conc, tipo_info) values (0,0,'pre_cl-ci_ias-2_2014-03-05_role-826380','ifrs-full','InventoriesPledgedAsSecurityForLiabilities',90,2,'C')</v>
      </c>
    </row>
    <row r="1513" spans="1:11" x14ac:dyDescent="0.25">
      <c r="A1513">
        <v>0</v>
      </c>
      <c r="B1513">
        <v>0</v>
      </c>
      <c r="C1513" t="s">
        <v>184</v>
      </c>
      <c r="D1513" t="s">
        <v>2227</v>
      </c>
      <c r="E1513">
        <v>30</v>
      </c>
      <c r="F1513">
        <v>2</v>
      </c>
      <c r="G1513" t="s">
        <v>14</v>
      </c>
      <c r="H1513" s="1" t="str">
        <f t="shared" si="94"/>
        <v>ifrs-full_InventoryCostFormulas</v>
      </c>
      <c r="I1513" t="str">
        <f t="shared" si="95"/>
        <v>ifrs-full</v>
      </c>
      <c r="J1513" t="str">
        <f t="shared" si="96"/>
        <v>InventoryCostFormulas</v>
      </c>
      <c r="K1513" t="str">
        <f t="shared" si="97"/>
        <v>insert into dbax_info_conc (codi_empr, codi_emex, codi_info, pref_conc, codi_conc, orde_conc, nive_conc, tipo_info) values (0,0,'pre_cl-ci_ias-2_2014-03-05_role-826380','ifrs-full','InventoryCostFormulas',30,2,'C')</v>
      </c>
    </row>
    <row r="1514" spans="1:11" x14ac:dyDescent="0.25">
      <c r="A1514">
        <v>0</v>
      </c>
      <c r="B1514">
        <v>0</v>
      </c>
      <c r="C1514" t="s">
        <v>184</v>
      </c>
      <c r="D1514" t="s">
        <v>2229</v>
      </c>
      <c r="E1514">
        <v>50</v>
      </c>
      <c r="F1514">
        <v>2</v>
      </c>
      <c r="G1514" t="s">
        <v>14</v>
      </c>
      <c r="H1514" s="1" t="str">
        <f t="shared" si="94"/>
        <v>ifrs-full_InventoryWritedown2011</v>
      </c>
      <c r="I1514" t="str">
        <f t="shared" si="95"/>
        <v>ifrs-full</v>
      </c>
      <c r="J1514" t="str">
        <f t="shared" si="96"/>
        <v>InventoryWritedown2011</v>
      </c>
      <c r="K1514" t="str">
        <f t="shared" si="97"/>
        <v>insert into dbax_info_conc (codi_empr, codi_emex, codi_info, pref_conc, codi_conc, orde_conc, nive_conc, tipo_info) values (0,0,'pre_cl-ci_ias-2_2014-03-05_role-826380','ifrs-full','InventoryWritedown2011',50,2,'C')</v>
      </c>
    </row>
    <row r="1515" spans="1:11" x14ac:dyDescent="0.25">
      <c r="A1515">
        <v>0</v>
      </c>
      <c r="B1515">
        <v>0</v>
      </c>
      <c r="C1515" t="s">
        <v>184</v>
      </c>
      <c r="D1515" t="s">
        <v>2844</v>
      </c>
      <c r="E1515">
        <v>60</v>
      </c>
      <c r="F1515">
        <v>2</v>
      </c>
      <c r="G1515" t="s">
        <v>14</v>
      </c>
      <c r="H1515" s="1" t="str">
        <f t="shared" si="94"/>
        <v>ifrs-full_ReversalOfInventoryWritedown</v>
      </c>
      <c r="I1515" t="str">
        <f t="shared" si="95"/>
        <v>ifrs-full</v>
      </c>
      <c r="J1515" t="str">
        <f t="shared" si="96"/>
        <v>ReversalOfInventoryWritedown</v>
      </c>
      <c r="K1515" t="str">
        <f t="shared" si="97"/>
        <v>insert into dbax_info_conc (codi_empr, codi_emex, codi_info, pref_conc, codi_conc, orde_conc, nive_conc, tipo_info) values (0,0,'pre_cl-ci_ias-2_2014-03-05_role-826380','ifrs-full','ReversalOfInventoryWritedown',60,2,'C')</v>
      </c>
    </row>
    <row r="1516" spans="1:11" x14ac:dyDescent="0.25">
      <c r="A1516">
        <v>0</v>
      </c>
      <c r="B1516">
        <v>0</v>
      </c>
      <c r="C1516" t="s">
        <v>187</v>
      </c>
      <c r="D1516" t="s">
        <v>1196</v>
      </c>
      <c r="E1516">
        <v>20</v>
      </c>
      <c r="F1516">
        <v>2</v>
      </c>
      <c r="G1516" t="s">
        <v>14</v>
      </c>
      <c r="H1516" s="1" t="str">
        <f t="shared" si="94"/>
        <v>ifrs-full_DescriptionOfAccountingPolicyForGovernmentGrants</v>
      </c>
      <c r="I1516" t="str">
        <f t="shared" si="95"/>
        <v>ifrs-full</v>
      </c>
      <c r="J1516" t="str">
        <f t="shared" si="96"/>
        <v>DescriptionOfAccountingPolicyForGovernmentGrants</v>
      </c>
      <c r="K1516" t="str">
        <f t="shared" si="97"/>
        <v>insert into dbax_info_conc (codi_empr, codi_emex, codi_info, pref_conc, codi_conc, orde_conc, nive_conc, tipo_info) values (0,0,'pre_cl-ci_ias-20_2014-03-05_role-831400','ifrs-full','DescriptionOfAccountingPolicyForGovernmentGrants',20,2,'C')</v>
      </c>
    </row>
    <row r="1517" spans="1:11" x14ac:dyDescent="0.25">
      <c r="A1517">
        <v>0</v>
      </c>
      <c r="B1517">
        <v>0</v>
      </c>
      <c r="C1517" t="s">
        <v>187</v>
      </c>
      <c r="D1517" t="s">
        <v>1586</v>
      </c>
      <c r="E1517">
        <v>19</v>
      </c>
      <c r="F1517">
        <v>1</v>
      </c>
      <c r="G1517" t="s">
        <v>14</v>
      </c>
      <c r="H1517" s="1" t="str">
        <f t="shared" si="94"/>
        <v>ifrs-full_DisclosureOfGovernmentGrantsExplanatory</v>
      </c>
      <c r="I1517" t="str">
        <f t="shared" si="95"/>
        <v>ifrs-full</v>
      </c>
      <c r="J1517" t="str">
        <f t="shared" si="96"/>
        <v>DisclosureOfGovernmentGrantsExplanatory</v>
      </c>
      <c r="K1517" t="str">
        <f t="shared" si="97"/>
        <v>insert into dbax_info_conc (codi_empr, codi_emex, codi_info, pref_conc, codi_conc, orde_conc, nive_conc, tipo_info) values (0,0,'pre_cl-ci_ias-20_2014-03-05_role-831400','ifrs-full','DisclosureOfGovernmentGrantsExplanatory',19,1,'C')</v>
      </c>
    </row>
    <row r="1518" spans="1:11" x14ac:dyDescent="0.25">
      <c r="A1518">
        <v>0</v>
      </c>
      <c r="B1518">
        <v>0</v>
      </c>
      <c r="C1518" t="s">
        <v>190</v>
      </c>
      <c r="D1518" t="s">
        <v>459</v>
      </c>
      <c r="E1518">
        <v>19</v>
      </c>
      <c r="F1518">
        <v>1</v>
      </c>
      <c r="G1518" t="s">
        <v>14</v>
      </c>
      <c r="H1518" s="1" t="str">
        <f t="shared" si="94"/>
        <v>cl-ci_EfectoVariacionesTasasDeCambioMonedaExtranjeraSinopsis</v>
      </c>
      <c r="I1518" t="str">
        <f t="shared" si="95"/>
        <v>cl-ci</v>
      </c>
      <c r="J1518" t="str">
        <f t="shared" si="96"/>
        <v>EfectoVariacionesTasasDeCambioMonedaExtranjeraSinopsis</v>
      </c>
      <c r="K1518" t="str">
        <f t="shared" si="97"/>
        <v>insert into dbax_info_conc (codi_empr, codi_emex, codi_info, pref_conc, codi_conc, orde_conc, nive_conc, tipo_info) values (0,0,'pre_cl-ci_ias-21_2014-03-05_role-842000','cl-ci','EfectoVariacionesTasasDeCambioMonedaExtranjeraSinopsis',19,1,'C')</v>
      </c>
    </row>
    <row r="1519" spans="1:11" x14ac:dyDescent="0.25">
      <c r="A1519">
        <v>0</v>
      </c>
      <c r="B1519">
        <v>0</v>
      </c>
      <c r="C1519" t="s">
        <v>190</v>
      </c>
      <c r="D1519" t="s">
        <v>1550</v>
      </c>
      <c r="E1519">
        <v>20</v>
      </c>
      <c r="F1519">
        <v>2</v>
      </c>
      <c r="G1519" t="s">
        <v>14</v>
      </c>
      <c r="H1519" s="1" t="str">
        <f t="shared" si="94"/>
        <v>ifrs-full_DisclosureOfEffectOfChangesInForeignExchangeRatesExplanatory</v>
      </c>
      <c r="I1519" t="str">
        <f t="shared" si="95"/>
        <v>ifrs-full</v>
      </c>
      <c r="J1519" t="str">
        <f t="shared" si="96"/>
        <v>DisclosureOfEffectOfChangesInForeignExchangeRatesExplanatory</v>
      </c>
      <c r="K1519" t="str">
        <f t="shared" si="97"/>
        <v>insert into dbax_info_conc (codi_empr, codi_emex, codi_info, pref_conc, codi_conc, orde_conc, nive_conc, tipo_info) values (0,0,'pre_cl-ci_ias-21_2014-03-05_role-842000','ifrs-full','DisclosureOfEffectOfChangesInForeignExchangeRatesExplanatory',20,2,'C')</v>
      </c>
    </row>
    <row r="1520" spans="1:11" x14ac:dyDescent="0.25">
      <c r="A1520">
        <v>0</v>
      </c>
      <c r="B1520">
        <v>0</v>
      </c>
      <c r="C1520" t="s">
        <v>193</v>
      </c>
      <c r="D1520" t="s">
        <v>403</v>
      </c>
      <c r="E1520">
        <v>540</v>
      </c>
      <c r="F1520">
        <v>6</v>
      </c>
      <c r="G1520" t="s">
        <v>14</v>
      </c>
      <c r="H1520" s="1" t="str">
        <f t="shared" si="94"/>
        <v>cl-ci_CuentasCobrarEntidadesRelacionadas</v>
      </c>
      <c r="I1520" t="str">
        <f t="shared" si="95"/>
        <v>cl-ci</v>
      </c>
      <c r="J1520" t="str">
        <f t="shared" si="96"/>
        <v>CuentasCobrarEntidadesRelacionadas</v>
      </c>
      <c r="K1520" t="str">
        <f t="shared" si="97"/>
        <v>insert into dbax_info_conc (codi_empr, codi_emex, codi_info, pref_conc, codi_conc, orde_conc, nive_conc, tipo_info) values (0,0,'pre_cl-ci_ias-24_2014-03-05_role-818000','cl-ci','CuentasCobrarEntidadesRelacionadas',540,6,'C')</v>
      </c>
    </row>
    <row r="1521" spans="1:11" x14ac:dyDescent="0.25">
      <c r="A1521">
        <v>0</v>
      </c>
      <c r="B1521">
        <v>0</v>
      </c>
      <c r="C1521" t="s">
        <v>193</v>
      </c>
      <c r="D1521" t="s">
        <v>404</v>
      </c>
      <c r="E1521">
        <v>550</v>
      </c>
      <c r="F1521">
        <v>7</v>
      </c>
      <c r="G1521" t="s">
        <v>14</v>
      </c>
      <c r="H1521" s="1" t="str">
        <f t="shared" si="94"/>
        <v>cl-ci_CuentasCobrarEntidadesRelacionadasCorrientes</v>
      </c>
      <c r="I1521" t="str">
        <f t="shared" si="95"/>
        <v>cl-ci</v>
      </c>
      <c r="J1521" t="str">
        <f t="shared" si="96"/>
        <v>CuentasCobrarEntidadesRelacionadasCorrientes</v>
      </c>
      <c r="K1521" t="str">
        <f t="shared" si="97"/>
        <v>insert into dbax_info_conc (codi_empr, codi_emex, codi_info, pref_conc, codi_conc, orde_conc, nive_conc, tipo_info) values (0,0,'pre_cl-ci_ias-24_2014-03-05_role-818000','cl-ci','CuentasCobrarEntidadesRelacionadasCorrientes',550,7,'C')</v>
      </c>
    </row>
    <row r="1522" spans="1:11" x14ac:dyDescent="0.25">
      <c r="A1522">
        <v>0</v>
      </c>
      <c r="B1522">
        <v>0</v>
      </c>
      <c r="C1522" t="s">
        <v>193</v>
      </c>
      <c r="D1522" t="s">
        <v>405</v>
      </c>
      <c r="E1522">
        <v>560</v>
      </c>
      <c r="F1522">
        <v>7</v>
      </c>
      <c r="G1522" t="s">
        <v>14</v>
      </c>
      <c r="H1522" s="1" t="str">
        <f t="shared" si="94"/>
        <v>cl-ci_CuentasCobrarEntidadesRelacionadasNoCorrientes</v>
      </c>
      <c r="I1522" t="str">
        <f t="shared" si="95"/>
        <v>cl-ci</v>
      </c>
      <c r="J1522" t="str">
        <f t="shared" si="96"/>
        <v>CuentasCobrarEntidadesRelacionadasNoCorrientes</v>
      </c>
      <c r="K1522" t="str">
        <f t="shared" si="97"/>
        <v>insert into dbax_info_conc (codi_empr, codi_emex, codi_info, pref_conc, codi_conc, orde_conc, nive_conc, tipo_info) values (0,0,'pre_cl-ci_ias-24_2014-03-05_role-818000','cl-ci','CuentasCobrarEntidadesRelacionadasNoCorrientes',560,7,'C')</v>
      </c>
    </row>
    <row r="1523" spans="1:11" x14ac:dyDescent="0.25">
      <c r="A1523">
        <v>0</v>
      </c>
      <c r="B1523">
        <v>0</v>
      </c>
      <c r="C1523" t="s">
        <v>193</v>
      </c>
      <c r="D1523" t="s">
        <v>424</v>
      </c>
      <c r="E1523">
        <v>570</v>
      </c>
      <c r="F1523">
        <v>6</v>
      </c>
      <c r="G1523" t="s">
        <v>14</v>
      </c>
      <c r="H1523" s="1" t="str">
        <f t="shared" si="94"/>
        <v>cl-ci_CuentasPagarEntidadesRelacionadas</v>
      </c>
      <c r="I1523" t="str">
        <f t="shared" si="95"/>
        <v>cl-ci</v>
      </c>
      <c r="J1523" t="str">
        <f t="shared" si="96"/>
        <v>CuentasPagarEntidadesRelacionadas</v>
      </c>
      <c r="K1523" t="str">
        <f t="shared" si="97"/>
        <v>insert into dbax_info_conc (codi_empr, codi_emex, codi_info, pref_conc, codi_conc, orde_conc, nive_conc, tipo_info) values (0,0,'pre_cl-ci_ias-24_2014-03-05_role-818000','cl-ci','CuentasPagarEntidadesRelacionadas',570,6,'C')</v>
      </c>
    </row>
    <row r="1524" spans="1:11" x14ac:dyDescent="0.25">
      <c r="A1524">
        <v>0</v>
      </c>
      <c r="B1524">
        <v>0</v>
      </c>
      <c r="C1524" t="s">
        <v>193</v>
      </c>
      <c r="D1524" t="s">
        <v>425</v>
      </c>
      <c r="E1524">
        <v>580</v>
      </c>
      <c r="F1524">
        <v>7</v>
      </c>
      <c r="G1524" t="s">
        <v>14</v>
      </c>
      <c r="H1524" s="1" t="str">
        <f t="shared" si="94"/>
        <v>cl-ci_CuentasPagarEntidadesRelacionadasCorrientes</v>
      </c>
      <c r="I1524" t="str">
        <f t="shared" si="95"/>
        <v>cl-ci</v>
      </c>
      <c r="J1524" t="str">
        <f t="shared" si="96"/>
        <v>CuentasPagarEntidadesRelacionadasCorrientes</v>
      </c>
      <c r="K1524" t="str">
        <f t="shared" si="97"/>
        <v>insert into dbax_info_conc (codi_empr, codi_emex, codi_info, pref_conc, codi_conc, orde_conc, nive_conc, tipo_info) values (0,0,'pre_cl-ci_ias-24_2014-03-05_role-818000','cl-ci','CuentasPagarEntidadesRelacionadasCorrientes',580,7,'C')</v>
      </c>
    </row>
    <row r="1525" spans="1:11" x14ac:dyDescent="0.25">
      <c r="A1525">
        <v>0</v>
      </c>
      <c r="B1525">
        <v>0</v>
      </c>
      <c r="C1525" t="s">
        <v>193</v>
      </c>
      <c r="D1525" t="s">
        <v>426</v>
      </c>
      <c r="E1525">
        <v>590</v>
      </c>
      <c r="F1525">
        <v>7</v>
      </c>
      <c r="G1525" t="s">
        <v>14</v>
      </c>
      <c r="H1525" s="1" t="str">
        <f t="shared" si="94"/>
        <v>cl-ci_CuentasPagarEntidadesRelacionadasNoCorrientes</v>
      </c>
      <c r="I1525" t="str">
        <f t="shared" si="95"/>
        <v>cl-ci</v>
      </c>
      <c r="J1525" t="str">
        <f t="shared" si="96"/>
        <v>CuentasPagarEntidadesRelacionadasNoCorrientes</v>
      </c>
      <c r="K1525" t="str">
        <f t="shared" si="97"/>
        <v>insert into dbax_info_conc (codi_empr, codi_emex, codi_info, pref_conc, codi_conc, orde_conc, nive_conc, tipo_info) values (0,0,'pre_cl-ci_ias-24_2014-03-05_role-818000','cl-ci','CuentasPagarEntidadesRelacionadasNoCorrientes',590,7,'C')</v>
      </c>
    </row>
    <row r="1526" spans="1:11" x14ac:dyDescent="0.25">
      <c r="A1526">
        <v>0</v>
      </c>
      <c r="B1526">
        <v>0</v>
      </c>
      <c r="C1526" t="s">
        <v>193</v>
      </c>
      <c r="D1526" t="s">
        <v>607</v>
      </c>
      <c r="E1526">
        <v>260</v>
      </c>
      <c r="F1526">
        <v>5</v>
      </c>
      <c r="G1526" t="s">
        <v>14</v>
      </c>
      <c r="H1526" s="1" t="str">
        <f t="shared" si="94"/>
        <v>cl-ci_NombreParteRelacionada</v>
      </c>
      <c r="I1526" t="str">
        <f t="shared" si="95"/>
        <v>cl-ci</v>
      </c>
      <c r="J1526" t="str">
        <f t="shared" si="96"/>
        <v>NombreParteRelacionada</v>
      </c>
      <c r="K1526" t="str">
        <f t="shared" si="97"/>
        <v>insert into dbax_info_conc (codi_empr, codi_emex, codi_info, pref_conc, codi_conc, orde_conc, nive_conc, tipo_info) values (0,0,'pre_cl-ci_ias-24_2014-03-05_role-818000','cl-ci','NombreParteRelacionada',260,5,'C')</v>
      </c>
    </row>
    <row r="1527" spans="1:11" x14ac:dyDescent="0.25">
      <c r="A1527">
        <v>0</v>
      </c>
      <c r="B1527">
        <v>0</v>
      </c>
      <c r="C1527" t="s">
        <v>193</v>
      </c>
      <c r="D1527" t="s">
        <v>653</v>
      </c>
      <c r="E1527">
        <v>280</v>
      </c>
      <c r="F1527">
        <v>5</v>
      </c>
      <c r="G1527" t="s">
        <v>14</v>
      </c>
      <c r="H1527" s="1" t="str">
        <f t="shared" si="94"/>
        <v>cl-ci_PaisOrigen</v>
      </c>
      <c r="I1527" t="str">
        <f t="shared" si="95"/>
        <v>cl-ci</v>
      </c>
      <c r="J1527" t="str">
        <f t="shared" si="96"/>
        <v>PaisOrigen</v>
      </c>
      <c r="K1527" t="str">
        <f t="shared" si="97"/>
        <v>insert into dbax_info_conc (codi_empr, codi_emex, codi_info, pref_conc, codi_conc, orde_conc, nive_conc, tipo_info) values (0,0,'pre_cl-ci_ias-24_2014-03-05_role-818000','cl-ci','PaisOrigen',280,5,'C')</v>
      </c>
    </row>
    <row r="1528" spans="1:11" x14ac:dyDescent="0.25">
      <c r="A1528">
        <v>0</v>
      </c>
      <c r="B1528">
        <v>0</v>
      </c>
      <c r="C1528" t="s">
        <v>193</v>
      </c>
      <c r="D1528" t="s">
        <v>705</v>
      </c>
      <c r="E1528">
        <v>270</v>
      </c>
      <c r="F1528">
        <v>5</v>
      </c>
      <c r="G1528" t="s">
        <v>14</v>
      </c>
      <c r="H1528" s="1" t="str">
        <f t="shared" si="94"/>
        <v>cl-ci_RUTParteRelacionada</v>
      </c>
      <c r="I1528" t="str">
        <f t="shared" si="95"/>
        <v>cl-ci</v>
      </c>
      <c r="J1528" t="str">
        <f t="shared" si="96"/>
        <v>RUTParteRelacionada</v>
      </c>
      <c r="K1528" t="str">
        <f t="shared" si="97"/>
        <v>insert into dbax_info_conc (codi_empr, codi_emex, codi_info, pref_conc, codi_conc, orde_conc, nive_conc, tipo_info) values (0,0,'pre_cl-ci_ias-24_2014-03-05_role-818000','cl-ci','RUTParteRelacionada',270,5,'C')</v>
      </c>
    </row>
    <row r="1529" spans="1:11" x14ac:dyDescent="0.25">
      <c r="A1529">
        <v>0</v>
      </c>
      <c r="B1529">
        <v>0</v>
      </c>
      <c r="C1529" t="s">
        <v>193</v>
      </c>
      <c r="D1529" t="s">
        <v>719</v>
      </c>
      <c r="E1529">
        <v>600</v>
      </c>
      <c r="F1529">
        <v>6</v>
      </c>
      <c r="G1529" t="s">
        <v>14</v>
      </c>
      <c r="H1529" s="1" t="str">
        <f t="shared" si="94"/>
        <v>cl-ci_TipoMonedaOUnidadReajuste</v>
      </c>
      <c r="I1529" t="str">
        <f t="shared" si="95"/>
        <v>cl-ci</v>
      </c>
      <c r="J1529" t="str">
        <f t="shared" si="96"/>
        <v>TipoMonedaOUnidadReajuste</v>
      </c>
      <c r="K1529" t="str">
        <f t="shared" si="97"/>
        <v>insert into dbax_info_conc (codi_empr, codi_emex, codi_info, pref_conc, codi_conc, orde_conc, nive_conc, tipo_info) values (0,0,'pre_cl-ci_ias-24_2014-03-05_role-818000','cl-ci','TipoMonedaOUnidadReajuste',600,6,'C')</v>
      </c>
    </row>
    <row r="1530" spans="1:11" x14ac:dyDescent="0.25">
      <c r="A1530">
        <v>0</v>
      </c>
      <c r="B1530">
        <v>0</v>
      </c>
      <c r="C1530" t="s">
        <v>193</v>
      </c>
      <c r="D1530" t="s">
        <v>812</v>
      </c>
      <c r="E1530">
        <v>730</v>
      </c>
      <c r="F1530">
        <v>5</v>
      </c>
      <c r="G1530" t="s">
        <v>14</v>
      </c>
      <c r="H1530" s="1" t="str">
        <f t="shared" si="94"/>
        <v>ifrs-full_AmountIncurredByEntityForProvisionOfKeyManagementPersonnelServicesProvidedBySeparateManagementEntity</v>
      </c>
      <c r="I1530" t="str">
        <f t="shared" si="95"/>
        <v>ifrs-full</v>
      </c>
      <c r="J1530" t="str">
        <f t="shared" si="96"/>
        <v>AmountIncurredByEntityForProvisionOfKeyManagementPersonnelServicesProvidedBySeparateManagementEntity</v>
      </c>
      <c r="K1530" t="str">
        <f t="shared" si="97"/>
        <v>insert into dbax_info_conc (codi_empr, codi_emex, codi_info, pref_conc, codi_conc, orde_conc, nive_conc, tipo_info) values (0,0,'pre_cl-ci_ias-24_2014-03-05_role-818000','ifrs-full','AmountIncurredByEntityForProvisionOfKeyManagementPersonnelServicesProvidedBySeparateManagementEntity',730,5,'C')</v>
      </c>
    </row>
    <row r="1531" spans="1:11" x14ac:dyDescent="0.25">
      <c r="A1531">
        <v>0</v>
      </c>
      <c r="B1531">
        <v>0</v>
      </c>
      <c r="C1531" t="s">
        <v>193</v>
      </c>
      <c r="D1531" t="s">
        <v>837</v>
      </c>
      <c r="E1531">
        <v>210</v>
      </c>
      <c r="F1531">
        <v>8</v>
      </c>
      <c r="G1531" t="s">
        <v>14</v>
      </c>
      <c r="H1531" s="1" t="str">
        <f t="shared" si="94"/>
        <v>ifrs-full_AssociatesMember</v>
      </c>
      <c r="I1531" t="str">
        <f t="shared" si="95"/>
        <v>ifrs-full</v>
      </c>
      <c r="J1531" t="str">
        <f t="shared" si="96"/>
        <v>AssociatesMember</v>
      </c>
      <c r="K1531" t="str">
        <f t="shared" si="97"/>
        <v>insert into dbax_info_conc (codi_empr, codi_emex, codi_info, pref_conc, codi_conc, orde_conc, nive_conc, tipo_info) values (0,0,'pre_cl-ci_ias-24_2014-03-05_role-818000','ifrs-full','AssociatesMember',210,8,'C')</v>
      </c>
    </row>
    <row r="1532" spans="1:11" x14ac:dyDescent="0.25">
      <c r="A1532">
        <v>0</v>
      </c>
      <c r="B1532">
        <v>0</v>
      </c>
      <c r="C1532" t="s">
        <v>193</v>
      </c>
      <c r="D1532" t="s">
        <v>938</v>
      </c>
      <c r="E1532">
        <v>150</v>
      </c>
      <c r="F1532">
        <v>5</v>
      </c>
      <c r="G1532" t="s">
        <v>14</v>
      </c>
      <c r="H1532" s="1" t="str">
        <f t="shared" si="94"/>
        <v>ifrs-full_CategoriesOfRelatedPartiesAxis</v>
      </c>
      <c r="I1532" t="str">
        <f t="shared" si="95"/>
        <v>ifrs-full</v>
      </c>
      <c r="J1532" t="str">
        <f t="shared" si="96"/>
        <v>CategoriesOfRelatedPartiesAxis</v>
      </c>
      <c r="K1532" t="str">
        <f t="shared" si="97"/>
        <v>insert into dbax_info_conc (codi_empr, codi_emex, codi_info, pref_conc, codi_conc, orde_conc, nive_conc, tipo_info) values (0,0,'pre_cl-ci_ias-24_2014-03-05_role-818000','ifrs-full','CategoriesOfRelatedPartiesAxis',150,5,'C')</v>
      </c>
    </row>
    <row r="1533" spans="1:11" x14ac:dyDescent="0.25">
      <c r="A1533">
        <v>0</v>
      </c>
      <c r="B1533">
        <v>0</v>
      </c>
      <c r="C1533" t="s">
        <v>193</v>
      </c>
      <c r="D1533" t="s">
        <v>982</v>
      </c>
      <c r="E1533">
        <v>480</v>
      </c>
      <c r="F1533">
        <v>6</v>
      </c>
      <c r="G1533" t="s">
        <v>14</v>
      </c>
      <c r="H1533" s="1" t="str">
        <f t="shared" si="94"/>
        <v>ifrs-full_CommitmentsMadeByEntityRelatedPartyTransactions</v>
      </c>
      <c r="I1533" t="str">
        <f t="shared" si="95"/>
        <v>ifrs-full</v>
      </c>
      <c r="J1533" t="str">
        <f t="shared" si="96"/>
        <v>CommitmentsMadeByEntityRelatedPartyTransactions</v>
      </c>
      <c r="K1533" t="str">
        <f t="shared" si="97"/>
        <v>insert into dbax_info_conc (codi_empr, codi_emex, codi_info, pref_conc, codi_conc, orde_conc, nive_conc, tipo_info) values (0,0,'pre_cl-ci_ias-24_2014-03-05_role-818000','ifrs-full','CommitmentsMadeByEntityRelatedPartyTransactions',480,6,'C')</v>
      </c>
    </row>
    <row r="1534" spans="1:11" x14ac:dyDescent="0.25">
      <c r="A1534">
        <v>0</v>
      </c>
      <c r="B1534">
        <v>0</v>
      </c>
      <c r="C1534" t="s">
        <v>193</v>
      </c>
      <c r="D1534" t="s">
        <v>983</v>
      </c>
      <c r="E1534">
        <v>490</v>
      </c>
      <c r="F1534">
        <v>6</v>
      </c>
      <c r="G1534" t="s">
        <v>14</v>
      </c>
      <c r="H1534" s="1" t="str">
        <f t="shared" si="94"/>
        <v>ifrs-full_CommitmentsMadeOnBehalfOfEntityRelatedPartyTransactions</v>
      </c>
      <c r="I1534" t="str">
        <f t="shared" si="95"/>
        <v>ifrs-full</v>
      </c>
      <c r="J1534" t="str">
        <f t="shared" si="96"/>
        <v>CommitmentsMadeOnBehalfOfEntityRelatedPartyTransactions</v>
      </c>
      <c r="K1534" t="str">
        <f t="shared" si="97"/>
        <v>insert into dbax_info_conc (codi_empr, codi_emex, codi_info, pref_conc, codi_conc, orde_conc, nive_conc, tipo_info) values (0,0,'pre_cl-ci_ias-24_2014-03-05_role-818000','ifrs-full','CommitmentsMadeOnBehalfOfEntityRelatedPartyTransactions',490,6,'C')</v>
      </c>
    </row>
    <row r="1535" spans="1:11" x14ac:dyDescent="0.25">
      <c r="A1535">
        <v>0</v>
      </c>
      <c r="B1535">
        <v>0</v>
      </c>
      <c r="C1535" t="s">
        <v>193</v>
      </c>
      <c r="D1535" t="s">
        <v>1391</v>
      </c>
      <c r="E1535">
        <v>300</v>
      </c>
      <c r="F1535">
        <v>5</v>
      </c>
      <c r="G1535" t="s">
        <v>14</v>
      </c>
      <c r="H1535" s="1" t="str">
        <f t="shared" si="94"/>
        <v>ifrs-full_DescriptionOfNatureOfRelatedPartyRelationship</v>
      </c>
      <c r="I1535" t="str">
        <f t="shared" si="95"/>
        <v>ifrs-full</v>
      </c>
      <c r="J1535" t="str">
        <f t="shared" si="96"/>
        <v>DescriptionOfNatureOfRelatedPartyRelationship</v>
      </c>
      <c r="K1535" t="str">
        <f t="shared" si="97"/>
        <v>insert into dbax_info_conc (codi_empr, codi_emex, codi_info, pref_conc, codi_conc, orde_conc, nive_conc, tipo_info) values (0,0,'pre_cl-ci_ias-24_2014-03-05_role-818000','ifrs-full','DescriptionOfNatureOfRelatedPartyRelationship',300,5,'C')</v>
      </c>
    </row>
    <row r="1536" spans="1:11" x14ac:dyDescent="0.25">
      <c r="A1536">
        <v>0</v>
      </c>
      <c r="B1536">
        <v>0</v>
      </c>
      <c r="C1536" t="s">
        <v>193</v>
      </c>
      <c r="D1536" t="s">
        <v>1401</v>
      </c>
      <c r="E1536">
        <v>780</v>
      </c>
      <c r="F1536">
        <v>3</v>
      </c>
      <c r="G1536" t="s">
        <v>14</v>
      </c>
      <c r="H1536" s="1" t="str">
        <f t="shared" si="94"/>
        <v>ifrs-full_DescriptionOfOtherTransactionsThatAreCollectivelySignificant</v>
      </c>
      <c r="I1536" t="str">
        <f t="shared" si="95"/>
        <v>ifrs-full</v>
      </c>
      <c r="J1536" t="str">
        <f t="shared" si="96"/>
        <v>DescriptionOfOtherTransactionsThatAreCollectivelySignificant</v>
      </c>
      <c r="K1536" t="str">
        <f t="shared" si="97"/>
        <v>insert into dbax_info_conc (codi_empr, codi_emex, codi_info, pref_conc, codi_conc, orde_conc, nive_conc, tipo_info) values (0,0,'pre_cl-ci_ias-24_2014-03-05_role-818000','ifrs-full','DescriptionOfOtherTransactionsThatAreCollectivelySignificant',780,3,'C')</v>
      </c>
    </row>
    <row r="1537" spans="1:11" x14ac:dyDescent="0.25">
      <c r="A1537">
        <v>0</v>
      </c>
      <c r="B1537">
        <v>0</v>
      </c>
      <c r="C1537" t="s">
        <v>193</v>
      </c>
      <c r="D1537" t="s">
        <v>1467</v>
      </c>
      <c r="E1537">
        <v>290</v>
      </c>
      <c r="F1537">
        <v>5</v>
      </c>
      <c r="G1537" t="s">
        <v>14</v>
      </c>
      <c r="H1537" s="1" t="str">
        <f t="shared" si="94"/>
        <v>ifrs-full_DescriptionOfTransactionsWithRelatedParty</v>
      </c>
      <c r="I1537" t="str">
        <f t="shared" si="95"/>
        <v>ifrs-full</v>
      </c>
      <c r="J1537" t="str">
        <f t="shared" si="96"/>
        <v>DescriptionOfTransactionsWithRelatedParty</v>
      </c>
      <c r="K1537" t="str">
        <f t="shared" si="97"/>
        <v>insert into dbax_info_conc (codi_empr, codi_emex, codi_info, pref_conc, codi_conc, orde_conc, nive_conc, tipo_info) values (0,0,'pre_cl-ci_ias-24_2014-03-05_role-818000','ifrs-full','DescriptionOfTransactionsWithRelatedParty',290,5,'C')</v>
      </c>
    </row>
    <row r="1538" spans="1:11" x14ac:dyDescent="0.25">
      <c r="A1538">
        <v>0</v>
      </c>
      <c r="B1538">
        <v>0</v>
      </c>
      <c r="C1538" t="s">
        <v>193</v>
      </c>
      <c r="D1538" t="s">
        <v>1506</v>
      </c>
      <c r="E1538">
        <v>680</v>
      </c>
      <c r="F1538">
        <v>3</v>
      </c>
      <c r="G1538" t="s">
        <v>14</v>
      </c>
      <c r="H1538" s="1" t="str">
        <f t="shared" si="94"/>
        <v>ifrs-full_DisclosureOfAmountsIncurredByEntityForProvisionOfKeyManagementPersonnelServicesProvidedBySeparateManagementEntitiesAbstract</v>
      </c>
      <c r="I1538" t="str">
        <f t="shared" si="95"/>
        <v>ifrs-full</v>
      </c>
      <c r="J1538" t="str">
        <f t="shared" si="96"/>
        <v>DisclosureOfAmountsIncurredByEntityForProvisionOfKeyManagementPersonnelServicesProvidedBySeparateManagementEntitiesAbstract</v>
      </c>
      <c r="K1538" t="str">
        <f t="shared" si="97"/>
        <v>insert into dbax_info_conc (codi_empr, codi_emex, codi_info, pref_conc, codi_conc, orde_conc, nive_conc, tipo_info) values (0,0,'pre_cl-ci_ias-24_2014-03-05_role-818000','ifrs-full','DisclosureOfAmountsIncurredByEntityForProvisionOfKeyManagementPersonnelServicesProvidedBySeparateManagementEntitiesAbstract',680,3,'C')</v>
      </c>
    </row>
    <row r="1539" spans="1:11" x14ac:dyDescent="0.25">
      <c r="A1539">
        <v>0</v>
      </c>
      <c r="B1539">
        <v>0</v>
      </c>
      <c r="C1539" t="s">
        <v>193</v>
      </c>
      <c r="D1539" t="s">
        <v>1507</v>
      </c>
      <c r="E1539">
        <v>670</v>
      </c>
      <c r="F1539">
        <v>2</v>
      </c>
      <c r="G1539" t="s">
        <v>14</v>
      </c>
      <c r="H1539" s="1" t="str">
        <f t="shared" si="94"/>
        <v>ifrs-full_DisclosureOfAmountsIncurredByEntityForProvisionOfKeyManagementPersonnelServicesProvidedBySeparateManagementEntitiesExplanatory</v>
      </c>
      <c r="I1539" t="str">
        <f t="shared" si="95"/>
        <v>ifrs-full</v>
      </c>
      <c r="J1539" t="str">
        <f t="shared" si="96"/>
        <v>DisclosureOfAmountsIncurredByEntityForProvisionOfKeyManagementPersonnelServicesProvidedBySeparateManagementEntitiesExplanatory</v>
      </c>
      <c r="K1539" t="str">
        <f t="shared" si="97"/>
        <v>insert into dbax_info_conc (codi_empr, codi_emex, codi_info, pref_conc, codi_conc, orde_conc, nive_conc, tipo_info) values (0,0,'pre_cl-ci_ias-24_2014-03-05_role-818000','ifrs-full','DisclosureOfAmountsIncurredByEntityForProvisionOfKeyManagementPersonnelServicesProvidedBySeparateManagementEntitiesExplanatory',670,2,'C')</v>
      </c>
    </row>
    <row r="1540" spans="1:11" x14ac:dyDescent="0.25">
      <c r="A1540">
        <v>0</v>
      </c>
      <c r="B1540">
        <v>0</v>
      </c>
      <c r="C1540" t="s">
        <v>193</v>
      </c>
      <c r="D1540" t="s">
        <v>1508</v>
      </c>
      <c r="E1540">
        <v>720</v>
      </c>
      <c r="F1540">
        <v>4</v>
      </c>
      <c r="G1540" t="s">
        <v>14</v>
      </c>
      <c r="H1540" s="1" t="str">
        <f t="shared" si="94"/>
        <v>ifrs-full_DisclosureOfAmountsIncurredByEntityForProvisionOfKeyManagementPersonnelServicesProvidedBySeparateManagementEntitiesLineItems</v>
      </c>
      <c r="I1540" t="str">
        <f t="shared" si="95"/>
        <v>ifrs-full</v>
      </c>
      <c r="J1540" t="str">
        <f t="shared" si="96"/>
        <v>DisclosureOfAmountsIncurredByEntityForProvisionOfKeyManagementPersonnelServicesProvidedBySeparateManagementEntitiesLineItems</v>
      </c>
      <c r="K1540" t="str">
        <f t="shared" si="97"/>
        <v>insert into dbax_info_conc (codi_empr, codi_emex, codi_info, pref_conc, codi_conc, orde_conc, nive_conc, tipo_info) values (0,0,'pre_cl-ci_ias-24_2014-03-05_role-818000','ifrs-full','DisclosureOfAmountsIncurredByEntityForProvisionOfKeyManagementPersonnelServicesProvidedBySeparateManagementEntitiesLineItems',720,4,'C')</v>
      </c>
    </row>
    <row r="1541" spans="1:11" x14ac:dyDescent="0.25">
      <c r="A1541">
        <v>0</v>
      </c>
      <c r="B1541">
        <v>0</v>
      </c>
      <c r="C1541" t="s">
        <v>193</v>
      </c>
      <c r="D1541" t="s">
        <v>1509</v>
      </c>
      <c r="E1541">
        <v>690</v>
      </c>
      <c r="F1541">
        <v>4</v>
      </c>
      <c r="G1541" t="s">
        <v>14</v>
      </c>
      <c r="H1541" s="1" t="str">
        <f t="shared" si="94"/>
        <v>ifrs-full_DisclosureOfAmountsIncurredByEntityForProvisionOfKeyManagementPersonnelServicesProvidedBySeparateManagementEntitiesTable</v>
      </c>
      <c r="I1541" t="str">
        <f t="shared" si="95"/>
        <v>ifrs-full</v>
      </c>
      <c r="J1541" t="str">
        <f t="shared" si="96"/>
        <v>DisclosureOfAmountsIncurredByEntityForProvisionOfKeyManagementPersonnelServicesProvidedBySeparateManagementEntitiesTable</v>
      </c>
      <c r="K1541" t="str">
        <f t="shared" si="97"/>
        <v>insert into dbax_info_conc (codi_empr, codi_emex, codi_info, pref_conc, codi_conc, orde_conc, nive_conc, tipo_info) values (0,0,'pre_cl-ci_ias-24_2014-03-05_role-818000','ifrs-full','DisclosureOfAmountsIncurredByEntityForProvisionOfKeyManagementPersonnelServicesProvidedBySeparateManagementEntitiesTable',690,4,'C')</v>
      </c>
    </row>
    <row r="1542" spans="1:11" x14ac:dyDescent="0.25">
      <c r="A1542">
        <v>0</v>
      </c>
      <c r="B1542">
        <v>0</v>
      </c>
      <c r="C1542" t="s">
        <v>193</v>
      </c>
      <c r="D1542" t="s">
        <v>1725</v>
      </c>
      <c r="E1542">
        <v>10</v>
      </c>
      <c r="F1542">
        <v>1</v>
      </c>
      <c r="G1542" t="s">
        <v>14</v>
      </c>
      <c r="H1542" s="1" t="str">
        <f t="shared" si="94"/>
        <v>ifrs-full_DisclosureOfRelatedPartyExplanatory</v>
      </c>
      <c r="I1542" t="str">
        <f t="shared" si="95"/>
        <v>ifrs-full</v>
      </c>
      <c r="J1542" t="str">
        <f t="shared" si="96"/>
        <v>DisclosureOfRelatedPartyExplanatory</v>
      </c>
      <c r="K1542" t="str">
        <f t="shared" si="97"/>
        <v>insert into dbax_info_conc (codi_empr, codi_emex, codi_info, pref_conc, codi_conc, orde_conc, nive_conc, tipo_info) values (0,0,'pre_cl-ci_ias-24_2014-03-05_role-818000','ifrs-full','DisclosureOfRelatedPartyExplanatory',10,1,'C')</v>
      </c>
    </row>
    <row r="1543" spans="1:11" x14ac:dyDescent="0.25">
      <c r="A1543">
        <v>0</v>
      </c>
      <c r="B1543">
        <v>0</v>
      </c>
      <c r="C1543" t="s">
        <v>193</v>
      </c>
      <c r="D1543" t="s">
        <v>1757</v>
      </c>
      <c r="E1543">
        <v>130</v>
      </c>
      <c r="F1543">
        <v>3</v>
      </c>
      <c r="G1543" t="s">
        <v>14</v>
      </c>
      <c r="H1543" s="1" t="str">
        <f t="shared" si="94"/>
        <v>ifrs-full_DisclosureOfTransactionsBetweenRelatedPartiesAbstract</v>
      </c>
      <c r="I1543" t="str">
        <f t="shared" si="95"/>
        <v>ifrs-full</v>
      </c>
      <c r="J1543" t="str">
        <f t="shared" si="96"/>
        <v>DisclosureOfTransactionsBetweenRelatedPartiesAbstract</v>
      </c>
      <c r="K1543" t="str">
        <f t="shared" si="97"/>
        <v>insert into dbax_info_conc (codi_empr, codi_emex, codi_info, pref_conc, codi_conc, orde_conc, nive_conc, tipo_info) values (0,0,'pre_cl-ci_ias-24_2014-03-05_role-818000','ifrs-full','DisclosureOfTransactionsBetweenRelatedPartiesAbstract',130,3,'C')</v>
      </c>
    </row>
    <row r="1544" spans="1:11" x14ac:dyDescent="0.25">
      <c r="A1544">
        <v>0</v>
      </c>
      <c r="B1544">
        <v>0</v>
      </c>
      <c r="C1544" t="s">
        <v>193</v>
      </c>
      <c r="D1544" t="s">
        <v>1758</v>
      </c>
      <c r="E1544">
        <v>120</v>
      </c>
      <c r="F1544">
        <v>2</v>
      </c>
      <c r="G1544" t="s">
        <v>14</v>
      </c>
      <c r="H1544" s="1" t="str">
        <f t="shared" ref="H1544:H1607" si="98">MID(D1544,FIND("#",D1544)+1,10000)</f>
        <v>ifrs-full_DisclosureOfTransactionsBetweenRelatedPartiesExplanatory</v>
      </c>
      <c r="I1544" t="str">
        <f t="shared" ref="I1544:I1607" si="99">MID(H1544,1,FIND("_",H1544)-1)</f>
        <v>ifrs-full</v>
      </c>
      <c r="J1544" t="str">
        <f t="shared" ref="J1544:J1607" si="100">MID(H1544,FIND("_",H1544)+1,10000)</f>
        <v>DisclosureOfTransactionsBetweenRelatedPartiesExplanatory</v>
      </c>
      <c r="K1544" t="str">
        <f t="shared" ref="K1544:K1607" si="101">CONCATENATE("insert into dbax_info_conc (codi_empr, codi_emex, codi_info, pref_conc, codi_conc, orde_conc, nive_conc, tipo_info) values (",A1544,",",B1544,",'",C1544,"','",I1544,"','",J1544,"',",E1544,",",F1544,",'",G1544,"')")</f>
        <v>insert into dbax_info_conc (codi_empr, codi_emex, codi_info, pref_conc, codi_conc, orde_conc, nive_conc, tipo_info) values (0,0,'pre_cl-ci_ias-24_2014-03-05_role-818000','ifrs-full','DisclosureOfTransactionsBetweenRelatedPartiesExplanatory',120,2,'C')</v>
      </c>
    </row>
    <row r="1545" spans="1:11" x14ac:dyDescent="0.25">
      <c r="A1545">
        <v>0</v>
      </c>
      <c r="B1545">
        <v>0</v>
      </c>
      <c r="C1545" t="s">
        <v>193</v>
      </c>
      <c r="D1545" t="s">
        <v>1759</v>
      </c>
      <c r="E1545">
        <v>250</v>
      </c>
      <c r="F1545">
        <v>4</v>
      </c>
      <c r="G1545" t="s">
        <v>14</v>
      </c>
      <c r="H1545" s="1" t="str">
        <f t="shared" si="98"/>
        <v>ifrs-full_DisclosureOfTransactionsBetweenRelatedPartiesLineItems</v>
      </c>
      <c r="I1545" t="str">
        <f t="shared" si="99"/>
        <v>ifrs-full</v>
      </c>
      <c r="J1545" t="str">
        <f t="shared" si="100"/>
        <v>DisclosureOfTransactionsBetweenRelatedPartiesLineItems</v>
      </c>
      <c r="K1545" t="str">
        <f t="shared" si="101"/>
        <v>insert into dbax_info_conc (codi_empr, codi_emex, codi_info, pref_conc, codi_conc, orde_conc, nive_conc, tipo_info) values (0,0,'pre_cl-ci_ias-24_2014-03-05_role-818000','ifrs-full','DisclosureOfTransactionsBetweenRelatedPartiesLineItems',250,4,'C')</v>
      </c>
    </row>
    <row r="1546" spans="1:11" x14ac:dyDescent="0.25">
      <c r="A1546">
        <v>0</v>
      </c>
      <c r="B1546">
        <v>0</v>
      </c>
      <c r="C1546" t="s">
        <v>193</v>
      </c>
      <c r="D1546" t="s">
        <v>1760</v>
      </c>
      <c r="E1546">
        <v>140</v>
      </c>
      <c r="F1546">
        <v>4</v>
      </c>
      <c r="G1546" t="s">
        <v>14</v>
      </c>
      <c r="H1546" s="1" t="str">
        <f t="shared" si="98"/>
        <v>ifrs-full_DisclosureOfTransactionsBetweenRelatedPartiesTable</v>
      </c>
      <c r="I1546" t="str">
        <f t="shared" si="99"/>
        <v>ifrs-full</v>
      </c>
      <c r="J1546" t="str">
        <f t="shared" si="100"/>
        <v>DisclosureOfTransactionsBetweenRelatedPartiesTable</v>
      </c>
      <c r="K1546" t="str">
        <f t="shared" si="101"/>
        <v>insert into dbax_info_conc (codi_empr, codi_emex, codi_info, pref_conc, codi_conc, orde_conc, nive_conc, tipo_info) values (0,0,'pre_cl-ci_ias-24_2014-03-05_role-818000','ifrs-full','DisclosureOfTransactionsBetweenRelatedPartiesTable',140,4,'C')</v>
      </c>
    </row>
    <row r="1547" spans="1:11" x14ac:dyDescent="0.25">
      <c r="A1547">
        <v>0</v>
      </c>
      <c r="B1547">
        <v>0</v>
      </c>
      <c r="C1547" t="s">
        <v>193</v>
      </c>
      <c r="D1547" t="s">
        <v>1769</v>
      </c>
      <c r="E1547">
        <v>740</v>
      </c>
      <c r="F1547">
        <v>2</v>
      </c>
      <c r="G1547" t="s">
        <v>14</v>
      </c>
      <c r="H1547" s="1" t="str">
        <f t="shared" si="98"/>
        <v>ifrs-full_DisclosureThatRelatedPartyTransactionsWereMadeOnTermsEquivalentToThoseThatPrevailInArmsLengthTransactions</v>
      </c>
      <c r="I1547" t="str">
        <f t="shared" si="99"/>
        <v>ifrs-full</v>
      </c>
      <c r="J1547" t="str">
        <f t="shared" si="100"/>
        <v>DisclosureThatRelatedPartyTransactionsWereMadeOnTermsEquivalentToThoseThatPrevailInArmsLengthTransactions</v>
      </c>
      <c r="K1547" t="str">
        <f t="shared" si="101"/>
        <v>insert into dbax_info_conc (codi_empr, codi_emex, codi_info, pref_conc, codi_conc, orde_conc, nive_conc, tipo_info) values (0,0,'pre_cl-ci_ias-24_2014-03-05_role-818000','ifrs-full','DisclosureThatRelatedPartyTransactionsWereMadeOnTermsEquivalentToThoseThatPrevailInArmsLengthTransactions',740,2,'C')</v>
      </c>
    </row>
    <row r="1548" spans="1:11" x14ac:dyDescent="0.25">
      <c r="A1548">
        <v>0</v>
      </c>
      <c r="B1548">
        <v>0</v>
      </c>
      <c r="C1548" t="s">
        <v>193</v>
      </c>
      <c r="D1548" t="s">
        <v>1810</v>
      </c>
      <c r="E1548">
        <v>160</v>
      </c>
      <c r="F1548">
        <v>6</v>
      </c>
      <c r="G1548" t="s">
        <v>14</v>
      </c>
      <c r="H1548" s="1" t="str">
        <f t="shared" si="98"/>
        <v>ifrs-full_EntitysTotalForRelatedPartiesMember</v>
      </c>
      <c r="I1548" t="str">
        <f t="shared" si="99"/>
        <v>ifrs-full</v>
      </c>
      <c r="J1548" t="str">
        <f t="shared" si="100"/>
        <v>EntitysTotalForRelatedPartiesMember</v>
      </c>
      <c r="K1548" t="str">
        <f t="shared" si="101"/>
        <v>insert into dbax_info_conc (codi_empr, codi_emex, codi_info, pref_conc, codi_conc, orde_conc, nive_conc, tipo_info) values (0,0,'pre_cl-ci_ias-24_2014-03-05_role-818000','ifrs-full','EntitysTotalForRelatedPartiesMember',160,6,'C')</v>
      </c>
    </row>
    <row r="1549" spans="1:11" x14ac:dyDescent="0.25">
      <c r="A1549">
        <v>0</v>
      </c>
      <c r="B1549">
        <v>0</v>
      </c>
      <c r="C1549" t="s">
        <v>193</v>
      </c>
      <c r="D1549" t="s">
        <v>1847</v>
      </c>
      <c r="E1549">
        <v>660</v>
      </c>
      <c r="F1549">
        <v>5</v>
      </c>
      <c r="G1549" t="s">
        <v>14</v>
      </c>
      <c r="H1549" s="1" t="str">
        <f t="shared" si="98"/>
        <v>ifrs-full_ExpenseRecognisedDuringPeriodForBadAndDoubtfulDebtsForRelatedPartyTransaction</v>
      </c>
      <c r="I1549" t="str">
        <f t="shared" si="99"/>
        <v>ifrs-full</v>
      </c>
      <c r="J1549" t="str">
        <f t="shared" si="100"/>
        <v>ExpenseRecognisedDuringPeriodForBadAndDoubtfulDebtsForRelatedPartyTransaction</v>
      </c>
      <c r="K1549" t="str">
        <f t="shared" si="101"/>
        <v>insert into dbax_info_conc (codi_empr, codi_emex, codi_info, pref_conc, codi_conc, orde_conc, nive_conc, tipo_info) values (0,0,'pre_cl-ci_ias-24_2014-03-05_role-818000','ifrs-full','ExpenseRecognisedDuringPeriodForBadAndDoubtfulDebtsForRelatedPartyTransaction',660,5,'C')</v>
      </c>
    </row>
    <row r="1550" spans="1:11" x14ac:dyDescent="0.25">
      <c r="A1550">
        <v>0</v>
      </c>
      <c r="B1550">
        <v>0</v>
      </c>
      <c r="C1550" t="s">
        <v>193</v>
      </c>
      <c r="D1550" t="s">
        <v>1859</v>
      </c>
      <c r="E1550">
        <v>640</v>
      </c>
      <c r="F1550">
        <v>6</v>
      </c>
      <c r="G1550" t="s">
        <v>14</v>
      </c>
      <c r="H1550" s="1" t="str">
        <f t="shared" si="98"/>
        <v>ifrs-full_ExplanationOfDetailsOfGuaranteesGivenOrReceivedOfOutstandingBalancesForRelatedPartyTransaction</v>
      </c>
      <c r="I1550" t="str">
        <f t="shared" si="99"/>
        <v>ifrs-full</v>
      </c>
      <c r="J1550" t="str">
        <f t="shared" si="100"/>
        <v>ExplanationOfDetailsOfGuaranteesGivenOrReceivedOfOutstandingBalancesForRelatedPartyTransaction</v>
      </c>
      <c r="K1550" t="str">
        <f t="shared" si="101"/>
        <v>insert into dbax_info_conc (codi_empr, codi_emex, codi_info, pref_conc, codi_conc, orde_conc, nive_conc, tipo_info) values (0,0,'pre_cl-ci_ias-24_2014-03-05_role-818000','ifrs-full','ExplanationOfDetailsOfGuaranteesGivenOrReceivedOfOutstandingBalancesForRelatedPartyTransaction',640,6,'C')</v>
      </c>
    </row>
    <row r="1551" spans="1:11" x14ac:dyDescent="0.25">
      <c r="A1551">
        <v>0</v>
      </c>
      <c r="B1551">
        <v>0</v>
      </c>
      <c r="C1551" t="s">
        <v>193</v>
      </c>
      <c r="D1551" t="s">
        <v>1889</v>
      </c>
      <c r="E1551">
        <v>770</v>
      </c>
      <c r="F1551">
        <v>3</v>
      </c>
      <c r="G1551" t="s">
        <v>14</v>
      </c>
      <c r="H1551" s="1" t="str">
        <f t="shared" si="98"/>
        <v>ifrs-full_ExplanationOfNatureAndAmountOfSignificantTransactions</v>
      </c>
      <c r="I1551" t="str">
        <f t="shared" si="99"/>
        <v>ifrs-full</v>
      </c>
      <c r="J1551" t="str">
        <f t="shared" si="100"/>
        <v>ExplanationOfNatureAndAmountOfSignificantTransactions</v>
      </c>
      <c r="K1551" t="str">
        <f t="shared" si="101"/>
        <v>insert into dbax_info_conc (codi_empr, codi_emex, codi_info, pref_conc, codi_conc, orde_conc, nive_conc, tipo_info) values (0,0,'pre_cl-ci_ias-24_2014-03-05_role-818000','ifrs-full','ExplanationOfNatureAndAmountOfSignificantTransactions',770,3,'C')</v>
      </c>
    </row>
    <row r="1552" spans="1:11" x14ac:dyDescent="0.25">
      <c r="A1552">
        <v>0</v>
      </c>
      <c r="B1552">
        <v>0</v>
      </c>
      <c r="C1552" t="s">
        <v>193</v>
      </c>
      <c r="D1552" t="s">
        <v>1897</v>
      </c>
      <c r="E1552">
        <v>50</v>
      </c>
      <c r="F1552">
        <v>2</v>
      </c>
      <c r="G1552" t="s">
        <v>14</v>
      </c>
      <c r="H1552" s="1" t="str">
        <f t="shared" si="98"/>
        <v>ifrs-full_ExplanationOfRelationshipsBetweenParentsAndEntity</v>
      </c>
      <c r="I1552" t="str">
        <f t="shared" si="99"/>
        <v>ifrs-full</v>
      </c>
      <c r="J1552" t="str">
        <f t="shared" si="100"/>
        <v>ExplanationOfRelationshipsBetweenParentsAndEntity</v>
      </c>
      <c r="K1552" t="str">
        <f t="shared" si="101"/>
        <v>insert into dbax_info_conc (codi_empr, codi_emex, codi_info, pref_conc, codi_conc, orde_conc, nive_conc, tipo_info) values (0,0,'pre_cl-ci_ias-24_2014-03-05_role-818000','ifrs-full','ExplanationOfRelationshipsBetweenParentsAndEntity',50,2,'C')</v>
      </c>
    </row>
    <row r="1553" spans="1:11" x14ac:dyDescent="0.25">
      <c r="A1553">
        <v>0</v>
      </c>
      <c r="B1553">
        <v>0</v>
      </c>
      <c r="C1553" t="s">
        <v>193</v>
      </c>
      <c r="D1553" t="s">
        <v>1903</v>
      </c>
      <c r="E1553">
        <v>630</v>
      </c>
      <c r="F1553">
        <v>6</v>
      </c>
      <c r="G1553" t="s">
        <v>14</v>
      </c>
      <c r="H1553" s="1" t="str">
        <f t="shared" si="98"/>
        <v>ifrs-full_ExplanationOfTermsAndConditionsOfOutstandingBalancesForRelatedPartyTransaction</v>
      </c>
      <c r="I1553" t="str">
        <f t="shared" si="99"/>
        <v>ifrs-full</v>
      </c>
      <c r="J1553" t="str">
        <f t="shared" si="100"/>
        <v>ExplanationOfTermsAndConditionsOfOutstandingBalancesForRelatedPartyTransaction</v>
      </c>
      <c r="K1553" t="str">
        <f t="shared" si="101"/>
        <v>insert into dbax_info_conc (codi_empr, codi_emex, codi_info, pref_conc, codi_conc, orde_conc, nive_conc, tipo_info) values (0,0,'pre_cl-ci_ias-24_2014-03-05_role-818000','ifrs-full','ExplanationOfTermsAndConditionsOfOutstandingBalancesForRelatedPartyTransaction',630,6,'C')</v>
      </c>
    </row>
    <row r="1554" spans="1:11" x14ac:dyDescent="0.25">
      <c r="A1554">
        <v>0</v>
      </c>
      <c r="B1554">
        <v>0</v>
      </c>
      <c r="C1554" t="s">
        <v>193</v>
      </c>
      <c r="D1554" t="s">
        <v>1907</v>
      </c>
      <c r="E1554">
        <v>750</v>
      </c>
      <c r="F1554">
        <v>2</v>
      </c>
      <c r="G1554" t="s">
        <v>14</v>
      </c>
      <c r="H1554" s="1" t="str">
        <f t="shared" si="98"/>
        <v>ifrs-full_ExplanationOfWhetherEntityAppliesExemptionInIAS2425</v>
      </c>
      <c r="I1554" t="str">
        <f t="shared" si="99"/>
        <v>ifrs-full</v>
      </c>
      <c r="J1554" t="str">
        <f t="shared" si="100"/>
        <v>ExplanationOfWhetherEntityAppliesExemptionInIAS2425</v>
      </c>
      <c r="K1554" t="str">
        <f t="shared" si="101"/>
        <v>insert into dbax_info_conc (codi_empr, codi_emex, codi_info, pref_conc, codi_conc, orde_conc, nive_conc, tipo_info) values (0,0,'pre_cl-ci_ias-24_2014-03-05_role-818000','ifrs-full','ExplanationOfWhetherEntityAppliesExemptionInIAS2425',750,2,'C')</v>
      </c>
    </row>
    <row r="1555" spans="1:11" x14ac:dyDescent="0.25">
      <c r="A1555">
        <v>0</v>
      </c>
      <c r="B1555">
        <v>0</v>
      </c>
      <c r="C1555" t="s">
        <v>193</v>
      </c>
      <c r="D1555" t="s">
        <v>2257</v>
      </c>
      <c r="E1555">
        <v>190</v>
      </c>
      <c r="F1555">
        <v>8</v>
      </c>
      <c r="G1555" t="s">
        <v>14</v>
      </c>
      <c r="H1555" s="1" t="str">
        <f t="shared" si="98"/>
        <v>ifrs-full_JointControlOrSignificantInfluenceMember</v>
      </c>
      <c r="I1555" t="str">
        <f t="shared" si="99"/>
        <v>ifrs-full</v>
      </c>
      <c r="J1555" t="str">
        <f t="shared" si="100"/>
        <v>JointControlOrSignificantInfluenceMember</v>
      </c>
      <c r="K1555" t="str">
        <f t="shared" si="101"/>
        <v>insert into dbax_info_conc (codi_empr, codi_emex, codi_info, pref_conc, codi_conc, orde_conc, nive_conc, tipo_info) values (0,0,'pre_cl-ci_ias-24_2014-03-05_role-818000','ifrs-full','JointControlOrSignificantInfluenceMember',190,8,'C')</v>
      </c>
    </row>
    <row r="1556" spans="1:11" x14ac:dyDescent="0.25">
      <c r="A1556">
        <v>0</v>
      </c>
      <c r="B1556">
        <v>0</v>
      </c>
      <c r="C1556" t="s">
        <v>193</v>
      </c>
      <c r="D1556" t="s">
        <v>2262</v>
      </c>
      <c r="E1556">
        <v>220</v>
      </c>
      <c r="F1556">
        <v>8</v>
      </c>
      <c r="G1556" t="s">
        <v>14</v>
      </c>
      <c r="H1556" s="1" t="str">
        <f t="shared" si="98"/>
        <v>ifrs-full_JointVenturesWhereEntityIsVenturerMember</v>
      </c>
      <c r="I1556" t="str">
        <f t="shared" si="99"/>
        <v>ifrs-full</v>
      </c>
      <c r="J1556" t="str">
        <f t="shared" si="100"/>
        <v>JointVenturesWhereEntityIsVenturerMember</v>
      </c>
      <c r="K1556" t="str">
        <f t="shared" si="101"/>
        <v>insert into dbax_info_conc (codi_empr, codi_emex, codi_info, pref_conc, codi_conc, orde_conc, nive_conc, tipo_info) values (0,0,'pre_cl-ci_ias-24_2014-03-05_role-818000','ifrs-full','JointVenturesWhereEntityIsVenturerMember',220,8,'C')</v>
      </c>
    </row>
    <row r="1557" spans="1:11" x14ac:dyDescent="0.25">
      <c r="A1557">
        <v>0</v>
      </c>
      <c r="B1557">
        <v>0</v>
      </c>
      <c r="C1557" t="s">
        <v>193</v>
      </c>
      <c r="D1557" t="s">
        <v>2263</v>
      </c>
      <c r="E1557">
        <v>110</v>
      </c>
      <c r="F1557">
        <v>2</v>
      </c>
      <c r="G1557" t="s">
        <v>14</v>
      </c>
      <c r="H1557" s="1" t="str">
        <f t="shared" si="98"/>
        <v>ifrs-full_KeyManagementPersonnelCompensation</v>
      </c>
      <c r="I1557" t="str">
        <f t="shared" si="99"/>
        <v>ifrs-full</v>
      </c>
      <c r="J1557" t="str">
        <f t="shared" si="100"/>
        <v>KeyManagementPersonnelCompensation</v>
      </c>
      <c r="K1557" t="str">
        <f t="shared" si="101"/>
        <v>insert into dbax_info_conc (codi_empr, codi_emex, codi_info, pref_conc, codi_conc, orde_conc, nive_conc, tipo_info) values (0,0,'pre_cl-ci_ias-24_2014-03-05_role-818000','ifrs-full','KeyManagementPersonnelCompensation',110,2,'C')</v>
      </c>
    </row>
    <row r="1558" spans="1:11" x14ac:dyDescent="0.25">
      <c r="A1558">
        <v>0</v>
      </c>
      <c r="B1558">
        <v>0</v>
      </c>
      <c r="C1558" t="s">
        <v>193</v>
      </c>
      <c r="D1558" t="s">
        <v>2264</v>
      </c>
      <c r="E1558">
        <v>80</v>
      </c>
      <c r="F1558">
        <v>2</v>
      </c>
      <c r="G1558" t="s">
        <v>14</v>
      </c>
      <c r="H1558" s="1" t="str">
        <f t="shared" si="98"/>
        <v>ifrs-full_KeyManagementPersonnelCompensationOtherLongtermBenefits</v>
      </c>
      <c r="I1558" t="str">
        <f t="shared" si="99"/>
        <v>ifrs-full</v>
      </c>
      <c r="J1558" t="str">
        <f t="shared" si="100"/>
        <v>KeyManagementPersonnelCompensationOtherLongtermBenefits</v>
      </c>
      <c r="K1558" t="str">
        <f t="shared" si="101"/>
        <v>insert into dbax_info_conc (codi_empr, codi_emex, codi_info, pref_conc, codi_conc, orde_conc, nive_conc, tipo_info) values (0,0,'pre_cl-ci_ias-24_2014-03-05_role-818000','ifrs-full','KeyManagementPersonnelCompensationOtherLongtermBenefits',80,2,'C')</v>
      </c>
    </row>
    <row r="1559" spans="1:11" x14ac:dyDescent="0.25">
      <c r="A1559">
        <v>0</v>
      </c>
      <c r="B1559">
        <v>0</v>
      </c>
      <c r="C1559" t="s">
        <v>193</v>
      </c>
      <c r="D1559" t="s">
        <v>2265</v>
      </c>
      <c r="E1559">
        <v>70</v>
      </c>
      <c r="F1559">
        <v>2</v>
      </c>
      <c r="G1559" t="s">
        <v>14</v>
      </c>
      <c r="H1559" s="1" t="str">
        <f t="shared" si="98"/>
        <v>ifrs-full_KeyManagementPersonnelCompensationPostemploymentBenefits</v>
      </c>
      <c r="I1559" t="str">
        <f t="shared" si="99"/>
        <v>ifrs-full</v>
      </c>
      <c r="J1559" t="str">
        <f t="shared" si="100"/>
        <v>KeyManagementPersonnelCompensationPostemploymentBenefits</v>
      </c>
      <c r="K1559" t="str">
        <f t="shared" si="101"/>
        <v>insert into dbax_info_conc (codi_empr, codi_emex, codi_info, pref_conc, codi_conc, orde_conc, nive_conc, tipo_info) values (0,0,'pre_cl-ci_ias-24_2014-03-05_role-818000','ifrs-full','KeyManagementPersonnelCompensationPostemploymentBenefits',70,2,'C')</v>
      </c>
    </row>
    <row r="1560" spans="1:11" x14ac:dyDescent="0.25">
      <c r="A1560">
        <v>0</v>
      </c>
      <c r="B1560">
        <v>0</v>
      </c>
      <c r="C1560" t="s">
        <v>193</v>
      </c>
      <c r="D1560" t="s">
        <v>2266</v>
      </c>
      <c r="E1560">
        <v>100</v>
      </c>
      <c r="F1560">
        <v>2</v>
      </c>
      <c r="G1560" t="s">
        <v>14</v>
      </c>
      <c r="H1560" s="1" t="str">
        <f t="shared" si="98"/>
        <v>ifrs-full_KeyManagementPersonnelCompensationSharebasedPayment</v>
      </c>
      <c r="I1560" t="str">
        <f t="shared" si="99"/>
        <v>ifrs-full</v>
      </c>
      <c r="J1560" t="str">
        <f t="shared" si="100"/>
        <v>KeyManagementPersonnelCompensationSharebasedPayment</v>
      </c>
      <c r="K1560" t="str">
        <f t="shared" si="101"/>
        <v>insert into dbax_info_conc (codi_empr, codi_emex, codi_info, pref_conc, codi_conc, orde_conc, nive_conc, tipo_info) values (0,0,'pre_cl-ci_ias-24_2014-03-05_role-818000','ifrs-full','KeyManagementPersonnelCompensationSharebasedPayment',100,2,'C')</v>
      </c>
    </row>
    <row r="1561" spans="1:11" x14ac:dyDescent="0.25">
      <c r="A1561">
        <v>0</v>
      </c>
      <c r="B1561">
        <v>0</v>
      </c>
      <c r="C1561" t="s">
        <v>193</v>
      </c>
      <c r="D1561" t="s">
        <v>2267</v>
      </c>
      <c r="E1561">
        <v>60</v>
      </c>
      <c r="F1561">
        <v>2</v>
      </c>
      <c r="G1561" t="s">
        <v>14</v>
      </c>
      <c r="H1561" s="1" t="str">
        <f t="shared" si="98"/>
        <v>ifrs-full_KeyManagementPersonnelCompensationShorttermEmployeeBenefits</v>
      </c>
      <c r="I1561" t="str">
        <f t="shared" si="99"/>
        <v>ifrs-full</v>
      </c>
      <c r="J1561" t="str">
        <f t="shared" si="100"/>
        <v>KeyManagementPersonnelCompensationShorttermEmployeeBenefits</v>
      </c>
      <c r="K1561" t="str">
        <f t="shared" si="101"/>
        <v>insert into dbax_info_conc (codi_empr, codi_emex, codi_info, pref_conc, codi_conc, orde_conc, nive_conc, tipo_info) values (0,0,'pre_cl-ci_ias-24_2014-03-05_role-818000','ifrs-full','KeyManagementPersonnelCompensationShorttermEmployeeBenefits',60,2,'C')</v>
      </c>
    </row>
    <row r="1562" spans="1:11" x14ac:dyDescent="0.25">
      <c r="A1562">
        <v>0</v>
      </c>
      <c r="B1562">
        <v>0</v>
      </c>
      <c r="C1562" t="s">
        <v>193</v>
      </c>
      <c r="D1562" t="s">
        <v>2268</v>
      </c>
      <c r="E1562">
        <v>90</v>
      </c>
      <c r="F1562">
        <v>2</v>
      </c>
      <c r="G1562" t="s">
        <v>14</v>
      </c>
      <c r="H1562" s="1" t="str">
        <f t="shared" si="98"/>
        <v>ifrs-full_KeyManagementPersonnelCompensationTerminationBenefits</v>
      </c>
      <c r="I1562" t="str">
        <f t="shared" si="99"/>
        <v>ifrs-full</v>
      </c>
      <c r="J1562" t="str">
        <f t="shared" si="100"/>
        <v>KeyManagementPersonnelCompensationTerminationBenefits</v>
      </c>
      <c r="K1562" t="str">
        <f t="shared" si="101"/>
        <v>insert into dbax_info_conc (codi_empr, codi_emex, codi_info, pref_conc, codi_conc, orde_conc, nive_conc, tipo_info) values (0,0,'pre_cl-ci_ias-24_2014-03-05_role-818000','ifrs-full','KeyManagementPersonnelCompensationTerminationBenefits',90,2,'C')</v>
      </c>
    </row>
    <row r="1563" spans="1:11" x14ac:dyDescent="0.25">
      <c r="A1563">
        <v>0</v>
      </c>
      <c r="B1563">
        <v>0</v>
      </c>
      <c r="C1563" t="s">
        <v>193</v>
      </c>
      <c r="D1563" t="s">
        <v>2269</v>
      </c>
      <c r="E1563">
        <v>230</v>
      </c>
      <c r="F1563">
        <v>8</v>
      </c>
      <c r="G1563" t="s">
        <v>14</v>
      </c>
      <c r="H1563" s="1" t="str">
        <f t="shared" si="98"/>
        <v>ifrs-full_KeyManagementPersonnelOfEntityOrParentMember</v>
      </c>
      <c r="I1563" t="str">
        <f t="shared" si="99"/>
        <v>ifrs-full</v>
      </c>
      <c r="J1563" t="str">
        <f t="shared" si="100"/>
        <v>KeyManagementPersonnelOfEntityOrParentMember</v>
      </c>
      <c r="K1563" t="str">
        <f t="shared" si="101"/>
        <v>insert into dbax_info_conc (codi_empr, codi_emex, codi_info, pref_conc, codi_conc, orde_conc, nive_conc, tipo_info) values (0,0,'pre_cl-ci_ias-24_2014-03-05_role-818000','ifrs-full','KeyManagementPersonnelOfEntityOrParentMember',230,8,'C')</v>
      </c>
    </row>
    <row r="1564" spans="1:11" x14ac:dyDescent="0.25">
      <c r="A1564">
        <v>0</v>
      </c>
      <c r="B1564">
        <v>0</v>
      </c>
      <c r="C1564" t="s">
        <v>193</v>
      </c>
      <c r="D1564" t="s">
        <v>2280</v>
      </c>
      <c r="E1564">
        <v>390</v>
      </c>
      <c r="F1564">
        <v>6</v>
      </c>
      <c r="G1564" t="s">
        <v>14</v>
      </c>
      <c r="H1564" s="1" t="str">
        <f t="shared" si="98"/>
        <v>ifrs-full_LeasesAsLesseeRelatedPartyTransactions</v>
      </c>
      <c r="I1564" t="str">
        <f t="shared" si="99"/>
        <v>ifrs-full</v>
      </c>
      <c r="J1564" t="str">
        <f t="shared" si="100"/>
        <v>LeasesAsLesseeRelatedPartyTransactions</v>
      </c>
      <c r="K1564" t="str">
        <f t="shared" si="101"/>
        <v>insert into dbax_info_conc (codi_empr, codi_emex, codi_info, pref_conc, codi_conc, orde_conc, nive_conc, tipo_info) values (0,0,'pre_cl-ci_ias-24_2014-03-05_role-818000','ifrs-full','LeasesAsLesseeRelatedPartyTransactions',390,6,'C')</v>
      </c>
    </row>
    <row r="1565" spans="1:11" x14ac:dyDescent="0.25">
      <c r="A1565">
        <v>0</v>
      </c>
      <c r="B1565">
        <v>0</v>
      </c>
      <c r="C1565" t="s">
        <v>193</v>
      </c>
      <c r="D1565" t="s">
        <v>2281</v>
      </c>
      <c r="E1565">
        <v>380</v>
      </c>
      <c r="F1565">
        <v>6</v>
      </c>
      <c r="G1565" t="s">
        <v>14</v>
      </c>
      <c r="H1565" s="1" t="str">
        <f t="shared" si="98"/>
        <v>ifrs-full_LeasesAsLessorRelatedPartyTransactions</v>
      </c>
      <c r="I1565" t="str">
        <f t="shared" si="99"/>
        <v>ifrs-full</v>
      </c>
      <c r="J1565" t="str">
        <f t="shared" si="100"/>
        <v>LeasesAsLessorRelatedPartyTransactions</v>
      </c>
      <c r="K1565" t="str">
        <f t="shared" si="101"/>
        <v>insert into dbax_info_conc (codi_empr, codi_emex, codi_info, pref_conc, codi_conc, orde_conc, nive_conc, tipo_info) values (0,0,'pre_cl-ci_ias-24_2014-03-05_role-818000','ifrs-full','LeasesAsLessorRelatedPartyTransactions',380,6,'C')</v>
      </c>
    </row>
    <row r="1566" spans="1:11" x14ac:dyDescent="0.25">
      <c r="A1566">
        <v>0</v>
      </c>
      <c r="B1566">
        <v>0</v>
      </c>
      <c r="C1566" t="s">
        <v>193</v>
      </c>
      <c r="D1566" t="s">
        <v>2373</v>
      </c>
      <c r="E1566">
        <v>760</v>
      </c>
      <c r="F1566">
        <v>3</v>
      </c>
      <c r="G1566" t="s">
        <v>14</v>
      </c>
      <c r="H1566" s="1" t="str">
        <f t="shared" si="98"/>
        <v>ifrs-full_NameOfGovernmentAndNatureOfRelationshipWithGovernment</v>
      </c>
      <c r="I1566" t="str">
        <f t="shared" si="99"/>
        <v>ifrs-full</v>
      </c>
      <c r="J1566" t="str">
        <f t="shared" si="100"/>
        <v>NameOfGovernmentAndNatureOfRelationshipWithGovernment</v>
      </c>
      <c r="K1566" t="str">
        <f t="shared" si="101"/>
        <v>insert into dbax_info_conc (codi_empr, codi_emex, codi_info, pref_conc, codi_conc, orde_conc, nive_conc, tipo_info) values (0,0,'pre_cl-ci_ias-24_2014-03-05_role-818000','ifrs-full','NameOfGovernmentAndNatureOfRelationshipWithGovernment',760,3,'C')</v>
      </c>
    </row>
    <row r="1567" spans="1:11" x14ac:dyDescent="0.25">
      <c r="A1567">
        <v>0</v>
      </c>
      <c r="B1567">
        <v>0</v>
      </c>
      <c r="C1567" t="s">
        <v>193</v>
      </c>
      <c r="D1567" t="s">
        <v>2376</v>
      </c>
      <c r="E1567">
        <v>40</v>
      </c>
      <c r="F1567">
        <v>2</v>
      </c>
      <c r="G1567" t="s">
        <v>14</v>
      </c>
      <c r="H1567" s="1" t="str">
        <f t="shared" si="98"/>
        <v>ifrs-full_NameOfMostSeniorParentEntityProducingPubliclyAvailableFinancialStatements</v>
      </c>
      <c r="I1567" t="str">
        <f t="shared" si="99"/>
        <v>ifrs-full</v>
      </c>
      <c r="J1567" t="str">
        <f t="shared" si="100"/>
        <v>NameOfMostSeniorParentEntityProducingPubliclyAvailableFinancialStatements</v>
      </c>
      <c r="K1567" t="str">
        <f t="shared" si="101"/>
        <v>insert into dbax_info_conc (codi_empr, codi_emex, codi_info, pref_conc, codi_conc, orde_conc, nive_conc, tipo_info) values (0,0,'pre_cl-ci_ias-24_2014-03-05_role-818000','ifrs-full','NameOfMostSeniorParentEntityProducingPubliclyAvailableFinancialStatements',40,2,'C')</v>
      </c>
    </row>
    <row r="1568" spans="1:11" x14ac:dyDescent="0.25">
      <c r="A1568">
        <v>0</v>
      </c>
      <c r="B1568">
        <v>0</v>
      </c>
      <c r="C1568" t="s">
        <v>193</v>
      </c>
      <c r="D1568" t="s">
        <v>2377</v>
      </c>
      <c r="E1568">
        <v>20</v>
      </c>
      <c r="F1568">
        <v>2</v>
      </c>
      <c r="G1568" t="s">
        <v>14</v>
      </c>
      <c r="H1568" s="1" t="str">
        <f t="shared" si="98"/>
        <v>ifrs-full_NameOfParentEntity</v>
      </c>
      <c r="I1568" t="str">
        <f t="shared" si="99"/>
        <v>ifrs-full</v>
      </c>
      <c r="J1568" t="str">
        <f t="shared" si="100"/>
        <v>NameOfParentEntity</v>
      </c>
      <c r="K1568" t="str">
        <f t="shared" si="101"/>
        <v>insert into dbax_info_conc (codi_empr, codi_emex, codi_info, pref_conc, codi_conc, orde_conc, nive_conc, tipo_info) values (0,0,'pre_cl-ci_ias-24_2014-03-05_role-818000','ifrs-full','NameOfParentEntity',20,2,'C')</v>
      </c>
    </row>
    <row r="1569" spans="1:11" x14ac:dyDescent="0.25">
      <c r="A1569">
        <v>0</v>
      </c>
      <c r="B1569">
        <v>0</v>
      </c>
      <c r="C1569" t="s">
        <v>193</v>
      </c>
      <c r="D1569" t="s">
        <v>2380</v>
      </c>
      <c r="E1569">
        <v>30</v>
      </c>
      <c r="F1569">
        <v>2</v>
      </c>
      <c r="G1569" t="s">
        <v>14</v>
      </c>
      <c r="H1569" s="1" t="str">
        <f t="shared" si="98"/>
        <v>ifrs-full_NameOfUltimateParentOfGroup</v>
      </c>
      <c r="I1569" t="str">
        <f t="shared" si="99"/>
        <v>ifrs-full</v>
      </c>
      <c r="J1569" t="str">
        <f t="shared" si="100"/>
        <v>NameOfUltimateParentOfGroup</v>
      </c>
      <c r="K1569" t="str">
        <f t="shared" si="101"/>
        <v>insert into dbax_info_conc (codi_empr, codi_emex, codi_info, pref_conc, codi_conc, orde_conc, nive_conc, tipo_info) values (0,0,'pre_cl-ci_ias-24_2014-03-05_role-818000','ifrs-full','NameOfUltimateParentOfGroup',30,2,'C')</v>
      </c>
    </row>
    <row r="1570" spans="1:11" x14ac:dyDescent="0.25">
      <c r="A1570">
        <v>0</v>
      </c>
      <c r="B1570">
        <v>0</v>
      </c>
      <c r="C1570" t="s">
        <v>193</v>
      </c>
      <c r="D1570" t="s">
        <v>2581</v>
      </c>
      <c r="E1570">
        <v>240</v>
      </c>
      <c r="F1570">
        <v>8</v>
      </c>
      <c r="G1570" t="s">
        <v>14</v>
      </c>
      <c r="H1570" s="1" t="str">
        <f t="shared" si="98"/>
        <v>ifrs-full_OtherRelatedPartiesMember</v>
      </c>
      <c r="I1570" t="str">
        <f t="shared" si="99"/>
        <v>ifrs-full</v>
      </c>
      <c r="J1570" t="str">
        <f t="shared" si="100"/>
        <v>OtherRelatedPartiesMember</v>
      </c>
      <c r="K1570" t="str">
        <f t="shared" si="101"/>
        <v>insert into dbax_info_conc (codi_empr, codi_emex, codi_info, pref_conc, codi_conc, orde_conc, nive_conc, tipo_info) values (0,0,'pre_cl-ci_ias-24_2014-03-05_role-818000','ifrs-full','OtherRelatedPartiesMember',240,8,'C')</v>
      </c>
    </row>
    <row r="1571" spans="1:11" x14ac:dyDescent="0.25">
      <c r="A1571">
        <v>0</v>
      </c>
      <c r="B1571">
        <v>0</v>
      </c>
      <c r="C1571" t="s">
        <v>193</v>
      </c>
      <c r="D1571" t="s">
        <v>2595</v>
      </c>
      <c r="E1571">
        <v>530</v>
      </c>
      <c r="F1571">
        <v>5</v>
      </c>
      <c r="G1571" t="s">
        <v>14</v>
      </c>
      <c r="H1571" s="1" t="str">
        <f t="shared" si="98"/>
        <v>ifrs-full_OutstandingBalancesForRelatedPartyTransactionsAbstract</v>
      </c>
      <c r="I1571" t="str">
        <f t="shared" si="99"/>
        <v>ifrs-full</v>
      </c>
      <c r="J1571" t="str">
        <f t="shared" si="100"/>
        <v>OutstandingBalancesForRelatedPartyTransactionsAbstract</v>
      </c>
      <c r="K1571" t="str">
        <f t="shared" si="101"/>
        <v>insert into dbax_info_conc (codi_empr, codi_emex, codi_info, pref_conc, codi_conc, orde_conc, nive_conc, tipo_info) values (0,0,'pre_cl-ci_ias-24_2014-03-05_role-818000','ifrs-full','OutstandingBalancesForRelatedPartyTransactionsAbstract',530,5,'C')</v>
      </c>
    </row>
    <row r="1572" spans="1:11" x14ac:dyDescent="0.25">
      <c r="A1572">
        <v>0</v>
      </c>
      <c r="B1572">
        <v>0</v>
      </c>
      <c r="C1572" t="s">
        <v>193</v>
      </c>
      <c r="D1572" t="s">
        <v>2596</v>
      </c>
      <c r="E1572">
        <v>610</v>
      </c>
      <c r="F1572">
        <v>6</v>
      </c>
      <c r="G1572" t="s">
        <v>14</v>
      </c>
      <c r="H1572" s="1" t="str">
        <f t="shared" si="98"/>
        <v>ifrs-full_OutstandingCommitmentsMadeByEntityRelatedPartyTransactions</v>
      </c>
      <c r="I1572" t="str">
        <f t="shared" si="99"/>
        <v>ifrs-full</v>
      </c>
      <c r="J1572" t="str">
        <f t="shared" si="100"/>
        <v>OutstandingCommitmentsMadeByEntityRelatedPartyTransactions</v>
      </c>
      <c r="K1572" t="str">
        <f t="shared" si="101"/>
        <v>insert into dbax_info_conc (codi_empr, codi_emex, codi_info, pref_conc, codi_conc, orde_conc, nive_conc, tipo_info) values (0,0,'pre_cl-ci_ias-24_2014-03-05_role-818000','ifrs-full','OutstandingCommitmentsMadeByEntityRelatedPartyTransactions',610,6,'C')</v>
      </c>
    </row>
    <row r="1573" spans="1:11" x14ac:dyDescent="0.25">
      <c r="A1573">
        <v>0</v>
      </c>
      <c r="B1573">
        <v>0</v>
      </c>
      <c r="C1573" t="s">
        <v>193</v>
      </c>
      <c r="D1573" t="s">
        <v>2597</v>
      </c>
      <c r="E1573">
        <v>620</v>
      </c>
      <c r="F1573">
        <v>6</v>
      </c>
      <c r="G1573" t="s">
        <v>14</v>
      </c>
      <c r="H1573" s="1" t="str">
        <f t="shared" si="98"/>
        <v>ifrs-full_OutstandingCommitmentsMadeOnBehalfOfEntityRelatedPartyTransactions</v>
      </c>
      <c r="I1573" t="str">
        <f t="shared" si="99"/>
        <v>ifrs-full</v>
      </c>
      <c r="J1573" t="str">
        <f t="shared" si="100"/>
        <v>OutstandingCommitmentsMadeOnBehalfOfEntityRelatedPartyTransactions</v>
      </c>
      <c r="K1573" t="str">
        <f t="shared" si="101"/>
        <v>insert into dbax_info_conc (codi_empr, codi_emex, codi_info, pref_conc, codi_conc, orde_conc, nive_conc, tipo_info) values (0,0,'pre_cl-ci_ias-24_2014-03-05_role-818000','ifrs-full','OutstandingCommitmentsMadeOnBehalfOfEntityRelatedPartyTransactions',620,6,'C')</v>
      </c>
    </row>
    <row r="1574" spans="1:11" x14ac:dyDescent="0.25">
      <c r="A1574">
        <v>0</v>
      </c>
      <c r="B1574">
        <v>0</v>
      </c>
      <c r="C1574" t="s">
        <v>193</v>
      </c>
      <c r="D1574" t="s">
        <v>2598</v>
      </c>
      <c r="E1574">
        <v>180</v>
      </c>
      <c r="F1574">
        <v>8</v>
      </c>
      <c r="G1574" t="s">
        <v>14</v>
      </c>
      <c r="H1574" s="1" t="str">
        <f t="shared" si="98"/>
        <v>ifrs-full_ParentMember</v>
      </c>
      <c r="I1574" t="str">
        <f t="shared" si="99"/>
        <v>ifrs-full</v>
      </c>
      <c r="J1574" t="str">
        <f t="shared" si="100"/>
        <v>ParentMember</v>
      </c>
      <c r="K1574" t="str">
        <f t="shared" si="101"/>
        <v>insert into dbax_info_conc (codi_empr, codi_emex, codi_info, pref_conc, codi_conc, orde_conc, nive_conc, tipo_info) values (0,0,'pre_cl-ci_ias-24_2014-03-05_role-818000','ifrs-full','ParentMember',180,8,'C')</v>
      </c>
    </row>
    <row r="1575" spans="1:11" x14ac:dyDescent="0.25">
      <c r="A1575">
        <v>0</v>
      </c>
      <c r="B1575">
        <v>0</v>
      </c>
      <c r="C1575" t="s">
        <v>193</v>
      </c>
      <c r="D1575" t="s">
        <v>2599</v>
      </c>
      <c r="E1575">
        <v>520</v>
      </c>
      <c r="F1575">
        <v>6</v>
      </c>
      <c r="G1575" t="s">
        <v>14</v>
      </c>
      <c r="H1575" s="1" t="str">
        <f t="shared" si="98"/>
        <v>ifrs-full_ParticipationInDefinedBenefitPlanThatSharesRisksBetweenGroupEntitiesRelatedPartyTransactions</v>
      </c>
      <c r="I1575" t="str">
        <f t="shared" si="99"/>
        <v>ifrs-full</v>
      </c>
      <c r="J1575" t="str">
        <f t="shared" si="100"/>
        <v>ParticipationInDefinedBenefitPlanThatSharesRisksBetweenGroupEntitiesRelatedPartyTransactions</v>
      </c>
      <c r="K1575" t="str">
        <f t="shared" si="101"/>
        <v>insert into dbax_info_conc (codi_empr, codi_emex, codi_info, pref_conc, codi_conc, orde_conc, nive_conc, tipo_info) values (0,0,'pre_cl-ci_ias-24_2014-03-05_role-818000','ifrs-full','ParticipationInDefinedBenefitPlanThatSharesRisksBetweenGroupEntitiesRelatedPartyTransactions',520,6,'C')</v>
      </c>
    </row>
    <row r="1576" spans="1:11" x14ac:dyDescent="0.25">
      <c r="A1576">
        <v>0</v>
      </c>
      <c r="B1576">
        <v>0</v>
      </c>
      <c r="C1576" t="s">
        <v>193</v>
      </c>
      <c r="D1576" t="s">
        <v>2691</v>
      </c>
      <c r="E1576">
        <v>460</v>
      </c>
      <c r="F1576">
        <v>6</v>
      </c>
      <c r="G1576" t="s">
        <v>14</v>
      </c>
      <c r="H1576" s="1" t="str">
        <f t="shared" si="98"/>
        <v>ifrs-full_ProvisionOfGuaranteesOrCollateralByEntityRelatedPartyTransactions</v>
      </c>
      <c r="I1576" t="str">
        <f t="shared" si="99"/>
        <v>ifrs-full</v>
      </c>
      <c r="J1576" t="str">
        <f t="shared" si="100"/>
        <v>ProvisionOfGuaranteesOrCollateralByEntityRelatedPartyTransactions</v>
      </c>
      <c r="K1576" t="str">
        <f t="shared" si="101"/>
        <v>insert into dbax_info_conc (codi_empr, codi_emex, codi_info, pref_conc, codi_conc, orde_conc, nive_conc, tipo_info) values (0,0,'pre_cl-ci_ias-24_2014-03-05_role-818000','ifrs-full','ProvisionOfGuaranteesOrCollateralByEntityRelatedPartyTransactions',460,6,'C')</v>
      </c>
    </row>
    <row r="1577" spans="1:11" x14ac:dyDescent="0.25">
      <c r="A1577">
        <v>0</v>
      </c>
      <c r="B1577">
        <v>0</v>
      </c>
      <c r="C1577" t="s">
        <v>193</v>
      </c>
      <c r="D1577" t="s">
        <v>2692</v>
      </c>
      <c r="E1577">
        <v>470</v>
      </c>
      <c r="F1577">
        <v>6</v>
      </c>
      <c r="G1577" t="s">
        <v>14</v>
      </c>
      <c r="H1577" s="1" t="str">
        <f t="shared" si="98"/>
        <v>ifrs-full_ProvisionOfGuaranteesOrCollateralToEntityRelatedPartyTransactions</v>
      </c>
      <c r="I1577" t="str">
        <f t="shared" si="99"/>
        <v>ifrs-full</v>
      </c>
      <c r="J1577" t="str">
        <f t="shared" si="100"/>
        <v>ProvisionOfGuaranteesOrCollateralToEntityRelatedPartyTransactions</v>
      </c>
      <c r="K1577" t="str">
        <f t="shared" si="101"/>
        <v>insert into dbax_info_conc (codi_empr, codi_emex, codi_info, pref_conc, codi_conc, orde_conc, nive_conc, tipo_info) values (0,0,'pre_cl-ci_ias-24_2014-03-05_role-818000','ifrs-full','ProvisionOfGuaranteesOrCollateralToEntityRelatedPartyTransactions',470,6,'C')</v>
      </c>
    </row>
    <row r="1578" spans="1:11" x14ac:dyDescent="0.25">
      <c r="A1578">
        <v>0</v>
      </c>
      <c r="B1578">
        <v>0</v>
      </c>
      <c r="C1578" t="s">
        <v>193</v>
      </c>
      <c r="D1578" t="s">
        <v>2693</v>
      </c>
      <c r="E1578">
        <v>650</v>
      </c>
      <c r="F1578">
        <v>5</v>
      </c>
      <c r="G1578" t="s">
        <v>14</v>
      </c>
      <c r="H1578" s="1" t="str">
        <f t="shared" si="98"/>
        <v>ifrs-full_ProvisionsForDoubtfulDebtsRelatedToOutstandingBalancesOfRelatedPartyTransaction</v>
      </c>
      <c r="I1578" t="str">
        <f t="shared" si="99"/>
        <v>ifrs-full</v>
      </c>
      <c r="J1578" t="str">
        <f t="shared" si="100"/>
        <v>ProvisionsForDoubtfulDebtsRelatedToOutstandingBalancesOfRelatedPartyTransaction</v>
      </c>
      <c r="K1578" t="str">
        <f t="shared" si="101"/>
        <v>insert into dbax_info_conc (codi_empr, codi_emex, codi_info, pref_conc, codi_conc, orde_conc, nive_conc, tipo_info) values (0,0,'pre_cl-ci_ias-24_2014-03-05_role-818000','ifrs-full','ProvisionsForDoubtfulDebtsRelatedToOutstandingBalancesOfRelatedPartyTransaction',650,5,'C')</v>
      </c>
    </row>
    <row r="1579" spans="1:11" x14ac:dyDescent="0.25">
      <c r="A1579">
        <v>0</v>
      </c>
      <c r="B1579">
        <v>0</v>
      </c>
      <c r="C1579" t="s">
        <v>193</v>
      </c>
      <c r="D1579" t="s">
        <v>2702</v>
      </c>
      <c r="E1579">
        <v>320</v>
      </c>
      <c r="F1579">
        <v>6</v>
      </c>
      <c r="G1579" t="s">
        <v>14</v>
      </c>
      <c r="H1579" s="1" t="str">
        <f t="shared" si="98"/>
        <v>ifrs-full_PurchasesOfGoodsRelatedPartyTransactions</v>
      </c>
      <c r="I1579" t="str">
        <f t="shared" si="99"/>
        <v>ifrs-full</v>
      </c>
      <c r="J1579" t="str">
        <f t="shared" si="100"/>
        <v>PurchasesOfGoodsRelatedPartyTransactions</v>
      </c>
      <c r="K1579" t="str">
        <f t="shared" si="101"/>
        <v>insert into dbax_info_conc (codi_empr, codi_emex, codi_info, pref_conc, codi_conc, orde_conc, nive_conc, tipo_info) values (0,0,'pre_cl-ci_ias-24_2014-03-05_role-818000','ifrs-full','PurchasesOfGoodsRelatedPartyTransactions',320,6,'C')</v>
      </c>
    </row>
    <row r="1580" spans="1:11" x14ac:dyDescent="0.25">
      <c r="A1580">
        <v>0</v>
      </c>
      <c r="B1580">
        <v>0</v>
      </c>
      <c r="C1580" t="s">
        <v>193</v>
      </c>
      <c r="D1580" t="s">
        <v>2703</v>
      </c>
      <c r="E1580">
        <v>340</v>
      </c>
      <c r="F1580">
        <v>6</v>
      </c>
      <c r="G1580" t="s">
        <v>14</v>
      </c>
      <c r="H1580" s="1" t="str">
        <f t="shared" si="98"/>
        <v>ifrs-full_PurchasesOfPropertyAndOtherAssetsRelatedPartyTransactions</v>
      </c>
      <c r="I1580" t="str">
        <f t="shared" si="99"/>
        <v>ifrs-full</v>
      </c>
      <c r="J1580" t="str">
        <f t="shared" si="100"/>
        <v>PurchasesOfPropertyAndOtherAssetsRelatedPartyTransactions</v>
      </c>
      <c r="K1580" t="str">
        <f t="shared" si="101"/>
        <v>insert into dbax_info_conc (codi_empr, codi_emex, codi_info, pref_conc, codi_conc, orde_conc, nive_conc, tipo_info) values (0,0,'pre_cl-ci_ias-24_2014-03-05_role-818000','ifrs-full','PurchasesOfPropertyAndOtherAssetsRelatedPartyTransactions',340,6,'C')</v>
      </c>
    </row>
    <row r="1581" spans="1:11" x14ac:dyDescent="0.25">
      <c r="A1581">
        <v>0</v>
      </c>
      <c r="B1581">
        <v>0</v>
      </c>
      <c r="C1581" t="s">
        <v>193</v>
      </c>
      <c r="D1581" t="s">
        <v>2752</v>
      </c>
      <c r="E1581">
        <v>170</v>
      </c>
      <c r="F1581">
        <v>7</v>
      </c>
      <c r="G1581" t="s">
        <v>14</v>
      </c>
      <c r="H1581" s="1" t="str">
        <f t="shared" si="98"/>
        <v>ifrs-full_RelatedPartiesMember</v>
      </c>
      <c r="I1581" t="str">
        <f t="shared" si="99"/>
        <v>ifrs-full</v>
      </c>
      <c r="J1581" t="str">
        <f t="shared" si="100"/>
        <v>RelatedPartiesMember</v>
      </c>
      <c r="K1581" t="str">
        <f t="shared" si="101"/>
        <v>insert into dbax_info_conc (codi_empr, codi_emex, codi_info, pref_conc, codi_conc, orde_conc, nive_conc, tipo_info) values (0,0,'pre_cl-ci_ias-24_2014-03-05_role-818000','ifrs-full','RelatedPartiesMember',170,7,'C')</v>
      </c>
    </row>
    <row r="1582" spans="1:11" x14ac:dyDescent="0.25">
      <c r="A1582">
        <v>0</v>
      </c>
      <c r="B1582">
        <v>0</v>
      </c>
      <c r="C1582" t="s">
        <v>193</v>
      </c>
      <c r="D1582" t="s">
        <v>2753</v>
      </c>
      <c r="E1582">
        <v>310</v>
      </c>
      <c r="F1582">
        <v>5</v>
      </c>
      <c r="G1582" t="s">
        <v>14</v>
      </c>
      <c r="H1582" s="1" t="str">
        <f t="shared" si="98"/>
        <v>ifrs-full_RelatedPartyTransactionsAbstract</v>
      </c>
      <c r="I1582" t="str">
        <f t="shared" si="99"/>
        <v>ifrs-full</v>
      </c>
      <c r="J1582" t="str">
        <f t="shared" si="100"/>
        <v>RelatedPartyTransactionsAbstract</v>
      </c>
      <c r="K1582" t="str">
        <f t="shared" si="101"/>
        <v>insert into dbax_info_conc (codi_empr, codi_emex, codi_info, pref_conc, codi_conc, orde_conc, nive_conc, tipo_info) values (0,0,'pre_cl-ci_ias-24_2014-03-05_role-818000','ifrs-full','RelatedPartyTransactionsAbstract',310,5,'C')</v>
      </c>
    </row>
    <row r="1583" spans="1:11" x14ac:dyDescent="0.25">
      <c r="A1583">
        <v>0</v>
      </c>
      <c r="B1583">
        <v>0</v>
      </c>
      <c r="C1583" t="s">
        <v>193</v>
      </c>
      <c r="D1583" t="s">
        <v>2821</v>
      </c>
      <c r="E1583">
        <v>370</v>
      </c>
      <c r="F1583">
        <v>6</v>
      </c>
      <c r="G1583" t="s">
        <v>14</v>
      </c>
      <c r="H1583" s="1" t="str">
        <f t="shared" si="98"/>
        <v>ifrs-full_RevenueFromRenderingOfServicesRelatedPartyTransactions</v>
      </c>
      <c r="I1583" t="str">
        <f t="shared" si="99"/>
        <v>ifrs-full</v>
      </c>
      <c r="J1583" t="str">
        <f t="shared" si="100"/>
        <v>RevenueFromRenderingOfServicesRelatedPartyTransactions</v>
      </c>
      <c r="K1583" t="str">
        <f t="shared" si="101"/>
        <v>insert into dbax_info_conc (codi_empr, codi_emex, codi_info, pref_conc, codi_conc, orde_conc, nive_conc, tipo_info) values (0,0,'pre_cl-ci_ias-24_2014-03-05_role-818000','ifrs-full','RevenueFromRenderingOfServicesRelatedPartyTransactions',370,6,'C')</v>
      </c>
    </row>
    <row r="1584" spans="1:11" x14ac:dyDescent="0.25">
      <c r="A1584">
        <v>0</v>
      </c>
      <c r="B1584">
        <v>0</v>
      </c>
      <c r="C1584" t="s">
        <v>193</v>
      </c>
      <c r="D1584" t="s">
        <v>2827</v>
      </c>
      <c r="E1584">
        <v>330</v>
      </c>
      <c r="F1584">
        <v>6</v>
      </c>
      <c r="G1584" t="s">
        <v>14</v>
      </c>
      <c r="H1584" s="1" t="str">
        <f t="shared" si="98"/>
        <v>ifrs-full_RevenueFromSaleOfGoodsRelatedPartyTransactions</v>
      </c>
      <c r="I1584" t="str">
        <f t="shared" si="99"/>
        <v>ifrs-full</v>
      </c>
      <c r="J1584" t="str">
        <f t="shared" si="100"/>
        <v>RevenueFromSaleOfGoodsRelatedPartyTransactions</v>
      </c>
      <c r="K1584" t="str">
        <f t="shared" si="101"/>
        <v>insert into dbax_info_conc (codi_empr, codi_emex, codi_info, pref_conc, codi_conc, orde_conc, nive_conc, tipo_info) values (0,0,'pre_cl-ci_ias-24_2014-03-05_role-818000','ifrs-full','RevenueFromSaleOfGoodsRelatedPartyTransactions',330,6,'C')</v>
      </c>
    </row>
    <row r="1585" spans="1:11" x14ac:dyDescent="0.25">
      <c r="A1585">
        <v>0</v>
      </c>
      <c r="B1585">
        <v>0</v>
      </c>
      <c r="C1585" t="s">
        <v>193</v>
      </c>
      <c r="D1585" t="s">
        <v>2853</v>
      </c>
      <c r="E1585">
        <v>350</v>
      </c>
      <c r="F1585">
        <v>6</v>
      </c>
      <c r="G1585" t="s">
        <v>14</v>
      </c>
      <c r="H1585" s="1" t="str">
        <f t="shared" si="98"/>
        <v>ifrs-full_SalesOfPropertyAndOtherAssetsRelatedPartyTransactions</v>
      </c>
      <c r="I1585" t="str">
        <f t="shared" si="99"/>
        <v>ifrs-full</v>
      </c>
      <c r="J1585" t="str">
        <f t="shared" si="100"/>
        <v>SalesOfPropertyAndOtherAssetsRelatedPartyTransactions</v>
      </c>
      <c r="K1585" t="str">
        <f t="shared" si="101"/>
        <v>insert into dbax_info_conc (codi_empr, codi_emex, codi_info, pref_conc, codi_conc, orde_conc, nive_conc, tipo_info) values (0,0,'pre_cl-ci_ias-24_2014-03-05_role-818000','ifrs-full','SalesOfPropertyAndOtherAssetsRelatedPartyTransactions',350,6,'C')</v>
      </c>
    </row>
    <row r="1586" spans="1:11" x14ac:dyDescent="0.25">
      <c r="A1586">
        <v>0</v>
      </c>
      <c r="B1586">
        <v>0</v>
      </c>
      <c r="C1586" t="s">
        <v>193</v>
      </c>
      <c r="D1586" t="s">
        <v>2858</v>
      </c>
      <c r="E1586">
        <v>700</v>
      </c>
      <c r="F1586">
        <v>5</v>
      </c>
      <c r="G1586" t="s">
        <v>14</v>
      </c>
      <c r="H1586" s="1" t="str">
        <f t="shared" si="98"/>
        <v>ifrs-full_SeparateManagementEntitiesAxis</v>
      </c>
      <c r="I1586" t="str">
        <f t="shared" si="99"/>
        <v>ifrs-full</v>
      </c>
      <c r="J1586" t="str">
        <f t="shared" si="100"/>
        <v>SeparateManagementEntitiesAxis</v>
      </c>
      <c r="K1586" t="str">
        <f t="shared" si="101"/>
        <v>insert into dbax_info_conc (codi_empr, codi_emex, codi_info, pref_conc, codi_conc, orde_conc, nive_conc, tipo_info) values (0,0,'pre_cl-ci_ias-24_2014-03-05_role-818000','ifrs-full','SeparateManagementEntitiesAxis',700,5,'C')</v>
      </c>
    </row>
    <row r="1587" spans="1:11" x14ac:dyDescent="0.25">
      <c r="A1587">
        <v>0</v>
      </c>
      <c r="B1587">
        <v>0</v>
      </c>
      <c r="C1587" t="s">
        <v>193</v>
      </c>
      <c r="D1587" t="s">
        <v>2859</v>
      </c>
      <c r="E1587">
        <v>710</v>
      </c>
      <c r="F1587">
        <v>6</v>
      </c>
      <c r="G1587" t="s">
        <v>14</v>
      </c>
      <c r="H1587" s="1" t="str">
        <f t="shared" si="98"/>
        <v>ifrs-full_SeparateManagementEntitiesMember</v>
      </c>
      <c r="I1587" t="str">
        <f t="shared" si="99"/>
        <v>ifrs-full</v>
      </c>
      <c r="J1587" t="str">
        <f t="shared" si="100"/>
        <v>SeparateManagementEntitiesMember</v>
      </c>
      <c r="K1587" t="str">
        <f t="shared" si="101"/>
        <v>insert into dbax_info_conc (codi_empr, codi_emex, codi_info, pref_conc, codi_conc, orde_conc, nive_conc, tipo_info) values (0,0,'pre_cl-ci_ias-24_2014-03-05_role-818000','ifrs-full','SeparateManagementEntitiesMember',710,6,'C')</v>
      </c>
    </row>
    <row r="1588" spans="1:11" x14ac:dyDescent="0.25">
      <c r="A1588">
        <v>0</v>
      </c>
      <c r="B1588">
        <v>0</v>
      </c>
      <c r="C1588" t="s">
        <v>193</v>
      </c>
      <c r="D1588" t="s">
        <v>2861</v>
      </c>
      <c r="E1588">
        <v>360</v>
      </c>
      <c r="F1588">
        <v>6</v>
      </c>
      <c r="G1588" t="s">
        <v>14</v>
      </c>
      <c r="H1588" s="1" t="str">
        <f t="shared" si="98"/>
        <v>ifrs-full_ServicesReceivedRelatedPartyTransactions</v>
      </c>
      <c r="I1588" t="str">
        <f t="shared" si="99"/>
        <v>ifrs-full</v>
      </c>
      <c r="J1588" t="str">
        <f t="shared" si="100"/>
        <v>ServicesReceivedRelatedPartyTransactions</v>
      </c>
      <c r="K1588" t="str">
        <f t="shared" si="101"/>
        <v>insert into dbax_info_conc (codi_empr, codi_emex, codi_info, pref_conc, codi_conc, orde_conc, nive_conc, tipo_info) values (0,0,'pre_cl-ci_ias-24_2014-03-05_role-818000','ifrs-full','ServicesReceivedRelatedPartyTransactions',360,6,'C')</v>
      </c>
    </row>
    <row r="1589" spans="1:11" x14ac:dyDescent="0.25">
      <c r="A1589">
        <v>0</v>
      </c>
      <c r="B1589">
        <v>0</v>
      </c>
      <c r="C1589" t="s">
        <v>193</v>
      </c>
      <c r="D1589" t="s">
        <v>2863</v>
      </c>
      <c r="E1589">
        <v>500</v>
      </c>
      <c r="F1589">
        <v>6</v>
      </c>
      <c r="G1589" t="s">
        <v>14</v>
      </c>
      <c r="H1589" s="1" t="str">
        <f t="shared" si="98"/>
        <v>ifrs-full_SettlementOfLiabilitiesByEntityOnBehalfOfRelatedPartyRelatedPartyTransactions</v>
      </c>
      <c r="I1589" t="str">
        <f t="shared" si="99"/>
        <v>ifrs-full</v>
      </c>
      <c r="J1589" t="str">
        <f t="shared" si="100"/>
        <v>SettlementOfLiabilitiesByEntityOnBehalfOfRelatedPartyRelatedPartyTransactions</v>
      </c>
      <c r="K1589" t="str">
        <f t="shared" si="101"/>
        <v>insert into dbax_info_conc (codi_empr, codi_emex, codi_info, pref_conc, codi_conc, orde_conc, nive_conc, tipo_info) values (0,0,'pre_cl-ci_ias-24_2014-03-05_role-818000','ifrs-full','SettlementOfLiabilitiesByEntityOnBehalfOfRelatedPartyRelatedPartyTransactions',500,6,'C')</v>
      </c>
    </row>
    <row r="1590" spans="1:11" x14ac:dyDescent="0.25">
      <c r="A1590">
        <v>0</v>
      </c>
      <c r="B1590">
        <v>0</v>
      </c>
      <c r="C1590" t="s">
        <v>193</v>
      </c>
      <c r="D1590" t="s">
        <v>2864</v>
      </c>
      <c r="E1590">
        <v>510</v>
      </c>
      <c r="F1590">
        <v>6</v>
      </c>
      <c r="G1590" t="s">
        <v>14</v>
      </c>
      <c r="H1590" s="1" t="str">
        <f t="shared" si="98"/>
        <v>ifrs-full_SettlementOfLiabilitiesOnBehalfOfEntityByRelatedPartyRelatedPartyTransactions</v>
      </c>
      <c r="I1590" t="str">
        <f t="shared" si="99"/>
        <v>ifrs-full</v>
      </c>
      <c r="J1590" t="str">
        <f t="shared" si="100"/>
        <v>SettlementOfLiabilitiesOnBehalfOfEntityByRelatedPartyRelatedPartyTransactions</v>
      </c>
      <c r="K1590" t="str">
        <f t="shared" si="101"/>
        <v>insert into dbax_info_conc (codi_empr, codi_emex, codi_info, pref_conc, codi_conc, orde_conc, nive_conc, tipo_info) values (0,0,'pre_cl-ci_ias-24_2014-03-05_role-818000','ifrs-full','SettlementOfLiabilitiesOnBehalfOfEntityByRelatedPartyRelatedPartyTransactions',510,6,'C')</v>
      </c>
    </row>
    <row r="1591" spans="1:11" x14ac:dyDescent="0.25">
      <c r="A1591">
        <v>0</v>
      </c>
      <c r="B1591">
        <v>0</v>
      </c>
      <c r="C1591" t="s">
        <v>193</v>
      </c>
      <c r="D1591" t="s">
        <v>2917</v>
      </c>
      <c r="E1591">
        <v>200</v>
      </c>
      <c r="F1591">
        <v>8</v>
      </c>
      <c r="G1591" t="s">
        <v>14</v>
      </c>
      <c r="H1591" s="1" t="str">
        <f t="shared" si="98"/>
        <v>ifrs-full_SubsidiariesMember</v>
      </c>
      <c r="I1591" t="str">
        <f t="shared" si="99"/>
        <v>ifrs-full</v>
      </c>
      <c r="J1591" t="str">
        <f t="shared" si="100"/>
        <v>SubsidiariesMember</v>
      </c>
      <c r="K1591" t="str">
        <f t="shared" si="101"/>
        <v>insert into dbax_info_conc (codi_empr, codi_emex, codi_info, pref_conc, codi_conc, orde_conc, nive_conc, tipo_info) values (0,0,'pre_cl-ci_ias-24_2014-03-05_role-818000','ifrs-full','SubsidiariesMember',200,8,'C')</v>
      </c>
    </row>
    <row r="1592" spans="1:11" x14ac:dyDescent="0.25">
      <c r="A1592">
        <v>0</v>
      </c>
      <c r="B1592">
        <v>0</v>
      </c>
      <c r="C1592" t="s">
        <v>193</v>
      </c>
      <c r="D1592" t="s">
        <v>2978</v>
      </c>
      <c r="E1592">
        <v>400</v>
      </c>
      <c r="F1592">
        <v>6</v>
      </c>
      <c r="G1592" t="s">
        <v>14</v>
      </c>
      <c r="H1592" s="1" t="str">
        <f t="shared" si="98"/>
        <v>ifrs-full_TransfersOfResearchAndDevelopmentFromEntityRelatedPartyTransactions</v>
      </c>
      <c r="I1592" t="str">
        <f t="shared" si="99"/>
        <v>ifrs-full</v>
      </c>
      <c r="J1592" t="str">
        <f t="shared" si="100"/>
        <v>TransfersOfResearchAndDevelopmentFromEntityRelatedPartyTransactions</v>
      </c>
      <c r="K1592" t="str">
        <f t="shared" si="101"/>
        <v>insert into dbax_info_conc (codi_empr, codi_emex, codi_info, pref_conc, codi_conc, orde_conc, nive_conc, tipo_info) values (0,0,'pre_cl-ci_ias-24_2014-03-05_role-818000','ifrs-full','TransfersOfResearchAndDevelopmentFromEntityRelatedPartyTransactions',400,6,'C')</v>
      </c>
    </row>
    <row r="1593" spans="1:11" x14ac:dyDescent="0.25">
      <c r="A1593">
        <v>0</v>
      </c>
      <c r="B1593">
        <v>0</v>
      </c>
      <c r="C1593" t="s">
        <v>193</v>
      </c>
      <c r="D1593" t="s">
        <v>2979</v>
      </c>
      <c r="E1593">
        <v>410</v>
      </c>
      <c r="F1593">
        <v>6</v>
      </c>
      <c r="G1593" t="s">
        <v>14</v>
      </c>
      <c r="H1593" s="1" t="str">
        <f t="shared" si="98"/>
        <v>ifrs-full_TransfersOfResearchAndDevelopmentToEntityRelatedPartyTransactions</v>
      </c>
      <c r="I1593" t="str">
        <f t="shared" si="99"/>
        <v>ifrs-full</v>
      </c>
      <c r="J1593" t="str">
        <f t="shared" si="100"/>
        <v>TransfersOfResearchAndDevelopmentToEntityRelatedPartyTransactions</v>
      </c>
      <c r="K1593" t="str">
        <f t="shared" si="101"/>
        <v>insert into dbax_info_conc (codi_empr, codi_emex, codi_info, pref_conc, codi_conc, orde_conc, nive_conc, tipo_info) values (0,0,'pre_cl-ci_ias-24_2014-03-05_role-818000','ifrs-full','TransfersOfResearchAndDevelopmentToEntityRelatedPartyTransactions',410,6,'C')</v>
      </c>
    </row>
    <row r="1594" spans="1:11" x14ac:dyDescent="0.25">
      <c r="A1594">
        <v>0</v>
      </c>
      <c r="B1594">
        <v>0</v>
      </c>
      <c r="C1594" t="s">
        <v>193</v>
      </c>
      <c r="D1594" t="s">
        <v>2989</v>
      </c>
      <c r="E1594">
        <v>440</v>
      </c>
      <c r="F1594">
        <v>6</v>
      </c>
      <c r="G1594" t="s">
        <v>14</v>
      </c>
      <c r="H1594" s="1" t="str">
        <f t="shared" si="98"/>
        <v>ifrs-full_TransfersUnderFinanceAgreementsFromEntityRelatedPartyTransactions</v>
      </c>
      <c r="I1594" t="str">
        <f t="shared" si="99"/>
        <v>ifrs-full</v>
      </c>
      <c r="J1594" t="str">
        <f t="shared" si="100"/>
        <v>TransfersUnderFinanceAgreementsFromEntityRelatedPartyTransactions</v>
      </c>
      <c r="K1594" t="str">
        <f t="shared" si="101"/>
        <v>insert into dbax_info_conc (codi_empr, codi_emex, codi_info, pref_conc, codi_conc, orde_conc, nive_conc, tipo_info) values (0,0,'pre_cl-ci_ias-24_2014-03-05_role-818000','ifrs-full','TransfersUnderFinanceAgreementsFromEntityRelatedPartyTransactions',440,6,'C')</v>
      </c>
    </row>
    <row r="1595" spans="1:11" x14ac:dyDescent="0.25">
      <c r="A1595">
        <v>0</v>
      </c>
      <c r="B1595">
        <v>0</v>
      </c>
      <c r="C1595" t="s">
        <v>193</v>
      </c>
      <c r="D1595" t="s">
        <v>2990</v>
      </c>
      <c r="E1595">
        <v>450</v>
      </c>
      <c r="F1595">
        <v>6</v>
      </c>
      <c r="G1595" t="s">
        <v>14</v>
      </c>
      <c r="H1595" s="1" t="str">
        <f t="shared" si="98"/>
        <v>ifrs-full_TransfersUnderFinanceAgreementsToEntityRelatedPartyTransactions</v>
      </c>
      <c r="I1595" t="str">
        <f t="shared" si="99"/>
        <v>ifrs-full</v>
      </c>
      <c r="J1595" t="str">
        <f t="shared" si="100"/>
        <v>TransfersUnderFinanceAgreementsToEntityRelatedPartyTransactions</v>
      </c>
      <c r="K1595" t="str">
        <f t="shared" si="101"/>
        <v>insert into dbax_info_conc (codi_empr, codi_emex, codi_info, pref_conc, codi_conc, orde_conc, nive_conc, tipo_info) values (0,0,'pre_cl-ci_ias-24_2014-03-05_role-818000','ifrs-full','TransfersUnderFinanceAgreementsToEntityRelatedPartyTransactions',450,6,'C')</v>
      </c>
    </row>
    <row r="1596" spans="1:11" x14ac:dyDescent="0.25">
      <c r="A1596">
        <v>0</v>
      </c>
      <c r="B1596">
        <v>0</v>
      </c>
      <c r="C1596" t="s">
        <v>193</v>
      </c>
      <c r="D1596" t="s">
        <v>2991</v>
      </c>
      <c r="E1596">
        <v>420</v>
      </c>
      <c r="F1596">
        <v>6</v>
      </c>
      <c r="G1596" t="s">
        <v>14</v>
      </c>
      <c r="H1596" s="1" t="str">
        <f t="shared" si="98"/>
        <v>ifrs-full_TransfersUnderLicenseAgreementsFromEntityRelatedPartyTransactions</v>
      </c>
      <c r="I1596" t="str">
        <f t="shared" si="99"/>
        <v>ifrs-full</v>
      </c>
      <c r="J1596" t="str">
        <f t="shared" si="100"/>
        <v>TransfersUnderLicenseAgreementsFromEntityRelatedPartyTransactions</v>
      </c>
      <c r="K1596" t="str">
        <f t="shared" si="101"/>
        <v>insert into dbax_info_conc (codi_empr, codi_emex, codi_info, pref_conc, codi_conc, orde_conc, nive_conc, tipo_info) values (0,0,'pre_cl-ci_ias-24_2014-03-05_role-818000','ifrs-full','TransfersUnderLicenseAgreementsFromEntityRelatedPartyTransactions',420,6,'C')</v>
      </c>
    </row>
    <row r="1597" spans="1:11" x14ac:dyDescent="0.25">
      <c r="A1597">
        <v>0</v>
      </c>
      <c r="B1597">
        <v>0</v>
      </c>
      <c r="C1597" t="s">
        <v>193</v>
      </c>
      <c r="D1597" t="s">
        <v>2992</v>
      </c>
      <c r="E1597">
        <v>430</v>
      </c>
      <c r="F1597">
        <v>6</v>
      </c>
      <c r="G1597" t="s">
        <v>14</v>
      </c>
      <c r="H1597" s="1" t="str">
        <f t="shared" si="98"/>
        <v>ifrs-full_TransfersUnderLicenseAgreementsToEntityRelatedPartyTransactions</v>
      </c>
      <c r="I1597" t="str">
        <f t="shared" si="99"/>
        <v>ifrs-full</v>
      </c>
      <c r="J1597" t="str">
        <f t="shared" si="100"/>
        <v>TransfersUnderLicenseAgreementsToEntityRelatedPartyTransactions</v>
      </c>
      <c r="K1597" t="str">
        <f t="shared" si="101"/>
        <v>insert into dbax_info_conc (codi_empr, codi_emex, codi_info, pref_conc, codi_conc, orde_conc, nive_conc, tipo_info) values (0,0,'pre_cl-ci_ias-24_2014-03-05_role-818000','ifrs-full','TransfersUnderLicenseAgreementsToEntityRelatedPartyTransactions',430,6,'C')</v>
      </c>
    </row>
    <row r="1598" spans="1:11" x14ac:dyDescent="0.25">
      <c r="A1598">
        <v>0</v>
      </c>
      <c r="B1598">
        <v>0</v>
      </c>
      <c r="C1598" t="s">
        <v>196</v>
      </c>
      <c r="D1598" t="s">
        <v>488</v>
      </c>
      <c r="E1598">
        <v>9</v>
      </c>
      <c r="F1598">
        <v>1</v>
      </c>
      <c r="G1598" t="s">
        <v>14</v>
      </c>
      <c r="H1598" s="1" t="str">
        <f t="shared" si="98"/>
        <v>cl-ci_GananciasPorAccionSinopsis</v>
      </c>
      <c r="I1598" t="str">
        <f t="shared" si="99"/>
        <v>cl-ci</v>
      </c>
      <c r="J1598" t="str">
        <f t="shared" si="100"/>
        <v>GananciasPorAccionSinopsis</v>
      </c>
      <c r="K1598" t="str">
        <f t="shared" si="101"/>
        <v>insert into dbax_info_conc (codi_empr, codi_emex, codi_info, pref_conc, codi_conc, orde_conc, nive_conc, tipo_info) values (0,0,'pre_cl-ci_ias-33_2014-03-05_role-838000','cl-ci','GananciasPorAccionSinopsis',9,1,'C')</v>
      </c>
    </row>
    <row r="1599" spans="1:11" x14ac:dyDescent="0.25">
      <c r="A1599">
        <v>0</v>
      </c>
      <c r="B1599">
        <v>0</v>
      </c>
      <c r="C1599" t="s">
        <v>196</v>
      </c>
      <c r="D1599" t="s">
        <v>1548</v>
      </c>
      <c r="E1599">
        <v>10</v>
      </c>
      <c r="F1599">
        <v>2</v>
      </c>
      <c r="G1599" t="s">
        <v>14</v>
      </c>
      <c r="H1599" s="1" t="str">
        <f t="shared" si="98"/>
        <v>ifrs-full_DisclosureOfEarningsPerShareExplanatory</v>
      </c>
      <c r="I1599" t="str">
        <f t="shared" si="99"/>
        <v>ifrs-full</v>
      </c>
      <c r="J1599" t="str">
        <f t="shared" si="100"/>
        <v>DisclosureOfEarningsPerShareExplanatory</v>
      </c>
      <c r="K1599" t="str">
        <f t="shared" si="101"/>
        <v>insert into dbax_info_conc (codi_empr, codi_emex, codi_info, pref_conc, codi_conc, orde_conc, nive_conc, tipo_info) values (0,0,'pre_cl-ci_ias-33_2014-03-05_role-838000','ifrs-full','DisclosureOfEarningsPerShareExplanatory',10,2,'C')</v>
      </c>
    </row>
    <row r="1600" spans="1:11" x14ac:dyDescent="0.25">
      <c r="A1600">
        <v>0</v>
      </c>
      <c r="B1600">
        <v>0</v>
      </c>
      <c r="C1600" t="s">
        <v>199</v>
      </c>
      <c r="D1600" t="s">
        <v>743</v>
      </c>
      <c r="E1600">
        <v>270</v>
      </c>
      <c r="F1600">
        <v>7</v>
      </c>
      <c r="G1600" t="s">
        <v>14</v>
      </c>
      <c r="H1600" s="1" t="str">
        <f t="shared" si="98"/>
        <v>ifrs-full_AccumulatedDepreciationAmortisationAndImpairmentMember</v>
      </c>
      <c r="I1600" t="str">
        <f t="shared" si="99"/>
        <v>ifrs-full</v>
      </c>
      <c r="J1600" t="str">
        <f t="shared" si="100"/>
        <v>AccumulatedDepreciationAmortisationAndImpairmentMember</v>
      </c>
      <c r="K1600" t="str">
        <f t="shared" si="101"/>
        <v>insert into dbax_info_conc (codi_empr, codi_emex, codi_info, pref_conc, codi_conc, orde_conc, nive_conc, tipo_info) values (0,0,'pre_cl-ci_ias-38_2014-03-05_role-823180','ifrs-full','AccumulatedDepreciationAmortisationAndImpairmentMember',270,7,'C')</v>
      </c>
    </row>
    <row r="1601" spans="1:11" x14ac:dyDescent="0.25">
      <c r="A1601">
        <v>0</v>
      </c>
      <c r="B1601">
        <v>0</v>
      </c>
      <c r="C1601" t="s">
        <v>199</v>
      </c>
      <c r="D1601" t="s">
        <v>744</v>
      </c>
      <c r="E1601">
        <v>280</v>
      </c>
      <c r="F1601">
        <v>8</v>
      </c>
      <c r="G1601" t="s">
        <v>14</v>
      </c>
      <c r="H1601" s="1" t="str">
        <f t="shared" si="98"/>
        <v>ifrs-full_AccumulatedDepreciationAndAmortisationMember</v>
      </c>
      <c r="I1601" t="str">
        <f t="shared" si="99"/>
        <v>ifrs-full</v>
      </c>
      <c r="J1601" t="str">
        <f t="shared" si="100"/>
        <v>AccumulatedDepreciationAndAmortisationMember</v>
      </c>
      <c r="K1601" t="str">
        <f t="shared" si="101"/>
        <v>insert into dbax_info_conc (codi_empr, codi_emex, codi_info, pref_conc, codi_conc, orde_conc, nive_conc, tipo_info) values (0,0,'pre_cl-ci_ias-38_2014-03-05_role-823180','ifrs-full','AccumulatedDepreciationAndAmortisationMember',280,8,'C')</v>
      </c>
    </row>
    <row r="1602" spans="1:11" x14ac:dyDescent="0.25">
      <c r="A1602">
        <v>0</v>
      </c>
      <c r="B1602">
        <v>0</v>
      </c>
      <c r="C1602" t="s">
        <v>199</v>
      </c>
      <c r="D1602" t="s">
        <v>745</v>
      </c>
      <c r="E1602">
        <v>290</v>
      </c>
      <c r="F1602">
        <v>8</v>
      </c>
      <c r="G1602" t="s">
        <v>14</v>
      </c>
      <c r="H1602" s="1" t="str">
        <f t="shared" si="98"/>
        <v>ifrs-full_AccumulatedImpairmentMember</v>
      </c>
      <c r="I1602" t="str">
        <f t="shared" si="99"/>
        <v>ifrs-full</v>
      </c>
      <c r="J1602" t="str">
        <f t="shared" si="100"/>
        <v>AccumulatedImpairmentMember</v>
      </c>
      <c r="K1602" t="str">
        <f t="shared" si="101"/>
        <v>insert into dbax_info_conc (codi_empr, codi_emex, codi_info, pref_conc, codi_conc, orde_conc, nive_conc, tipo_info) values (0,0,'pre_cl-ci_ias-38_2014-03-05_role-823180','ifrs-full','AccumulatedImpairmentMember',290,8,'C')</v>
      </c>
    </row>
    <row r="1603" spans="1:11" x14ac:dyDescent="0.25">
      <c r="A1603">
        <v>0</v>
      </c>
      <c r="B1603">
        <v>0</v>
      </c>
      <c r="C1603" t="s">
        <v>199</v>
      </c>
      <c r="D1603" t="s">
        <v>753</v>
      </c>
      <c r="E1603">
        <v>390</v>
      </c>
      <c r="F1603">
        <v>7</v>
      </c>
      <c r="G1603" t="s">
        <v>14</v>
      </c>
      <c r="H1603" s="1" t="str">
        <f t="shared" si="98"/>
        <v>ifrs-full_AcquisitionsThroughBusinessCombinationsIntangibleAssetsOtherThanGoodwill</v>
      </c>
      <c r="I1603" t="str">
        <f t="shared" si="99"/>
        <v>ifrs-full</v>
      </c>
      <c r="J1603" t="str">
        <f t="shared" si="100"/>
        <v>AcquisitionsThroughBusinessCombinationsIntangibleAssetsOtherThanGoodwill</v>
      </c>
      <c r="K1603" t="str">
        <f t="shared" si="101"/>
        <v>insert into dbax_info_conc (codi_empr, codi_emex, codi_info, pref_conc, codi_conc, orde_conc, nive_conc, tipo_info) values (0,0,'pre_cl-ci_ias-38_2014-03-05_role-823180','ifrs-full','AcquisitionsThroughBusinessCombinationsIntangibleAssetsOtherThanGoodwill',390,7,'C')</v>
      </c>
    </row>
    <row r="1604" spans="1:11" x14ac:dyDescent="0.25">
      <c r="A1604">
        <v>0</v>
      </c>
      <c r="B1604">
        <v>0</v>
      </c>
      <c r="C1604" t="s">
        <v>199</v>
      </c>
      <c r="D1604" t="s">
        <v>772</v>
      </c>
      <c r="E1604">
        <v>380</v>
      </c>
      <c r="F1604">
        <v>7</v>
      </c>
      <c r="G1604" t="s">
        <v>14</v>
      </c>
      <c r="H1604" s="1" t="str">
        <f t="shared" si="98"/>
        <v>ifrs-full_AdditionsOtherThanThroughBusinessCombinationsIntangibleAssetsOtherThanGoodwill</v>
      </c>
      <c r="I1604" t="str">
        <f t="shared" si="99"/>
        <v>ifrs-full</v>
      </c>
      <c r="J1604" t="str">
        <f t="shared" si="100"/>
        <v>AdditionsOtherThanThroughBusinessCombinationsIntangibleAssetsOtherThanGoodwill</v>
      </c>
      <c r="K1604" t="str">
        <f t="shared" si="101"/>
        <v>insert into dbax_info_conc (codi_empr, codi_emex, codi_info, pref_conc, codi_conc, orde_conc, nive_conc, tipo_info) values (0,0,'pre_cl-ci_ias-38_2014-03-05_role-823180','ifrs-full','AdditionsOtherThanThroughBusinessCombinationsIntangibleAssetsOtherThanGoodwill',380,7,'C')</v>
      </c>
    </row>
    <row r="1605" spans="1:11" x14ac:dyDescent="0.25">
      <c r="A1605">
        <v>0</v>
      </c>
      <c r="B1605">
        <v>0</v>
      </c>
      <c r="C1605" t="s">
        <v>199</v>
      </c>
      <c r="D1605" t="s">
        <v>808</v>
      </c>
      <c r="E1605">
        <v>410</v>
      </c>
      <c r="F1605">
        <v>7</v>
      </c>
      <c r="G1605" t="s">
        <v>14</v>
      </c>
      <c r="H1605" s="1" t="str">
        <f t="shared" si="98"/>
        <v>ifrs-full_AmortisationIntangibleAssetsOtherThanGoodwill</v>
      </c>
      <c r="I1605" t="str">
        <f t="shared" si="99"/>
        <v>ifrs-full</v>
      </c>
      <c r="J1605" t="str">
        <f t="shared" si="100"/>
        <v>AmortisationIntangibleAssetsOtherThanGoodwill</v>
      </c>
      <c r="K1605" t="str">
        <f t="shared" si="101"/>
        <v>insert into dbax_info_conc (codi_empr, codi_emex, codi_info, pref_conc, codi_conc, orde_conc, nive_conc, tipo_info) values (0,0,'pre_cl-ci_ias-38_2014-03-05_role-823180','ifrs-full','AmortisationIntangibleAssetsOtherThanGoodwill',410,7,'C')</v>
      </c>
    </row>
    <row r="1606" spans="1:11" x14ac:dyDescent="0.25">
      <c r="A1606">
        <v>0</v>
      </c>
      <c r="B1606">
        <v>0</v>
      </c>
      <c r="C1606" t="s">
        <v>199</v>
      </c>
      <c r="D1606" t="s">
        <v>809</v>
      </c>
      <c r="E1606">
        <v>320</v>
      </c>
      <c r="F1606">
        <v>5</v>
      </c>
      <c r="G1606" t="s">
        <v>14</v>
      </c>
      <c r="H1606" s="1" t="str">
        <f t="shared" si="98"/>
        <v>ifrs-full_AmortisationMethodIntangibleAssetsOtherThanGoodwill</v>
      </c>
      <c r="I1606" t="str">
        <f t="shared" si="99"/>
        <v>ifrs-full</v>
      </c>
      <c r="J1606" t="str">
        <f t="shared" si="100"/>
        <v>AmortisationMethodIntangibleAssetsOtherThanGoodwill</v>
      </c>
      <c r="K1606" t="str">
        <f t="shared" si="101"/>
        <v>insert into dbax_info_conc (codi_empr, codi_emex, codi_info, pref_conc, codi_conc, orde_conc, nive_conc, tipo_info) values (0,0,'pre_cl-ci_ias-38_2014-03-05_role-823180','ifrs-full','AmortisationMethodIntangibleAssetsOtherThanGoodwill',320,5,'C')</v>
      </c>
    </row>
    <row r="1607" spans="1:11" x14ac:dyDescent="0.25">
      <c r="A1607">
        <v>0</v>
      </c>
      <c r="B1607">
        <v>0</v>
      </c>
      <c r="C1607" t="s">
        <v>199</v>
      </c>
      <c r="D1607" t="s">
        <v>882</v>
      </c>
      <c r="E1607">
        <v>70</v>
      </c>
      <c r="F1607">
        <v>7</v>
      </c>
      <c r="G1607" t="s">
        <v>14</v>
      </c>
      <c r="H1607" s="1" t="str">
        <f t="shared" si="98"/>
        <v>ifrs-full_BrandNamesMember</v>
      </c>
      <c r="I1607" t="str">
        <f t="shared" si="99"/>
        <v>ifrs-full</v>
      </c>
      <c r="J1607" t="str">
        <f t="shared" si="100"/>
        <v>BrandNamesMember</v>
      </c>
      <c r="K1607" t="str">
        <f t="shared" si="101"/>
        <v>insert into dbax_info_conc (codi_empr, codi_emex, codi_info, pref_conc, codi_conc, orde_conc, nive_conc, tipo_info) values (0,0,'pre_cl-ci_ias-38_2014-03-05_role-823180','ifrs-full','BrandNamesMember',70,7,'C')</v>
      </c>
    </row>
    <row r="1608" spans="1:11" x14ac:dyDescent="0.25">
      <c r="A1608">
        <v>0</v>
      </c>
      <c r="B1608">
        <v>0</v>
      </c>
      <c r="C1608" t="s">
        <v>199</v>
      </c>
      <c r="D1608" t="s">
        <v>892</v>
      </c>
      <c r="E1608">
        <v>160</v>
      </c>
      <c r="F1608">
        <v>7</v>
      </c>
      <c r="G1608" t="s">
        <v>14</v>
      </c>
      <c r="H1608" s="1" t="str">
        <f t="shared" ref="H1608:H1671" si="102">MID(D1608,FIND("#",D1608)+1,10000)</f>
        <v>ifrs-full_CapitalisedDevelopmentExpenditureMember</v>
      </c>
      <c r="I1608" t="str">
        <f t="shared" ref="I1608:I1671" si="103">MID(H1608,1,FIND("_",H1608)-1)</f>
        <v>ifrs-full</v>
      </c>
      <c r="J1608" t="str">
        <f t="shared" ref="J1608:J1671" si="104">MID(H1608,FIND("_",H1608)+1,10000)</f>
        <v>CapitalisedDevelopmentExpenditureMember</v>
      </c>
      <c r="K1608" t="str">
        <f t="shared" ref="K1608:K1671" si="105">CONCATENATE("insert into dbax_info_conc (codi_empr, codi_emex, codi_info, pref_conc, codi_conc, orde_conc, nive_conc, tipo_info) values (",A1608,",",B1608,",'",C1608,"','",I1608,"','",J1608,"',",E1608,",",F1608,",'",G1608,"')")</f>
        <v>insert into dbax_info_conc (codi_empr, codi_emex, codi_info, pref_conc, codi_conc, orde_conc, nive_conc, tipo_info) values (0,0,'pre_cl-ci_ias-38_2014-03-05_role-823180','ifrs-full','CapitalisedDevelopmentExpenditureMember',160,7,'C')</v>
      </c>
    </row>
    <row r="1609" spans="1:11" x14ac:dyDescent="0.25">
      <c r="A1609">
        <v>0</v>
      </c>
      <c r="B1609">
        <v>0</v>
      </c>
      <c r="C1609" t="s">
        <v>199</v>
      </c>
      <c r="D1609" t="s">
        <v>897</v>
      </c>
      <c r="E1609">
        <v>240</v>
      </c>
      <c r="F1609">
        <v>5</v>
      </c>
      <c r="G1609" t="s">
        <v>14</v>
      </c>
      <c r="H1609" s="1" t="str">
        <f t="shared" si="102"/>
        <v>ifrs-full_CarryingAmountAccumulatedDepreciationAmortisationAndImpairmentAndGrossCarryingAmountAxis</v>
      </c>
      <c r="I1609" t="str">
        <f t="shared" si="103"/>
        <v>ifrs-full</v>
      </c>
      <c r="J1609" t="str">
        <f t="shared" si="104"/>
        <v>CarryingAmountAccumulatedDepreciationAmortisationAndImpairmentAndGrossCarryingAmountAxis</v>
      </c>
      <c r="K1609" t="str">
        <f t="shared" si="105"/>
        <v>insert into dbax_info_conc (codi_empr, codi_emex, codi_info, pref_conc, codi_conc, orde_conc, nive_conc, tipo_info) values (0,0,'pre_cl-ci_ias-38_2014-03-05_role-823180','ifrs-full','CarryingAmountAccumulatedDepreciationAmortisationAndImpairmentAndGrossCarryingAmountAxis',240,5,'C')</v>
      </c>
    </row>
    <row r="1610" spans="1:11" x14ac:dyDescent="0.25">
      <c r="A1610">
        <v>0</v>
      </c>
      <c r="B1610">
        <v>0</v>
      </c>
      <c r="C1610" t="s">
        <v>199</v>
      </c>
      <c r="D1610" t="s">
        <v>899</v>
      </c>
      <c r="E1610">
        <v>250</v>
      </c>
      <c r="F1610">
        <v>6</v>
      </c>
      <c r="G1610" t="s">
        <v>14</v>
      </c>
      <c r="H1610" s="1" t="str">
        <f t="shared" si="102"/>
        <v>ifrs-full_CarryingAmountMember</v>
      </c>
      <c r="I1610" t="str">
        <f t="shared" si="103"/>
        <v>ifrs-full</v>
      </c>
      <c r="J1610" t="str">
        <f t="shared" si="104"/>
        <v>CarryingAmountMember</v>
      </c>
      <c r="K1610" t="str">
        <f t="shared" si="105"/>
        <v>insert into dbax_info_conc (codi_empr, codi_emex, codi_info, pref_conc, codi_conc, orde_conc, nive_conc, tipo_info) values (0,0,'pre_cl-ci_ias-38_2014-03-05_role-823180','ifrs-full','CarryingAmountMember',250,6,'C')</v>
      </c>
    </row>
    <row r="1611" spans="1:11" x14ac:dyDescent="0.25">
      <c r="A1611">
        <v>0</v>
      </c>
      <c r="B1611">
        <v>0</v>
      </c>
      <c r="C1611" t="s">
        <v>199</v>
      </c>
      <c r="D1611" t="s">
        <v>954</v>
      </c>
      <c r="E1611">
        <v>570</v>
      </c>
      <c r="F1611">
        <v>7</v>
      </c>
      <c r="G1611" t="s">
        <v>14</v>
      </c>
      <c r="H1611" s="1" t="str">
        <f t="shared" si="102"/>
        <v>ifrs-full_ChangesInIntangibleAssetsOtherThanGoodwill</v>
      </c>
      <c r="I1611" t="str">
        <f t="shared" si="103"/>
        <v>ifrs-full</v>
      </c>
      <c r="J1611" t="str">
        <f t="shared" si="104"/>
        <v>ChangesInIntangibleAssetsOtherThanGoodwill</v>
      </c>
      <c r="K1611" t="str">
        <f t="shared" si="105"/>
        <v>insert into dbax_info_conc (codi_empr, codi_emex, codi_info, pref_conc, codi_conc, orde_conc, nive_conc, tipo_info) values (0,0,'pre_cl-ci_ias-38_2014-03-05_role-823180','ifrs-full','ChangesInIntangibleAssetsOtherThanGoodwill',570,7,'C')</v>
      </c>
    </row>
    <row r="1612" spans="1:11" x14ac:dyDescent="0.25">
      <c r="A1612">
        <v>0</v>
      </c>
      <c r="B1612">
        <v>0</v>
      </c>
      <c r="C1612" t="s">
        <v>199</v>
      </c>
      <c r="D1612" t="s">
        <v>955</v>
      </c>
      <c r="E1612">
        <v>370</v>
      </c>
      <c r="F1612">
        <v>6</v>
      </c>
      <c r="G1612" t="s">
        <v>14</v>
      </c>
      <c r="H1612" s="1" t="str">
        <f t="shared" si="102"/>
        <v>ifrs-full_ChangesInIntangibleAssetsOtherThanGoodwillAbstract</v>
      </c>
      <c r="I1612" t="str">
        <f t="shared" si="103"/>
        <v>ifrs-full</v>
      </c>
      <c r="J1612" t="str">
        <f t="shared" si="104"/>
        <v>ChangesInIntangibleAssetsOtherThanGoodwillAbstract</v>
      </c>
      <c r="K1612" t="str">
        <f t="shared" si="105"/>
        <v>insert into dbax_info_conc (codi_empr, codi_emex, codi_info, pref_conc, codi_conc, orde_conc, nive_conc, tipo_info) values (0,0,'pre_cl-ci_ias-38_2014-03-05_role-823180','ifrs-full','ChangesInIntangibleAssetsOtherThanGoodwillAbstract',370,6,'C')</v>
      </c>
    </row>
    <row r="1613" spans="1:11" x14ac:dyDescent="0.25">
      <c r="A1613">
        <v>0</v>
      </c>
      <c r="B1613">
        <v>0</v>
      </c>
      <c r="C1613" t="s">
        <v>199</v>
      </c>
      <c r="D1613" t="s">
        <v>973</v>
      </c>
      <c r="E1613">
        <v>50</v>
      </c>
      <c r="F1613">
        <v>5</v>
      </c>
      <c r="G1613" t="s">
        <v>14</v>
      </c>
      <c r="H1613" s="1" t="str">
        <f t="shared" si="102"/>
        <v>ifrs-full_ClassesOfIntangibleAssetsOtherThanGoodwillAxis</v>
      </c>
      <c r="I1613" t="str">
        <f t="shared" si="103"/>
        <v>ifrs-full</v>
      </c>
      <c r="J1613" t="str">
        <f t="shared" si="104"/>
        <v>ClassesOfIntangibleAssetsOtherThanGoodwillAxis</v>
      </c>
      <c r="K1613" t="str">
        <f t="shared" si="105"/>
        <v>insert into dbax_info_conc (codi_empr, codi_emex, codi_info, pref_conc, codi_conc, orde_conc, nive_conc, tipo_info) values (0,0,'pre_cl-ci_ias-38_2014-03-05_role-823180','ifrs-full','ClassesOfIntangibleAssetsOtherThanGoodwillAxis',50,5,'C')</v>
      </c>
    </row>
    <row r="1614" spans="1:11" x14ac:dyDescent="0.25">
      <c r="A1614">
        <v>0</v>
      </c>
      <c r="B1614">
        <v>0</v>
      </c>
      <c r="C1614" t="s">
        <v>199</v>
      </c>
      <c r="D1614" t="s">
        <v>996</v>
      </c>
      <c r="E1614">
        <v>100</v>
      </c>
      <c r="F1614">
        <v>7</v>
      </c>
      <c r="G1614" t="s">
        <v>14</v>
      </c>
      <c r="H1614" s="1" t="str">
        <f t="shared" si="102"/>
        <v>ifrs-full_ComputerSoftwareMember</v>
      </c>
      <c r="I1614" t="str">
        <f t="shared" si="103"/>
        <v>ifrs-full</v>
      </c>
      <c r="J1614" t="str">
        <f t="shared" si="104"/>
        <v>ComputerSoftwareMember</v>
      </c>
      <c r="K1614" t="str">
        <f t="shared" si="105"/>
        <v>insert into dbax_info_conc (codi_empr, codi_emex, codi_info, pref_conc, codi_conc, orde_conc, nive_conc, tipo_info) values (0,0,'pre_cl-ci_ias-38_2014-03-05_role-823180','ifrs-full','ComputerSoftwareMember',100,7,'C')</v>
      </c>
    </row>
    <row r="1615" spans="1:11" x14ac:dyDescent="0.25">
      <c r="A1615">
        <v>0</v>
      </c>
      <c r="B1615">
        <v>0</v>
      </c>
      <c r="C1615" t="s">
        <v>199</v>
      </c>
      <c r="D1615" t="s">
        <v>1020</v>
      </c>
      <c r="E1615">
        <v>850</v>
      </c>
      <c r="F1615">
        <v>2</v>
      </c>
      <c r="G1615" t="s">
        <v>14</v>
      </c>
      <c r="H1615" s="1" t="str">
        <f t="shared" si="102"/>
        <v>ifrs-full_ContractualCommitmentsForAcquisitionOfIntangibleAssets</v>
      </c>
      <c r="I1615" t="str">
        <f t="shared" si="103"/>
        <v>ifrs-full</v>
      </c>
      <c r="J1615" t="str">
        <f t="shared" si="104"/>
        <v>ContractualCommitmentsForAcquisitionOfIntangibleAssets</v>
      </c>
      <c r="K1615" t="str">
        <f t="shared" si="105"/>
        <v>insert into dbax_info_conc (codi_empr, codi_emex, codi_info, pref_conc, codi_conc, orde_conc, nive_conc, tipo_info) values (0,0,'pre_cl-ci_ias-38_2014-03-05_role-823180','ifrs-full','ContractualCommitmentsForAcquisitionOfIntangibleAssets',850,2,'C')</v>
      </c>
    </row>
    <row r="1616" spans="1:11" x14ac:dyDescent="0.25">
      <c r="A1616">
        <v>0</v>
      </c>
      <c r="B1616">
        <v>0</v>
      </c>
      <c r="C1616" t="s">
        <v>199</v>
      </c>
      <c r="D1616" t="s">
        <v>1023</v>
      </c>
      <c r="E1616">
        <v>120</v>
      </c>
      <c r="F1616">
        <v>7</v>
      </c>
      <c r="G1616" t="s">
        <v>14</v>
      </c>
      <c r="H1616" s="1" t="str">
        <f t="shared" si="102"/>
        <v>ifrs-full_CopyrightsPatentsAndOtherIndustrialPropertyRightsServiceAndOperatingRightsMember</v>
      </c>
      <c r="I1616" t="str">
        <f t="shared" si="103"/>
        <v>ifrs-full</v>
      </c>
      <c r="J1616" t="str">
        <f t="shared" si="104"/>
        <v>CopyrightsPatentsAndOtherIndustrialPropertyRightsServiceAndOperatingRightsMember</v>
      </c>
      <c r="K1616" t="str">
        <f t="shared" si="105"/>
        <v>insert into dbax_info_conc (codi_empr, codi_emex, codi_info, pref_conc, codi_conc, orde_conc, nive_conc, tipo_info) values (0,0,'pre_cl-ci_ias-38_2014-03-05_role-823180','ifrs-full','CopyrightsPatentsAndOtherIndustrialPropertyRightsServiceAndOperatingRightsMember',120,7,'C')</v>
      </c>
    </row>
    <row r="1617" spans="1:11" x14ac:dyDescent="0.25">
      <c r="A1617">
        <v>0</v>
      </c>
      <c r="B1617">
        <v>0</v>
      </c>
      <c r="C1617" t="s">
        <v>199</v>
      </c>
      <c r="D1617" t="s">
        <v>1110</v>
      </c>
      <c r="E1617">
        <v>140</v>
      </c>
      <c r="F1617">
        <v>7</v>
      </c>
      <c r="G1617" t="s">
        <v>14</v>
      </c>
      <c r="H1617" s="1" t="str">
        <f t="shared" si="102"/>
        <v>ifrs-full_CustomerrelatedIntangibleAssetsMember</v>
      </c>
      <c r="I1617" t="str">
        <f t="shared" si="103"/>
        <v>ifrs-full</v>
      </c>
      <c r="J1617" t="str">
        <f t="shared" si="104"/>
        <v>CustomerrelatedIntangibleAssetsMember</v>
      </c>
      <c r="K1617" t="str">
        <f t="shared" si="105"/>
        <v>insert into dbax_info_conc (codi_empr, codi_emex, codi_info, pref_conc, codi_conc, orde_conc, nive_conc, tipo_info) values (0,0,'pre_cl-ci_ias-38_2014-03-05_role-823180','ifrs-full','CustomerrelatedIntangibleAssetsMember',140,7,'C')</v>
      </c>
    </row>
    <row r="1618" spans="1:11" x14ac:dyDescent="0.25">
      <c r="A1618">
        <v>0</v>
      </c>
      <c r="B1618">
        <v>0</v>
      </c>
      <c r="C1618" t="s">
        <v>199</v>
      </c>
      <c r="D1618" t="s">
        <v>1120</v>
      </c>
      <c r="E1618">
        <v>550</v>
      </c>
      <c r="F1618">
        <v>7</v>
      </c>
      <c r="G1618" t="s">
        <v>14</v>
      </c>
      <c r="H1618" s="1" t="str">
        <f t="shared" si="102"/>
        <v>ifrs-full_DecreaseThroughClassifiedAsHeldForSaleIntangibleAssetsOtherThanGoodwill</v>
      </c>
      <c r="I1618" t="str">
        <f t="shared" si="103"/>
        <v>ifrs-full</v>
      </c>
      <c r="J1618" t="str">
        <f t="shared" si="104"/>
        <v>DecreaseThroughClassifiedAsHeldForSaleIntangibleAssetsOtherThanGoodwill</v>
      </c>
      <c r="K1618" t="str">
        <f t="shared" si="105"/>
        <v>insert into dbax_info_conc (codi_empr, codi_emex, codi_info, pref_conc, codi_conc, orde_conc, nive_conc, tipo_info) values (0,0,'pre_cl-ci_ias-38_2014-03-05_role-823180','ifrs-full','DecreaseThroughClassifiedAsHeldForSaleIntangibleAssetsOtherThanGoodwill',550,7,'C')</v>
      </c>
    </row>
    <row r="1619" spans="1:11" x14ac:dyDescent="0.25">
      <c r="A1619">
        <v>0</v>
      </c>
      <c r="B1619">
        <v>0</v>
      </c>
      <c r="C1619" t="s">
        <v>199</v>
      </c>
      <c r="D1619" t="s">
        <v>1123</v>
      </c>
      <c r="E1619">
        <v>560</v>
      </c>
      <c r="F1619">
        <v>7</v>
      </c>
      <c r="G1619" t="s">
        <v>14</v>
      </c>
      <c r="H1619" s="1" t="str">
        <f t="shared" si="102"/>
        <v>ifrs-full_DecreaseThroughLossOfControlOfSubsidiaryIntangibleAssetsOtherThanGoodwill</v>
      </c>
      <c r="I1619" t="str">
        <f t="shared" si="103"/>
        <v>ifrs-full</v>
      </c>
      <c r="J1619" t="str">
        <f t="shared" si="104"/>
        <v>DecreaseThroughLossOfControlOfSubsidiaryIntangibleAssetsOtherThanGoodwill</v>
      </c>
      <c r="K1619" t="str">
        <f t="shared" si="105"/>
        <v>insert into dbax_info_conc (codi_empr, codi_emex, codi_info, pref_conc, codi_conc, orde_conc, nive_conc, tipo_info) values (0,0,'pre_cl-ci_ias-38_2014-03-05_role-823180','ifrs-full','DecreaseThroughLossOfControlOfSubsidiaryIntangibleAssetsOtherThanGoodwill',560,7,'C')</v>
      </c>
    </row>
    <row r="1620" spans="1:11" x14ac:dyDescent="0.25">
      <c r="A1620">
        <v>0</v>
      </c>
      <c r="B1620">
        <v>0</v>
      </c>
      <c r="C1620" t="s">
        <v>199</v>
      </c>
      <c r="D1620" t="s">
        <v>1156</v>
      </c>
      <c r="E1620">
        <v>770</v>
      </c>
      <c r="F1620">
        <v>5</v>
      </c>
      <c r="G1620" t="s">
        <v>14</v>
      </c>
      <c r="H1620" s="1" t="str">
        <f t="shared" si="102"/>
        <v>ifrs-full_DescriptionAndCarryingAmountOfIntangibleAssetsMaterialToEntity</v>
      </c>
      <c r="I1620" t="str">
        <f t="shared" si="103"/>
        <v>ifrs-full</v>
      </c>
      <c r="J1620" t="str">
        <f t="shared" si="104"/>
        <v>DescriptionAndCarryingAmountOfIntangibleAssetsMaterialToEntity</v>
      </c>
      <c r="K1620" t="str">
        <f t="shared" si="105"/>
        <v>insert into dbax_info_conc (codi_empr, codi_emex, codi_info, pref_conc, codi_conc, orde_conc, nive_conc, tipo_info) values (0,0,'pre_cl-ci_ias-38_2014-03-05_role-823180','ifrs-full','DescriptionAndCarryingAmountOfIntangibleAssetsMaterialToEntity',770,5,'C')</v>
      </c>
    </row>
    <row r="1621" spans="1:11" x14ac:dyDescent="0.25">
      <c r="A1621">
        <v>0</v>
      </c>
      <c r="B1621">
        <v>0</v>
      </c>
      <c r="C1621" t="s">
        <v>199</v>
      </c>
      <c r="D1621" t="s">
        <v>1157</v>
      </c>
      <c r="E1621">
        <v>700</v>
      </c>
      <c r="F1621">
        <v>5</v>
      </c>
      <c r="G1621" t="s">
        <v>14</v>
      </c>
      <c r="H1621" s="1" t="str">
        <f t="shared" si="102"/>
        <v>ifrs-full_DescriptionAndCarryingAmountOfIntangibleAssetsWithIndefiniteUsefulLife</v>
      </c>
      <c r="I1621" t="str">
        <f t="shared" si="103"/>
        <v>ifrs-full</v>
      </c>
      <c r="J1621" t="str">
        <f t="shared" si="104"/>
        <v>DescriptionAndCarryingAmountOfIntangibleAssetsWithIndefiniteUsefulLife</v>
      </c>
      <c r="K1621" t="str">
        <f t="shared" si="105"/>
        <v>insert into dbax_info_conc (codi_empr, codi_emex, codi_info, pref_conc, codi_conc, orde_conc, nive_conc, tipo_info) values (0,0,'pre_cl-ci_ias-38_2014-03-05_role-823180','ifrs-full','DescriptionAndCarryingAmountOfIntangibleAssetsWithIndefiniteUsefulLife',700,5,'C')</v>
      </c>
    </row>
    <row r="1622" spans="1:11" x14ac:dyDescent="0.25">
      <c r="A1622">
        <v>0</v>
      </c>
      <c r="B1622">
        <v>0</v>
      </c>
      <c r="C1622" t="s">
        <v>199</v>
      </c>
      <c r="D1622" t="s">
        <v>1293</v>
      </c>
      <c r="E1622">
        <v>860</v>
      </c>
      <c r="F1622">
        <v>2</v>
      </c>
      <c r="G1622" t="s">
        <v>14</v>
      </c>
      <c r="H1622" s="1" t="str">
        <f t="shared" si="102"/>
        <v>ifrs-full_DescriptionOfFullyAmortisedIntangibleAssets</v>
      </c>
      <c r="I1622" t="str">
        <f t="shared" si="103"/>
        <v>ifrs-full</v>
      </c>
      <c r="J1622" t="str">
        <f t="shared" si="104"/>
        <v>DescriptionOfFullyAmortisedIntangibleAssets</v>
      </c>
      <c r="K1622" t="str">
        <f t="shared" si="105"/>
        <v>insert into dbax_info_conc (codi_empr, codi_emex, codi_info, pref_conc, codi_conc, orde_conc, nive_conc, tipo_info) values (0,0,'pre_cl-ci_ias-38_2014-03-05_role-823180','ifrs-full','DescriptionOfFullyAmortisedIntangibleAssets',860,2,'C')</v>
      </c>
    </row>
    <row r="1623" spans="1:11" x14ac:dyDescent="0.25">
      <c r="A1623">
        <v>0</v>
      </c>
      <c r="B1623">
        <v>0</v>
      </c>
      <c r="C1623" t="s">
        <v>199</v>
      </c>
      <c r="D1623" t="s">
        <v>1456</v>
      </c>
      <c r="E1623">
        <v>870</v>
      </c>
      <c r="F1623">
        <v>2</v>
      </c>
      <c r="G1623" t="s">
        <v>14</v>
      </c>
      <c r="H1623" s="1" t="str">
        <f t="shared" si="102"/>
        <v>ifrs-full_DescriptionOfSignificantIntangibleAssetsControlledByEntityButNotRecognised</v>
      </c>
      <c r="I1623" t="str">
        <f t="shared" si="103"/>
        <v>ifrs-full</v>
      </c>
      <c r="J1623" t="str">
        <f t="shared" si="104"/>
        <v>DescriptionOfSignificantIntangibleAssetsControlledByEntityButNotRecognised</v>
      </c>
      <c r="K1623" t="str">
        <f t="shared" si="105"/>
        <v>insert into dbax_info_conc (codi_empr, codi_emex, codi_info, pref_conc, codi_conc, orde_conc, nive_conc, tipo_info) values (0,0,'pre_cl-ci_ias-38_2014-03-05_role-823180','ifrs-full','DescriptionOfSignificantIntangibleAssetsControlledByEntityButNotRecognised',870,2,'C')</v>
      </c>
    </row>
    <row r="1624" spans="1:11" x14ac:dyDescent="0.25">
      <c r="A1624">
        <v>0</v>
      </c>
      <c r="B1624">
        <v>0</v>
      </c>
      <c r="C1624" t="s">
        <v>199</v>
      </c>
      <c r="D1624" t="s">
        <v>1545</v>
      </c>
      <c r="E1624">
        <v>20</v>
      </c>
      <c r="F1624">
        <v>2</v>
      </c>
      <c r="G1624" t="s">
        <v>14</v>
      </c>
      <c r="H1624" s="1" t="str">
        <f t="shared" si="102"/>
        <v>ifrs-full_DisclosureOfDetailedInformationAboutIntangibleAssetsExplanatory</v>
      </c>
      <c r="I1624" t="str">
        <f t="shared" si="103"/>
        <v>ifrs-full</v>
      </c>
      <c r="J1624" t="str">
        <f t="shared" si="104"/>
        <v>DisclosureOfDetailedInformationAboutIntangibleAssetsExplanatory</v>
      </c>
      <c r="K1624" t="str">
        <f t="shared" si="105"/>
        <v>insert into dbax_info_conc (codi_empr, codi_emex, codi_info, pref_conc, codi_conc, orde_conc, nive_conc, tipo_info) values (0,0,'pre_cl-ci_ias-38_2014-03-05_role-823180','ifrs-full','DisclosureOfDetailedInformationAboutIntangibleAssetsExplanatory',20,2,'C')</v>
      </c>
    </row>
    <row r="1625" spans="1:11" x14ac:dyDescent="0.25">
      <c r="A1625">
        <v>0</v>
      </c>
      <c r="B1625">
        <v>0</v>
      </c>
      <c r="C1625" t="s">
        <v>199</v>
      </c>
      <c r="D1625" t="s">
        <v>1629</v>
      </c>
      <c r="E1625">
        <v>30</v>
      </c>
      <c r="F1625">
        <v>3</v>
      </c>
      <c r="G1625" t="s">
        <v>14</v>
      </c>
      <c r="H1625" s="1" t="str">
        <f t="shared" si="102"/>
        <v>ifrs-full_DisclosureOfIntangibleAssetsAbstract</v>
      </c>
      <c r="I1625" t="str">
        <f t="shared" si="103"/>
        <v>ifrs-full</v>
      </c>
      <c r="J1625" t="str">
        <f t="shared" si="104"/>
        <v>DisclosureOfIntangibleAssetsAbstract</v>
      </c>
      <c r="K1625" t="str">
        <f t="shared" si="105"/>
        <v>insert into dbax_info_conc (codi_empr, codi_emex, codi_info, pref_conc, codi_conc, orde_conc, nive_conc, tipo_info) values (0,0,'pre_cl-ci_ias-38_2014-03-05_role-823180','ifrs-full','DisclosureOfIntangibleAssetsAbstract',30,3,'C')</v>
      </c>
    </row>
    <row r="1626" spans="1:11" x14ac:dyDescent="0.25">
      <c r="A1626">
        <v>0</v>
      </c>
      <c r="B1626">
        <v>0</v>
      </c>
      <c r="C1626" t="s">
        <v>199</v>
      </c>
      <c r="D1626" t="s">
        <v>1630</v>
      </c>
      <c r="E1626">
        <v>10</v>
      </c>
      <c r="F1626">
        <v>1</v>
      </c>
      <c r="G1626" t="s">
        <v>14</v>
      </c>
      <c r="H1626" s="1" t="str">
        <f t="shared" si="102"/>
        <v>ifrs-full_DisclosureOfIntangibleAssetsExplanatory</v>
      </c>
      <c r="I1626" t="str">
        <f t="shared" si="103"/>
        <v>ifrs-full</v>
      </c>
      <c r="J1626" t="str">
        <f t="shared" si="104"/>
        <v>DisclosureOfIntangibleAssetsExplanatory</v>
      </c>
      <c r="K1626" t="str">
        <f t="shared" si="105"/>
        <v>insert into dbax_info_conc (codi_empr, codi_emex, codi_info, pref_conc, codi_conc, orde_conc, nive_conc, tipo_info) values (0,0,'pre_cl-ci_ias-38_2014-03-05_role-823180','ifrs-full','DisclosureOfIntangibleAssetsExplanatory',10,1,'C')</v>
      </c>
    </row>
    <row r="1627" spans="1:11" x14ac:dyDescent="0.25">
      <c r="A1627">
        <v>0</v>
      </c>
      <c r="B1627">
        <v>0</v>
      </c>
      <c r="C1627" t="s">
        <v>199</v>
      </c>
      <c r="D1627" t="s">
        <v>1631</v>
      </c>
      <c r="E1627">
        <v>300</v>
      </c>
      <c r="F1627">
        <v>4</v>
      </c>
      <c r="G1627" t="s">
        <v>14</v>
      </c>
      <c r="H1627" s="1" t="str">
        <f t="shared" si="102"/>
        <v>ifrs-full_DisclosureOfIntangibleAssetsLineItems</v>
      </c>
      <c r="I1627" t="str">
        <f t="shared" si="103"/>
        <v>ifrs-full</v>
      </c>
      <c r="J1627" t="str">
        <f t="shared" si="104"/>
        <v>DisclosureOfIntangibleAssetsLineItems</v>
      </c>
      <c r="K1627" t="str">
        <f t="shared" si="105"/>
        <v>insert into dbax_info_conc (codi_empr, codi_emex, codi_info, pref_conc, codi_conc, orde_conc, nive_conc, tipo_info) values (0,0,'pre_cl-ci_ias-38_2014-03-05_role-823180','ifrs-full','DisclosureOfIntangibleAssetsLineItems',300,4,'C')</v>
      </c>
    </row>
    <row r="1628" spans="1:11" x14ac:dyDescent="0.25">
      <c r="A1628">
        <v>0</v>
      </c>
      <c r="B1628">
        <v>0</v>
      </c>
      <c r="C1628" t="s">
        <v>199</v>
      </c>
      <c r="D1628" t="s">
        <v>1632</v>
      </c>
      <c r="E1628">
        <v>720</v>
      </c>
      <c r="F1628">
        <v>3</v>
      </c>
      <c r="G1628" t="s">
        <v>14</v>
      </c>
      <c r="H1628" s="1" t="str">
        <f t="shared" si="102"/>
        <v>ifrs-full_DisclosureOfIntangibleAssetsMaterialToEntityAbstract</v>
      </c>
      <c r="I1628" t="str">
        <f t="shared" si="103"/>
        <v>ifrs-full</v>
      </c>
      <c r="J1628" t="str">
        <f t="shared" si="104"/>
        <v>DisclosureOfIntangibleAssetsMaterialToEntityAbstract</v>
      </c>
      <c r="K1628" t="str">
        <f t="shared" si="105"/>
        <v>insert into dbax_info_conc (codi_empr, codi_emex, codi_info, pref_conc, codi_conc, orde_conc, nive_conc, tipo_info) values (0,0,'pre_cl-ci_ias-38_2014-03-05_role-823180','ifrs-full','DisclosureOfIntangibleAssetsMaterialToEntityAbstract',720,3,'C')</v>
      </c>
    </row>
    <row r="1629" spans="1:11" x14ac:dyDescent="0.25">
      <c r="A1629">
        <v>0</v>
      </c>
      <c r="B1629">
        <v>0</v>
      </c>
      <c r="C1629" t="s">
        <v>199</v>
      </c>
      <c r="D1629" t="s">
        <v>1633</v>
      </c>
      <c r="E1629">
        <v>710</v>
      </c>
      <c r="F1629">
        <v>2</v>
      </c>
      <c r="G1629" t="s">
        <v>14</v>
      </c>
      <c r="H1629" s="1" t="str">
        <f t="shared" si="102"/>
        <v>ifrs-full_DisclosureOfIntangibleAssetsMaterialToEntityExplanatory</v>
      </c>
      <c r="I1629" t="str">
        <f t="shared" si="103"/>
        <v>ifrs-full</v>
      </c>
      <c r="J1629" t="str">
        <f t="shared" si="104"/>
        <v>DisclosureOfIntangibleAssetsMaterialToEntityExplanatory</v>
      </c>
      <c r="K1629" t="str">
        <f t="shared" si="105"/>
        <v>insert into dbax_info_conc (codi_empr, codi_emex, codi_info, pref_conc, codi_conc, orde_conc, nive_conc, tipo_info) values (0,0,'pre_cl-ci_ias-38_2014-03-05_role-823180','ifrs-full','DisclosureOfIntangibleAssetsMaterialToEntityExplanatory',710,2,'C')</v>
      </c>
    </row>
    <row r="1630" spans="1:11" x14ac:dyDescent="0.25">
      <c r="A1630">
        <v>0</v>
      </c>
      <c r="B1630">
        <v>0</v>
      </c>
      <c r="C1630" t="s">
        <v>199</v>
      </c>
      <c r="D1630" t="s">
        <v>1634</v>
      </c>
      <c r="E1630">
        <v>760</v>
      </c>
      <c r="F1630">
        <v>4</v>
      </c>
      <c r="G1630" t="s">
        <v>14</v>
      </c>
      <c r="H1630" s="1" t="str">
        <f t="shared" si="102"/>
        <v>ifrs-full_DisclosureOfIntangibleAssetsMaterialToEntityLineItems</v>
      </c>
      <c r="I1630" t="str">
        <f t="shared" si="103"/>
        <v>ifrs-full</v>
      </c>
      <c r="J1630" t="str">
        <f t="shared" si="104"/>
        <v>DisclosureOfIntangibleAssetsMaterialToEntityLineItems</v>
      </c>
      <c r="K1630" t="str">
        <f t="shared" si="105"/>
        <v>insert into dbax_info_conc (codi_empr, codi_emex, codi_info, pref_conc, codi_conc, orde_conc, nive_conc, tipo_info) values (0,0,'pre_cl-ci_ias-38_2014-03-05_role-823180','ifrs-full','DisclosureOfIntangibleAssetsMaterialToEntityLineItems',760,4,'C')</v>
      </c>
    </row>
    <row r="1631" spans="1:11" x14ac:dyDescent="0.25">
      <c r="A1631">
        <v>0</v>
      </c>
      <c r="B1631">
        <v>0</v>
      </c>
      <c r="C1631" t="s">
        <v>199</v>
      </c>
      <c r="D1631" t="s">
        <v>1635</v>
      </c>
      <c r="E1631">
        <v>730</v>
      </c>
      <c r="F1631">
        <v>4</v>
      </c>
      <c r="G1631" t="s">
        <v>14</v>
      </c>
      <c r="H1631" s="1" t="str">
        <f t="shared" si="102"/>
        <v>ifrs-full_DisclosureOfIntangibleAssetsMaterialToEntityTable</v>
      </c>
      <c r="I1631" t="str">
        <f t="shared" si="103"/>
        <v>ifrs-full</v>
      </c>
      <c r="J1631" t="str">
        <f t="shared" si="104"/>
        <v>DisclosureOfIntangibleAssetsMaterialToEntityTable</v>
      </c>
      <c r="K1631" t="str">
        <f t="shared" si="105"/>
        <v>insert into dbax_info_conc (codi_empr, codi_emex, codi_info, pref_conc, codi_conc, orde_conc, nive_conc, tipo_info) values (0,0,'pre_cl-ci_ias-38_2014-03-05_role-823180','ifrs-full','DisclosureOfIntangibleAssetsMaterialToEntityTable',730,4,'C')</v>
      </c>
    </row>
    <row r="1632" spans="1:11" x14ac:dyDescent="0.25">
      <c r="A1632">
        <v>0</v>
      </c>
      <c r="B1632">
        <v>0</v>
      </c>
      <c r="C1632" t="s">
        <v>199</v>
      </c>
      <c r="D1632" t="s">
        <v>1636</v>
      </c>
      <c r="E1632">
        <v>40</v>
      </c>
      <c r="F1632">
        <v>4</v>
      </c>
      <c r="G1632" t="s">
        <v>14</v>
      </c>
      <c r="H1632" s="1" t="str">
        <f t="shared" si="102"/>
        <v>ifrs-full_DisclosureOfIntangibleAssetsTable</v>
      </c>
      <c r="I1632" t="str">
        <f t="shared" si="103"/>
        <v>ifrs-full</v>
      </c>
      <c r="J1632" t="str">
        <f t="shared" si="104"/>
        <v>DisclosureOfIntangibleAssetsTable</v>
      </c>
      <c r="K1632" t="str">
        <f t="shared" si="105"/>
        <v>insert into dbax_info_conc (codi_empr, codi_emex, codi_info, pref_conc, codi_conc, orde_conc, nive_conc, tipo_info) values (0,0,'pre_cl-ci_ias-38_2014-03-05_role-823180','ifrs-full','DisclosureOfIntangibleAssetsTable',40,4,'C')</v>
      </c>
    </row>
    <row r="1633" spans="1:11" x14ac:dyDescent="0.25">
      <c r="A1633">
        <v>0</v>
      </c>
      <c r="B1633">
        <v>0</v>
      </c>
      <c r="C1633" t="s">
        <v>199</v>
      </c>
      <c r="D1633" t="s">
        <v>1637</v>
      </c>
      <c r="E1633">
        <v>640</v>
      </c>
      <c r="F1633">
        <v>3</v>
      </c>
      <c r="G1633" t="s">
        <v>14</v>
      </c>
      <c r="H1633" s="1" t="str">
        <f t="shared" si="102"/>
        <v>ifrs-full_DisclosureOfIntangibleAssetsWithIndefiniteUsefulLifeAbstract</v>
      </c>
      <c r="I1633" t="str">
        <f t="shared" si="103"/>
        <v>ifrs-full</v>
      </c>
      <c r="J1633" t="str">
        <f t="shared" si="104"/>
        <v>DisclosureOfIntangibleAssetsWithIndefiniteUsefulLifeAbstract</v>
      </c>
      <c r="K1633" t="str">
        <f t="shared" si="105"/>
        <v>insert into dbax_info_conc (codi_empr, codi_emex, codi_info, pref_conc, codi_conc, orde_conc, nive_conc, tipo_info) values (0,0,'pre_cl-ci_ias-38_2014-03-05_role-823180','ifrs-full','DisclosureOfIntangibleAssetsWithIndefiniteUsefulLifeAbstract',640,3,'C')</v>
      </c>
    </row>
    <row r="1634" spans="1:11" x14ac:dyDescent="0.25">
      <c r="A1634">
        <v>0</v>
      </c>
      <c r="B1634">
        <v>0</v>
      </c>
      <c r="C1634" t="s">
        <v>199</v>
      </c>
      <c r="D1634" t="s">
        <v>1638</v>
      </c>
      <c r="E1634">
        <v>630</v>
      </c>
      <c r="F1634">
        <v>2</v>
      </c>
      <c r="G1634" t="s">
        <v>14</v>
      </c>
      <c r="H1634" s="1" t="str">
        <f t="shared" si="102"/>
        <v>ifrs-full_DisclosureOfIntangibleAssetsWithIndefiniteUsefulLifeExplanatory</v>
      </c>
      <c r="I1634" t="str">
        <f t="shared" si="103"/>
        <v>ifrs-full</v>
      </c>
      <c r="J1634" t="str">
        <f t="shared" si="104"/>
        <v>DisclosureOfIntangibleAssetsWithIndefiniteUsefulLifeExplanatory</v>
      </c>
      <c r="K1634" t="str">
        <f t="shared" si="105"/>
        <v>insert into dbax_info_conc (codi_empr, codi_emex, codi_info, pref_conc, codi_conc, orde_conc, nive_conc, tipo_info) values (0,0,'pre_cl-ci_ias-38_2014-03-05_role-823180','ifrs-full','DisclosureOfIntangibleAssetsWithIndefiniteUsefulLifeExplanatory',630,2,'C')</v>
      </c>
    </row>
    <row r="1635" spans="1:11" x14ac:dyDescent="0.25">
      <c r="A1635">
        <v>0</v>
      </c>
      <c r="B1635">
        <v>0</v>
      </c>
      <c r="C1635" t="s">
        <v>199</v>
      </c>
      <c r="D1635" t="s">
        <v>1639</v>
      </c>
      <c r="E1635">
        <v>680</v>
      </c>
      <c r="F1635">
        <v>4</v>
      </c>
      <c r="G1635" t="s">
        <v>14</v>
      </c>
      <c r="H1635" s="1" t="str">
        <f t="shared" si="102"/>
        <v>ifrs-full_DisclosureOfIntangibleAssetsWithIndefiniteUsefulLifeLineItems</v>
      </c>
      <c r="I1635" t="str">
        <f t="shared" si="103"/>
        <v>ifrs-full</v>
      </c>
      <c r="J1635" t="str">
        <f t="shared" si="104"/>
        <v>DisclosureOfIntangibleAssetsWithIndefiniteUsefulLifeLineItems</v>
      </c>
      <c r="K1635" t="str">
        <f t="shared" si="105"/>
        <v>insert into dbax_info_conc (codi_empr, codi_emex, codi_info, pref_conc, codi_conc, orde_conc, nive_conc, tipo_info) values (0,0,'pre_cl-ci_ias-38_2014-03-05_role-823180','ifrs-full','DisclosureOfIntangibleAssetsWithIndefiniteUsefulLifeLineItems',680,4,'C')</v>
      </c>
    </row>
    <row r="1636" spans="1:11" x14ac:dyDescent="0.25">
      <c r="A1636">
        <v>0</v>
      </c>
      <c r="B1636">
        <v>0</v>
      </c>
      <c r="C1636" t="s">
        <v>199</v>
      </c>
      <c r="D1636" t="s">
        <v>1640</v>
      </c>
      <c r="E1636">
        <v>650</v>
      </c>
      <c r="F1636">
        <v>4</v>
      </c>
      <c r="G1636" t="s">
        <v>14</v>
      </c>
      <c r="H1636" s="1" t="str">
        <f t="shared" si="102"/>
        <v>ifrs-full_DisclosureOfIntangibleAssetsWithIndefiniteUsefulLifeTable</v>
      </c>
      <c r="I1636" t="str">
        <f t="shared" si="103"/>
        <v>ifrs-full</v>
      </c>
      <c r="J1636" t="str">
        <f t="shared" si="104"/>
        <v>DisclosureOfIntangibleAssetsWithIndefiniteUsefulLifeTable</v>
      </c>
      <c r="K1636" t="str">
        <f t="shared" si="105"/>
        <v>insert into dbax_info_conc (codi_empr, codi_emex, codi_info, pref_conc, codi_conc, orde_conc, nive_conc, tipo_info) values (0,0,'pre_cl-ci_ias-38_2014-03-05_role-823180','ifrs-full','DisclosureOfIntangibleAssetsWithIndefiniteUsefulLifeTable',650,4,'C')</v>
      </c>
    </row>
    <row r="1637" spans="1:11" x14ac:dyDescent="0.25">
      <c r="A1637">
        <v>0</v>
      </c>
      <c r="B1637">
        <v>0</v>
      </c>
      <c r="C1637" t="s">
        <v>199</v>
      </c>
      <c r="D1637" t="s">
        <v>1772</v>
      </c>
      <c r="E1637">
        <v>540</v>
      </c>
      <c r="F1637">
        <v>8</v>
      </c>
      <c r="G1637" t="s">
        <v>14</v>
      </c>
      <c r="H1637" s="1" t="str">
        <f t="shared" si="102"/>
        <v>ifrs-full_DisposalsAndRetirementsIntangibleAssetsOtherThanGoodwill</v>
      </c>
      <c r="I1637" t="str">
        <f t="shared" si="103"/>
        <v>ifrs-full</v>
      </c>
      <c r="J1637" t="str">
        <f t="shared" si="104"/>
        <v>DisposalsAndRetirementsIntangibleAssetsOtherThanGoodwill</v>
      </c>
      <c r="K1637" t="str">
        <f t="shared" si="105"/>
        <v>insert into dbax_info_conc (codi_empr, codi_emex, codi_info, pref_conc, codi_conc, orde_conc, nive_conc, tipo_info) values (0,0,'pre_cl-ci_ias-38_2014-03-05_role-823180','ifrs-full','DisposalsAndRetirementsIntangibleAssetsOtherThanGoodwill',540,8,'C')</v>
      </c>
    </row>
    <row r="1638" spans="1:11" x14ac:dyDescent="0.25">
      <c r="A1638">
        <v>0</v>
      </c>
      <c r="B1638">
        <v>0</v>
      </c>
      <c r="C1638" t="s">
        <v>199</v>
      </c>
      <c r="D1638" t="s">
        <v>1773</v>
      </c>
      <c r="E1638">
        <v>510</v>
      </c>
      <c r="F1638">
        <v>7</v>
      </c>
      <c r="G1638" t="s">
        <v>14</v>
      </c>
      <c r="H1638" s="1" t="str">
        <f t="shared" si="102"/>
        <v>ifrs-full_DisposalsAndRetirementsIntangibleAssetsOtherThanGoodwillAbstract</v>
      </c>
      <c r="I1638" t="str">
        <f t="shared" si="103"/>
        <v>ifrs-full</v>
      </c>
      <c r="J1638" t="str">
        <f t="shared" si="104"/>
        <v>DisposalsAndRetirementsIntangibleAssetsOtherThanGoodwillAbstract</v>
      </c>
      <c r="K1638" t="str">
        <f t="shared" si="105"/>
        <v>insert into dbax_info_conc (codi_empr, codi_emex, codi_info, pref_conc, codi_conc, orde_conc, nive_conc, tipo_info) values (0,0,'pre_cl-ci_ias-38_2014-03-05_role-823180','ifrs-full','DisposalsAndRetirementsIntangibleAssetsOtherThanGoodwillAbstract',510,7,'C')</v>
      </c>
    </row>
    <row r="1639" spans="1:11" x14ac:dyDescent="0.25">
      <c r="A1639">
        <v>0</v>
      </c>
      <c r="B1639">
        <v>0</v>
      </c>
      <c r="C1639" t="s">
        <v>199</v>
      </c>
      <c r="D1639" t="s">
        <v>1777</v>
      </c>
      <c r="E1639">
        <v>520</v>
      </c>
      <c r="F1639">
        <v>8</v>
      </c>
      <c r="G1639" t="s">
        <v>14</v>
      </c>
      <c r="H1639" s="1" t="str">
        <f t="shared" si="102"/>
        <v>ifrs-full_DisposalsIntangibleAssetsOtherThanGoodwill</v>
      </c>
      <c r="I1639" t="str">
        <f t="shared" si="103"/>
        <v>ifrs-full</v>
      </c>
      <c r="J1639" t="str">
        <f t="shared" si="104"/>
        <v>DisposalsIntangibleAssetsOtherThanGoodwill</v>
      </c>
      <c r="K1639" t="str">
        <f t="shared" si="105"/>
        <v>insert into dbax_info_conc (codi_empr, codi_emex, codi_info, pref_conc, codi_conc, orde_conc, nive_conc, tipo_info) values (0,0,'pre_cl-ci_ias-38_2014-03-05_role-823180','ifrs-full','DisposalsIntangibleAssetsOtherThanGoodwill',520,8,'C')</v>
      </c>
    </row>
    <row r="1640" spans="1:11" x14ac:dyDescent="0.25">
      <c r="A1640">
        <v>0</v>
      </c>
      <c r="B1640">
        <v>0</v>
      </c>
      <c r="C1640" t="s">
        <v>199</v>
      </c>
      <c r="D1640" t="s">
        <v>1796</v>
      </c>
      <c r="E1640">
        <v>340</v>
      </c>
      <c r="F1640">
        <v>5</v>
      </c>
      <c r="G1640" t="s">
        <v>14</v>
      </c>
      <c r="H1640" s="1" t="str">
        <f t="shared" si="102"/>
        <v>ifrs-full_EffectiveDatesOfRevaluationIntangibleAssetsOtherThanGoodwill</v>
      </c>
      <c r="I1640" t="str">
        <f t="shared" si="103"/>
        <v>ifrs-full</v>
      </c>
      <c r="J1640" t="str">
        <f t="shared" si="104"/>
        <v>EffectiveDatesOfRevaluationIntangibleAssetsOtherThanGoodwill</v>
      </c>
      <c r="K1640" t="str">
        <f t="shared" si="105"/>
        <v>insert into dbax_info_conc (codi_empr, codi_emex, codi_info, pref_conc, codi_conc, orde_conc, nive_conc, tipo_info) values (0,0,'pre_cl-ci_ias-38_2014-03-05_role-823180','ifrs-full','EffectiveDatesOfRevaluationIntangibleAssetsOtherThanGoodwill',340,5,'C')</v>
      </c>
    </row>
    <row r="1641" spans="1:11" x14ac:dyDescent="0.25">
      <c r="A1641">
        <v>0</v>
      </c>
      <c r="B1641">
        <v>0</v>
      </c>
      <c r="C1641" t="s">
        <v>199</v>
      </c>
      <c r="D1641" t="s">
        <v>1852</v>
      </c>
      <c r="E1641">
        <v>820</v>
      </c>
      <c r="F1641">
        <v>2</v>
      </c>
      <c r="G1641" t="s">
        <v>14</v>
      </c>
      <c r="H1641" s="1" t="str">
        <f t="shared" si="102"/>
        <v>ifrs-full_ExplanationOfAssetsAcquiredByWayOfGovernmentGrantAndInitiallyRecognisedAtFairValue</v>
      </c>
      <c r="I1641" t="str">
        <f t="shared" si="103"/>
        <v>ifrs-full</v>
      </c>
      <c r="J1641" t="str">
        <f t="shared" si="104"/>
        <v>ExplanationOfAssetsAcquiredByWayOfGovernmentGrantAndInitiallyRecognisedAtFairValue</v>
      </c>
      <c r="K1641" t="str">
        <f t="shared" si="105"/>
        <v>insert into dbax_info_conc (codi_empr, codi_emex, codi_info, pref_conc, codi_conc, orde_conc, nive_conc, tipo_info) values (0,0,'pre_cl-ci_ias-38_2014-03-05_role-823180','ifrs-full','ExplanationOfAssetsAcquiredByWayOfGovernmentGrantAndInitiallyRecognisedAtFairValue',820,2,'C')</v>
      </c>
    </row>
    <row r="1642" spans="1:11" x14ac:dyDescent="0.25">
      <c r="A1642">
        <v>0</v>
      </c>
      <c r="B1642">
        <v>0</v>
      </c>
      <c r="C1642" t="s">
        <v>199</v>
      </c>
      <c r="D1642" t="s">
        <v>1854</v>
      </c>
      <c r="E1642">
        <v>920</v>
      </c>
      <c r="F1642">
        <v>2</v>
      </c>
      <c r="G1642" t="s">
        <v>14</v>
      </c>
      <c r="H1642" s="1" t="str">
        <f t="shared" si="102"/>
        <v>ifrs-full_ExplanationOfBasisOfPreparationOfUnadjustedComparativeInformation</v>
      </c>
      <c r="I1642" t="str">
        <f t="shared" si="103"/>
        <v>ifrs-full</v>
      </c>
      <c r="J1642" t="str">
        <f t="shared" si="104"/>
        <v>ExplanationOfBasisOfPreparationOfUnadjustedComparativeInformation</v>
      </c>
      <c r="K1642" t="str">
        <f t="shared" si="105"/>
        <v>insert into dbax_info_conc (codi_empr, codi_emex, codi_info, pref_conc, codi_conc, orde_conc, nive_conc, tipo_info) values (0,0,'pre_cl-ci_ias-38_2014-03-05_role-823180','ifrs-full','ExplanationOfBasisOfPreparationOfUnadjustedComparativeInformation',920,2,'C')</v>
      </c>
    </row>
    <row r="1643" spans="1:11" x14ac:dyDescent="0.25">
      <c r="A1643">
        <v>0</v>
      </c>
      <c r="B1643">
        <v>0</v>
      </c>
      <c r="C1643" t="s">
        <v>199</v>
      </c>
      <c r="D1643" t="s">
        <v>1899</v>
      </c>
      <c r="E1643">
        <v>880</v>
      </c>
      <c r="F1643">
        <v>2</v>
      </c>
      <c r="G1643" t="s">
        <v>14</v>
      </c>
      <c r="H1643" s="1" t="str">
        <f t="shared" si="102"/>
        <v>ifrs-full_ExplanationOfRestrictionsOnDistributionOfRevaluationSurplusForIntangibleAssets</v>
      </c>
      <c r="I1643" t="str">
        <f t="shared" si="103"/>
        <v>ifrs-full</v>
      </c>
      <c r="J1643" t="str">
        <f t="shared" si="104"/>
        <v>ExplanationOfRestrictionsOnDistributionOfRevaluationSurplusForIntangibleAssets</v>
      </c>
      <c r="K1643" t="str">
        <f t="shared" si="105"/>
        <v>insert into dbax_info_conc (codi_empr, codi_emex, codi_info, pref_conc, codi_conc, orde_conc, nive_conc, tipo_info) values (0,0,'pre_cl-ci_ias-38_2014-03-05_role-823180','ifrs-full','ExplanationOfRestrictionsOnDistributionOfRevaluationSurplusForIntangibleAssets',880,2,'C')</v>
      </c>
    </row>
    <row r="1644" spans="1:11" x14ac:dyDescent="0.25">
      <c r="A1644">
        <v>0</v>
      </c>
      <c r="B1644">
        <v>0</v>
      </c>
      <c r="C1644" t="s">
        <v>199</v>
      </c>
      <c r="D1644" t="s">
        <v>2024</v>
      </c>
      <c r="E1644">
        <v>260</v>
      </c>
      <c r="F1644">
        <v>7</v>
      </c>
      <c r="G1644" t="s">
        <v>14</v>
      </c>
      <c r="H1644" s="1" t="str">
        <f t="shared" si="102"/>
        <v>ifrs-full_GrossCarryingAmountMember</v>
      </c>
      <c r="I1644" t="str">
        <f t="shared" si="103"/>
        <v>ifrs-full</v>
      </c>
      <c r="J1644" t="str">
        <f t="shared" si="104"/>
        <v>GrossCarryingAmountMember</v>
      </c>
      <c r="K1644" t="str">
        <f t="shared" si="105"/>
        <v>insert into dbax_info_conc (codi_empr, codi_emex, codi_info, pref_conc, codi_conc, orde_conc, nive_conc, tipo_info) values (0,0,'pre_cl-ci_ias-38_2014-03-05_role-823180','ifrs-full','GrossCarryingAmountMember',260,7,'C')</v>
      </c>
    </row>
    <row r="1645" spans="1:11" x14ac:dyDescent="0.25">
      <c r="A1645">
        <v>0</v>
      </c>
      <c r="B1645">
        <v>0</v>
      </c>
      <c r="C1645" t="s">
        <v>199</v>
      </c>
      <c r="D1645" t="s">
        <v>2034</v>
      </c>
      <c r="E1645">
        <v>900</v>
      </c>
      <c r="F1645">
        <v>2</v>
      </c>
      <c r="G1645" t="s">
        <v>14</v>
      </c>
      <c r="H1645" s="1" t="str">
        <f t="shared" si="102"/>
        <v>ifrs-full_IdentificationOfUnadjustedComparativeInformation</v>
      </c>
      <c r="I1645" t="str">
        <f t="shared" si="103"/>
        <v>ifrs-full</v>
      </c>
      <c r="J1645" t="str">
        <f t="shared" si="104"/>
        <v>IdentificationOfUnadjustedComparativeInformation</v>
      </c>
      <c r="K1645" t="str">
        <f t="shared" si="105"/>
        <v>insert into dbax_info_conc (codi_empr, codi_emex, codi_info, pref_conc, codi_conc, orde_conc, nive_conc, tipo_info) values (0,0,'pre_cl-ci_ias-38_2014-03-05_role-823180','ifrs-full','IdentificationOfUnadjustedComparativeInformation',900,2,'C')</v>
      </c>
    </row>
    <row r="1646" spans="1:11" x14ac:dyDescent="0.25">
      <c r="A1646">
        <v>0</v>
      </c>
      <c r="B1646">
        <v>0</v>
      </c>
      <c r="C1646" t="s">
        <v>199</v>
      </c>
      <c r="D1646" t="s">
        <v>2038</v>
      </c>
      <c r="E1646">
        <v>450</v>
      </c>
      <c r="F1646">
        <v>7</v>
      </c>
      <c r="G1646" t="s">
        <v>14</v>
      </c>
      <c r="H1646" s="1" t="str">
        <f t="shared" si="102"/>
        <v>ifrs-full_ImpairmentLossRecognisedInOtherComprehensiveIncomeIntangibleAssetsOtherThanGoodwill</v>
      </c>
      <c r="I1646" t="str">
        <f t="shared" si="103"/>
        <v>ifrs-full</v>
      </c>
      <c r="J1646" t="str">
        <f t="shared" si="104"/>
        <v>ImpairmentLossRecognisedInOtherComprehensiveIncomeIntangibleAssetsOtherThanGoodwill</v>
      </c>
      <c r="K1646" t="str">
        <f t="shared" si="105"/>
        <v>insert into dbax_info_conc (codi_empr, codi_emex, codi_info, pref_conc, codi_conc, orde_conc, nive_conc, tipo_info) values (0,0,'pre_cl-ci_ias-38_2014-03-05_role-823180','ifrs-full','ImpairmentLossRecognisedInOtherComprehensiveIncomeIntangibleAssetsOtherThanGoodwill',450,7,'C')</v>
      </c>
    </row>
    <row r="1647" spans="1:11" x14ac:dyDescent="0.25">
      <c r="A1647">
        <v>0</v>
      </c>
      <c r="B1647">
        <v>0</v>
      </c>
      <c r="C1647" t="s">
        <v>199</v>
      </c>
      <c r="D1647" t="s">
        <v>2043</v>
      </c>
      <c r="E1647">
        <v>420</v>
      </c>
      <c r="F1647">
        <v>7</v>
      </c>
      <c r="G1647" t="s">
        <v>14</v>
      </c>
      <c r="H1647" s="1" t="str">
        <f t="shared" si="102"/>
        <v>ifrs-full_ImpairmentLossRecognisedInProfitOrLossIntangibleAssetsOtherThanGoodwill</v>
      </c>
      <c r="I1647" t="str">
        <f t="shared" si="103"/>
        <v>ifrs-full</v>
      </c>
      <c r="J1647" t="str">
        <f t="shared" si="104"/>
        <v>ImpairmentLossRecognisedInProfitOrLossIntangibleAssetsOtherThanGoodwill</v>
      </c>
      <c r="K1647" t="str">
        <f t="shared" si="105"/>
        <v>insert into dbax_info_conc (codi_empr, codi_emex, codi_info, pref_conc, codi_conc, orde_conc, nive_conc, tipo_info) values (0,0,'pre_cl-ci_ias-38_2014-03-05_role-823180','ifrs-full','ImpairmentLossRecognisedInProfitOrLossIntangibleAssetsOtherThanGoodwill',420,7,'C')</v>
      </c>
    </row>
    <row r="1648" spans="1:11" x14ac:dyDescent="0.25">
      <c r="A1648">
        <v>0</v>
      </c>
      <c r="B1648">
        <v>0</v>
      </c>
      <c r="C1648" t="s">
        <v>199</v>
      </c>
      <c r="D1648" t="s">
        <v>2111</v>
      </c>
      <c r="E1648">
        <v>400</v>
      </c>
      <c r="F1648">
        <v>7</v>
      </c>
      <c r="G1648" t="s">
        <v>14</v>
      </c>
      <c r="H1648" s="1" t="str">
        <f t="shared" si="102"/>
        <v>ifrs-full_IncreaseDecreaseThroughNetExchangeDifferencesIntangibleAssetsOtherThanGoodwill</v>
      </c>
      <c r="I1648" t="str">
        <f t="shared" si="103"/>
        <v>ifrs-full</v>
      </c>
      <c r="J1648" t="str">
        <f t="shared" si="104"/>
        <v>IncreaseDecreaseThroughNetExchangeDifferencesIntangibleAssetsOtherThanGoodwill</v>
      </c>
      <c r="K1648" t="str">
        <f t="shared" si="105"/>
        <v>insert into dbax_info_conc (codi_empr, codi_emex, codi_info, pref_conc, codi_conc, orde_conc, nive_conc, tipo_info) values (0,0,'pre_cl-ci_ias-38_2014-03-05_role-823180','ifrs-full','IncreaseDecreaseThroughNetExchangeDifferencesIntangibleAssetsOtherThanGoodwill',400,7,'C')</v>
      </c>
    </row>
    <row r="1649" spans="1:11" x14ac:dyDescent="0.25">
      <c r="A1649">
        <v>0</v>
      </c>
      <c r="B1649">
        <v>0</v>
      </c>
      <c r="C1649" t="s">
        <v>199</v>
      </c>
      <c r="D1649" t="s">
        <v>2115</v>
      </c>
      <c r="E1649">
        <v>490</v>
      </c>
      <c r="F1649">
        <v>8</v>
      </c>
      <c r="G1649" t="s">
        <v>14</v>
      </c>
      <c r="H1649" s="1" t="str">
        <f t="shared" si="102"/>
        <v>ifrs-full_IncreaseDecreaseThroughOtherChangesIntangibleAssetsOtherThanGoodwill</v>
      </c>
      <c r="I1649" t="str">
        <f t="shared" si="103"/>
        <v>ifrs-full</v>
      </c>
      <c r="J1649" t="str">
        <f t="shared" si="104"/>
        <v>IncreaseDecreaseThroughOtherChangesIntangibleAssetsOtherThanGoodwill</v>
      </c>
      <c r="K1649" t="str">
        <f t="shared" si="105"/>
        <v>insert into dbax_info_conc (codi_empr, codi_emex, codi_info, pref_conc, codi_conc, orde_conc, nive_conc, tipo_info) values (0,0,'pre_cl-ci_ias-38_2014-03-05_role-823180','ifrs-full','IncreaseDecreaseThroughOtherChangesIntangibleAssetsOtherThanGoodwill',490,8,'C')</v>
      </c>
    </row>
    <row r="1650" spans="1:11" x14ac:dyDescent="0.25">
      <c r="A1650">
        <v>0</v>
      </c>
      <c r="B1650">
        <v>0</v>
      </c>
      <c r="C1650" t="s">
        <v>199</v>
      </c>
      <c r="D1650" t="s">
        <v>2124</v>
      </c>
      <c r="E1650">
        <v>500</v>
      </c>
      <c r="F1650">
        <v>8</v>
      </c>
      <c r="G1650" t="s">
        <v>14</v>
      </c>
      <c r="H1650" s="1" t="str">
        <f t="shared" si="102"/>
        <v>ifrs-full_IncreaseDecreaseThroughTransfersAndOtherChangesIntangibleAssetsOtherThanGoodwill</v>
      </c>
      <c r="I1650" t="str">
        <f t="shared" si="103"/>
        <v>ifrs-full</v>
      </c>
      <c r="J1650" t="str">
        <f t="shared" si="104"/>
        <v>IncreaseDecreaseThroughTransfersAndOtherChangesIntangibleAssetsOtherThanGoodwill</v>
      </c>
      <c r="K1650" t="str">
        <f t="shared" si="105"/>
        <v>insert into dbax_info_conc (codi_empr, codi_emex, codi_info, pref_conc, codi_conc, orde_conc, nive_conc, tipo_info) values (0,0,'pre_cl-ci_ias-38_2014-03-05_role-823180','ifrs-full','IncreaseDecreaseThroughTransfersAndOtherChangesIntangibleAssetsOtherThanGoodwill',500,8,'C')</v>
      </c>
    </row>
    <row r="1651" spans="1:11" x14ac:dyDescent="0.25">
      <c r="A1651">
        <v>0</v>
      </c>
      <c r="B1651">
        <v>0</v>
      </c>
      <c r="C1651" t="s">
        <v>199</v>
      </c>
      <c r="D1651" t="s">
        <v>2125</v>
      </c>
      <c r="E1651">
        <v>470</v>
      </c>
      <c r="F1651">
        <v>7</v>
      </c>
      <c r="G1651" t="s">
        <v>14</v>
      </c>
      <c r="H1651" s="1" t="str">
        <f t="shared" si="102"/>
        <v>ifrs-full_IncreaseDecreaseThroughTransfersAndOtherChangesIntangibleAssetsOtherThanGoodwillAbstract</v>
      </c>
      <c r="I1651" t="str">
        <f t="shared" si="103"/>
        <v>ifrs-full</v>
      </c>
      <c r="J1651" t="str">
        <f t="shared" si="104"/>
        <v>IncreaseDecreaseThroughTransfersAndOtherChangesIntangibleAssetsOtherThanGoodwillAbstract</v>
      </c>
      <c r="K1651" t="str">
        <f t="shared" si="105"/>
        <v>insert into dbax_info_conc (codi_empr, codi_emex, codi_info, pref_conc, codi_conc, orde_conc, nive_conc, tipo_info) values (0,0,'pre_cl-ci_ias-38_2014-03-05_role-823180','ifrs-full','IncreaseDecreaseThroughTransfersAndOtherChangesIntangibleAssetsOtherThanGoodwillAbstract',470,7,'C')</v>
      </c>
    </row>
    <row r="1652" spans="1:11" x14ac:dyDescent="0.25">
      <c r="A1652">
        <v>0</v>
      </c>
      <c r="B1652">
        <v>0</v>
      </c>
      <c r="C1652" t="s">
        <v>199</v>
      </c>
      <c r="D1652" t="s">
        <v>2131</v>
      </c>
      <c r="E1652">
        <v>480</v>
      </c>
      <c r="F1652">
        <v>8</v>
      </c>
      <c r="G1652" t="s">
        <v>14</v>
      </c>
      <c r="H1652" s="1" t="str">
        <f t="shared" si="102"/>
        <v>ifrs-full_IncreaseDecreaseThroughTransfersIntangibleAssetsOtherThanGoodwill</v>
      </c>
      <c r="I1652" t="str">
        <f t="shared" si="103"/>
        <v>ifrs-full</v>
      </c>
      <c r="J1652" t="str">
        <f t="shared" si="104"/>
        <v>IncreaseDecreaseThroughTransfersIntangibleAssetsOtherThanGoodwill</v>
      </c>
      <c r="K1652" t="str">
        <f t="shared" si="105"/>
        <v>insert into dbax_info_conc (codi_empr, codi_emex, codi_info, pref_conc, codi_conc, orde_conc, nive_conc, tipo_info) values (0,0,'pre_cl-ci_ias-38_2014-03-05_role-823180','ifrs-full','IncreaseDecreaseThroughTransfersIntangibleAssetsOtherThanGoodwill',480,8,'C')</v>
      </c>
    </row>
    <row r="1653" spans="1:11" x14ac:dyDescent="0.25">
      <c r="A1653">
        <v>0</v>
      </c>
      <c r="B1653">
        <v>0</v>
      </c>
      <c r="C1653" t="s">
        <v>199</v>
      </c>
      <c r="D1653" t="s">
        <v>2165</v>
      </c>
      <c r="E1653">
        <v>810</v>
      </c>
      <c r="F1653">
        <v>2</v>
      </c>
      <c r="G1653" t="s">
        <v>14</v>
      </c>
      <c r="H1653" s="1" t="str">
        <f t="shared" si="102"/>
        <v>ifrs-full_IntangibleAssetsAcquiredByWayOfGovernmentGrant</v>
      </c>
      <c r="I1653" t="str">
        <f t="shared" si="103"/>
        <v>ifrs-full</v>
      </c>
      <c r="J1653" t="str">
        <f t="shared" si="104"/>
        <v>IntangibleAssetsAcquiredByWayOfGovernmentGrant</v>
      </c>
      <c r="K1653" t="str">
        <f t="shared" si="105"/>
        <v>insert into dbax_info_conc (codi_empr, codi_emex, codi_info, pref_conc, codi_conc, orde_conc, nive_conc, tipo_info) values (0,0,'pre_cl-ci_ias-38_2014-03-05_role-823180','ifrs-full','IntangibleAssetsAcquiredByWayOfGovernmentGrant',810,2,'C')</v>
      </c>
    </row>
    <row r="1654" spans="1:11" x14ac:dyDescent="0.25">
      <c r="A1654">
        <v>0</v>
      </c>
      <c r="B1654">
        <v>0</v>
      </c>
      <c r="C1654" t="s">
        <v>199</v>
      </c>
      <c r="D1654" t="s">
        <v>2166</v>
      </c>
      <c r="E1654">
        <v>800</v>
      </c>
      <c r="F1654">
        <v>2</v>
      </c>
      <c r="G1654" t="s">
        <v>14</v>
      </c>
      <c r="H1654" s="1" t="str">
        <f t="shared" si="102"/>
        <v>ifrs-full_IntangibleAssetsAcquiredByWayOfGovernmentGrantAtFairValue</v>
      </c>
      <c r="I1654" t="str">
        <f t="shared" si="103"/>
        <v>ifrs-full</v>
      </c>
      <c r="J1654" t="str">
        <f t="shared" si="104"/>
        <v>IntangibleAssetsAcquiredByWayOfGovernmentGrantAtFairValue</v>
      </c>
      <c r="K1654" t="str">
        <f t="shared" si="105"/>
        <v>insert into dbax_info_conc (codi_empr, codi_emex, codi_info, pref_conc, codi_conc, orde_conc, nive_conc, tipo_info) values (0,0,'pre_cl-ci_ias-38_2014-03-05_role-823180','ifrs-full','IntangibleAssetsAcquiredByWayOfGovernmentGrantAtFairValue',800,2,'C')</v>
      </c>
    </row>
    <row r="1655" spans="1:11" x14ac:dyDescent="0.25">
      <c r="A1655">
        <v>0</v>
      </c>
      <c r="B1655">
        <v>0</v>
      </c>
      <c r="C1655" t="s">
        <v>199</v>
      </c>
      <c r="D1655" t="s">
        <v>2169</v>
      </c>
      <c r="E1655">
        <v>780</v>
      </c>
      <c r="F1655">
        <v>5</v>
      </c>
      <c r="G1655" t="s">
        <v>14</v>
      </c>
      <c r="H1655" s="1" t="str">
        <f t="shared" si="102"/>
        <v>ifrs-full_IntangibleAssetsMaterialToEntity</v>
      </c>
      <c r="I1655" t="str">
        <f t="shared" si="103"/>
        <v>ifrs-full</v>
      </c>
      <c r="J1655" t="str">
        <f t="shared" si="104"/>
        <v>IntangibleAssetsMaterialToEntity</v>
      </c>
      <c r="K1655" t="str">
        <f t="shared" si="105"/>
        <v>insert into dbax_info_conc (codi_empr, codi_emex, codi_info, pref_conc, codi_conc, orde_conc, nive_conc, tipo_info) values (0,0,'pre_cl-ci_ias-38_2014-03-05_role-823180','ifrs-full','IntangibleAssetsMaterialToEntity',780,5,'C')</v>
      </c>
    </row>
    <row r="1656" spans="1:11" x14ac:dyDescent="0.25">
      <c r="A1656">
        <v>0</v>
      </c>
      <c r="B1656">
        <v>0</v>
      </c>
      <c r="C1656" t="s">
        <v>199</v>
      </c>
      <c r="D1656" t="s">
        <v>2170</v>
      </c>
      <c r="E1656">
        <v>740</v>
      </c>
      <c r="F1656">
        <v>5</v>
      </c>
      <c r="G1656" t="s">
        <v>14</v>
      </c>
      <c r="H1656" s="1" t="str">
        <f t="shared" si="102"/>
        <v>ifrs-full_IntangibleAssetsMaterialToEntityAxis</v>
      </c>
      <c r="I1656" t="str">
        <f t="shared" si="103"/>
        <v>ifrs-full</v>
      </c>
      <c r="J1656" t="str">
        <f t="shared" si="104"/>
        <v>IntangibleAssetsMaterialToEntityAxis</v>
      </c>
      <c r="K1656" t="str">
        <f t="shared" si="105"/>
        <v>insert into dbax_info_conc (codi_empr, codi_emex, codi_info, pref_conc, codi_conc, orde_conc, nive_conc, tipo_info) values (0,0,'pre_cl-ci_ias-38_2014-03-05_role-823180','ifrs-full','IntangibleAssetsMaterialToEntityAxis',740,5,'C')</v>
      </c>
    </row>
    <row r="1657" spans="1:11" x14ac:dyDescent="0.25">
      <c r="A1657">
        <v>0</v>
      </c>
      <c r="B1657">
        <v>0</v>
      </c>
      <c r="C1657" t="s">
        <v>199</v>
      </c>
      <c r="D1657" t="s">
        <v>2171</v>
      </c>
      <c r="E1657">
        <v>750</v>
      </c>
      <c r="F1657">
        <v>6</v>
      </c>
      <c r="G1657" t="s">
        <v>14</v>
      </c>
      <c r="H1657" s="1" t="str">
        <f t="shared" si="102"/>
        <v>ifrs-full_IntangibleAssetsMaterialToEntityMember</v>
      </c>
      <c r="I1657" t="str">
        <f t="shared" si="103"/>
        <v>ifrs-full</v>
      </c>
      <c r="J1657" t="str">
        <f t="shared" si="104"/>
        <v>IntangibleAssetsMaterialToEntityMember</v>
      </c>
      <c r="K1657" t="str">
        <f t="shared" si="105"/>
        <v>insert into dbax_info_conc (codi_empr, codi_emex, codi_info, pref_conc, codi_conc, orde_conc, nive_conc, tipo_info) values (0,0,'pre_cl-ci_ias-38_2014-03-05_role-823180','ifrs-full','IntangibleAssetsMaterialToEntityMember',750,6,'C')</v>
      </c>
    </row>
    <row r="1658" spans="1:11" x14ac:dyDescent="0.25">
      <c r="A1658">
        <v>0</v>
      </c>
      <c r="B1658">
        <v>0</v>
      </c>
      <c r="C1658" t="s">
        <v>199</v>
      </c>
      <c r="D1658" t="s">
        <v>2172</v>
      </c>
      <c r="E1658">
        <v>360</v>
      </c>
      <c r="F1658">
        <v>6</v>
      </c>
      <c r="G1658" t="s">
        <v>14</v>
      </c>
      <c r="H1658" s="1" t="str">
        <f t="shared" si="102"/>
        <v>ifrs-full_IntangibleAssetsOtherThanGoodwill</v>
      </c>
      <c r="I1658" t="str">
        <f t="shared" si="103"/>
        <v>ifrs-full</v>
      </c>
      <c r="J1658" t="str">
        <f t="shared" si="104"/>
        <v>IntangibleAssetsOtherThanGoodwill</v>
      </c>
      <c r="K1658" t="str">
        <f t="shared" si="105"/>
        <v>insert into dbax_info_conc (codi_empr, codi_emex, codi_info, pref_conc, codi_conc, orde_conc, nive_conc, tipo_info) values (0,0,'pre_cl-ci_ias-38_2014-03-05_role-823180','ifrs-full','IntangibleAssetsOtherThanGoodwill',360,6,'C')</v>
      </c>
    </row>
    <row r="1659" spans="1:11" x14ac:dyDescent="0.25">
      <c r="A1659">
        <v>0</v>
      </c>
      <c r="B1659">
        <v>0</v>
      </c>
      <c r="C1659" t="s">
        <v>199</v>
      </c>
      <c r="D1659" t="s">
        <v>2172</v>
      </c>
      <c r="E1659">
        <v>580</v>
      </c>
      <c r="F1659">
        <v>6</v>
      </c>
      <c r="G1659" t="s">
        <v>14</v>
      </c>
      <c r="H1659" s="1" t="str">
        <f t="shared" si="102"/>
        <v>ifrs-full_IntangibleAssetsOtherThanGoodwill</v>
      </c>
      <c r="I1659" t="str">
        <f t="shared" si="103"/>
        <v>ifrs-full</v>
      </c>
      <c r="J1659" t="str">
        <f t="shared" si="104"/>
        <v>IntangibleAssetsOtherThanGoodwill</v>
      </c>
      <c r="K1659" t="str">
        <f t="shared" si="105"/>
        <v>insert into dbax_info_conc (codi_empr, codi_emex, codi_info, pref_conc, codi_conc, orde_conc, nive_conc, tipo_info) values (0,0,'pre_cl-ci_ias-38_2014-03-05_role-823180','ifrs-full','IntangibleAssetsOtherThanGoodwill',580,6,'C')</v>
      </c>
    </row>
    <row r="1660" spans="1:11" x14ac:dyDescent="0.25">
      <c r="A1660">
        <v>0</v>
      </c>
      <c r="B1660">
        <v>0</v>
      </c>
      <c r="C1660" t="s">
        <v>199</v>
      </c>
      <c r="D1660" t="s">
        <v>2174</v>
      </c>
      <c r="E1660">
        <v>610</v>
      </c>
      <c r="F1660">
        <v>6</v>
      </c>
      <c r="G1660" t="s">
        <v>14</v>
      </c>
      <c r="H1660" s="1" t="str">
        <f t="shared" si="102"/>
        <v>ifrs-full_IntangibleAssetsOtherThanGoodwillCarryingAmountAtCostOfRevaluedAssets</v>
      </c>
      <c r="I1660" t="str">
        <f t="shared" si="103"/>
        <v>ifrs-full</v>
      </c>
      <c r="J1660" t="str">
        <f t="shared" si="104"/>
        <v>IntangibleAssetsOtherThanGoodwillCarryingAmountAtCostOfRevaluedAssets</v>
      </c>
      <c r="K1660" t="str">
        <f t="shared" si="105"/>
        <v>insert into dbax_info_conc (codi_empr, codi_emex, codi_info, pref_conc, codi_conc, orde_conc, nive_conc, tipo_info) values (0,0,'pre_cl-ci_ias-38_2014-03-05_role-823180','ifrs-full','IntangibleAssetsOtherThanGoodwillCarryingAmountAtCostOfRevaluedAssets',610,6,'C')</v>
      </c>
    </row>
    <row r="1661" spans="1:11" x14ac:dyDescent="0.25">
      <c r="A1661">
        <v>0</v>
      </c>
      <c r="B1661">
        <v>0</v>
      </c>
      <c r="C1661" t="s">
        <v>199</v>
      </c>
      <c r="D1661" t="s">
        <v>2175</v>
      </c>
      <c r="E1661">
        <v>600</v>
      </c>
      <c r="F1661">
        <v>6</v>
      </c>
      <c r="G1661" t="s">
        <v>14</v>
      </c>
      <c r="H1661" s="1" t="str">
        <f t="shared" si="102"/>
        <v>ifrs-full_IntangibleAssetsOtherThanGoodwillCarryingAmountOfRevaluedAssets</v>
      </c>
      <c r="I1661" t="str">
        <f t="shared" si="103"/>
        <v>ifrs-full</v>
      </c>
      <c r="J1661" t="str">
        <f t="shared" si="104"/>
        <v>IntangibleAssetsOtherThanGoodwillCarryingAmountOfRevaluedAssets</v>
      </c>
      <c r="K1661" t="str">
        <f t="shared" si="105"/>
        <v>insert into dbax_info_conc (codi_empr, codi_emex, codi_info, pref_conc, codi_conc, orde_conc, nive_conc, tipo_info) values (0,0,'pre_cl-ci_ias-38_2014-03-05_role-823180','ifrs-full','IntangibleAssetsOtherThanGoodwillCarryingAmountOfRevaluedAssets',600,6,'C')</v>
      </c>
    </row>
    <row r="1662" spans="1:11" x14ac:dyDescent="0.25">
      <c r="A1662">
        <v>0</v>
      </c>
      <c r="B1662">
        <v>0</v>
      </c>
      <c r="C1662" t="s">
        <v>199</v>
      </c>
      <c r="D1662" t="s">
        <v>2176</v>
      </c>
      <c r="E1662">
        <v>60</v>
      </c>
      <c r="F1662">
        <v>6</v>
      </c>
      <c r="G1662" t="s">
        <v>14</v>
      </c>
      <c r="H1662" s="1" t="str">
        <f t="shared" si="102"/>
        <v>ifrs-full_IntangibleAssetsOtherThanGoodwillMember</v>
      </c>
      <c r="I1662" t="str">
        <f t="shared" si="103"/>
        <v>ifrs-full</v>
      </c>
      <c r="J1662" t="str">
        <f t="shared" si="104"/>
        <v>IntangibleAssetsOtherThanGoodwillMember</v>
      </c>
      <c r="K1662" t="str">
        <f t="shared" si="105"/>
        <v>insert into dbax_info_conc (codi_empr, codi_emex, codi_info, pref_conc, codi_conc, orde_conc, nive_conc, tipo_info) values (0,0,'pre_cl-ci_ias-38_2014-03-05_role-823180','ifrs-full','IntangibleAssetsOtherThanGoodwillMember',60,6,'C')</v>
      </c>
    </row>
    <row r="1663" spans="1:11" x14ac:dyDescent="0.25">
      <c r="A1663">
        <v>0</v>
      </c>
      <c r="B1663">
        <v>0</v>
      </c>
      <c r="C1663" t="s">
        <v>199</v>
      </c>
      <c r="D1663" t="s">
        <v>2177</v>
      </c>
      <c r="E1663">
        <v>620</v>
      </c>
      <c r="F1663">
        <v>6</v>
      </c>
      <c r="G1663" t="s">
        <v>14</v>
      </c>
      <c r="H1663" s="1" t="str">
        <f t="shared" si="102"/>
        <v>ifrs-full_IntangibleAssetsOtherThanGoodwillRevaluationSurplus</v>
      </c>
      <c r="I1663" t="str">
        <f t="shared" si="103"/>
        <v>ifrs-full</v>
      </c>
      <c r="J1663" t="str">
        <f t="shared" si="104"/>
        <v>IntangibleAssetsOtherThanGoodwillRevaluationSurplus</v>
      </c>
      <c r="K1663" t="str">
        <f t="shared" si="105"/>
        <v>insert into dbax_info_conc (codi_empr, codi_emex, codi_info, pref_conc, codi_conc, orde_conc, nive_conc, tipo_info) values (0,0,'pre_cl-ci_ias-38_2014-03-05_role-823180','ifrs-full','IntangibleAssetsOtherThanGoodwillRevaluationSurplus',620,6,'C')</v>
      </c>
    </row>
    <row r="1664" spans="1:11" x14ac:dyDescent="0.25">
      <c r="A1664">
        <v>0</v>
      </c>
      <c r="B1664">
        <v>0</v>
      </c>
      <c r="C1664" t="s">
        <v>199</v>
      </c>
      <c r="D1664" t="s">
        <v>2178</v>
      </c>
      <c r="E1664">
        <v>840</v>
      </c>
      <c r="F1664">
        <v>2</v>
      </c>
      <c r="G1664" t="s">
        <v>14</v>
      </c>
      <c r="H1664" s="1" t="str">
        <f t="shared" si="102"/>
        <v>ifrs-full_IntangibleAssetsPledgedAsSecurityForLiabilities</v>
      </c>
      <c r="I1664" t="str">
        <f t="shared" si="103"/>
        <v>ifrs-full</v>
      </c>
      <c r="J1664" t="str">
        <f t="shared" si="104"/>
        <v>IntangibleAssetsPledgedAsSecurityForLiabilities</v>
      </c>
      <c r="K1664" t="str">
        <f t="shared" si="105"/>
        <v>insert into dbax_info_conc (codi_empr, codi_emex, codi_info, pref_conc, codi_conc, orde_conc, nive_conc, tipo_info) values (0,0,'pre_cl-ci_ias-38_2014-03-05_role-823180','ifrs-full','IntangibleAssetsPledgedAsSecurityForLiabilities',840,2,'C')</v>
      </c>
    </row>
    <row r="1665" spans="1:11" x14ac:dyDescent="0.25">
      <c r="A1665">
        <v>0</v>
      </c>
      <c r="B1665">
        <v>0</v>
      </c>
      <c r="C1665" t="s">
        <v>199</v>
      </c>
      <c r="D1665" t="s">
        <v>2180</v>
      </c>
      <c r="E1665">
        <v>180</v>
      </c>
      <c r="F1665">
        <v>7</v>
      </c>
      <c r="G1665" t="s">
        <v>14</v>
      </c>
      <c r="H1665" s="1" t="str">
        <f t="shared" si="102"/>
        <v>ifrs-full_IntangibleAssetsUnderDevelopmentMember</v>
      </c>
      <c r="I1665" t="str">
        <f t="shared" si="103"/>
        <v>ifrs-full</v>
      </c>
      <c r="J1665" t="str">
        <f t="shared" si="104"/>
        <v>IntangibleAssetsUnderDevelopmentMember</v>
      </c>
      <c r="K1665" t="str">
        <f t="shared" si="105"/>
        <v>insert into dbax_info_conc (codi_empr, codi_emex, codi_info, pref_conc, codi_conc, orde_conc, nive_conc, tipo_info) values (0,0,'pre_cl-ci_ias-38_2014-03-05_role-823180','ifrs-full','IntangibleAssetsUnderDevelopmentMember',180,7,'C')</v>
      </c>
    </row>
    <row r="1666" spans="1:11" x14ac:dyDescent="0.25">
      <c r="A1666">
        <v>0</v>
      </c>
      <c r="B1666">
        <v>0</v>
      </c>
      <c r="C1666" t="s">
        <v>199</v>
      </c>
      <c r="D1666" t="s">
        <v>2181</v>
      </c>
      <c r="E1666">
        <v>830</v>
      </c>
      <c r="F1666">
        <v>2</v>
      </c>
      <c r="G1666" t="s">
        <v>14</v>
      </c>
      <c r="H1666" s="1" t="str">
        <f t="shared" si="102"/>
        <v>ifrs-full_IntangibleAssetsWhoseTitleIsRestricted</v>
      </c>
      <c r="I1666" t="str">
        <f t="shared" si="103"/>
        <v>ifrs-full</v>
      </c>
      <c r="J1666" t="str">
        <f t="shared" si="104"/>
        <v>IntangibleAssetsWhoseTitleIsRestricted</v>
      </c>
      <c r="K1666" t="str">
        <f t="shared" si="105"/>
        <v>insert into dbax_info_conc (codi_empr, codi_emex, codi_info, pref_conc, codi_conc, orde_conc, nive_conc, tipo_info) values (0,0,'pre_cl-ci_ias-38_2014-03-05_role-823180','ifrs-full','IntangibleAssetsWhoseTitleIsRestricted',830,2,'C')</v>
      </c>
    </row>
    <row r="1667" spans="1:11" x14ac:dyDescent="0.25">
      <c r="A1667">
        <v>0</v>
      </c>
      <c r="B1667">
        <v>0</v>
      </c>
      <c r="C1667" t="s">
        <v>199</v>
      </c>
      <c r="D1667" t="s">
        <v>2182</v>
      </c>
      <c r="E1667">
        <v>690</v>
      </c>
      <c r="F1667">
        <v>5</v>
      </c>
      <c r="G1667" t="s">
        <v>14</v>
      </c>
      <c r="H1667" s="1" t="str">
        <f t="shared" si="102"/>
        <v>ifrs-full_IntangibleAssetsWithIndefiniteUsefulLife</v>
      </c>
      <c r="I1667" t="str">
        <f t="shared" si="103"/>
        <v>ifrs-full</v>
      </c>
      <c r="J1667" t="str">
        <f t="shared" si="104"/>
        <v>IntangibleAssetsWithIndefiniteUsefulLife</v>
      </c>
      <c r="K1667" t="str">
        <f t="shared" si="105"/>
        <v>insert into dbax_info_conc (codi_empr, codi_emex, codi_info, pref_conc, codi_conc, orde_conc, nive_conc, tipo_info) values (0,0,'pre_cl-ci_ias-38_2014-03-05_role-823180','ifrs-full','IntangibleAssetsWithIndefiniteUsefulLife',690,5,'C')</v>
      </c>
    </row>
    <row r="1668" spans="1:11" x14ac:dyDescent="0.25">
      <c r="A1668">
        <v>0</v>
      </c>
      <c r="B1668">
        <v>0</v>
      </c>
      <c r="C1668" t="s">
        <v>199</v>
      </c>
      <c r="D1668" t="s">
        <v>2183</v>
      </c>
      <c r="E1668">
        <v>660</v>
      </c>
      <c r="F1668">
        <v>5</v>
      </c>
      <c r="G1668" t="s">
        <v>14</v>
      </c>
      <c r="H1668" s="1" t="str">
        <f t="shared" si="102"/>
        <v>ifrs-full_IntangibleAssetsWithIndefiniteUsefulLifeAxis</v>
      </c>
      <c r="I1668" t="str">
        <f t="shared" si="103"/>
        <v>ifrs-full</v>
      </c>
      <c r="J1668" t="str">
        <f t="shared" si="104"/>
        <v>IntangibleAssetsWithIndefiniteUsefulLifeAxis</v>
      </c>
      <c r="K1668" t="str">
        <f t="shared" si="105"/>
        <v>insert into dbax_info_conc (codi_empr, codi_emex, codi_info, pref_conc, codi_conc, orde_conc, nive_conc, tipo_info) values (0,0,'pre_cl-ci_ias-38_2014-03-05_role-823180','ifrs-full','IntangibleAssetsWithIndefiniteUsefulLifeAxis',660,5,'C')</v>
      </c>
    </row>
    <row r="1669" spans="1:11" x14ac:dyDescent="0.25">
      <c r="A1669">
        <v>0</v>
      </c>
      <c r="B1669">
        <v>0</v>
      </c>
      <c r="C1669" t="s">
        <v>199</v>
      </c>
      <c r="D1669" t="s">
        <v>2184</v>
      </c>
      <c r="E1669">
        <v>670</v>
      </c>
      <c r="F1669">
        <v>6</v>
      </c>
      <c r="G1669" t="s">
        <v>14</v>
      </c>
      <c r="H1669" s="1" t="str">
        <f t="shared" si="102"/>
        <v>ifrs-full_IntangibleAssetsWithIndefiniteUsefulLifeMember</v>
      </c>
      <c r="I1669" t="str">
        <f t="shared" si="103"/>
        <v>ifrs-full</v>
      </c>
      <c r="J1669" t="str">
        <f t="shared" si="104"/>
        <v>IntangibleAssetsWithIndefiniteUsefulLifeMember</v>
      </c>
      <c r="K1669" t="str">
        <f t="shared" si="105"/>
        <v>insert into dbax_info_conc (codi_empr, codi_emex, codi_info, pref_conc, codi_conc, orde_conc, nive_conc, tipo_info) values (0,0,'pre_cl-ci_ias-38_2014-03-05_role-823180','ifrs-full','IntangibleAssetsWithIndefiniteUsefulLifeMember',670,6,'C')</v>
      </c>
    </row>
    <row r="1670" spans="1:11" x14ac:dyDescent="0.25">
      <c r="A1670">
        <v>0</v>
      </c>
      <c r="B1670">
        <v>0</v>
      </c>
      <c r="C1670" t="s">
        <v>199</v>
      </c>
      <c r="D1670" t="s">
        <v>2186</v>
      </c>
      <c r="E1670">
        <v>80</v>
      </c>
      <c r="F1670">
        <v>7</v>
      </c>
      <c r="G1670" t="s">
        <v>14</v>
      </c>
      <c r="H1670" s="1" t="str">
        <f t="shared" si="102"/>
        <v>ifrs-full_IntangibleExplorationAndEvaluationAssetsMember</v>
      </c>
      <c r="I1670" t="str">
        <f t="shared" si="103"/>
        <v>ifrs-full</v>
      </c>
      <c r="J1670" t="str">
        <f t="shared" si="104"/>
        <v>IntangibleExplorationAndEvaluationAssetsMember</v>
      </c>
      <c r="K1670" t="str">
        <f t="shared" si="105"/>
        <v>insert into dbax_info_conc (codi_empr, codi_emex, codi_info, pref_conc, codi_conc, orde_conc, nive_conc, tipo_info) values (0,0,'pre_cl-ci_ias-38_2014-03-05_role-823180','ifrs-full','IntangibleExplorationAndEvaluationAssetsMember',80,7,'C')</v>
      </c>
    </row>
    <row r="1671" spans="1:11" x14ac:dyDescent="0.25">
      <c r="A1671">
        <v>0</v>
      </c>
      <c r="B1671">
        <v>0</v>
      </c>
      <c r="C1671" t="s">
        <v>199</v>
      </c>
      <c r="D1671" t="s">
        <v>2221</v>
      </c>
      <c r="E1671">
        <v>220</v>
      </c>
      <c r="F1671">
        <v>7</v>
      </c>
      <c r="G1671" t="s">
        <v>14</v>
      </c>
      <c r="H1671" s="1" t="str">
        <f t="shared" si="102"/>
        <v>ifrs-full_InternallyGeneratedMember</v>
      </c>
      <c r="I1671" t="str">
        <f t="shared" si="103"/>
        <v>ifrs-full</v>
      </c>
      <c r="J1671" t="str">
        <f t="shared" si="104"/>
        <v>InternallyGeneratedMember</v>
      </c>
      <c r="K1671" t="str">
        <f t="shared" si="105"/>
        <v>insert into dbax_info_conc (codi_empr, codi_emex, codi_info, pref_conc, codi_conc, orde_conc, nive_conc, tipo_info) values (0,0,'pre_cl-ci_ias-38_2014-03-05_role-823180','ifrs-full','InternallyGeneratedMember',220,7,'C')</v>
      </c>
    </row>
    <row r="1672" spans="1:11" x14ac:dyDescent="0.25">
      <c r="A1672">
        <v>0</v>
      </c>
      <c r="B1672">
        <v>0</v>
      </c>
      <c r="C1672" t="s">
        <v>199</v>
      </c>
      <c r="D1672" t="s">
        <v>2302</v>
      </c>
      <c r="E1672">
        <v>110</v>
      </c>
      <c r="F1672">
        <v>7</v>
      </c>
      <c r="G1672" t="s">
        <v>14</v>
      </c>
      <c r="H1672" s="1" t="str">
        <f t="shared" ref="H1672:H1735" si="106">MID(D1672,FIND("#",D1672)+1,10000)</f>
        <v>ifrs-full_LicencesAndFranchisesMember</v>
      </c>
      <c r="I1672" t="str">
        <f t="shared" ref="I1672:I1735" si="107">MID(H1672,1,FIND("_",H1672)-1)</f>
        <v>ifrs-full</v>
      </c>
      <c r="J1672" t="str">
        <f t="shared" ref="J1672:J1735" si="108">MID(H1672,FIND("_",H1672)+1,10000)</f>
        <v>LicencesAndFranchisesMember</v>
      </c>
      <c r="K1672" t="str">
        <f t="shared" ref="K1672:K1735" si="109">CONCATENATE("insert into dbax_info_conc (codi_empr, codi_emex, codi_info, pref_conc, codi_conc, orde_conc, nive_conc, tipo_info) values (",A1672,",",B1672,",'",C1672,"','",I1672,"','",J1672,"',",E1672,",",F1672,",'",G1672,"')")</f>
        <v>insert into dbax_info_conc (codi_empr, codi_emex, codi_info, pref_conc, codi_conc, orde_conc, nive_conc, tipo_info) values (0,0,'pre_cl-ci_ias-38_2014-03-05_role-823180','ifrs-full','LicencesAndFranchisesMember',110,7,'C')</v>
      </c>
    </row>
    <row r="1673" spans="1:11" x14ac:dyDescent="0.25">
      <c r="A1673">
        <v>0</v>
      </c>
      <c r="B1673">
        <v>0</v>
      </c>
      <c r="C1673" t="s">
        <v>199</v>
      </c>
      <c r="D1673" t="s">
        <v>2303</v>
      </c>
      <c r="E1673">
        <v>310</v>
      </c>
      <c r="F1673">
        <v>5</v>
      </c>
      <c r="G1673" t="s">
        <v>14</v>
      </c>
      <c r="H1673" s="1" t="str">
        <f t="shared" si="106"/>
        <v>ifrs-full_LineItemsIncludingAmortisationOfIntangibleAssetsIntangibleAssetsOtherThanGoodwill</v>
      </c>
      <c r="I1673" t="str">
        <f t="shared" si="107"/>
        <v>ifrs-full</v>
      </c>
      <c r="J1673" t="str">
        <f t="shared" si="108"/>
        <v>LineItemsIncludingAmortisationOfIntangibleAssetsIntangibleAssetsOtherThanGoodwill</v>
      </c>
      <c r="K1673" t="str">
        <f t="shared" si="109"/>
        <v>insert into dbax_info_conc (codi_empr, codi_emex, codi_info, pref_conc, codi_conc, orde_conc, nive_conc, tipo_info) values (0,0,'pre_cl-ci_ias-38_2014-03-05_role-823180','ifrs-full','LineItemsIncludingAmortisationOfIntangibleAssetsIntangibleAssetsOtherThanGoodwill',310,5,'C')</v>
      </c>
    </row>
    <row r="1674" spans="1:11" x14ac:dyDescent="0.25">
      <c r="A1674">
        <v>0</v>
      </c>
      <c r="B1674">
        <v>0</v>
      </c>
      <c r="C1674" t="s">
        <v>199</v>
      </c>
      <c r="D1674" t="s">
        <v>2327</v>
      </c>
      <c r="E1674">
        <v>90</v>
      </c>
      <c r="F1674">
        <v>7</v>
      </c>
      <c r="G1674" t="s">
        <v>14</v>
      </c>
      <c r="H1674" s="1" t="str">
        <f t="shared" si="106"/>
        <v>ifrs-full_MastheadsAndPublishingTitlesMember</v>
      </c>
      <c r="I1674" t="str">
        <f t="shared" si="107"/>
        <v>ifrs-full</v>
      </c>
      <c r="J1674" t="str">
        <f t="shared" si="108"/>
        <v>MastheadsAndPublishingTitlesMember</v>
      </c>
      <c r="K1674" t="str">
        <f t="shared" si="109"/>
        <v>insert into dbax_info_conc (codi_empr, codi_emex, codi_info, pref_conc, codi_conc, orde_conc, nive_conc, tipo_info) values (0,0,'pre_cl-ci_ias-38_2014-03-05_role-823180','ifrs-full','MastheadsAndPublishingTitlesMember',90,7,'C')</v>
      </c>
    </row>
    <row r="1675" spans="1:11" x14ac:dyDescent="0.25">
      <c r="A1675">
        <v>0</v>
      </c>
      <c r="B1675">
        <v>0</v>
      </c>
      <c r="C1675" t="s">
        <v>199</v>
      </c>
      <c r="D1675" t="s">
        <v>2340</v>
      </c>
      <c r="E1675">
        <v>200</v>
      </c>
      <c r="F1675">
        <v>5</v>
      </c>
      <c r="G1675" t="s">
        <v>14</v>
      </c>
      <c r="H1675" s="1" t="str">
        <f t="shared" si="106"/>
        <v>ifrs-full_MethodsOfGenerationAxis</v>
      </c>
      <c r="I1675" t="str">
        <f t="shared" si="107"/>
        <v>ifrs-full</v>
      </c>
      <c r="J1675" t="str">
        <f t="shared" si="108"/>
        <v>MethodsOfGenerationAxis</v>
      </c>
      <c r="K1675" t="str">
        <f t="shared" si="109"/>
        <v>insert into dbax_info_conc (codi_empr, codi_emex, codi_info, pref_conc, codi_conc, orde_conc, nive_conc, tipo_info) values (0,0,'pre_cl-ci_ias-38_2014-03-05_role-823180','ifrs-full','MethodsOfGenerationAxis',200,5,'C')</v>
      </c>
    </row>
    <row r="1676" spans="1:11" x14ac:dyDescent="0.25">
      <c r="A1676">
        <v>0</v>
      </c>
      <c r="B1676">
        <v>0</v>
      </c>
      <c r="C1676" t="s">
        <v>199</v>
      </c>
      <c r="D1676" t="s">
        <v>2341</v>
      </c>
      <c r="E1676">
        <v>210</v>
      </c>
      <c r="F1676">
        <v>6</v>
      </c>
      <c r="G1676" t="s">
        <v>14</v>
      </c>
      <c r="H1676" s="1" t="str">
        <f t="shared" si="106"/>
        <v>ifrs-full_MethodsOfGenerationMember</v>
      </c>
      <c r="I1676" t="str">
        <f t="shared" si="107"/>
        <v>ifrs-full</v>
      </c>
      <c r="J1676" t="str">
        <f t="shared" si="108"/>
        <v>MethodsOfGenerationMember</v>
      </c>
      <c r="K1676" t="str">
        <f t="shared" si="109"/>
        <v>insert into dbax_info_conc (codi_empr, codi_emex, codi_info, pref_conc, codi_conc, orde_conc, nive_conc, tipo_info) values (0,0,'pre_cl-ci_ias-38_2014-03-05_role-823180','ifrs-full','MethodsOfGenerationMember',210,6,'C')</v>
      </c>
    </row>
    <row r="1677" spans="1:11" x14ac:dyDescent="0.25">
      <c r="A1677">
        <v>0</v>
      </c>
      <c r="B1677">
        <v>0</v>
      </c>
      <c r="C1677" t="s">
        <v>199</v>
      </c>
      <c r="D1677" t="s">
        <v>2356</v>
      </c>
      <c r="E1677">
        <v>170</v>
      </c>
      <c r="F1677">
        <v>7</v>
      </c>
      <c r="G1677" t="s">
        <v>14</v>
      </c>
      <c r="H1677" s="1" t="str">
        <f t="shared" si="106"/>
        <v>ifrs-full_MiningRightsMember</v>
      </c>
      <c r="I1677" t="str">
        <f t="shared" si="107"/>
        <v>ifrs-full</v>
      </c>
      <c r="J1677" t="str">
        <f t="shared" si="108"/>
        <v>MiningRightsMember</v>
      </c>
      <c r="K1677" t="str">
        <f t="shared" si="109"/>
        <v>insert into dbax_info_conc (codi_empr, codi_emex, codi_info, pref_conc, codi_conc, orde_conc, nive_conc, tipo_info) values (0,0,'pre_cl-ci_ias-38_2014-03-05_role-823180','ifrs-full','MiningRightsMember',170,7,'C')</v>
      </c>
    </row>
    <row r="1678" spans="1:11" x14ac:dyDescent="0.25">
      <c r="A1678">
        <v>0</v>
      </c>
      <c r="B1678">
        <v>0</v>
      </c>
      <c r="C1678" t="s">
        <v>199</v>
      </c>
      <c r="D1678" t="s">
        <v>2460</v>
      </c>
      <c r="E1678">
        <v>230</v>
      </c>
      <c r="F1678">
        <v>7</v>
      </c>
      <c r="G1678" t="s">
        <v>14</v>
      </c>
      <c r="H1678" s="1" t="str">
        <f t="shared" si="106"/>
        <v>ifrs-full_NotInternallyGeneratedMember</v>
      </c>
      <c r="I1678" t="str">
        <f t="shared" si="107"/>
        <v>ifrs-full</v>
      </c>
      <c r="J1678" t="str">
        <f t="shared" si="108"/>
        <v>NotInternallyGeneratedMember</v>
      </c>
      <c r="K1678" t="str">
        <f t="shared" si="109"/>
        <v>insert into dbax_info_conc (codi_empr, codi_emex, codi_info, pref_conc, codi_conc, orde_conc, nive_conc, tipo_info) values (0,0,'pre_cl-ci_ias-38_2014-03-05_role-823180','ifrs-full','NotInternallyGeneratedMember',230,7,'C')</v>
      </c>
    </row>
    <row r="1679" spans="1:11" x14ac:dyDescent="0.25">
      <c r="A1679">
        <v>0</v>
      </c>
      <c r="B1679">
        <v>0</v>
      </c>
      <c r="C1679" t="s">
        <v>199</v>
      </c>
      <c r="D1679" t="s">
        <v>2558</v>
      </c>
      <c r="E1679">
        <v>190</v>
      </c>
      <c r="F1679">
        <v>7</v>
      </c>
      <c r="G1679" t="s">
        <v>14</v>
      </c>
      <c r="H1679" s="1" t="str">
        <f t="shared" si="106"/>
        <v>ifrs-full_OtherIntangibleAssetsMember</v>
      </c>
      <c r="I1679" t="str">
        <f t="shared" si="107"/>
        <v>ifrs-full</v>
      </c>
      <c r="J1679" t="str">
        <f t="shared" si="108"/>
        <v>OtherIntangibleAssetsMember</v>
      </c>
      <c r="K1679" t="str">
        <f t="shared" si="109"/>
        <v>insert into dbax_info_conc (codi_empr, codi_emex, codi_info, pref_conc, codi_conc, orde_conc, nive_conc, tipo_info) values (0,0,'pre_cl-ci_ias-38_2014-03-05_role-823180','ifrs-full','OtherIntangibleAssetsMember',190,7,'C')</v>
      </c>
    </row>
    <row r="1680" spans="1:11" x14ac:dyDescent="0.25">
      <c r="A1680">
        <v>0</v>
      </c>
      <c r="B1680">
        <v>0</v>
      </c>
      <c r="C1680" t="s">
        <v>199</v>
      </c>
      <c r="D1680" t="s">
        <v>2723</v>
      </c>
      <c r="E1680">
        <v>130</v>
      </c>
      <c r="F1680">
        <v>7</v>
      </c>
      <c r="G1680" t="s">
        <v>14</v>
      </c>
      <c r="H1680" s="1" t="str">
        <f t="shared" si="106"/>
        <v>ifrs-full_RecipesFormulaeModelsDesignsAndPrototypesMember</v>
      </c>
      <c r="I1680" t="str">
        <f t="shared" si="107"/>
        <v>ifrs-full</v>
      </c>
      <c r="J1680" t="str">
        <f t="shared" si="108"/>
        <v>RecipesFormulaeModelsDesignsAndPrototypesMember</v>
      </c>
      <c r="K1680" t="str">
        <f t="shared" si="109"/>
        <v>insert into dbax_info_conc (codi_empr, codi_emex, codi_info, pref_conc, codi_conc, orde_conc, nive_conc, tipo_info) values (0,0,'pre_cl-ci_ias-38_2014-03-05_role-823180','ifrs-full','RecipesFormulaeModelsDesignsAndPrototypesMember',130,7,'C')</v>
      </c>
    </row>
    <row r="1681" spans="1:11" x14ac:dyDescent="0.25">
      <c r="A1681">
        <v>0</v>
      </c>
      <c r="B1681">
        <v>0</v>
      </c>
      <c r="C1681" t="s">
        <v>199</v>
      </c>
      <c r="D1681" t="s">
        <v>2743</v>
      </c>
      <c r="E1681">
        <v>350</v>
      </c>
      <c r="F1681">
        <v>5</v>
      </c>
      <c r="G1681" t="s">
        <v>14</v>
      </c>
      <c r="H1681" s="1" t="str">
        <f t="shared" si="106"/>
        <v>ifrs-full_ReconciliationOfChangesInIntangibleAssetsOtherThanGoodwillAbstract</v>
      </c>
      <c r="I1681" t="str">
        <f t="shared" si="107"/>
        <v>ifrs-full</v>
      </c>
      <c r="J1681" t="str">
        <f t="shared" si="108"/>
        <v>ReconciliationOfChangesInIntangibleAssetsOtherThanGoodwillAbstract</v>
      </c>
      <c r="K1681" t="str">
        <f t="shared" si="109"/>
        <v>insert into dbax_info_conc (codi_empr, codi_emex, codi_info, pref_conc, codi_conc, orde_conc, nive_conc, tipo_info) values (0,0,'pre_cl-ci_ias-38_2014-03-05_role-823180','ifrs-full','ReconciliationOfChangesInIntangibleAssetsOtherThanGoodwillAbstract',350,5,'C')</v>
      </c>
    </row>
    <row r="1682" spans="1:11" x14ac:dyDescent="0.25">
      <c r="A1682">
        <v>0</v>
      </c>
      <c r="B1682">
        <v>0</v>
      </c>
      <c r="C1682" t="s">
        <v>199</v>
      </c>
      <c r="D1682" t="s">
        <v>2754</v>
      </c>
      <c r="E1682">
        <v>790</v>
      </c>
      <c r="F1682">
        <v>5</v>
      </c>
      <c r="G1682" t="s">
        <v>14</v>
      </c>
      <c r="H1682" s="1" t="str">
        <f t="shared" si="106"/>
        <v>ifrs-full_RemainingAmortisationPeriodOfIntangibleAssetsMaterialToEntity</v>
      </c>
      <c r="I1682" t="str">
        <f t="shared" si="107"/>
        <v>ifrs-full</v>
      </c>
      <c r="J1682" t="str">
        <f t="shared" si="108"/>
        <v>RemainingAmortisationPeriodOfIntangibleAssetsMaterialToEntity</v>
      </c>
      <c r="K1682" t="str">
        <f t="shared" si="109"/>
        <v>insert into dbax_info_conc (codi_empr, codi_emex, codi_info, pref_conc, codi_conc, orde_conc, nive_conc, tipo_info) values (0,0,'pre_cl-ci_ias-38_2014-03-05_role-823180','ifrs-full','RemainingAmortisationPeriodOfIntangibleAssetsMaterialToEntity',790,5,'C')</v>
      </c>
    </row>
    <row r="1683" spans="1:11" x14ac:dyDescent="0.25">
      <c r="A1683">
        <v>0</v>
      </c>
      <c r="B1683">
        <v>0</v>
      </c>
      <c r="C1683" t="s">
        <v>199</v>
      </c>
      <c r="D1683" t="s">
        <v>2766</v>
      </c>
      <c r="E1683">
        <v>890</v>
      </c>
      <c r="F1683">
        <v>2</v>
      </c>
      <c r="G1683" t="s">
        <v>14</v>
      </c>
      <c r="H1683" s="1" t="str">
        <f t="shared" si="106"/>
        <v>ifrs-full_ResearchAndDevelopmentExpense</v>
      </c>
      <c r="I1683" t="str">
        <f t="shared" si="107"/>
        <v>ifrs-full</v>
      </c>
      <c r="J1683" t="str">
        <f t="shared" si="108"/>
        <v>ResearchAndDevelopmentExpense</v>
      </c>
      <c r="K1683" t="str">
        <f t="shared" si="109"/>
        <v>insert into dbax_info_conc (codi_empr, codi_emex, codi_info, pref_conc, codi_conc, orde_conc, nive_conc, tipo_info) values (0,0,'pre_cl-ci_ias-38_2014-03-05_role-823180','ifrs-full','ResearchAndDevelopmentExpense',890,2,'C')</v>
      </c>
    </row>
    <row r="1684" spans="1:11" x14ac:dyDescent="0.25">
      <c r="A1684">
        <v>0</v>
      </c>
      <c r="B1684">
        <v>0</v>
      </c>
      <c r="C1684" t="s">
        <v>199</v>
      </c>
      <c r="D1684" t="s">
        <v>2797</v>
      </c>
      <c r="E1684">
        <v>530</v>
      </c>
      <c r="F1684">
        <v>8</v>
      </c>
      <c r="G1684" t="s">
        <v>14</v>
      </c>
      <c r="H1684" s="1" t="str">
        <f t="shared" si="106"/>
        <v>ifrs-full_RetirementsIntangibleAssetsOtherThanGoodwill</v>
      </c>
      <c r="I1684" t="str">
        <f t="shared" si="107"/>
        <v>ifrs-full</v>
      </c>
      <c r="J1684" t="str">
        <f t="shared" si="108"/>
        <v>RetirementsIntangibleAssetsOtherThanGoodwill</v>
      </c>
      <c r="K1684" t="str">
        <f t="shared" si="109"/>
        <v>insert into dbax_info_conc (codi_empr, codi_emex, codi_info, pref_conc, codi_conc, orde_conc, nive_conc, tipo_info) values (0,0,'pre_cl-ci_ias-38_2014-03-05_role-823180','ifrs-full','RetirementsIntangibleAssetsOtherThanGoodwill',530,8,'C')</v>
      </c>
    </row>
    <row r="1685" spans="1:11" x14ac:dyDescent="0.25">
      <c r="A1685">
        <v>0</v>
      </c>
      <c r="B1685">
        <v>0</v>
      </c>
      <c r="C1685" t="s">
        <v>199</v>
      </c>
      <c r="D1685" t="s">
        <v>2799</v>
      </c>
      <c r="E1685">
        <v>440</v>
      </c>
      <c r="F1685">
        <v>7</v>
      </c>
      <c r="G1685" t="s">
        <v>14</v>
      </c>
      <c r="H1685" s="1" t="str">
        <f t="shared" si="106"/>
        <v>ifrs-full_RevaluationIncreaseDecreaseIntangibleAssetsOtherThanGoodwill</v>
      </c>
      <c r="I1685" t="str">
        <f t="shared" si="107"/>
        <v>ifrs-full</v>
      </c>
      <c r="J1685" t="str">
        <f t="shared" si="108"/>
        <v>RevaluationIncreaseDecreaseIntangibleAssetsOtherThanGoodwill</v>
      </c>
      <c r="K1685" t="str">
        <f t="shared" si="109"/>
        <v>insert into dbax_info_conc (codi_empr, codi_emex, codi_info, pref_conc, codi_conc, orde_conc, nive_conc, tipo_info) values (0,0,'pre_cl-ci_ias-38_2014-03-05_role-823180','ifrs-full','RevaluationIncreaseDecreaseIntangibleAssetsOtherThanGoodwill',440,7,'C')</v>
      </c>
    </row>
    <row r="1686" spans="1:11" x14ac:dyDescent="0.25">
      <c r="A1686">
        <v>0</v>
      </c>
      <c r="B1686">
        <v>0</v>
      </c>
      <c r="C1686" t="s">
        <v>199</v>
      </c>
      <c r="D1686" t="s">
        <v>2801</v>
      </c>
      <c r="E1686">
        <v>590</v>
      </c>
      <c r="F1686">
        <v>5</v>
      </c>
      <c r="G1686" t="s">
        <v>14</v>
      </c>
      <c r="H1686" s="1" t="str">
        <f t="shared" si="106"/>
        <v>ifrs-full_RevaluationOfIntangibleAssetsAbstract</v>
      </c>
      <c r="I1686" t="str">
        <f t="shared" si="107"/>
        <v>ifrs-full</v>
      </c>
      <c r="J1686" t="str">
        <f t="shared" si="108"/>
        <v>RevaluationOfIntangibleAssetsAbstract</v>
      </c>
      <c r="K1686" t="str">
        <f t="shared" si="109"/>
        <v>insert into dbax_info_conc (codi_empr, codi_emex, codi_info, pref_conc, codi_conc, orde_conc, nive_conc, tipo_info) values (0,0,'pre_cl-ci_ias-38_2014-03-05_role-823180','ifrs-full','RevaluationOfIntangibleAssetsAbstract',590,5,'C')</v>
      </c>
    </row>
    <row r="1687" spans="1:11" x14ac:dyDescent="0.25">
      <c r="A1687">
        <v>0</v>
      </c>
      <c r="B1687">
        <v>0</v>
      </c>
      <c r="C1687" t="s">
        <v>199</v>
      </c>
      <c r="D1687" t="s">
        <v>2836</v>
      </c>
      <c r="E1687">
        <v>460</v>
      </c>
      <c r="F1687">
        <v>7</v>
      </c>
      <c r="G1687" t="s">
        <v>14</v>
      </c>
      <c r="H1687" s="1" t="str">
        <f t="shared" si="106"/>
        <v>ifrs-full_ReversalOfImpairmentLossRecognisedInOtherComprehensiveIncomeIntangibleAssetsOtherThanGoodwill</v>
      </c>
      <c r="I1687" t="str">
        <f t="shared" si="107"/>
        <v>ifrs-full</v>
      </c>
      <c r="J1687" t="str">
        <f t="shared" si="108"/>
        <v>ReversalOfImpairmentLossRecognisedInOtherComprehensiveIncomeIntangibleAssetsOtherThanGoodwill</v>
      </c>
      <c r="K1687" t="str">
        <f t="shared" si="109"/>
        <v>insert into dbax_info_conc (codi_empr, codi_emex, codi_info, pref_conc, codi_conc, orde_conc, nive_conc, tipo_info) values (0,0,'pre_cl-ci_ias-38_2014-03-05_role-823180','ifrs-full','ReversalOfImpairmentLossRecognisedInOtherComprehensiveIncomeIntangibleAssetsOtherThanGoodwill',460,7,'C')</v>
      </c>
    </row>
    <row r="1688" spans="1:11" x14ac:dyDescent="0.25">
      <c r="A1688">
        <v>0</v>
      </c>
      <c r="B1688">
        <v>0</v>
      </c>
      <c r="C1688" t="s">
        <v>199</v>
      </c>
      <c r="D1688" t="s">
        <v>2840</v>
      </c>
      <c r="E1688">
        <v>430</v>
      </c>
      <c r="F1688">
        <v>7</v>
      </c>
      <c r="G1688" t="s">
        <v>14</v>
      </c>
      <c r="H1688" s="1" t="str">
        <f t="shared" si="106"/>
        <v>ifrs-full_ReversalOfImpairmentLossRecognisedInProfitOrLossIntangibleAssetsOtherThanGoodwill</v>
      </c>
      <c r="I1688" t="str">
        <f t="shared" si="107"/>
        <v>ifrs-full</v>
      </c>
      <c r="J1688" t="str">
        <f t="shared" si="108"/>
        <v>ReversalOfImpairmentLossRecognisedInProfitOrLossIntangibleAssetsOtherThanGoodwill</v>
      </c>
      <c r="K1688" t="str">
        <f t="shared" si="109"/>
        <v>insert into dbax_info_conc (codi_empr, codi_emex, codi_info, pref_conc, codi_conc, orde_conc, nive_conc, tipo_info) values (0,0,'pre_cl-ci_ias-38_2014-03-05_role-823180','ifrs-full','ReversalOfImpairmentLossRecognisedInProfitOrLossIntangibleAssetsOtherThanGoodwill',430,7,'C')</v>
      </c>
    </row>
    <row r="1689" spans="1:11" x14ac:dyDescent="0.25">
      <c r="A1689">
        <v>0</v>
      </c>
      <c r="B1689">
        <v>0</v>
      </c>
      <c r="C1689" t="s">
        <v>199</v>
      </c>
      <c r="D1689" t="s">
        <v>2912</v>
      </c>
      <c r="E1689">
        <v>910</v>
      </c>
      <c r="F1689">
        <v>2</v>
      </c>
      <c r="G1689" t="s">
        <v>14</v>
      </c>
      <c r="H1689" s="1" t="str">
        <f t="shared" si="106"/>
        <v>ifrs-full_StatementThatUnadjustedComparativeInformationHasBeenPreparedOnDifferentBasis</v>
      </c>
      <c r="I1689" t="str">
        <f t="shared" si="107"/>
        <v>ifrs-full</v>
      </c>
      <c r="J1689" t="str">
        <f t="shared" si="108"/>
        <v>StatementThatUnadjustedComparativeInformationHasBeenPreparedOnDifferentBasis</v>
      </c>
      <c r="K1689" t="str">
        <f t="shared" si="109"/>
        <v>insert into dbax_info_conc (codi_empr, codi_emex, codi_info, pref_conc, codi_conc, orde_conc, nive_conc, tipo_info) values (0,0,'pre_cl-ci_ias-38_2014-03-05_role-823180','ifrs-full','StatementThatUnadjustedComparativeInformationHasBeenPreparedOnDifferentBasis',910,2,'C')</v>
      </c>
    </row>
    <row r="1690" spans="1:11" x14ac:dyDescent="0.25">
      <c r="A1690">
        <v>0</v>
      </c>
      <c r="B1690">
        <v>0</v>
      </c>
      <c r="C1690" t="s">
        <v>199</v>
      </c>
      <c r="D1690" t="s">
        <v>3019</v>
      </c>
      <c r="E1690">
        <v>330</v>
      </c>
      <c r="F1690">
        <v>5</v>
      </c>
      <c r="G1690" t="s">
        <v>14</v>
      </c>
      <c r="H1690" s="1" t="str">
        <f t="shared" si="106"/>
        <v>ifrs-full_UsefulLivesOrAmortisationRatesIntangibleAssetsOtherThanGoodwill</v>
      </c>
      <c r="I1690" t="str">
        <f t="shared" si="107"/>
        <v>ifrs-full</v>
      </c>
      <c r="J1690" t="str">
        <f t="shared" si="108"/>
        <v>UsefulLivesOrAmortisationRatesIntangibleAssetsOtherThanGoodwill</v>
      </c>
      <c r="K1690" t="str">
        <f t="shared" si="109"/>
        <v>insert into dbax_info_conc (codi_empr, codi_emex, codi_info, pref_conc, codi_conc, orde_conc, nive_conc, tipo_info) values (0,0,'pre_cl-ci_ias-38_2014-03-05_role-823180','ifrs-full','UsefulLivesOrAmortisationRatesIntangibleAssetsOtherThanGoodwill',330,5,'C')</v>
      </c>
    </row>
    <row r="1691" spans="1:11" x14ac:dyDescent="0.25">
      <c r="A1691">
        <v>0</v>
      </c>
      <c r="B1691">
        <v>0</v>
      </c>
      <c r="C1691" t="s">
        <v>199</v>
      </c>
      <c r="D1691" t="s">
        <v>3025</v>
      </c>
      <c r="E1691">
        <v>150</v>
      </c>
      <c r="F1691">
        <v>7</v>
      </c>
      <c r="G1691" t="s">
        <v>14</v>
      </c>
      <c r="H1691" s="1" t="str">
        <f t="shared" si="106"/>
        <v>ifrs-full_ValueOfBusinessAcquiredMember</v>
      </c>
      <c r="I1691" t="str">
        <f t="shared" si="107"/>
        <v>ifrs-full</v>
      </c>
      <c r="J1691" t="str">
        <f t="shared" si="108"/>
        <v>ValueOfBusinessAcquiredMember</v>
      </c>
      <c r="K1691" t="str">
        <f t="shared" si="109"/>
        <v>insert into dbax_info_conc (codi_empr, codi_emex, codi_info, pref_conc, codi_conc, orde_conc, nive_conc, tipo_info) values (0,0,'pre_cl-ci_ias-38_2014-03-05_role-823180','ifrs-full','ValueOfBusinessAcquiredMember',150,7,'C')</v>
      </c>
    </row>
    <row r="1692" spans="1:11" x14ac:dyDescent="0.25">
      <c r="A1692">
        <v>0</v>
      </c>
      <c r="B1692">
        <v>0</v>
      </c>
      <c r="C1692" t="s">
        <v>202</v>
      </c>
      <c r="D1692" t="s">
        <v>357</v>
      </c>
      <c r="E1692">
        <v>730</v>
      </c>
      <c r="F1692">
        <v>3</v>
      </c>
      <c r="G1692" t="s">
        <v>14</v>
      </c>
      <c r="H1692" s="1" t="str">
        <f t="shared" si="106"/>
        <v>cl-ci_AjustePorFairValueDelPeriodoActivosBiologicos</v>
      </c>
      <c r="I1692" t="str">
        <f t="shared" si="107"/>
        <v>cl-ci</v>
      </c>
      <c r="J1692" t="str">
        <f t="shared" si="108"/>
        <v>AjustePorFairValueDelPeriodoActivosBiologicos</v>
      </c>
      <c r="K1692" t="str">
        <f t="shared" si="109"/>
        <v>insert into dbax_info_conc (codi_empr, codi_emex, codi_info, pref_conc, codi_conc, orde_conc, nive_conc, tipo_info) values (0,0,'pre_cl-ci_ias-41_2014-03-05_role-824180','cl-ci','AjustePorFairValueDelPeriodoActivosBiologicos',730,3,'C')</v>
      </c>
    </row>
    <row r="1693" spans="1:11" x14ac:dyDescent="0.25">
      <c r="A1693">
        <v>0</v>
      </c>
      <c r="B1693">
        <v>0</v>
      </c>
      <c r="C1693" t="s">
        <v>202</v>
      </c>
      <c r="D1693" t="s">
        <v>366</v>
      </c>
      <c r="E1693">
        <v>710</v>
      </c>
      <c r="F1693">
        <v>4</v>
      </c>
      <c r="G1693" t="s">
        <v>14</v>
      </c>
      <c r="H1693" s="1" t="str">
        <f t="shared" si="106"/>
        <v>cl-ci_CargoAbonoResultadosFairValueActivosBiologicosCosechadosYVendidos</v>
      </c>
      <c r="I1693" t="str">
        <f t="shared" si="107"/>
        <v>cl-ci</v>
      </c>
      <c r="J1693" t="str">
        <f t="shared" si="108"/>
        <v>CargoAbonoResultadosFairValueActivosBiologicosCosechadosYVendidos</v>
      </c>
      <c r="K1693" t="str">
        <f t="shared" si="109"/>
        <v>insert into dbax_info_conc (codi_empr, codi_emex, codi_info, pref_conc, codi_conc, orde_conc, nive_conc, tipo_info) values (0,0,'pre_cl-ci_ias-41_2014-03-05_role-824180','cl-ci','CargoAbonoResultadosFairValueActivosBiologicosCosechadosYVendidos',710,4,'C')</v>
      </c>
    </row>
    <row r="1694" spans="1:11" x14ac:dyDescent="0.25">
      <c r="A1694">
        <v>0</v>
      </c>
      <c r="B1694">
        <v>0</v>
      </c>
      <c r="C1694" t="s">
        <v>202</v>
      </c>
      <c r="D1694" t="s">
        <v>367</v>
      </c>
      <c r="E1694">
        <v>720</v>
      </c>
      <c r="F1694">
        <v>4</v>
      </c>
      <c r="G1694" t="s">
        <v>14</v>
      </c>
      <c r="H1694" s="1" t="str">
        <f t="shared" si="106"/>
        <v>cl-ci_CargoAbonoResultadosFairValuePorCrecimientoActivosBiologicosDelPeriodo</v>
      </c>
      <c r="I1694" t="str">
        <f t="shared" si="107"/>
        <v>cl-ci</v>
      </c>
      <c r="J1694" t="str">
        <f t="shared" si="108"/>
        <v>CargoAbonoResultadosFairValuePorCrecimientoActivosBiologicosDelPeriodo</v>
      </c>
      <c r="K1694" t="str">
        <f t="shared" si="109"/>
        <v>insert into dbax_info_conc (codi_empr, codi_emex, codi_info, pref_conc, codi_conc, orde_conc, nive_conc, tipo_info) values (0,0,'pre_cl-ci_ias-41_2014-03-05_role-824180','cl-ci','CargoAbonoResultadosFairValuePorCrecimientoActivosBiologicosDelPeriodo',720,4,'C')</v>
      </c>
    </row>
    <row r="1695" spans="1:11" x14ac:dyDescent="0.25">
      <c r="A1695">
        <v>0</v>
      </c>
      <c r="B1695">
        <v>0</v>
      </c>
      <c r="C1695" t="s">
        <v>202</v>
      </c>
      <c r="D1695" t="s">
        <v>389</v>
      </c>
      <c r="E1695">
        <v>700</v>
      </c>
      <c r="F1695">
        <v>4</v>
      </c>
      <c r="G1695" t="s">
        <v>14</v>
      </c>
      <c r="H1695" s="1" t="str">
        <f t="shared" si="106"/>
        <v>cl-ci_CostoVentasPreFairValue</v>
      </c>
      <c r="I1695" t="str">
        <f t="shared" si="107"/>
        <v>cl-ci</v>
      </c>
      <c r="J1695" t="str">
        <f t="shared" si="108"/>
        <v>CostoVentasPreFairValue</v>
      </c>
      <c r="K1695" t="str">
        <f t="shared" si="109"/>
        <v>insert into dbax_info_conc (codi_empr, codi_emex, codi_info, pref_conc, codi_conc, orde_conc, nive_conc, tipo_info) values (0,0,'pre_cl-ci_ias-41_2014-03-05_role-824180','cl-ci','CostoVentasPreFairValue',700,4,'C')</v>
      </c>
    </row>
    <row r="1696" spans="1:11" x14ac:dyDescent="0.25">
      <c r="A1696">
        <v>0</v>
      </c>
      <c r="B1696">
        <v>0</v>
      </c>
      <c r="C1696" t="s">
        <v>202</v>
      </c>
      <c r="D1696" t="s">
        <v>396</v>
      </c>
      <c r="E1696">
        <v>740</v>
      </c>
      <c r="F1696">
        <v>3</v>
      </c>
      <c r="G1696" t="s">
        <v>14</v>
      </c>
      <c r="H1696" s="1" t="str">
        <f t="shared" si="106"/>
        <v>cl-ci_CuentaAjusteActivosBiologicos</v>
      </c>
      <c r="I1696" t="str">
        <f t="shared" si="107"/>
        <v>cl-ci</v>
      </c>
      <c r="J1696" t="str">
        <f t="shared" si="108"/>
        <v>CuentaAjusteActivosBiologicos</v>
      </c>
      <c r="K1696" t="str">
        <f t="shared" si="109"/>
        <v>insert into dbax_info_conc (codi_empr, codi_emex, codi_info, pref_conc, codi_conc, orde_conc, nive_conc, tipo_info) values (0,0,'pre_cl-ci_ias-41_2014-03-05_role-824180','cl-ci','CuentaAjusteActivosBiologicos',740,3,'C')</v>
      </c>
    </row>
    <row r="1697" spans="1:11" x14ac:dyDescent="0.25">
      <c r="A1697">
        <v>0</v>
      </c>
      <c r="B1697">
        <v>0</v>
      </c>
      <c r="C1697" t="s">
        <v>202</v>
      </c>
      <c r="D1697" t="s">
        <v>639</v>
      </c>
      <c r="E1697">
        <v>680</v>
      </c>
      <c r="F1697">
        <v>2</v>
      </c>
      <c r="G1697" t="s">
        <v>14</v>
      </c>
      <c r="H1697" s="1" t="str">
        <f t="shared" si="106"/>
        <v>cl-ci_OtraInformacionActivosBiologicosSinopsis</v>
      </c>
      <c r="I1697" t="str">
        <f t="shared" si="107"/>
        <v>cl-ci</v>
      </c>
      <c r="J1697" t="str">
        <f t="shared" si="108"/>
        <v>OtraInformacionActivosBiologicosSinopsis</v>
      </c>
      <c r="K1697" t="str">
        <f t="shared" si="109"/>
        <v>insert into dbax_info_conc (codi_empr, codi_emex, codi_info, pref_conc, codi_conc, orde_conc, nive_conc, tipo_info) values (0,0,'pre_cl-ci_ias-41_2014-03-05_role-824180','cl-ci','OtraInformacionActivosBiologicosSinopsis',680,2,'C')</v>
      </c>
    </row>
    <row r="1698" spans="1:11" x14ac:dyDescent="0.25">
      <c r="A1698">
        <v>0</v>
      </c>
      <c r="B1698">
        <v>0</v>
      </c>
      <c r="C1698" t="s">
        <v>202</v>
      </c>
      <c r="D1698" t="s">
        <v>743</v>
      </c>
      <c r="E1698">
        <v>340</v>
      </c>
      <c r="F1698">
        <v>7</v>
      </c>
      <c r="G1698" t="s">
        <v>14</v>
      </c>
      <c r="H1698" s="1" t="str">
        <f t="shared" si="106"/>
        <v>ifrs-full_AccumulatedDepreciationAmortisationAndImpairmentMember</v>
      </c>
      <c r="I1698" t="str">
        <f t="shared" si="107"/>
        <v>ifrs-full</v>
      </c>
      <c r="J1698" t="str">
        <f t="shared" si="108"/>
        <v>AccumulatedDepreciationAmortisationAndImpairmentMember</v>
      </c>
      <c r="K1698" t="str">
        <f t="shared" si="109"/>
        <v>insert into dbax_info_conc (codi_empr, codi_emex, codi_info, pref_conc, codi_conc, orde_conc, nive_conc, tipo_info) values (0,0,'pre_cl-ci_ias-41_2014-03-05_role-824180','ifrs-full','AccumulatedDepreciationAmortisationAndImpairmentMember',340,7,'C')</v>
      </c>
    </row>
    <row r="1699" spans="1:11" x14ac:dyDescent="0.25">
      <c r="A1699">
        <v>0</v>
      </c>
      <c r="B1699">
        <v>0</v>
      </c>
      <c r="C1699" t="s">
        <v>202</v>
      </c>
      <c r="D1699" t="s">
        <v>744</v>
      </c>
      <c r="E1699">
        <v>350</v>
      </c>
      <c r="F1699">
        <v>8</v>
      </c>
      <c r="G1699" t="s">
        <v>14</v>
      </c>
      <c r="H1699" s="1" t="str">
        <f t="shared" si="106"/>
        <v>ifrs-full_AccumulatedDepreciationAndAmortisationMember</v>
      </c>
      <c r="I1699" t="str">
        <f t="shared" si="107"/>
        <v>ifrs-full</v>
      </c>
      <c r="J1699" t="str">
        <f t="shared" si="108"/>
        <v>AccumulatedDepreciationAndAmortisationMember</v>
      </c>
      <c r="K1699" t="str">
        <f t="shared" si="109"/>
        <v>insert into dbax_info_conc (codi_empr, codi_emex, codi_info, pref_conc, codi_conc, orde_conc, nive_conc, tipo_info) values (0,0,'pre_cl-ci_ias-41_2014-03-05_role-824180','ifrs-full','AccumulatedDepreciationAndAmortisationMember',350,8,'C')</v>
      </c>
    </row>
    <row r="1700" spans="1:11" x14ac:dyDescent="0.25">
      <c r="A1700">
        <v>0</v>
      </c>
      <c r="B1700">
        <v>0</v>
      </c>
      <c r="C1700" t="s">
        <v>202</v>
      </c>
      <c r="D1700" t="s">
        <v>745</v>
      </c>
      <c r="E1700">
        <v>360</v>
      </c>
      <c r="F1700">
        <v>8</v>
      </c>
      <c r="G1700" t="s">
        <v>14</v>
      </c>
      <c r="H1700" s="1" t="str">
        <f t="shared" si="106"/>
        <v>ifrs-full_AccumulatedImpairmentMember</v>
      </c>
      <c r="I1700" t="str">
        <f t="shared" si="107"/>
        <v>ifrs-full</v>
      </c>
      <c r="J1700" t="str">
        <f t="shared" si="108"/>
        <v>AccumulatedImpairmentMember</v>
      </c>
      <c r="K1700" t="str">
        <f t="shared" si="109"/>
        <v>insert into dbax_info_conc (codi_empr, codi_emex, codi_info, pref_conc, codi_conc, orde_conc, nive_conc, tipo_info) values (0,0,'pre_cl-ci_ias-41_2014-03-05_role-824180','ifrs-full','AccumulatedImpairmentMember',360,8,'C')</v>
      </c>
    </row>
    <row r="1701" spans="1:11" x14ac:dyDescent="0.25">
      <c r="A1701">
        <v>0</v>
      </c>
      <c r="B1701">
        <v>0</v>
      </c>
      <c r="C1701" t="s">
        <v>202</v>
      </c>
      <c r="D1701" t="s">
        <v>752</v>
      </c>
      <c r="E1701">
        <v>420</v>
      </c>
      <c r="F1701">
        <v>7</v>
      </c>
      <c r="G1701" t="s">
        <v>14</v>
      </c>
      <c r="H1701" s="1" t="str">
        <f t="shared" si="106"/>
        <v>ifrs-full_AcquisitionsThroughBusinessCombinationsBiologicalAssets</v>
      </c>
      <c r="I1701" t="str">
        <f t="shared" si="107"/>
        <v>ifrs-full</v>
      </c>
      <c r="J1701" t="str">
        <f t="shared" si="108"/>
        <v>AcquisitionsThroughBusinessCombinationsBiologicalAssets</v>
      </c>
      <c r="K1701" t="str">
        <f t="shared" si="109"/>
        <v>insert into dbax_info_conc (codi_empr, codi_emex, codi_info, pref_conc, codi_conc, orde_conc, nive_conc, tipo_info) values (0,0,'pre_cl-ci_ias-41_2014-03-05_role-824180','ifrs-full','AcquisitionsThroughBusinessCombinationsBiologicalAssets',420,7,'C')</v>
      </c>
    </row>
    <row r="1702" spans="1:11" x14ac:dyDescent="0.25">
      <c r="A1702">
        <v>0</v>
      </c>
      <c r="B1702">
        <v>0</v>
      </c>
      <c r="C1702" t="s">
        <v>202</v>
      </c>
      <c r="D1702" t="s">
        <v>771</v>
      </c>
      <c r="E1702">
        <v>410</v>
      </c>
      <c r="F1702">
        <v>7</v>
      </c>
      <c r="G1702" t="s">
        <v>14</v>
      </c>
      <c r="H1702" s="1" t="str">
        <f t="shared" si="106"/>
        <v>ifrs-full_AdditionsOtherThanThroughBusinessCombinationsBiologicalAssets</v>
      </c>
      <c r="I1702" t="str">
        <f t="shared" si="107"/>
        <v>ifrs-full</v>
      </c>
      <c r="J1702" t="str">
        <f t="shared" si="108"/>
        <v>AdditionsOtherThanThroughBusinessCombinationsBiologicalAssets</v>
      </c>
      <c r="K1702" t="str">
        <f t="shared" si="109"/>
        <v>insert into dbax_info_conc (codi_empr, codi_emex, codi_info, pref_conc, codi_conc, orde_conc, nive_conc, tipo_info) values (0,0,'pre_cl-ci_ias-41_2014-03-05_role-824180','ifrs-full','AdditionsOtherThanThroughBusinessCombinationsBiologicalAssets',410,7,'C')</v>
      </c>
    </row>
    <row r="1703" spans="1:11" x14ac:dyDescent="0.25">
      <c r="A1703">
        <v>0</v>
      </c>
      <c r="B1703">
        <v>0</v>
      </c>
      <c r="C1703" t="s">
        <v>202</v>
      </c>
      <c r="D1703" t="s">
        <v>800</v>
      </c>
      <c r="E1703">
        <v>280</v>
      </c>
      <c r="F1703">
        <v>6</v>
      </c>
      <c r="G1703" t="s">
        <v>14</v>
      </c>
      <c r="H1703" s="1" t="str">
        <f t="shared" si="106"/>
        <v>ifrs-full_AggregatedMeasurementMember</v>
      </c>
      <c r="I1703" t="str">
        <f t="shared" si="107"/>
        <v>ifrs-full</v>
      </c>
      <c r="J1703" t="str">
        <f t="shared" si="108"/>
        <v>AggregatedMeasurementMember</v>
      </c>
      <c r="K1703" t="str">
        <f t="shared" si="109"/>
        <v>insert into dbax_info_conc (codi_empr, codi_emex, codi_info, pref_conc, codi_conc, orde_conc, nive_conc, tipo_info) values (0,0,'pre_cl-ci_ias-41_2014-03-05_role-824180','ifrs-full','AggregatedMeasurementMember',280,6,'C')</v>
      </c>
    </row>
    <row r="1704" spans="1:11" x14ac:dyDescent="0.25">
      <c r="A1704">
        <v>0</v>
      </c>
      <c r="B1704">
        <v>0</v>
      </c>
      <c r="C1704" t="s">
        <v>202</v>
      </c>
      <c r="D1704" t="s">
        <v>838</v>
      </c>
      <c r="E1704">
        <v>300</v>
      </c>
      <c r="F1704">
        <v>7</v>
      </c>
      <c r="G1704" t="s">
        <v>14</v>
      </c>
      <c r="H1704" s="1" t="str">
        <f t="shared" si="106"/>
        <v>ifrs-full_AtCostMember</v>
      </c>
      <c r="I1704" t="str">
        <f t="shared" si="107"/>
        <v>ifrs-full</v>
      </c>
      <c r="J1704" t="str">
        <f t="shared" si="108"/>
        <v>AtCostMember</v>
      </c>
      <c r="K1704" t="str">
        <f t="shared" si="109"/>
        <v>insert into dbax_info_conc (codi_empr, codi_emex, codi_info, pref_conc, codi_conc, orde_conc, nive_conc, tipo_info) values (0,0,'pre_cl-ci_ias-41_2014-03-05_role-824180','ifrs-full','AtCostMember',300,7,'C')</v>
      </c>
    </row>
    <row r="1705" spans="1:11" x14ac:dyDescent="0.25">
      <c r="A1705">
        <v>0</v>
      </c>
      <c r="B1705">
        <v>0</v>
      </c>
      <c r="C1705" t="s">
        <v>202</v>
      </c>
      <c r="D1705" t="s">
        <v>840</v>
      </c>
      <c r="E1705">
        <v>290</v>
      </c>
      <c r="F1705">
        <v>7</v>
      </c>
      <c r="G1705" t="s">
        <v>14</v>
      </c>
      <c r="H1705" s="1" t="str">
        <f t="shared" si="106"/>
        <v>ifrs-full_AtFairValueMember</v>
      </c>
      <c r="I1705" t="str">
        <f t="shared" si="107"/>
        <v>ifrs-full</v>
      </c>
      <c r="J1705" t="str">
        <f t="shared" si="108"/>
        <v>AtFairValueMember</v>
      </c>
      <c r="K1705" t="str">
        <f t="shared" si="109"/>
        <v>insert into dbax_info_conc (codi_empr, codi_emex, codi_info, pref_conc, codi_conc, orde_conc, nive_conc, tipo_info) values (0,0,'pre_cl-ci_ias-41_2014-03-05_role-824180','ifrs-full','AtFairValueMember',290,7,'C')</v>
      </c>
    </row>
    <row r="1706" spans="1:11" x14ac:dyDescent="0.25">
      <c r="A1706">
        <v>0</v>
      </c>
      <c r="B1706">
        <v>0</v>
      </c>
      <c r="C1706" t="s">
        <v>202</v>
      </c>
      <c r="D1706" t="s">
        <v>863</v>
      </c>
      <c r="E1706">
        <v>100</v>
      </c>
      <c r="F1706">
        <v>7</v>
      </c>
      <c r="G1706" t="s">
        <v>14</v>
      </c>
      <c r="H1706" s="1" t="str">
        <f t="shared" si="106"/>
        <v>ifrs-full_BearerBiologicalAssetsMember</v>
      </c>
      <c r="I1706" t="str">
        <f t="shared" si="107"/>
        <v>ifrs-full</v>
      </c>
      <c r="J1706" t="str">
        <f t="shared" si="108"/>
        <v>BearerBiologicalAssetsMember</v>
      </c>
      <c r="K1706" t="str">
        <f t="shared" si="109"/>
        <v>insert into dbax_info_conc (codi_empr, codi_emex, codi_info, pref_conc, codi_conc, orde_conc, nive_conc, tipo_info) values (0,0,'pre_cl-ci_ias-41_2014-03-05_role-824180','ifrs-full','BearerBiologicalAssetsMember',100,7,'C')</v>
      </c>
    </row>
    <row r="1707" spans="1:11" x14ac:dyDescent="0.25">
      <c r="A1707">
        <v>0</v>
      </c>
      <c r="B1707">
        <v>0</v>
      </c>
      <c r="C1707" t="s">
        <v>202</v>
      </c>
      <c r="D1707" t="s">
        <v>865</v>
      </c>
      <c r="E1707">
        <v>170</v>
      </c>
      <c r="F1707">
        <v>5</v>
      </c>
      <c r="G1707" t="s">
        <v>14</v>
      </c>
      <c r="H1707" s="1" t="str">
        <f t="shared" si="106"/>
        <v>ifrs-full_BiologicalAssets</v>
      </c>
      <c r="I1707" t="str">
        <f t="shared" si="107"/>
        <v>ifrs-full</v>
      </c>
      <c r="J1707" t="str">
        <f t="shared" si="108"/>
        <v>BiologicalAssets</v>
      </c>
      <c r="K1707" t="str">
        <f t="shared" si="109"/>
        <v>insert into dbax_info_conc (codi_empr, codi_emex, codi_info, pref_conc, codi_conc, orde_conc, nive_conc, tipo_info) values (0,0,'pre_cl-ci_ias-41_2014-03-05_role-824180','ifrs-full','BiologicalAssets',170,5,'C')</v>
      </c>
    </row>
    <row r="1708" spans="1:11" x14ac:dyDescent="0.25">
      <c r="A1708">
        <v>0</v>
      </c>
      <c r="B1708">
        <v>0</v>
      </c>
      <c r="C1708" t="s">
        <v>202</v>
      </c>
      <c r="D1708" t="s">
        <v>865</v>
      </c>
      <c r="E1708">
        <v>390</v>
      </c>
      <c r="F1708">
        <v>6</v>
      </c>
      <c r="G1708" t="s">
        <v>14</v>
      </c>
      <c r="H1708" s="1" t="str">
        <f t="shared" si="106"/>
        <v>ifrs-full_BiologicalAssets</v>
      </c>
      <c r="I1708" t="str">
        <f t="shared" si="107"/>
        <v>ifrs-full</v>
      </c>
      <c r="J1708" t="str">
        <f t="shared" si="108"/>
        <v>BiologicalAssets</v>
      </c>
      <c r="K1708" t="str">
        <f t="shared" si="109"/>
        <v>insert into dbax_info_conc (codi_empr, codi_emex, codi_info, pref_conc, codi_conc, orde_conc, nive_conc, tipo_info) values (0,0,'pre_cl-ci_ias-41_2014-03-05_role-824180','ifrs-full','BiologicalAssets',390,6,'C')</v>
      </c>
    </row>
    <row r="1709" spans="1:11" x14ac:dyDescent="0.25">
      <c r="A1709">
        <v>0</v>
      </c>
      <c r="B1709">
        <v>0</v>
      </c>
      <c r="C1709" t="s">
        <v>202</v>
      </c>
      <c r="D1709" t="s">
        <v>865</v>
      </c>
      <c r="E1709">
        <v>560</v>
      </c>
      <c r="F1709">
        <v>6</v>
      </c>
      <c r="G1709" t="s">
        <v>14</v>
      </c>
      <c r="H1709" s="1" t="str">
        <f t="shared" si="106"/>
        <v>ifrs-full_BiologicalAssets</v>
      </c>
      <c r="I1709" t="str">
        <f t="shared" si="107"/>
        <v>ifrs-full</v>
      </c>
      <c r="J1709" t="str">
        <f t="shared" si="108"/>
        <v>BiologicalAssets</v>
      </c>
      <c r="K1709" t="str">
        <f t="shared" si="109"/>
        <v>insert into dbax_info_conc (codi_empr, codi_emex, codi_info, pref_conc, codi_conc, orde_conc, nive_conc, tipo_info) values (0,0,'pre_cl-ci_ias-41_2014-03-05_role-824180','ifrs-full','BiologicalAssets',560,6,'C')</v>
      </c>
    </row>
    <row r="1710" spans="1:11" x14ac:dyDescent="0.25">
      <c r="A1710">
        <v>0</v>
      </c>
      <c r="B1710">
        <v>0</v>
      </c>
      <c r="C1710" t="s">
        <v>202</v>
      </c>
      <c r="D1710" t="s">
        <v>866</v>
      </c>
      <c r="E1710">
        <v>120</v>
      </c>
      <c r="F1710">
        <v>6</v>
      </c>
      <c r="G1710" t="s">
        <v>14</v>
      </c>
      <c r="H1710" s="1" t="str">
        <f t="shared" si="106"/>
        <v>ifrs-full_BiologicalAssetsAgeMember</v>
      </c>
      <c r="I1710" t="str">
        <f t="shared" si="107"/>
        <v>ifrs-full</v>
      </c>
      <c r="J1710" t="str">
        <f t="shared" si="108"/>
        <v>BiologicalAssetsAgeMember</v>
      </c>
      <c r="K1710" t="str">
        <f t="shared" si="109"/>
        <v>insert into dbax_info_conc (codi_empr, codi_emex, codi_info, pref_conc, codi_conc, orde_conc, nive_conc, tipo_info) values (0,0,'pre_cl-ci_ias-41_2014-03-05_role-824180','ifrs-full','BiologicalAssetsAgeMember',120,6,'C')</v>
      </c>
    </row>
    <row r="1711" spans="1:11" x14ac:dyDescent="0.25">
      <c r="A1711">
        <v>0</v>
      </c>
      <c r="B1711">
        <v>0</v>
      </c>
      <c r="C1711" t="s">
        <v>202</v>
      </c>
      <c r="D1711" t="s">
        <v>867</v>
      </c>
      <c r="E1711">
        <v>110</v>
      </c>
      <c r="F1711">
        <v>5</v>
      </c>
      <c r="G1711" t="s">
        <v>14</v>
      </c>
      <c r="H1711" s="1" t="str">
        <f t="shared" si="106"/>
        <v>ifrs-full_BiologicalAssetsByAgeAxis</v>
      </c>
      <c r="I1711" t="str">
        <f t="shared" si="107"/>
        <v>ifrs-full</v>
      </c>
      <c r="J1711" t="str">
        <f t="shared" si="108"/>
        <v>BiologicalAssetsByAgeAxis</v>
      </c>
      <c r="K1711" t="str">
        <f t="shared" si="109"/>
        <v>insert into dbax_info_conc (codi_empr, codi_emex, codi_info, pref_conc, codi_conc, orde_conc, nive_conc, tipo_info) values (0,0,'pre_cl-ci_ias-41_2014-03-05_role-824180','ifrs-full','BiologicalAssetsByAgeAxis',110,5,'C')</v>
      </c>
    </row>
    <row r="1712" spans="1:11" x14ac:dyDescent="0.25">
      <c r="A1712">
        <v>0</v>
      </c>
      <c r="B1712">
        <v>0</v>
      </c>
      <c r="C1712" t="s">
        <v>202</v>
      </c>
      <c r="D1712" t="s">
        <v>868</v>
      </c>
      <c r="E1712">
        <v>70</v>
      </c>
      <c r="F1712">
        <v>5</v>
      </c>
      <c r="G1712" t="s">
        <v>14</v>
      </c>
      <c r="H1712" s="1" t="str">
        <f t="shared" si="106"/>
        <v>ifrs-full_BiologicalAssetsByTypeAxis</v>
      </c>
      <c r="I1712" t="str">
        <f t="shared" si="107"/>
        <v>ifrs-full</v>
      </c>
      <c r="J1712" t="str">
        <f t="shared" si="108"/>
        <v>BiologicalAssetsByTypeAxis</v>
      </c>
      <c r="K1712" t="str">
        <f t="shared" si="109"/>
        <v>insert into dbax_info_conc (codi_empr, codi_emex, codi_info, pref_conc, codi_conc, orde_conc, nive_conc, tipo_info) values (0,0,'pre_cl-ci_ias-41_2014-03-05_role-824180','ifrs-full','BiologicalAssetsByTypeAxis',70,5,'C')</v>
      </c>
    </row>
    <row r="1713" spans="1:11" x14ac:dyDescent="0.25">
      <c r="A1713">
        <v>0</v>
      </c>
      <c r="B1713">
        <v>0</v>
      </c>
      <c r="C1713" t="s">
        <v>202</v>
      </c>
      <c r="D1713" t="s">
        <v>870</v>
      </c>
      <c r="E1713">
        <v>210</v>
      </c>
      <c r="F1713">
        <v>2</v>
      </c>
      <c r="G1713" t="s">
        <v>14</v>
      </c>
      <c r="H1713" s="1" t="str">
        <f t="shared" si="106"/>
        <v>ifrs-full_BiologicalAssetsPledgedAsSecurityForLiabilities</v>
      </c>
      <c r="I1713" t="str">
        <f t="shared" si="107"/>
        <v>ifrs-full</v>
      </c>
      <c r="J1713" t="str">
        <f t="shared" si="108"/>
        <v>BiologicalAssetsPledgedAsSecurityForLiabilities</v>
      </c>
      <c r="K1713" t="str">
        <f t="shared" si="109"/>
        <v>insert into dbax_info_conc (codi_empr, codi_emex, codi_info, pref_conc, codi_conc, orde_conc, nive_conc, tipo_info) values (0,0,'pre_cl-ci_ias-41_2014-03-05_role-824180','ifrs-full','BiologicalAssetsPledgedAsSecurityForLiabilities',210,2,'C')</v>
      </c>
    </row>
    <row r="1714" spans="1:11" x14ac:dyDescent="0.25">
      <c r="A1714">
        <v>0</v>
      </c>
      <c r="B1714">
        <v>0</v>
      </c>
      <c r="C1714" t="s">
        <v>202</v>
      </c>
      <c r="D1714" t="s">
        <v>871</v>
      </c>
      <c r="E1714">
        <v>80</v>
      </c>
      <c r="F1714">
        <v>6</v>
      </c>
      <c r="G1714" t="s">
        <v>14</v>
      </c>
      <c r="H1714" s="1" t="str">
        <f t="shared" si="106"/>
        <v>ifrs-full_BiologicalAssetsTypeMember</v>
      </c>
      <c r="I1714" t="str">
        <f t="shared" si="107"/>
        <v>ifrs-full</v>
      </c>
      <c r="J1714" t="str">
        <f t="shared" si="108"/>
        <v>BiologicalAssetsTypeMember</v>
      </c>
      <c r="K1714" t="str">
        <f t="shared" si="109"/>
        <v>insert into dbax_info_conc (codi_empr, codi_emex, codi_info, pref_conc, codi_conc, orde_conc, nive_conc, tipo_info) values (0,0,'pre_cl-ci_ias-41_2014-03-05_role-824180','ifrs-full','BiologicalAssetsTypeMember',80,6,'C')</v>
      </c>
    </row>
    <row r="1715" spans="1:11" x14ac:dyDescent="0.25">
      <c r="A1715">
        <v>0</v>
      </c>
      <c r="B1715">
        <v>0</v>
      </c>
      <c r="C1715" t="s">
        <v>202</v>
      </c>
      <c r="D1715" t="s">
        <v>872</v>
      </c>
      <c r="E1715">
        <v>200</v>
      </c>
      <c r="F1715">
        <v>2</v>
      </c>
      <c r="G1715" t="s">
        <v>14</v>
      </c>
      <c r="H1715" s="1" t="str">
        <f t="shared" si="106"/>
        <v>ifrs-full_BiologicalAssetsWhoseTitleIsRestricted</v>
      </c>
      <c r="I1715" t="str">
        <f t="shared" si="107"/>
        <v>ifrs-full</v>
      </c>
      <c r="J1715" t="str">
        <f t="shared" si="108"/>
        <v>BiologicalAssetsWhoseTitleIsRestricted</v>
      </c>
      <c r="K1715" t="str">
        <f t="shared" si="109"/>
        <v>insert into dbax_info_conc (codi_empr, codi_emex, codi_info, pref_conc, codi_conc, orde_conc, nive_conc, tipo_info) values (0,0,'pre_cl-ci_ias-41_2014-03-05_role-824180','ifrs-full','BiologicalAssetsWhoseTitleIsRestricted',200,2,'C')</v>
      </c>
    </row>
    <row r="1716" spans="1:11" x14ac:dyDescent="0.25">
      <c r="A1716">
        <v>0</v>
      </c>
      <c r="B1716">
        <v>0</v>
      </c>
      <c r="C1716" t="s">
        <v>202</v>
      </c>
      <c r="D1716" t="s">
        <v>897</v>
      </c>
      <c r="E1716">
        <v>310</v>
      </c>
      <c r="F1716">
        <v>5</v>
      </c>
      <c r="G1716" t="s">
        <v>14</v>
      </c>
      <c r="H1716" s="1" t="str">
        <f t="shared" si="106"/>
        <v>ifrs-full_CarryingAmountAccumulatedDepreciationAmortisationAndImpairmentAndGrossCarryingAmountAxis</v>
      </c>
      <c r="I1716" t="str">
        <f t="shared" si="107"/>
        <v>ifrs-full</v>
      </c>
      <c r="J1716" t="str">
        <f t="shared" si="108"/>
        <v>CarryingAmountAccumulatedDepreciationAmortisationAndImpairmentAndGrossCarryingAmountAxis</v>
      </c>
      <c r="K1716" t="str">
        <f t="shared" si="109"/>
        <v>insert into dbax_info_conc (codi_empr, codi_emex, codi_info, pref_conc, codi_conc, orde_conc, nive_conc, tipo_info) values (0,0,'pre_cl-ci_ias-41_2014-03-05_role-824180','ifrs-full','CarryingAmountAccumulatedDepreciationAmortisationAndImpairmentAndGrossCarryingAmountAxis',310,5,'C')</v>
      </c>
    </row>
    <row r="1717" spans="1:11" x14ac:dyDescent="0.25">
      <c r="A1717">
        <v>0</v>
      </c>
      <c r="B1717">
        <v>0</v>
      </c>
      <c r="C1717" t="s">
        <v>202</v>
      </c>
      <c r="D1717" t="s">
        <v>899</v>
      </c>
      <c r="E1717">
        <v>320</v>
      </c>
      <c r="F1717">
        <v>6</v>
      </c>
      <c r="G1717" t="s">
        <v>14</v>
      </c>
      <c r="H1717" s="1" t="str">
        <f t="shared" si="106"/>
        <v>ifrs-full_CarryingAmountMember</v>
      </c>
      <c r="I1717" t="str">
        <f t="shared" si="107"/>
        <v>ifrs-full</v>
      </c>
      <c r="J1717" t="str">
        <f t="shared" si="108"/>
        <v>CarryingAmountMember</v>
      </c>
      <c r="K1717" t="str">
        <f t="shared" si="109"/>
        <v>insert into dbax_info_conc (codi_empr, codi_emex, codi_info, pref_conc, codi_conc, orde_conc, nive_conc, tipo_info) values (0,0,'pre_cl-ci_ias-41_2014-03-05_role-824180','ifrs-full','CarryingAmountMember',320,6,'C')</v>
      </c>
    </row>
    <row r="1718" spans="1:11" x14ac:dyDescent="0.25">
      <c r="A1718">
        <v>0</v>
      </c>
      <c r="B1718">
        <v>0</v>
      </c>
      <c r="C1718" t="s">
        <v>202</v>
      </c>
      <c r="D1718" t="s">
        <v>943</v>
      </c>
      <c r="E1718">
        <v>550</v>
      </c>
      <c r="F1718">
        <v>7</v>
      </c>
      <c r="G1718" t="s">
        <v>14</v>
      </c>
      <c r="H1718" s="1" t="str">
        <f t="shared" si="106"/>
        <v>ifrs-full_ChangesInBiologicalAssets</v>
      </c>
      <c r="I1718" t="str">
        <f t="shared" si="107"/>
        <v>ifrs-full</v>
      </c>
      <c r="J1718" t="str">
        <f t="shared" si="108"/>
        <v>ChangesInBiologicalAssets</v>
      </c>
      <c r="K1718" t="str">
        <f t="shared" si="109"/>
        <v>insert into dbax_info_conc (codi_empr, codi_emex, codi_info, pref_conc, codi_conc, orde_conc, nive_conc, tipo_info) values (0,0,'pre_cl-ci_ias-41_2014-03-05_role-824180','ifrs-full','ChangesInBiologicalAssets',550,7,'C')</v>
      </c>
    </row>
    <row r="1719" spans="1:11" x14ac:dyDescent="0.25">
      <c r="A1719">
        <v>0</v>
      </c>
      <c r="B1719">
        <v>0</v>
      </c>
      <c r="C1719" t="s">
        <v>202</v>
      </c>
      <c r="D1719" t="s">
        <v>944</v>
      </c>
      <c r="E1719">
        <v>400</v>
      </c>
      <c r="F1719">
        <v>6</v>
      </c>
      <c r="G1719" t="s">
        <v>14</v>
      </c>
      <c r="H1719" s="1" t="str">
        <f t="shared" si="106"/>
        <v>ifrs-full_ChangesInBiologicalAssetsAbstract</v>
      </c>
      <c r="I1719" t="str">
        <f t="shared" si="107"/>
        <v>ifrs-full</v>
      </c>
      <c r="J1719" t="str">
        <f t="shared" si="108"/>
        <v>ChangesInBiologicalAssetsAbstract</v>
      </c>
      <c r="K1719" t="str">
        <f t="shared" si="109"/>
        <v>insert into dbax_info_conc (codi_empr, codi_emex, codi_info, pref_conc, codi_conc, orde_conc, nive_conc, tipo_info) values (0,0,'pre_cl-ci_ias-41_2014-03-05_role-824180','ifrs-full','ChangesInBiologicalAssetsAbstract',400,6,'C')</v>
      </c>
    </row>
    <row r="1720" spans="1:11" x14ac:dyDescent="0.25">
      <c r="A1720">
        <v>0</v>
      </c>
      <c r="B1720">
        <v>0</v>
      </c>
      <c r="C1720" t="s">
        <v>202</v>
      </c>
      <c r="D1720" t="s">
        <v>980</v>
      </c>
      <c r="E1720">
        <v>220</v>
      </c>
      <c r="F1720">
        <v>2</v>
      </c>
      <c r="G1720" t="s">
        <v>14</v>
      </c>
      <c r="H1720" s="1" t="str">
        <f t="shared" si="106"/>
        <v>ifrs-full_CommitmentsForDevelopmentOrAcquisitionOfBiologicalAssets</v>
      </c>
      <c r="I1720" t="str">
        <f t="shared" si="107"/>
        <v>ifrs-full</v>
      </c>
      <c r="J1720" t="str">
        <f t="shared" si="108"/>
        <v>CommitmentsForDevelopmentOrAcquisitionOfBiologicalAssets</v>
      </c>
      <c r="K1720" t="str">
        <f t="shared" si="109"/>
        <v>insert into dbax_info_conc (codi_empr, codi_emex, codi_info, pref_conc, codi_conc, orde_conc, nive_conc, tipo_info) values (0,0,'pre_cl-ci_ias-41_2014-03-05_role-824180','ifrs-full','CommitmentsForDevelopmentOrAcquisitionOfBiologicalAssets',220,2,'C')</v>
      </c>
    </row>
    <row r="1721" spans="1:11" x14ac:dyDescent="0.25">
      <c r="A1721">
        <v>0</v>
      </c>
      <c r="B1721">
        <v>0</v>
      </c>
      <c r="C1721" t="s">
        <v>202</v>
      </c>
      <c r="D1721" t="s">
        <v>1001</v>
      </c>
      <c r="E1721">
        <v>90</v>
      </c>
      <c r="F1721">
        <v>7</v>
      </c>
      <c r="G1721" t="s">
        <v>14</v>
      </c>
      <c r="H1721" s="1" t="str">
        <f t="shared" si="106"/>
        <v>ifrs-full_ConsumableBiologicalAssetsMember</v>
      </c>
      <c r="I1721" t="str">
        <f t="shared" si="107"/>
        <v>ifrs-full</v>
      </c>
      <c r="J1721" t="str">
        <f t="shared" si="108"/>
        <v>ConsumableBiologicalAssetsMember</v>
      </c>
      <c r="K1721" t="str">
        <f t="shared" si="109"/>
        <v>insert into dbax_info_conc (codi_empr, codi_emex, codi_info, pref_conc, codi_conc, orde_conc, nive_conc, tipo_info) values (0,0,'pre_cl-ci_ias-41_2014-03-05_role-824180','ifrs-full','ConsumableBiologicalAssetsMember',90,7,'C')</v>
      </c>
    </row>
    <row r="1722" spans="1:11" x14ac:dyDescent="0.25">
      <c r="A1722">
        <v>0</v>
      </c>
      <c r="B1722">
        <v>0</v>
      </c>
      <c r="C1722" t="s">
        <v>202</v>
      </c>
      <c r="D1722" t="s">
        <v>1025</v>
      </c>
      <c r="E1722">
        <v>690</v>
      </c>
      <c r="F1722">
        <v>3</v>
      </c>
      <c r="G1722" t="s">
        <v>14</v>
      </c>
      <c r="H1722" s="1" t="str">
        <f t="shared" si="106"/>
        <v>ifrs-full_CostOfSales</v>
      </c>
      <c r="I1722" t="str">
        <f t="shared" si="107"/>
        <v>ifrs-full</v>
      </c>
      <c r="J1722" t="str">
        <f t="shared" si="108"/>
        <v>CostOfSales</v>
      </c>
      <c r="K1722" t="str">
        <f t="shared" si="109"/>
        <v>insert into dbax_info_conc (codi_empr, codi_emex, codi_info, pref_conc, codi_conc, orde_conc, nive_conc, tipo_info) values (0,0,'pre_cl-ci_ias-41_2014-03-05_role-824180','ifrs-full','CostOfSales',690,3,'C')</v>
      </c>
    </row>
    <row r="1723" spans="1:11" x14ac:dyDescent="0.25">
      <c r="A1723">
        <v>0</v>
      </c>
      <c r="B1723">
        <v>0</v>
      </c>
      <c r="C1723" t="s">
        <v>202</v>
      </c>
      <c r="D1723" t="s">
        <v>1114</v>
      </c>
      <c r="E1723">
        <v>530</v>
      </c>
      <c r="F1723">
        <v>7</v>
      </c>
      <c r="G1723" t="s">
        <v>14</v>
      </c>
      <c r="H1723" s="1" t="str">
        <f t="shared" si="106"/>
        <v>ifrs-full_DecreaseDueToHarvestBiologicalAssets</v>
      </c>
      <c r="I1723" t="str">
        <f t="shared" si="107"/>
        <v>ifrs-full</v>
      </c>
      <c r="J1723" t="str">
        <f t="shared" si="108"/>
        <v>DecreaseDueToHarvestBiologicalAssets</v>
      </c>
      <c r="K1723" t="str">
        <f t="shared" si="109"/>
        <v>insert into dbax_info_conc (codi_empr, codi_emex, codi_info, pref_conc, codi_conc, orde_conc, nive_conc, tipo_info) values (0,0,'pre_cl-ci_ias-41_2014-03-05_role-824180','ifrs-full','DecreaseDueToHarvestBiologicalAssets',530,7,'C')</v>
      </c>
    </row>
    <row r="1724" spans="1:11" x14ac:dyDescent="0.25">
      <c r="A1724">
        <v>0</v>
      </c>
      <c r="B1724">
        <v>0</v>
      </c>
      <c r="C1724" t="s">
        <v>202</v>
      </c>
      <c r="D1724" t="s">
        <v>1118</v>
      </c>
      <c r="E1724">
        <v>540</v>
      </c>
      <c r="F1724">
        <v>7</v>
      </c>
      <c r="G1724" t="s">
        <v>14</v>
      </c>
      <c r="H1724" s="1" t="str">
        <f t="shared" si="106"/>
        <v>ifrs-full_DecreaseThroughClassifiedAsHeldForSaleBiologicalAssets</v>
      </c>
      <c r="I1724" t="str">
        <f t="shared" si="107"/>
        <v>ifrs-full</v>
      </c>
      <c r="J1724" t="str">
        <f t="shared" si="108"/>
        <v>DecreaseThroughClassifiedAsHeldForSaleBiologicalAssets</v>
      </c>
      <c r="K1724" t="str">
        <f t="shared" si="109"/>
        <v>insert into dbax_info_conc (codi_empr, codi_emex, codi_info, pref_conc, codi_conc, orde_conc, nive_conc, tipo_info) values (0,0,'pre_cl-ci_ias-41_2014-03-05_role-824180','ifrs-full','DecreaseThroughClassifiedAsHeldForSaleBiologicalAssets',540,7,'C')</v>
      </c>
    </row>
    <row r="1725" spans="1:11" x14ac:dyDescent="0.25">
      <c r="A1725">
        <v>0</v>
      </c>
      <c r="B1725">
        <v>0</v>
      </c>
      <c r="C1725" t="s">
        <v>202</v>
      </c>
      <c r="D1725" t="s">
        <v>1149</v>
      </c>
      <c r="E1725">
        <v>440</v>
      </c>
      <c r="F1725">
        <v>7</v>
      </c>
      <c r="G1725" t="s">
        <v>14</v>
      </c>
      <c r="H1725" s="1" t="str">
        <f t="shared" si="106"/>
        <v>ifrs-full_DepreciationBiologicalAssets</v>
      </c>
      <c r="I1725" t="str">
        <f t="shared" si="107"/>
        <v>ifrs-full</v>
      </c>
      <c r="J1725" t="str">
        <f t="shared" si="108"/>
        <v>DepreciationBiologicalAssets</v>
      </c>
      <c r="K1725" t="str">
        <f t="shared" si="109"/>
        <v>insert into dbax_info_conc (codi_empr, codi_emex, codi_info, pref_conc, codi_conc, orde_conc, nive_conc, tipo_info) values (0,0,'pre_cl-ci_ias-41_2014-03-05_role-824180','ifrs-full','DepreciationBiologicalAssets',440,7,'C')</v>
      </c>
    </row>
    <row r="1726" spans="1:11" x14ac:dyDescent="0.25">
      <c r="A1726">
        <v>0</v>
      </c>
      <c r="B1726">
        <v>0</v>
      </c>
      <c r="C1726" t="s">
        <v>202</v>
      </c>
      <c r="D1726" t="s">
        <v>1152</v>
      </c>
      <c r="E1726">
        <v>600</v>
      </c>
      <c r="F1726">
        <v>2</v>
      </c>
      <c r="G1726" t="s">
        <v>14</v>
      </c>
      <c r="H1726" s="1" t="str">
        <f t="shared" si="106"/>
        <v>ifrs-full_DepreciationMethodBiologicalAssetsAtCost</v>
      </c>
      <c r="I1726" t="str">
        <f t="shared" si="107"/>
        <v>ifrs-full</v>
      </c>
      <c r="J1726" t="str">
        <f t="shared" si="108"/>
        <v>DepreciationMethodBiologicalAssetsAtCost</v>
      </c>
      <c r="K1726" t="str">
        <f t="shared" si="109"/>
        <v>insert into dbax_info_conc (codi_empr, codi_emex, codi_info, pref_conc, codi_conc, orde_conc, nive_conc, tipo_info) values (0,0,'pre_cl-ci_ias-41_2014-03-05_role-824180','ifrs-full','DepreciationMethodBiologicalAssetsAtCost',600,2,'C')</v>
      </c>
    </row>
    <row r="1727" spans="1:11" x14ac:dyDescent="0.25">
      <c r="A1727">
        <v>0</v>
      </c>
      <c r="B1727">
        <v>0</v>
      </c>
      <c r="C1727" t="s">
        <v>202</v>
      </c>
      <c r="D1727" t="s">
        <v>1251</v>
      </c>
      <c r="E1727">
        <v>160</v>
      </c>
      <c r="F1727">
        <v>5</v>
      </c>
      <c r="G1727" t="s">
        <v>14</v>
      </c>
      <c r="H1727" s="1" t="str">
        <f t="shared" si="106"/>
        <v>ifrs-full_DescriptionOfBiologicalAssets</v>
      </c>
      <c r="I1727" t="str">
        <f t="shared" si="107"/>
        <v>ifrs-full</v>
      </c>
      <c r="J1727" t="str">
        <f t="shared" si="108"/>
        <v>DescriptionOfBiologicalAssets</v>
      </c>
      <c r="K1727" t="str">
        <f t="shared" si="109"/>
        <v>insert into dbax_info_conc (codi_empr, codi_emex, codi_info, pref_conc, codi_conc, orde_conc, nive_conc, tipo_info) values (0,0,'pre_cl-ci_ias-41_2014-03-05_role-824180','ifrs-full','DescriptionOfBiologicalAssets',160,5,'C')</v>
      </c>
    </row>
    <row r="1728" spans="1:11" x14ac:dyDescent="0.25">
      <c r="A1728">
        <v>0</v>
      </c>
      <c r="B1728">
        <v>0</v>
      </c>
      <c r="C1728" t="s">
        <v>202</v>
      </c>
      <c r="D1728" t="s">
        <v>1252</v>
      </c>
      <c r="E1728">
        <v>620</v>
      </c>
      <c r="F1728">
        <v>2</v>
      </c>
      <c r="G1728" t="s">
        <v>14</v>
      </c>
      <c r="H1728" s="1" t="str">
        <f t="shared" si="106"/>
        <v>ifrs-full_DescriptionOfBiologicalAssetsPreviouslyMeasuredAtCost</v>
      </c>
      <c r="I1728" t="str">
        <f t="shared" si="107"/>
        <v>ifrs-full</v>
      </c>
      <c r="J1728" t="str">
        <f t="shared" si="108"/>
        <v>DescriptionOfBiologicalAssetsPreviouslyMeasuredAtCost</v>
      </c>
      <c r="K1728" t="str">
        <f t="shared" si="109"/>
        <v>insert into dbax_info_conc (codi_empr, codi_emex, codi_info, pref_conc, codi_conc, orde_conc, nive_conc, tipo_info) values (0,0,'pre_cl-ci_ias-41_2014-03-05_role-824180','ifrs-full','DescriptionOfBiologicalAssetsPreviouslyMeasuredAtCost',620,2,'C')</v>
      </c>
    </row>
    <row r="1729" spans="1:11" x14ac:dyDescent="0.25">
      <c r="A1729">
        <v>0</v>
      </c>
      <c r="B1729">
        <v>0</v>
      </c>
      <c r="C1729" t="s">
        <v>202</v>
      </c>
      <c r="D1729" t="s">
        <v>1253</v>
      </c>
      <c r="E1729">
        <v>570</v>
      </c>
      <c r="F1729">
        <v>2</v>
      </c>
      <c r="G1729" t="s">
        <v>14</v>
      </c>
      <c r="H1729" s="1" t="str">
        <f t="shared" si="106"/>
        <v>ifrs-full_DescriptionOfBiologicalAssetsWhereFairValueInformationIsUnreliable</v>
      </c>
      <c r="I1729" t="str">
        <f t="shared" si="107"/>
        <v>ifrs-full</v>
      </c>
      <c r="J1729" t="str">
        <f t="shared" si="108"/>
        <v>DescriptionOfBiologicalAssetsWhereFairValueInformationIsUnreliable</v>
      </c>
      <c r="K1729" t="str">
        <f t="shared" si="109"/>
        <v>insert into dbax_info_conc (codi_empr, codi_emex, codi_info, pref_conc, codi_conc, orde_conc, nive_conc, tipo_info) values (0,0,'pre_cl-ci_ias-41_2014-03-05_role-824180','ifrs-full','DescriptionOfBiologicalAssetsWhereFairValueInformationIsUnreliable',570,2,'C')</v>
      </c>
    </row>
    <row r="1730" spans="1:11" x14ac:dyDescent="0.25">
      <c r="A1730">
        <v>0</v>
      </c>
      <c r="B1730">
        <v>0</v>
      </c>
      <c r="C1730" t="s">
        <v>202</v>
      </c>
      <c r="D1730" t="s">
        <v>1288</v>
      </c>
      <c r="E1730">
        <v>230</v>
      </c>
      <c r="F1730">
        <v>2</v>
      </c>
      <c r="G1730" t="s">
        <v>14</v>
      </c>
      <c r="H1730" s="1" t="str">
        <f t="shared" si="106"/>
        <v>ifrs-full_DescriptionOfFinancialRiskManagementRelatedToAgriculturalActivity</v>
      </c>
      <c r="I1730" t="str">
        <f t="shared" si="107"/>
        <v>ifrs-full</v>
      </c>
      <c r="J1730" t="str">
        <f t="shared" si="108"/>
        <v>DescriptionOfFinancialRiskManagementRelatedToAgriculturalActivity</v>
      </c>
      <c r="K1730" t="str">
        <f t="shared" si="109"/>
        <v>insert into dbax_info_conc (codi_empr, codi_emex, codi_info, pref_conc, codi_conc, orde_conc, nive_conc, tipo_info) values (0,0,'pre_cl-ci_ias-41_2014-03-05_role-824180','ifrs-full','DescriptionOfFinancialRiskManagementRelatedToAgriculturalActivity',230,2,'C')</v>
      </c>
    </row>
    <row r="1731" spans="1:11" x14ac:dyDescent="0.25">
      <c r="A1731">
        <v>0</v>
      </c>
      <c r="B1731">
        <v>0</v>
      </c>
      <c r="C1731" t="s">
        <v>202</v>
      </c>
      <c r="D1731" t="s">
        <v>1362</v>
      </c>
      <c r="E1731">
        <v>650</v>
      </c>
      <c r="F1731">
        <v>2</v>
      </c>
      <c r="G1731" t="s">
        <v>14</v>
      </c>
      <c r="H1731" s="1" t="str">
        <f t="shared" si="106"/>
        <v>ifrs-full_DescriptionOfNatureAndExtentOfGovernmentGrantsForAgriculturalActivityRecognisedInFinancialStatements</v>
      </c>
      <c r="I1731" t="str">
        <f t="shared" si="107"/>
        <v>ifrs-full</v>
      </c>
      <c r="J1731" t="str">
        <f t="shared" si="108"/>
        <v>DescriptionOfNatureAndExtentOfGovernmentGrantsForAgriculturalActivityRecognisedInFinancialStatements</v>
      </c>
      <c r="K1731" t="str">
        <f t="shared" si="109"/>
        <v>insert into dbax_info_conc (codi_empr, codi_emex, codi_info, pref_conc, codi_conc, orde_conc, nive_conc, tipo_info) values (0,0,'pre_cl-ci_ias-41_2014-03-05_role-824180','ifrs-full','DescriptionOfNatureAndExtentOfGovernmentGrantsForAgriculturalActivityRecognisedInFinancialStatements',650,2,'C')</v>
      </c>
    </row>
    <row r="1732" spans="1:11" x14ac:dyDescent="0.25">
      <c r="A1732">
        <v>0</v>
      </c>
      <c r="B1732">
        <v>0</v>
      </c>
      <c r="C1732" t="s">
        <v>202</v>
      </c>
      <c r="D1732" t="s">
        <v>1368</v>
      </c>
      <c r="E1732">
        <v>180</v>
      </c>
      <c r="F1732">
        <v>5</v>
      </c>
      <c r="G1732" t="s">
        <v>14</v>
      </c>
      <c r="H1732" s="1" t="str">
        <f t="shared" si="106"/>
        <v>ifrs-full_DescriptionOfNatureOfActivitiesOfBiologicalAssets</v>
      </c>
      <c r="I1732" t="str">
        <f t="shared" si="107"/>
        <v>ifrs-full</v>
      </c>
      <c r="J1732" t="str">
        <f t="shared" si="108"/>
        <v>DescriptionOfNatureOfActivitiesOfBiologicalAssets</v>
      </c>
      <c r="K1732" t="str">
        <f t="shared" si="109"/>
        <v>insert into dbax_info_conc (codi_empr, codi_emex, codi_info, pref_conc, codi_conc, orde_conc, nive_conc, tipo_info) values (0,0,'pre_cl-ci_ias-41_2014-03-05_role-824180','ifrs-full','DescriptionOfNatureOfActivitiesOfBiologicalAssets',180,5,'C')</v>
      </c>
    </row>
    <row r="1733" spans="1:11" x14ac:dyDescent="0.25">
      <c r="A1733">
        <v>0</v>
      </c>
      <c r="B1733">
        <v>0</v>
      </c>
      <c r="C1733" t="s">
        <v>202</v>
      </c>
      <c r="D1733" t="s">
        <v>1395</v>
      </c>
      <c r="E1733">
        <v>190</v>
      </c>
      <c r="F1733">
        <v>2</v>
      </c>
      <c r="G1733" t="s">
        <v>14</v>
      </c>
      <c r="H1733" s="1" t="str">
        <f t="shared" si="106"/>
        <v>ifrs-full_DescriptionOfNonfinancialMeasuresOrEstimatesOfBiologicalAssets</v>
      </c>
      <c r="I1733" t="str">
        <f t="shared" si="107"/>
        <v>ifrs-full</v>
      </c>
      <c r="J1733" t="str">
        <f t="shared" si="108"/>
        <v>DescriptionOfNonfinancialMeasuresOrEstimatesOfBiologicalAssets</v>
      </c>
      <c r="K1733" t="str">
        <f t="shared" si="109"/>
        <v>insert into dbax_info_conc (codi_empr, codi_emex, codi_info, pref_conc, codi_conc, orde_conc, nive_conc, tipo_info) values (0,0,'pre_cl-ci_ias-41_2014-03-05_role-824180','ifrs-full','DescriptionOfNonfinancialMeasuresOrEstimatesOfBiologicalAssets',190,2,'C')</v>
      </c>
    </row>
    <row r="1734" spans="1:11" x14ac:dyDescent="0.25">
      <c r="A1734">
        <v>0</v>
      </c>
      <c r="B1734">
        <v>0</v>
      </c>
      <c r="C1734" t="s">
        <v>202</v>
      </c>
      <c r="D1734" t="s">
        <v>1474</v>
      </c>
      <c r="E1734">
        <v>660</v>
      </c>
      <c r="F1734">
        <v>2</v>
      </c>
      <c r="G1734" t="s">
        <v>14</v>
      </c>
      <c r="H1734" s="1" t="str">
        <f t="shared" si="106"/>
        <v>ifrs-full_DescriptionOfUnfulfilledConditionsAndOtherContingenciesAttachedToGovernmentGrantForAgriculturalActivity</v>
      </c>
      <c r="I1734" t="str">
        <f t="shared" si="107"/>
        <v>ifrs-full</v>
      </c>
      <c r="J1734" t="str">
        <f t="shared" si="108"/>
        <v>DescriptionOfUnfulfilledConditionsAndOtherContingenciesAttachedToGovernmentGrantForAgriculturalActivity</v>
      </c>
      <c r="K1734" t="str">
        <f t="shared" si="109"/>
        <v>insert into dbax_info_conc (codi_empr, codi_emex, codi_info, pref_conc, codi_conc, orde_conc, nive_conc, tipo_info) values (0,0,'pre_cl-ci_ias-41_2014-03-05_role-824180','ifrs-full','DescriptionOfUnfulfilledConditionsAndOtherContingenciesAttachedToGovernmentGrantForAgriculturalActivity',660,2,'C')</v>
      </c>
    </row>
    <row r="1735" spans="1:11" x14ac:dyDescent="0.25">
      <c r="A1735">
        <v>0</v>
      </c>
      <c r="B1735">
        <v>0</v>
      </c>
      <c r="C1735" t="s">
        <v>202</v>
      </c>
      <c r="D1735" t="s">
        <v>1517</v>
      </c>
      <c r="E1735">
        <v>10</v>
      </c>
      <c r="F1735">
        <v>1</v>
      </c>
      <c r="G1735" t="s">
        <v>14</v>
      </c>
      <c r="H1735" s="1" t="str">
        <f t="shared" si="106"/>
        <v>ifrs-full_DisclosureOfBiologicalAssetsAndGovernmentGrantsForAgriculturalActivityExplanatory</v>
      </c>
      <c r="I1735" t="str">
        <f t="shared" si="107"/>
        <v>ifrs-full</v>
      </c>
      <c r="J1735" t="str">
        <f t="shared" si="108"/>
        <v>DisclosureOfBiologicalAssetsAndGovernmentGrantsForAgriculturalActivityExplanatory</v>
      </c>
      <c r="K1735" t="str">
        <f t="shared" si="109"/>
        <v>insert into dbax_info_conc (codi_empr, codi_emex, codi_info, pref_conc, codi_conc, orde_conc, nive_conc, tipo_info) values (0,0,'pre_cl-ci_ias-41_2014-03-05_role-824180','ifrs-full','DisclosureOfBiologicalAssetsAndGovernmentGrantsForAgriculturalActivityExplanatory',10,1,'C')</v>
      </c>
    </row>
    <row r="1736" spans="1:11" x14ac:dyDescent="0.25">
      <c r="A1736">
        <v>0</v>
      </c>
      <c r="B1736">
        <v>0</v>
      </c>
      <c r="C1736" t="s">
        <v>202</v>
      </c>
      <c r="D1736" t="s">
        <v>1539</v>
      </c>
      <c r="E1736">
        <v>50</v>
      </c>
      <c r="F1736">
        <v>3</v>
      </c>
      <c r="G1736" t="s">
        <v>14</v>
      </c>
      <c r="H1736" s="1" t="str">
        <f t="shared" ref="H1736:H1799" si="110">MID(D1736,FIND("#",D1736)+1,10000)</f>
        <v>ifrs-full_DisclosureOfDetailedInformationAboutBiologicalAssetsAbstract</v>
      </c>
      <c r="I1736" t="str">
        <f t="shared" ref="I1736:I1799" si="111">MID(H1736,1,FIND("_",H1736)-1)</f>
        <v>ifrs-full</v>
      </c>
      <c r="J1736" t="str">
        <f t="shared" ref="J1736:J1799" si="112">MID(H1736,FIND("_",H1736)+1,10000)</f>
        <v>DisclosureOfDetailedInformationAboutBiologicalAssetsAbstract</v>
      </c>
      <c r="K1736" t="str">
        <f t="shared" ref="K1736:K1799" si="113">CONCATENATE("insert into dbax_info_conc (codi_empr, codi_emex, codi_info, pref_conc, codi_conc, orde_conc, nive_conc, tipo_info) values (",A1736,",",B1736,",'",C1736,"','",I1736,"','",J1736,"',",E1736,",",F1736,",'",G1736,"')")</f>
        <v>insert into dbax_info_conc (codi_empr, codi_emex, codi_info, pref_conc, codi_conc, orde_conc, nive_conc, tipo_info) values (0,0,'pre_cl-ci_ias-41_2014-03-05_role-824180','ifrs-full','DisclosureOfDetailedInformationAboutBiologicalAssetsAbstract',50,3,'C')</v>
      </c>
    </row>
    <row r="1737" spans="1:11" x14ac:dyDescent="0.25">
      <c r="A1737">
        <v>0</v>
      </c>
      <c r="B1737">
        <v>0</v>
      </c>
      <c r="C1737" t="s">
        <v>202</v>
      </c>
      <c r="D1737" t="s">
        <v>1540</v>
      </c>
      <c r="E1737">
        <v>40</v>
      </c>
      <c r="F1737">
        <v>2</v>
      </c>
      <c r="G1737" t="s">
        <v>14</v>
      </c>
      <c r="H1737" s="1" t="str">
        <f t="shared" si="110"/>
        <v>ifrs-full_DisclosureOfDetailedInformationAboutBiologicalAssetsExplanatory</v>
      </c>
      <c r="I1737" t="str">
        <f t="shared" si="111"/>
        <v>ifrs-full</v>
      </c>
      <c r="J1737" t="str">
        <f t="shared" si="112"/>
        <v>DisclosureOfDetailedInformationAboutBiologicalAssetsExplanatory</v>
      </c>
      <c r="K1737" t="str">
        <f t="shared" si="113"/>
        <v>insert into dbax_info_conc (codi_empr, codi_emex, codi_info, pref_conc, codi_conc, orde_conc, nive_conc, tipo_info) values (0,0,'pre_cl-ci_ias-41_2014-03-05_role-824180','ifrs-full','DisclosureOfDetailedInformationAboutBiologicalAssetsExplanatory',40,2,'C')</v>
      </c>
    </row>
    <row r="1738" spans="1:11" x14ac:dyDescent="0.25">
      <c r="A1738">
        <v>0</v>
      </c>
      <c r="B1738">
        <v>0</v>
      </c>
      <c r="C1738" t="s">
        <v>202</v>
      </c>
      <c r="D1738" t="s">
        <v>1541</v>
      </c>
      <c r="E1738">
        <v>150</v>
      </c>
      <c r="F1738">
        <v>4</v>
      </c>
      <c r="G1738" t="s">
        <v>14</v>
      </c>
      <c r="H1738" s="1" t="str">
        <f t="shared" si="110"/>
        <v>ifrs-full_DisclosureOfDetailedInformationAboutBiologicalAssetsLineItems</v>
      </c>
      <c r="I1738" t="str">
        <f t="shared" si="111"/>
        <v>ifrs-full</v>
      </c>
      <c r="J1738" t="str">
        <f t="shared" si="112"/>
        <v>DisclosureOfDetailedInformationAboutBiologicalAssetsLineItems</v>
      </c>
      <c r="K1738" t="str">
        <f t="shared" si="113"/>
        <v>insert into dbax_info_conc (codi_empr, codi_emex, codi_info, pref_conc, codi_conc, orde_conc, nive_conc, tipo_info) values (0,0,'pre_cl-ci_ias-41_2014-03-05_role-824180','ifrs-full','DisclosureOfDetailedInformationAboutBiologicalAssetsLineItems',150,4,'C')</v>
      </c>
    </row>
    <row r="1739" spans="1:11" x14ac:dyDescent="0.25">
      <c r="A1739">
        <v>0</v>
      </c>
      <c r="B1739">
        <v>0</v>
      </c>
      <c r="C1739" t="s">
        <v>202</v>
      </c>
      <c r="D1739" t="s">
        <v>1542</v>
      </c>
      <c r="E1739">
        <v>60</v>
      </c>
      <c r="F1739">
        <v>4</v>
      </c>
      <c r="G1739" t="s">
        <v>14</v>
      </c>
      <c r="H1739" s="1" t="str">
        <f t="shared" si="110"/>
        <v>ifrs-full_DisclosureOfDetailedInformationAboutBiologicalAssetsTable</v>
      </c>
      <c r="I1739" t="str">
        <f t="shared" si="111"/>
        <v>ifrs-full</v>
      </c>
      <c r="J1739" t="str">
        <f t="shared" si="112"/>
        <v>DisclosureOfDetailedInformationAboutBiologicalAssetsTable</v>
      </c>
      <c r="K1739" t="str">
        <f t="shared" si="113"/>
        <v>insert into dbax_info_conc (codi_empr, codi_emex, codi_info, pref_conc, codi_conc, orde_conc, nive_conc, tipo_info) values (0,0,'pre_cl-ci_ias-41_2014-03-05_role-824180','ifrs-full','DisclosureOfDetailedInformationAboutBiologicalAssetsTable',60,4,'C')</v>
      </c>
    </row>
    <row r="1740" spans="1:11" x14ac:dyDescent="0.25">
      <c r="A1740">
        <v>0</v>
      </c>
      <c r="B1740">
        <v>0</v>
      </c>
      <c r="C1740" t="s">
        <v>202</v>
      </c>
      <c r="D1740" t="s">
        <v>1715</v>
      </c>
      <c r="E1740">
        <v>250</v>
      </c>
      <c r="F1740">
        <v>3</v>
      </c>
      <c r="G1740" t="s">
        <v>14</v>
      </c>
      <c r="H1740" s="1" t="str">
        <f t="shared" si="110"/>
        <v>ifrs-full_DisclosureOfReconciliationOfChangesInBiologicalAssetsAbstract</v>
      </c>
      <c r="I1740" t="str">
        <f t="shared" si="111"/>
        <v>ifrs-full</v>
      </c>
      <c r="J1740" t="str">
        <f t="shared" si="112"/>
        <v>DisclosureOfReconciliationOfChangesInBiologicalAssetsAbstract</v>
      </c>
      <c r="K1740" t="str">
        <f t="shared" si="113"/>
        <v>insert into dbax_info_conc (codi_empr, codi_emex, codi_info, pref_conc, codi_conc, orde_conc, nive_conc, tipo_info) values (0,0,'pre_cl-ci_ias-41_2014-03-05_role-824180','ifrs-full','DisclosureOfReconciliationOfChangesInBiologicalAssetsAbstract',250,3,'C')</v>
      </c>
    </row>
    <row r="1741" spans="1:11" x14ac:dyDescent="0.25">
      <c r="A1741">
        <v>0</v>
      </c>
      <c r="B1741">
        <v>0</v>
      </c>
      <c r="C1741" t="s">
        <v>202</v>
      </c>
      <c r="D1741" t="s">
        <v>1716</v>
      </c>
      <c r="E1741">
        <v>240</v>
      </c>
      <c r="F1741">
        <v>2</v>
      </c>
      <c r="G1741" t="s">
        <v>14</v>
      </c>
      <c r="H1741" s="1" t="str">
        <f t="shared" si="110"/>
        <v>ifrs-full_DisclosureOfReconciliationOfChangesInBiologicalAssetsExplanatory</v>
      </c>
      <c r="I1741" t="str">
        <f t="shared" si="111"/>
        <v>ifrs-full</v>
      </c>
      <c r="J1741" t="str">
        <f t="shared" si="112"/>
        <v>DisclosureOfReconciliationOfChangesInBiologicalAssetsExplanatory</v>
      </c>
      <c r="K1741" t="str">
        <f t="shared" si="113"/>
        <v>insert into dbax_info_conc (codi_empr, codi_emex, codi_info, pref_conc, codi_conc, orde_conc, nive_conc, tipo_info) values (0,0,'pre_cl-ci_ias-41_2014-03-05_role-824180','ifrs-full','DisclosureOfReconciliationOfChangesInBiologicalAssetsExplanatory',240,2,'C')</v>
      </c>
    </row>
    <row r="1742" spans="1:11" x14ac:dyDescent="0.25">
      <c r="A1742">
        <v>0</v>
      </c>
      <c r="B1742">
        <v>0</v>
      </c>
      <c r="C1742" t="s">
        <v>202</v>
      </c>
      <c r="D1742" t="s">
        <v>1717</v>
      </c>
      <c r="E1742">
        <v>370</v>
      </c>
      <c r="F1742">
        <v>4</v>
      </c>
      <c r="G1742" t="s">
        <v>14</v>
      </c>
      <c r="H1742" s="1" t="str">
        <f t="shared" si="110"/>
        <v>ifrs-full_DisclosureOfReconciliationOfChangesInBiologicalAssetsLineItems</v>
      </c>
      <c r="I1742" t="str">
        <f t="shared" si="111"/>
        <v>ifrs-full</v>
      </c>
      <c r="J1742" t="str">
        <f t="shared" si="112"/>
        <v>DisclosureOfReconciliationOfChangesInBiologicalAssetsLineItems</v>
      </c>
      <c r="K1742" t="str">
        <f t="shared" si="113"/>
        <v>insert into dbax_info_conc (codi_empr, codi_emex, codi_info, pref_conc, codi_conc, orde_conc, nive_conc, tipo_info) values (0,0,'pre_cl-ci_ias-41_2014-03-05_role-824180','ifrs-full','DisclosureOfReconciliationOfChangesInBiologicalAssetsLineItems',370,4,'C')</v>
      </c>
    </row>
    <row r="1743" spans="1:11" x14ac:dyDescent="0.25">
      <c r="A1743">
        <v>0</v>
      </c>
      <c r="B1743">
        <v>0</v>
      </c>
      <c r="C1743" t="s">
        <v>202</v>
      </c>
      <c r="D1743" t="s">
        <v>1718</v>
      </c>
      <c r="E1743">
        <v>260</v>
      </c>
      <c r="F1743">
        <v>4</v>
      </c>
      <c r="G1743" t="s">
        <v>14</v>
      </c>
      <c r="H1743" s="1" t="str">
        <f t="shared" si="110"/>
        <v>ifrs-full_DisclosureOfReconciliationOfChangesInBiologicalAssetsTable</v>
      </c>
      <c r="I1743" t="str">
        <f t="shared" si="111"/>
        <v>ifrs-full</v>
      </c>
      <c r="J1743" t="str">
        <f t="shared" si="112"/>
        <v>DisclosureOfReconciliationOfChangesInBiologicalAssetsTable</v>
      </c>
      <c r="K1743" t="str">
        <f t="shared" si="113"/>
        <v>insert into dbax_info_conc (codi_empr, codi_emex, codi_info, pref_conc, codi_conc, orde_conc, nive_conc, tipo_info) values (0,0,'pre_cl-ci_ias-41_2014-03-05_role-824180','ifrs-full','DisclosureOfReconciliationOfChangesInBiologicalAssetsTable',260,4,'C')</v>
      </c>
    </row>
    <row r="1744" spans="1:11" x14ac:dyDescent="0.25">
      <c r="A1744">
        <v>0</v>
      </c>
      <c r="B1744">
        <v>0</v>
      </c>
      <c r="C1744" t="s">
        <v>202</v>
      </c>
      <c r="D1744" t="s">
        <v>1776</v>
      </c>
      <c r="E1744">
        <v>520</v>
      </c>
      <c r="F1744">
        <v>7</v>
      </c>
      <c r="G1744" t="s">
        <v>14</v>
      </c>
      <c r="H1744" s="1" t="str">
        <f t="shared" si="110"/>
        <v>ifrs-full_DisposalsBiologicalAssets</v>
      </c>
      <c r="I1744" t="str">
        <f t="shared" si="111"/>
        <v>ifrs-full</v>
      </c>
      <c r="J1744" t="str">
        <f t="shared" si="112"/>
        <v>DisposalsBiologicalAssets</v>
      </c>
      <c r="K1744" t="str">
        <f t="shared" si="113"/>
        <v>insert into dbax_info_conc (codi_empr, codi_emex, codi_info, pref_conc, codi_conc, orde_conc, nive_conc, tipo_info) values (0,0,'pre_cl-ci_ias-41_2014-03-05_role-824180','ifrs-full','DisposalsBiologicalAssets',520,7,'C')</v>
      </c>
    </row>
    <row r="1745" spans="1:11" x14ac:dyDescent="0.25">
      <c r="A1745">
        <v>0</v>
      </c>
      <c r="B1745">
        <v>0</v>
      </c>
      <c r="C1745" t="s">
        <v>202</v>
      </c>
      <c r="D1745" t="s">
        <v>1862</v>
      </c>
      <c r="E1745">
        <v>640</v>
      </c>
      <c r="F1745">
        <v>2</v>
      </c>
      <c r="G1745" t="s">
        <v>14</v>
      </c>
      <c r="H1745" s="1" t="str">
        <f t="shared" si="110"/>
        <v>ifrs-full_ExplanationOfEffectOfChangeForBiologicalAssetForWhichFairValueBecomesReliablyMeasurable</v>
      </c>
      <c r="I1745" t="str">
        <f t="shared" si="111"/>
        <v>ifrs-full</v>
      </c>
      <c r="J1745" t="str">
        <f t="shared" si="112"/>
        <v>ExplanationOfEffectOfChangeForBiologicalAssetForWhichFairValueBecomesReliablyMeasurable</v>
      </c>
      <c r="K1745" t="str">
        <f t="shared" si="113"/>
        <v>insert into dbax_info_conc (codi_empr, codi_emex, codi_info, pref_conc, codi_conc, orde_conc, nive_conc, tipo_info) values (0,0,'pre_cl-ci_ias-41_2014-03-05_role-824180','ifrs-full','ExplanationOfEffectOfChangeForBiologicalAssetForWhichFairValueBecomesReliablyMeasurable',640,2,'C')</v>
      </c>
    </row>
    <row r="1746" spans="1:11" x14ac:dyDescent="0.25">
      <c r="A1746">
        <v>0</v>
      </c>
      <c r="B1746">
        <v>0</v>
      </c>
      <c r="C1746" t="s">
        <v>202</v>
      </c>
      <c r="D1746" t="s">
        <v>1902</v>
      </c>
      <c r="E1746">
        <v>670</v>
      </c>
      <c r="F1746">
        <v>2</v>
      </c>
      <c r="G1746" t="s">
        <v>14</v>
      </c>
      <c r="H1746" s="1" t="str">
        <f t="shared" si="110"/>
        <v>ifrs-full_ExplanationOfSignificantDecreaseInLevelOfGovernmentGrantsForAgriculturalActivity</v>
      </c>
      <c r="I1746" t="str">
        <f t="shared" si="111"/>
        <v>ifrs-full</v>
      </c>
      <c r="J1746" t="str">
        <f t="shared" si="112"/>
        <v>ExplanationOfSignificantDecreaseInLevelOfGovernmentGrantsForAgriculturalActivity</v>
      </c>
      <c r="K1746" t="str">
        <f t="shared" si="113"/>
        <v>insert into dbax_info_conc (codi_empr, codi_emex, codi_info, pref_conc, codi_conc, orde_conc, nive_conc, tipo_info) values (0,0,'pre_cl-ci_ias-41_2014-03-05_role-824180','ifrs-full','ExplanationOfSignificantDecreaseInLevelOfGovernmentGrantsForAgriculturalActivity',670,2,'C')</v>
      </c>
    </row>
    <row r="1747" spans="1:11" x14ac:dyDescent="0.25">
      <c r="A1747">
        <v>0</v>
      </c>
      <c r="B1747">
        <v>0</v>
      </c>
      <c r="C1747" t="s">
        <v>202</v>
      </c>
      <c r="D1747" t="s">
        <v>1909</v>
      </c>
      <c r="E1747">
        <v>630</v>
      </c>
      <c r="F1747">
        <v>2</v>
      </c>
      <c r="G1747" t="s">
        <v>14</v>
      </c>
      <c r="H1747" s="1" t="str">
        <f t="shared" si="110"/>
        <v>ifrs-full_ExplanationWhyFairValueBecomesReliableForBiologicalAssetsPreviouslyMeasuredAtCost</v>
      </c>
      <c r="I1747" t="str">
        <f t="shared" si="111"/>
        <v>ifrs-full</v>
      </c>
      <c r="J1747" t="str">
        <f t="shared" si="112"/>
        <v>ExplanationWhyFairValueBecomesReliableForBiologicalAssetsPreviouslyMeasuredAtCost</v>
      </c>
      <c r="K1747" t="str">
        <f t="shared" si="113"/>
        <v>insert into dbax_info_conc (codi_empr, codi_emex, codi_info, pref_conc, codi_conc, orde_conc, nive_conc, tipo_info) values (0,0,'pre_cl-ci_ias-41_2014-03-05_role-824180','ifrs-full','ExplanationWhyFairValueBecomesReliableForBiologicalAssetsPreviouslyMeasuredAtCost',630,2,'C')</v>
      </c>
    </row>
    <row r="1748" spans="1:11" x14ac:dyDescent="0.25">
      <c r="A1748">
        <v>0</v>
      </c>
      <c r="B1748">
        <v>0</v>
      </c>
      <c r="C1748" t="s">
        <v>202</v>
      </c>
      <c r="D1748" t="s">
        <v>1910</v>
      </c>
      <c r="E1748">
        <v>580</v>
      </c>
      <c r="F1748">
        <v>2</v>
      </c>
      <c r="G1748" t="s">
        <v>14</v>
      </c>
      <c r="H1748" s="1" t="str">
        <f t="shared" si="110"/>
        <v>ifrs-full_ExplanationWhyFairValueCannotBeReliablyMeasuredForBiologicalAssetsAtCost</v>
      </c>
      <c r="I1748" t="str">
        <f t="shared" si="111"/>
        <v>ifrs-full</v>
      </c>
      <c r="J1748" t="str">
        <f t="shared" si="112"/>
        <v>ExplanationWhyFairValueCannotBeReliablyMeasuredForBiologicalAssetsAtCost</v>
      </c>
      <c r="K1748" t="str">
        <f t="shared" si="113"/>
        <v>insert into dbax_info_conc (codi_empr, codi_emex, codi_info, pref_conc, codi_conc, orde_conc, nive_conc, tipo_info) values (0,0,'pre_cl-ci_ias-41_2014-03-05_role-824180','ifrs-full','ExplanationWhyFairValueCannotBeReliablyMeasuredForBiologicalAssetsAtCost',580,2,'C')</v>
      </c>
    </row>
    <row r="1749" spans="1:11" x14ac:dyDescent="0.25">
      <c r="A1749">
        <v>0</v>
      </c>
      <c r="B1749">
        <v>0</v>
      </c>
      <c r="C1749" t="s">
        <v>202</v>
      </c>
      <c r="D1749" t="s">
        <v>1967</v>
      </c>
      <c r="E1749">
        <v>30</v>
      </c>
      <c r="F1749">
        <v>2</v>
      </c>
      <c r="G1749" t="s">
        <v>14</v>
      </c>
      <c r="H1749" s="1" t="str">
        <f t="shared" si="110"/>
        <v>ifrs-full_GainsLossesOnChangeInFairValueEstimatesOfBiologicalAssetsForCurrentPeriod</v>
      </c>
      <c r="I1749" t="str">
        <f t="shared" si="111"/>
        <v>ifrs-full</v>
      </c>
      <c r="J1749" t="str">
        <f t="shared" si="112"/>
        <v>GainsLossesOnChangeInFairValueEstimatesOfBiologicalAssetsForCurrentPeriod</v>
      </c>
      <c r="K1749" t="str">
        <f t="shared" si="113"/>
        <v>insert into dbax_info_conc (codi_empr, codi_emex, codi_info, pref_conc, codi_conc, orde_conc, nive_conc, tipo_info) values (0,0,'pre_cl-ci_ias-41_2014-03-05_role-824180','ifrs-full','GainsLossesOnChangeInFairValueEstimatesOfBiologicalAssetsForCurrentPeriod',30,2,'C')</v>
      </c>
    </row>
    <row r="1750" spans="1:11" x14ac:dyDescent="0.25">
      <c r="A1750">
        <v>0</v>
      </c>
      <c r="B1750">
        <v>0</v>
      </c>
      <c r="C1750" t="s">
        <v>202</v>
      </c>
      <c r="D1750" t="s">
        <v>1984</v>
      </c>
      <c r="E1750">
        <v>480</v>
      </c>
      <c r="F1750">
        <v>8</v>
      </c>
      <c r="G1750" t="s">
        <v>14</v>
      </c>
      <c r="H1750" s="1" t="str">
        <f t="shared" si="110"/>
        <v>ifrs-full_GainsLossesOnFairValueAdjustmentAttributableToPhysicalChangesBiologicalAssets</v>
      </c>
      <c r="I1750" t="str">
        <f t="shared" si="111"/>
        <v>ifrs-full</v>
      </c>
      <c r="J1750" t="str">
        <f t="shared" si="112"/>
        <v>GainsLossesOnFairValueAdjustmentAttributableToPhysicalChangesBiologicalAssets</v>
      </c>
      <c r="K1750" t="str">
        <f t="shared" si="113"/>
        <v>insert into dbax_info_conc (codi_empr, codi_emex, codi_info, pref_conc, codi_conc, orde_conc, nive_conc, tipo_info) values (0,0,'pre_cl-ci_ias-41_2014-03-05_role-824180','ifrs-full','GainsLossesOnFairValueAdjustmentAttributableToPhysicalChangesBiologicalAssets',480,8,'C')</v>
      </c>
    </row>
    <row r="1751" spans="1:11" x14ac:dyDescent="0.25">
      <c r="A1751">
        <v>0</v>
      </c>
      <c r="B1751">
        <v>0</v>
      </c>
      <c r="C1751" t="s">
        <v>202</v>
      </c>
      <c r="D1751" t="s">
        <v>1985</v>
      </c>
      <c r="E1751">
        <v>490</v>
      </c>
      <c r="F1751">
        <v>8</v>
      </c>
      <c r="G1751" t="s">
        <v>14</v>
      </c>
      <c r="H1751" s="1" t="str">
        <f t="shared" si="110"/>
        <v>ifrs-full_GainsLossesOnFairValueAdjustmentAttributableToPriceChangesBiologicalAssets</v>
      </c>
      <c r="I1751" t="str">
        <f t="shared" si="111"/>
        <v>ifrs-full</v>
      </c>
      <c r="J1751" t="str">
        <f t="shared" si="112"/>
        <v>GainsLossesOnFairValueAdjustmentAttributableToPriceChangesBiologicalAssets</v>
      </c>
      <c r="K1751" t="str">
        <f t="shared" si="113"/>
        <v>insert into dbax_info_conc (codi_empr, codi_emex, codi_info, pref_conc, codi_conc, orde_conc, nive_conc, tipo_info) values (0,0,'pre_cl-ci_ias-41_2014-03-05_role-824180','ifrs-full','GainsLossesOnFairValueAdjustmentAttributableToPriceChangesBiologicalAssets',490,8,'C')</v>
      </c>
    </row>
    <row r="1752" spans="1:11" x14ac:dyDescent="0.25">
      <c r="A1752">
        <v>0</v>
      </c>
      <c r="B1752">
        <v>0</v>
      </c>
      <c r="C1752" t="s">
        <v>202</v>
      </c>
      <c r="D1752" t="s">
        <v>1986</v>
      </c>
      <c r="E1752">
        <v>500</v>
      </c>
      <c r="F1752">
        <v>8</v>
      </c>
      <c r="G1752" t="s">
        <v>14</v>
      </c>
      <c r="H1752" s="1" t="str">
        <f t="shared" si="110"/>
        <v>ifrs-full_GainsLossesOnFairValueAdjustmentBiologicalAssets</v>
      </c>
      <c r="I1752" t="str">
        <f t="shared" si="111"/>
        <v>ifrs-full</v>
      </c>
      <c r="J1752" t="str">
        <f t="shared" si="112"/>
        <v>GainsLossesOnFairValueAdjustmentBiologicalAssets</v>
      </c>
      <c r="K1752" t="str">
        <f t="shared" si="113"/>
        <v>insert into dbax_info_conc (codi_empr, codi_emex, codi_info, pref_conc, codi_conc, orde_conc, nive_conc, tipo_info) values (0,0,'pre_cl-ci_ias-41_2014-03-05_role-824180','ifrs-full','GainsLossesOnFairValueAdjustmentBiologicalAssets',500,8,'C')</v>
      </c>
    </row>
    <row r="1753" spans="1:11" x14ac:dyDescent="0.25">
      <c r="A1753">
        <v>0</v>
      </c>
      <c r="B1753">
        <v>0</v>
      </c>
      <c r="C1753" t="s">
        <v>202</v>
      </c>
      <c r="D1753" t="s">
        <v>1987</v>
      </c>
      <c r="E1753">
        <v>470</v>
      </c>
      <c r="F1753">
        <v>7</v>
      </c>
      <c r="G1753" t="s">
        <v>14</v>
      </c>
      <c r="H1753" s="1" t="str">
        <f t="shared" si="110"/>
        <v>ifrs-full_GainsLossesOnFairValueAdjustmentBiologicalAssetsAbstract</v>
      </c>
      <c r="I1753" t="str">
        <f t="shared" si="111"/>
        <v>ifrs-full</v>
      </c>
      <c r="J1753" t="str">
        <f t="shared" si="112"/>
        <v>GainsLossesOnFairValueAdjustmentBiologicalAssetsAbstract</v>
      </c>
      <c r="K1753" t="str">
        <f t="shared" si="113"/>
        <v>insert into dbax_info_conc (codi_empr, codi_emex, codi_info, pref_conc, codi_conc, orde_conc, nive_conc, tipo_info) values (0,0,'pre_cl-ci_ias-41_2014-03-05_role-824180','ifrs-full','GainsLossesOnFairValueAdjustmentBiologicalAssetsAbstract',470,7,'C')</v>
      </c>
    </row>
    <row r="1754" spans="1:11" x14ac:dyDescent="0.25">
      <c r="A1754">
        <v>0</v>
      </c>
      <c r="B1754">
        <v>0</v>
      </c>
      <c r="C1754" t="s">
        <v>202</v>
      </c>
      <c r="D1754" t="s">
        <v>1994</v>
      </c>
      <c r="E1754">
        <v>20</v>
      </c>
      <c r="F1754">
        <v>2</v>
      </c>
      <c r="G1754" t="s">
        <v>14</v>
      </c>
      <c r="H1754" s="1" t="str">
        <f t="shared" si="110"/>
        <v>ifrs-full_GainsLossesOnInitialRecognitionOfBiologicalAssetsForCurrentPeriod</v>
      </c>
      <c r="I1754" t="str">
        <f t="shared" si="111"/>
        <v>ifrs-full</v>
      </c>
      <c r="J1754" t="str">
        <f t="shared" si="112"/>
        <v>GainsLossesOnInitialRecognitionOfBiologicalAssetsForCurrentPeriod</v>
      </c>
      <c r="K1754" t="str">
        <f t="shared" si="113"/>
        <v>insert into dbax_info_conc (codi_empr, codi_emex, codi_info, pref_conc, codi_conc, orde_conc, nive_conc, tipo_info) values (0,0,'pre_cl-ci_ias-41_2014-03-05_role-824180','ifrs-full','GainsLossesOnInitialRecognitionOfBiologicalAssetsForCurrentPeriod',20,2,'C')</v>
      </c>
    </row>
    <row r="1755" spans="1:11" x14ac:dyDescent="0.25">
      <c r="A1755">
        <v>0</v>
      </c>
      <c r="B1755">
        <v>0</v>
      </c>
      <c r="C1755" t="s">
        <v>202</v>
      </c>
      <c r="D1755" t="s">
        <v>2024</v>
      </c>
      <c r="E1755">
        <v>330</v>
      </c>
      <c r="F1755">
        <v>7</v>
      </c>
      <c r="G1755" t="s">
        <v>14</v>
      </c>
      <c r="H1755" s="1" t="str">
        <f t="shared" si="110"/>
        <v>ifrs-full_GrossCarryingAmountMember</v>
      </c>
      <c r="I1755" t="str">
        <f t="shared" si="111"/>
        <v>ifrs-full</v>
      </c>
      <c r="J1755" t="str">
        <f t="shared" si="112"/>
        <v>GrossCarryingAmountMember</v>
      </c>
      <c r="K1755" t="str">
        <f t="shared" si="113"/>
        <v>insert into dbax_info_conc (codi_empr, codi_emex, codi_info, pref_conc, codi_conc, orde_conc, nive_conc, tipo_info) values (0,0,'pre_cl-ci_ias-41_2014-03-05_role-824180','ifrs-full','GrossCarryingAmountMember',330,7,'C')</v>
      </c>
    </row>
    <row r="1756" spans="1:11" x14ac:dyDescent="0.25">
      <c r="A1756">
        <v>0</v>
      </c>
      <c r="B1756">
        <v>0</v>
      </c>
      <c r="C1756" t="s">
        <v>202</v>
      </c>
      <c r="D1756" t="s">
        <v>2035</v>
      </c>
      <c r="E1756">
        <v>140</v>
      </c>
      <c r="F1756">
        <v>7</v>
      </c>
      <c r="G1756" t="s">
        <v>14</v>
      </c>
      <c r="H1756" s="1" t="str">
        <f t="shared" si="110"/>
        <v>ifrs-full_ImmatureBiologicalAssetsMember</v>
      </c>
      <c r="I1756" t="str">
        <f t="shared" si="111"/>
        <v>ifrs-full</v>
      </c>
      <c r="J1756" t="str">
        <f t="shared" si="112"/>
        <v>ImmatureBiologicalAssetsMember</v>
      </c>
      <c r="K1756" t="str">
        <f t="shared" si="113"/>
        <v>insert into dbax_info_conc (codi_empr, codi_emex, codi_info, pref_conc, codi_conc, orde_conc, nive_conc, tipo_info) values (0,0,'pre_cl-ci_ias-41_2014-03-05_role-824180','ifrs-full','ImmatureBiologicalAssetsMember',140,7,'C')</v>
      </c>
    </row>
    <row r="1757" spans="1:11" x14ac:dyDescent="0.25">
      <c r="A1757">
        <v>0</v>
      </c>
      <c r="B1757">
        <v>0</v>
      </c>
      <c r="C1757" t="s">
        <v>202</v>
      </c>
      <c r="D1757" t="s">
        <v>2041</v>
      </c>
      <c r="E1757">
        <v>450</v>
      </c>
      <c r="F1757">
        <v>7</v>
      </c>
      <c r="G1757" t="s">
        <v>14</v>
      </c>
      <c r="H1757" s="1" t="str">
        <f t="shared" si="110"/>
        <v>ifrs-full_ImpairmentLossRecognisedInProfitOrLossBiologicalAssets</v>
      </c>
      <c r="I1757" t="str">
        <f t="shared" si="111"/>
        <v>ifrs-full</v>
      </c>
      <c r="J1757" t="str">
        <f t="shared" si="112"/>
        <v>ImpairmentLossRecognisedInProfitOrLossBiologicalAssets</v>
      </c>
      <c r="K1757" t="str">
        <f t="shared" si="113"/>
        <v>insert into dbax_info_conc (codi_empr, codi_emex, codi_info, pref_conc, codi_conc, orde_conc, nive_conc, tipo_info) values (0,0,'pre_cl-ci_ias-41_2014-03-05_role-824180','ifrs-full','ImpairmentLossRecognisedInProfitOrLossBiologicalAssets',450,7,'C')</v>
      </c>
    </row>
    <row r="1758" spans="1:11" x14ac:dyDescent="0.25">
      <c r="A1758">
        <v>0</v>
      </c>
      <c r="B1758">
        <v>0</v>
      </c>
      <c r="C1758" t="s">
        <v>202</v>
      </c>
      <c r="D1758" t="s">
        <v>2108</v>
      </c>
      <c r="E1758">
        <v>430</v>
      </c>
      <c r="F1758">
        <v>7</v>
      </c>
      <c r="G1758" t="s">
        <v>14</v>
      </c>
      <c r="H1758" s="1" t="str">
        <f t="shared" si="110"/>
        <v>ifrs-full_IncreaseDecreaseThroughNetExchangeDifferencesBiologicalAssets</v>
      </c>
      <c r="I1758" t="str">
        <f t="shared" si="111"/>
        <v>ifrs-full</v>
      </c>
      <c r="J1758" t="str">
        <f t="shared" si="112"/>
        <v>IncreaseDecreaseThroughNetExchangeDifferencesBiologicalAssets</v>
      </c>
      <c r="K1758" t="str">
        <f t="shared" si="113"/>
        <v>insert into dbax_info_conc (codi_empr, codi_emex, codi_info, pref_conc, codi_conc, orde_conc, nive_conc, tipo_info) values (0,0,'pre_cl-ci_ias-41_2014-03-05_role-824180','ifrs-full','IncreaseDecreaseThroughNetExchangeDifferencesBiologicalAssets',430,7,'C')</v>
      </c>
    </row>
    <row r="1759" spans="1:11" x14ac:dyDescent="0.25">
      <c r="A1759">
        <v>0</v>
      </c>
      <c r="B1759">
        <v>0</v>
      </c>
      <c r="C1759" t="s">
        <v>202</v>
      </c>
      <c r="D1759" t="s">
        <v>2121</v>
      </c>
      <c r="E1759">
        <v>510</v>
      </c>
      <c r="F1759">
        <v>7</v>
      </c>
      <c r="G1759" t="s">
        <v>14</v>
      </c>
      <c r="H1759" s="1" t="str">
        <f t="shared" si="110"/>
        <v>ifrs-full_IncreaseDecreaseThroughTransfersAndOtherChangesBiologicalAssets</v>
      </c>
      <c r="I1759" t="str">
        <f t="shared" si="111"/>
        <v>ifrs-full</v>
      </c>
      <c r="J1759" t="str">
        <f t="shared" si="112"/>
        <v>IncreaseDecreaseThroughTransfersAndOtherChangesBiologicalAssets</v>
      </c>
      <c r="K1759" t="str">
        <f t="shared" si="113"/>
        <v>insert into dbax_info_conc (codi_empr, codi_emex, codi_info, pref_conc, codi_conc, orde_conc, nive_conc, tipo_info) values (0,0,'pre_cl-ci_ias-41_2014-03-05_role-824180','ifrs-full','IncreaseDecreaseThroughTransfersAndOtherChangesBiologicalAssets',510,7,'C')</v>
      </c>
    </row>
    <row r="1760" spans="1:11" x14ac:dyDescent="0.25">
      <c r="A1760">
        <v>0</v>
      </c>
      <c r="B1760">
        <v>0</v>
      </c>
      <c r="C1760" t="s">
        <v>202</v>
      </c>
      <c r="D1760" t="s">
        <v>2330</v>
      </c>
      <c r="E1760">
        <v>130</v>
      </c>
      <c r="F1760">
        <v>7</v>
      </c>
      <c r="G1760" t="s">
        <v>14</v>
      </c>
      <c r="H1760" s="1" t="str">
        <f t="shared" si="110"/>
        <v>ifrs-full_MatureBiologicalAssetsMember</v>
      </c>
      <c r="I1760" t="str">
        <f t="shared" si="111"/>
        <v>ifrs-full</v>
      </c>
      <c r="J1760" t="str">
        <f t="shared" si="112"/>
        <v>MatureBiologicalAssetsMember</v>
      </c>
      <c r="K1760" t="str">
        <f t="shared" si="113"/>
        <v>insert into dbax_info_conc (codi_empr, codi_emex, codi_info, pref_conc, codi_conc, orde_conc, nive_conc, tipo_info) values (0,0,'pre_cl-ci_ias-41_2014-03-05_role-824180','ifrs-full','MatureBiologicalAssetsMember',130,7,'C')</v>
      </c>
    </row>
    <row r="1761" spans="1:11" x14ac:dyDescent="0.25">
      <c r="A1761">
        <v>0</v>
      </c>
      <c r="B1761">
        <v>0</v>
      </c>
      <c r="C1761" t="s">
        <v>202</v>
      </c>
      <c r="D1761" t="s">
        <v>2334</v>
      </c>
      <c r="E1761">
        <v>270</v>
      </c>
      <c r="F1761">
        <v>5</v>
      </c>
      <c r="G1761" t="s">
        <v>14</v>
      </c>
      <c r="H1761" s="1" t="str">
        <f t="shared" si="110"/>
        <v>ifrs-full_MeasurementAxis</v>
      </c>
      <c r="I1761" t="str">
        <f t="shared" si="111"/>
        <v>ifrs-full</v>
      </c>
      <c r="J1761" t="str">
        <f t="shared" si="112"/>
        <v>MeasurementAxis</v>
      </c>
      <c r="K1761" t="str">
        <f t="shared" si="113"/>
        <v>insert into dbax_info_conc (codi_empr, codi_emex, codi_info, pref_conc, codi_conc, orde_conc, nive_conc, tipo_info) values (0,0,'pre_cl-ci_ias-41_2014-03-05_role-824180','ifrs-full','MeasurementAxis',270,5,'C')</v>
      </c>
    </row>
    <row r="1762" spans="1:11" x14ac:dyDescent="0.25">
      <c r="A1762">
        <v>0</v>
      </c>
      <c r="B1762">
        <v>0</v>
      </c>
      <c r="C1762" t="s">
        <v>202</v>
      </c>
      <c r="D1762" t="s">
        <v>2706</v>
      </c>
      <c r="E1762">
        <v>590</v>
      </c>
      <c r="F1762">
        <v>2</v>
      </c>
      <c r="G1762" t="s">
        <v>14</v>
      </c>
      <c r="H1762" s="1" t="str">
        <f t="shared" si="110"/>
        <v>ifrs-full_RangeOfEstimatesWithinWhichFairValueIsLikelyToLieForBiologicalAssetsAtCost</v>
      </c>
      <c r="I1762" t="str">
        <f t="shared" si="111"/>
        <v>ifrs-full</v>
      </c>
      <c r="J1762" t="str">
        <f t="shared" si="112"/>
        <v>RangeOfEstimatesWithinWhichFairValueIsLikelyToLieForBiologicalAssetsAtCost</v>
      </c>
      <c r="K1762" t="str">
        <f t="shared" si="113"/>
        <v>insert into dbax_info_conc (codi_empr, codi_emex, codi_info, pref_conc, codi_conc, orde_conc, nive_conc, tipo_info) values (0,0,'pre_cl-ci_ias-41_2014-03-05_role-824180','ifrs-full','RangeOfEstimatesWithinWhichFairValueIsLikelyToLieForBiologicalAssetsAtCost',590,2,'C')</v>
      </c>
    </row>
    <row r="1763" spans="1:11" x14ac:dyDescent="0.25">
      <c r="A1763">
        <v>0</v>
      </c>
      <c r="B1763">
        <v>0</v>
      </c>
      <c r="C1763" t="s">
        <v>202</v>
      </c>
      <c r="D1763" t="s">
        <v>2736</v>
      </c>
      <c r="E1763">
        <v>380</v>
      </c>
      <c r="F1763">
        <v>5</v>
      </c>
      <c r="G1763" t="s">
        <v>14</v>
      </c>
      <c r="H1763" s="1" t="str">
        <f t="shared" si="110"/>
        <v>ifrs-full_ReconciliationOfChangesInBiologicalAssetsAbstract</v>
      </c>
      <c r="I1763" t="str">
        <f t="shared" si="111"/>
        <v>ifrs-full</v>
      </c>
      <c r="J1763" t="str">
        <f t="shared" si="112"/>
        <v>ReconciliationOfChangesInBiologicalAssetsAbstract</v>
      </c>
      <c r="K1763" t="str">
        <f t="shared" si="113"/>
        <v>insert into dbax_info_conc (codi_empr, codi_emex, codi_info, pref_conc, codi_conc, orde_conc, nive_conc, tipo_info) values (0,0,'pre_cl-ci_ias-41_2014-03-05_role-824180','ifrs-full','ReconciliationOfChangesInBiologicalAssetsAbstract',380,5,'C')</v>
      </c>
    </row>
    <row r="1764" spans="1:11" x14ac:dyDescent="0.25">
      <c r="A1764">
        <v>0</v>
      </c>
      <c r="B1764">
        <v>0</v>
      </c>
      <c r="C1764" t="s">
        <v>202</v>
      </c>
      <c r="D1764" t="s">
        <v>2839</v>
      </c>
      <c r="E1764">
        <v>460</v>
      </c>
      <c r="F1764">
        <v>7</v>
      </c>
      <c r="G1764" t="s">
        <v>14</v>
      </c>
      <c r="H1764" s="1" t="str">
        <f t="shared" si="110"/>
        <v>ifrs-full_ReversalOfImpairmentLossRecognisedInProfitOrLossBiologicalAssets</v>
      </c>
      <c r="I1764" t="str">
        <f t="shared" si="111"/>
        <v>ifrs-full</v>
      </c>
      <c r="J1764" t="str">
        <f t="shared" si="112"/>
        <v>ReversalOfImpairmentLossRecognisedInProfitOrLossBiologicalAssets</v>
      </c>
      <c r="K1764" t="str">
        <f t="shared" si="113"/>
        <v>insert into dbax_info_conc (codi_empr, codi_emex, codi_info, pref_conc, codi_conc, orde_conc, nive_conc, tipo_info) values (0,0,'pre_cl-ci_ias-41_2014-03-05_role-824180','ifrs-full','ReversalOfImpairmentLossRecognisedInProfitOrLossBiologicalAssets',460,7,'C')</v>
      </c>
    </row>
    <row r="1765" spans="1:11" x14ac:dyDescent="0.25">
      <c r="A1765">
        <v>0</v>
      </c>
      <c r="B1765">
        <v>0</v>
      </c>
      <c r="C1765" t="s">
        <v>202</v>
      </c>
      <c r="D1765" t="s">
        <v>3020</v>
      </c>
      <c r="E1765">
        <v>610</v>
      </c>
      <c r="F1765">
        <v>2</v>
      </c>
      <c r="G1765" t="s">
        <v>14</v>
      </c>
      <c r="H1765" s="1" t="str">
        <f t="shared" si="110"/>
        <v>ifrs-full_UsefulLivesOrDepreciationRatesBiologicalAssetsAtCost</v>
      </c>
      <c r="I1765" t="str">
        <f t="shared" si="111"/>
        <v>ifrs-full</v>
      </c>
      <c r="J1765" t="str">
        <f t="shared" si="112"/>
        <v>UsefulLivesOrDepreciationRatesBiologicalAssetsAtCost</v>
      </c>
      <c r="K1765" t="str">
        <f t="shared" si="113"/>
        <v>insert into dbax_info_conc (codi_empr, codi_emex, codi_info, pref_conc, codi_conc, orde_conc, nive_conc, tipo_info) values (0,0,'pre_cl-ci_ias-41_2014-03-05_role-824180','ifrs-full','UsefulLivesOrDepreciationRatesBiologicalAssetsAtCost',610,2,'C')</v>
      </c>
    </row>
    <row r="1766" spans="1:11" x14ac:dyDescent="0.25">
      <c r="A1766">
        <v>0</v>
      </c>
      <c r="B1766">
        <v>0</v>
      </c>
      <c r="C1766" t="s">
        <v>205</v>
      </c>
      <c r="D1766" t="s">
        <v>380</v>
      </c>
      <c r="E1766">
        <v>450</v>
      </c>
      <c r="F1766">
        <v>3</v>
      </c>
      <c r="G1766" t="s">
        <v>14</v>
      </c>
      <c r="H1766" s="1" t="str">
        <f t="shared" si="110"/>
        <v>cl-ci_CobrosEntidadesRelacionadasActividadesInversion</v>
      </c>
      <c r="I1766" t="str">
        <f t="shared" si="111"/>
        <v>cl-ci</v>
      </c>
      <c r="J1766" t="str">
        <f t="shared" si="112"/>
        <v>CobrosEntidadesRelacionadasActividadesInversion</v>
      </c>
      <c r="K1766" t="str">
        <f t="shared" si="113"/>
        <v>insert into dbax_info_conc (codi_empr, codi_emex, codi_info, pref_conc, codi_conc, orde_conc, nive_conc, tipo_info) values (0,0,'pre_cl-ci_ias-7_2014-03-05_role-510000','cl-ci','CobrosEntidadesRelacionadasActividadesInversion',450,3,'C')</v>
      </c>
    </row>
    <row r="1767" spans="1:11" x14ac:dyDescent="0.25">
      <c r="A1767">
        <v>0</v>
      </c>
      <c r="B1767">
        <v>0</v>
      </c>
      <c r="C1767" t="s">
        <v>205</v>
      </c>
      <c r="D1767" t="s">
        <v>458</v>
      </c>
      <c r="E1767">
        <v>770</v>
      </c>
      <c r="F1767">
        <v>2</v>
      </c>
      <c r="G1767" t="s">
        <v>14</v>
      </c>
      <c r="H1767" s="1" t="str">
        <f t="shared" si="110"/>
        <v>cl-ci_EfectivoYEquivalentesEfectivoEstadoFlujo</v>
      </c>
      <c r="I1767" t="str">
        <f t="shared" si="111"/>
        <v>cl-ci</v>
      </c>
      <c r="J1767" t="str">
        <f t="shared" si="112"/>
        <v>EfectivoYEquivalentesEfectivoEstadoFlujo</v>
      </c>
      <c r="K1767" t="str">
        <f t="shared" si="113"/>
        <v>insert into dbax_info_conc (codi_empr, codi_emex, codi_info, pref_conc, codi_conc, orde_conc, nive_conc, tipo_info) values (0,0,'pre_cl-ci_ias-7_2014-03-05_role-510000','cl-ci','EfectivoYEquivalentesEfectivoEstadoFlujo',770,2,'C')</v>
      </c>
    </row>
    <row r="1768" spans="1:11" x14ac:dyDescent="0.25">
      <c r="A1768">
        <v>0</v>
      </c>
      <c r="B1768">
        <v>0</v>
      </c>
      <c r="C1768" t="s">
        <v>205</v>
      </c>
      <c r="D1768" t="s">
        <v>458</v>
      </c>
      <c r="E1768">
        <v>780</v>
      </c>
      <c r="F1768">
        <v>2</v>
      </c>
      <c r="G1768" t="s">
        <v>14</v>
      </c>
      <c r="H1768" s="1" t="str">
        <f t="shared" si="110"/>
        <v>cl-ci_EfectivoYEquivalentesEfectivoEstadoFlujo</v>
      </c>
      <c r="I1768" t="str">
        <f t="shared" si="111"/>
        <v>cl-ci</v>
      </c>
      <c r="J1768" t="str">
        <f t="shared" si="112"/>
        <v>EfectivoYEquivalentesEfectivoEstadoFlujo</v>
      </c>
      <c r="K1768" t="str">
        <f t="shared" si="113"/>
        <v>insert into dbax_info_conc (codi_empr, codi_emex, codi_info, pref_conc, codi_conc, orde_conc, nive_conc, tipo_info) values (0,0,'pre_cl-ci_ias-7_2014-03-05_role-510000','cl-ci','EfectivoYEquivalentesEfectivoEstadoFlujo',780,2,'C')</v>
      </c>
    </row>
    <row r="1769" spans="1:11" x14ac:dyDescent="0.25">
      <c r="A1769">
        <v>0</v>
      </c>
      <c r="B1769">
        <v>0</v>
      </c>
      <c r="C1769" t="s">
        <v>205</v>
      </c>
      <c r="D1769" t="s">
        <v>479</v>
      </c>
      <c r="E1769">
        <v>500</v>
      </c>
      <c r="F1769">
        <v>3</v>
      </c>
      <c r="G1769" t="s">
        <v>14</v>
      </c>
      <c r="H1769" s="1" t="str">
        <f t="shared" si="110"/>
        <v>cl-ci_FlujosEfectivoProcedentesVentaParticipacionesNoControladorasActividadesInversion</v>
      </c>
      <c r="I1769" t="str">
        <f t="shared" si="111"/>
        <v>cl-ci</v>
      </c>
      <c r="J1769" t="str">
        <f t="shared" si="112"/>
        <v>FlujosEfectivoProcedentesVentaParticipacionesNoControladorasActividadesInversion</v>
      </c>
      <c r="K1769" t="str">
        <f t="shared" si="113"/>
        <v>insert into dbax_info_conc (codi_empr, codi_emex, codi_info, pref_conc, codi_conc, orde_conc, nive_conc, tipo_info) values (0,0,'pre_cl-ci_ias-7_2014-03-05_role-510000','cl-ci','FlujosEfectivoProcedentesVentaParticipacionesNoControladorasActividadesInversion',500,3,'C')</v>
      </c>
    </row>
    <row r="1770" spans="1:11" x14ac:dyDescent="0.25">
      <c r="A1770">
        <v>0</v>
      </c>
      <c r="B1770">
        <v>0</v>
      </c>
      <c r="C1770" t="s">
        <v>205</v>
      </c>
      <c r="D1770" t="s">
        <v>480</v>
      </c>
      <c r="E1770">
        <v>280</v>
      </c>
      <c r="F1770">
        <v>3</v>
      </c>
      <c r="G1770" t="s">
        <v>14</v>
      </c>
      <c r="H1770" s="1" t="str">
        <f t="shared" si="110"/>
        <v>cl-ci_FlujosEfectivoUtilizadosCompraParticipacionesNoControladorasActividadesInversion</v>
      </c>
      <c r="I1770" t="str">
        <f t="shared" si="111"/>
        <v>cl-ci</v>
      </c>
      <c r="J1770" t="str">
        <f t="shared" si="112"/>
        <v>FlujosEfectivoUtilizadosCompraParticipacionesNoControladorasActividadesInversion</v>
      </c>
      <c r="K1770" t="str">
        <f t="shared" si="113"/>
        <v>insert into dbax_info_conc (codi_empr, codi_emex, codi_info, pref_conc, codi_conc, orde_conc, nive_conc, tipo_info) values (0,0,'pre_cl-ci_ias-7_2014-03-05_role-510000','cl-ci','FlujosEfectivoUtilizadosCompraParticipacionesNoControladorasActividadesInversion',280,3,'C')</v>
      </c>
    </row>
    <row r="1771" spans="1:11" x14ac:dyDescent="0.25">
      <c r="A1771">
        <v>0</v>
      </c>
      <c r="B1771">
        <v>0</v>
      </c>
      <c r="C1771" t="s">
        <v>205</v>
      </c>
      <c r="D1771" t="s">
        <v>505</v>
      </c>
      <c r="E1771">
        <v>620</v>
      </c>
      <c r="F1771">
        <v>4</v>
      </c>
      <c r="G1771" t="s">
        <v>14</v>
      </c>
      <c r="H1771" s="1" t="str">
        <f t="shared" si="110"/>
        <v>cl-ci_ImportesPrestamosCortoPlazoActividadesFinanciacion</v>
      </c>
      <c r="I1771" t="str">
        <f t="shared" si="111"/>
        <v>cl-ci</v>
      </c>
      <c r="J1771" t="str">
        <f t="shared" si="112"/>
        <v>ImportesPrestamosCortoPlazoActividadesFinanciacion</v>
      </c>
      <c r="K1771" t="str">
        <f t="shared" si="113"/>
        <v>insert into dbax_info_conc (codi_empr, codi_emex, codi_info, pref_conc, codi_conc, orde_conc, nive_conc, tipo_info) values (0,0,'pre_cl-ci_ias-7_2014-03-05_role-510000','cl-ci','ImportesPrestamosCortoPlazoActividadesFinanciacion',620,4,'C')</v>
      </c>
    </row>
    <row r="1772" spans="1:11" x14ac:dyDescent="0.25">
      <c r="A1772">
        <v>0</v>
      </c>
      <c r="B1772">
        <v>0</v>
      </c>
      <c r="C1772" t="s">
        <v>205</v>
      </c>
      <c r="D1772" t="s">
        <v>506</v>
      </c>
      <c r="E1772">
        <v>610</v>
      </c>
      <c r="F1772">
        <v>4</v>
      </c>
      <c r="G1772" t="s">
        <v>14</v>
      </c>
      <c r="H1772" s="1" t="str">
        <f t="shared" si="110"/>
        <v>cl-ci_ImportesPrestamosLargoPlazoActividadesFinanciacion</v>
      </c>
      <c r="I1772" t="str">
        <f t="shared" si="111"/>
        <v>cl-ci</v>
      </c>
      <c r="J1772" t="str">
        <f t="shared" si="112"/>
        <v>ImportesPrestamosLargoPlazoActividadesFinanciacion</v>
      </c>
      <c r="K1772" t="str">
        <f t="shared" si="113"/>
        <v>insert into dbax_info_conc (codi_empr, codi_emex, codi_info, pref_conc, codi_conc, orde_conc, nive_conc, tipo_info) values (0,0,'pre_cl-ci_ias-7_2014-03-05_role-510000','cl-ci','ImportesPrestamosLargoPlazoActividadesFinanciacion',610,4,'C')</v>
      </c>
    </row>
    <row r="1773" spans="1:11" x14ac:dyDescent="0.25">
      <c r="A1773">
        <v>0</v>
      </c>
      <c r="B1773">
        <v>0</v>
      </c>
      <c r="C1773" t="s">
        <v>205</v>
      </c>
      <c r="D1773" t="s">
        <v>651</v>
      </c>
      <c r="E1773">
        <v>660</v>
      </c>
      <c r="F1773">
        <v>3</v>
      </c>
      <c r="G1773" t="s">
        <v>14</v>
      </c>
      <c r="H1773" s="1" t="str">
        <f t="shared" si="110"/>
        <v>cl-ci_PagosPrestamosEntidadesRelacionadasActividadesFinanciacion</v>
      </c>
      <c r="I1773" t="str">
        <f t="shared" si="111"/>
        <v>cl-ci</v>
      </c>
      <c r="J1773" t="str">
        <f t="shared" si="112"/>
        <v>PagosPrestamosEntidadesRelacionadasActividadesFinanciacion</v>
      </c>
      <c r="K1773" t="str">
        <f t="shared" si="113"/>
        <v>insert into dbax_info_conc (codi_empr, codi_emex, codi_info, pref_conc, codi_conc, orde_conc, nive_conc, tipo_info) values (0,0,'pre_cl-ci_ias-7_2014-03-05_role-510000','cl-ci','PagosPrestamosEntidadesRelacionadasActividadesFinanciacion',660,3,'C')</v>
      </c>
    </row>
    <row r="1774" spans="1:11" x14ac:dyDescent="0.25">
      <c r="A1774">
        <v>0</v>
      </c>
      <c r="B1774">
        <v>0</v>
      </c>
      <c r="C1774" t="s">
        <v>205</v>
      </c>
      <c r="D1774" t="s">
        <v>679</v>
      </c>
      <c r="E1774">
        <v>630</v>
      </c>
      <c r="F1774">
        <v>3</v>
      </c>
      <c r="G1774" t="s">
        <v>14</v>
      </c>
      <c r="H1774" s="1" t="str">
        <f t="shared" si="110"/>
        <v>cl-ci_PrestamosEntidadesRelacionadasActividadesFinanciacion</v>
      </c>
      <c r="I1774" t="str">
        <f t="shared" si="111"/>
        <v>cl-ci</v>
      </c>
      <c r="J1774" t="str">
        <f t="shared" si="112"/>
        <v>PrestamosEntidadesRelacionadasActividadesFinanciacion</v>
      </c>
      <c r="K1774" t="str">
        <f t="shared" si="113"/>
        <v>insert into dbax_info_conc (codi_empr, codi_emex, codi_info, pref_conc, codi_conc, orde_conc, nive_conc, tipo_info) values (0,0,'pre_cl-ci_ias-7_2014-03-05_role-510000','cl-ci','PrestamosEntidadesRelacionadasActividadesFinanciacion',630,3,'C')</v>
      </c>
    </row>
    <row r="1775" spans="1:11" x14ac:dyDescent="0.25">
      <c r="A1775">
        <v>0</v>
      </c>
      <c r="B1775">
        <v>0</v>
      </c>
      <c r="C1775" t="s">
        <v>205</v>
      </c>
      <c r="D1775" t="s">
        <v>680</v>
      </c>
      <c r="E1775">
        <v>330</v>
      </c>
      <c r="F1775">
        <v>3</v>
      </c>
      <c r="G1775" t="s">
        <v>14</v>
      </c>
      <c r="H1775" s="1" t="str">
        <f t="shared" si="110"/>
        <v>cl-ci_PrestamosEntidadesRelacionadasActividadesInversion</v>
      </c>
      <c r="I1775" t="str">
        <f t="shared" si="111"/>
        <v>cl-ci</v>
      </c>
      <c r="J1775" t="str">
        <f t="shared" si="112"/>
        <v>PrestamosEntidadesRelacionadasActividadesInversion</v>
      </c>
      <c r="K1775" t="str">
        <f t="shared" si="113"/>
        <v>insert into dbax_info_conc (codi_empr, codi_emex, codi_info, pref_conc, codi_conc, orde_conc, nive_conc, tipo_info) values (0,0,'pre_cl-ci_ias-7_2014-03-05_role-510000','cl-ci','PrestamosEntidadesRelacionadasActividadesInversion',330,3,'C')</v>
      </c>
    </row>
    <row r="1776" spans="1:11" x14ac:dyDescent="0.25">
      <c r="A1776">
        <v>0</v>
      </c>
      <c r="B1776">
        <v>0</v>
      </c>
      <c r="C1776" t="s">
        <v>205</v>
      </c>
      <c r="D1776" t="s">
        <v>902</v>
      </c>
      <c r="E1776">
        <v>410</v>
      </c>
      <c r="F1776">
        <v>3</v>
      </c>
      <c r="G1776" t="s">
        <v>14</v>
      </c>
      <c r="H1776" s="1" t="str">
        <f t="shared" si="110"/>
        <v>ifrs-full_CashAdvancesAndLoansMadeToOtherPartiesClassifiedAsInvestingActivities</v>
      </c>
      <c r="I1776" t="str">
        <f t="shared" si="111"/>
        <v>ifrs-full</v>
      </c>
      <c r="J1776" t="str">
        <f t="shared" si="112"/>
        <v>CashAdvancesAndLoansMadeToOtherPartiesClassifiedAsInvestingActivities</v>
      </c>
      <c r="K1776" t="str">
        <f t="shared" si="113"/>
        <v>insert into dbax_info_conc (codi_empr, codi_emex, codi_info, pref_conc, codi_conc, orde_conc, nive_conc, tipo_info) values (0,0,'pre_cl-ci_ias-7_2014-03-05_role-510000','ifrs-full','CashAdvancesAndLoansMadeToOtherPartiesClassifiedAsInvestingActivities',410,3,'C')</v>
      </c>
    </row>
    <row r="1777" spans="1:11" x14ac:dyDescent="0.25">
      <c r="A1777">
        <v>0</v>
      </c>
      <c r="B1777">
        <v>0</v>
      </c>
      <c r="C1777" t="s">
        <v>205</v>
      </c>
      <c r="D1777" t="s">
        <v>910</v>
      </c>
      <c r="E1777">
        <v>260</v>
      </c>
      <c r="F1777">
        <v>3</v>
      </c>
      <c r="G1777" t="s">
        <v>14</v>
      </c>
      <c r="H1777" s="1" t="str">
        <f t="shared" si="110"/>
        <v>ifrs-full_CashFlowsFromLosingControlOfSubsidiariesOrOtherBusinessesClassifiedAsInvestingActivities</v>
      </c>
      <c r="I1777" t="str">
        <f t="shared" si="111"/>
        <v>ifrs-full</v>
      </c>
      <c r="J1777" t="str">
        <f t="shared" si="112"/>
        <v>CashFlowsFromLosingControlOfSubsidiariesOrOtherBusinessesClassifiedAsInvestingActivities</v>
      </c>
      <c r="K1777" t="str">
        <f t="shared" si="113"/>
        <v>insert into dbax_info_conc (codi_empr, codi_emex, codi_info, pref_conc, codi_conc, orde_conc, nive_conc, tipo_info) values (0,0,'pre_cl-ci_ias-7_2014-03-05_role-510000','ifrs-full','CashFlowsFromLosingControlOfSubsidiariesOrOtherBusinessesClassifiedAsInvestingActivities',260,3,'C')</v>
      </c>
    </row>
    <row r="1778" spans="1:11" x14ac:dyDescent="0.25">
      <c r="A1778">
        <v>0</v>
      </c>
      <c r="B1778">
        <v>0</v>
      </c>
      <c r="C1778" t="s">
        <v>205</v>
      </c>
      <c r="D1778" t="s">
        <v>913</v>
      </c>
      <c r="E1778">
        <v>720</v>
      </c>
      <c r="F1778">
        <v>3</v>
      </c>
      <c r="G1778" t="s">
        <v>14</v>
      </c>
      <c r="H1778" s="1" t="str">
        <f t="shared" si="110"/>
        <v>ifrs-full_CashFlowsFromUsedInFinancingActivities</v>
      </c>
      <c r="I1778" t="str">
        <f t="shared" si="111"/>
        <v>ifrs-full</v>
      </c>
      <c r="J1778" t="str">
        <f t="shared" si="112"/>
        <v>CashFlowsFromUsedInFinancingActivities</v>
      </c>
      <c r="K1778" t="str">
        <f t="shared" si="113"/>
        <v>insert into dbax_info_conc (codi_empr, codi_emex, codi_info, pref_conc, codi_conc, orde_conc, nive_conc, tipo_info) values (0,0,'pre_cl-ci_ias-7_2014-03-05_role-510000','ifrs-full','CashFlowsFromUsedInFinancingActivities',720,3,'C')</v>
      </c>
    </row>
    <row r="1779" spans="1:11" x14ac:dyDescent="0.25">
      <c r="A1779">
        <v>0</v>
      </c>
      <c r="B1779">
        <v>0</v>
      </c>
      <c r="C1779" t="s">
        <v>205</v>
      </c>
      <c r="D1779" t="s">
        <v>914</v>
      </c>
      <c r="E1779">
        <v>530</v>
      </c>
      <c r="F1779">
        <v>2</v>
      </c>
      <c r="G1779" t="s">
        <v>14</v>
      </c>
      <c r="H1779" s="1" t="str">
        <f t="shared" si="110"/>
        <v>ifrs-full_CashFlowsFromUsedInFinancingActivitiesAbstract</v>
      </c>
      <c r="I1779" t="str">
        <f t="shared" si="111"/>
        <v>ifrs-full</v>
      </c>
      <c r="J1779" t="str">
        <f t="shared" si="112"/>
        <v>CashFlowsFromUsedInFinancingActivitiesAbstract</v>
      </c>
      <c r="K1779" t="str">
        <f t="shared" si="113"/>
        <v>insert into dbax_info_conc (codi_empr, codi_emex, codi_info, pref_conc, codi_conc, orde_conc, nive_conc, tipo_info) values (0,0,'pre_cl-ci_ias-7_2014-03-05_role-510000','ifrs-full','CashFlowsFromUsedInFinancingActivitiesAbstract',530,2,'C')</v>
      </c>
    </row>
    <row r="1780" spans="1:11" x14ac:dyDescent="0.25">
      <c r="A1780">
        <v>0</v>
      </c>
      <c r="B1780">
        <v>0</v>
      </c>
      <c r="C1780" t="s">
        <v>205</v>
      </c>
      <c r="D1780" t="s">
        <v>917</v>
      </c>
      <c r="E1780">
        <v>520</v>
      </c>
      <c r="F1780">
        <v>3</v>
      </c>
      <c r="G1780" t="s">
        <v>14</v>
      </c>
      <c r="H1780" s="1" t="str">
        <f t="shared" si="110"/>
        <v>ifrs-full_CashFlowsFromUsedInInvestingActivities</v>
      </c>
      <c r="I1780" t="str">
        <f t="shared" si="111"/>
        <v>ifrs-full</v>
      </c>
      <c r="J1780" t="str">
        <f t="shared" si="112"/>
        <v>CashFlowsFromUsedInInvestingActivities</v>
      </c>
      <c r="K1780" t="str">
        <f t="shared" si="113"/>
        <v>insert into dbax_info_conc (codi_empr, codi_emex, codi_info, pref_conc, codi_conc, orde_conc, nive_conc, tipo_info) values (0,0,'pre_cl-ci_ias-7_2014-03-05_role-510000','ifrs-full','CashFlowsFromUsedInInvestingActivities',520,3,'C')</v>
      </c>
    </row>
    <row r="1781" spans="1:11" x14ac:dyDescent="0.25">
      <c r="A1781">
        <v>0</v>
      </c>
      <c r="B1781">
        <v>0</v>
      </c>
      <c r="C1781" t="s">
        <v>205</v>
      </c>
      <c r="D1781" t="s">
        <v>918</v>
      </c>
      <c r="E1781">
        <v>250</v>
      </c>
      <c r="F1781">
        <v>2</v>
      </c>
      <c r="G1781" t="s">
        <v>14</v>
      </c>
      <c r="H1781" s="1" t="str">
        <f t="shared" si="110"/>
        <v>ifrs-full_CashFlowsFromUsedInInvestingActivitiesAbstract</v>
      </c>
      <c r="I1781" t="str">
        <f t="shared" si="111"/>
        <v>ifrs-full</v>
      </c>
      <c r="J1781" t="str">
        <f t="shared" si="112"/>
        <v>CashFlowsFromUsedInInvestingActivitiesAbstract</v>
      </c>
      <c r="K1781" t="str">
        <f t="shared" si="113"/>
        <v>insert into dbax_info_conc (codi_empr, codi_emex, codi_info, pref_conc, codi_conc, orde_conc, nive_conc, tipo_info) values (0,0,'pre_cl-ci_ias-7_2014-03-05_role-510000','ifrs-full','CashFlowsFromUsedInInvestingActivitiesAbstract',250,2,'C')</v>
      </c>
    </row>
    <row r="1782" spans="1:11" x14ac:dyDescent="0.25">
      <c r="A1782">
        <v>0</v>
      </c>
      <c r="B1782">
        <v>0</v>
      </c>
      <c r="C1782" t="s">
        <v>205</v>
      </c>
      <c r="D1782" t="s">
        <v>921</v>
      </c>
      <c r="E1782">
        <v>240</v>
      </c>
      <c r="F1782">
        <v>3</v>
      </c>
      <c r="G1782" t="s">
        <v>14</v>
      </c>
      <c r="H1782" s="1" t="str">
        <f t="shared" si="110"/>
        <v>ifrs-full_CashFlowsFromUsedInOperatingActivities</v>
      </c>
      <c r="I1782" t="str">
        <f t="shared" si="111"/>
        <v>ifrs-full</v>
      </c>
      <c r="J1782" t="str">
        <f t="shared" si="112"/>
        <v>CashFlowsFromUsedInOperatingActivities</v>
      </c>
      <c r="K1782" t="str">
        <f t="shared" si="113"/>
        <v>insert into dbax_info_conc (codi_empr, codi_emex, codi_info, pref_conc, codi_conc, orde_conc, nive_conc, tipo_info) values (0,0,'pre_cl-ci_ias-7_2014-03-05_role-510000','ifrs-full','CashFlowsFromUsedInOperatingActivities',240,3,'C')</v>
      </c>
    </row>
    <row r="1783" spans="1:11" x14ac:dyDescent="0.25">
      <c r="A1783">
        <v>0</v>
      </c>
      <c r="B1783">
        <v>0</v>
      </c>
      <c r="C1783" t="s">
        <v>205</v>
      </c>
      <c r="D1783" t="s">
        <v>922</v>
      </c>
      <c r="E1783">
        <v>20</v>
      </c>
      <c r="F1783">
        <v>2</v>
      </c>
      <c r="G1783" t="s">
        <v>14</v>
      </c>
      <c r="H1783" s="1" t="str">
        <f t="shared" si="110"/>
        <v>ifrs-full_CashFlowsFromUsedInOperatingActivitiesAbstract</v>
      </c>
      <c r="I1783" t="str">
        <f t="shared" si="111"/>
        <v>ifrs-full</v>
      </c>
      <c r="J1783" t="str">
        <f t="shared" si="112"/>
        <v>CashFlowsFromUsedInOperatingActivitiesAbstract</v>
      </c>
      <c r="K1783" t="str">
        <f t="shared" si="113"/>
        <v>insert into dbax_info_conc (codi_empr, codi_emex, codi_info, pref_conc, codi_conc, orde_conc, nive_conc, tipo_info) values (0,0,'pre_cl-ci_ias-7_2014-03-05_role-510000','ifrs-full','CashFlowsFromUsedInOperatingActivitiesAbstract',20,2,'C')</v>
      </c>
    </row>
    <row r="1784" spans="1:11" x14ac:dyDescent="0.25">
      <c r="A1784">
        <v>0</v>
      </c>
      <c r="B1784">
        <v>0</v>
      </c>
      <c r="C1784" t="s">
        <v>205</v>
      </c>
      <c r="D1784" t="s">
        <v>925</v>
      </c>
      <c r="E1784">
        <v>170</v>
      </c>
      <c r="F1784">
        <v>3</v>
      </c>
      <c r="G1784" t="s">
        <v>14</v>
      </c>
      <c r="H1784" s="1" t="str">
        <f t="shared" si="110"/>
        <v>ifrs-full_CashFlowsFromUsedInOperations</v>
      </c>
      <c r="I1784" t="str">
        <f t="shared" si="111"/>
        <v>ifrs-full</v>
      </c>
      <c r="J1784" t="str">
        <f t="shared" si="112"/>
        <v>CashFlowsFromUsedInOperations</v>
      </c>
      <c r="K1784" t="str">
        <f t="shared" si="113"/>
        <v>insert into dbax_info_conc (codi_empr, codi_emex, codi_info, pref_conc, codi_conc, orde_conc, nive_conc, tipo_info) values (0,0,'pre_cl-ci_ias-7_2014-03-05_role-510000','ifrs-full','CashFlowsFromUsedInOperations',170,3,'C')</v>
      </c>
    </row>
    <row r="1785" spans="1:11" x14ac:dyDescent="0.25">
      <c r="A1785">
        <v>0</v>
      </c>
      <c r="B1785">
        <v>0</v>
      </c>
      <c r="C1785" t="s">
        <v>205</v>
      </c>
      <c r="D1785" t="s">
        <v>926</v>
      </c>
      <c r="E1785">
        <v>270</v>
      </c>
      <c r="F1785">
        <v>3</v>
      </c>
      <c r="G1785" t="s">
        <v>14</v>
      </c>
      <c r="H1785" s="1" t="str">
        <f t="shared" si="110"/>
        <v>ifrs-full_CashFlowsUsedInObtainingControlOfSubsidiariesOrOtherBusinessesClassifiedAsInvestingActivities</v>
      </c>
      <c r="I1785" t="str">
        <f t="shared" si="111"/>
        <v>ifrs-full</v>
      </c>
      <c r="J1785" t="str">
        <f t="shared" si="112"/>
        <v>CashFlowsUsedInObtainingControlOfSubsidiariesOrOtherBusinessesClassifiedAsInvestingActivities</v>
      </c>
      <c r="K1785" t="str">
        <f t="shared" si="113"/>
        <v>insert into dbax_info_conc (codi_empr, codi_emex, codi_info, pref_conc, codi_conc, orde_conc, nive_conc, tipo_info) values (0,0,'pre_cl-ci_ias-7_2014-03-05_role-510000','ifrs-full','CashFlowsUsedInObtainingControlOfSubsidiariesOrOtherBusinessesClassifiedAsInvestingActivities',270,3,'C')</v>
      </c>
    </row>
    <row r="1786" spans="1:11" x14ac:dyDescent="0.25">
      <c r="A1786">
        <v>0</v>
      </c>
      <c r="B1786">
        <v>0</v>
      </c>
      <c r="C1786" t="s">
        <v>205</v>
      </c>
      <c r="D1786" t="s">
        <v>928</v>
      </c>
      <c r="E1786">
        <v>430</v>
      </c>
      <c r="F1786">
        <v>3</v>
      </c>
      <c r="G1786" t="s">
        <v>14</v>
      </c>
      <c r="H1786" s="1" t="str">
        <f t="shared" si="110"/>
        <v>ifrs-full_CashPaymentsForFutureContractsForwardContractsOptionContractsAndSwapContractsClassifiedAsInvestingActivities</v>
      </c>
      <c r="I1786" t="str">
        <f t="shared" si="111"/>
        <v>ifrs-full</v>
      </c>
      <c r="J1786" t="str">
        <f t="shared" si="112"/>
        <v>CashPaymentsForFutureContractsForwardContractsOptionContractsAndSwapContractsClassifiedAsInvestingActivities</v>
      </c>
      <c r="K1786" t="str">
        <f t="shared" si="113"/>
        <v>insert into dbax_info_conc (codi_empr, codi_emex, codi_info, pref_conc, codi_conc, orde_conc, nive_conc, tipo_info) values (0,0,'pre_cl-ci_ias-7_2014-03-05_role-510000','ifrs-full','CashPaymentsForFutureContractsForwardContractsOptionContractsAndSwapContractsClassifiedAsInvestingActivities',430,3,'C')</v>
      </c>
    </row>
    <row r="1787" spans="1:11" x14ac:dyDescent="0.25">
      <c r="A1787">
        <v>0</v>
      </c>
      <c r="B1787">
        <v>0</v>
      </c>
      <c r="C1787" t="s">
        <v>205</v>
      </c>
      <c r="D1787" t="s">
        <v>929</v>
      </c>
      <c r="E1787">
        <v>440</v>
      </c>
      <c r="F1787">
        <v>3</v>
      </c>
      <c r="G1787" t="s">
        <v>14</v>
      </c>
      <c r="H1787" s="1" t="str">
        <f t="shared" si="110"/>
        <v>ifrs-full_CashReceiptsFromFutureContractsForwardContractsOptionContractsAndSwapContractsClassifiedAsInvestingActivities</v>
      </c>
      <c r="I1787" t="str">
        <f t="shared" si="111"/>
        <v>ifrs-full</v>
      </c>
      <c r="J1787" t="str">
        <f t="shared" si="112"/>
        <v>CashReceiptsFromFutureContractsForwardContractsOptionContractsAndSwapContractsClassifiedAsInvestingActivities</v>
      </c>
      <c r="K1787" t="str">
        <f t="shared" si="113"/>
        <v>insert into dbax_info_conc (codi_empr, codi_emex, codi_info, pref_conc, codi_conc, orde_conc, nive_conc, tipo_info) values (0,0,'pre_cl-ci_ias-7_2014-03-05_role-510000','ifrs-full','CashReceiptsFromFutureContractsForwardContractsOptionContractsAndSwapContractsClassifiedAsInvestingActivities',440,3,'C')</v>
      </c>
    </row>
    <row r="1788" spans="1:11" x14ac:dyDescent="0.25">
      <c r="A1788">
        <v>0</v>
      </c>
      <c r="B1788">
        <v>0</v>
      </c>
      <c r="C1788" t="s">
        <v>205</v>
      </c>
      <c r="D1788" t="s">
        <v>930</v>
      </c>
      <c r="E1788">
        <v>420</v>
      </c>
      <c r="F1788">
        <v>3</v>
      </c>
      <c r="G1788" t="s">
        <v>14</v>
      </c>
      <c r="H1788" s="1" t="str">
        <f t="shared" si="110"/>
        <v>ifrs-full_CashReceiptsFromRepaymentOfAdvancesAndLoansMadeToOtherPartiesClassifiedAsInvestingActivities</v>
      </c>
      <c r="I1788" t="str">
        <f t="shared" si="111"/>
        <v>ifrs-full</v>
      </c>
      <c r="J1788" t="str">
        <f t="shared" si="112"/>
        <v>CashReceiptsFromRepaymentOfAdvancesAndLoansMadeToOtherPartiesClassifiedAsInvestingActivities</v>
      </c>
      <c r="K1788" t="str">
        <f t="shared" si="113"/>
        <v>insert into dbax_info_conc (codi_empr, codi_emex, codi_info, pref_conc, codi_conc, orde_conc, nive_conc, tipo_info) values (0,0,'pre_cl-ci_ias-7_2014-03-05_role-510000','ifrs-full','CashReceiptsFromRepaymentOfAdvancesAndLoansMadeToOtherPartiesClassifiedAsInvestingActivities',420,3,'C')</v>
      </c>
    </row>
    <row r="1789" spans="1:11" x14ac:dyDescent="0.25">
      <c r="A1789">
        <v>0</v>
      </c>
      <c r="B1789">
        <v>0</v>
      </c>
      <c r="C1789" t="s">
        <v>205</v>
      </c>
      <c r="D1789" t="s">
        <v>969</v>
      </c>
      <c r="E1789">
        <v>100</v>
      </c>
      <c r="F1789">
        <v>3</v>
      </c>
      <c r="G1789" t="s">
        <v>14</v>
      </c>
      <c r="H1789" s="1" t="str">
        <f t="shared" si="110"/>
        <v>ifrs-full_ClassesOfCashPaymentsAbstract</v>
      </c>
      <c r="I1789" t="str">
        <f t="shared" si="111"/>
        <v>ifrs-full</v>
      </c>
      <c r="J1789" t="str">
        <f t="shared" si="112"/>
        <v>ClassesOfCashPaymentsAbstract</v>
      </c>
      <c r="K1789" t="str">
        <f t="shared" si="113"/>
        <v>insert into dbax_info_conc (codi_empr, codi_emex, codi_info, pref_conc, codi_conc, orde_conc, nive_conc, tipo_info) values (0,0,'pre_cl-ci_ias-7_2014-03-05_role-510000','ifrs-full','ClassesOfCashPaymentsAbstract',100,3,'C')</v>
      </c>
    </row>
    <row r="1790" spans="1:11" x14ac:dyDescent="0.25">
      <c r="A1790">
        <v>0</v>
      </c>
      <c r="B1790">
        <v>0</v>
      </c>
      <c r="C1790" t="s">
        <v>205</v>
      </c>
      <c r="D1790" t="s">
        <v>970</v>
      </c>
      <c r="E1790">
        <v>30</v>
      </c>
      <c r="F1790">
        <v>3</v>
      </c>
      <c r="G1790" t="s">
        <v>14</v>
      </c>
      <c r="H1790" s="1" t="str">
        <f t="shared" si="110"/>
        <v>ifrs-full_ClassesOfCashReceiptsFromOperatingActivitiesAbstract</v>
      </c>
      <c r="I1790" t="str">
        <f t="shared" si="111"/>
        <v>ifrs-full</v>
      </c>
      <c r="J1790" t="str">
        <f t="shared" si="112"/>
        <v>ClassesOfCashReceiptsFromOperatingActivitiesAbstract</v>
      </c>
      <c r="K1790" t="str">
        <f t="shared" si="113"/>
        <v>insert into dbax_info_conc (codi_empr, codi_emex, codi_info, pref_conc, codi_conc, orde_conc, nive_conc, tipo_info) values (0,0,'pre_cl-ci_ias-7_2014-03-05_role-510000','ifrs-full','ClassesOfCashReceiptsFromOperatingActivitiesAbstract',30,3,'C')</v>
      </c>
    </row>
    <row r="1791" spans="1:11" x14ac:dyDescent="0.25">
      <c r="A1791">
        <v>0</v>
      </c>
      <c r="B1791">
        <v>0</v>
      </c>
      <c r="C1791" t="s">
        <v>205</v>
      </c>
      <c r="D1791" t="s">
        <v>1783</v>
      </c>
      <c r="E1791">
        <v>680</v>
      </c>
      <c r="F1791">
        <v>3</v>
      </c>
      <c r="G1791" t="s">
        <v>14</v>
      </c>
      <c r="H1791" s="1" t="str">
        <f t="shared" si="110"/>
        <v>ifrs-full_DividendsPaidClassifiedAsFinancingActivities</v>
      </c>
      <c r="I1791" t="str">
        <f t="shared" si="111"/>
        <v>ifrs-full</v>
      </c>
      <c r="J1791" t="str">
        <f t="shared" si="112"/>
        <v>DividendsPaidClassifiedAsFinancingActivities</v>
      </c>
      <c r="K1791" t="str">
        <f t="shared" si="113"/>
        <v>insert into dbax_info_conc (codi_empr, codi_emex, codi_info, pref_conc, codi_conc, orde_conc, nive_conc, tipo_info) values (0,0,'pre_cl-ci_ias-7_2014-03-05_role-510000','ifrs-full','DividendsPaidClassifiedAsFinancingActivities',680,3,'C')</v>
      </c>
    </row>
    <row r="1792" spans="1:11" x14ac:dyDescent="0.25">
      <c r="A1792">
        <v>0</v>
      </c>
      <c r="B1792">
        <v>0</v>
      </c>
      <c r="C1792" t="s">
        <v>205</v>
      </c>
      <c r="D1792" t="s">
        <v>1784</v>
      </c>
      <c r="E1792">
        <v>180</v>
      </c>
      <c r="F1792">
        <v>3</v>
      </c>
      <c r="G1792" t="s">
        <v>14</v>
      </c>
      <c r="H1792" s="1" t="str">
        <f t="shared" si="110"/>
        <v>ifrs-full_DividendsPaidClassifiedAsOperatingActivities</v>
      </c>
      <c r="I1792" t="str">
        <f t="shared" si="111"/>
        <v>ifrs-full</v>
      </c>
      <c r="J1792" t="str">
        <f t="shared" si="112"/>
        <v>DividendsPaidClassifiedAsOperatingActivities</v>
      </c>
      <c r="K1792" t="str">
        <f t="shared" si="113"/>
        <v>insert into dbax_info_conc (codi_empr, codi_emex, codi_info, pref_conc, codi_conc, orde_conc, nive_conc, tipo_info) values (0,0,'pre_cl-ci_ias-7_2014-03-05_role-510000','ifrs-full','DividendsPaidClassifiedAsOperatingActivities',180,3,'C')</v>
      </c>
    </row>
    <row r="1793" spans="1:11" x14ac:dyDescent="0.25">
      <c r="A1793">
        <v>0</v>
      </c>
      <c r="B1793">
        <v>0</v>
      </c>
      <c r="C1793" t="s">
        <v>205</v>
      </c>
      <c r="D1793" t="s">
        <v>1790</v>
      </c>
      <c r="E1793">
        <v>460</v>
      </c>
      <c r="F1793">
        <v>3</v>
      </c>
      <c r="G1793" t="s">
        <v>14</v>
      </c>
      <c r="H1793" s="1" t="str">
        <f t="shared" si="110"/>
        <v>ifrs-full_DividendsReceivedClassifiedAsInvestingActivities</v>
      </c>
      <c r="I1793" t="str">
        <f t="shared" si="111"/>
        <v>ifrs-full</v>
      </c>
      <c r="J1793" t="str">
        <f t="shared" si="112"/>
        <v>DividendsReceivedClassifiedAsInvestingActivities</v>
      </c>
      <c r="K1793" t="str">
        <f t="shared" si="113"/>
        <v>insert into dbax_info_conc (codi_empr, codi_emex, codi_info, pref_conc, codi_conc, orde_conc, nive_conc, tipo_info) values (0,0,'pre_cl-ci_ias-7_2014-03-05_role-510000','ifrs-full','DividendsReceivedClassifiedAsInvestingActivities',460,3,'C')</v>
      </c>
    </row>
    <row r="1794" spans="1:11" x14ac:dyDescent="0.25">
      <c r="A1794">
        <v>0</v>
      </c>
      <c r="B1794">
        <v>0</v>
      </c>
      <c r="C1794" t="s">
        <v>205</v>
      </c>
      <c r="D1794" t="s">
        <v>1791</v>
      </c>
      <c r="E1794">
        <v>190</v>
      </c>
      <c r="F1794">
        <v>3</v>
      </c>
      <c r="G1794" t="s">
        <v>14</v>
      </c>
      <c r="H1794" s="1" t="str">
        <f t="shared" si="110"/>
        <v>ifrs-full_DividendsReceivedClassifiedAsOperatingActivities</v>
      </c>
      <c r="I1794" t="str">
        <f t="shared" si="111"/>
        <v>ifrs-full</v>
      </c>
      <c r="J1794" t="str">
        <f t="shared" si="112"/>
        <v>DividendsReceivedClassifiedAsOperatingActivities</v>
      </c>
      <c r="K1794" t="str">
        <f t="shared" si="113"/>
        <v>insert into dbax_info_conc (codi_empr, codi_emex, codi_info, pref_conc, codi_conc, orde_conc, nive_conc, tipo_info) values (0,0,'pre_cl-ci_ias-7_2014-03-05_role-510000','ifrs-full','DividendsReceivedClassifiedAsOperatingActivities',190,3,'C')</v>
      </c>
    </row>
    <row r="1795" spans="1:11" x14ac:dyDescent="0.25">
      <c r="A1795">
        <v>0</v>
      </c>
      <c r="B1795">
        <v>0</v>
      </c>
      <c r="C1795" t="s">
        <v>205</v>
      </c>
      <c r="D1795" t="s">
        <v>1798</v>
      </c>
      <c r="E1795">
        <v>750</v>
      </c>
      <c r="F1795">
        <v>3</v>
      </c>
      <c r="G1795" t="s">
        <v>14</v>
      </c>
      <c r="H1795" s="1" t="str">
        <f t="shared" si="110"/>
        <v>ifrs-full_EffectOfExchangeRateChangesOnCashAndCashEquivalents</v>
      </c>
      <c r="I1795" t="str">
        <f t="shared" si="111"/>
        <v>ifrs-full</v>
      </c>
      <c r="J1795" t="str">
        <f t="shared" si="112"/>
        <v>EffectOfExchangeRateChangesOnCashAndCashEquivalents</v>
      </c>
      <c r="K1795" t="str">
        <f t="shared" si="113"/>
        <v>insert into dbax_info_conc (codi_empr, codi_emex, codi_info, pref_conc, codi_conc, orde_conc, nive_conc, tipo_info) values (0,0,'pre_cl-ci_ias-7_2014-03-05_role-510000','ifrs-full','EffectOfExchangeRateChangesOnCashAndCashEquivalents',750,3,'C')</v>
      </c>
    </row>
    <row r="1796" spans="1:11" x14ac:dyDescent="0.25">
      <c r="A1796">
        <v>0</v>
      </c>
      <c r="B1796">
        <v>0</v>
      </c>
      <c r="C1796" t="s">
        <v>205</v>
      </c>
      <c r="D1796" t="s">
        <v>1799</v>
      </c>
      <c r="E1796">
        <v>740</v>
      </c>
      <c r="F1796">
        <v>2</v>
      </c>
      <c r="G1796" t="s">
        <v>14</v>
      </c>
      <c r="H1796" s="1" t="str">
        <f t="shared" si="110"/>
        <v>ifrs-full_EffectOfExchangeRateChangesOnCashAndCashEquivalentsAbstract</v>
      </c>
      <c r="I1796" t="str">
        <f t="shared" si="111"/>
        <v>ifrs-full</v>
      </c>
      <c r="J1796" t="str">
        <f t="shared" si="112"/>
        <v>EffectOfExchangeRateChangesOnCashAndCashEquivalentsAbstract</v>
      </c>
      <c r="K1796" t="str">
        <f t="shared" si="113"/>
        <v>insert into dbax_info_conc (codi_empr, codi_emex, codi_info, pref_conc, codi_conc, orde_conc, nive_conc, tipo_info) values (0,0,'pre_cl-ci_ias-7_2014-03-05_role-510000','ifrs-full','EffectOfExchangeRateChangesOnCashAndCashEquivalentsAbstract',740,2,'C')</v>
      </c>
    </row>
    <row r="1797" spans="1:11" x14ac:dyDescent="0.25">
      <c r="A1797">
        <v>0</v>
      </c>
      <c r="B1797">
        <v>0</v>
      </c>
      <c r="C1797" t="s">
        <v>205</v>
      </c>
      <c r="D1797" t="s">
        <v>2058</v>
      </c>
      <c r="E1797">
        <v>700</v>
      </c>
      <c r="F1797">
        <v>3</v>
      </c>
      <c r="G1797" t="s">
        <v>14</v>
      </c>
      <c r="H1797" s="1" t="str">
        <f t="shared" si="110"/>
        <v>ifrs-full_IncomeTaxesPaidRefundClassifiedAsFinancingActivities</v>
      </c>
      <c r="I1797" t="str">
        <f t="shared" si="111"/>
        <v>ifrs-full</v>
      </c>
      <c r="J1797" t="str">
        <f t="shared" si="112"/>
        <v>IncomeTaxesPaidRefundClassifiedAsFinancingActivities</v>
      </c>
      <c r="K1797" t="str">
        <f t="shared" si="113"/>
        <v>insert into dbax_info_conc (codi_empr, codi_emex, codi_info, pref_conc, codi_conc, orde_conc, nive_conc, tipo_info) values (0,0,'pre_cl-ci_ias-7_2014-03-05_role-510000','ifrs-full','IncomeTaxesPaidRefundClassifiedAsFinancingActivities',700,3,'C')</v>
      </c>
    </row>
    <row r="1798" spans="1:11" x14ac:dyDescent="0.25">
      <c r="A1798">
        <v>0</v>
      </c>
      <c r="B1798">
        <v>0</v>
      </c>
      <c r="C1798" t="s">
        <v>205</v>
      </c>
      <c r="D1798" t="s">
        <v>2059</v>
      </c>
      <c r="E1798">
        <v>490</v>
      </c>
      <c r="F1798">
        <v>3</v>
      </c>
      <c r="G1798" t="s">
        <v>14</v>
      </c>
      <c r="H1798" s="1" t="str">
        <f t="shared" si="110"/>
        <v>ifrs-full_IncomeTaxesPaidRefundClassifiedAsInvestingActivities</v>
      </c>
      <c r="I1798" t="str">
        <f t="shared" si="111"/>
        <v>ifrs-full</v>
      </c>
      <c r="J1798" t="str">
        <f t="shared" si="112"/>
        <v>IncomeTaxesPaidRefundClassifiedAsInvestingActivities</v>
      </c>
      <c r="K1798" t="str">
        <f t="shared" si="113"/>
        <v>insert into dbax_info_conc (codi_empr, codi_emex, codi_info, pref_conc, codi_conc, orde_conc, nive_conc, tipo_info) values (0,0,'pre_cl-ci_ias-7_2014-03-05_role-510000','ifrs-full','IncomeTaxesPaidRefundClassifiedAsInvestingActivities',490,3,'C')</v>
      </c>
    </row>
    <row r="1799" spans="1:11" x14ac:dyDescent="0.25">
      <c r="A1799">
        <v>0</v>
      </c>
      <c r="B1799">
        <v>0</v>
      </c>
      <c r="C1799" t="s">
        <v>205</v>
      </c>
      <c r="D1799" t="s">
        <v>2060</v>
      </c>
      <c r="E1799">
        <v>220</v>
      </c>
      <c r="F1799">
        <v>3</v>
      </c>
      <c r="G1799" t="s">
        <v>14</v>
      </c>
      <c r="H1799" s="1" t="str">
        <f t="shared" si="110"/>
        <v>ifrs-full_IncomeTaxesPaidRefundClassifiedAsOperatingActivities</v>
      </c>
      <c r="I1799" t="str">
        <f t="shared" si="111"/>
        <v>ifrs-full</v>
      </c>
      <c r="J1799" t="str">
        <f t="shared" si="112"/>
        <v>IncomeTaxesPaidRefundClassifiedAsOperatingActivities</v>
      </c>
      <c r="K1799" t="str">
        <f t="shared" si="113"/>
        <v>insert into dbax_info_conc (codi_empr, codi_emex, codi_info, pref_conc, codi_conc, orde_conc, nive_conc, tipo_info) values (0,0,'pre_cl-ci_ias-7_2014-03-05_role-510000','ifrs-full','IncomeTaxesPaidRefundClassifiedAsOperatingActivities',220,3,'C')</v>
      </c>
    </row>
    <row r="1800" spans="1:11" x14ac:dyDescent="0.25">
      <c r="A1800">
        <v>0</v>
      </c>
      <c r="B1800">
        <v>0</v>
      </c>
      <c r="C1800" t="s">
        <v>205</v>
      </c>
      <c r="D1800" t="s">
        <v>2086</v>
      </c>
      <c r="E1800">
        <v>760</v>
      </c>
      <c r="F1800">
        <v>2</v>
      </c>
      <c r="G1800" t="s">
        <v>14</v>
      </c>
      <c r="H1800" s="1" t="str">
        <f t="shared" ref="H1800:H1863" si="114">MID(D1800,FIND("#",D1800)+1,10000)</f>
        <v>ifrs-full_IncreaseDecreaseInCashAndCashEquivalents</v>
      </c>
      <c r="I1800" t="str">
        <f t="shared" ref="I1800:I1863" si="115">MID(H1800,1,FIND("_",H1800)-1)</f>
        <v>ifrs-full</v>
      </c>
      <c r="J1800" t="str">
        <f t="shared" ref="J1800:J1863" si="116">MID(H1800,FIND("_",H1800)+1,10000)</f>
        <v>IncreaseDecreaseInCashAndCashEquivalents</v>
      </c>
      <c r="K1800" t="str">
        <f t="shared" ref="K1800:K1863" si="117">CONCATENATE("insert into dbax_info_conc (codi_empr, codi_emex, codi_info, pref_conc, codi_conc, orde_conc, nive_conc, tipo_info) values (",A1800,",",B1800,",'",C1800,"','",I1800,"','",J1800,"',",E1800,",",F1800,",'",G1800,"')")</f>
        <v>insert into dbax_info_conc (codi_empr, codi_emex, codi_info, pref_conc, codi_conc, orde_conc, nive_conc, tipo_info) values (0,0,'pre_cl-ci_ias-7_2014-03-05_role-510000','ifrs-full','IncreaseDecreaseInCashAndCashEquivalents',760,2,'C')</v>
      </c>
    </row>
    <row r="1801" spans="1:11" x14ac:dyDescent="0.25">
      <c r="A1801">
        <v>0</v>
      </c>
      <c r="B1801">
        <v>0</v>
      </c>
      <c r="C1801" t="s">
        <v>205</v>
      </c>
      <c r="D1801" t="s">
        <v>2087</v>
      </c>
      <c r="E1801">
        <v>730</v>
      </c>
      <c r="F1801">
        <v>2</v>
      </c>
      <c r="G1801" t="s">
        <v>14</v>
      </c>
      <c r="H1801" s="1" t="str">
        <f t="shared" si="114"/>
        <v>ifrs-full_IncreaseDecreaseInCashAndCashEquivalentsBeforeEffectOfExchangeRateChanges</v>
      </c>
      <c r="I1801" t="str">
        <f t="shared" si="115"/>
        <v>ifrs-full</v>
      </c>
      <c r="J1801" t="str">
        <f t="shared" si="116"/>
        <v>IncreaseDecreaseInCashAndCashEquivalentsBeforeEffectOfExchangeRateChanges</v>
      </c>
      <c r="K1801" t="str">
        <f t="shared" si="117"/>
        <v>insert into dbax_info_conc (codi_empr, codi_emex, codi_info, pref_conc, codi_conc, orde_conc, nive_conc, tipo_info) values (0,0,'pre_cl-ci_ias-7_2014-03-05_role-510000','ifrs-full','IncreaseDecreaseInCashAndCashEquivalentsBeforeEffectOfExchangeRateChanges',730,2,'C')</v>
      </c>
    </row>
    <row r="1802" spans="1:11" x14ac:dyDescent="0.25">
      <c r="A1802">
        <v>0</v>
      </c>
      <c r="B1802">
        <v>0</v>
      </c>
      <c r="C1802" t="s">
        <v>205</v>
      </c>
      <c r="D1802" t="s">
        <v>2215</v>
      </c>
      <c r="E1802">
        <v>690</v>
      </c>
      <c r="F1802">
        <v>3</v>
      </c>
      <c r="G1802" t="s">
        <v>14</v>
      </c>
      <c r="H1802" s="1" t="str">
        <f t="shared" si="114"/>
        <v>ifrs-full_InterestPaidClassifiedAsFinancingActivities</v>
      </c>
      <c r="I1802" t="str">
        <f t="shared" si="115"/>
        <v>ifrs-full</v>
      </c>
      <c r="J1802" t="str">
        <f t="shared" si="116"/>
        <v>InterestPaidClassifiedAsFinancingActivities</v>
      </c>
      <c r="K1802" t="str">
        <f t="shared" si="117"/>
        <v>insert into dbax_info_conc (codi_empr, codi_emex, codi_info, pref_conc, codi_conc, orde_conc, nive_conc, tipo_info) values (0,0,'pre_cl-ci_ias-7_2014-03-05_role-510000','ifrs-full','InterestPaidClassifiedAsFinancingActivities',690,3,'C')</v>
      </c>
    </row>
    <row r="1803" spans="1:11" x14ac:dyDescent="0.25">
      <c r="A1803">
        <v>0</v>
      </c>
      <c r="B1803">
        <v>0</v>
      </c>
      <c r="C1803" t="s">
        <v>205</v>
      </c>
      <c r="D1803" t="s">
        <v>2216</v>
      </c>
      <c r="E1803">
        <v>470</v>
      </c>
      <c r="F1803">
        <v>3</v>
      </c>
      <c r="G1803" t="s">
        <v>14</v>
      </c>
      <c r="H1803" s="1" t="str">
        <f t="shared" si="114"/>
        <v>ifrs-full_InterestPaidClassifiedAsInvestingActivities</v>
      </c>
      <c r="I1803" t="str">
        <f t="shared" si="115"/>
        <v>ifrs-full</v>
      </c>
      <c r="J1803" t="str">
        <f t="shared" si="116"/>
        <v>InterestPaidClassifiedAsInvestingActivities</v>
      </c>
      <c r="K1803" t="str">
        <f t="shared" si="117"/>
        <v>insert into dbax_info_conc (codi_empr, codi_emex, codi_info, pref_conc, codi_conc, orde_conc, nive_conc, tipo_info) values (0,0,'pre_cl-ci_ias-7_2014-03-05_role-510000','ifrs-full','InterestPaidClassifiedAsInvestingActivities',470,3,'C')</v>
      </c>
    </row>
    <row r="1804" spans="1:11" x14ac:dyDescent="0.25">
      <c r="A1804">
        <v>0</v>
      </c>
      <c r="B1804">
        <v>0</v>
      </c>
      <c r="C1804" t="s">
        <v>205</v>
      </c>
      <c r="D1804" t="s">
        <v>2217</v>
      </c>
      <c r="E1804">
        <v>200</v>
      </c>
      <c r="F1804">
        <v>3</v>
      </c>
      <c r="G1804" t="s">
        <v>14</v>
      </c>
      <c r="H1804" s="1" t="str">
        <f t="shared" si="114"/>
        <v>ifrs-full_InterestPaidClassifiedAsOperatingActivities</v>
      </c>
      <c r="I1804" t="str">
        <f t="shared" si="115"/>
        <v>ifrs-full</v>
      </c>
      <c r="J1804" t="str">
        <f t="shared" si="116"/>
        <v>InterestPaidClassifiedAsOperatingActivities</v>
      </c>
      <c r="K1804" t="str">
        <f t="shared" si="117"/>
        <v>insert into dbax_info_conc (codi_empr, codi_emex, codi_info, pref_conc, codi_conc, orde_conc, nive_conc, tipo_info) values (0,0,'pre_cl-ci_ias-7_2014-03-05_role-510000','ifrs-full','InterestPaidClassifiedAsOperatingActivities',200,3,'C')</v>
      </c>
    </row>
    <row r="1805" spans="1:11" x14ac:dyDescent="0.25">
      <c r="A1805">
        <v>0</v>
      </c>
      <c r="B1805">
        <v>0</v>
      </c>
      <c r="C1805" t="s">
        <v>205</v>
      </c>
      <c r="D1805" t="s">
        <v>2218</v>
      </c>
      <c r="E1805">
        <v>480</v>
      </c>
      <c r="F1805">
        <v>3</v>
      </c>
      <c r="G1805" t="s">
        <v>14</v>
      </c>
      <c r="H1805" s="1" t="str">
        <f t="shared" si="114"/>
        <v>ifrs-full_InterestReceivedClassifiedAsInvestingActivities</v>
      </c>
      <c r="I1805" t="str">
        <f t="shared" si="115"/>
        <v>ifrs-full</v>
      </c>
      <c r="J1805" t="str">
        <f t="shared" si="116"/>
        <v>InterestReceivedClassifiedAsInvestingActivities</v>
      </c>
      <c r="K1805" t="str">
        <f t="shared" si="117"/>
        <v>insert into dbax_info_conc (codi_empr, codi_emex, codi_info, pref_conc, codi_conc, orde_conc, nive_conc, tipo_info) values (0,0,'pre_cl-ci_ias-7_2014-03-05_role-510000','ifrs-full','InterestReceivedClassifiedAsInvestingActivities',480,3,'C')</v>
      </c>
    </row>
    <row r="1806" spans="1:11" x14ac:dyDescent="0.25">
      <c r="A1806">
        <v>0</v>
      </c>
      <c r="B1806">
        <v>0</v>
      </c>
      <c r="C1806" t="s">
        <v>205</v>
      </c>
      <c r="D1806" t="s">
        <v>2219</v>
      </c>
      <c r="E1806">
        <v>210</v>
      </c>
      <c r="F1806">
        <v>3</v>
      </c>
      <c r="G1806" t="s">
        <v>14</v>
      </c>
      <c r="H1806" s="1" t="str">
        <f t="shared" si="114"/>
        <v>ifrs-full_InterestReceivedClassifiedAsOperatingActivities</v>
      </c>
      <c r="I1806" t="str">
        <f t="shared" si="115"/>
        <v>ifrs-full</v>
      </c>
      <c r="J1806" t="str">
        <f t="shared" si="116"/>
        <v>InterestReceivedClassifiedAsOperatingActivities</v>
      </c>
      <c r="K1806" t="str">
        <f t="shared" si="117"/>
        <v>insert into dbax_info_conc (codi_empr, codi_emex, codi_info, pref_conc, codi_conc, orde_conc, nive_conc, tipo_info) values (0,0,'pre_cl-ci_ias-7_2014-03-05_role-510000','ifrs-full','InterestReceivedClassifiedAsOperatingActivities',210,3,'C')</v>
      </c>
    </row>
    <row r="1807" spans="1:11" x14ac:dyDescent="0.25">
      <c r="A1807">
        <v>0</v>
      </c>
      <c r="B1807">
        <v>0</v>
      </c>
      <c r="C1807" t="s">
        <v>205</v>
      </c>
      <c r="D1807" t="s">
        <v>2500</v>
      </c>
      <c r="E1807">
        <v>160</v>
      </c>
      <c r="F1807">
        <v>4</v>
      </c>
      <c r="G1807" t="s">
        <v>14</v>
      </c>
      <c r="H1807" s="1" t="str">
        <f t="shared" si="114"/>
        <v>ifrs-full_OtherCashPaymentsFromOperatingActivities</v>
      </c>
      <c r="I1807" t="str">
        <f t="shared" si="115"/>
        <v>ifrs-full</v>
      </c>
      <c r="J1807" t="str">
        <f t="shared" si="116"/>
        <v>OtherCashPaymentsFromOperatingActivities</v>
      </c>
      <c r="K1807" t="str">
        <f t="shared" si="117"/>
        <v>insert into dbax_info_conc (codi_empr, codi_emex, codi_info, pref_conc, codi_conc, orde_conc, nive_conc, tipo_info) values (0,0,'pre_cl-ci_ias-7_2014-03-05_role-510000','ifrs-full','OtherCashPaymentsFromOperatingActivities',160,4,'C')</v>
      </c>
    </row>
    <row r="1808" spans="1:11" x14ac:dyDescent="0.25">
      <c r="A1808">
        <v>0</v>
      </c>
      <c r="B1808">
        <v>0</v>
      </c>
      <c r="C1808" t="s">
        <v>205</v>
      </c>
      <c r="D1808" t="s">
        <v>2501</v>
      </c>
      <c r="E1808">
        <v>300</v>
      </c>
      <c r="F1808">
        <v>3</v>
      </c>
      <c r="G1808" t="s">
        <v>14</v>
      </c>
      <c r="H1808" s="1" t="str">
        <f t="shared" si="114"/>
        <v>ifrs-full_OtherCashPaymentsToAcquireEquityOrDebtInstrumentsOfOtherEntitiesClassifiedAsInvestingActivities</v>
      </c>
      <c r="I1808" t="str">
        <f t="shared" si="115"/>
        <v>ifrs-full</v>
      </c>
      <c r="J1808" t="str">
        <f t="shared" si="116"/>
        <v>OtherCashPaymentsToAcquireEquityOrDebtInstrumentsOfOtherEntitiesClassifiedAsInvestingActivities</v>
      </c>
      <c r="K1808" t="str">
        <f t="shared" si="117"/>
        <v>insert into dbax_info_conc (codi_empr, codi_emex, codi_info, pref_conc, codi_conc, orde_conc, nive_conc, tipo_info) values (0,0,'pre_cl-ci_ias-7_2014-03-05_role-510000','ifrs-full','OtherCashPaymentsToAcquireEquityOrDebtInstrumentsOfOtherEntitiesClassifiedAsInvestingActivities',300,3,'C')</v>
      </c>
    </row>
    <row r="1809" spans="1:11" x14ac:dyDescent="0.25">
      <c r="A1809">
        <v>0</v>
      </c>
      <c r="B1809">
        <v>0</v>
      </c>
      <c r="C1809" t="s">
        <v>205</v>
      </c>
      <c r="D1809" t="s">
        <v>2502</v>
      </c>
      <c r="E1809">
        <v>320</v>
      </c>
      <c r="F1809">
        <v>3</v>
      </c>
      <c r="G1809" t="s">
        <v>14</v>
      </c>
      <c r="H1809" s="1" t="str">
        <f t="shared" si="114"/>
        <v>ifrs-full_OtherCashPaymentsToAcquireInterestsInJointVenturesClassifiedAsInvestingActivities</v>
      </c>
      <c r="I1809" t="str">
        <f t="shared" si="115"/>
        <v>ifrs-full</v>
      </c>
      <c r="J1809" t="str">
        <f t="shared" si="116"/>
        <v>OtherCashPaymentsToAcquireInterestsInJointVenturesClassifiedAsInvestingActivities</v>
      </c>
      <c r="K1809" t="str">
        <f t="shared" si="117"/>
        <v>insert into dbax_info_conc (codi_empr, codi_emex, codi_info, pref_conc, codi_conc, orde_conc, nive_conc, tipo_info) values (0,0,'pre_cl-ci_ias-7_2014-03-05_role-510000','ifrs-full','OtherCashPaymentsToAcquireInterestsInJointVenturesClassifiedAsInvestingActivities',320,3,'C')</v>
      </c>
    </row>
    <row r="1810" spans="1:11" x14ac:dyDescent="0.25">
      <c r="A1810">
        <v>0</v>
      </c>
      <c r="B1810">
        <v>0</v>
      </c>
      <c r="C1810" t="s">
        <v>205</v>
      </c>
      <c r="D1810" t="s">
        <v>2503</v>
      </c>
      <c r="E1810">
        <v>90</v>
      </c>
      <c r="F1810">
        <v>4</v>
      </c>
      <c r="G1810" t="s">
        <v>14</v>
      </c>
      <c r="H1810" s="1" t="str">
        <f t="shared" si="114"/>
        <v>ifrs-full_OtherCashReceiptsFromOperatingActivities</v>
      </c>
      <c r="I1810" t="str">
        <f t="shared" si="115"/>
        <v>ifrs-full</v>
      </c>
      <c r="J1810" t="str">
        <f t="shared" si="116"/>
        <v>OtherCashReceiptsFromOperatingActivities</v>
      </c>
      <c r="K1810" t="str">
        <f t="shared" si="117"/>
        <v>insert into dbax_info_conc (codi_empr, codi_emex, codi_info, pref_conc, codi_conc, orde_conc, nive_conc, tipo_info) values (0,0,'pre_cl-ci_ias-7_2014-03-05_role-510000','ifrs-full','OtherCashReceiptsFromOperatingActivities',90,4,'C')</v>
      </c>
    </row>
    <row r="1811" spans="1:11" x14ac:dyDescent="0.25">
      <c r="A1811">
        <v>0</v>
      </c>
      <c r="B1811">
        <v>0</v>
      </c>
      <c r="C1811" t="s">
        <v>205</v>
      </c>
      <c r="D1811" t="s">
        <v>2504</v>
      </c>
      <c r="E1811">
        <v>290</v>
      </c>
      <c r="F1811">
        <v>3</v>
      </c>
      <c r="G1811" t="s">
        <v>14</v>
      </c>
      <c r="H1811" s="1" t="str">
        <f t="shared" si="114"/>
        <v>ifrs-full_OtherCashReceiptsFromSalesOfEquityOrDebtInstrumentsOfOtherEntitiesClassifiedAsInvestingActivities</v>
      </c>
      <c r="I1811" t="str">
        <f t="shared" si="115"/>
        <v>ifrs-full</v>
      </c>
      <c r="J1811" t="str">
        <f t="shared" si="116"/>
        <v>OtherCashReceiptsFromSalesOfEquityOrDebtInstrumentsOfOtherEntitiesClassifiedAsInvestingActivities</v>
      </c>
      <c r="K1811" t="str">
        <f t="shared" si="117"/>
        <v>insert into dbax_info_conc (codi_empr, codi_emex, codi_info, pref_conc, codi_conc, orde_conc, nive_conc, tipo_info) values (0,0,'pre_cl-ci_ias-7_2014-03-05_role-510000','ifrs-full','OtherCashReceiptsFromSalesOfEquityOrDebtInstrumentsOfOtherEntitiesClassifiedAsInvestingActivities',290,3,'C')</v>
      </c>
    </row>
    <row r="1812" spans="1:11" x14ac:dyDescent="0.25">
      <c r="A1812">
        <v>0</v>
      </c>
      <c r="B1812">
        <v>0</v>
      </c>
      <c r="C1812" t="s">
        <v>205</v>
      </c>
      <c r="D1812" t="s">
        <v>2505</v>
      </c>
      <c r="E1812">
        <v>310</v>
      </c>
      <c r="F1812">
        <v>3</v>
      </c>
      <c r="G1812" t="s">
        <v>14</v>
      </c>
      <c r="H1812" s="1" t="str">
        <f t="shared" si="114"/>
        <v>ifrs-full_OtherCashReceiptsFromSalesOfInterestsInJointVenturesClassifiedAsInvestingActivities</v>
      </c>
      <c r="I1812" t="str">
        <f t="shared" si="115"/>
        <v>ifrs-full</v>
      </c>
      <c r="J1812" t="str">
        <f t="shared" si="116"/>
        <v>OtherCashReceiptsFromSalesOfInterestsInJointVenturesClassifiedAsInvestingActivities</v>
      </c>
      <c r="K1812" t="str">
        <f t="shared" si="117"/>
        <v>insert into dbax_info_conc (codi_empr, codi_emex, codi_info, pref_conc, codi_conc, orde_conc, nive_conc, tipo_info) values (0,0,'pre_cl-ci_ias-7_2014-03-05_role-510000','ifrs-full','OtherCashReceiptsFromSalesOfInterestsInJointVenturesClassifiedAsInvestingActivities',310,3,'C')</v>
      </c>
    </row>
    <row r="1813" spans="1:11" x14ac:dyDescent="0.25">
      <c r="A1813">
        <v>0</v>
      </c>
      <c r="B1813">
        <v>0</v>
      </c>
      <c r="C1813" t="s">
        <v>205</v>
      </c>
      <c r="D1813" t="s">
        <v>2554</v>
      </c>
      <c r="E1813">
        <v>710</v>
      </c>
      <c r="F1813">
        <v>3</v>
      </c>
      <c r="G1813" t="s">
        <v>14</v>
      </c>
      <c r="H1813" s="1" t="str">
        <f t="shared" si="114"/>
        <v>ifrs-full_OtherInflowsOutflowsOfCashClassifiedAsFinancingActivities</v>
      </c>
      <c r="I1813" t="str">
        <f t="shared" si="115"/>
        <v>ifrs-full</v>
      </c>
      <c r="J1813" t="str">
        <f t="shared" si="116"/>
        <v>OtherInflowsOutflowsOfCashClassifiedAsFinancingActivities</v>
      </c>
      <c r="K1813" t="str">
        <f t="shared" si="117"/>
        <v>insert into dbax_info_conc (codi_empr, codi_emex, codi_info, pref_conc, codi_conc, orde_conc, nive_conc, tipo_info) values (0,0,'pre_cl-ci_ias-7_2014-03-05_role-510000','ifrs-full','OtherInflowsOutflowsOfCashClassifiedAsFinancingActivities',710,3,'C')</v>
      </c>
    </row>
    <row r="1814" spans="1:11" x14ac:dyDescent="0.25">
      <c r="A1814">
        <v>0</v>
      </c>
      <c r="B1814">
        <v>0</v>
      </c>
      <c r="C1814" t="s">
        <v>205</v>
      </c>
      <c r="D1814" t="s">
        <v>2555</v>
      </c>
      <c r="E1814">
        <v>510</v>
      </c>
      <c r="F1814">
        <v>3</v>
      </c>
      <c r="G1814" t="s">
        <v>14</v>
      </c>
      <c r="H1814" s="1" t="str">
        <f t="shared" si="114"/>
        <v>ifrs-full_OtherInflowsOutflowsOfCashClassifiedAsInvestingActivities</v>
      </c>
      <c r="I1814" t="str">
        <f t="shared" si="115"/>
        <v>ifrs-full</v>
      </c>
      <c r="J1814" t="str">
        <f t="shared" si="116"/>
        <v>OtherInflowsOutflowsOfCashClassifiedAsInvestingActivities</v>
      </c>
      <c r="K1814" t="str">
        <f t="shared" si="117"/>
        <v>insert into dbax_info_conc (codi_empr, codi_emex, codi_info, pref_conc, codi_conc, orde_conc, nive_conc, tipo_info) values (0,0,'pre_cl-ci_ias-7_2014-03-05_role-510000','ifrs-full','OtherInflowsOutflowsOfCashClassifiedAsInvestingActivities',510,3,'C')</v>
      </c>
    </row>
    <row r="1815" spans="1:11" x14ac:dyDescent="0.25">
      <c r="A1815">
        <v>0</v>
      </c>
      <c r="B1815">
        <v>0</v>
      </c>
      <c r="C1815" t="s">
        <v>205</v>
      </c>
      <c r="D1815" t="s">
        <v>2556</v>
      </c>
      <c r="E1815">
        <v>230</v>
      </c>
      <c r="F1815">
        <v>3</v>
      </c>
      <c r="G1815" t="s">
        <v>14</v>
      </c>
      <c r="H1815" s="1" t="str">
        <f t="shared" si="114"/>
        <v>ifrs-full_OtherInflowsOutflowsOfCashClassifiedAsOperatingActivities</v>
      </c>
      <c r="I1815" t="str">
        <f t="shared" si="115"/>
        <v>ifrs-full</v>
      </c>
      <c r="J1815" t="str">
        <f t="shared" si="116"/>
        <v>OtherInflowsOutflowsOfCashClassifiedAsOperatingActivities</v>
      </c>
      <c r="K1815" t="str">
        <f t="shared" si="117"/>
        <v>insert into dbax_info_conc (codi_empr, codi_emex, codi_info, pref_conc, codi_conc, orde_conc, nive_conc, tipo_info) values (0,0,'pre_cl-ci_ias-7_2014-03-05_role-510000','ifrs-full','OtherInflowsOutflowsOfCashClassifiedAsOperatingActivities',230,3,'C')</v>
      </c>
    </row>
    <row r="1816" spans="1:11" x14ac:dyDescent="0.25">
      <c r="A1816">
        <v>0</v>
      </c>
      <c r="B1816">
        <v>0</v>
      </c>
      <c r="C1816" t="s">
        <v>205</v>
      </c>
      <c r="D1816" t="s">
        <v>2602</v>
      </c>
      <c r="E1816">
        <v>140</v>
      </c>
      <c r="F1816">
        <v>4</v>
      </c>
      <c r="G1816" t="s">
        <v>14</v>
      </c>
      <c r="H1816" s="1" t="str">
        <f t="shared" si="114"/>
        <v>ifrs-full_PaymentsForPremiumsAndClaimsAnnuitiesAndOtherPolicyBenefits</v>
      </c>
      <c r="I1816" t="str">
        <f t="shared" si="115"/>
        <v>ifrs-full</v>
      </c>
      <c r="J1816" t="str">
        <f t="shared" si="116"/>
        <v>PaymentsForPremiumsAndClaimsAnnuitiesAndOtherPolicyBenefits</v>
      </c>
      <c r="K1816" t="str">
        <f t="shared" si="117"/>
        <v>insert into dbax_info_conc (codi_empr, codi_emex, codi_info, pref_conc, codi_conc, orde_conc, nive_conc, tipo_info) values (0,0,'pre_cl-ci_ias-7_2014-03-05_role-510000','ifrs-full','PaymentsForPremiumsAndClaimsAnnuitiesAndOtherPolicyBenefits',140,4,'C')</v>
      </c>
    </row>
    <row r="1817" spans="1:11" x14ac:dyDescent="0.25">
      <c r="A1817">
        <v>0</v>
      </c>
      <c r="B1817">
        <v>0</v>
      </c>
      <c r="C1817" t="s">
        <v>205</v>
      </c>
      <c r="D1817" t="s">
        <v>2603</v>
      </c>
      <c r="E1817">
        <v>550</v>
      </c>
      <c r="F1817">
        <v>3</v>
      </c>
      <c r="G1817" t="s">
        <v>14</v>
      </c>
      <c r="H1817" s="1" t="str">
        <f t="shared" si="114"/>
        <v>ifrs-full_PaymentsFromChangesInOwnershipInterestsInSubsidiaries</v>
      </c>
      <c r="I1817" t="str">
        <f t="shared" si="115"/>
        <v>ifrs-full</v>
      </c>
      <c r="J1817" t="str">
        <f t="shared" si="116"/>
        <v>PaymentsFromChangesInOwnershipInterestsInSubsidiaries</v>
      </c>
      <c r="K1817" t="str">
        <f t="shared" si="117"/>
        <v>insert into dbax_info_conc (codi_empr, codi_emex, codi_info, pref_conc, codi_conc, orde_conc, nive_conc, tipo_info) values (0,0,'pre_cl-ci_ias-7_2014-03-05_role-510000','ifrs-full','PaymentsFromChangesInOwnershipInterestsInSubsidiaries',550,3,'C')</v>
      </c>
    </row>
    <row r="1818" spans="1:11" x14ac:dyDescent="0.25">
      <c r="A1818">
        <v>0</v>
      </c>
      <c r="B1818">
        <v>0</v>
      </c>
      <c r="C1818" t="s">
        <v>205</v>
      </c>
      <c r="D1818" t="s">
        <v>2604</v>
      </c>
      <c r="E1818">
        <v>120</v>
      </c>
      <c r="F1818">
        <v>4</v>
      </c>
      <c r="G1818" t="s">
        <v>14</v>
      </c>
      <c r="H1818" s="1" t="str">
        <f t="shared" si="114"/>
        <v>ifrs-full_PaymentsFromContractsHeldForDealingOrTradingPurpose</v>
      </c>
      <c r="I1818" t="str">
        <f t="shared" si="115"/>
        <v>ifrs-full</v>
      </c>
      <c r="J1818" t="str">
        <f t="shared" si="116"/>
        <v>PaymentsFromContractsHeldForDealingOrTradingPurpose</v>
      </c>
      <c r="K1818" t="str">
        <f t="shared" si="117"/>
        <v>insert into dbax_info_conc (codi_empr, codi_emex, codi_info, pref_conc, codi_conc, orde_conc, nive_conc, tipo_info) values (0,0,'pre_cl-ci_ias-7_2014-03-05_role-510000','ifrs-full','PaymentsFromContractsHeldForDealingOrTradingPurpose',120,4,'C')</v>
      </c>
    </row>
    <row r="1819" spans="1:11" x14ac:dyDescent="0.25">
      <c r="A1819">
        <v>0</v>
      </c>
      <c r="B1819">
        <v>0</v>
      </c>
      <c r="C1819" t="s">
        <v>205</v>
      </c>
      <c r="D1819" t="s">
        <v>2605</v>
      </c>
      <c r="E1819">
        <v>650</v>
      </c>
      <c r="F1819">
        <v>3</v>
      </c>
      <c r="G1819" t="s">
        <v>14</v>
      </c>
      <c r="H1819" s="1" t="str">
        <f t="shared" si="114"/>
        <v>ifrs-full_PaymentsOfFinanceLeaseLiabilitiesClassifiedAsFinancingActivities</v>
      </c>
      <c r="I1819" t="str">
        <f t="shared" si="115"/>
        <v>ifrs-full</v>
      </c>
      <c r="J1819" t="str">
        <f t="shared" si="116"/>
        <v>PaymentsOfFinanceLeaseLiabilitiesClassifiedAsFinancingActivities</v>
      </c>
      <c r="K1819" t="str">
        <f t="shared" si="117"/>
        <v>insert into dbax_info_conc (codi_empr, codi_emex, codi_info, pref_conc, codi_conc, orde_conc, nive_conc, tipo_info) values (0,0,'pre_cl-ci_ias-7_2014-03-05_role-510000','ifrs-full','PaymentsOfFinanceLeaseLiabilitiesClassifiedAsFinancingActivities',650,3,'C')</v>
      </c>
    </row>
    <row r="1820" spans="1:11" x14ac:dyDescent="0.25">
      <c r="A1820">
        <v>0</v>
      </c>
      <c r="B1820">
        <v>0</v>
      </c>
      <c r="C1820" t="s">
        <v>205</v>
      </c>
      <c r="D1820" t="s">
        <v>2606</v>
      </c>
      <c r="E1820">
        <v>590</v>
      </c>
      <c r="F1820">
        <v>3</v>
      </c>
      <c r="G1820" t="s">
        <v>14</v>
      </c>
      <c r="H1820" s="1" t="str">
        <f t="shared" si="114"/>
        <v>ifrs-full_PaymentsOfOtherEquityInstruments</v>
      </c>
      <c r="I1820" t="str">
        <f t="shared" si="115"/>
        <v>ifrs-full</v>
      </c>
      <c r="J1820" t="str">
        <f t="shared" si="116"/>
        <v>PaymentsOfOtherEquityInstruments</v>
      </c>
      <c r="K1820" t="str">
        <f t="shared" si="117"/>
        <v>insert into dbax_info_conc (codi_empr, codi_emex, codi_info, pref_conc, codi_conc, orde_conc, nive_conc, tipo_info) values (0,0,'pre_cl-ci_ias-7_2014-03-05_role-510000','ifrs-full','PaymentsOfOtherEquityInstruments',590,3,'C')</v>
      </c>
    </row>
    <row r="1821" spans="1:11" x14ac:dyDescent="0.25">
      <c r="A1821">
        <v>0</v>
      </c>
      <c r="B1821">
        <v>0</v>
      </c>
      <c r="C1821" t="s">
        <v>205</v>
      </c>
      <c r="D1821" t="s">
        <v>2607</v>
      </c>
      <c r="E1821">
        <v>580</v>
      </c>
      <c r="F1821">
        <v>3</v>
      </c>
      <c r="G1821" t="s">
        <v>14</v>
      </c>
      <c r="H1821" s="1" t="str">
        <f t="shared" si="114"/>
        <v>ifrs-full_PaymentsToAcquireOrRedeemEntitysShares</v>
      </c>
      <c r="I1821" t="str">
        <f t="shared" si="115"/>
        <v>ifrs-full</v>
      </c>
      <c r="J1821" t="str">
        <f t="shared" si="116"/>
        <v>PaymentsToAcquireOrRedeemEntitysShares</v>
      </c>
      <c r="K1821" t="str">
        <f t="shared" si="117"/>
        <v>insert into dbax_info_conc (codi_empr, codi_emex, codi_info, pref_conc, codi_conc, orde_conc, nive_conc, tipo_info) values (0,0,'pre_cl-ci_ias-7_2014-03-05_role-510000','ifrs-full','PaymentsToAcquireOrRedeemEntitysShares',580,3,'C')</v>
      </c>
    </row>
    <row r="1822" spans="1:11" x14ac:dyDescent="0.25">
      <c r="A1822">
        <v>0</v>
      </c>
      <c r="B1822">
        <v>0</v>
      </c>
      <c r="C1822" t="s">
        <v>205</v>
      </c>
      <c r="D1822" t="s">
        <v>2608</v>
      </c>
      <c r="E1822">
        <v>130</v>
      </c>
      <c r="F1822">
        <v>4</v>
      </c>
      <c r="G1822" t="s">
        <v>14</v>
      </c>
      <c r="H1822" s="1" t="str">
        <f t="shared" si="114"/>
        <v>ifrs-full_PaymentsToAndOnBehalfOfEmployees</v>
      </c>
      <c r="I1822" t="str">
        <f t="shared" si="115"/>
        <v>ifrs-full</v>
      </c>
      <c r="J1822" t="str">
        <f t="shared" si="116"/>
        <v>PaymentsToAndOnBehalfOfEmployees</v>
      </c>
      <c r="K1822" t="str">
        <f t="shared" si="117"/>
        <v>insert into dbax_info_conc (codi_empr, codi_emex, codi_info, pref_conc, codi_conc, orde_conc, nive_conc, tipo_info) values (0,0,'pre_cl-ci_ias-7_2014-03-05_role-510000','ifrs-full','PaymentsToAndOnBehalfOfEmployees',130,4,'C')</v>
      </c>
    </row>
    <row r="1823" spans="1:11" x14ac:dyDescent="0.25">
      <c r="A1823">
        <v>0</v>
      </c>
      <c r="B1823">
        <v>0</v>
      </c>
      <c r="C1823" t="s">
        <v>205</v>
      </c>
      <c r="D1823" t="s">
        <v>2609</v>
      </c>
      <c r="E1823">
        <v>150</v>
      </c>
      <c r="F1823">
        <v>4</v>
      </c>
      <c r="G1823" t="s">
        <v>14</v>
      </c>
      <c r="H1823" s="1" t="str">
        <f t="shared" si="114"/>
        <v>ifrs-full_PaymentsToManufactureOrAcquireAssetsHeldForRentalToOthersAndSubsequentlyHeldForSale</v>
      </c>
      <c r="I1823" t="str">
        <f t="shared" si="115"/>
        <v>ifrs-full</v>
      </c>
      <c r="J1823" t="str">
        <f t="shared" si="116"/>
        <v>PaymentsToManufactureOrAcquireAssetsHeldForRentalToOthersAndSubsequentlyHeldForSale</v>
      </c>
      <c r="K1823" t="str">
        <f t="shared" si="117"/>
        <v>insert into dbax_info_conc (codi_empr, codi_emex, codi_info, pref_conc, codi_conc, orde_conc, nive_conc, tipo_info) values (0,0,'pre_cl-ci_ias-7_2014-03-05_role-510000','ifrs-full','PaymentsToManufactureOrAcquireAssetsHeldForRentalToOthersAndSubsequentlyHeldForSale',150,4,'C')</v>
      </c>
    </row>
    <row r="1824" spans="1:11" x14ac:dyDescent="0.25">
      <c r="A1824">
        <v>0</v>
      </c>
      <c r="B1824">
        <v>0</v>
      </c>
      <c r="C1824" t="s">
        <v>205</v>
      </c>
      <c r="D1824" t="s">
        <v>2610</v>
      </c>
      <c r="E1824">
        <v>110</v>
      </c>
      <c r="F1824">
        <v>4</v>
      </c>
      <c r="G1824" t="s">
        <v>14</v>
      </c>
      <c r="H1824" s="1" t="str">
        <f t="shared" si="114"/>
        <v>ifrs-full_PaymentsToSuppliersForGoodsAndServices</v>
      </c>
      <c r="I1824" t="str">
        <f t="shared" si="115"/>
        <v>ifrs-full</v>
      </c>
      <c r="J1824" t="str">
        <f t="shared" si="116"/>
        <v>PaymentsToSuppliersForGoodsAndServices</v>
      </c>
      <c r="K1824" t="str">
        <f t="shared" si="117"/>
        <v>insert into dbax_info_conc (codi_empr, codi_emex, codi_info, pref_conc, codi_conc, orde_conc, nive_conc, tipo_info) values (0,0,'pre_cl-ci_ias-7_2014-03-05_role-510000','ifrs-full','PaymentsToSuppliersForGoodsAndServices',110,4,'C')</v>
      </c>
    </row>
    <row r="1825" spans="1:11" x14ac:dyDescent="0.25">
      <c r="A1825">
        <v>0</v>
      </c>
      <c r="B1825">
        <v>0</v>
      </c>
      <c r="C1825" t="s">
        <v>205</v>
      </c>
      <c r="D1825" t="s">
        <v>2625</v>
      </c>
      <c r="E1825">
        <v>600</v>
      </c>
      <c r="F1825">
        <v>3</v>
      </c>
      <c r="G1825" t="s">
        <v>14</v>
      </c>
      <c r="H1825" s="1" t="str">
        <f t="shared" si="114"/>
        <v>ifrs-full_ProceedsFromBorrowingsClassifiedAsFinancingActivities</v>
      </c>
      <c r="I1825" t="str">
        <f t="shared" si="115"/>
        <v>ifrs-full</v>
      </c>
      <c r="J1825" t="str">
        <f t="shared" si="116"/>
        <v>ProceedsFromBorrowingsClassifiedAsFinancingActivities</v>
      </c>
      <c r="K1825" t="str">
        <f t="shared" si="117"/>
        <v>insert into dbax_info_conc (codi_empr, codi_emex, codi_info, pref_conc, codi_conc, orde_conc, nive_conc, tipo_info) values (0,0,'pre_cl-ci_ias-7_2014-03-05_role-510000','ifrs-full','ProceedsFromBorrowingsClassifiedAsFinancingActivities',600,3,'C')</v>
      </c>
    </row>
    <row r="1826" spans="1:11" x14ac:dyDescent="0.25">
      <c r="A1826">
        <v>0</v>
      </c>
      <c r="B1826">
        <v>0</v>
      </c>
      <c r="C1826" t="s">
        <v>205</v>
      </c>
      <c r="D1826" t="s">
        <v>2626</v>
      </c>
      <c r="E1826">
        <v>540</v>
      </c>
      <c r="F1826">
        <v>3</v>
      </c>
      <c r="G1826" t="s">
        <v>14</v>
      </c>
      <c r="H1826" s="1" t="str">
        <f t="shared" si="114"/>
        <v>ifrs-full_ProceedsFromChangesInOwnershipInterestsInSubsidiaries</v>
      </c>
      <c r="I1826" t="str">
        <f t="shared" si="115"/>
        <v>ifrs-full</v>
      </c>
      <c r="J1826" t="str">
        <f t="shared" si="116"/>
        <v>ProceedsFromChangesInOwnershipInterestsInSubsidiaries</v>
      </c>
      <c r="K1826" t="str">
        <f t="shared" si="117"/>
        <v>insert into dbax_info_conc (codi_empr, codi_emex, codi_info, pref_conc, codi_conc, orde_conc, nive_conc, tipo_info) values (0,0,'pre_cl-ci_ias-7_2014-03-05_role-510000','ifrs-full','ProceedsFromChangesInOwnershipInterestsInSubsidiaries',540,3,'C')</v>
      </c>
    </row>
    <row r="1827" spans="1:11" x14ac:dyDescent="0.25">
      <c r="A1827">
        <v>0</v>
      </c>
      <c r="B1827">
        <v>0</v>
      </c>
      <c r="C1827" t="s">
        <v>205</v>
      </c>
      <c r="D1827" t="s">
        <v>2627</v>
      </c>
      <c r="E1827">
        <v>670</v>
      </c>
      <c r="F1827">
        <v>3</v>
      </c>
      <c r="G1827" t="s">
        <v>14</v>
      </c>
      <c r="H1827" s="1" t="str">
        <f t="shared" si="114"/>
        <v>ifrs-full_ProceedsFromGovernmentGrantsClassifiedAsFinancingActivities</v>
      </c>
      <c r="I1827" t="str">
        <f t="shared" si="115"/>
        <v>ifrs-full</v>
      </c>
      <c r="J1827" t="str">
        <f t="shared" si="116"/>
        <v>ProceedsFromGovernmentGrantsClassifiedAsFinancingActivities</v>
      </c>
      <c r="K1827" t="str">
        <f t="shared" si="117"/>
        <v>insert into dbax_info_conc (codi_empr, codi_emex, codi_info, pref_conc, codi_conc, orde_conc, nive_conc, tipo_info) values (0,0,'pre_cl-ci_ias-7_2014-03-05_role-510000','ifrs-full','ProceedsFromGovernmentGrantsClassifiedAsFinancingActivities',670,3,'C')</v>
      </c>
    </row>
    <row r="1828" spans="1:11" x14ac:dyDescent="0.25">
      <c r="A1828">
        <v>0</v>
      </c>
      <c r="B1828">
        <v>0</v>
      </c>
      <c r="C1828" t="s">
        <v>205</v>
      </c>
      <c r="D1828" t="s">
        <v>2628</v>
      </c>
      <c r="E1828">
        <v>400</v>
      </c>
      <c r="F1828">
        <v>3</v>
      </c>
      <c r="G1828" t="s">
        <v>14</v>
      </c>
      <c r="H1828" s="1" t="str">
        <f t="shared" si="114"/>
        <v>ifrs-full_ProceedsFromGovernmentGrantsClassifiedAsInvestingActivities</v>
      </c>
      <c r="I1828" t="str">
        <f t="shared" si="115"/>
        <v>ifrs-full</v>
      </c>
      <c r="J1828" t="str">
        <f t="shared" si="116"/>
        <v>ProceedsFromGovernmentGrantsClassifiedAsInvestingActivities</v>
      </c>
      <c r="K1828" t="str">
        <f t="shared" si="117"/>
        <v>insert into dbax_info_conc (codi_empr, codi_emex, codi_info, pref_conc, codi_conc, orde_conc, nive_conc, tipo_info) values (0,0,'pre_cl-ci_ias-7_2014-03-05_role-510000','ifrs-full','ProceedsFromGovernmentGrantsClassifiedAsInvestingActivities',400,3,'C')</v>
      </c>
    </row>
    <row r="1829" spans="1:11" x14ac:dyDescent="0.25">
      <c r="A1829">
        <v>0</v>
      </c>
      <c r="B1829">
        <v>0</v>
      </c>
      <c r="C1829" t="s">
        <v>205</v>
      </c>
      <c r="D1829" t="s">
        <v>2629</v>
      </c>
      <c r="E1829">
        <v>570</v>
      </c>
      <c r="F1829">
        <v>3</v>
      </c>
      <c r="G1829" t="s">
        <v>14</v>
      </c>
      <c r="H1829" s="1" t="str">
        <f t="shared" si="114"/>
        <v>ifrs-full_ProceedsFromIssuingOtherEquityInstruments</v>
      </c>
      <c r="I1829" t="str">
        <f t="shared" si="115"/>
        <v>ifrs-full</v>
      </c>
      <c r="J1829" t="str">
        <f t="shared" si="116"/>
        <v>ProceedsFromIssuingOtherEquityInstruments</v>
      </c>
      <c r="K1829" t="str">
        <f t="shared" si="117"/>
        <v>insert into dbax_info_conc (codi_empr, codi_emex, codi_info, pref_conc, codi_conc, orde_conc, nive_conc, tipo_info) values (0,0,'pre_cl-ci_ias-7_2014-03-05_role-510000','ifrs-full','ProceedsFromIssuingOtherEquityInstruments',570,3,'C')</v>
      </c>
    </row>
    <row r="1830" spans="1:11" x14ac:dyDescent="0.25">
      <c r="A1830">
        <v>0</v>
      </c>
      <c r="B1830">
        <v>0</v>
      </c>
      <c r="C1830" t="s">
        <v>205</v>
      </c>
      <c r="D1830" t="s">
        <v>2630</v>
      </c>
      <c r="E1830">
        <v>560</v>
      </c>
      <c r="F1830">
        <v>3</v>
      </c>
      <c r="G1830" t="s">
        <v>14</v>
      </c>
      <c r="H1830" s="1" t="str">
        <f t="shared" si="114"/>
        <v>ifrs-full_ProceedsFromIssuingShares</v>
      </c>
      <c r="I1830" t="str">
        <f t="shared" si="115"/>
        <v>ifrs-full</v>
      </c>
      <c r="J1830" t="str">
        <f t="shared" si="116"/>
        <v>ProceedsFromIssuingShares</v>
      </c>
      <c r="K1830" t="str">
        <f t="shared" si="117"/>
        <v>insert into dbax_info_conc (codi_empr, codi_emex, codi_info, pref_conc, codi_conc, orde_conc, nive_conc, tipo_info) values (0,0,'pre_cl-ci_ias-7_2014-03-05_role-510000','ifrs-full','ProceedsFromIssuingShares',560,3,'C')</v>
      </c>
    </row>
    <row r="1831" spans="1:11" x14ac:dyDescent="0.25">
      <c r="A1831">
        <v>0</v>
      </c>
      <c r="B1831">
        <v>0</v>
      </c>
      <c r="C1831" t="s">
        <v>205</v>
      </c>
      <c r="D1831" t="s">
        <v>2631</v>
      </c>
      <c r="E1831">
        <v>380</v>
      </c>
      <c r="F1831">
        <v>3</v>
      </c>
      <c r="G1831" t="s">
        <v>14</v>
      </c>
      <c r="H1831" s="1" t="str">
        <f t="shared" si="114"/>
        <v>ifrs-full_ProceedsFromOtherLongtermAssetsClassifiedAsInvestingActivities</v>
      </c>
      <c r="I1831" t="str">
        <f t="shared" si="115"/>
        <v>ifrs-full</v>
      </c>
      <c r="J1831" t="str">
        <f t="shared" si="116"/>
        <v>ProceedsFromOtherLongtermAssetsClassifiedAsInvestingActivities</v>
      </c>
      <c r="K1831" t="str">
        <f t="shared" si="117"/>
        <v>insert into dbax_info_conc (codi_empr, codi_emex, codi_info, pref_conc, codi_conc, orde_conc, nive_conc, tipo_info) values (0,0,'pre_cl-ci_ias-7_2014-03-05_role-510000','ifrs-full','ProceedsFromOtherLongtermAssetsClassifiedAsInvestingActivities',380,3,'C')</v>
      </c>
    </row>
    <row r="1832" spans="1:11" x14ac:dyDescent="0.25">
      <c r="A1832">
        <v>0</v>
      </c>
      <c r="B1832">
        <v>0</v>
      </c>
      <c r="C1832" t="s">
        <v>205</v>
      </c>
      <c r="D1832" t="s">
        <v>2632</v>
      </c>
      <c r="E1832">
        <v>360</v>
      </c>
      <c r="F1832">
        <v>3</v>
      </c>
      <c r="G1832" t="s">
        <v>14</v>
      </c>
      <c r="H1832" s="1" t="str">
        <f t="shared" si="114"/>
        <v>ifrs-full_ProceedsFromSalesOfIntangibleAssetsClassifiedAsInvestingActivities</v>
      </c>
      <c r="I1832" t="str">
        <f t="shared" si="115"/>
        <v>ifrs-full</v>
      </c>
      <c r="J1832" t="str">
        <f t="shared" si="116"/>
        <v>ProceedsFromSalesOfIntangibleAssetsClassifiedAsInvestingActivities</v>
      </c>
      <c r="K1832" t="str">
        <f t="shared" si="117"/>
        <v>insert into dbax_info_conc (codi_empr, codi_emex, codi_info, pref_conc, codi_conc, orde_conc, nive_conc, tipo_info) values (0,0,'pre_cl-ci_ias-7_2014-03-05_role-510000','ifrs-full','ProceedsFromSalesOfIntangibleAssetsClassifiedAsInvestingActivities',360,3,'C')</v>
      </c>
    </row>
    <row r="1833" spans="1:11" x14ac:dyDescent="0.25">
      <c r="A1833">
        <v>0</v>
      </c>
      <c r="B1833">
        <v>0</v>
      </c>
      <c r="C1833" t="s">
        <v>205</v>
      </c>
      <c r="D1833" t="s">
        <v>2633</v>
      </c>
      <c r="E1833">
        <v>340</v>
      </c>
      <c r="F1833">
        <v>3</v>
      </c>
      <c r="G1833" t="s">
        <v>14</v>
      </c>
      <c r="H1833" s="1" t="str">
        <f t="shared" si="114"/>
        <v>ifrs-full_ProceedsFromSalesOfPropertyPlantAndEquipmentClassifiedAsInvestingActivities</v>
      </c>
      <c r="I1833" t="str">
        <f t="shared" si="115"/>
        <v>ifrs-full</v>
      </c>
      <c r="J1833" t="str">
        <f t="shared" si="116"/>
        <v>ProceedsFromSalesOfPropertyPlantAndEquipmentClassifiedAsInvestingActivities</v>
      </c>
      <c r="K1833" t="str">
        <f t="shared" si="117"/>
        <v>insert into dbax_info_conc (codi_empr, codi_emex, codi_info, pref_conc, codi_conc, orde_conc, nive_conc, tipo_info) values (0,0,'pre_cl-ci_ias-7_2014-03-05_role-510000','ifrs-full','ProceedsFromSalesOfPropertyPlantAndEquipmentClassifiedAsInvestingActivities',340,3,'C')</v>
      </c>
    </row>
    <row r="1834" spans="1:11" x14ac:dyDescent="0.25">
      <c r="A1834">
        <v>0</v>
      </c>
      <c r="B1834">
        <v>0</v>
      </c>
      <c r="C1834" t="s">
        <v>205</v>
      </c>
      <c r="D1834" t="s">
        <v>2696</v>
      </c>
      <c r="E1834">
        <v>370</v>
      </c>
      <c r="F1834">
        <v>3</v>
      </c>
      <c r="G1834" t="s">
        <v>14</v>
      </c>
      <c r="H1834" s="1" t="str">
        <f t="shared" si="114"/>
        <v>ifrs-full_PurchaseOfIntangibleAssetsClassifiedAsInvestingActivities</v>
      </c>
      <c r="I1834" t="str">
        <f t="shared" si="115"/>
        <v>ifrs-full</v>
      </c>
      <c r="J1834" t="str">
        <f t="shared" si="116"/>
        <v>PurchaseOfIntangibleAssetsClassifiedAsInvestingActivities</v>
      </c>
      <c r="K1834" t="str">
        <f t="shared" si="117"/>
        <v>insert into dbax_info_conc (codi_empr, codi_emex, codi_info, pref_conc, codi_conc, orde_conc, nive_conc, tipo_info) values (0,0,'pre_cl-ci_ias-7_2014-03-05_role-510000','ifrs-full','PurchaseOfIntangibleAssetsClassifiedAsInvestingActivities',370,3,'C')</v>
      </c>
    </row>
    <row r="1835" spans="1:11" x14ac:dyDescent="0.25">
      <c r="A1835">
        <v>0</v>
      </c>
      <c r="B1835">
        <v>0</v>
      </c>
      <c r="C1835" t="s">
        <v>205</v>
      </c>
      <c r="D1835" t="s">
        <v>2697</v>
      </c>
      <c r="E1835">
        <v>390</v>
      </c>
      <c r="F1835">
        <v>3</v>
      </c>
      <c r="G1835" t="s">
        <v>14</v>
      </c>
      <c r="H1835" s="1" t="str">
        <f t="shared" si="114"/>
        <v>ifrs-full_PurchaseOfOtherLongtermAssetsClassifiedAsInvestingActivities</v>
      </c>
      <c r="I1835" t="str">
        <f t="shared" si="115"/>
        <v>ifrs-full</v>
      </c>
      <c r="J1835" t="str">
        <f t="shared" si="116"/>
        <v>PurchaseOfOtherLongtermAssetsClassifiedAsInvestingActivities</v>
      </c>
      <c r="K1835" t="str">
        <f t="shared" si="117"/>
        <v>insert into dbax_info_conc (codi_empr, codi_emex, codi_info, pref_conc, codi_conc, orde_conc, nive_conc, tipo_info) values (0,0,'pre_cl-ci_ias-7_2014-03-05_role-510000','ifrs-full','PurchaseOfOtherLongtermAssetsClassifiedAsInvestingActivities',390,3,'C')</v>
      </c>
    </row>
    <row r="1836" spans="1:11" x14ac:dyDescent="0.25">
      <c r="A1836">
        <v>0</v>
      </c>
      <c r="B1836">
        <v>0</v>
      </c>
      <c r="C1836" t="s">
        <v>205</v>
      </c>
      <c r="D1836" t="s">
        <v>2698</v>
      </c>
      <c r="E1836">
        <v>350</v>
      </c>
      <c r="F1836">
        <v>3</v>
      </c>
      <c r="G1836" t="s">
        <v>14</v>
      </c>
      <c r="H1836" s="1" t="str">
        <f t="shared" si="114"/>
        <v>ifrs-full_PurchaseOfPropertyPlantAndEquipmentClassifiedAsInvestingActivities</v>
      </c>
      <c r="I1836" t="str">
        <f t="shared" si="115"/>
        <v>ifrs-full</v>
      </c>
      <c r="J1836" t="str">
        <f t="shared" si="116"/>
        <v>PurchaseOfPropertyPlantAndEquipmentClassifiedAsInvestingActivities</v>
      </c>
      <c r="K1836" t="str">
        <f t="shared" si="117"/>
        <v>insert into dbax_info_conc (codi_empr, codi_emex, codi_info, pref_conc, codi_conc, orde_conc, nive_conc, tipo_info) values (0,0,'pre_cl-ci_ias-7_2014-03-05_role-510000','ifrs-full','PurchaseOfPropertyPlantAndEquipmentClassifiedAsInvestingActivities',350,3,'C')</v>
      </c>
    </row>
    <row r="1837" spans="1:11" x14ac:dyDescent="0.25">
      <c r="A1837">
        <v>0</v>
      </c>
      <c r="B1837">
        <v>0</v>
      </c>
      <c r="C1837" t="s">
        <v>205</v>
      </c>
      <c r="D1837" t="s">
        <v>2714</v>
      </c>
      <c r="E1837">
        <v>60</v>
      </c>
      <c r="F1837">
        <v>4</v>
      </c>
      <c r="G1837" t="s">
        <v>14</v>
      </c>
      <c r="H1837" s="1" t="str">
        <f t="shared" si="114"/>
        <v>ifrs-full_ReceiptsFromContractsHeldForDealingOrTradingPurpose</v>
      </c>
      <c r="I1837" t="str">
        <f t="shared" si="115"/>
        <v>ifrs-full</v>
      </c>
      <c r="J1837" t="str">
        <f t="shared" si="116"/>
        <v>ReceiptsFromContractsHeldForDealingOrTradingPurpose</v>
      </c>
      <c r="K1837" t="str">
        <f t="shared" si="117"/>
        <v>insert into dbax_info_conc (codi_empr, codi_emex, codi_info, pref_conc, codi_conc, orde_conc, nive_conc, tipo_info) values (0,0,'pre_cl-ci_ias-7_2014-03-05_role-510000','ifrs-full','ReceiptsFromContractsHeldForDealingOrTradingPurpose',60,4,'C')</v>
      </c>
    </row>
    <row r="1838" spans="1:11" x14ac:dyDescent="0.25">
      <c r="A1838">
        <v>0</v>
      </c>
      <c r="B1838">
        <v>0</v>
      </c>
      <c r="C1838" t="s">
        <v>205</v>
      </c>
      <c r="D1838" t="s">
        <v>2715</v>
      </c>
      <c r="E1838">
        <v>70</v>
      </c>
      <c r="F1838">
        <v>4</v>
      </c>
      <c r="G1838" t="s">
        <v>14</v>
      </c>
      <c r="H1838" s="1" t="str">
        <f t="shared" si="114"/>
        <v>ifrs-full_ReceiptsFromPremiumsAndClaimsAnnuitiesAndOtherPolicyBenefits</v>
      </c>
      <c r="I1838" t="str">
        <f t="shared" si="115"/>
        <v>ifrs-full</v>
      </c>
      <c r="J1838" t="str">
        <f t="shared" si="116"/>
        <v>ReceiptsFromPremiumsAndClaimsAnnuitiesAndOtherPolicyBenefits</v>
      </c>
      <c r="K1838" t="str">
        <f t="shared" si="117"/>
        <v>insert into dbax_info_conc (codi_empr, codi_emex, codi_info, pref_conc, codi_conc, orde_conc, nive_conc, tipo_info) values (0,0,'pre_cl-ci_ias-7_2014-03-05_role-510000','ifrs-full','ReceiptsFromPremiumsAndClaimsAnnuitiesAndOtherPolicyBenefits',70,4,'C')</v>
      </c>
    </row>
    <row r="1839" spans="1:11" x14ac:dyDescent="0.25">
      <c r="A1839">
        <v>0</v>
      </c>
      <c r="B1839">
        <v>0</v>
      </c>
      <c r="C1839" t="s">
        <v>205</v>
      </c>
      <c r="D1839" t="s">
        <v>2716</v>
      </c>
      <c r="E1839">
        <v>80</v>
      </c>
      <c r="F1839">
        <v>4</v>
      </c>
      <c r="G1839" t="s">
        <v>14</v>
      </c>
      <c r="H1839" s="1" t="str">
        <f t="shared" si="114"/>
        <v>ifrs-full_ReceiptsFromRentsAndSubsequentSalesOfSuchAssets</v>
      </c>
      <c r="I1839" t="str">
        <f t="shared" si="115"/>
        <v>ifrs-full</v>
      </c>
      <c r="J1839" t="str">
        <f t="shared" si="116"/>
        <v>ReceiptsFromRentsAndSubsequentSalesOfSuchAssets</v>
      </c>
      <c r="K1839" t="str">
        <f t="shared" si="117"/>
        <v>insert into dbax_info_conc (codi_empr, codi_emex, codi_info, pref_conc, codi_conc, orde_conc, nive_conc, tipo_info) values (0,0,'pre_cl-ci_ias-7_2014-03-05_role-510000','ifrs-full','ReceiptsFromRentsAndSubsequentSalesOfSuchAssets',80,4,'C')</v>
      </c>
    </row>
    <row r="1840" spans="1:11" x14ac:dyDescent="0.25">
      <c r="A1840">
        <v>0</v>
      </c>
      <c r="B1840">
        <v>0</v>
      </c>
      <c r="C1840" t="s">
        <v>205</v>
      </c>
      <c r="D1840" t="s">
        <v>2717</v>
      </c>
      <c r="E1840">
        <v>50</v>
      </c>
      <c r="F1840">
        <v>4</v>
      </c>
      <c r="G1840" t="s">
        <v>14</v>
      </c>
      <c r="H1840" s="1" t="str">
        <f t="shared" si="114"/>
        <v>ifrs-full_ReceiptsFromRoyaltiesFeesCommissionsAndOtherRevenue</v>
      </c>
      <c r="I1840" t="str">
        <f t="shared" si="115"/>
        <v>ifrs-full</v>
      </c>
      <c r="J1840" t="str">
        <f t="shared" si="116"/>
        <v>ReceiptsFromRoyaltiesFeesCommissionsAndOtherRevenue</v>
      </c>
      <c r="K1840" t="str">
        <f t="shared" si="117"/>
        <v>insert into dbax_info_conc (codi_empr, codi_emex, codi_info, pref_conc, codi_conc, orde_conc, nive_conc, tipo_info) values (0,0,'pre_cl-ci_ias-7_2014-03-05_role-510000','ifrs-full','ReceiptsFromRoyaltiesFeesCommissionsAndOtherRevenue',50,4,'C')</v>
      </c>
    </row>
    <row r="1841" spans="1:11" x14ac:dyDescent="0.25">
      <c r="A1841">
        <v>0</v>
      </c>
      <c r="B1841">
        <v>0</v>
      </c>
      <c r="C1841" t="s">
        <v>205</v>
      </c>
      <c r="D1841" t="s">
        <v>2718</v>
      </c>
      <c r="E1841">
        <v>40</v>
      </c>
      <c r="F1841">
        <v>4</v>
      </c>
      <c r="G1841" t="s">
        <v>14</v>
      </c>
      <c r="H1841" s="1" t="str">
        <f t="shared" si="114"/>
        <v>ifrs-full_ReceiptsFromSalesOfGoodsAndRenderingOfServices</v>
      </c>
      <c r="I1841" t="str">
        <f t="shared" si="115"/>
        <v>ifrs-full</v>
      </c>
      <c r="J1841" t="str">
        <f t="shared" si="116"/>
        <v>ReceiptsFromSalesOfGoodsAndRenderingOfServices</v>
      </c>
      <c r="K1841" t="str">
        <f t="shared" si="117"/>
        <v>insert into dbax_info_conc (codi_empr, codi_emex, codi_info, pref_conc, codi_conc, orde_conc, nive_conc, tipo_info) values (0,0,'pre_cl-ci_ias-7_2014-03-05_role-510000','ifrs-full','ReceiptsFromSalesOfGoodsAndRenderingOfServices',40,4,'C')</v>
      </c>
    </row>
    <row r="1842" spans="1:11" x14ac:dyDescent="0.25">
      <c r="A1842">
        <v>0</v>
      </c>
      <c r="B1842">
        <v>0</v>
      </c>
      <c r="C1842" t="s">
        <v>205</v>
      </c>
      <c r="D1842" t="s">
        <v>2764</v>
      </c>
      <c r="E1842">
        <v>640</v>
      </c>
      <c r="F1842">
        <v>3</v>
      </c>
      <c r="G1842" t="s">
        <v>14</v>
      </c>
      <c r="H1842" s="1" t="str">
        <f t="shared" si="114"/>
        <v>ifrs-full_RepaymentsOfBorrowingsClassifiedAsFinancingActivities</v>
      </c>
      <c r="I1842" t="str">
        <f t="shared" si="115"/>
        <v>ifrs-full</v>
      </c>
      <c r="J1842" t="str">
        <f t="shared" si="116"/>
        <v>RepaymentsOfBorrowingsClassifiedAsFinancingActivities</v>
      </c>
      <c r="K1842" t="str">
        <f t="shared" si="117"/>
        <v>insert into dbax_info_conc (codi_empr, codi_emex, codi_info, pref_conc, codi_conc, orde_conc, nive_conc, tipo_info) values (0,0,'pre_cl-ci_ias-7_2014-03-05_role-510000','ifrs-full','RepaymentsOfBorrowingsClassifiedAsFinancingActivities',640,3,'C')</v>
      </c>
    </row>
    <row r="1843" spans="1:11" x14ac:dyDescent="0.25">
      <c r="A1843">
        <v>0</v>
      </c>
      <c r="B1843">
        <v>0</v>
      </c>
      <c r="C1843" t="s">
        <v>205</v>
      </c>
      <c r="D1843" t="s">
        <v>2904</v>
      </c>
      <c r="E1843">
        <v>10</v>
      </c>
      <c r="F1843">
        <v>1</v>
      </c>
      <c r="G1843" t="s">
        <v>14</v>
      </c>
      <c r="H1843" s="1" t="str">
        <f t="shared" si="114"/>
        <v>ifrs-full_StatementOfCashFlowsAbstract</v>
      </c>
      <c r="I1843" t="str">
        <f t="shared" si="115"/>
        <v>ifrs-full</v>
      </c>
      <c r="J1843" t="str">
        <f t="shared" si="116"/>
        <v>StatementOfCashFlowsAbstract</v>
      </c>
      <c r="K1843" t="str">
        <f t="shared" si="117"/>
        <v>insert into dbax_info_conc (codi_empr, codi_emex, codi_info, pref_conc, codi_conc, orde_conc, nive_conc, tipo_info) values (0,0,'pre_cl-ci_ias-7_2014-03-05_role-510000','ifrs-full','StatementOfCashFlowsAbstract',10,1,'C')</v>
      </c>
    </row>
    <row r="1844" spans="1:11" x14ac:dyDescent="0.25">
      <c r="A1844">
        <v>0</v>
      </c>
      <c r="B1844">
        <v>0</v>
      </c>
      <c r="C1844" t="s">
        <v>208</v>
      </c>
      <c r="D1844" t="s">
        <v>359</v>
      </c>
      <c r="E1844">
        <v>160</v>
      </c>
      <c r="F1844">
        <v>4</v>
      </c>
      <c r="G1844" t="s">
        <v>14</v>
      </c>
      <c r="H1844" s="1" t="str">
        <f t="shared" si="114"/>
        <v>cl-ci_AjustesParticipacionesNoControladoras</v>
      </c>
      <c r="I1844" t="str">
        <f t="shared" si="115"/>
        <v>cl-ci</v>
      </c>
      <c r="J1844" t="str">
        <f t="shared" si="116"/>
        <v>AjustesParticipacionesNoControladoras</v>
      </c>
      <c r="K1844" t="str">
        <f t="shared" si="117"/>
        <v>insert into dbax_info_conc (codi_empr, codi_emex, codi_info, pref_conc, codi_conc, orde_conc, nive_conc, tipo_info) values (0,0,'pre_cl-ci_ias-7_2014-03-05_role-520000','cl-ci','AjustesParticipacionesNoControladoras',160,4,'C')</v>
      </c>
    </row>
    <row r="1845" spans="1:11" x14ac:dyDescent="0.25">
      <c r="A1845">
        <v>0</v>
      </c>
      <c r="B1845">
        <v>0</v>
      </c>
      <c r="C1845" t="s">
        <v>208</v>
      </c>
      <c r="D1845" t="s">
        <v>380</v>
      </c>
      <c r="E1845">
        <v>530</v>
      </c>
      <c r="F1845">
        <v>3</v>
      </c>
      <c r="G1845" t="s">
        <v>14</v>
      </c>
      <c r="H1845" s="1" t="str">
        <f t="shared" si="114"/>
        <v>cl-ci_CobrosEntidadesRelacionadasActividadesInversion</v>
      </c>
      <c r="I1845" t="str">
        <f t="shared" si="115"/>
        <v>cl-ci</v>
      </c>
      <c r="J1845" t="str">
        <f t="shared" si="116"/>
        <v>CobrosEntidadesRelacionadasActividadesInversion</v>
      </c>
      <c r="K1845" t="str">
        <f t="shared" si="117"/>
        <v>insert into dbax_info_conc (codi_empr, codi_emex, codi_info, pref_conc, codi_conc, orde_conc, nive_conc, tipo_info) values (0,0,'pre_cl-ci_ias-7_2014-03-05_role-520000','cl-ci','CobrosEntidadesRelacionadasActividadesInversion',530,3,'C')</v>
      </c>
    </row>
    <row r="1846" spans="1:11" x14ac:dyDescent="0.25">
      <c r="A1846">
        <v>0</v>
      </c>
      <c r="B1846">
        <v>0</v>
      </c>
      <c r="C1846" t="s">
        <v>208</v>
      </c>
      <c r="D1846" t="s">
        <v>458</v>
      </c>
      <c r="E1846">
        <v>850</v>
      </c>
      <c r="F1846">
        <v>2</v>
      </c>
      <c r="G1846" t="s">
        <v>14</v>
      </c>
      <c r="H1846" s="1" t="str">
        <f t="shared" si="114"/>
        <v>cl-ci_EfectivoYEquivalentesEfectivoEstadoFlujo</v>
      </c>
      <c r="I1846" t="str">
        <f t="shared" si="115"/>
        <v>cl-ci</v>
      </c>
      <c r="J1846" t="str">
        <f t="shared" si="116"/>
        <v>EfectivoYEquivalentesEfectivoEstadoFlujo</v>
      </c>
      <c r="K1846" t="str">
        <f t="shared" si="117"/>
        <v>insert into dbax_info_conc (codi_empr, codi_emex, codi_info, pref_conc, codi_conc, orde_conc, nive_conc, tipo_info) values (0,0,'pre_cl-ci_ias-7_2014-03-05_role-520000','cl-ci','EfectivoYEquivalentesEfectivoEstadoFlujo',850,2,'C')</v>
      </c>
    </row>
    <row r="1847" spans="1:11" x14ac:dyDescent="0.25">
      <c r="A1847">
        <v>0</v>
      </c>
      <c r="B1847">
        <v>0</v>
      </c>
      <c r="C1847" t="s">
        <v>208</v>
      </c>
      <c r="D1847" t="s">
        <v>458</v>
      </c>
      <c r="E1847">
        <v>860</v>
      </c>
      <c r="F1847">
        <v>2</v>
      </c>
      <c r="G1847" t="s">
        <v>14</v>
      </c>
      <c r="H1847" s="1" t="str">
        <f t="shared" si="114"/>
        <v>cl-ci_EfectivoYEquivalentesEfectivoEstadoFlujo</v>
      </c>
      <c r="I1847" t="str">
        <f t="shared" si="115"/>
        <v>cl-ci</v>
      </c>
      <c r="J1847" t="str">
        <f t="shared" si="116"/>
        <v>EfectivoYEquivalentesEfectivoEstadoFlujo</v>
      </c>
      <c r="K1847" t="str">
        <f t="shared" si="117"/>
        <v>insert into dbax_info_conc (codi_empr, codi_emex, codi_info, pref_conc, codi_conc, orde_conc, nive_conc, tipo_info) values (0,0,'pre_cl-ci_ias-7_2014-03-05_role-520000','cl-ci','EfectivoYEquivalentesEfectivoEstadoFlujo',860,2,'C')</v>
      </c>
    </row>
    <row r="1848" spans="1:11" x14ac:dyDescent="0.25">
      <c r="A1848">
        <v>0</v>
      </c>
      <c r="B1848">
        <v>0</v>
      </c>
      <c r="C1848" t="s">
        <v>208</v>
      </c>
      <c r="D1848" t="s">
        <v>479</v>
      </c>
      <c r="E1848">
        <v>580</v>
      </c>
      <c r="F1848">
        <v>3</v>
      </c>
      <c r="G1848" t="s">
        <v>14</v>
      </c>
      <c r="H1848" s="1" t="str">
        <f t="shared" si="114"/>
        <v>cl-ci_FlujosEfectivoProcedentesVentaParticipacionesNoControladorasActividadesInversion</v>
      </c>
      <c r="I1848" t="str">
        <f t="shared" si="115"/>
        <v>cl-ci</v>
      </c>
      <c r="J1848" t="str">
        <f t="shared" si="116"/>
        <v>FlujosEfectivoProcedentesVentaParticipacionesNoControladorasActividadesInversion</v>
      </c>
      <c r="K1848" t="str">
        <f t="shared" si="117"/>
        <v>insert into dbax_info_conc (codi_empr, codi_emex, codi_info, pref_conc, codi_conc, orde_conc, nive_conc, tipo_info) values (0,0,'pre_cl-ci_ias-7_2014-03-05_role-520000','cl-ci','FlujosEfectivoProcedentesVentaParticipacionesNoControladorasActividadesInversion',580,3,'C')</v>
      </c>
    </row>
    <row r="1849" spans="1:11" x14ac:dyDescent="0.25">
      <c r="A1849">
        <v>0</v>
      </c>
      <c r="B1849">
        <v>0</v>
      </c>
      <c r="C1849" t="s">
        <v>208</v>
      </c>
      <c r="D1849" t="s">
        <v>480</v>
      </c>
      <c r="E1849">
        <v>360</v>
      </c>
      <c r="F1849">
        <v>3</v>
      </c>
      <c r="G1849" t="s">
        <v>14</v>
      </c>
      <c r="H1849" s="1" t="str">
        <f t="shared" si="114"/>
        <v>cl-ci_FlujosEfectivoUtilizadosCompraParticipacionesNoControladorasActividadesInversion</v>
      </c>
      <c r="I1849" t="str">
        <f t="shared" si="115"/>
        <v>cl-ci</v>
      </c>
      <c r="J1849" t="str">
        <f t="shared" si="116"/>
        <v>FlujosEfectivoUtilizadosCompraParticipacionesNoControladorasActividadesInversion</v>
      </c>
      <c r="K1849" t="str">
        <f t="shared" si="117"/>
        <v>insert into dbax_info_conc (codi_empr, codi_emex, codi_info, pref_conc, codi_conc, orde_conc, nive_conc, tipo_info) values (0,0,'pre_cl-ci_ias-7_2014-03-05_role-520000','cl-ci','FlujosEfectivoUtilizadosCompraParticipacionesNoControladorasActividadesInversion',360,3,'C')</v>
      </c>
    </row>
    <row r="1850" spans="1:11" x14ac:dyDescent="0.25">
      <c r="A1850">
        <v>0</v>
      </c>
      <c r="B1850">
        <v>0</v>
      </c>
      <c r="C1850" t="s">
        <v>208</v>
      </c>
      <c r="D1850" t="s">
        <v>505</v>
      </c>
      <c r="E1850">
        <v>700</v>
      </c>
      <c r="F1850">
        <v>4</v>
      </c>
      <c r="G1850" t="s">
        <v>14</v>
      </c>
      <c r="H1850" s="1" t="str">
        <f t="shared" si="114"/>
        <v>cl-ci_ImportesPrestamosCortoPlazoActividadesFinanciacion</v>
      </c>
      <c r="I1850" t="str">
        <f t="shared" si="115"/>
        <v>cl-ci</v>
      </c>
      <c r="J1850" t="str">
        <f t="shared" si="116"/>
        <v>ImportesPrestamosCortoPlazoActividadesFinanciacion</v>
      </c>
      <c r="K1850" t="str">
        <f t="shared" si="117"/>
        <v>insert into dbax_info_conc (codi_empr, codi_emex, codi_info, pref_conc, codi_conc, orde_conc, nive_conc, tipo_info) values (0,0,'pre_cl-ci_ias-7_2014-03-05_role-520000','cl-ci','ImportesPrestamosCortoPlazoActividadesFinanciacion',700,4,'C')</v>
      </c>
    </row>
    <row r="1851" spans="1:11" x14ac:dyDescent="0.25">
      <c r="A1851">
        <v>0</v>
      </c>
      <c r="B1851">
        <v>0</v>
      </c>
      <c r="C1851" t="s">
        <v>208</v>
      </c>
      <c r="D1851" t="s">
        <v>506</v>
      </c>
      <c r="E1851">
        <v>690</v>
      </c>
      <c r="F1851">
        <v>4</v>
      </c>
      <c r="G1851" t="s">
        <v>14</v>
      </c>
      <c r="H1851" s="1" t="str">
        <f t="shared" si="114"/>
        <v>cl-ci_ImportesPrestamosLargoPlazoActividadesFinanciacion</v>
      </c>
      <c r="I1851" t="str">
        <f t="shared" si="115"/>
        <v>cl-ci</v>
      </c>
      <c r="J1851" t="str">
        <f t="shared" si="116"/>
        <v>ImportesPrestamosLargoPlazoActividadesFinanciacion</v>
      </c>
      <c r="K1851" t="str">
        <f t="shared" si="117"/>
        <v>insert into dbax_info_conc (codi_empr, codi_emex, codi_info, pref_conc, codi_conc, orde_conc, nive_conc, tipo_info) values (0,0,'pre_cl-ci_ias-7_2014-03-05_role-520000','cl-ci','ImportesPrestamosLargoPlazoActividadesFinanciacion',690,4,'C')</v>
      </c>
    </row>
    <row r="1852" spans="1:11" x14ac:dyDescent="0.25">
      <c r="A1852">
        <v>0</v>
      </c>
      <c r="B1852">
        <v>0</v>
      </c>
      <c r="C1852" t="s">
        <v>208</v>
      </c>
      <c r="D1852" t="s">
        <v>651</v>
      </c>
      <c r="E1852">
        <v>740</v>
      </c>
      <c r="F1852">
        <v>3</v>
      </c>
      <c r="G1852" t="s">
        <v>14</v>
      </c>
      <c r="H1852" s="1" t="str">
        <f t="shared" si="114"/>
        <v>cl-ci_PagosPrestamosEntidadesRelacionadasActividadesFinanciacion</v>
      </c>
      <c r="I1852" t="str">
        <f t="shared" si="115"/>
        <v>cl-ci</v>
      </c>
      <c r="J1852" t="str">
        <f t="shared" si="116"/>
        <v>PagosPrestamosEntidadesRelacionadasActividadesFinanciacion</v>
      </c>
      <c r="K1852" t="str">
        <f t="shared" si="117"/>
        <v>insert into dbax_info_conc (codi_empr, codi_emex, codi_info, pref_conc, codi_conc, orde_conc, nive_conc, tipo_info) values (0,0,'pre_cl-ci_ias-7_2014-03-05_role-520000','cl-ci','PagosPrestamosEntidadesRelacionadasActividadesFinanciacion',740,3,'C')</v>
      </c>
    </row>
    <row r="1853" spans="1:11" x14ac:dyDescent="0.25">
      <c r="A1853">
        <v>0</v>
      </c>
      <c r="B1853">
        <v>0</v>
      </c>
      <c r="C1853" t="s">
        <v>208</v>
      </c>
      <c r="D1853" t="s">
        <v>679</v>
      </c>
      <c r="E1853">
        <v>710</v>
      </c>
      <c r="F1853">
        <v>3</v>
      </c>
      <c r="G1853" t="s">
        <v>14</v>
      </c>
      <c r="H1853" s="1" t="str">
        <f t="shared" si="114"/>
        <v>cl-ci_PrestamosEntidadesRelacionadasActividadesFinanciacion</v>
      </c>
      <c r="I1853" t="str">
        <f t="shared" si="115"/>
        <v>cl-ci</v>
      </c>
      <c r="J1853" t="str">
        <f t="shared" si="116"/>
        <v>PrestamosEntidadesRelacionadasActividadesFinanciacion</v>
      </c>
      <c r="K1853" t="str">
        <f t="shared" si="117"/>
        <v>insert into dbax_info_conc (codi_empr, codi_emex, codi_info, pref_conc, codi_conc, orde_conc, nive_conc, tipo_info) values (0,0,'pre_cl-ci_ias-7_2014-03-05_role-520000','cl-ci','PrestamosEntidadesRelacionadasActividadesFinanciacion',710,3,'C')</v>
      </c>
    </row>
    <row r="1854" spans="1:11" x14ac:dyDescent="0.25">
      <c r="A1854">
        <v>0</v>
      </c>
      <c r="B1854">
        <v>0</v>
      </c>
      <c r="C1854" t="s">
        <v>208</v>
      </c>
      <c r="D1854" t="s">
        <v>680</v>
      </c>
      <c r="E1854">
        <v>410</v>
      </c>
      <c r="F1854">
        <v>3</v>
      </c>
      <c r="G1854" t="s">
        <v>14</v>
      </c>
      <c r="H1854" s="1" t="str">
        <f t="shared" si="114"/>
        <v>cl-ci_PrestamosEntidadesRelacionadasActividadesInversion</v>
      </c>
      <c r="I1854" t="str">
        <f t="shared" si="115"/>
        <v>cl-ci</v>
      </c>
      <c r="J1854" t="str">
        <f t="shared" si="116"/>
        <v>PrestamosEntidadesRelacionadasActividadesInversion</v>
      </c>
      <c r="K1854" t="str">
        <f t="shared" si="117"/>
        <v>insert into dbax_info_conc (codi_empr, codi_emex, codi_info, pref_conc, codi_conc, orde_conc, nive_conc, tipo_info) values (0,0,'pre_cl-ci_ias-7_2014-03-05_role-520000','cl-ci','PrestamosEntidadesRelacionadasActividadesInversion',410,3,'C')</v>
      </c>
    </row>
    <row r="1855" spans="1:11" x14ac:dyDescent="0.25">
      <c r="A1855">
        <v>0</v>
      </c>
      <c r="B1855">
        <v>0</v>
      </c>
      <c r="C1855" t="s">
        <v>208</v>
      </c>
      <c r="D1855" t="s">
        <v>778</v>
      </c>
      <c r="E1855">
        <v>70</v>
      </c>
      <c r="F1855">
        <v>4</v>
      </c>
      <c r="G1855" t="s">
        <v>14</v>
      </c>
      <c r="H1855" s="1" t="str">
        <f t="shared" si="114"/>
        <v>ifrs-full_AdjustmentsForDecreaseIncreaseInInventories</v>
      </c>
      <c r="I1855" t="str">
        <f t="shared" si="115"/>
        <v>ifrs-full</v>
      </c>
      <c r="J1855" t="str">
        <f t="shared" si="116"/>
        <v>AdjustmentsForDecreaseIncreaseInInventories</v>
      </c>
      <c r="K1855" t="str">
        <f t="shared" si="117"/>
        <v>insert into dbax_info_conc (codi_empr, codi_emex, codi_info, pref_conc, codi_conc, orde_conc, nive_conc, tipo_info) values (0,0,'pre_cl-ci_ias-7_2014-03-05_role-520000','ifrs-full','AdjustmentsForDecreaseIncreaseInInventories',70,4,'C')</v>
      </c>
    </row>
    <row r="1856" spans="1:11" x14ac:dyDescent="0.25">
      <c r="A1856">
        <v>0</v>
      </c>
      <c r="B1856">
        <v>0</v>
      </c>
      <c r="C1856" t="s">
        <v>208</v>
      </c>
      <c r="D1856" t="s">
        <v>779</v>
      </c>
      <c r="E1856">
        <v>90</v>
      </c>
      <c r="F1856">
        <v>4</v>
      </c>
      <c r="G1856" t="s">
        <v>14</v>
      </c>
      <c r="H1856" s="1" t="str">
        <f t="shared" si="114"/>
        <v>ifrs-full_AdjustmentsForDecreaseIncreaseInOtherOperatingReceivables</v>
      </c>
      <c r="I1856" t="str">
        <f t="shared" si="115"/>
        <v>ifrs-full</v>
      </c>
      <c r="J1856" t="str">
        <f t="shared" si="116"/>
        <v>AdjustmentsForDecreaseIncreaseInOtherOperatingReceivables</v>
      </c>
      <c r="K1856" t="str">
        <f t="shared" si="117"/>
        <v>insert into dbax_info_conc (codi_empr, codi_emex, codi_info, pref_conc, codi_conc, orde_conc, nive_conc, tipo_info) values (0,0,'pre_cl-ci_ias-7_2014-03-05_role-520000','ifrs-full','AdjustmentsForDecreaseIncreaseInOtherOperatingReceivables',90,4,'C')</v>
      </c>
    </row>
    <row r="1857" spans="1:11" x14ac:dyDescent="0.25">
      <c r="A1857">
        <v>0</v>
      </c>
      <c r="B1857">
        <v>0</v>
      </c>
      <c r="C1857" t="s">
        <v>208</v>
      </c>
      <c r="D1857" t="s">
        <v>780</v>
      </c>
      <c r="E1857">
        <v>80</v>
      </c>
      <c r="F1857">
        <v>4</v>
      </c>
      <c r="G1857" t="s">
        <v>14</v>
      </c>
      <c r="H1857" s="1" t="str">
        <f t="shared" si="114"/>
        <v>ifrs-full_AdjustmentsForDecreaseIncreaseInTradeAccountReceivable</v>
      </c>
      <c r="I1857" t="str">
        <f t="shared" si="115"/>
        <v>ifrs-full</v>
      </c>
      <c r="J1857" t="str">
        <f t="shared" si="116"/>
        <v>AdjustmentsForDecreaseIncreaseInTradeAccountReceivable</v>
      </c>
      <c r="K1857" t="str">
        <f t="shared" si="117"/>
        <v>insert into dbax_info_conc (codi_empr, codi_emex, codi_info, pref_conc, codi_conc, orde_conc, nive_conc, tipo_info) values (0,0,'pre_cl-ci_ias-7_2014-03-05_role-520000','ifrs-full','AdjustmentsForDecreaseIncreaseInTradeAccountReceivable',80,4,'C')</v>
      </c>
    </row>
    <row r="1858" spans="1:11" x14ac:dyDescent="0.25">
      <c r="A1858">
        <v>0</v>
      </c>
      <c r="B1858">
        <v>0</v>
      </c>
      <c r="C1858" t="s">
        <v>208</v>
      </c>
      <c r="D1858" t="s">
        <v>782</v>
      </c>
      <c r="E1858">
        <v>120</v>
      </c>
      <c r="F1858">
        <v>4</v>
      </c>
      <c r="G1858" t="s">
        <v>14</v>
      </c>
      <c r="H1858" s="1" t="str">
        <f t="shared" si="114"/>
        <v>ifrs-full_AdjustmentsForDepreciationAndAmortisationExpense</v>
      </c>
      <c r="I1858" t="str">
        <f t="shared" si="115"/>
        <v>ifrs-full</v>
      </c>
      <c r="J1858" t="str">
        <f t="shared" si="116"/>
        <v>AdjustmentsForDepreciationAndAmortisationExpense</v>
      </c>
      <c r="K1858" t="str">
        <f t="shared" si="117"/>
        <v>insert into dbax_info_conc (codi_empr, codi_emex, codi_info, pref_conc, codi_conc, orde_conc, nive_conc, tipo_info) values (0,0,'pre_cl-ci_ias-7_2014-03-05_role-520000','ifrs-full','AdjustmentsForDepreciationAndAmortisationExpense',120,4,'C')</v>
      </c>
    </row>
    <row r="1859" spans="1:11" x14ac:dyDescent="0.25">
      <c r="A1859">
        <v>0</v>
      </c>
      <c r="B1859">
        <v>0</v>
      </c>
      <c r="C1859" t="s">
        <v>208</v>
      </c>
      <c r="D1859" t="s">
        <v>783</v>
      </c>
      <c r="E1859">
        <v>180</v>
      </c>
      <c r="F1859">
        <v>4</v>
      </c>
      <c r="G1859" t="s">
        <v>14</v>
      </c>
      <c r="H1859" s="1" t="str">
        <f t="shared" si="114"/>
        <v>ifrs-full_AdjustmentsForFairValueGainsLosses</v>
      </c>
      <c r="I1859" t="str">
        <f t="shared" si="115"/>
        <v>ifrs-full</v>
      </c>
      <c r="J1859" t="str">
        <f t="shared" si="116"/>
        <v>AdjustmentsForFairValueGainsLosses</v>
      </c>
      <c r="K1859" t="str">
        <f t="shared" si="117"/>
        <v>insert into dbax_info_conc (codi_empr, codi_emex, codi_info, pref_conc, codi_conc, orde_conc, nive_conc, tipo_info) values (0,0,'pre_cl-ci_ias-7_2014-03-05_role-520000','ifrs-full','AdjustmentsForFairValueGainsLosses',180,4,'C')</v>
      </c>
    </row>
    <row r="1860" spans="1:11" x14ac:dyDescent="0.25">
      <c r="A1860">
        <v>0</v>
      </c>
      <c r="B1860">
        <v>0</v>
      </c>
      <c r="C1860" t="s">
        <v>208</v>
      </c>
      <c r="D1860" t="s">
        <v>784</v>
      </c>
      <c r="E1860">
        <v>60</v>
      </c>
      <c r="F1860">
        <v>4</v>
      </c>
      <c r="G1860" t="s">
        <v>14</v>
      </c>
      <c r="H1860" s="1" t="str">
        <f t="shared" si="114"/>
        <v>ifrs-full_AdjustmentsForFinanceCosts</v>
      </c>
      <c r="I1860" t="str">
        <f t="shared" si="115"/>
        <v>ifrs-full</v>
      </c>
      <c r="J1860" t="str">
        <f t="shared" si="116"/>
        <v>AdjustmentsForFinanceCosts</v>
      </c>
      <c r="K1860" t="str">
        <f t="shared" si="117"/>
        <v>insert into dbax_info_conc (codi_empr, codi_emex, codi_info, pref_conc, codi_conc, orde_conc, nive_conc, tipo_info) values (0,0,'pre_cl-ci_ias-7_2014-03-05_role-520000','ifrs-full','AdjustmentsForFinanceCosts',60,4,'C')</v>
      </c>
    </row>
    <row r="1861" spans="1:11" x14ac:dyDescent="0.25">
      <c r="A1861">
        <v>0</v>
      </c>
      <c r="B1861">
        <v>0</v>
      </c>
      <c r="C1861" t="s">
        <v>208</v>
      </c>
      <c r="D1861" t="s">
        <v>785</v>
      </c>
      <c r="E1861">
        <v>130</v>
      </c>
      <c r="F1861">
        <v>4</v>
      </c>
      <c r="G1861" t="s">
        <v>14</v>
      </c>
      <c r="H1861" s="1" t="str">
        <f t="shared" si="114"/>
        <v>ifrs-full_AdjustmentsForImpairmentLossReversalOfImpairmentLossRecognisedInProfitOrLoss</v>
      </c>
      <c r="I1861" t="str">
        <f t="shared" si="115"/>
        <v>ifrs-full</v>
      </c>
      <c r="J1861" t="str">
        <f t="shared" si="116"/>
        <v>AdjustmentsForImpairmentLossReversalOfImpairmentLossRecognisedInProfitOrLoss</v>
      </c>
      <c r="K1861" t="str">
        <f t="shared" si="117"/>
        <v>insert into dbax_info_conc (codi_empr, codi_emex, codi_info, pref_conc, codi_conc, orde_conc, nive_conc, tipo_info) values (0,0,'pre_cl-ci_ias-7_2014-03-05_role-520000','ifrs-full','AdjustmentsForImpairmentLossReversalOfImpairmentLossRecognisedInProfitOrLoss',130,4,'C')</v>
      </c>
    </row>
    <row r="1862" spans="1:11" x14ac:dyDescent="0.25">
      <c r="A1862">
        <v>0</v>
      </c>
      <c r="B1862">
        <v>0</v>
      </c>
      <c r="C1862" t="s">
        <v>208</v>
      </c>
      <c r="D1862" t="s">
        <v>786</v>
      </c>
      <c r="E1862">
        <v>50</v>
      </c>
      <c r="F1862">
        <v>4</v>
      </c>
      <c r="G1862" t="s">
        <v>14</v>
      </c>
      <c r="H1862" s="1" t="str">
        <f t="shared" si="114"/>
        <v>ifrs-full_AdjustmentsForIncomeTaxExpense</v>
      </c>
      <c r="I1862" t="str">
        <f t="shared" si="115"/>
        <v>ifrs-full</v>
      </c>
      <c r="J1862" t="str">
        <f t="shared" si="116"/>
        <v>AdjustmentsForIncomeTaxExpense</v>
      </c>
      <c r="K1862" t="str">
        <f t="shared" si="117"/>
        <v>insert into dbax_info_conc (codi_empr, codi_emex, codi_info, pref_conc, codi_conc, orde_conc, nive_conc, tipo_info) values (0,0,'pre_cl-ci_ias-7_2014-03-05_role-520000','ifrs-full','AdjustmentsForIncomeTaxExpense',50,4,'C')</v>
      </c>
    </row>
    <row r="1863" spans="1:11" x14ac:dyDescent="0.25">
      <c r="A1863">
        <v>0</v>
      </c>
      <c r="B1863">
        <v>0</v>
      </c>
      <c r="C1863" t="s">
        <v>208</v>
      </c>
      <c r="D1863" t="s">
        <v>787</v>
      </c>
      <c r="E1863">
        <v>110</v>
      </c>
      <c r="F1863">
        <v>4</v>
      </c>
      <c r="G1863" t="s">
        <v>14</v>
      </c>
      <c r="H1863" s="1" t="str">
        <f t="shared" si="114"/>
        <v>ifrs-full_AdjustmentsForIncreaseDecreaseInOtherOperatingPayables</v>
      </c>
      <c r="I1863" t="str">
        <f t="shared" si="115"/>
        <v>ifrs-full</v>
      </c>
      <c r="J1863" t="str">
        <f t="shared" si="116"/>
        <v>AdjustmentsForIncreaseDecreaseInOtherOperatingPayables</v>
      </c>
      <c r="K1863" t="str">
        <f t="shared" si="117"/>
        <v>insert into dbax_info_conc (codi_empr, codi_emex, codi_info, pref_conc, codi_conc, orde_conc, nive_conc, tipo_info) values (0,0,'pre_cl-ci_ias-7_2014-03-05_role-520000','ifrs-full','AdjustmentsForIncreaseDecreaseInOtherOperatingPayables',110,4,'C')</v>
      </c>
    </row>
    <row r="1864" spans="1:11" x14ac:dyDescent="0.25">
      <c r="A1864">
        <v>0</v>
      </c>
      <c r="B1864">
        <v>0</v>
      </c>
      <c r="C1864" t="s">
        <v>208</v>
      </c>
      <c r="D1864" t="s">
        <v>788</v>
      </c>
      <c r="E1864">
        <v>100</v>
      </c>
      <c r="F1864">
        <v>4</v>
      </c>
      <c r="G1864" t="s">
        <v>14</v>
      </c>
      <c r="H1864" s="1" t="str">
        <f t="shared" ref="H1864:H1927" si="118">MID(D1864,FIND("#",D1864)+1,10000)</f>
        <v>ifrs-full_AdjustmentsForIncreaseDecreaseInTradeAccountPayable</v>
      </c>
      <c r="I1864" t="str">
        <f t="shared" ref="I1864:I1927" si="119">MID(H1864,1,FIND("_",H1864)-1)</f>
        <v>ifrs-full</v>
      </c>
      <c r="J1864" t="str">
        <f t="shared" ref="J1864:J1927" si="120">MID(H1864,FIND("_",H1864)+1,10000)</f>
        <v>AdjustmentsForIncreaseDecreaseInTradeAccountPayable</v>
      </c>
      <c r="K1864" t="str">
        <f t="shared" ref="K1864:K1927" si="121">CONCATENATE("insert into dbax_info_conc (codi_empr, codi_emex, codi_info, pref_conc, codi_conc, orde_conc, nive_conc, tipo_info) values (",A1864,",",B1864,",'",C1864,"','",I1864,"','",J1864,"',",E1864,",",F1864,",'",G1864,"')")</f>
        <v>insert into dbax_info_conc (codi_empr, codi_emex, codi_info, pref_conc, codi_conc, orde_conc, nive_conc, tipo_info) values (0,0,'pre_cl-ci_ias-7_2014-03-05_role-520000','ifrs-full','AdjustmentsForIncreaseDecreaseInTradeAccountPayable',100,4,'C')</v>
      </c>
    </row>
    <row r="1865" spans="1:11" x14ac:dyDescent="0.25">
      <c r="A1865">
        <v>0</v>
      </c>
      <c r="B1865">
        <v>0</v>
      </c>
      <c r="C1865" t="s">
        <v>208</v>
      </c>
      <c r="D1865" t="s">
        <v>789</v>
      </c>
      <c r="E1865">
        <v>210</v>
      </c>
      <c r="F1865">
        <v>4</v>
      </c>
      <c r="G1865" t="s">
        <v>14</v>
      </c>
      <c r="H1865" s="1" t="str">
        <f t="shared" si="118"/>
        <v>ifrs-full_AdjustmentsForLossesGainsOnDisposalOfNoncurrentAssets</v>
      </c>
      <c r="I1865" t="str">
        <f t="shared" si="119"/>
        <v>ifrs-full</v>
      </c>
      <c r="J1865" t="str">
        <f t="shared" si="120"/>
        <v>AdjustmentsForLossesGainsOnDisposalOfNoncurrentAssets</v>
      </c>
      <c r="K1865" t="str">
        <f t="shared" si="121"/>
        <v>insert into dbax_info_conc (codi_empr, codi_emex, codi_info, pref_conc, codi_conc, orde_conc, nive_conc, tipo_info) values (0,0,'pre_cl-ci_ias-7_2014-03-05_role-520000','ifrs-full','AdjustmentsForLossesGainsOnDisposalOfNoncurrentAssets',210,4,'C')</v>
      </c>
    </row>
    <row r="1866" spans="1:11" x14ac:dyDescent="0.25">
      <c r="A1866">
        <v>0</v>
      </c>
      <c r="B1866">
        <v>0</v>
      </c>
      <c r="C1866" t="s">
        <v>208</v>
      </c>
      <c r="D1866" t="s">
        <v>790</v>
      </c>
      <c r="E1866">
        <v>140</v>
      </c>
      <c r="F1866">
        <v>4</v>
      </c>
      <c r="G1866" t="s">
        <v>14</v>
      </c>
      <c r="H1866" s="1" t="str">
        <f t="shared" si="118"/>
        <v>ifrs-full_AdjustmentsForProvisions</v>
      </c>
      <c r="I1866" t="str">
        <f t="shared" si="119"/>
        <v>ifrs-full</v>
      </c>
      <c r="J1866" t="str">
        <f t="shared" si="120"/>
        <v>AdjustmentsForProvisions</v>
      </c>
      <c r="K1866" t="str">
        <f t="shared" si="121"/>
        <v>insert into dbax_info_conc (codi_empr, codi_emex, codi_info, pref_conc, codi_conc, orde_conc, nive_conc, tipo_info) values (0,0,'pre_cl-ci_ias-7_2014-03-05_role-520000','ifrs-full','AdjustmentsForProvisions',140,4,'C')</v>
      </c>
    </row>
    <row r="1867" spans="1:11" x14ac:dyDescent="0.25">
      <c r="A1867">
        <v>0</v>
      </c>
      <c r="B1867">
        <v>0</v>
      </c>
      <c r="C1867" t="s">
        <v>208</v>
      </c>
      <c r="D1867" t="s">
        <v>791</v>
      </c>
      <c r="E1867">
        <v>240</v>
      </c>
      <c r="F1867">
        <v>4</v>
      </c>
      <c r="G1867" t="s">
        <v>14</v>
      </c>
      <c r="H1867" s="1" t="str">
        <f t="shared" si="118"/>
        <v>ifrs-full_AdjustmentsForReconcileProfitLoss</v>
      </c>
      <c r="I1867" t="str">
        <f t="shared" si="119"/>
        <v>ifrs-full</v>
      </c>
      <c r="J1867" t="str">
        <f t="shared" si="120"/>
        <v>AdjustmentsForReconcileProfitLoss</v>
      </c>
      <c r="K1867" t="str">
        <f t="shared" si="121"/>
        <v>insert into dbax_info_conc (codi_empr, codi_emex, codi_info, pref_conc, codi_conc, orde_conc, nive_conc, tipo_info) values (0,0,'pre_cl-ci_ias-7_2014-03-05_role-520000','ifrs-full','AdjustmentsForReconcileProfitLoss',240,4,'C')</v>
      </c>
    </row>
    <row r="1868" spans="1:11" x14ac:dyDescent="0.25">
      <c r="A1868">
        <v>0</v>
      </c>
      <c r="B1868">
        <v>0</v>
      </c>
      <c r="C1868" t="s">
        <v>208</v>
      </c>
      <c r="D1868" t="s">
        <v>792</v>
      </c>
      <c r="E1868">
        <v>40</v>
      </c>
      <c r="F1868">
        <v>3</v>
      </c>
      <c r="G1868" t="s">
        <v>14</v>
      </c>
      <c r="H1868" s="1" t="str">
        <f t="shared" si="118"/>
        <v>ifrs-full_AdjustmentsForReconcileProfitLossAbstract</v>
      </c>
      <c r="I1868" t="str">
        <f t="shared" si="119"/>
        <v>ifrs-full</v>
      </c>
      <c r="J1868" t="str">
        <f t="shared" si="120"/>
        <v>AdjustmentsForReconcileProfitLossAbstract</v>
      </c>
      <c r="K1868" t="str">
        <f t="shared" si="121"/>
        <v>insert into dbax_info_conc (codi_empr, codi_emex, codi_info, pref_conc, codi_conc, orde_conc, nive_conc, tipo_info) values (0,0,'pre_cl-ci_ias-7_2014-03-05_role-520000','ifrs-full','AdjustmentsForReconcileProfitLossAbstract',40,3,'C')</v>
      </c>
    </row>
    <row r="1869" spans="1:11" x14ac:dyDescent="0.25">
      <c r="A1869">
        <v>0</v>
      </c>
      <c r="B1869">
        <v>0</v>
      </c>
      <c r="C1869" t="s">
        <v>208</v>
      </c>
      <c r="D1869" t="s">
        <v>793</v>
      </c>
      <c r="E1869">
        <v>170</v>
      </c>
      <c r="F1869">
        <v>4</v>
      </c>
      <c r="G1869" t="s">
        <v>14</v>
      </c>
      <c r="H1869" s="1" t="str">
        <f t="shared" si="118"/>
        <v>ifrs-full_AdjustmentsForSharebasedPayments</v>
      </c>
      <c r="I1869" t="str">
        <f t="shared" si="119"/>
        <v>ifrs-full</v>
      </c>
      <c r="J1869" t="str">
        <f t="shared" si="120"/>
        <v>AdjustmentsForSharebasedPayments</v>
      </c>
      <c r="K1869" t="str">
        <f t="shared" si="121"/>
        <v>insert into dbax_info_conc (codi_empr, codi_emex, codi_info, pref_conc, codi_conc, orde_conc, nive_conc, tipo_info) values (0,0,'pre_cl-ci_ias-7_2014-03-05_role-520000','ifrs-full','AdjustmentsForSharebasedPayments',170,4,'C')</v>
      </c>
    </row>
    <row r="1870" spans="1:11" x14ac:dyDescent="0.25">
      <c r="A1870">
        <v>0</v>
      </c>
      <c r="B1870">
        <v>0</v>
      </c>
      <c r="C1870" t="s">
        <v>208</v>
      </c>
      <c r="D1870" t="s">
        <v>794</v>
      </c>
      <c r="E1870">
        <v>190</v>
      </c>
      <c r="F1870">
        <v>4</v>
      </c>
      <c r="G1870" t="s">
        <v>14</v>
      </c>
      <c r="H1870" s="1" t="str">
        <f t="shared" si="118"/>
        <v>ifrs-full_AdjustmentsForUndistributedProfitsOfAssociates</v>
      </c>
      <c r="I1870" t="str">
        <f t="shared" si="119"/>
        <v>ifrs-full</v>
      </c>
      <c r="J1870" t="str">
        <f t="shared" si="120"/>
        <v>AdjustmentsForUndistributedProfitsOfAssociates</v>
      </c>
      <c r="K1870" t="str">
        <f t="shared" si="121"/>
        <v>insert into dbax_info_conc (codi_empr, codi_emex, codi_info, pref_conc, codi_conc, orde_conc, nive_conc, tipo_info) values (0,0,'pre_cl-ci_ias-7_2014-03-05_role-520000','ifrs-full','AdjustmentsForUndistributedProfitsOfAssociates',190,4,'C')</v>
      </c>
    </row>
    <row r="1871" spans="1:11" x14ac:dyDescent="0.25">
      <c r="A1871">
        <v>0</v>
      </c>
      <c r="B1871">
        <v>0</v>
      </c>
      <c r="C1871" t="s">
        <v>208</v>
      </c>
      <c r="D1871" t="s">
        <v>795</v>
      </c>
      <c r="E1871">
        <v>150</v>
      </c>
      <c r="F1871">
        <v>4</v>
      </c>
      <c r="G1871" t="s">
        <v>14</v>
      </c>
      <c r="H1871" s="1" t="str">
        <f t="shared" si="118"/>
        <v>ifrs-full_AdjustmentsForUnrealisedForeignExchangeLossesGains</v>
      </c>
      <c r="I1871" t="str">
        <f t="shared" si="119"/>
        <v>ifrs-full</v>
      </c>
      <c r="J1871" t="str">
        <f t="shared" si="120"/>
        <v>AdjustmentsForUnrealisedForeignExchangeLossesGains</v>
      </c>
      <c r="K1871" t="str">
        <f t="shared" si="121"/>
        <v>insert into dbax_info_conc (codi_empr, codi_emex, codi_info, pref_conc, codi_conc, orde_conc, nive_conc, tipo_info) values (0,0,'pre_cl-ci_ias-7_2014-03-05_role-520000','ifrs-full','AdjustmentsForUnrealisedForeignExchangeLossesGains',150,4,'C')</v>
      </c>
    </row>
    <row r="1872" spans="1:11" x14ac:dyDescent="0.25">
      <c r="A1872">
        <v>0</v>
      </c>
      <c r="B1872">
        <v>0</v>
      </c>
      <c r="C1872" t="s">
        <v>208</v>
      </c>
      <c r="D1872" t="s">
        <v>902</v>
      </c>
      <c r="E1872">
        <v>490</v>
      </c>
      <c r="F1872">
        <v>3</v>
      </c>
      <c r="G1872" t="s">
        <v>14</v>
      </c>
      <c r="H1872" s="1" t="str">
        <f t="shared" si="118"/>
        <v>ifrs-full_CashAdvancesAndLoansMadeToOtherPartiesClassifiedAsInvestingActivities</v>
      </c>
      <c r="I1872" t="str">
        <f t="shared" si="119"/>
        <v>ifrs-full</v>
      </c>
      <c r="J1872" t="str">
        <f t="shared" si="120"/>
        <v>CashAdvancesAndLoansMadeToOtherPartiesClassifiedAsInvestingActivities</v>
      </c>
      <c r="K1872" t="str">
        <f t="shared" si="121"/>
        <v>insert into dbax_info_conc (codi_empr, codi_emex, codi_info, pref_conc, codi_conc, orde_conc, nive_conc, tipo_info) values (0,0,'pre_cl-ci_ias-7_2014-03-05_role-520000','ifrs-full','CashAdvancesAndLoansMadeToOtherPartiesClassifiedAsInvestingActivities',490,3,'C')</v>
      </c>
    </row>
    <row r="1873" spans="1:11" x14ac:dyDescent="0.25">
      <c r="A1873">
        <v>0</v>
      </c>
      <c r="B1873">
        <v>0</v>
      </c>
      <c r="C1873" t="s">
        <v>208</v>
      </c>
      <c r="D1873" t="s">
        <v>910</v>
      </c>
      <c r="E1873">
        <v>340</v>
      </c>
      <c r="F1873">
        <v>3</v>
      </c>
      <c r="G1873" t="s">
        <v>14</v>
      </c>
      <c r="H1873" s="1" t="str">
        <f t="shared" si="118"/>
        <v>ifrs-full_CashFlowsFromLosingControlOfSubsidiariesOrOtherBusinessesClassifiedAsInvestingActivities</v>
      </c>
      <c r="I1873" t="str">
        <f t="shared" si="119"/>
        <v>ifrs-full</v>
      </c>
      <c r="J1873" t="str">
        <f t="shared" si="120"/>
        <v>CashFlowsFromLosingControlOfSubsidiariesOrOtherBusinessesClassifiedAsInvestingActivities</v>
      </c>
      <c r="K1873" t="str">
        <f t="shared" si="121"/>
        <v>insert into dbax_info_conc (codi_empr, codi_emex, codi_info, pref_conc, codi_conc, orde_conc, nive_conc, tipo_info) values (0,0,'pre_cl-ci_ias-7_2014-03-05_role-520000','ifrs-full','CashFlowsFromLosingControlOfSubsidiariesOrOtherBusinessesClassifiedAsInvestingActivities',340,3,'C')</v>
      </c>
    </row>
    <row r="1874" spans="1:11" x14ac:dyDescent="0.25">
      <c r="A1874">
        <v>0</v>
      </c>
      <c r="B1874">
        <v>0</v>
      </c>
      <c r="C1874" t="s">
        <v>208</v>
      </c>
      <c r="D1874" t="s">
        <v>913</v>
      </c>
      <c r="E1874">
        <v>800</v>
      </c>
      <c r="F1874">
        <v>3</v>
      </c>
      <c r="G1874" t="s">
        <v>14</v>
      </c>
      <c r="H1874" s="1" t="str">
        <f t="shared" si="118"/>
        <v>ifrs-full_CashFlowsFromUsedInFinancingActivities</v>
      </c>
      <c r="I1874" t="str">
        <f t="shared" si="119"/>
        <v>ifrs-full</v>
      </c>
      <c r="J1874" t="str">
        <f t="shared" si="120"/>
        <v>CashFlowsFromUsedInFinancingActivities</v>
      </c>
      <c r="K1874" t="str">
        <f t="shared" si="121"/>
        <v>insert into dbax_info_conc (codi_empr, codi_emex, codi_info, pref_conc, codi_conc, orde_conc, nive_conc, tipo_info) values (0,0,'pre_cl-ci_ias-7_2014-03-05_role-520000','ifrs-full','CashFlowsFromUsedInFinancingActivities',800,3,'C')</v>
      </c>
    </row>
    <row r="1875" spans="1:11" x14ac:dyDescent="0.25">
      <c r="A1875">
        <v>0</v>
      </c>
      <c r="B1875">
        <v>0</v>
      </c>
      <c r="C1875" t="s">
        <v>208</v>
      </c>
      <c r="D1875" t="s">
        <v>914</v>
      </c>
      <c r="E1875">
        <v>610</v>
      </c>
      <c r="F1875">
        <v>2</v>
      </c>
      <c r="G1875" t="s">
        <v>14</v>
      </c>
      <c r="H1875" s="1" t="str">
        <f t="shared" si="118"/>
        <v>ifrs-full_CashFlowsFromUsedInFinancingActivitiesAbstract</v>
      </c>
      <c r="I1875" t="str">
        <f t="shared" si="119"/>
        <v>ifrs-full</v>
      </c>
      <c r="J1875" t="str">
        <f t="shared" si="120"/>
        <v>CashFlowsFromUsedInFinancingActivitiesAbstract</v>
      </c>
      <c r="K1875" t="str">
        <f t="shared" si="121"/>
        <v>insert into dbax_info_conc (codi_empr, codi_emex, codi_info, pref_conc, codi_conc, orde_conc, nive_conc, tipo_info) values (0,0,'pre_cl-ci_ias-7_2014-03-05_role-520000','ifrs-full','CashFlowsFromUsedInFinancingActivitiesAbstract',610,2,'C')</v>
      </c>
    </row>
    <row r="1876" spans="1:11" x14ac:dyDescent="0.25">
      <c r="A1876">
        <v>0</v>
      </c>
      <c r="B1876">
        <v>0</v>
      </c>
      <c r="C1876" t="s">
        <v>208</v>
      </c>
      <c r="D1876" t="s">
        <v>917</v>
      </c>
      <c r="E1876">
        <v>600</v>
      </c>
      <c r="F1876">
        <v>3</v>
      </c>
      <c r="G1876" t="s">
        <v>14</v>
      </c>
      <c r="H1876" s="1" t="str">
        <f t="shared" si="118"/>
        <v>ifrs-full_CashFlowsFromUsedInInvestingActivities</v>
      </c>
      <c r="I1876" t="str">
        <f t="shared" si="119"/>
        <v>ifrs-full</v>
      </c>
      <c r="J1876" t="str">
        <f t="shared" si="120"/>
        <v>CashFlowsFromUsedInInvestingActivities</v>
      </c>
      <c r="K1876" t="str">
        <f t="shared" si="121"/>
        <v>insert into dbax_info_conc (codi_empr, codi_emex, codi_info, pref_conc, codi_conc, orde_conc, nive_conc, tipo_info) values (0,0,'pre_cl-ci_ias-7_2014-03-05_role-520000','ifrs-full','CashFlowsFromUsedInInvestingActivities',600,3,'C')</v>
      </c>
    </row>
    <row r="1877" spans="1:11" x14ac:dyDescent="0.25">
      <c r="A1877">
        <v>0</v>
      </c>
      <c r="B1877">
        <v>0</v>
      </c>
      <c r="C1877" t="s">
        <v>208</v>
      </c>
      <c r="D1877" t="s">
        <v>918</v>
      </c>
      <c r="E1877">
        <v>330</v>
      </c>
      <c r="F1877">
        <v>2</v>
      </c>
      <c r="G1877" t="s">
        <v>14</v>
      </c>
      <c r="H1877" s="1" t="str">
        <f t="shared" si="118"/>
        <v>ifrs-full_CashFlowsFromUsedInInvestingActivitiesAbstract</v>
      </c>
      <c r="I1877" t="str">
        <f t="shared" si="119"/>
        <v>ifrs-full</v>
      </c>
      <c r="J1877" t="str">
        <f t="shared" si="120"/>
        <v>CashFlowsFromUsedInInvestingActivitiesAbstract</v>
      </c>
      <c r="K1877" t="str">
        <f t="shared" si="121"/>
        <v>insert into dbax_info_conc (codi_empr, codi_emex, codi_info, pref_conc, codi_conc, orde_conc, nive_conc, tipo_info) values (0,0,'pre_cl-ci_ias-7_2014-03-05_role-520000','ifrs-full','CashFlowsFromUsedInInvestingActivitiesAbstract',330,2,'C')</v>
      </c>
    </row>
    <row r="1878" spans="1:11" x14ac:dyDescent="0.25">
      <c r="A1878">
        <v>0</v>
      </c>
      <c r="B1878">
        <v>0</v>
      </c>
      <c r="C1878" t="s">
        <v>208</v>
      </c>
      <c r="D1878" t="s">
        <v>921</v>
      </c>
      <c r="E1878">
        <v>320</v>
      </c>
      <c r="F1878">
        <v>3</v>
      </c>
      <c r="G1878" t="s">
        <v>14</v>
      </c>
      <c r="H1878" s="1" t="str">
        <f t="shared" si="118"/>
        <v>ifrs-full_CashFlowsFromUsedInOperatingActivities</v>
      </c>
      <c r="I1878" t="str">
        <f t="shared" si="119"/>
        <v>ifrs-full</v>
      </c>
      <c r="J1878" t="str">
        <f t="shared" si="120"/>
        <v>CashFlowsFromUsedInOperatingActivities</v>
      </c>
      <c r="K1878" t="str">
        <f t="shared" si="121"/>
        <v>insert into dbax_info_conc (codi_empr, codi_emex, codi_info, pref_conc, codi_conc, orde_conc, nive_conc, tipo_info) values (0,0,'pre_cl-ci_ias-7_2014-03-05_role-520000','ifrs-full','CashFlowsFromUsedInOperatingActivities',320,3,'C')</v>
      </c>
    </row>
    <row r="1879" spans="1:11" x14ac:dyDescent="0.25">
      <c r="A1879">
        <v>0</v>
      </c>
      <c r="B1879">
        <v>0</v>
      </c>
      <c r="C1879" t="s">
        <v>208</v>
      </c>
      <c r="D1879" t="s">
        <v>922</v>
      </c>
      <c r="E1879">
        <v>20</v>
      </c>
      <c r="F1879">
        <v>2</v>
      </c>
      <c r="G1879" t="s">
        <v>14</v>
      </c>
      <c r="H1879" s="1" t="str">
        <f t="shared" si="118"/>
        <v>ifrs-full_CashFlowsFromUsedInOperatingActivitiesAbstract</v>
      </c>
      <c r="I1879" t="str">
        <f t="shared" si="119"/>
        <v>ifrs-full</v>
      </c>
      <c r="J1879" t="str">
        <f t="shared" si="120"/>
        <v>CashFlowsFromUsedInOperatingActivitiesAbstract</v>
      </c>
      <c r="K1879" t="str">
        <f t="shared" si="121"/>
        <v>insert into dbax_info_conc (codi_empr, codi_emex, codi_info, pref_conc, codi_conc, orde_conc, nive_conc, tipo_info) values (0,0,'pre_cl-ci_ias-7_2014-03-05_role-520000','ifrs-full','CashFlowsFromUsedInOperatingActivitiesAbstract',20,2,'C')</v>
      </c>
    </row>
    <row r="1880" spans="1:11" x14ac:dyDescent="0.25">
      <c r="A1880">
        <v>0</v>
      </c>
      <c r="B1880">
        <v>0</v>
      </c>
      <c r="C1880" t="s">
        <v>208</v>
      </c>
      <c r="D1880" t="s">
        <v>925</v>
      </c>
      <c r="E1880">
        <v>250</v>
      </c>
      <c r="F1880">
        <v>3</v>
      </c>
      <c r="G1880" t="s">
        <v>14</v>
      </c>
      <c r="H1880" s="1" t="str">
        <f t="shared" si="118"/>
        <v>ifrs-full_CashFlowsFromUsedInOperations</v>
      </c>
      <c r="I1880" t="str">
        <f t="shared" si="119"/>
        <v>ifrs-full</v>
      </c>
      <c r="J1880" t="str">
        <f t="shared" si="120"/>
        <v>CashFlowsFromUsedInOperations</v>
      </c>
      <c r="K1880" t="str">
        <f t="shared" si="121"/>
        <v>insert into dbax_info_conc (codi_empr, codi_emex, codi_info, pref_conc, codi_conc, orde_conc, nive_conc, tipo_info) values (0,0,'pre_cl-ci_ias-7_2014-03-05_role-520000','ifrs-full','CashFlowsFromUsedInOperations',250,3,'C')</v>
      </c>
    </row>
    <row r="1881" spans="1:11" x14ac:dyDescent="0.25">
      <c r="A1881">
        <v>0</v>
      </c>
      <c r="B1881">
        <v>0</v>
      </c>
      <c r="C1881" t="s">
        <v>208</v>
      </c>
      <c r="D1881" t="s">
        <v>926</v>
      </c>
      <c r="E1881">
        <v>350</v>
      </c>
      <c r="F1881">
        <v>3</v>
      </c>
      <c r="G1881" t="s">
        <v>14</v>
      </c>
      <c r="H1881" s="1" t="str">
        <f t="shared" si="118"/>
        <v>ifrs-full_CashFlowsUsedInObtainingControlOfSubsidiariesOrOtherBusinessesClassifiedAsInvestingActivities</v>
      </c>
      <c r="I1881" t="str">
        <f t="shared" si="119"/>
        <v>ifrs-full</v>
      </c>
      <c r="J1881" t="str">
        <f t="shared" si="120"/>
        <v>CashFlowsUsedInObtainingControlOfSubsidiariesOrOtherBusinessesClassifiedAsInvestingActivities</v>
      </c>
      <c r="K1881" t="str">
        <f t="shared" si="121"/>
        <v>insert into dbax_info_conc (codi_empr, codi_emex, codi_info, pref_conc, codi_conc, orde_conc, nive_conc, tipo_info) values (0,0,'pre_cl-ci_ias-7_2014-03-05_role-520000','ifrs-full','CashFlowsUsedInObtainingControlOfSubsidiariesOrOtherBusinessesClassifiedAsInvestingActivities',350,3,'C')</v>
      </c>
    </row>
    <row r="1882" spans="1:11" x14ac:dyDescent="0.25">
      <c r="A1882">
        <v>0</v>
      </c>
      <c r="B1882">
        <v>0</v>
      </c>
      <c r="C1882" t="s">
        <v>208</v>
      </c>
      <c r="D1882" t="s">
        <v>928</v>
      </c>
      <c r="E1882">
        <v>510</v>
      </c>
      <c r="F1882">
        <v>3</v>
      </c>
      <c r="G1882" t="s">
        <v>14</v>
      </c>
      <c r="H1882" s="1" t="str">
        <f t="shared" si="118"/>
        <v>ifrs-full_CashPaymentsForFutureContractsForwardContractsOptionContractsAndSwapContractsClassifiedAsInvestingActivities</v>
      </c>
      <c r="I1882" t="str">
        <f t="shared" si="119"/>
        <v>ifrs-full</v>
      </c>
      <c r="J1882" t="str">
        <f t="shared" si="120"/>
        <v>CashPaymentsForFutureContractsForwardContractsOptionContractsAndSwapContractsClassifiedAsInvestingActivities</v>
      </c>
      <c r="K1882" t="str">
        <f t="shared" si="121"/>
        <v>insert into dbax_info_conc (codi_empr, codi_emex, codi_info, pref_conc, codi_conc, orde_conc, nive_conc, tipo_info) values (0,0,'pre_cl-ci_ias-7_2014-03-05_role-520000','ifrs-full','CashPaymentsForFutureContractsForwardContractsOptionContractsAndSwapContractsClassifiedAsInvestingActivities',510,3,'C')</v>
      </c>
    </row>
    <row r="1883" spans="1:11" x14ac:dyDescent="0.25">
      <c r="A1883">
        <v>0</v>
      </c>
      <c r="B1883">
        <v>0</v>
      </c>
      <c r="C1883" t="s">
        <v>208</v>
      </c>
      <c r="D1883" t="s">
        <v>929</v>
      </c>
      <c r="E1883">
        <v>520</v>
      </c>
      <c r="F1883">
        <v>3</v>
      </c>
      <c r="G1883" t="s">
        <v>14</v>
      </c>
      <c r="H1883" s="1" t="str">
        <f t="shared" si="118"/>
        <v>ifrs-full_CashReceiptsFromFutureContractsForwardContractsOptionContractsAndSwapContractsClassifiedAsInvestingActivities</v>
      </c>
      <c r="I1883" t="str">
        <f t="shared" si="119"/>
        <v>ifrs-full</v>
      </c>
      <c r="J1883" t="str">
        <f t="shared" si="120"/>
        <v>CashReceiptsFromFutureContractsForwardContractsOptionContractsAndSwapContractsClassifiedAsInvestingActivities</v>
      </c>
      <c r="K1883" t="str">
        <f t="shared" si="121"/>
        <v>insert into dbax_info_conc (codi_empr, codi_emex, codi_info, pref_conc, codi_conc, orde_conc, nive_conc, tipo_info) values (0,0,'pre_cl-ci_ias-7_2014-03-05_role-520000','ifrs-full','CashReceiptsFromFutureContractsForwardContractsOptionContractsAndSwapContractsClassifiedAsInvestingActivities',520,3,'C')</v>
      </c>
    </row>
    <row r="1884" spans="1:11" x14ac:dyDescent="0.25">
      <c r="A1884">
        <v>0</v>
      </c>
      <c r="B1884">
        <v>0</v>
      </c>
      <c r="C1884" t="s">
        <v>208</v>
      </c>
      <c r="D1884" t="s">
        <v>930</v>
      </c>
      <c r="E1884">
        <v>500</v>
      </c>
      <c r="F1884">
        <v>3</v>
      </c>
      <c r="G1884" t="s">
        <v>14</v>
      </c>
      <c r="H1884" s="1" t="str">
        <f t="shared" si="118"/>
        <v>ifrs-full_CashReceiptsFromRepaymentOfAdvancesAndLoansMadeToOtherPartiesClassifiedAsInvestingActivities</v>
      </c>
      <c r="I1884" t="str">
        <f t="shared" si="119"/>
        <v>ifrs-full</v>
      </c>
      <c r="J1884" t="str">
        <f t="shared" si="120"/>
        <v>CashReceiptsFromRepaymentOfAdvancesAndLoansMadeToOtherPartiesClassifiedAsInvestingActivities</v>
      </c>
      <c r="K1884" t="str">
        <f t="shared" si="121"/>
        <v>insert into dbax_info_conc (codi_empr, codi_emex, codi_info, pref_conc, codi_conc, orde_conc, nive_conc, tipo_info) values (0,0,'pre_cl-ci_ias-7_2014-03-05_role-520000','ifrs-full','CashReceiptsFromRepaymentOfAdvancesAndLoansMadeToOtherPartiesClassifiedAsInvestingActivities',500,3,'C')</v>
      </c>
    </row>
    <row r="1885" spans="1:11" x14ac:dyDescent="0.25">
      <c r="A1885">
        <v>0</v>
      </c>
      <c r="B1885">
        <v>0</v>
      </c>
      <c r="C1885" t="s">
        <v>208</v>
      </c>
      <c r="D1885" t="s">
        <v>1783</v>
      </c>
      <c r="E1885">
        <v>760</v>
      </c>
      <c r="F1885">
        <v>3</v>
      </c>
      <c r="G1885" t="s">
        <v>14</v>
      </c>
      <c r="H1885" s="1" t="str">
        <f t="shared" si="118"/>
        <v>ifrs-full_DividendsPaidClassifiedAsFinancingActivities</v>
      </c>
      <c r="I1885" t="str">
        <f t="shared" si="119"/>
        <v>ifrs-full</v>
      </c>
      <c r="J1885" t="str">
        <f t="shared" si="120"/>
        <v>DividendsPaidClassifiedAsFinancingActivities</v>
      </c>
      <c r="K1885" t="str">
        <f t="shared" si="121"/>
        <v>insert into dbax_info_conc (codi_empr, codi_emex, codi_info, pref_conc, codi_conc, orde_conc, nive_conc, tipo_info) values (0,0,'pre_cl-ci_ias-7_2014-03-05_role-520000','ifrs-full','DividendsPaidClassifiedAsFinancingActivities',760,3,'C')</v>
      </c>
    </row>
    <row r="1886" spans="1:11" x14ac:dyDescent="0.25">
      <c r="A1886">
        <v>0</v>
      </c>
      <c r="B1886">
        <v>0</v>
      </c>
      <c r="C1886" t="s">
        <v>208</v>
      </c>
      <c r="D1886" t="s">
        <v>1784</v>
      </c>
      <c r="E1886">
        <v>260</v>
      </c>
      <c r="F1886">
        <v>3</v>
      </c>
      <c r="G1886" t="s">
        <v>14</v>
      </c>
      <c r="H1886" s="1" t="str">
        <f t="shared" si="118"/>
        <v>ifrs-full_DividendsPaidClassifiedAsOperatingActivities</v>
      </c>
      <c r="I1886" t="str">
        <f t="shared" si="119"/>
        <v>ifrs-full</v>
      </c>
      <c r="J1886" t="str">
        <f t="shared" si="120"/>
        <v>DividendsPaidClassifiedAsOperatingActivities</v>
      </c>
      <c r="K1886" t="str">
        <f t="shared" si="121"/>
        <v>insert into dbax_info_conc (codi_empr, codi_emex, codi_info, pref_conc, codi_conc, orde_conc, nive_conc, tipo_info) values (0,0,'pre_cl-ci_ias-7_2014-03-05_role-520000','ifrs-full','DividendsPaidClassifiedAsOperatingActivities',260,3,'C')</v>
      </c>
    </row>
    <row r="1887" spans="1:11" x14ac:dyDescent="0.25">
      <c r="A1887">
        <v>0</v>
      </c>
      <c r="B1887">
        <v>0</v>
      </c>
      <c r="C1887" t="s">
        <v>208</v>
      </c>
      <c r="D1887" t="s">
        <v>1790</v>
      </c>
      <c r="E1887">
        <v>540</v>
      </c>
      <c r="F1887">
        <v>3</v>
      </c>
      <c r="G1887" t="s">
        <v>14</v>
      </c>
      <c r="H1887" s="1" t="str">
        <f t="shared" si="118"/>
        <v>ifrs-full_DividendsReceivedClassifiedAsInvestingActivities</v>
      </c>
      <c r="I1887" t="str">
        <f t="shared" si="119"/>
        <v>ifrs-full</v>
      </c>
      <c r="J1887" t="str">
        <f t="shared" si="120"/>
        <v>DividendsReceivedClassifiedAsInvestingActivities</v>
      </c>
      <c r="K1887" t="str">
        <f t="shared" si="121"/>
        <v>insert into dbax_info_conc (codi_empr, codi_emex, codi_info, pref_conc, codi_conc, orde_conc, nive_conc, tipo_info) values (0,0,'pre_cl-ci_ias-7_2014-03-05_role-520000','ifrs-full','DividendsReceivedClassifiedAsInvestingActivities',540,3,'C')</v>
      </c>
    </row>
    <row r="1888" spans="1:11" x14ac:dyDescent="0.25">
      <c r="A1888">
        <v>0</v>
      </c>
      <c r="B1888">
        <v>0</v>
      </c>
      <c r="C1888" t="s">
        <v>208</v>
      </c>
      <c r="D1888" t="s">
        <v>1791</v>
      </c>
      <c r="E1888">
        <v>270</v>
      </c>
      <c r="F1888">
        <v>3</v>
      </c>
      <c r="G1888" t="s">
        <v>14</v>
      </c>
      <c r="H1888" s="1" t="str">
        <f t="shared" si="118"/>
        <v>ifrs-full_DividendsReceivedClassifiedAsOperatingActivities</v>
      </c>
      <c r="I1888" t="str">
        <f t="shared" si="119"/>
        <v>ifrs-full</v>
      </c>
      <c r="J1888" t="str">
        <f t="shared" si="120"/>
        <v>DividendsReceivedClassifiedAsOperatingActivities</v>
      </c>
      <c r="K1888" t="str">
        <f t="shared" si="121"/>
        <v>insert into dbax_info_conc (codi_empr, codi_emex, codi_info, pref_conc, codi_conc, orde_conc, nive_conc, tipo_info) values (0,0,'pre_cl-ci_ias-7_2014-03-05_role-520000','ifrs-full','DividendsReceivedClassifiedAsOperatingActivities',270,3,'C')</v>
      </c>
    </row>
    <row r="1889" spans="1:11" x14ac:dyDescent="0.25">
      <c r="A1889">
        <v>0</v>
      </c>
      <c r="B1889">
        <v>0</v>
      </c>
      <c r="C1889" t="s">
        <v>208</v>
      </c>
      <c r="D1889" t="s">
        <v>1798</v>
      </c>
      <c r="E1889">
        <v>830</v>
      </c>
      <c r="F1889">
        <v>3</v>
      </c>
      <c r="G1889" t="s">
        <v>14</v>
      </c>
      <c r="H1889" s="1" t="str">
        <f t="shared" si="118"/>
        <v>ifrs-full_EffectOfExchangeRateChangesOnCashAndCashEquivalents</v>
      </c>
      <c r="I1889" t="str">
        <f t="shared" si="119"/>
        <v>ifrs-full</v>
      </c>
      <c r="J1889" t="str">
        <f t="shared" si="120"/>
        <v>EffectOfExchangeRateChangesOnCashAndCashEquivalents</v>
      </c>
      <c r="K1889" t="str">
        <f t="shared" si="121"/>
        <v>insert into dbax_info_conc (codi_empr, codi_emex, codi_info, pref_conc, codi_conc, orde_conc, nive_conc, tipo_info) values (0,0,'pre_cl-ci_ias-7_2014-03-05_role-520000','ifrs-full','EffectOfExchangeRateChangesOnCashAndCashEquivalents',830,3,'C')</v>
      </c>
    </row>
    <row r="1890" spans="1:11" x14ac:dyDescent="0.25">
      <c r="A1890">
        <v>0</v>
      </c>
      <c r="B1890">
        <v>0</v>
      </c>
      <c r="C1890" t="s">
        <v>208</v>
      </c>
      <c r="D1890" t="s">
        <v>1799</v>
      </c>
      <c r="E1890">
        <v>820</v>
      </c>
      <c r="F1890">
        <v>2</v>
      </c>
      <c r="G1890" t="s">
        <v>14</v>
      </c>
      <c r="H1890" s="1" t="str">
        <f t="shared" si="118"/>
        <v>ifrs-full_EffectOfExchangeRateChangesOnCashAndCashEquivalentsAbstract</v>
      </c>
      <c r="I1890" t="str">
        <f t="shared" si="119"/>
        <v>ifrs-full</v>
      </c>
      <c r="J1890" t="str">
        <f t="shared" si="120"/>
        <v>EffectOfExchangeRateChangesOnCashAndCashEquivalentsAbstract</v>
      </c>
      <c r="K1890" t="str">
        <f t="shared" si="121"/>
        <v>insert into dbax_info_conc (codi_empr, codi_emex, codi_info, pref_conc, codi_conc, orde_conc, nive_conc, tipo_info) values (0,0,'pre_cl-ci_ias-7_2014-03-05_role-520000','ifrs-full','EffectOfExchangeRateChangesOnCashAndCashEquivalentsAbstract',820,2,'C')</v>
      </c>
    </row>
    <row r="1891" spans="1:11" x14ac:dyDescent="0.25">
      <c r="A1891">
        <v>0</v>
      </c>
      <c r="B1891">
        <v>0</v>
      </c>
      <c r="C1891" t="s">
        <v>208</v>
      </c>
      <c r="D1891" t="s">
        <v>2058</v>
      </c>
      <c r="E1891">
        <v>780</v>
      </c>
      <c r="F1891">
        <v>3</v>
      </c>
      <c r="G1891" t="s">
        <v>14</v>
      </c>
      <c r="H1891" s="1" t="str">
        <f t="shared" si="118"/>
        <v>ifrs-full_IncomeTaxesPaidRefundClassifiedAsFinancingActivities</v>
      </c>
      <c r="I1891" t="str">
        <f t="shared" si="119"/>
        <v>ifrs-full</v>
      </c>
      <c r="J1891" t="str">
        <f t="shared" si="120"/>
        <v>IncomeTaxesPaidRefundClassifiedAsFinancingActivities</v>
      </c>
      <c r="K1891" t="str">
        <f t="shared" si="121"/>
        <v>insert into dbax_info_conc (codi_empr, codi_emex, codi_info, pref_conc, codi_conc, orde_conc, nive_conc, tipo_info) values (0,0,'pre_cl-ci_ias-7_2014-03-05_role-520000','ifrs-full','IncomeTaxesPaidRefundClassifiedAsFinancingActivities',780,3,'C')</v>
      </c>
    </row>
    <row r="1892" spans="1:11" x14ac:dyDescent="0.25">
      <c r="A1892">
        <v>0</v>
      </c>
      <c r="B1892">
        <v>0</v>
      </c>
      <c r="C1892" t="s">
        <v>208</v>
      </c>
      <c r="D1892" t="s">
        <v>2059</v>
      </c>
      <c r="E1892">
        <v>570</v>
      </c>
      <c r="F1892">
        <v>3</v>
      </c>
      <c r="G1892" t="s">
        <v>14</v>
      </c>
      <c r="H1892" s="1" t="str">
        <f t="shared" si="118"/>
        <v>ifrs-full_IncomeTaxesPaidRefundClassifiedAsInvestingActivities</v>
      </c>
      <c r="I1892" t="str">
        <f t="shared" si="119"/>
        <v>ifrs-full</v>
      </c>
      <c r="J1892" t="str">
        <f t="shared" si="120"/>
        <v>IncomeTaxesPaidRefundClassifiedAsInvestingActivities</v>
      </c>
      <c r="K1892" t="str">
        <f t="shared" si="121"/>
        <v>insert into dbax_info_conc (codi_empr, codi_emex, codi_info, pref_conc, codi_conc, orde_conc, nive_conc, tipo_info) values (0,0,'pre_cl-ci_ias-7_2014-03-05_role-520000','ifrs-full','IncomeTaxesPaidRefundClassifiedAsInvestingActivities',570,3,'C')</v>
      </c>
    </row>
    <row r="1893" spans="1:11" x14ac:dyDescent="0.25">
      <c r="A1893">
        <v>0</v>
      </c>
      <c r="B1893">
        <v>0</v>
      </c>
      <c r="C1893" t="s">
        <v>208</v>
      </c>
      <c r="D1893" t="s">
        <v>2060</v>
      </c>
      <c r="E1893">
        <v>300</v>
      </c>
      <c r="F1893">
        <v>3</v>
      </c>
      <c r="G1893" t="s">
        <v>14</v>
      </c>
      <c r="H1893" s="1" t="str">
        <f t="shared" si="118"/>
        <v>ifrs-full_IncomeTaxesPaidRefundClassifiedAsOperatingActivities</v>
      </c>
      <c r="I1893" t="str">
        <f t="shared" si="119"/>
        <v>ifrs-full</v>
      </c>
      <c r="J1893" t="str">
        <f t="shared" si="120"/>
        <v>IncomeTaxesPaidRefundClassifiedAsOperatingActivities</v>
      </c>
      <c r="K1893" t="str">
        <f t="shared" si="121"/>
        <v>insert into dbax_info_conc (codi_empr, codi_emex, codi_info, pref_conc, codi_conc, orde_conc, nive_conc, tipo_info) values (0,0,'pre_cl-ci_ias-7_2014-03-05_role-520000','ifrs-full','IncomeTaxesPaidRefundClassifiedAsOperatingActivities',300,3,'C')</v>
      </c>
    </row>
    <row r="1894" spans="1:11" x14ac:dyDescent="0.25">
      <c r="A1894">
        <v>0</v>
      </c>
      <c r="B1894">
        <v>0</v>
      </c>
      <c r="C1894" t="s">
        <v>208</v>
      </c>
      <c r="D1894" t="s">
        <v>2086</v>
      </c>
      <c r="E1894">
        <v>840</v>
      </c>
      <c r="F1894">
        <v>2</v>
      </c>
      <c r="G1894" t="s">
        <v>14</v>
      </c>
      <c r="H1894" s="1" t="str">
        <f t="shared" si="118"/>
        <v>ifrs-full_IncreaseDecreaseInCashAndCashEquivalents</v>
      </c>
      <c r="I1894" t="str">
        <f t="shared" si="119"/>
        <v>ifrs-full</v>
      </c>
      <c r="J1894" t="str">
        <f t="shared" si="120"/>
        <v>IncreaseDecreaseInCashAndCashEquivalents</v>
      </c>
      <c r="K1894" t="str">
        <f t="shared" si="121"/>
        <v>insert into dbax_info_conc (codi_empr, codi_emex, codi_info, pref_conc, codi_conc, orde_conc, nive_conc, tipo_info) values (0,0,'pre_cl-ci_ias-7_2014-03-05_role-520000','ifrs-full','IncreaseDecreaseInCashAndCashEquivalents',840,2,'C')</v>
      </c>
    </row>
    <row r="1895" spans="1:11" x14ac:dyDescent="0.25">
      <c r="A1895">
        <v>0</v>
      </c>
      <c r="B1895">
        <v>0</v>
      </c>
      <c r="C1895" t="s">
        <v>208</v>
      </c>
      <c r="D1895" t="s">
        <v>2087</v>
      </c>
      <c r="E1895">
        <v>810</v>
      </c>
      <c r="F1895">
        <v>2</v>
      </c>
      <c r="G1895" t="s">
        <v>14</v>
      </c>
      <c r="H1895" s="1" t="str">
        <f t="shared" si="118"/>
        <v>ifrs-full_IncreaseDecreaseInCashAndCashEquivalentsBeforeEffectOfExchangeRateChanges</v>
      </c>
      <c r="I1895" t="str">
        <f t="shared" si="119"/>
        <v>ifrs-full</v>
      </c>
      <c r="J1895" t="str">
        <f t="shared" si="120"/>
        <v>IncreaseDecreaseInCashAndCashEquivalentsBeforeEffectOfExchangeRateChanges</v>
      </c>
      <c r="K1895" t="str">
        <f t="shared" si="121"/>
        <v>insert into dbax_info_conc (codi_empr, codi_emex, codi_info, pref_conc, codi_conc, orde_conc, nive_conc, tipo_info) values (0,0,'pre_cl-ci_ias-7_2014-03-05_role-520000','ifrs-full','IncreaseDecreaseInCashAndCashEquivalentsBeforeEffectOfExchangeRateChanges',810,2,'C')</v>
      </c>
    </row>
    <row r="1896" spans="1:11" x14ac:dyDescent="0.25">
      <c r="A1896">
        <v>0</v>
      </c>
      <c r="B1896">
        <v>0</v>
      </c>
      <c r="C1896" t="s">
        <v>208</v>
      </c>
      <c r="D1896" t="s">
        <v>2215</v>
      </c>
      <c r="E1896">
        <v>770</v>
      </c>
      <c r="F1896">
        <v>3</v>
      </c>
      <c r="G1896" t="s">
        <v>14</v>
      </c>
      <c r="H1896" s="1" t="str">
        <f t="shared" si="118"/>
        <v>ifrs-full_InterestPaidClassifiedAsFinancingActivities</v>
      </c>
      <c r="I1896" t="str">
        <f t="shared" si="119"/>
        <v>ifrs-full</v>
      </c>
      <c r="J1896" t="str">
        <f t="shared" si="120"/>
        <v>InterestPaidClassifiedAsFinancingActivities</v>
      </c>
      <c r="K1896" t="str">
        <f t="shared" si="121"/>
        <v>insert into dbax_info_conc (codi_empr, codi_emex, codi_info, pref_conc, codi_conc, orde_conc, nive_conc, tipo_info) values (0,0,'pre_cl-ci_ias-7_2014-03-05_role-520000','ifrs-full','InterestPaidClassifiedAsFinancingActivities',770,3,'C')</v>
      </c>
    </row>
    <row r="1897" spans="1:11" x14ac:dyDescent="0.25">
      <c r="A1897">
        <v>0</v>
      </c>
      <c r="B1897">
        <v>0</v>
      </c>
      <c r="C1897" t="s">
        <v>208</v>
      </c>
      <c r="D1897" t="s">
        <v>2216</v>
      </c>
      <c r="E1897">
        <v>550</v>
      </c>
      <c r="F1897">
        <v>3</v>
      </c>
      <c r="G1897" t="s">
        <v>14</v>
      </c>
      <c r="H1897" s="1" t="str">
        <f t="shared" si="118"/>
        <v>ifrs-full_InterestPaidClassifiedAsInvestingActivities</v>
      </c>
      <c r="I1897" t="str">
        <f t="shared" si="119"/>
        <v>ifrs-full</v>
      </c>
      <c r="J1897" t="str">
        <f t="shared" si="120"/>
        <v>InterestPaidClassifiedAsInvestingActivities</v>
      </c>
      <c r="K1897" t="str">
        <f t="shared" si="121"/>
        <v>insert into dbax_info_conc (codi_empr, codi_emex, codi_info, pref_conc, codi_conc, orde_conc, nive_conc, tipo_info) values (0,0,'pre_cl-ci_ias-7_2014-03-05_role-520000','ifrs-full','InterestPaidClassifiedAsInvestingActivities',550,3,'C')</v>
      </c>
    </row>
    <row r="1898" spans="1:11" x14ac:dyDescent="0.25">
      <c r="A1898">
        <v>0</v>
      </c>
      <c r="B1898">
        <v>0</v>
      </c>
      <c r="C1898" t="s">
        <v>208</v>
      </c>
      <c r="D1898" t="s">
        <v>2217</v>
      </c>
      <c r="E1898">
        <v>280</v>
      </c>
      <c r="F1898">
        <v>3</v>
      </c>
      <c r="G1898" t="s">
        <v>14</v>
      </c>
      <c r="H1898" s="1" t="str">
        <f t="shared" si="118"/>
        <v>ifrs-full_InterestPaidClassifiedAsOperatingActivities</v>
      </c>
      <c r="I1898" t="str">
        <f t="shared" si="119"/>
        <v>ifrs-full</v>
      </c>
      <c r="J1898" t="str">
        <f t="shared" si="120"/>
        <v>InterestPaidClassifiedAsOperatingActivities</v>
      </c>
      <c r="K1898" t="str">
        <f t="shared" si="121"/>
        <v>insert into dbax_info_conc (codi_empr, codi_emex, codi_info, pref_conc, codi_conc, orde_conc, nive_conc, tipo_info) values (0,0,'pre_cl-ci_ias-7_2014-03-05_role-520000','ifrs-full','InterestPaidClassifiedAsOperatingActivities',280,3,'C')</v>
      </c>
    </row>
    <row r="1899" spans="1:11" x14ac:dyDescent="0.25">
      <c r="A1899">
        <v>0</v>
      </c>
      <c r="B1899">
        <v>0</v>
      </c>
      <c r="C1899" t="s">
        <v>208</v>
      </c>
      <c r="D1899" t="s">
        <v>2218</v>
      </c>
      <c r="E1899">
        <v>560</v>
      </c>
      <c r="F1899">
        <v>3</v>
      </c>
      <c r="G1899" t="s">
        <v>14</v>
      </c>
      <c r="H1899" s="1" t="str">
        <f t="shared" si="118"/>
        <v>ifrs-full_InterestReceivedClassifiedAsInvestingActivities</v>
      </c>
      <c r="I1899" t="str">
        <f t="shared" si="119"/>
        <v>ifrs-full</v>
      </c>
      <c r="J1899" t="str">
        <f t="shared" si="120"/>
        <v>InterestReceivedClassifiedAsInvestingActivities</v>
      </c>
      <c r="K1899" t="str">
        <f t="shared" si="121"/>
        <v>insert into dbax_info_conc (codi_empr, codi_emex, codi_info, pref_conc, codi_conc, orde_conc, nive_conc, tipo_info) values (0,0,'pre_cl-ci_ias-7_2014-03-05_role-520000','ifrs-full','InterestReceivedClassifiedAsInvestingActivities',560,3,'C')</v>
      </c>
    </row>
    <row r="1900" spans="1:11" x14ac:dyDescent="0.25">
      <c r="A1900">
        <v>0</v>
      </c>
      <c r="B1900">
        <v>0</v>
      </c>
      <c r="C1900" t="s">
        <v>208</v>
      </c>
      <c r="D1900" t="s">
        <v>2219</v>
      </c>
      <c r="E1900">
        <v>290</v>
      </c>
      <c r="F1900">
        <v>3</v>
      </c>
      <c r="G1900" t="s">
        <v>14</v>
      </c>
      <c r="H1900" s="1" t="str">
        <f t="shared" si="118"/>
        <v>ifrs-full_InterestReceivedClassifiedAsOperatingActivities</v>
      </c>
      <c r="I1900" t="str">
        <f t="shared" si="119"/>
        <v>ifrs-full</v>
      </c>
      <c r="J1900" t="str">
        <f t="shared" si="120"/>
        <v>InterestReceivedClassifiedAsOperatingActivities</v>
      </c>
      <c r="K1900" t="str">
        <f t="shared" si="121"/>
        <v>insert into dbax_info_conc (codi_empr, codi_emex, codi_info, pref_conc, codi_conc, orde_conc, nive_conc, tipo_info) values (0,0,'pre_cl-ci_ias-7_2014-03-05_role-520000','ifrs-full','InterestReceivedClassifiedAsOperatingActivities',290,3,'C')</v>
      </c>
    </row>
    <row r="1901" spans="1:11" x14ac:dyDescent="0.25">
      <c r="A1901">
        <v>0</v>
      </c>
      <c r="B1901">
        <v>0</v>
      </c>
      <c r="C1901" t="s">
        <v>208</v>
      </c>
      <c r="D1901" t="s">
        <v>2495</v>
      </c>
      <c r="E1901">
        <v>200</v>
      </c>
      <c r="F1901">
        <v>4</v>
      </c>
      <c r="G1901" t="s">
        <v>14</v>
      </c>
      <c r="H1901" s="1" t="str">
        <f t="shared" si="118"/>
        <v>ifrs-full_OtherAdjustmentsForNoncashItems</v>
      </c>
      <c r="I1901" t="str">
        <f t="shared" si="119"/>
        <v>ifrs-full</v>
      </c>
      <c r="J1901" t="str">
        <f t="shared" si="120"/>
        <v>OtherAdjustmentsForNoncashItems</v>
      </c>
      <c r="K1901" t="str">
        <f t="shared" si="121"/>
        <v>insert into dbax_info_conc (codi_empr, codi_emex, codi_info, pref_conc, codi_conc, orde_conc, nive_conc, tipo_info) values (0,0,'pre_cl-ci_ias-7_2014-03-05_role-520000','ifrs-full','OtherAdjustmentsForNoncashItems',200,4,'C')</v>
      </c>
    </row>
    <row r="1902" spans="1:11" x14ac:dyDescent="0.25">
      <c r="A1902">
        <v>0</v>
      </c>
      <c r="B1902">
        <v>0</v>
      </c>
      <c r="C1902" t="s">
        <v>208</v>
      </c>
      <c r="D1902" t="s">
        <v>2496</v>
      </c>
      <c r="E1902">
        <v>220</v>
      </c>
      <c r="F1902">
        <v>4</v>
      </c>
      <c r="G1902" t="s">
        <v>14</v>
      </c>
      <c r="H1902" s="1" t="str">
        <f t="shared" si="118"/>
        <v>ifrs-full_OtherAdjustmentsForWhichCashEffectsAreInvestingOrFinancingCashFlow</v>
      </c>
      <c r="I1902" t="str">
        <f t="shared" si="119"/>
        <v>ifrs-full</v>
      </c>
      <c r="J1902" t="str">
        <f t="shared" si="120"/>
        <v>OtherAdjustmentsForWhichCashEffectsAreInvestingOrFinancingCashFlow</v>
      </c>
      <c r="K1902" t="str">
        <f t="shared" si="121"/>
        <v>insert into dbax_info_conc (codi_empr, codi_emex, codi_info, pref_conc, codi_conc, orde_conc, nive_conc, tipo_info) values (0,0,'pre_cl-ci_ias-7_2014-03-05_role-520000','ifrs-full','OtherAdjustmentsForWhichCashEffectsAreInvestingOrFinancingCashFlow',220,4,'C')</v>
      </c>
    </row>
    <row r="1903" spans="1:11" x14ac:dyDescent="0.25">
      <c r="A1903">
        <v>0</v>
      </c>
      <c r="B1903">
        <v>0</v>
      </c>
      <c r="C1903" t="s">
        <v>208</v>
      </c>
      <c r="D1903" t="s">
        <v>2497</v>
      </c>
      <c r="E1903">
        <v>230</v>
      </c>
      <c r="F1903">
        <v>4</v>
      </c>
      <c r="G1903" t="s">
        <v>14</v>
      </c>
      <c r="H1903" s="1" t="str">
        <f t="shared" si="118"/>
        <v>ifrs-full_OtherAdjustmentsToReconcileProfitLoss</v>
      </c>
      <c r="I1903" t="str">
        <f t="shared" si="119"/>
        <v>ifrs-full</v>
      </c>
      <c r="J1903" t="str">
        <f t="shared" si="120"/>
        <v>OtherAdjustmentsToReconcileProfitLoss</v>
      </c>
      <c r="K1903" t="str">
        <f t="shared" si="121"/>
        <v>insert into dbax_info_conc (codi_empr, codi_emex, codi_info, pref_conc, codi_conc, orde_conc, nive_conc, tipo_info) values (0,0,'pre_cl-ci_ias-7_2014-03-05_role-520000','ifrs-full','OtherAdjustmentsToReconcileProfitLoss',230,4,'C')</v>
      </c>
    </row>
    <row r="1904" spans="1:11" x14ac:dyDescent="0.25">
      <c r="A1904">
        <v>0</v>
      </c>
      <c r="B1904">
        <v>0</v>
      </c>
      <c r="C1904" t="s">
        <v>208</v>
      </c>
      <c r="D1904" t="s">
        <v>2501</v>
      </c>
      <c r="E1904">
        <v>380</v>
      </c>
      <c r="F1904">
        <v>3</v>
      </c>
      <c r="G1904" t="s">
        <v>14</v>
      </c>
      <c r="H1904" s="1" t="str">
        <f t="shared" si="118"/>
        <v>ifrs-full_OtherCashPaymentsToAcquireEquityOrDebtInstrumentsOfOtherEntitiesClassifiedAsInvestingActivities</v>
      </c>
      <c r="I1904" t="str">
        <f t="shared" si="119"/>
        <v>ifrs-full</v>
      </c>
      <c r="J1904" t="str">
        <f t="shared" si="120"/>
        <v>OtherCashPaymentsToAcquireEquityOrDebtInstrumentsOfOtherEntitiesClassifiedAsInvestingActivities</v>
      </c>
      <c r="K1904" t="str">
        <f t="shared" si="121"/>
        <v>insert into dbax_info_conc (codi_empr, codi_emex, codi_info, pref_conc, codi_conc, orde_conc, nive_conc, tipo_info) values (0,0,'pre_cl-ci_ias-7_2014-03-05_role-520000','ifrs-full','OtherCashPaymentsToAcquireEquityOrDebtInstrumentsOfOtherEntitiesClassifiedAsInvestingActivities',380,3,'C')</v>
      </c>
    </row>
    <row r="1905" spans="1:11" x14ac:dyDescent="0.25">
      <c r="A1905">
        <v>0</v>
      </c>
      <c r="B1905">
        <v>0</v>
      </c>
      <c r="C1905" t="s">
        <v>208</v>
      </c>
      <c r="D1905" t="s">
        <v>2502</v>
      </c>
      <c r="E1905">
        <v>400</v>
      </c>
      <c r="F1905">
        <v>3</v>
      </c>
      <c r="G1905" t="s">
        <v>14</v>
      </c>
      <c r="H1905" s="1" t="str">
        <f t="shared" si="118"/>
        <v>ifrs-full_OtherCashPaymentsToAcquireInterestsInJointVenturesClassifiedAsInvestingActivities</v>
      </c>
      <c r="I1905" t="str">
        <f t="shared" si="119"/>
        <v>ifrs-full</v>
      </c>
      <c r="J1905" t="str">
        <f t="shared" si="120"/>
        <v>OtherCashPaymentsToAcquireInterestsInJointVenturesClassifiedAsInvestingActivities</v>
      </c>
      <c r="K1905" t="str">
        <f t="shared" si="121"/>
        <v>insert into dbax_info_conc (codi_empr, codi_emex, codi_info, pref_conc, codi_conc, orde_conc, nive_conc, tipo_info) values (0,0,'pre_cl-ci_ias-7_2014-03-05_role-520000','ifrs-full','OtherCashPaymentsToAcquireInterestsInJointVenturesClassifiedAsInvestingActivities',400,3,'C')</v>
      </c>
    </row>
    <row r="1906" spans="1:11" x14ac:dyDescent="0.25">
      <c r="A1906">
        <v>0</v>
      </c>
      <c r="B1906">
        <v>0</v>
      </c>
      <c r="C1906" t="s">
        <v>208</v>
      </c>
      <c r="D1906" t="s">
        <v>2504</v>
      </c>
      <c r="E1906">
        <v>370</v>
      </c>
      <c r="F1906">
        <v>3</v>
      </c>
      <c r="G1906" t="s">
        <v>14</v>
      </c>
      <c r="H1906" s="1" t="str">
        <f t="shared" si="118"/>
        <v>ifrs-full_OtherCashReceiptsFromSalesOfEquityOrDebtInstrumentsOfOtherEntitiesClassifiedAsInvestingActivities</v>
      </c>
      <c r="I1906" t="str">
        <f t="shared" si="119"/>
        <v>ifrs-full</v>
      </c>
      <c r="J1906" t="str">
        <f t="shared" si="120"/>
        <v>OtherCashReceiptsFromSalesOfEquityOrDebtInstrumentsOfOtherEntitiesClassifiedAsInvestingActivities</v>
      </c>
      <c r="K1906" t="str">
        <f t="shared" si="121"/>
        <v>insert into dbax_info_conc (codi_empr, codi_emex, codi_info, pref_conc, codi_conc, orde_conc, nive_conc, tipo_info) values (0,0,'pre_cl-ci_ias-7_2014-03-05_role-520000','ifrs-full','OtherCashReceiptsFromSalesOfEquityOrDebtInstrumentsOfOtherEntitiesClassifiedAsInvestingActivities',370,3,'C')</v>
      </c>
    </row>
    <row r="1907" spans="1:11" x14ac:dyDescent="0.25">
      <c r="A1907">
        <v>0</v>
      </c>
      <c r="B1907">
        <v>0</v>
      </c>
      <c r="C1907" t="s">
        <v>208</v>
      </c>
      <c r="D1907" t="s">
        <v>2505</v>
      </c>
      <c r="E1907">
        <v>390</v>
      </c>
      <c r="F1907">
        <v>3</v>
      </c>
      <c r="G1907" t="s">
        <v>14</v>
      </c>
      <c r="H1907" s="1" t="str">
        <f t="shared" si="118"/>
        <v>ifrs-full_OtherCashReceiptsFromSalesOfInterestsInJointVenturesClassifiedAsInvestingActivities</v>
      </c>
      <c r="I1907" t="str">
        <f t="shared" si="119"/>
        <v>ifrs-full</v>
      </c>
      <c r="J1907" t="str">
        <f t="shared" si="120"/>
        <v>OtherCashReceiptsFromSalesOfInterestsInJointVenturesClassifiedAsInvestingActivities</v>
      </c>
      <c r="K1907" t="str">
        <f t="shared" si="121"/>
        <v>insert into dbax_info_conc (codi_empr, codi_emex, codi_info, pref_conc, codi_conc, orde_conc, nive_conc, tipo_info) values (0,0,'pre_cl-ci_ias-7_2014-03-05_role-520000','ifrs-full','OtherCashReceiptsFromSalesOfInterestsInJointVenturesClassifiedAsInvestingActivities',390,3,'C')</v>
      </c>
    </row>
    <row r="1908" spans="1:11" x14ac:dyDescent="0.25">
      <c r="A1908">
        <v>0</v>
      </c>
      <c r="B1908">
        <v>0</v>
      </c>
      <c r="C1908" t="s">
        <v>208</v>
      </c>
      <c r="D1908" t="s">
        <v>2554</v>
      </c>
      <c r="E1908">
        <v>790</v>
      </c>
      <c r="F1908">
        <v>3</v>
      </c>
      <c r="G1908" t="s">
        <v>14</v>
      </c>
      <c r="H1908" s="1" t="str">
        <f t="shared" si="118"/>
        <v>ifrs-full_OtherInflowsOutflowsOfCashClassifiedAsFinancingActivities</v>
      </c>
      <c r="I1908" t="str">
        <f t="shared" si="119"/>
        <v>ifrs-full</v>
      </c>
      <c r="J1908" t="str">
        <f t="shared" si="120"/>
        <v>OtherInflowsOutflowsOfCashClassifiedAsFinancingActivities</v>
      </c>
      <c r="K1908" t="str">
        <f t="shared" si="121"/>
        <v>insert into dbax_info_conc (codi_empr, codi_emex, codi_info, pref_conc, codi_conc, orde_conc, nive_conc, tipo_info) values (0,0,'pre_cl-ci_ias-7_2014-03-05_role-520000','ifrs-full','OtherInflowsOutflowsOfCashClassifiedAsFinancingActivities',790,3,'C')</v>
      </c>
    </row>
    <row r="1909" spans="1:11" x14ac:dyDescent="0.25">
      <c r="A1909">
        <v>0</v>
      </c>
      <c r="B1909">
        <v>0</v>
      </c>
      <c r="C1909" t="s">
        <v>208</v>
      </c>
      <c r="D1909" t="s">
        <v>2555</v>
      </c>
      <c r="E1909">
        <v>590</v>
      </c>
      <c r="F1909">
        <v>3</v>
      </c>
      <c r="G1909" t="s">
        <v>14</v>
      </c>
      <c r="H1909" s="1" t="str">
        <f t="shared" si="118"/>
        <v>ifrs-full_OtherInflowsOutflowsOfCashClassifiedAsInvestingActivities</v>
      </c>
      <c r="I1909" t="str">
        <f t="shared" si="119"/>
        <v>ifrs-full</v>
      </c>
      <c r="J1909" t="str">
        <f t="shared" si="120"/>
        <v>OtherInflowsOutflowsOfCashClassifiedAsInvestingActivities</v>
      </c>
      <c r="K1909" t="str">
        <f t="shared" si="121"/>
        <v>insert into dbax_info_conc (codi_empr, codi_emex, codi_info, pref_conc, codi_conc, orde_conc, nive_conc, tipo_info) values (0,0,'pre_cl-ci_ias-7_2014-03-05_role-520000','ifrs-full','OtherInflowsOutflowsOfCashClassifiedAsInvestingActivities',590,3,'C')</v>
      </c>
    </row>
    <row r="1910" spans="1:11" x14ac:dyDescent="0.25">
      <c r="A1910">
        <v>0</v>
      </c>
      <c r="B1910">
        <v>0</v>
      </c>
      <c r="C1910" t="s">
        <v>208</v>
      </c>
      <c r="D1910" t="s">
        <v>2556</v>
      </c>
      <c r="E1910">
        <v>310</v>
      </c>
      <c r="F1910">
        <v>3</v>
      </c>
      <c r="G1910" t="s">
        <v>14</v>
      </c>
      <c r="H1910" s="1" t="str">
        <f t="shared" si="118"/>
        <v>ifrs-full_OtherInflowsOutflowsOfCashClassifiedAsOperatingActivities</v>
      </c>
      <c r="I1910" t="str">
        <f t="shared" si="119"/>
        <v>ifrs-full</v>
      </c>
      <c r="J1910" t="str">
        <f t="shared" si="120"/>
        <v>OtherInflowsOutflowsOfCashClassifiedAsOperatingActivities</v>
      </c>
      <c r="K1910" t="str">
        <f t="shared" si="121"/>
        <v>insert into dbax_info_conc (codi_empr, codi_emex, codi_info, pref_conc, codi_conc, orde_conc, nive_conc, tipo_info) values (0,0,'pre_cl-ci_ias-7_2014-03-05_role-520000','ifrs-full','OtherInflowsOutflowsOfCashClassifiedAsOperatingActivities',310,3,'C')</v>
      </c>
    </row>
    <row r="1911" spans="1:11" x14ac:dyDescent="0.25">
      <c r="A1911">
        <v>0</v>
      </c>
      <c r="B1911">
        <v>0</v>
      </c>
      <c r="C1911" t="s">
        <v>208</v>
      </c>
      <c r="D1911" t="s">
        <v>2603</v>
      </c>
      <c r="E1911">
        <v>630</v>
      </c>
      <c r="F1911">
        <v>3</v>
      </c>
      <c r="G1911" t="s">
        <v>14</v>
      </c>
      <c r="H1911" s="1" t="str">
        <f t="shared" si="118"/>
        <v>ifrs-full_PaymentsFromChangesInOwnershipInterestsInSubsidiaries</v>
      </c>
      <c r="I1911" t="str">
        <f t="shared" si="119"/>
        <v>ifrs-full</v>
      </c>
      <c r="J1911" t="str">
        <f t="shared" si="120"/>
        <v>PaymentsFromChangesInOwnershipInterestsInSubsidiaries</v>
      </c>
      <c r="K1911" t="str">
        <f t="shared" si="121"/>
        <v>insert into dbax_info_conc (codi_empr, codi_emex, codi_info, pref_conc, codi_conc, orde_conc, nive_conc, tipo_info) values (0,0,'pre_cl-ci_ias-7_2014-03-05_role-520000','ifrs-full','PaymentsFromChangesInOwnershipInterestsInSubsidiaries',630,3,'C')</v>
      </c>
    </row>
    <row r="1912" spans="1:11" x14ac:dyDescent="0.25">
      <c r="A1912">
        <v>0</v>
      </c>
      <c r="B1912">
        <v>0</v>
      </c>
      <c r="C1912" t="s">
        <v>208</v>
      </c>
      <c r="D1912" t="s">
        <v>2605</v>
      </c>
      <c r="E1912">
        <v>730</v>
      </c>
      <c r="F1912">
        <v>3</v>
      </c>
      <c r="G1912" t="s">
        <v>14</v>
      </c>
      <c r="H1912" s="1" t="str">
        <f t="shared" si="118"/>
        <v>ifrs-full_PaymentsOfFinanceLeaseLiabilitiesClassifiedAsFinancingActivities</v>
      </c>
      <c r="I1912" t="str">
        <f t="shared" si="119"/>
        <v>ifrs-full</v>
      </c>
      <c r="J1912" t="str">
        <f t="shared" si="120"/>
        <v>PaymentsOfFinanceLeaseLiabilitiesClassifiedAsFinancingActivities</v>
      </c>
      <c r="K1912" t="str">
        <f t="shared" si="121"/>
        <v>insert into dbax_info_conc (codi_empr, codi_emex, codi_info, pref_conc, codi_conc, orde_conc, nive_conc, tipo_info) values (0,0,'pre_cl-ci_ias-7_2014-03-05_role-520000','ifrs-full','PaymentsOfFinanceLeaseLiabilitiesClassifiedAsFinancingActivities',730,3,'C')</v>
      </c>
    </row>
    <row r="1913" spans="1:11" x14ac:dyDescent="0.25">
      <c r="A1913">
        <v>0</v>
      </c>
      <c r="B1913">
        <v>0</v>
      </c>
      <c r="C1913" t="s">
        <v>208</v>
      </c>
      <c r="D1913" t="s">
        <v>2606</v>
      </c>
      <c r="E1913">
        <v>670</v>
      </c>
      <c r="F1913">
        <v>3</v>
      </c>
      <c r="G1913" t="s">
        <v>14</v>
      </c>
      <c r="H1913" s="1" t="str">
        <f t="shared" si="118"/>
        <v>ifrs-full_PaymentsOfOtherEquityInstruments</v>
      </c>
      <c r="I1913" t="str">
        <f t="shared" si="119"/>
        <v>ifrs-full</v>
      </c>
      <c r="J1913" t="str">
        <f t="shared" si="120"/>
        <v>PaymentsOfOtherEquityInstruments</v>
      </c>
      <c r="K1913" t="str">
        <f t="shared" si="121"/>
        <v>insert into dbax_info_conc (codi_empr, codi_emex, codi_info, pref_conc, codi_conc, orde_conc, nive_conc, tipo_info) values (0,0,'pre_cl-ci_ias-7_2014-03-05_role-520000','ifrs-full','PaymentsOfOtherEquityInstruments',670,3,'C')</v>
      </c>
    </row>
    <row r="1914" spans="1:11" x14ac:dyDescent="0.25">
      <c r="A1914">
        <v>0</v>
      </c>
      <c r="B1914">
        <v>0</v>
      </c>
      <c r="C1914" t="s">
        <v>208</v>
      </c>
      <c r="D1914" t="s">
        <v>2607</v>
      </c>
      <c r="E1914">
        <v>660</v>
      </c>
      <c r="F1914">
        <v>3</v>
      </c>
      <c r="G1914" t="s">
        <v>14</v>
      </c>
      <c r="H1914" s="1" t="str">
        <f t="shared" si="118"/>
        <v>ifrs-full_PaymentsToAcquireOrRedeemEntitysShares</v>
      </c>
      <c r="I1914" t="str">
        <f t="shared" si="119"/>
        <v>ifrs-full</v>
      </c>
      <c r="J1914" t="str">
        <f t="shared" si="120"/>
        <v>PaymentsToAcquireOrRedeemEntitysShares</v>
      </c>
      <c r="K1914" t="str">
        <f t="shared" si="121"/>
        <v>insert into dbax_info_conc (codi_empr, codi_emex, codi_info, pref_conc, codi_conc, orde_conc, nive_conc, tipo_info) values (0,0,'pre_cl-ci_ias-7_2014-03-05_role-520000','ifrs-full','PaymentsToAcquireOrRedeemEntitysShares',660,3,'C')</v>
      </c>
    </row>
    <row r="1915" spans="1:11" x14ac:dyDescent="0.25">
      <c r="A1915">
        <v>0</v>
      </c>
      <c r="B1915">
        <v>0</v>
      </c>
      <c r="C1915" t="s">
        <v>208</v>
      </c>
      <c r="D1915" t="s">
        <v>2625</v>
      </c>
      <c r="E1915">
        <v>680</v>
      </c>
      <c r="F1915">
        <v>3</v>
      </c>
      <c r="G1915" t="s">
        <v>14</v>
      </c>
      <c r="H1915" s="1" t="str">
        <f t="shared" si="118"/>
        <v>ifrs-full_ProceedsFromBorrowingsClassifiedAsFinancingActivities</v>
      </c>
      <c r="I1915" t="str">
        <f t="shared" si="119"/>
        <v>ifrs-full</v>
      </c>
      <c r="J1915" t="str">
        <f t="shared" si="120"/>
        <v>ProceedsFromBorrowingsClassifiedAsFinancingActivities</v>
      </c>
      <c r="K1915" t="str">
        <f t="shared" si="121"/>
        <v>insert into dbax_info_conc (codi_empr, codi_emex, codi_info, pref_conc, codi_conc, orde_conc, nive_conc, tipo_info) values (0,0,'pre_cl-ci_ias-7_2014-03-05_role-520000','ifrs-full','ProceedsFromBorrowingsClassifiedAsFinancingActivities',680,3,'C')</v>
      </c>
    </row>
    <row r="1916" spans="1:11" x14ac:dyDescent="0.25">
      <c r="A1916">
        <v>0</v>
      </c>
      <c r="B1916">
        <v>0</v>
      </c>
      <c r="C1916" t="s">
        <v>208</v>
      </c>
      <c r="D1916" t="s">
        <v>2626</v>
      </c>
      <c r="E1916">
        <v>620</v>
      </c>
      <c r="F1916">
        <v>3</v>
      </c>
      <c r="G1916" t="s">
        <v>14</v>
      </c>
      <c r="H1916" s="1" t="str">
        <f t="shared" si="118"/>
        <v>ifrs-full_ProceedsFromChangesInOwnershipInterestsInSubsidiaries</v>
      </c>
      <c r="I1916" t="str">
        <f t="shared" si="119"/>
        <v>ifrs-full</v>
      </c>
      <c r="J1916" t="str">
        <f t="shared" si="120"/>
        <v>ProceedsFromChangesInOwnershipInterestsInSubsidiaries</v>
      </c>
      <c r="K1916" t="str">
        <f t="shared" si="121"/>
        <v>insert into dbax_info_conc (codi_empr, codi_emex, codi_info, pref_conc, codi_conc, orde_conc, nive_conc, tipo_info) values (0,0,'pre_cl-ci_ias-7_2014-03-05_role-520000','ifrs-full','ProceedsFromChangesInOwnershipInterestsInSubsidiaries',620,3,'C')</v>
      </c>
    </row>
    <row r="1917" spans="1:11" x14ac:dyDescent="0.25">
      <c r="A1917">
        <v>0</v>
      </c>
      <c r="B1917">
        <v>0</v>
      </c>
      <c r="C1917" t="s">
        <v>208</v>
      </c>
      <c r="D1917" t="s">
        <v>2627</v>
      </c>
      <c r="E1917">
        <v>750</v>
      </c>
      <c r="F1917">
        <v>3</v>
      </c>
      <c r="G1917" t="s">
        <v>14</v>
      </c>
      <c r="H1917" s="1" t="str">
        <f t="shared" si="118"/>
        <v>ifrs-full_ProceedsFromGovernmentGrantsClassifiedAsFinancingActivities</v>
      </c>
      <c r="I1917" t="str">
        <f t="shared" si="119"/>
        <v>ifrs-full</v>
      </c>
      <c r="J1917" t="str">
        <f t="shared" si="120"/>
        <v>ProceedsFromGovernmentGrantsClassifiedAsFinancingActivities</v>
      </c>
      <c r="K1917" t="str">
        <f t="shared" si="121"/>
        <v>insert into dbax_info_conc (codi_empr, codi_emex, codi_info, pref_conc, codi_conc, orde_conc, nive_conc, tipo_info) values (0,0,'pre_cl-ci_ias-7_2014-03-05_role-520000','ifrs-full','ProceedsFromGovernmentGrantsClassifiedAsFinancingActivities',750,3,'C')</v>
      </c>
    </row>
    <row r="1918" spans="1:11" x14ac:dyDescent="0.25">
      <c r="A1918">
        <v>0</v>
      </c>
      <c r="B1918">
        <v>0</v>
      </c>
      <c r="C1918" t="s">
        <v>208</v>
      </c>
      <c r="D1918" t="s">
        <v>2628</v>
      </c>
      <c r="E1918">
        <v>480</v>
      </c>
      <c r="F1918">
        <v>3</v>
      </c>
      <c r="G1918" t="s">
        <v>14</v>
      </c>
      <c r="H1918" s="1" t="str">
        <f t="shared" si="118"/>
        <v>ifrs-full_ProceedsFromGovernmentGrantsClassifiedAsInvestingActivities</v>
      </c>
      <c r="I1918" t="str">
        <f t="shared" si="119"/>
        <v>ifrs-full</v>
      </c>
      <c r="J1918" t="str">
        <f t="shared" si="120"/>
        <v>ProceedsFromGovernmentGrantsClassifiedAsInvestingActivities</v>
      </c>
      <c r="K1918" t="str">
        <f t="shared" si="121"/>
        <v>insert into dbax_info_conc (codi_empr, codi_emex, codi_info, pref_conc, codi_conc, orde_conc, nive_conc, tipo_info) values (0,0,'pre_cl-ci_ias-7_2014-03-05_role-520000','ifrs-full','ProceedsFromGovernmentGrantsClassifiedAsInvestingActivities',480,3,'C')</v>
      </c>
    </row>
    <row r="1919" spans="1:11" x14ac:dyDescent="0.25">
      <c r="A1919">
        <v>0</v>
      </c>
      <c r="B1919">
        <v>0</v>
      </c>
      <c r="C1919" t="s">
        <v>208</v>
      </c>
      <c r="D1919" t="s">
        <v>2629</v>
      </c>
      <c r="E1919">
        <v>650</v>
      </c>
      <c r="F1919">
        <v>3</v>
      </c>
      <c r="G1919" t="s">
        <v>14</v>
      </c>
      <c r="H1919" s="1" t="str">
        <f t="shared" si="118"/>
        <v>ifrs-full_ProceedsFromIssuingOtherEquityInstruments</v>
      </c>
      <c r="I1919" t="str">
        <f t="shared" si="119"/>
        <v>ifrs-full</v>
      </c>
      <c r="J1919" t="str">
        <f t="shared" si="120"/>
        <v>ProceedsFromIssuingOtherEquityInstruments</v>
      </c>
      <c r="K1919" t="str">
        <f t="shared" si="121"/>
        <v>insert into dbax_info_conc (codi_empr, codi_emex, codi_info, pref_conc, codi_conc, orde_conc, nive_conc, tipo_info) values (0,0,'pre_cl-ci_ias-7_2014-03-05_role-520000','ifrs-full','ProceedsFromIssuingOtherEquityInstruments',650,3,'C')</v>
      </c>
    </row>
    <row r="1920" spans="1:11" x14ac:dyDescent="0.25">
      <c r="A1920">
        <v>0</v>
      </c>
      <c r="B1920">
        <v>0</v>
      </c>
      <c r="C1920" t="s">
        <v>208</v>
      </c>
      <c r="D1920" t="s">
        <v>2630</v>
      </c>
      <c r="E1920">
        <v>640</v>
      </c>
      <c r="F1920">
        <v>3</v>
      </c>
      <c r="G1920" t="s">
        <v>14</v>
      </c>
      <c r="H1920" s="1" t="str">
        <f t="shared" si="118"/>
        <v>ifrs-full_ProceedsFromIssuingShares</v>
      </c>
      <c r="I1920" t="str">
        <f t="shared" si="119"/>
        <v>ifrs-full</v>
      </c>
      <c r="J1920" t="str">
        <f t="shared" si="120"/>
        <v>ProceedsFromIssuingShares</v>
      </c>
      <c r="K1920" t="str">
        <f t="shared" si="121"/>
        <v>insert into dbax_info_conc (codi_empr, codi_emex, codi_info, pref_conc, codi_conc, orde_conc, nive_conc, tipo_info) values (0,0,'pre_cl-ci_ias-7_2014-03-05_role-520000','ifrs-full','ProceedsFromIssuingShares',640,3,'C')</v>
      </c>
    </row>
    <row r="1921" spans="1:11" x14ac:dyDescent="0.25">
      <c r="A1921">
        <v>0</v>
      </c>
      <c r="B1921">
        <v>0</v>
      </c>
      <c r="C1921" t="s">
        <v>208</v>
      </c>
      <c r="D1921" t="s">
        <v>2631</v>
      </c>
      <c r="E1921">
        <v>460</v>
      </c>
      <c r="F1921">
        <v>3</v>
      </c>
      <c r="G1921" t="s">
        <v>14</v>
      </c>
      <c r="H1921" s="1" t="str">
        <f t="shared" si="118"/>
        <v>ifrs-full_ProceedsFromOtherLongtermAssetsClassifiedAsInvestingActivities</v>
      </c>
      <c r="I1921" t="str">
        <f t="shared" si="119"/>
        <v>ifrs-full</v>
      </c>
      <c r="J1921" t="str">
        <f t="shared" si="120"/>
        <v>ProceedsFromOtherLongtermAssetsClassifiedAsInvestingActivities</v>
      </c>
      <c r="K1921" t="str">
        <f t="shared" si="121"/>
        <v>insert into dbax_info_conc (codi_empr, codi_emex, codi_info, pref_conc, codi_conc, orde_conc, nive_conc, tipo_info) values (0,0,'pre_cl-ci_ias-7_2014-03-05_role-520000','ifrs-full','ProceedsFromOtherLongtermAssetsClassifiedAsInvestingActivities',460,3,'C')</v>
      </c>
    </row>
    <row r="1922" spans="1:11" x14ac:dyDescent="0.25">
      <c r="A1922">
        <v>0</v>
      </c>
      <c r="B1922">
        <v>0</v>
      </c>
      <c r="C1922" t="s">
        <v>208</v>
      </c>
      <c r="D1922" t="s">
        <v>2632</v>
      </c>
      <c r="E1922">
        <v>440</v>
      </c>
      <c r="F1922">
        <v>3</v>
      </c>
      <c r="G1922" t="s">
        <v>14</v>
      </c>
      <c r="H1922" s="1" t="str">
        <f t="shared" si="118"/>
        <v>ifrs-full_ProceedsFromSalesOfIntangibleAssetsClassifiedAsInvestingActivities</v>
      </c>
      <c r="I1922" t="str">
        <f t="shared" si="119"/>
        <v>ifrs-full</v>
      </c>
      <c r="J1922" t="str">
        <f t="shared" si="120"/>
        <v>ProceedsFromSalesOfIntangibleAssetsClassifiedAsInvestingActivities</v>
      </c>
      <c r="K1922" t="str">
        <f t="shared" si="121"/>
        <v>insert into dbax_info_conc (codi_empr, codi_emex, codi_info, pref_conc, codi_conc, orde_conc, nive_conc, tipo_info) values (0,0,'pre_cl-ci_ias-7_2014-03-05_role-520000','ifrs-full','ProceedsFromSalesOfIntangibleAssetsClassifiedAsInvestingActivities',440,3,'C')</v>
      </c>
    </row>
    <row r="1923" spans="1:11" x14ac:dyDescent="0.25">
      <c r="A1923">
        <v>0</v>
      </c>
      <c r="B1923">
        <v>0</v>
      </c>
      <c r="C1923" t="s">
        <v>208</v>
      </c>
      <c r="D1923" t="s">
        <v>2633</v>
      </c>
      <c r="E1923">
        <v>420</v>
      </c>
      <c r="F1923">
        <v>3</v>
      </c>
      <c r="G1923" t="s">
        <v>14</v>
      </c>
      <c r="H1923" s="1" t="str">
        <f t="shared" si="118"/>
        <v>ifrs-full_ProceedsFromSalesOfPropertyPlantAndEquipmentClassifiedAsInvestingActivities</v>
      </c>
      <c r="I1923" t="str">
        <f t="shared" si="119"/>
        <v>ifrs-full</v>
      </c>
      <c r="J1923" t="str">
        <f t="shared" si="120"/>
        <v>ProceedsFromSalesOfPropertyPlantAndEquipmentClassifiedAsInvestingActivities</v>
      </c>
      <c r="K1923" t="str">
        <f t="shared" si="121"/>
        <v>insert into dbax_info_conc (codi_empr, codi_emex, codi_info, pref_conc, codi_conc, orde_conc, nive_conc, tipo_info) values (0,0,'pre_cl-ci_ias-7_2014-03-05_role-520000','ifrs-full','ProceedsFromSalesOfPropertyPlantAndEquipmentClassifiedAsInvestingActivities',420,3,'C')</v>
      </c>
    </row>
    <row r="1924" spans="1:11" x14ac:dyDescent="0.25">
      <c r="A1924">
        <v>0</v>
      </c>
      <c r="B1924">
        <v>0</v>
      </c>
      <c r="C1924" t="s">
        <v>208</v>
      </c>
      <c r="D1924" t="s">
        <v>2638</v>
      </c>
      <c r="E1924">
        <v>30</v>
      </c>
      <c r="F1924">
        <v>3</v>
      </c>
      <c r="G1924" t="s">
        <v>14</v>
      </c>
      <c r="H1924" s="1" t="str">
        <f t="shared" si="118"/>
        <v>ifrs-full_ProfitLoss</v>
      </c>
      <c r="I1924" t="str">
        <f t="shared" si="119"/>
        <v>ifrs-full</v>
      </c>
      <c r="J1924" t="str">
        <f t="shared" si="120"/>
        <v>ProfitLoss</v>
      </c>
      <c r="K1924" t="str">
        <f t="shared" si="121"/>
        <v>insert into dbax_info_conc (codi_empr, codi_emex, codi_info, pref_conc, codi_conc, orde_conc, nive_conc, tipo_info) values (0,0,'pre_cl-ci_ias-7_2014-03-05_role-520000','ifrs-full','ProfitLoss',30,3,'C')</v>
      </c>
    </row>
    <row r="1925" spans="1:11" x14ac:dyDescent="0.25">
      <c r="A1925">
        <v>0</v>
      </c>
      <c r="B1925">
        <v>0</v>
      </c>
      <c r="C1925" t="s">
        <v>208</v>
      </c>
      <c r="D1925" t="s">
        <v>2696</v>
      </c>
      <c r="E1925">
        <v>450</v>
      </c>
      <c r="F1925">
        <v>3</v>
      </c>
      <c r="G1925" t="s">
        <v>14</v>
      </c>
      <c r="H1925" s="1" t="str">
        <f t="shared" si="118"/>
        <v>ifrs-full_PurchaseOfIntangibleAssetsClassifiedAsInvestingActivities</v>
      </c>
      <c r="I1925" t="str">
        <f t="shared" si="119"/>
        <v>ifrs-full</v>
      </c>
      <c r="J1925" t="str">
        <f t="shared" si="120"/>
        <v>PurchaseOfIntangibleAssetsClassifiedAsInvestingActivities</v>
      </c>
      <c r="K1925" t="str">
        <f t="shared" si="121"/>
        <v>insert into dbax_info_conc (codi_empr, codi_emex, codi_info, pref_conc, codi_conc, orde_conc, nive_conc, tipo_info) values (0,0,'pre_cl-ci_ias-7_2014-03-05_role-520000','ifrs-full','PurchaseOfIntangibleAssetsClassifiedAsInvestingActivities',450,3,'C')</v>
      </c>
    </row>
    <row r="1926" spans="1:11" x14ac:dyDescent="0.25">
      <c r="A1926">
        <v>0</v>
      </c>
      <c r="B1926">
        <v>0</v>
      </c>
      <c r="C1926" t="s">
        <v>208</v>
      </c>
      <c r="D1926" t="s">
        <v>2697</v>
      </c>
      <c r="E1926">
        <v>470</v>
      </c>
      <c r="F1926">
        <v>3</v>
      </c>
      <c r="G1926" t="s">
        <v>14</v>
      </c>
      <c r="H1926" s="1" t="str">
        <f t="shared" si="118"/>
        <v>ifrs-full_PurchaseOfOtherLongtermAssetsClassifiedAsInvestingActivities</v>
      </c>
      <c r="I1926" t="str">
        <f t="shared" si="119"/>
        <v>ifrs-full</v>
      </c>
      <c r="J1926" t="str">
        <f t="shared" si="120"/>
        <v>PurchaseOfOtherLongtermAssetsClassifiedAsInvestingActivities</v>
      </c>
      <c r="K1926" t="str">
        <f t="shared" si="121"/>
        <v>insert into dbax_info_conc (codi_empr, codi_emex, codi_info, pref_conc, codi_conc, orde_conc, nive_conc, tipo_info) values (0,0,'pre_cl-ci_ias-7_2014-03-05_role-520000','ifrs-full','PurchaseOfOtherLongtermAssetsClassifiedAsInvestingActivities',470,3,'C')</v>
      </c>
    </row>
    <row r="1927" spans="1:11" x14ac:dyDescent="0.25">
      <c r="A1927">
        <v>0</v>
      </c>
      <c r="B1927">
        <v>0</v>
      </c>
      <c r="C1927" t="s">
        <v>208</v>
      </c>
      <c r="D1927" t="s">
        <v>2698</v>
      </c>
      <c r="E1927">
        <v>430</v>
      </c>
      <c r="F1927">
        <v>3</v>
      </c>
      <c r="G1927" t="s">
        <v>14</v>
      </c>
      <c r="H1927" s="1" t="str">
        <f t="shared" si="118"/>
        <v>ifrs-full_PurchaseOfPropertyPlantAndEquipmentClassifiedAsInvestingActivities</v>
      </c>
      <c r="I1927" t="str">
        <f t="shared" si="119"/>
        <v>ifrs-full</v>
      </c>
      <c r="J1927" t="str">
        <f t="shared" si="120"/>
        <v>PurchaseOfPropertyPlantAndEquipmentClassifiedAsInvestingActivities</v>
      </c>
      <c r="K1927" t="str">
        <f t="shared" si="121"/>
        <v>insert into dbax_info_conc (codi_empr, codi_emex, codi_info, pref_conc, codi_conc, orde_conc, nive_conc, tipo_info) values (0,0,'pre_cl-ci_ias-7_2014-03-05_role-520000','ifrs-full','PurchaseOfPropertyPlantAndEquipmentClassifiedAsInvestingActivities',430,3,'C')</v>
      </c>
    </row>
    <row r="1928" spans="1:11" x14ac:dyDescent="0.25">
      <c r="A1928">
        <v>0</v>
      </c>
      <c r="B1928">
        <v>0</v>
      </c>
      <c r="C1928" t="s">
        <v>208</v>
      </c>
      <c r="D1928" t="s">
        <v>2764</v>
      </c>
      <c r="E1928">
        <v>720</v>
      </c>
      <c r="F1928">
        <v>3</v>
      </c>
      <c r="G1928" t="s">
        <v>14</v>
      </c>
      <c r="H1928" s="1" t="str">
        <f t="shared" ref="H1928:H1991" si="122">MID(D1928,FIND("#",D1928)+1,10000)</f>
        <v>ifrs-full_RepaymentsOfBorrowingsClassifiedAsFinancingActivities</v>
      </c>
      <c r="I1928" t="str">
        <f t="shared" ref="I1928:I1991" si="123">MID(H1928,1,FIND("_",H1928)-1)</f>
        <v>ifrs-full</v>
      </c>
      <c r="J1928" t="str">
        <f t="shared" ref="J1928:J1991" si="124">MID(H1928,FIND("_",H1928)+1,10000)</f>
        <v>RepaymentsOfBorrowingsClassifiedAsFinancingActivities</v>
      </c>
      <c r="K1928" t="str">
        <f t="shared" ref="K1928:K1991" si="125">CONCATENATE("insert into dbax_info_conc (codi_empr, codi_emex, codi_info, pref_conc, codi_conc, orde_conc, nive_conc, tipo_info) values (",A1928,",",B1928,",'",C1928,"','",I1928,"','",J1928,"',",E1928,",",F1928,",'",G1928,"')")</f>
        <v>insert into dbax_info_conc (codi_empr, codi_emex, codi_info, pref_conc, codi_conc, orde_conc, nive_conc, tipo_info) values (0,0,'pre_cl-ci_ias-7_2014-03-05_role-520000','ifrs-full','RepaymentsOfBorrowingsClassifiedAsFinancingActivities',720,3,'C')</v>
      </c>
    </row>
    <row r="1929" spans="1:11" x14ac:dyDescent="0.25">
      <c r="A1929">
        <v>0</v>
      </c>
      <c r="B1929">
        <v>0</v>
      </c>
      <c r="C1929" t="s">
        <v>208</v>
      </c>
      <c r="D1929" t="s">
        <v>2904</v>
      </c>
      <c r="E1929">
        <v>10</v>
      </c>
      <c r="F1929">
        <v>1</v>
      </c>
      <c r="G1929" t="s">
        <v>14</v>
      </c>
      <c r="H1929" s="1" t="str">
        <f t="shared" si="122"/>
        <v>ifrs-full_StatementOfCashFlowsAbstract</v>
      </c>
      <c r="I1929" t="str">
        <f t="shared" si="123"/>
        <v>ifrs-full</v>
      </c>
      <c r="J1929" t="str">
        <f t="shared" si="124"/>
        <v>StatementOfCashFlowsAbstract</v>
      </c>
      <c r="K1929" t="str">
        <f t="shared" si="125"/>
        <v>insert into dbax_info_conc (codi_empr, codi_emex, codi_info, pref_conc, codi_conc, orde_conc, nive_conc, tipo_info) values (0,0,'pre_cl-ci_ias-7_2014-03-05_role-520000','ifrs-full','StatementOfCashFlowsAbstract',10,1,'C')</v>
      </c>
    </row>
    <row r="1930" spans="1:11" x14ac:dyDescent="0.25">
      <c r="A1930">
        <v>0</v>
      </c>
      <c r="B1930">
        <v>0</v>
      </c>
      <c r="C1930" t="s">
        <v>211</v>
      </c>
      <c r="D1930" t="s">
        <v>520</v>
      </c>
      <c r="E1930">
        <v>19</v>
      </c>
      <c r="F1930">
        <v>1</v>
      </c>
      <c r="G1930" t="s">
        <v>14</v>
      </c>
      <c r="H1930" s="1" t="str">
        <f t="shared" si="122"/>
        <v>cl-ci_InformacionEstadoFlujosEfectivoSinopsis</v>
      </c>
      <c r="I1930" t="str">
        <f t="shared" si="123"/>
        <v>cl-ci</v>
      </c>
      <c r="J1930" t="str">
        <f t="shared" si="124"/>
        <v>InformacionEstadoFlujosEfectivoSinopsis</v>
      </c>
      <c r="K1930" t="str">
        <f t="shared" si="125"/>
        <v>insert into dbax_info_conc (codi_empr, codi_emex, codi_info, pref_conc, codi_conc, orde_conc, nive_conc, tipo_info) values (0,0,'pre_cl-ci_ias-7_2014-03-05_role-851100','cl-ci','InformacionEstadoFlujosEfectivoSinopsis',19,1,'C')</v>
      </c>
    </row>
    <row r="1931" spans="1:11" x14ac:dyDescent="0.25">
      <c r="A1931">
        <v>0</v>
      </c>
      <c r="B1931">
        <v>0</v>
      </c>
      <c r="C1931" t="s">
        <v>211</v>
      </c>
      <c r="D1931" t="s">
        <v>1524</v>
      </c>
      <c r="E1931">
        <v>20</v>
      </c>
      <c r="F1931">
        <v>2</v>
      </c>
      <c r="G1931" t="s">
        <v>14</v>
      </c>
      <c r="H1931" s="1" t="str">
        <f t="shared" si="122"/>
        <v>ifrs-full_DisclosureOfCashFlowStatementExplanatory</v>
      </c>
      <c r="I1931" t="str">
        <f t="shared" si="123"/>
        <v>ifrs-full</v>
      </c>
      <c r="J1931" t="str">
        <f t="shared" si="124"/>
        <v>DisclosureOfCashFlowStatementExplanatory</v>
      </c>
      <c r="K1931" t="str">
        <f t="shared" si="125"/>
        <v>insert into dbax_info_conc (codi_empr, codi_emex, codi_info, pref_conc, codi_conc, orde_conc, nive_conc, tipo_info) values (0,0,'pre_cl-ci_ias-7_2014-03-05_role-851100','ifrs-full','DisclosureOfCashFlowStatementExplanatory',20,2,'C')</v>
      </c>
    </row>
    <row r="1932" spans="1:11" x14ac:dyDescent="0.25">
      <c r="A1932">
        <v>0</v>
      </c>
      <c r="B1932">
        <v>0</v>
      </c>
      <c r="C1932" t="s">
        <v>214</v>
      </c>
      <c r="D1932" t="s">
        <v>363</v>
      </c>
      <c r="E1932">
        <v>19</v>
      </c>
      <c r="F1932">
        <v>1</v>
      </c>
      <c r="G1932" t="s">
        <v>14</v>
      </c>
      <c r="H1932" s="1" t="str">
        <f t="shared" si="122"/>
        <v>cl-ci_CambiosPoliticasContablesEstimacionesContablesYErroresSinopsis</v>
      </c>
      <c r="I1932" t="str">
        <f t="shared" si="123"/>
        <v>cl-ci</v>
      </c>
      <c r="J1932" t="str">
        <f t="shared" si="124"/>
        <v>CambiosPoliticasContablesEstimacionesContablesYErroresSinopsis</v>
      </c>
      <c r="K1932" t="str">
        <f t="shared" si="125"/>
        <v>insert into dbax_info_conc (codi_empr, codi_emex, codi_info, pref_conc, codi_conc, orde_conc, nive_conc, tipo_info) values (0,0,'pre_cl-ci_ias-8_2014-03-05_role-811000','cl-ci','CambiosPoliticasContablesEstimacionesContablesYErroresSinopsis',19,1,'C')</v>
      </c>
    </row>
    <row r="1933" spans="1:11" x14ac:dyDescent="0.25">
      <c r="A1933">
        <v>0</v>
      </c>
      <c r="B1933">
        <v>0</v>
      </c>
      <c r="C1933" t="s">
        <v>214</v>
      </c>
      <c r="D1933" t="s">
        <v>1525</v>
      </c>
      <c r="E1933">
        <v>20</v>
      </c>
      <c r="F1933">
        <v>2</v>
      </c>
      <c r="G1933" t="s">
        <v>14</v>
      </c>
      <c r="H1933" s="1" t="str">
        <f t="shared" si="122"/>
        <v>ifrs-full_DisclosureOfChangesInAccountingPoliciesAccountingEstimatesAndErrorsExplanatory</v>
      </c>
      <c r="I1933" t="str">
        <f t="shared" si="123"/>
        <v>ifrs-full</v>
      </c>
      <c r="J1933" t="str">
        <f t="shared" si="124"/>
        <v>DisclosureOfChangesInAccountingPoliciesAccountingEstimatesAndErrorsExplanatory</v>
      </c>
      <c r="K1933" t="str">
        <f t="shared" si="125"/>
        <v>insert into dbax_info_conc (codi_empr, codi_emex, codi_info, pref_conc, codi_conc, orde_conc, nive_conc, tipo_info) values (0,0,'pre_cl-ci_ias-8_2014-03-05_role-811000','ifrs-full','DisclosureOfChangesInAccountingPoliciesAccountingEstimatesAndErrorsExplanatory',20,2,'C')</v>
      </c>
    </row>
    <row r="1934" spans="1:11" x14ac:dyDescent="0.25">
      <c r="A1934">
        <v>0</v>
      </c>
      <c r="B1934">
        <v>0</v>
      </c>
      <c r="C1934" t="s">
        <v>217</v>
      </c>
      <c r="D1934" t="s">
        <v>347</v>
      </c>
      <c r="E1934">
        <v>270</v>
      </c>
      <c r="F1934">
        <v>6</v>
      </c>
      <c r="G1934" t="s">
        <v>14</v>
      </c>
      <c r="H1934" s="1" t="str">
        <f t="shared" si="122"/>
        <v>cl-ci_ActivosCorrientesOtrasEntidades</v>
      </c>
      <c r="I1934" t="str">
        <f t="shared" si="123"/>
        <v>cl-ci</v>
      </c>
      <c r="J1934" t="str">
        <f t="shared" si="124"/>
        <v>ActivosCorrientesOtrasEntidades</v>
      </c>
      <c r="K1934" t="str">
        <f t="shared" si="125"/>
        <v>insert into dbax_info_conc (codi_empr, codi_emex, codi_info, pref_conc, codi_conc, orde_conc, nive_conc, tipo_info) values (0,0,'pre_cl-ci_ifrs-12_2014-03-05_role-825700','cl-ci','ActivosCorrientesOtrasEntidades',270,6,'C')</v>
      </c>
    </row>
    <row r="1935" spans="1:11" x14ac:dyDescent="0.25">
      <c r="A1935">
        <v>0</v>
      </c>
      <c r="B1935">
        <v>0</v>
      </c>
      <c r="C1935" t="s">
        <v>217</v>
      </c>
      <c r="D1935" t="s">
        <v>347</v>
      </c>
      <c r="E1935">
        <v>760</v>
      </c>
      <c r="F1935">
        <v>6</v>
      </c>
      <c r="G1935" t="s">
        <v>14</v>
      </c>
      <c r="H1935" s="1" t="str">
        <f t="shared" si="122"/>
        <v>cl-ci_ActivosCorrientesOtrasEntidades</v>
      </c>
      <c r="I1935" t="str">
        <f t="shared" si="123"/>
        <v>cl-ci</v>
      </c>
      <c r="J1935" t="str">
        <f t="shared" si="124"/>
        <v>ActivosCorrientesOtrasEntidades</v>
      </c>
      <c r="K1935" t="str">
        <f t="shared" si="125"/>
        <v>insert into dbax_info_conc (codi_empr, codi_emex, codi_info, pref_conc, codi_conc, orde_conc, nive_conc, tipo_info) values (0,0,'pre_cl-ci_ifrs-12_2014-03-05_role-825700','cl-ci','ActivosCorrientesOtrasEntidades',760,6,'C')</v>
      </c>
    </row>
    <row r="1936" spans="1:11" x14ac:dyDescent="0.25">
      <c r="A1936">
        <v>0</v>
      </c>
      <c r="B1936">
        <v>0</v>
      </c>
      <c r="C1936" t="s">
        <v>217</v>
      </c>
      <c r="D1936" t="s">
        <v>347</v>
      </c>
      <c r="E1936">
        <v>1300</v>
      </c>
      <c r="F1936">
        <v>6</v>
      </c>
      <c r="G1936" t="s">
        <v>14</v>
      </c>
      <c r="H1936" s="1" t="str">
        <f t="shared" si="122"/>
        <v>cl-ci_ActivosCorrientesOtrasEntidades</v>
      </c>
      <c r="I1936" t="str">
        <f t="shared" si="123"/>
        <v>cl-ci</v>
      </c>
      <c r="J1936" t="str">
        <f t="shared" si="124"/>
        <v>ActivosCorrientesOtrasEntidades</v>
      </c>
      <c r="K1936" t="str">
        <f t="shared" si="125"/>
        <v>insert into dbax_info_conc (codi_empr, codi_emex, codi_info, pref_conc, codi_conc, orde_conc, nive_conc, tipo_info) values (0,0,'pre_cl-ci_ifrs-12_2014-03-05_role-825700','cl-ci','ActivosCorrientesOtrasEntidades',1300,6,'C')</v>
      </c>
    </row>
    <row r="1937" spans="1:11" x14ac:dyDescent="0.25">
      <c r="A1937">
        <v>0</v>
      </c>
      <c r="B1937">
        <v>0</v>
      </c>
      <c r="C1937" t="s">
        <v>217</v>
      </c>
      <c r="D1937" t="s">
        <v>350</v>
      </c>
      <c r="E1937">
        <v>280</v>
      </c>
      <c r="F1937">
        <v>6</v>
      </c>
      <c r="G1937" t="s">
        <v>14</v>
      </c>
      <c r="H1937" s="1" t="str">
        <f t="shared" si="122"/>
        <v>cl-ci_ActivosNoCorrientesOtrasEntidades</v>
      </c>
      <c r="I1937" t="str">
        <f t="shared" si="123"/>
        <v>cl-ci</v>
      </c>
      <c r="J1937" t="str">
        <f t="shared" si="124"/>
        <v>ActivosNoCorrientesOtrasEntidades</v>
      </c>
      <c r="K1937" t="str">
        <f t="shared" si="125"/>
        <v>insert into dbax_info_conc (codi_empr, codi_emex, codi_info, pref_conc, codi_conc, orde_conc, nive_conc, tipo_info) values (0,0,'pre_cl-ci_ifrs-12_2014-03-05_role-825700','cl-ci','ActivosNoCorrientesOtrasEntidades',280,6,'C')</v>
      </c>
    </row>
    <row r="1938" spans="1:11" x14ac:dyDescent="0.25">
      <c r="A1938">
        <v>0</v>
      </c>
      <c r="B1938">
        <v>0</v>
      </c>
      <c r="C1938" t="s">
        <v>217</v>
      </c>
      <c r="D1938" t="s">
        <v>350</v>
      </c>
      <c r="E1938">
        <v>770</v>
      </c>
      <c r="F1938">
        <v>6</v>
      </c>
      <c r="G1938" t="s">
        <v>14</v>
      </c>
      <c r="H1938" s="1" t="str">
        <f t="shared" si="122"/>
        <v>cl-ci_ActivosNoCorrientesOtrasEntidades</v>
      </c>
      <c r="I1938" t="str">
        <f t="shared" si="123"/>
        <v>cl-ci</v>
      </c>
      <c r="J1938" t="str">
        <f t="shared" si="124"/>
        <v>ActivosNoCorrientesOtrasEntidades</v>
      </c>
      <c r="K1938" t="str">
        <f t="shared" si="125"/>
        <v>insert into dbax_info_conc (codi_empr, codi_emex, codi_info, pref_conc, codi_conc, orde_conc, nive_conc, tipo_info) values (0,0,'pre_cl-ci_ifrs-12_2014-03-05_role-825700','cl-ci','ActivosNoCorrientesOtrasEntidades',770,6,'C')</v>
      </c>
    </row>
    <row r="1939" spans="1:11" x14ac:dyDescent="0.25">
      <c r="A1939">
        <v>0</v>
      </c>
      <c r="B1939">
        <v>0</v>
      </c>
      <c r="C1939" t="s">
        <v>217</v>
      </c>
      <c r="D1939" t="s">
        <v>350</v>
      </c>
      <c r="E1939">
        <v>1310</v>
      </c>
      <c r="F1939">
        <v>6</v>
      </c>
      <c r="G1939" t="s">
        <v>14</v>
      </c>
      <c r="H1939" s="1" t="str">
        <f t="shared" si="122"/>
        <v>cl-ci_ActivosNoCorrientesOtrasEntidades</v>
      </c>
      <c r="I1939" t="str">
        <f t="shared" si="123"/>
        <v>cl-ci</v>
      </c>
      <c r="J1939" t="str">
        <f t="shared" si="124"/>
        <v>ActivosNoCorrientesOtrasEntidades</v>
      </c>
      <c r="K1939" t="str">
        <f t="shared" si="125"/>
        <v>insert into dbax_info_conc (codi_empr, codi_emex, codi_info, pref_conc, codi_conc, orde_conc, nive_conc, tipo_info) values (0,0,'pre_cl-ci_ifrs-12_2014-03-05_role-825700','cl-ci','ActivosNoCorrientesOtrasEntidades',1310,6,'C')</v>
      </c>
    </row>
    <row r="1940" spans="1:11" x14ac:dyDescent="0.25">
      <c r="A1940">
        <v>0</v>
      </c>
      <c r="B1940">
        <v>0</v>
      </c>
      <c r="C1940" t="s">
        <v>217</v>
      </c>
      <c r="D1940" t="s">
        <v>392</v>
      </c>
      <c r="E1940">
        <v>1100</v>
      </c>
      <c r="F1940">
        <v>6</v>
      </c>
      <c r="G1940" t="s">
        <v>14</v>
      </c>
      <c r="H1940" s="1" t="str">
        <f t="shared" si="122"/>
        <v>cl-ci_CountryOfIncorporationOfJointOperation</v>
      </c>
      <c r="I1940" t="str">
        <f t="shared" si="123"/>
        <v>cl-ci</v>
      </c>
      <c r="J1940" t="str">
        <f t="shared" si="124"/>
        <v>CountryOfIncorporationOfJointOperation</v>
      </c>
      <c r="K1940" t="str">
        <f t="shared" si="125"/>
        <v>insert into dbax_info_conc (codi_empr, codi_emex, codi_info, pref_conc, codi_conc, orde_conc, nive_conc, tipo_info) values (0,0,'pre_cl-ci_ifrs-12_2014-03-05_role-825700','cl-ci','CountryOfIncorporationOfJointOperation',1100,6,'C')</v>
      </c>
    </row>
    <row r="1941" spans="1:11" x14ac:dyDescent="0.25">
      <c r="A1941">
        <v>0</v>
      </c>
      <c r="B1941">
        <v>0</v>
      </c>
      <c r="C1941" t="s">
        <v>217</v>
      </c>
      <c r="D1941" t="s">
        <v>393</v>
      </c>
      <c r="E1941">
        <v>1240</v>
      </c>
      <c r="F1941">
        <v>6</v>
      </c>
      <c r="G1941" t="s">
        <v>14</v>
      </c>
      <c r="H1941" s="1" t="str">
        <f t="shared" si="122"/>
        <v>cl-ci_CountryOfIncorporationOfJointVenture</v>
      </c>
      <c r="I1941" t="str">
        <f t="shared" si="123"/>
        <v>cl-ci</v>
      </c>
      <c r="J1941" t="str">
        <f t="shared" si="124"/>
        <v>CountryOfIncorporationOfJointVenture</v>
      </c>
      <c r="K1941" t="str">
        <f t="shared" si="125"/>
        <v>insert into dbax_info_conc (codi_empr, codi_emex, codi_info, pref_conc, codi_conc, orde_conc, nive_conc, tipo_info) values (0,0,'pre_cl-ci_ifrs-12_2014-03-05_role-825700','cl-ci','CountryOfIncorporationOfJointVenture',1240,6,'C')</v>
      </c>
    </row>
    <row r="1942" spans="1:11" x14ac:dyDescent="0.25">
      <c r="A1942">
        <v>0</v>
      </c>
      <c r="B1942">
        <v>0</v>
      </c>
      <c r="C1942" t="s">
        <v>217</v>
      </c>
      <c r="D1942" t="s">
        <v>394</v>
      </c>
      <c r="E1942">
        <v>700</v>
      </c>
      <c r="F1942">
        <v>6</v>
      </c>
      <c r="G1942" t="s">
        <v>14</v>
      </c>
      <c r="H1942" s="1" t="str">
        <f t="shared" si="122"/>
        <v>cl-ci_CountryOfIncorporationOrResidenceOfAssociate</v>
      </c>
      <c r="I1942" t="str">
        <f t="shared" si="123"/>
        <v>cl-ci</v>
      </c>
      <c r="J1942" t="str">
        <f t="shared" si="124"/>
        <v>CountryOfIncorporationOrResidenceOfAssociate</v>
      </c>
      <c r="K1942" t="str">
        <f t="shared" si="125"/>
        <v>insert into dbax_info_conc (codi_empr, codi_emex, codi_info, pref_conc, codi_conc, orde_conc, nive_conc, tipo_info) values (0,0,'pre_cl-ci_ifrs-12_2014-03-05_role-825700','cl-ci','CountryOfIncorporationOrResidenceOfAssociate',700,6,'C')</v>
      </c>
    </row>
    <row r="1943" spans="1:11" x14ac:dyDescent="0.25">
      <c r="A1943">
        <v>0</v>
      </c>
      <c r="B1943">
        <v>0</v>
      </c>
      <c r="C1943" t="s">
        <v>217</v>
      </c>
      <c r="D1943" t="s">
        <v>395</v>
      </c>
      <c r="E1943">
        <v>210</v>
      </c>
      <c r="F1943">
        <v>6</v>
      </c>
      <c r="G1943" t="s">
        <v>14</v>
      </c>
      <c r="H1943" s="1" t="str">
        <f t="shared" si="122"/>
        <v>cl-ci_CountryOfIncorporationOrResidenceOfSubsidiary</v>
      </c>
      <c r="I1943" t="str">
        <f t="shared" si="123"/>
        <v>cl-ci</v>
      </c>
      <c r="J1943" t="str">
        <f t="shared" si="124"/>
        <v>CountryOfIncorporationOrResidenceOfSubsidiary</v>
      </c>
      <c r="K1943" t="str">
        <f t="shared" si="125"/>
        <v>insert into dbax_info_conc (codi_empr, codi_emex, codi_info, pref_conc, codi_conc, orde_conc, nive_conc, tipo_info) values (0,0,'pre_cl-ci_ifrs-12_2014-03-05_role-825700','cl-ci','CountryOfIncorporationOrResidenceOfSubsidiary',210,6,'C')</v>
      </c>
    </row>
    <row r="1944" spans="1:11" x14ac:dyDescent="0.25">
      <c r="A1944">
        <v>0</v>
      </c>
      <c r="B1944">
        <v>0</v>
      </c>
      <c r="C1944" t="s">
        <v>217</v>
      </c>
      <c r="D1944" t="s">
        <v>395</v>
      </c>
      <c r="E1944">
        <v>2180</v>
      </c>
      <c r="F1944">
        <v>6</v>
      </c>
      <c r="G1944" t="s">
        <v>14</v>
      </c>
      <c r="H1944" s="1" t="str">
        <f t="shared" si="122"/>
        <v>cl-ci_CountryOfIncorporationOrResidenceOfSubsidiary</v>
      </c>
      <c r="I1944" t="str">
        <f t="shared" si="123"/>
        <v>cl-ci</v>
      </c>
      <c r="J1944" t="str">
        <f t="shared" si="124"/>
        <v>CountryOfIncorporationOrResidenceOfSubsidiary</v>
      </c>
      <c r="K1944" t="str">
        <f t="shared" si="125"/>
        <v>insert into dbax_info_conc (codi_empr, codi_emex, codi_info, pref_conc, codi_conc, orde_conc, nive_conc, tipo_info) values (0,0,'pre_cl-ci_ifrs-12_2014-03-05_role-825700','cl-ci','CountryOfIncorporationOrResidenceOfSubsidiary',2180,6,'C')</v>
      </c>
    </row>
    <row r="1945" spans="1:11" x14ac:dyDescent="0.25">
      <c r="A1945">
        <v>0</v>
      </c>
      <c r="B1945">
        <v>0</v>
      </c>
      <c r="C1945" t="s">
        <v>217</v>
      </c>
      <c r="D1945" t="s">
        <v>433</v>
      </c>
      <c r="E1945">
        <v>1540</v>
      </c>
      <c r="F1945">
        <v>6</v>
      </c>
      <c r="G1945" t="s">
        <v>14</v>
      </c>
      <c r="H1945" s="1" t="str">
        <f t="shared" si="122"/>
        <v>cl-ci_DateOfEndOfReportingPeriodOfFinancialStatementsOfJointVenture</v>
      </c>
      <c r="I1945" t="str">
        <f t="shared" si="123"/>
        <v>cl-ci</v>
      </c>
      <c r="J1945" t="str">
        <f t="shared" si="124"/>
        <v>DateOfEndOfReportingPeriodOfFinancialStatementsOfJointVenture</v>
      </c>
      <c r="K1945" t="str">
        <f t="shared" si="125"/>
        <v>insert into dbax_info_conc (codi_empr, codi_emex, codi_info, pref_conc, codi_conc, orde_conc, nive_conc, tipo_info) values (0,0,'pre_cl-ci_ifrs-12_2014-03-05_role-825700','cl-ci','DateOfEndOfReportingPeriodOfFinancialStatementsOfJointVenture',1540,6,'C')</v>
      </c>
    </row>
    <row r="1946" spans="1:11" x14ac:dyDescent="0.25">
      <c r="A1946">
        <v>0</v>
      </c>
      <c r="B1946">
        <v>0</v>
      </c>
      <c r="C1946" t="s">
        <v>217</v>
      </c>
      <c r="D1946" t="s">
        <v>457</v>
      </c>
      <c r="E1946">
        <v>1390</v>
      </c>
      <c r="F1946">
        <v>6</v>
      </c>
      <c r="G1946" t="s">
        <v>14</v>
      </c>
      <c r="H1946" s="1" t="str">
        <f t="shared" si="122"/>
        <v>cl-ci_EfectivoEquivalentesEfectivoOtrasEntidades</v>
      </c>
      <c r="I1946" t="str">
        <f t="shared" si="123"/>
        <v>cl-ci</v>
      </c>
      <c r="J1946" t="str">
        <f t="shared" si="124"/>
        <v>EfectivoEquivalentesEfectivoOtrasEntidades</v>
      </c>
      <c r="K1946" t="str">
        <f t="shared" si="125"/>
        <v>insert into dbax_info_conc (codi_empr, codi_emex, codi_info, pref_conc, codi_conc, orde_conc, nive_conc, tipo_info) values (0,0,'pre_cl-ci_ifrs-12_2014-03-05_role-825700','cl-ci','EfectivoEquivalentesEfectivoOtrasEntidades',1390,6,'C')</v>
      </c>
    </row>
    <row r="1947" spans="1:11" x14ac:dyDescent="0.25">
      <c r="A1947">
        <v>0</v>
      </c>
      <c r="B1947">
        <v>0</v>
      </c>
      <c r="C1947" t="s">
        <v>217</v>
      </c>
      <c r="D1947" t="s">
        <v>484</v>
      </c>
      <c r="E1947">
        <v>240</v>
      </c>
      <c r="F1947">
        <v>6</v>
      </c>
      <c r="G1947" t="s">
        <v>14</v>
      </c>
      <c r="H1947" s="1" t="str">
        <f t="shared" si="122"/>
        <v>cl-ci_GananciaPerdidaAtribuibleParticipacionesNoControladorasOtrasEntidades</v>
      </c>
      <c r="I1947" t="str">
        <f t="shared" si="123"/>
        <v>cl-ci</v>
      </c>
      <c r="J1947" t="str">
        <f t="shared" si="124"/>
        <v>GananciaPerdidaAtribuibleParticipacionesNoControladorasOtrasEntidades</v>
      </c>
      <c r="K1947" t="str">
        <f t="shared" si="125"/>
        <v>insert into dbax_info_conc (codi_empr, codi_emex, codi_info, pref_conc, codi_conc, orde_conc, nive_conc, tipo_info) values (0,0,'pre_cl-ci_ifrs-12_2014-03-05_role-825700','cl-ci','GananciaPerdidaAtribuibleParticipacionesNoControladorasOtrasEntidades',240,6,'C')</v>
      </c>
    </row>
    <row r="1948" spans="1:11" x14ac:dyDescent="0.25">
      <c r="A1948">
        <v>0</v>
      </c>
      <c r="B1948">
        <v>0</v>
      </c>
      <c r="C1948" t="s">
        <v>217</v>
      </c>
      <c r="D1948" t="s">
        <v>485</v>
      </c>
      <c r="E1948">
        <v>320</v>
      </c>
      <c r="F1948">
        <v>6</v>
      </c>
      <c r="G1948" t="s">
        <v>14</v>
      </c>
      <c r="H1948" s="1" t="str">
        <f t="shared" si="122"/>
        <v>cl-ci_GananciaPerdidaOtrasEntidades</v>
      </c>
      <c r="I1948" t="str">
        <f t="shared" si="123"/>
        <v>cl-ci</v>
      </c>
      <c r="J1948" t="str">
        <f t="shared" si="124"/>
        <v>GananciaPerdidaOtrasEntidades</v>
      </c>
      <c r="K1948" t="str">
        <f t="shared" si="125"/>
        <v>insert into dbax_info_conc (codi_empr, codi_emex, codi_info, pref_conc, codi_conc, orde_conc, nive_conc, tipo_info) values (0,0,'pre_cl-ci_ifrs-12_2014-03-05_role-825700','cl-ci','GananciaPerdidaOtrasEntidades',320,6,'C')</v>
      </c>
    </row>
    <row r="1949" spans="1:11" x14ac:dyDescent="0.25">
      <c r="A1949">
        <v>0</v>
      </c>
      <c r="B1949">
        <v>0</v>
      </c>
      <c r="C1949" t="s">
        <v>217</v>
      </c>
      <c r="D1949" t="s">
        <v>486</v>
      </c>
      <c r="E1949">
        <v>810</v>
      </c>
      <c r="F1949">
        <v>6</v>
      </c>
      <c r="G1949" t="s">
        <v>14</v>
      </c>
      <c r="H1949" s="1" t="str">
        <f t="shared" si="122"/>
        <v>cl-ci_GananciaPerdidaProcedenteOperacionesContinuadasOtrasEntidades</v>
      </c>
      <c r="I1949" t="str">
        <f t="shared" si="123"/>
        <v>cl-ci</v>
      </c>
      <c r="J1949" t="str">
        <f t="shared" si="124"/>
        <v>GananciaPerdidaProcedenteOperacionesContinuadasOtrasEntidades</v>
      </c>
      <c r="K1949" t="str">
        <f t="shared" si="125"/>
        <v>insert into dbax_info_conc (codi_empr, codi_emex, codi_info, pref_conc, codi_conc, orde_conc, nive_conc, tipo_info) values (0,0,'pre_cl-ci_ifrs-12_2014-03-05_role-825700','cl-ci','GananciaPerdidaProcedenteOperacionesContinuadasOtrasEntidades',810,6,'C')</v>
      </c>
    </row>
    <row r="1950" spans="1:11" x14ac:dyDescent="0.25">
      <c r="A1950">
        <v>0</v>
      </c>
      <c r="B1950">
        <v>0</v>
      </c>
      <c r="C1950" t="s">
        <v>217</v>
      </c>
      <c r="D1950" t="s">
        <v>486</v>
      </c>
      <c r="E1950">
        <v>1350</v>
      </c>
      <c r="F1950">
        <v>6</v>
      </c>
      <c r="G1950" t="s">
        <v>14</v>
      </c>
      <c r="H1950" s="1" t="str">
        <f t="shared" si="122"/>
        <v>cl-ci_GananciaPerdidaProcedenteOperacionesContinuadasOtrasEntidades</v>
      </c>
      <c r="I1950" t="str">
        <f t="shared" si="123"/>
        <v>cl-ci</v>
      </c>
      <c r="J1950" t="str">
        <f t="shared" si="124"/>
        <v>GananciaPerdidaProcedenteOperacionesContinuadasOtrasEntidades</v>
      </c>
      <c r="K1950" t="str">
        <f t="shared" si="125"/>
        <v>insert into dbax_info_conc (codi_empr, codi_emex, codi_info, pref_conc, codi_conc, orde_conc, nive_conc, tipo_info) values (0,0,'pre_cl-ci_ifrs-12_2014-03-05_role-825700','cl-ci','GananciaPerdidaProcedenteOperacionesContinuadasOtrasEntidades',1350,6,'C')</v>
      </c>
    </row>
    <row r="1951" spans="1:11" x14ac:dyDescent="0.25">
      <c r="A1951">
        <v>0</v>
      </c>
      <c r="B1951">
        <v>0</v>
      </c>
      <c r="C1951" t="s">
        <v>217</v>
      </c>
      <c r="D1951" t="s">
        <v>487</v>
      </c>
      <c r="E1951">
        <v>820</v>
      </c>
      <c r="F1951">
        <v>6</v>
      </c>
      <c r="G1951" t="s">
        <v>14</v>
      </c>
      <c r="H1951" s="1" t="str">
        <f t="shared" si="122"/>
        <v>cl-ci_GananciaPerdidaProcedenteOperacionesDiscontinuadasOtrasEntidades</v>
      </c>
      <c r="I1951" t="str">
        <f t="shared" si="123"/>
        <v>cl-ci</v>
      </c>
      <c r="J1951" t="str">
        <f t="shared" si="124"/>
        <v>GananciaPerdidaProcedenteOperacionesDiscontinuadasOtrasEntidades</v>
      </c>
      <c r="K1951" t="str">
        <f t="shared" si="125"/>
        <v>insert into dbax_info_conc (codi_empr, codi_emex, codi_info, pref_conc, codi_conc, orde_conc, nive_conc, tipo_info) values (0,0,'pre_cl-ci_ifrs-12_2014-03-05_role-825700','cl-ci','GananciaPerdidaProcedenteOperacionesDiscontinuadasOtrasEntidades',820,6,'C')</v>
      </c>
    </row>
    <row r="1952" spans="1:11" x14ac:dyDescent="0.25">
      <c r="A1952">
        <v>0</v>
      </c>
      <c r="B1952">
        <v>0</v>
      </c>
      <c r="C1952" t="s">
        <v>217</v>
      </c>
      <c r="D1952" t="s">
        <v>487</v>
      </c>
      <c r="E1952">
        <v>1360</v>
      </c>
      <c r="F1952">
        <v>6</v>
      </c>
      <c r="G1952" t="s">
        <v>14</v>
      </c>
      <c r="H1952" s="1" t="str">
        <f t="shared" si="122"/>
        <v>cl-ci_GananciaPerdidaProcedenteOperacionesDiscontinuadasOtrasEntidades</v>
      </c>
      <c r="I1952" t="str">
        <f t="shared" si="123"/>
        <v>cl-ci</v>
      </c>
      <c r="J1952" t="str">
        <f t="shared" si="124"/>
        <v>GananciaPerdidaProcedenteOperacionesDiscontinuadasOtrasEntidades</v>
      </c>
      <c r="K1952" t="str">
        <f t="shared" si="125"/>
        <v>insert into dbax_info_conc (codi_empr, codi_emex, codi_info, pref_conc, codi_conc, orde_conc, nive_conc, tipo_info) values (0,0,'pre_cl-ci_ifrs-12_2014-03-05_role-825700','cl-ci','GananciaPerdidaProcedenteOperacionesDiscontinuadasOtrasEntidades',1360,6,'C')</v>
      </c>
    </row>
    <row r="1953" spans="1:11" x14ac:dyDescent="0.25">
      <c r="A1953">
        <v>0</v>
      </c>
      <c r="B1953">
        <v>0</v>
      </c>
      <c r="C1953" t="s">
        <v>217</v>
      </c>
      <c r="D1953" t="s">
        <v>489</v>
      </c>
      <c r="E1953">
        <v>1420</v>
      </c>
      <c r="F1953">
        <v>6</v>
      </c>
      <c r="G1953" t="s">
        <v>14</v>
      </c>
      <c r="H1953" s="1" t="str">
        <f t="shared" si="122"/>
        <v>cl-ci_GastoDepreciacionAmortizacionOtrasEntidades</v>
      </c>
      <c r="I1953" t="str">
        <f t="shared" si="123"/>
        <v>cl-ci</v>
      </c>
      <c r="J1953" t="str">
        <f t="shared" si="124"/>
        <v>GastoDepreciacionAmortizacionOtrasEntidades</v>
      </c>
      <c r="K1953" t="str">
        <f t="shared" si="125"/>
        <v>insert into dbax_info_conc (codi_empr, codi_emex, codi_info, pref_conc, codi_conc, orde_conc, nive_conc, tipo_info) values (0,0,'pre_cl-ci_ifrs-12_2014-03-05_role-825700','cl-ci','GastoDepreciacionAmortizacionOtrasEntidades',1420,6,'C')</v>
      </c>
    </row>
    <row r="1954" spans="1:11" x14ac:dyDescent="0.25">
      <c r="A1954">
        <v>0</v>
      </c>
      <c r="B1954">
        <v>0</v>
      </c>
      <c r="C1954" t="s">
        <v>217</v>
      </c>
      <c r="D1954" t="s">
        <v>490</v>
      </c>
      <c r="E1954">
        <v>1450</v>
      </c>
      <c r="F1954">
        <v>6</v>
      </c>
      <c r="G1954" t="s">
        <v>14</v>
      </c>
      <c r="H1954" s="1" t="str">
        <f t="shared" si="122"/>
        <v>cl-ci_GastoImpuestosGananciasOperacionesContinuadasOtrasEntidades</v>
      </c>
      <c r="I1954" t="str">
        <f t="shared" si="123"/>
        <v>cl-ci</v>
      </c>
      <c r="J1954" t="str">
        <f t="shared" si="124"/>
        <v>GastoImpuestosGananciasOperacionesContinuadasOtrasEntidades</v>
      </c>
      <c r="K1954" t="str">
        <f t="shared" si="125"/>
        <v>insert into dbax_info_conc (codi_empr, codi_emex, codi_info, pref_conc, codi_conc, orde_conc, nive_conc, tipo_info) values (0,0,'pre_cl-ci_ifrs-12_2014-03-05_role-825700','cl-ci','GastoImpuestosGananciasOperacionesContinuadasOtrasEntidades',1450,6,'C')</v>
      </c>
    </row>
    <row r="1955" spans="1:11" x14ac:dyDescent="0.25">
      <c r="A1955">
        <v>0</v>
      </c>
      <c r="B1955">
        <v>0</v>
      </c>
      <c r="C1955" t="s">
        <v>217</v>
      </c>
      <c r="D1955" t="s">
        <v>491</v>
      </c>
      <c r="E1955">
        <v>1440</v>
      </c>
      <c r="F1955">
        <v>6</v>
      </c>
      <c r="G1955" t="s">
        <v>14</v>
      </c>
      <c r="H1955" s="1" t="str">
        <f t="shared" si="122"/>
        <v>cl-ci_GastosPorInteresesOtrasEntidades</v>
      </c>
      <c r="I1955" t="str">
        <f t="shared" si="123"/>
        <v>cl-ci</v>
      </c>
      <c r="J1955" t="str">
        <f t="shared" si="124"/>
        <v>GastosPorInteresesOtrasEntidades</v>
      </c>
      <c r="K1955" t="str">
        <f t="shared" si="125"/>
        <v>insert into dbax_info_conc (codi_empr, codi_emex, codi_info, pref_conc, codi_conc, orde_conc, nive_conc, tipo_info) values (0,0,'pre_cl-ci_ifrs-12_2014-03-05_role-825700','cl-ci','GastosPorInteresesOtrasEntidades',1440,6,'C')</v>
      </c>
    </row>
    <row r="1956" spans="1:11" x14ac:dyDescent="0.25">
      <c r="A1956">
        <v>0</v>
      </c>
      <c r="B1956">
        <v>0</v>
      </c>
      <c r="C1956" t="s">
        <v>217</v>
      </c>
      <c r="D1956" t="s">
        <v>533</v>
      </c>
      <c r="E1956">
        <v>310</v>
      </c>
      <c r="F1956">
        <v>6</v>
      </c>
      <c r="G1956" t="s">
        <v>14</v>
      </c>
      <c r="H1956" s="1" t="str">
        <f t="shared" si="122"/>
        <v>cl-ci_IngresosActividadesOrdinariasOtrasEntidades</v>
      </c>
      <c r="I1956" t="str">
        <f t="shared" si="123"/>
        <v>cl-ci</v>
      </c>
      <c r="J1956" t="str">
        <f t="shared" si="124"/>
        <v>IngresosActividadesOrdinariasOtrasEntidades</v>
      </c>
      <c r="K1956" t="str">
        <f t="shared" si="125"/>
        <v>insert into dbax_info_conc (codi_empr, codi_emex, codi_info, pref_conc, codi_conc, orde_conc, nive_conc, tipo_info) values (0,0,'pre_cl-ci_ifrs-12_2014-03-05_role-825700','cl-ci','IngresosActividadesOrdinariasOtrasEntidades',310,6,'C')</v>
      </c>
    </row>
    <row r="1957" spans="1:11" x14ac:dyDescent="0.25">
      <c r="A1957">
        <v>0</v>
      </c>
      <c r="B1957">
        <v>0</v>
      </c>
      <c r="C1957" t="s">
        <v>217</v>
      </c>
      <c r="D1957" t="s">
        <v>533</v>
      </c>
      <c r="E1957">
        <v>800</v>
      </c>
      <c r="F1957">
        <v>6</v>
      </c>
      <c r="G1957" t="s">
        <v>14</v>
      </c>
      <c r="H1957" s="1" t="str">
        <f t="shared" si="122"/>
        <v>cl-ci_IngresosActividadesOrdinariasOtrasEntidades</v>
      </c>
      <c r="I1957" t="str">
        <f t="shared" si="123"/>
        <v>cl-ci</v>
      </c>
      <c r="J1957" t="str">
        <f t="shared" si="124"/>
        <v>IngresosActividadesOrdinariasOtrasEntidades</v>
      </c>
      <c r="K1957" t="str">
        <f t="shared" si="125"/>
        <v>insert into dbax_info_conc (codi_empr, codi_emex, codi_info, pref_conc, codi_conc, orde_conc, nive_conc, tipo_info) values (0,0,'pre_cl-ci_ifrs-12_2014-03-05_role-825700','cl-ci','IngresosActividadesOrdinariasOtrasEntidades',800,6,'C')</v>
      </c>
    </row>
    <row r="1958" spans="1:11" x14ac:dyDescent="0.25">
      <c r="A1958">
        <v>0</v>
      </c>
      <c r="B1958">
        <v>0</v>
      </c>
      <c r="C1958" t="s">
        <v>217</v>
      </c>
      <c r="D1958" t="s">
        <v>533</v>
      </c>
      <c r="E1958">
        <v>1340</v>
      </c>
      <c r="F1958">
        <v>6</v>
      </c>
      <c r="G1958" t="s">
        <v>14</v>
      </c>
      <c r="H1958" s="1" t="str">
        <f t="shared" si="122"/>
        <v>cl-ci_IngresosActividadesOrdinariasOtrasEntidades</v>
      </c>
      <c r="I1958" t="str">
        <f t="shared" si="123"/>
        <v>cl-ci</v>
      </c>
      <c r="J1958" t="str">
        <f t="shared" si="124"/>
        <v>IngresosActividadesOrdinariasOtrasEntidades</v>
      </c>
      <c r="K1958" t="str">
        <f t="shared" si="125"/>
        <v>insert into dbax_info_conc (codi_empr, codi_emex, codi_info, pref_conc, codi_conc, orde_conc, nive_conc, tipo_info) values (0,0,'pre_cl-ci_ifrs-12_2014-03-05_role-825700','cl-ci','IngresosActividadesOrdinariasOtrasEntidades',1340,6,'C')</v>
      </c>
    </row>
    <row r="1959" spans="1:11" x14ac:dyDescent="0.25">
      <c r="A1959">
        <v>0</v>
      </c>
      <c r="B1959">
        <v>0</v>
      </c>
      <c r="C1959" t="s">
        <v>217</v>
      </c>
      <c r="D1959" t="s">
        <v>534</v>
      </c>
      <c r="E1959">
        <v>1430</v>
      </c>
      <c r="F1959">
        <v>6</v>
      </c>
      <c r="G1959" t="s">
        <v>14</v>
      </c>
      <c r="H1959" s="1" t="str">
        <f t="shared" si="122"/>
        <v>cl-ci_IngresosActividadesOrdinariasProcedentesInteresesOtrasEntidades</v>
      </c>
      <c r="I1959" t="str">
        <f t="shared" si="123"/>
        <v>cl-ci</v>
      </c>
      <c r="J1959" t="str">
        <f t="shared" si="124"/>
        <v>IngresosActividadesOrdinariasProcedentesInteresesOtrasEntidades</v>
      </c>
      <c r="K1959" t="str">
        <f t="shared" si="125"/>
        <v>insert into dbax_info_conc (codi_empr, codi_emex, codi_info, pref_conc, codi_conc, orde_conc, nive_conc, tipo_info) values (0,0,'pre_cl-ci_ifrs-12_2014-03-05_role-825700','cl-ci','IngresosActividadesOrdinariasProcedentesInteresesOtrasEntidades',1430,6,'C')</v>
      </c>
    </row>
    <row r="1960" spans="1:11" x14ac:dyDescent="0.25">
      <c r="A1960">
        <v>0</v>
      </c>
      <c r="B1960">
        <v>0</v>
      </c>
      <c r="C1960" t="s">
        <v>217</v>
      </c>
      <c r="D1960" t="s">
        <v>537</v>
      </c>
      <c r="E1960">
        <v>860</v>
      </c>
      <c r="F1960">
        <v>6</v>
      </c>
      <c r="G1960" t="s">
        <v>14</v>
      </c>
      <c r="H1960" s="1" t="str">
        <f t="shared" si="122"/>
        <v>cl-ci_InversionesContabilizadasUtilizandoMetodoParticipacionOtrasEntidades</v>
      </c>
      <c r="I1960" t="str">
        <f t="shared" si="123"/>
        <v>cl-ci</v>
      </c>
      <c r="J1960" t="str">
        <f t="shared" si="124"/>
        <v>InversionesContabilizadasUtilizandoMetodoParticipacionOtrasEntidades</v>
      </c>
      <c r="K1960" t="str">
        <f t="shared" si="125"/>
        <v>insert into dbax_info_conc (codi_empr, codi_emex, codi_info, pref_conc, codi_conc, orde_conc, nive_conc, tipo_info) values (0,0,'pre_cl-ci_ifrs-12_2014-03-05_role-825700','cl-ci','InversionesContabilizadasUtilizandoMetodoParticipacionOtrasEntidades',860,6,'C')</v>
      </c>
    </row>
    <row r="1961" spans="1:11" x14ac:dyDescent="0.25">
      <c r="A1961">
        <v>0</v>
      </c>
      <c r="B1961">
        <v>0</v>
      </c>
      <c r="C1961" t="s">
        <v>217</v>
      </c>
      <c r="D1961" t="s">
        <v>537</v>
      </c>
      <c r="E1961">
        <v>1470</v>
      </c>
      <c r="F1961">
        <v>6</v>
      </c>
      <c r="G1961" t="s">
        <v>14</v>
      </c>
      <c r="H1961" s="1" t="str">
        <f t="shared" si="122"/>
        <v>cl-ci_InversionesContabilizadasUtilizandoMetodoParticipacionOtrasEntidades</v>
      </c>
      <c r="I1961" t="str">
        <f t="shared" si="123"/>
        <v>cl-ci</v>
      </c>
      <c r="J1961" t="str">
        <f t="shared" si="124"/>
        <v>InversionesContabilizadasUtilizandoMetodoParticipacionOtrasEntidades</v>
      </c>
      <c r="K1961" t="str">
        <f t="shared" si="125"/>
        <v>insert into dbax_info_conc (codi_empr, codi_emex, codi_info, pref_conc, codi_conc, orde_conc, nive_conc, tipo_info) values (0,0,'pre_cl-ci_ifrs-12_2014-03-05_role-825700','cl-ci','InversionesContabilizadasUtilizandoMetodoParticipacionOtrasEntidades',1470,6,'C')</v>
      </c>
    </row>
    <row r="1962" spans="1:11" x14ac:dyDescent="0.25">
      <c r="A1962">
        <v>0</v>
      </c>
      <c r="B1962">
        <v>0</v>
      </c>
      <c r="C1962" t="s">
        <v>217</v>
      </c>
      <c r="D1962" t="s">
        <v>645</v>
      </c>
      <c r="E1962">
        <v>830</v>
      </c>
      <c r="F1962">
        <v>6</v>
      </c>
      <c r="G1962" t="s">
        <v>14</v>
      </c>
      <c r="H1962" s="1" t="str">
        <f t="shared" si="122"/>
        <v>cl-ci_OtroResultadoIntegralOtrasEntidades</v>
      </c>
      <c r="I1962" t="str">
        <f t="shared" si="123"/>
        <v>cl-ci</v>
      </c>
      <c r="J1962" t="str">
        <f t="shared" si="124"/>
        <v>OtroResultadoIntegralOtrasEntidades</v>
      </c>
      <c r="K1962" t="str">
        <f t="shared" si="125"/>
        <v>insert into dbax_info_conc (codi_empr, codi_emex, codi_info, pref_conc, codi_conc, orde_conc, nive_conc, tipo_info) values (0,0,'pre_cl-ci_ifrs-12_2014-03-05_role-825700','cl-ci','OtroResultadoIntegralOtrasEntidades',830,6,'C')</v>
      </c>
    </row>
    <row r="1963" spans="1:11" x14ac:dyDescent="0.25">
      <c r="A1963">
        <v>0</v>
      </c>
      <c r="B1963">
        <v>0</v>
      </c>
      <c r="C1963" t="s">
        <v>217</v>
      </c>
      <c r="D1963" t="s">
        <v>645</v>
      </c>
      <c r="E1963">
        <v>1370</v>
      </c>
      <c r="F1963">
        <v>6</v>
      </c>
      <c r="G1963" t="s">
        <v>14</v>
      </c>
      <c r="H1963" s="1" t="str">
        <f t="shared" si="122"/>
        <v>cl-ci_OtroResultadoIntegralOtrasEntidades</v>
      </c>
      <c r="I1963" t="str">
        <f t="shared" si="123"/>
        <v>cl-ci</v>
      </c>
      <c r="J1963" t="str">
        <f t="shared" si="124"/>
        <v>OtroResultadoIntegralOtrasEntidades</v>
      </c>
      <c r="K1963" t="str">
        <f t="shared" si="125"/>
        <v>insert into dbax_info_conc (codi_empr, codi_emex, codi_info, pref_conc, codi_conc, orde_conc, nive_conc, tipo_info) values (0,0,'pre_cl-ci_ifrs-12_2014-03-05_role-825700','cl-ci','OtroResultadoIntegralOtrasEntidades',1370,6,'C')</v>
      </c>
    </row>
    <row r="1964" spans="1:11" x14ac:dyDescent="0.25">
      <c r="A1964">
        <v>0</v>
      </c>
      <c r="B1964">
        <v>0</v>
      </c>
      <c r="C1964" t="s">
        <v>217</v>
      </c>
      <c r="D1964" t="s">
        <v>646</v>
      </c>
      <c r="E1964">
        <v>1400</v>
      </c>
      <c r="F1964">
        <v>6</v>
      </c>
      <c r="G1964" t="s">
        <v>14</v>
      </c>
      <c r="H1964" s="1" t="str">
        <f t="shared" si="122"/>
        <v>cl-ci_OtrosPasivosFinancierosCorrientesOtrasEntidades</v>
      </c>
      <c r="I1964" t="str">
        <f t="shared" si="123"/>
        <v>cl-ci</v>
      </c>
      <c r="J1964" t="str">
        <f t="shared" si="124"/>
        <v>OtrosPasivosFinancierosCorrientesOtrasEntidades</v>
      </c>
      <c r="K1964" t="str">
        <f t="shared" si="125"/>
        <v>insert into dbax_info_conc (codi_empr, codi_emex, codi_info, pref_conc, codi_conc, orde_conc, nive_conc, tipo_info) values (0,0,'pre_cl-ci_ifrs-12_2014-03-05_role-825700','cl-ci','OtrosPasivosFinancierosCorrientesOtrasEntidades',1400,6,'C')</v>
      </c>
    </row>
    <row r="1965" spans="1:11" x14ac:dyDescent="0.25">
      <c r="A1965">
        <v>0</v>
      </c>
      <c r="B1965">
        <v>0</v>
      </c>
      <c r="C1965" t="s">
        <v>217</v>
      </c>
      <c r="D1965" t="s">
        <v>650</v>
      </c>
      <c r="E1965">
        <v>1410</v>
      </c>
      <c r="F1965">
        <v>6</v>
      </c>
      <c r="G1965" t="s">
        <v>14</v>
      </c>
      <c r="H1965" s="1" t="str">
        <f t="shared" si="122"/>
        <v>cl-ci_OtrosPasivosFinancierosNoCorrientesOtrasEntidades</v>
      </c>
      <c r="I1965" t="str">
        <f t="shared" si="123"/>
        <v>cl-ci</v>
      </c>
      <c r="J1965" t="str">
        <f t="shared" si="124"/>
        <v>OtrosPasivosFinancierosNoCorrientesOtrasEntidades</v>
      </c>
      <c r="K1965" t="str">
        <f t="shared" si="125"/>
        <v>insert into dbax_info_conc (codi_empr, codi_emex, codi_info, pref_conc, codi_conc, orde_conc, nive_conc, tipo_info) values (0,0,'pre_cl-ci_ifrs-12_2014-03-05_role-825700','cl-ci','OtrosPasivosFinancierosNoCorrientesOtrasEntidades',1410,6,'C')</v>
      </c>
    </row>
    <row r="1966" spans="1:11" x14ac:dyDescent="0.25">
      <c r="A1966">
        <v>0</v>
      </c>
      <c r="B1966">
        <v>0</v>
      </c>
      <c r="C1966" t="s">
        <v>217</v>
      </c>
      <c r="D1966" t="s">
        <v>654</v>
      </c>
      <c r="E1966">
        <v>250</v>
      </c>
      <c r="F1966">
        <v>6</v>
      </c>
      <c r="G1966" t="s">
        <v>14</v>
      </c>
      <c r="H1966" s="1" t="str">
        <f t="shared" si="122"/>
        <v>cl-ci_ParticipacionesNoControladorasOtrasEntidades</v>
      </c>
      <c r="I1966" t="str">
        <f t="shared" si="123"/>
        <v>cl-ci</v>
      </c>
      <c r="J1966" t="str">
        <f t="shared" si="124"/>
        <v>ParticipacionesNoControladorasOtrasEntidades</v>
      </c>
      <c r="K1966" t="str">
        <f t="shared" si="125"/>
        <v>insert into dbax_info_conc (codi_empr, codi_emex, codi_info, pref_conc, codi_conc, orde_conc, nive_conc, tipo_info) values (0,0,'pre_cl-ci_ifrs-12_2014-03-05_role-825700','cl-ci','ParticipacionesNoControladorasOtrasEntidades',250,6,'C')</v>
      </c>
    </row>
    <row r="1967" spans="1:11" x14ac:dyDescent="0.25">
      <c r="A1967">
        <v>0</v>
      </c>
      <c r="B1967">
        <v>0</v>
      </c>
      <c r="C1967" t="s">
        <v>217</v>
      </c>
      <c r="D1967" t="s">
        <v>658</v>
      </c>
      <c r="E1967">
        <v>290</v>
      </c>
      <c r="F1967">
        <v>6</v>
      </c>
      <c r="G1967" t="s">
        <v>14</v>
      </c>
      <c r="H1967" s="1" t="str">
        <f t="shared" si="122"/>
        <v>cl-ci_PasivosCorrientesOtrasEntidades</v>
      </c>
      <c r="I1967" t="str">
        <f t="shared" si="123"/>
        <v>cl-ci</v>
      </c>
      <c r="J1967" t="str">
        <f t="shared" si="124"/>
        <v>PasivosCorrientesOtrasEntidades</v>
      </c>
      <c r="K1967" t="str">
        <f t="shared" si="125"/>
        <v>insert into dbax_info_conc (codi_empr, codi_emex, codi_info, pref_conc, codi_conc, orde_conc, nive_conc, tipo_info) values (0,0,'pre_cl-ci_ifrs-12_2014-03-05_role-825700','cl-ci','PasivosCorrientesOtrasEntidades',290,6,'C')</v>
      </c>
    </row>
    <row r="1968" spans="1:11" x14ac:dyDescent="0.25">
      <c r="A1968">
        <v>0</v>
      </c>
      <c r="B1968">
        <v>0</v>
      </c>
      <c r="C1968" t="s">
        <v>217</v>
      </c>
      <c r="D1968" t="s">
        <v>658</v>
      </c>
      <c r="E1968">
        <v>780</v>
      </c>
      <c r="F1968">
        <v>6</v>
      </c>
      <c r="G1968" t="s">
        <v>14</v>
      </c>
      <c r="H1968" s="1" t="str">
        <f t="shared" si="122"/>
        <v>cl-ci_PasivosCorrientesOtrasEntidades</v>
      </c>
      <c r="I1968" t="str">
        <f t="shared" si="123"/>
        <v>cl-ci</v>
      </c>
      <c r="J1968" t="str">
        <f t="shared" si="124"/>
        <v>PasivosCorrientesOtrasEntidades</v>
      </c>
      <c r="K1968" t="str">
        <f t="shared" si="125"/>
        <v>insert into dbax_info_conc (codi_empr, codi_emex, codi_info, pref_conc, codi_conc, orde_conc, nive_conc, tipo_info) values (0,0,'pre_cl-ci_ifrs-12_2014-03-05_role-825700','cl-ci','PasivosCorrientesOtrasEntidades',780,6,'C')</v>
      </c>
    </row>
    <row r="1969" spans="1:11" x14ac:dyDescent="0.25">
      <c r="A1969">
        <v>0</v>
      </c>
      <c r="B1969">
        <v>0</v>
      </c>
      <c r="C1969" t="s">
        <v>217</v>
      </c>
      <c r="D1969" t="s">
        <v>658</v>
      </c>
      <c r="E1969">
        <v>1320</v>
      </c>
      <c r="F1969">
        <v>6</v>
      </c>
      <c r="G1969" t="s">
        <v>14</v>
      </c>
      <c r="H1969" s="1" t="str">
        <f t="shared" si="122"/>
        <v>cl-ci_PasivosCorrientesOtrasEntidades</v>
      </c>
      <c r="I1969" t="str">
        <f t="shared" si="123"/>
        <v>cl-ci</v>
      </c>
      <c r="J1969" t="str">
        <f t="shared" si="124"/>
        <v>PasivosCorrientesOtrasEntidades</v>
      </c>
      <c r="K1969" t="str">
        <f t="shared" si="125"/>
        <v>insert into dbax_info_conc (codi_empr, codi_emex, codi_info, pref_conc, codi_conc, orde_conc, nive_conc, tipo_info) values (0,0,'pre_cl-ci_ifrs-12_2014-03-05_role-825700','cl-ci','PasivosCorrientesOtrasEntidades',1320,6,'C')</v>
      </c>
    </row>
    <row r="1970" spans="1:11" x14ac:dyDescent="0.25">
      <c r="A1970">
        <v>0</v>
      </c>
      <c r="B1970">
        <v>0</v>
      </c>
      <c r="C1970" t="s">
        <v>217</v>
      </c>
      <c r="D1970" t="s">
        <v>661</v>
      </c>
      <c r="E1970">
        <v>300</v>
      </c>
      <c r="F1970">
        <v>6</v>
      </c>
      <c r="G1970" t="s">
        <v>14</v>
      </c>
      <c r="H1970" s="1" t="str">
        <f t="shared" si="122"/>
        <v>cl-ci_PasivosNoCorrientesOtrasEntidades</v>
      </c>
      <c r="I1970" t="str">
        <f t="shared" si="123"/>
        <v>cl-ci</v>
      </c>
      <c r="J1970" t="str">
        <f t="shared" si="124"/>
        <v>PasivosNoCorrientesOtrasEntidades</v>
      </c>
      <c r="K1970" t="str">
        <f t="shared" si="125"/>
        <v>insert into dbax_info_conc (codi_empr, codi_emex, codi_info, pref_conc, codi_conc, orde_conc, nive_conc, tipo_info) values (0,0,'pre_cl-ci_ifrs-12_2014-03-05_role-825700','cl-ci','PasivosNoCorrientesOtrasEntidades',300,6,'C')</v>
      </c>
    </row>
    <row r="1971" spans="1:11" x14ac:dyDescent="0.25">
      <c r="A1971">
        <v>0</v>
      </c>
      <c r="B1971">
        <v>0</v>
      </c>
      <c r="C1971" t="s">
        <v>217</v>
      </c>
      <c r="D1971" t="s">
        <v>661</v>
      </c>
      <c r="E1971">
        <v>790</v>
      </c>
      <c r="F1971">
        <v>6</v>
      </c>
      <c r="G1971" t="s">
        <v>14</v>
      </c>
      <c r="H1971" s="1" t="str">
        <f t="shared" si="122"/>
        <v>cl-ci_PasivosNoCorrientesOtrasEntidades</v>
      </c>
      <c r="I1971" t="str">
        <f t="shared" si="123"/>
        <v>cl-ci</v>
      </c>
      <c r="J1971" t="str">
        <f t="shared" si="124"/>
        <v>PasivosNoCorrientesOtrasEntidades</v>
      </c>
      <c r="K1971" t="str">
        <f t="shared" si="125"/>
        <v>insert into dbax_info_conc (codi_empr, codi_emex, codi_info, pref_conc, codi_conc, orde_conc, nive_conc, tipo_info) values (0,0,'pre_cl-ci_ifrs-12_2014-03-05_role-825700','cl-ci','PasivosNoCorrientesOtrasEntidades',790,6,'C')</v>
      </c>
    </row>
    <row r="1972" spans="1:11" x14ac:dyDescent="0.25">
      <c r="A1972">
        <v>0</v>
      </c>
      <c r="B1972">
        <v>0</v>
      </c>
      <c r="C1972" t="s">
        <v>217</v>
      </c>
      <c r="D1972" t="s">
        <v>661</v>
      </c>
      <c r="E1972">
        <v>1330</v>
      </c>
      <c r="F1972">
        <v>6</v>
      </c>
      <c r="G1972" t="s">
        <v>14</v>
      </c>
      <c r="H1972" s="1" t="str">
        <f t="shared" si="122"/>
        <v>cl-ci_PasivosNoCorrientesOtrasEntidades</v>
      </c>
      <c r="I1972" t="str">
        <f t="shared" si="123"/>
        <v>cl-ci</v>
      </c>
      <c r="J1972" t="str">
        <f t="shared" si="124"/>
        <v>PasivosNoCorrientesOtrasEntidades</v>
      </c>
      <c r="K1972" t="str">
        <f t="shared" si="125"/>
        <v>insert into dbax_info_conc (codi_empr, codi_emex, codi_info, pref_conc, codi_conc, orde_conc, nive_conc, tipo_info) values (0,0,'pre_cl-ci_ifrs-12_2014-03-05_role-825700','cl-ci','PasivosNoCorrientesOtrasEntidades',1330,6,'C')</v>
      </c>
    </row>
    <row r="1973" spans="1:11" x14ac:dyDescent="0.25">
      <c r="A1973">
        <v>0</v>
      </c>
      <c r="B1973">
        <v>0</v>
      </c>
      <c r="C1973" t="s">
        <v>217</v>
      </c>
      <c r="D1973" t="s">
        <v>698</v>
      </c>
      <c r="E1973">
        <v>330</v>
      </c>
      <c r="F1973">
        <v>6</v>
      </c>
      <c r="G1973" t="s">
        <v>14</v>
      </c>
      <c r="H1973" s="1" t="str">
        <f t="shared" si="122"/>
        <v>cl-ci_ResultadoIntegralOtrasEntidades</v>
      </c>
      <c r="I1973" t="str">
        <f t="shared" si="123"/>
        <v>cl-ci</v>
      </c>
      <c r="J1973" t="str">
        <f t="shared" si="124"/>
        <v>ResultadoIntegralOtrasEntidades</v>
      </c>
      <c r="K1973" t="str">
        <f t="shared" si="125"/>
        <v>insert into dbax_info_conc (codi_empr, codi_emex, codi_info, pref_conc, codi_conc, orde_conc, nive_conc, tipo_info) values (0,0,'pre_cl-ci_ifrs-12_2014-03-05_role-825700','cl-ci','ResultadoIntegralOtrasEntidades',330,6,'C')</v>
      </c>
    </row>
    <row r="1974" spans="1:11" x14ac:dyDescent="0.25">
      <c r="A1974">
        <v>0</v>
      </c>
      <c r="B1974">
        <v>0</v>
      </c>
      <c r="C1974" t="s">
        <v>217</v>
      </c>
      <c r="D1974" t="s">
        <v>698</v>
      </c>
      <c r="E1974">
        <v>840</v>
      </c>
      <c r="F1974">
        <v>6</v>
      </c>
      <c r="G1974" t="s">
        <v>14</v>
      </c>
      <c r="H1974" s="1" t="str">
        <f t="shared" si="122"/>
        <v>cl-ci_ResultadoIntegralOtrasEntidades</v>
      </c>
      <c r="I1974" t="str">
        <f t="shared" si="123"/>
        <v>cl-ci</v>
      </c>
      <c r="J1974" t="str">
        <f t="shared" si="124"/>
        <v>ResultadoIntegralOtrasEntidades</v>
      </c>
      <c r="K1974" t="str">
        <f t="shared" si="125"/>
        <v>insert into dbax_info_conc (codi_empr, codi_emex, codi_info, pref_conc, codi_conc, orde_conc, nive_conc, tipo_info) values (0,0,'pre_cl-ci_ifrs-12_2014-03-05_role-825700','cl-ci','ResultadoIntegralOtrasEntidades',840,6,'C')</v>
      </c>
    </row>
    <row r="1975" spans="1:11" x14ac:dyDescent="0.25">
      <c r="A1975">
        <v>0</v>
      </c>
      <c r="B1975">
        <v>0</v>
      </c>
      <c r="C1975" t="s">
        <v>217</v>
      </c>
      <c r="D1975" t="s">
        <v>698</v>
      </c>
      <c r="E1975">
        <v>1380</v>
      </c>
      <c r="F1975">
        <v>6</v>
      </c>
      <c r="G1975" t="s">
        <v>14</v>
      </c>
      <c r="H1975" s="1" t="str">
        <f t="shared" si="122"/>
        <v>cl-ci_ResultadoIntegralOtrasEntidades</v>
      </c>
      <c r="I1975" t="str">
        <f t="shared" si="123"/>
        <v>cl-ci</v>
      </c>
      <c r="J1975" t="str">
        <f t="shared" si="124"/>
        <v>ResultadoIntegralOtrasEntidades</v>
      </c>
      <c r="K1975" t="str">
        <f t="shared" si="125"/>
        <v>insert into dbax_info_conc (codi_empr, codi_emex, codi_info, pref_conc, codi_conc, orde_conc, nive_conc, tipo_info) values (0,0,'pre_cl-ci_ifrs-12_2014-03-05_role-825700','cl-ci','ResultadoIntegralOtrasEntidades',1380,6,'C')</v>
      </c>
    </row>
    <row r="1976" spans="1:11" x14ac:dyDescent="0.25">
      <c r="A1976">
        <v>0</v>
      </c>
      <c r="B1976">
        <v>0</v>
      </c>
      <c r="C1976" t="s">
        <v>217</v>
      </c>
      <c r="D1976" t="s">
        <v>759</v>
      </c>
      <c r="E1976">
        <v>1880</v>
      </c>
      <c r="F1976">
        <v>6</v>
      </c>
      <c r="G1976" t="s">
        <v>14</v>
      </c>
      <c r="H1976" s="1" t="str">
        <f t="shared" si="122"/>
        <v>ifrs-full_AdditionalInformationAboutNatureOfAndChangesInRisksAssociatedWithInterestsInStructuredEntitiesExplanatory</v>
      </c>
      <c r="I1976" t="str">
        <f t="shared" si="123"/>
        <v>ifrs-full</v>
      </c>
      <c r="J1976" t="str">
        <f t="shared" si="124"/>
        <v>AdditionalInformationAboutNatureOfAndChangesInRisksAssociatedWithInterestsInStructuredEntitiesExplanatory</v>
      </c>
      <c r="K1976" t="str">
        <f t="shared" si="125"/>
        <v>insert into dbax_info_conc (codi_empr, codi_emex, codi_info, pref_conc, codi_conc, orde_conc, nive_conc, tipo_info) values (0,0,'pre_cl-ci_ifrs-12_2014-03-05_role-825700','ifrs-full','AdditionalInformationAboutNatureOfAndChangesInRisksAssociatedWithInterestsInStructuredEntitiesExplanatory',1880,6,'C')</v>
      </c>
    </row>
    <row r="1977" spans="1:11" x14ac:dyDescent="0.25">
      <c r="A1977">
        <v>0</v>
      </c>
      <c r="B1977">
        <v>0</v>
      </c>
      <c r="C1977" t="s">
        <v>217</v>
      </c>
      <c r="D1977" t="s">
        <v>798</v>
      </c>
      <c r="E1977">
        <v>650</v>
      </c>
      <c r="F1977">
        <v>9</v>
      </c>
      <c r="G1977" t="s">
        <v>14</v>
      </c>
      <c r="H1977" s="1" t="str">
        <f t="shared" si="122"/>
        <v>ifrs-full_AggregatedIndividuallyImmaterialAssociatesMember</v>
      </c>
      <c r="I1977" t="str">
        <f t="shared" si="123"/>
        <v>ifrs-full</v>
      </c>
      <c r="J1977" t="str">
        <f t="shared" si="124"/>
        <v>AggregatedIndividuallyImmaterialAssociatesMember</v>
      </c>
      <c r="K1977" t="str">
        <f t="shared" si="125"/>
        <v>insert into dbax_info_conc (codi_empr, codi_emex, codi_info, pref_conc, codi_conc, orde_conc, nive_conc, tipo_info) values (0,0,'pre_cl-ci_ifrs-12_2014-03-05_role-825700','ifrs-full','AggregatedIndividuallyImmaterialAssociatesMember',650,9,'C')</v>
      </c>
    </row>
    <row r="1978" spans="1:11" x14ac:dyDescent="0.25">
      <c r="A1978">
        <v>0</v>
      </c>
      <c r="B1978">
        <v>0</v>
      </c>
      <c r="C1978" t="s">
        <v>217</v>
      </c>
      <c r="D1978" t="s">
        <v>799</v>
      </c>
      <c r="E1978">
        <v>1190</v>
      </c>
      <c r="F1978">
        <v>9</v>
      </c>
      <c r="G1978" t="s">
        <v>14</v>
      </c>
      <c r="H1978" s="1" t="str">
        <f t="shared" si="122"/>
        <v>ifrs-full_AggregatedIndividuallyImmaterialJointVenturesMember</v>
      </c>
      <c r="I1978" t="str">
        <f t="shared" si="123"/>
        <v>ifrs-full</v>
      </c>
      <c r="J1978" t="str">
        <f t="shared" si="124"/>
        <v>AggregatedIndividuallyImmaterialJointVenturesMember</v>
      </c>
      <c r="K1978" t="str">
        <f t="shared" si="125"/>
        <v>insert into dbax_info_conc (codi_empr, codi_emex, codi_info, pref_conc, codi_conc, orde_conc, nive_conc, tipo_info) values (0,0,'pre_cl-ci_ifrs-12_2014-03-05_role-825700','ifrs-full','AggregatedIndividuallyImmaterialJointVenturesMember',1190,9,'C')</v>
      </c>
    </row>
    <row r="1979" spans="1:11" x14ac:dyDescent="0.25">
      <c r="A1979">
        <v>0</v>
      </c>
      <c r="B1979">
        <v>0</v>
      </c>
      <c r="C1979" t="s">
        <v>217</v>
      </c>
      <c r="D1979" t="s">
        <v>825</v>
      </c>
      <c r="E1979">
        <v>1690</v>
      </c>
      <c r="F1979">
        <v>9</v>
      </c>
      <c r="G1979" t="s">
        <v>14</v>
      </c>
      <c r="H1979" s="1" t="str">
        <f t="shared" si="122"/>
        <v>ifrs-full_AssetbackedFinancingsMember</v>
      </c>
      <c r="I1979" t="str">
        <f t="shared" si="123"/>
        <v>ifrs-full</v>
      </c>
      <c r="J1979" t="str">
        <f t="shared" si="124"/>
        <v>AssetbackedFinancingsMember</v>
      </c>
      <c r="K1979" t="str">
        <f t="shared" si="125"/>
        <v>insert into dbax_info_conc (codi_empr, codi_emex, codi_info, pref_conc, codi_conc, orde_conc, nive_conc, tipo_info) values (0,0,'pre_cl-ci_ifrs-12_2014-03-05_role-825700','ifrs-full','AssetbackedFinancingsMember',1690,9,'C')</v>
      </c>
    </row>
    <row r="1980" spans="1:11" x14ac:dyDescent="0.25">
      <c r="A1980">
        <v>0</v>
      </c>
      <c r="B1980">
        <v>0</v>
      </c>
      <c r="C1980" t="s">
        <v>217</v>
      </c>
      <c r="D1980" t="s">
        <v>833</v>
      </c>
      <c r="E1980">
        <v>1770</v>
      </c>
      <c r="F1980">
        <v>6</v>
      </c>
      <c r="G1980" t="s">
        <v>14</v>
      </c>
      <c r="H1980" s="1" t="str">
        <f t="shared" si="122"/>
        <v>ifrs-full_AssetsRecognisedInEntitysFinancialStatementsInRelationToStructuredEntities</v>
      </c>
      <c r="I1980" t="str">
        <f t="shared" si="123"/>
        <v>ifrs-full</v>
      </c>
      <c r="J1980" t="str">
        <f t="shared" si="124"/>
        <v>AssetsRecognisedInEntitysFinancialStatementsInRelationToStructuredEntities</v>
      </c>
      <c r="K1980" t="str">
        <f t="shared" si="125"/>
        <v>insert into dbax_info_conc (codi_empr, codi_emex, codi_info, pref_conc, codi_conc, orde_conc, nive_conc, tipo_info) values (0,0,'pre_cl-ci_ifrs-12_2014-03-05_role-825700','ifrs-full','AssetsRecognisedInEntitysFinancialStatementsInRelationToStructuredEntities',1770,6,'C')</v>
      </c>
    </row>
    <row r="1981" spans="1:11" x14ac:dyDescent="0.25">
      <c r="A1981">
        <v>0</v>
      </c>
      <c r="B1981">
        <v>0</v>
      </c>
      <c r="C1981" t="s">
        <v>217</v>
      </c>
      <c r="D1981" t="s">
        <v>834</v>
      </c>
      <c r="E1981">
        <v>380</v>
      </c>
      <c r="F1981">
        <v>3</v>
      </c>
      <c r="G1981" t="s">
        <v>14</v>
      </c>
      <c r="H1981" s="1" t="str">
        <f t="shared" si="122"/>
        <v>ifrs-full_AssetsToWhichSignificantRestrictionsApply</v>
      </c>
      <c r="I1981" t="str">
        <f t="shared" si="123"/>
        <v>ifrs-full</v>
      </c>
      <c r="J1981" t="str">
        <f t="shared" si="124"/>
        <v>AssetsToWhichSignificantRestrictionsApply</v>
      </c>
      <c r="K1981" t="str">
        <f t="shared" si="125"/>
        <v>insert into dbax_info_conc (codi_empr, codi_emex, codi_info, pref_conc, codi_conc, orde_conc, nive_conc, tipo_info) values (0,0,'pre_cl-ci_ifrs-12_2014-03-05_role-825700','ifrs-full','AssetsToWhichSignificantRestrictionsApply',380,3,'C')</v>
      </c>
    </row>
    <row r="1982" spans="1:11" x14ac:dyDescent="0.25">
      <c r="A1982">
        <v>0</v>
      </c>
      <c r="B1982">
        <v>0</v>
      </c>
      <c r="C1982" t="s">
        <v>217</v>
      </c>
      <c r="D1982" t="s">
        <v>835</v>
      </c>
      <c r="E1982">
        <v>1760</v>
      </c>
      <c r="F1982">
        <v>6</v>
      </c>
      <c r="G1982" t="s">
        <v>14</v>
      </c>
      <c r="H1982" s="1" t="str">
        <f t="shared" si="122"/>
        <v>ifrs-full_AssetsTransferredToStructuredEntitiesAtTimeOfTransfer</v>
      </c>
      <c r="I1982" t="str">
        <f t="shared" si="123"/>
        <v>ifrs-full</v>
      </c>
      <c r="J1982" t="str">
        <f t="shared" si="124"/>
        <v>AssetsTransferredToStructuredEntitiesAtTimeOfTransfer</v>
      </c>
      <c r="K1982" t="str">
        <f t="shared" si="125"/>
        <v>insert into dbax_info_conc (codi_empr, codi_emex, codi_info, pref_conc, codi_conc, orde_conc, nive_conc, tipo_info) values (0,0,'pre_cl-ci_ifrs-12_2014-03-05_role-825700','ifrs-full','AssetsTransferredToStructuredEntitiesAtTimeOfTransfer',1760,6,'C')</v>
      </c>
    </row>
    <row r="1983" spans="1:11" x14ac:dyDescent="0.25">
      <c r="A1983">
        <v>0</v>
      </c>
      <c r="B1983">
        <v>0</v>
      </c>
      <c r="C1983" t="s">
        <v>217</v>
      </c>
      <c r="D1983" t="s">
        <v>837</v>
      </c>
      <c r="E1983">
        <v>640</v>
      </c>
      <c r="F1983">
        <v>8</v>
      </c>
      <c r="G1983" t="s">
        <v>14</v>
      </c>
      <c r="H1983" s="1" t="str">
        <f t="shared" si="122"/>
        <v>ifrs-full_AssociatesMember</v>
      </c>
      <c r="I1983" t="str">
        <f t="shared" si="123"/>
        <v>ifrs-full</v>
      </c>
      <c r="J1983" t="str">
        <f t="shared" si="124"/>
        <v>AssociatesMember</v>
      </c>
      <c r="K1983" t="str">
        <f t="shared" si="125"/>
        <v>insert into dbax_info_conc (codi_empr, codi_emex, codi_info, pref_conc, codi_conc, orde_conc, nive_conc, tipo_info) values (0,0,'pre_cl-ci_ifrs-12_2014-03-05_role-825700','ifrs-full','AssociatesMember',640,8,'C')</v>
      </c>
    </row>
    <row r="1984" spans="1:11" x14ac:dyDescent="0.25">
      <c r="A1984">
        <v>0</v>
      </c>
      <c r="B1984">
        <v>0</v>
      </c>
      <c r="C1984" t="s">
        <v>217</v>
      </c>
      <c r="D1984" t="s">
        <v>981</v>
      </c>
      <c r="E1984">
        <v>1580</v>
      </c>
      <c r="F1984">
        <v>6</v>
      </c>
      <c r="G1984" t="s">
        <v>14</v>
      </c>
      <c r="H1984" s="1" t="str">
        <f t="shared" si="122"/>
        <v>ifrs-full_CommitmentsInRelationToJointVentures</v>
      </c>
      <c r="I1984" t="str">
        <f t="shared" si="123"/>
        <v>ifrs-full</v>
      </c>
      <c r="J1984" t="str">
        <f t="shared" si="124"/>
        <v>CommitmentsInRelationToJointVentures</v>
      </c>
      <c r="K1984" t="str">
        <f t="shared" si="125"/>
        <v>insert into dbax_info_conc (codi_empr, codi_emex, codi_info, pref_conc, codi_conc, orde_conc, nive_conc, tipo_info) values (0,0,'pre_cl-ci_ifrs-12_2014-03-05_role-825700','ifrs-full','CommitmentsInRelationToJointVentures',1580,6,'C')</v>
      </c>
    </row>
    <row r="1985" spans="1:11" x14ac:dyDescent="0.25">
      <c r="A1985">
        <v>0</v>
      </c>
      <c r="B1985">
        <v>0</v>
      </c>
      <c r="C1985" t="s">
        <v>217</v>
      </c>
      <c r="D1985" t="s">
        <v>997</v>
      </c>
      <c r="E1985">
        <v>430</v>
      </c>
      <c r="F1985">
        <v>6</v>
      </c>
      <c r="G1985" t="s">
        <v>14</v>
      </c>
      <c r="H1985" s="1" t="str">
        <f t="shared" si="122"/>
        <v>ifrs-full_ConsolidatedStructuredEntitiesAxis</v>
      </c>
      <c r="I1985" t="str">
        <f t="shared" si="123"/>
        <v>ifrs-full</v>
      </c>
      <c r="J1985" t="str">
        <f t="shared" si="124"/>
        <v>ConsolidatedStructuredEntitiesAxis</v>
      </c>
      <c r="K1985" t="str">
        <f t="shared" si="125"/>
        <v>insert into dbax_info_conc (codi_empr, codi_emex, codi_info, pref_conc, codi_conc, orde_conc, nive_conc, tipo_info) values (0,0,'pre_cl-ci_ifrs-12_2014-03-05_role-825700','ifrs-full','ConsolidatedStructuredEntitiesAxis',430,6,'C')</v>
      </c>
    </row>
    <row r="1986" spans="1:11" x14ac:dyDescent="0.25">
      <c r="A1986">
        <v>0</v>
      </c>
      <c r="B1986">
        <v>0</v>
      </c>
      <c r="C1986" t="s">
        <v>217</v>
      </c>
      <c r="D1986" t="s">
        <v>998</v>
      </c>
      <c r="E1986">
        <v>450</v>
      </c>
      <c r="F1986">
        <v>8</v>
      </c>
      <c r="G1986" t="s">
        <v>14</v>
      </c>
      <c r="H1986" s="1" t="str">
        <f t="shared" si="122"/>
        <v>ifrs-full_ConsolidatedStructuredEntitiesMember</v>
      </c>
      <c r="I1986" t="str">
        <f t="shared" si="123"/>
        <v>ifrs-full</v>
      </c>
      <c r="J1986" t="str">
        <f t="shared" si="124"/>
        <v>ConsolidatedStructuredEntitiesMember</v>
      </c>
      <c r="K1986" t="str">
        <f t="shared" si="125"/>
        <v>insert into dbax_info_conc (codi_empr, codi_emex, codi_info, pref_conc, codi_conc, orde_conc, nive_conc, tipo_info) values (0,0,'pre_cl-ci_ifrs-12_2014-03-05_role-825700','ifrs-full','ConsolidatedStructuredEntitiesMember',450,8,'C')</v>
      </c>
    </row>
    <row r="1987" spans="1:11" x14ac:dyDescent="0.25">
      <c r="A1987">
        <v>0</v>
      </c>
      <c r="B1987">
        <v>0</v>
      </c>
      <c r="C1987" t="s">
        <v>217</v>
      </c>
      <c r="D1987" t="s">
        <v>1003</v>
      </c>
      <c r="E1987">
        <v>1590</v>
      </c>
      <c r="F1987">
        <v>6</v>
      </c>
      <c r="G1987" t="s">
        <v>14</v>
      </c>
      <c r="H1987" s="1" t="str">
        <f t="shared" si="122"/>
        <v>ifrs-full_ContingentLiabilitiesIncurredByVenturerInRelationToInterestsInJointVentures</v>
      </c>
      <c r="I1987" t="str">
        <f t="shared" si="123"/>
        <v>ifrs-full</v>
      </c>
      <c r="J1987" t="str">
        <f t="shared" si="124"/>
        <v>ContingentLiabilitiesIncurredByVenturerInRelationToInterestsInJointVentures</v>
      </c>
      <c r="K1987" t="str">
        <f t="shared" si="125"/>
        <v>insert into dbax_info_conc (codi_empr, codi_emex, codi_info, pref_conc, codi_conc, orde_conc, nive_conc, tipo_info) values (0,0,'pre_cl-ci_ifrs-12_2014-03-05_role-825700','ifrs-full','ContingentLiabilitiesIncurredByVenturerInRelationToInterestsInJointVentures',1590,6,'C')</v>
      </c>
    </row>
    <row r="1988" spans="1:11" x14ac:dyDescent="0.25">
      <c r="A1988">
        <v>0</v>
      </c>
      <c r="B1988">
        <v>0</v>
      </c>
      <c r="C1988" t="s">
        <v>217</v>
      </c>
      <c r="D1988" t="s">
        <v>1004</v>
      </c>
      <c r="E1988">
        <v>970</v>
      </c>
      <c r="F1988">
        <v>6</v>
      </c>
      <c r="G1988" t="s">
        <v>14</v>
      </c>
      <c r="H1988" s="1" t="str">
        <f t="shared" si="122"/>
        <v>ifrs-full_ContingentLiabilitiesIncurredInRelationToInterestsInAssociates</v>
      </c>
      <c r="I1988" t="str">
        <f t="shared" si="123"/>
        <v>ifrs-full</v>
      </c>
      <c r="J1988" t="str">
        <f t="shared" si="124"/>
        <v>ContingentLiabilitiesIncurredInRelationToInterestsInAssociates</v>
      </c>
      <c r="K1988" t="str">
        <f t="shared" si="125"/>
        <v>insert into dbax_info_conc (codi_empr, codi_emex, codi_info, pref_conc, codi_conc, orde_conc, nive_conc, tipo_info) values (0,0,'pre_cl-ci_ifrs-12_2014-03-05_role-825700','ifrs-full','ContingentLiabilitiesIncurredInRelationToInterestsInAssociates',970,6,'C')</v>
      </c>
    </row>
    <row r="1989" spans="1:11" x14ac:dyDescent="0.25">
      <c r="A1989">
        <v>0</v>
      </c>
      <c r="B1989">
        <v>0</v>
      </c>
      <c r="C1989" t="s">
        <v>217</v>
      </c>
      <c r="D1989" t="s">
        <v>1030</v>
      </c>
      <c r="E1989">
        <v>960</v>
      </c>
      <c r="F1989">
        <v>6</v>
      </c>
      <c r="G1989" t="s">
        <v>14</v>
      </c>
      <c r="H1989" s="1" t="str">
        <f t="shared" si="122"/>
        <v>ifrs-full_CumulativeUnrecognisedShareOfLossesOfAssociates</v>
      </c>
      <c r="I1989" t="str">
        <f t="shared" si="123"/>
        <v>ifrs-full</v>
      </c>
      <c r="J1989" t="str">
        <f t="shared" si="124"/>
        <v>CumulativeUnrecognisedShareOfLossesOfAssociates</v>
      </c>
      <c r="K1989" t="str">
        <f t="shared" si="125"/>
        <v>insert into dbax_info_conc (codi_empr, codi_emex, codi_info, pref_conc, codi_conc, orde_conc, nive_conc, tipo_info) values (0,0,'pre_cl-ci_ifrs-12_2014-03-05_role-825700','ifrs-full','CumulativeUnrecognisedShareOfLossesOfAssociates',960,6,'C')</v>
      </c>
    </row>
    <row r="1990" spans="1:11" x14ac:dyDescent="0.25">
      <c r="A1990">
        <v>0</v>
      </c>
      <c r="B1990">
        <v>0</v>
      </c>
      <c r="C1990" t="s">
        <v>217</v>
      </c>
      <c r="D1990" t="s">
        <v>1031</v>
      </c>
      <c r="E1990">
        <v>1570</v>
      </c>
      <c r="F1990">
        <v>6</v>
      </c>
      <c r="G1990" t="s">
        <v>14</v>
      </c>
      <c r="H1990" s="1" t="str">
        <f t="shared" si="122"/>
        <v>ifrs-full_CumulativeUnrecognisedShareOfLossesOfJointVentures</v>
      </c>
      <c r="I1990" t="str">
        <f t="shared" si="123"/>
        <v>ifrs-full</v>
      </c>
      <c r="J1990" t="str">
        <f t="shared" si="124"/>
        <v>CumulativeUnrecognisedShareOfLossesOfJointVentures</v>
      </c>
      <c r="K1990" t="str">
        <f t="shared" si="125"/>
        <v>insert into dbax_info_conc (codi_empr, codi_emex, codi_info, pref_conc, codi_conc, orde_conc, nive_conc, tipo_info) values (0,0,'pre_cl-ci_ifrs-12_2014-03-05_role-825700','ifrs-full','CumulativeUnrecognisedShareOfLossesOfJointVentures',1570,6,'C')</v>
      </c>
    </row>
    <row r="1991" spans="1:11" x14ac:dyDescent="0.25">
      <c r="A1991">
        <v>0</v>
      </c>
      <c r="B1991">
        <v>0</v>
      </c>
      <c r="C1991" t="s">
        <v>217</v>
      </c>
      <c r="D1991" t="s">
        <v>1032</v>
      </c>
      <c r="E1991">
        <v>2350</v>
      </c>
      <c r="F1991">
        <v>2</v>
      </c>
      <c r="G1991" t="s">
        <v>14</v>
      </c>
      <c r="H1991" s="1" t="str">
        <f t="shared" si="122"/>
        <v>ifrs-full_CumulativeUnrecognisedShareOfLossesOfJointVenturesTransitionFromProportionateConsolidationToEquityMethod</v>
      </c>
      <c r="I1991" t="str">
        <f t="shared" si="123"/>
        <v>ifrs-full</v>
      </c>
      <c r="J1991" t="str">
        <f t="shared" si="124"/>
        <v>CumulativeUnrecognisedShareOfLossesOfJointVenturesTransitionFromProportionateConsolidationToEquityMethod</v>
      </c>
      <c r="K1991" t="str">
        <f t="shared" si="125"/>
        <v>insert into dbax_info_conc (codi_empr, codi_emex, codi_info, pref_conc, codi_conc, orde_conc, nive_conc, tipo_info) values (0,0,'pre_cl-ci_ifrs-12_2014-03-05_role-825700','ifrs-full','CumulativeUnrecognisedShareOfLossesOfJointVenturesTransitionFromProportionateConsolidationToEquityMethod',2350,2,'C')</v>
      </c>
    </row>
    <row r="1992" spans="1:11" x14ac:dyDescent="0.25">
      <c r="A1992">
        <v>0</v>
      </c>
      <c r="B1992">
        <v>0</v>
      </c>
      <c r="C1992" t="s">
        <v>217</v>
      </c>
      <c r="D1992" t="s">
        <v>1111</v>
      </c>
      <c r="E1992">
        <v>930</v>
      </c>
      <c r="F1992">
        <v>6</v>
      </c>
      <c r="G1992" t="s">
        <v>14</v>
      </c>
      <c r="H1992" s="1" t="str">
        <f t="shared" ref="H1992:H2055" si="126">MID(D1992,FIND("#",D1992)+1,10000)</f>
        <v>ifrs-full_DateOfEndOfReportingPeriodOfFinancialStatementsOfAssociate</v>
      </c>
      <c r="I1992" t="str">
        <f t="shared" ref="I1992:I2055" si="127">MID(H1992,1,FIND("_",H1992)-1)</f>
        <v>ifrs-full</v>
      </c>
      <c r="J1992" t="str">
        <f t="shared" ref="J1992:J2055" si="128">MID(H1992,FIND("_",H1992)+1,10000)</f>
        <v>DateOfEndOfReportingPeriodOfFinancialStatementsOfAssociate</v>
      </c>
      <c r="K1992" t="str">
        <f t="shared" ref="K1992:K2055" si="129">CONCATENATE("insert into dbax_info_conc (codi_empr, codi_emex, codi_info, pref_conc, codi_conc, orde_conc, nive_conc, tipo_info) values (",A1992,",",B1992,",'",C1992,"','",I1992,"','",J1992,"',",E1992,",",F1992,",'",G1992,"')")</f>
        <v>insert into dbax_info_conc (codi_empr, codi_emex, codi_info, pref_conc, codi_conc, orde_conc, nive_conc, tipo_info) values (0,0,'pre_cl-ci_ifrs-12_2014-03-05_role-825700','ifrs-full','DateOfEndOfReportingPeriodOfFinancialStatementsOfAssociate',930,6,'C')</v>
      </c>
    </row>
    <row r="1993" spans="1:11" x14ac:dyDescent="0.25">
      <c r="A1993">
        <v>0</v>
      </c>
      <c r="B1993">
        <v>0</v>
      </c>
      <c r="C1993" t="s">
        <v>217</v>
      </c>
      <c r="D1993" t="s">
        <v>1112</v>
      </c>
      <c r="E1993">
        <v>340</v>
      </c>
      <c r="F1993">
        <v>6</v>
      </c>
      <c r="G1993" t="s">
        <v>14</v>
      </c>
      <c r="H1993" s="1" t="str">
        <f t="shared" si="126"/>
        <v>ifrs-full_DateOfEndOfReportingPeriodOfFinancialStatementsOfSubsidiary</v>
      </c>
      <c r="I1993" t="str">
        <f t="shared" si="127"/>
        <v>ifrs-full</v>
      </c>
      <c r="J1993" t="str">
        <f t="shared" si="128"/>
        <v>DateOfEndOfReportingPeriodOfFinancialStatementsOfSubsidiary</v>
      </c>
      <c r="K1993" t="str">
        <f t="shared" si="129"/>
        <v>insert into dbax_info_conc (codi_empr, codi_emex, codi_info, pref_conc, codi_conc, orde_conc, nive_conc, tipo_info) values (0,0,'pre_cl-ci_ifrs-12_2014-03-05_role-825700','ifrs-full','DateOfEndOfReportingPeriodOfFinancialStatementsOfSubsidiary',340,6,'C')</v>
      </c>
    </row>
    <row r="1994" spans="1:11" x14ac:dyDescent="0.25">
      <c r="A1994">
        <v>0</v>
      </c>
      <c r="B1994">
        <v>0</v>
      </c>
      <c r="C1994" t="s">
        <v>217</v>
      </c>
      <c r="D1994" t="s">
        <v>1248</v>
      </c>
      <c r="E1994">
        <v>740</v>
      </c>
      <c r="F1994">
        <v>6</v>
      </c>
      <c r="G1994" t="s">
        <v>14</v>
      </c>
      <c r="H1994" s="1" t="str">
        <f t="shared" si="126"/>
        <v>ifrs-full_DescriptionOfBasisOfPreparationOfSummarisedFinancialInformationOfAssociate</v>
      </c>
      <c r="I1994" t="str">
        <f t="shared" si="127"/>
        <v>ifrs-full</v>
      </c>
      <c r="J1994" t="str">
        <f t="shared" si="128"/>
        <v>DescriptionOfBasisOfPreparationOfSummarisedFinancialInformationOfAssociate</v>
      </c>
      <c r="K1994" t="str">
        <f t="shared" si="129"/>
        <v>insert into dbax_info_conc (codi_empr, codi_emex, codi_info, pref_conc, codi_conc, orde_conc, nive_conc, tipo_info) values (0,0,'pre_cl-ci_ifrs-12_2014-03-05_role-825700','ifrs-full','DescriptionOfBasisOfPreparationOfSummarisedFinancialInformationOfAssociate',740,6,'C')</v>
      </c>
    </row>
    <row r="1995" spans="1:11" x14ac:dyDescent="0.25">
      <c r="A1995">
        <v>0</v>
      </c>
      <c r="B1995">
        <v>0</v>
      </c>
      <c r="C1995" t="s">
        <v>217</v>
      </c>
      <c r="D1995" t="s">
        <v>1249</v>
      </c>
      <c r="E1995">
        <v>1280</v>
      </c>
      <c r="F1995">
        <v>6</v>
      </c>
      <c r="G1995" t="s">
        <v>14</v>
      </c>
      <c r="H1995" s="1" t="str">
        <f t="shared" si="126"/>
        <v>ifrs-full_DescriptionOfBasisOfPreparationOfSummarisedFinancialInformationOfJointVenture</v>
      </c>
      <c r="I1995" t="str">
        <f t="shared" si="127"/>
        <v>ifrs-full</v>
      </c>
      <c r="J1995" t="str">
        <f t="shared" si="128"/>
        <v>DescriptionOfBasisOfPreparationOfSummarisedFinancialInformationOfJointVenture</v>
      </c>
      <c r="K1995" t="str">
        <f t="shared" si="129"/>
        <v>insert into dbax_info_conc (codi_empr, codi_emex, codi_info, pref_conc, codi_conc, orde_conc, nive_conc, tipo_info) values (0,0,'pre_cl-ci_ifrs-12_2014-03-05_role-825700','ifrs-full','DescriptionOfBasisOfPreparationOfSummarisedFinancialInformationOfJointVenture',1280,6,'C')</v>
      </c>
    </row>
    <row r="1996" spans="1:11" x14ac:dyDescent="0.25">
      <c r="A1996">
        <v>0</v>
      </c>
      <c r="B1996">
        <v>0</v>
      </c>
      <c r="C1996" t="s">
        <v>217</v>
      </c>
      <c r="D1996" t="s">
        <v>1259</v>
      </c>
      <c r="E1996">
        <v>2000</v>
      </c>
      <c r="F1996">
        <v>3</v>
      </c>
      <c r="G1996" t="s">
        <v>14</v>
      </c>
      <c r="H1996" s="1" t="str">
        <f t="shared" si="126"/>
        <v>ifrs-full_DescriptionOfChangeOfInvestmentEntityStatus</v>
      </c>
      <c r="I1996" t="str">
        <f t="shared" si="127"/>
        <v>ifrs-full</v>
      </c>
      <c r="J1996" t="str">
        <f t="shared" si="128"/>
        <v>DescriptionOfChangeOfInvestmentEntityStatus</v>
      </c>
      <c r="K1996" t="str">
        <f t="shared" si="129"/>
        <v>insert into dbax_info_conc (codi_empr, codi_emex, codi_info, pref_conc, codi_conc, orde_conc, nive_conc, tipo_info) values (0,0,'pre_cl-ci_ifrs-12_2014-03-05_role-825700','ifrs-full','DescriptionOfChangeOfInvestmentEntityStatus',2000,3,'C')</v>
      </c>
    </row>
    <row r="1997" spans="1:11" x14ac:dyDescent="0.25">
      <c r="A1997">
        <v>0</v>
      </c>
      <c r="B1997">
        <v>0</v>
      </c>
      <c r="C1997" t="s">
        <v>217</v>
      </c>
      <c r="D1997" t="s">
        <v>1262</v>
      </c>
      <c r="E1997">
        <v>1830</v>
      </c>
      <c r="F1997">
        <v>6</v>
      </c>
      <c r="G1997" t="s">
        <v>14</v>
      </c>
      <c r="H1997" s="1" t="str">
        <f t="shared" si="126"/>
        <v>ifrs-full_DescriptionOfComparisonBetweenAssetsAndLiabilitiesRecognisedInRelationToStructuredEntitiesAndMaximumExposureToLossFromInterestsInStructuredEntities</v>
      </c>
      <c r="I1997" t="str">
        <f t="shared" si="127"/>
        <v>ifrs-full</v>
      </c>
      <c r="J1997" t="str">
        <f t="shared" si="128"/>
        <v>DescriptionOfComparisonBetweenAssetsAndLiabilitiesRecognisedInRelationToStructuredEntitiesAndMaximumExposureToLossFromInterestsInStructuredEntities</v>
      </c>
      <c r="K1997" t="str">
        <f t="shared" si="129"/>
        <v>insert into dbax_info_conc (codi_empr, codi_emex, codi_info, pref_conc, codi_conc, orde_conc, nive_conc, tipo_info) values (0,0,'pre_cl-ci_ifrs-12_2014-03-05_role-825700','ifrs-full','DescriptionOfComparisonBetweenAssetsAndLiabilitiesRecognisedInRelationToStructuredEntitiesAndMaximumExposureToLossFromInterestsInStructuredEntities',1830,6,'C')</v>
      </c>
    </row>
    <row r="1998" spans="1:11" x14ac:dyDescent="0.25">
      <c r="A1998">
        <v>0</v>
      </c>
      <c r="B1998">
        <v>0</v>
      </c>
      <c r="C1998" t="s">
        <v>217</v>
      </c>
      <c r="D1998" t="s">
        <v>1265</v>
      </c>
      <c r="E1998">
        <v>2220</v>
      </c>
      <c r="F1998">
        <v>6</v>
      </c>
      <c r="G1998" t="s">
        <v>14</v>
      </c>
      <c r="H1998" s="1" t="str">
        <f t="shared" si="126"/>
        <v>ifrs-full_DescriptionOfCurrentCommitmentsOrIntentionsToProvideSupportToSubsidiary</v>
      </c>
      <c r="I1998" t="str">
        <f t="shared" si="127"/>
        <v>ifrs-full</v>
      </c>
      <c r="J1998" t="str">
        <f t="shared" si="128"/>
        <v>DescriptionOfCurrentCommitmentsOrIntentionsToProvideSupportToSubsidiary</v>
      </c>
      <c r="K1998" t="str">
        <f t="shared" si="129"/>
        <v>insert into dbax_info_conc (codi_empr, codi_emex, codi_info, pref_conc, codi_conc, orde_conc, nive_conc, tipo_info) values (0,0,'pre_cl-ci_ifrs-12_2014-03-05_role-825700','ifrs-full','DescriptionOfCurrentCommitmentsOrIntentionsToProvideSupportToSubsidiary',2220,6,'C')</v>
      </c>
    </row>
    <row r="1999" spans="1:11" x14ac:dyDescent="0.25">
      <c r="A1999">
        <v>0</v>
      </c>
      <c r="B1999">
        <v>0</v>
      </c>
      <c r="C1999" t="s">
        <v>217</v>
      </c>
      <c r="D1999" t="s">
        <v>1266</v>
      </c>
      <c r="E1999">
        <v>1950</v>
      </c>
      <c r="F1999">
        <v>7</v>
      </c>
      <c r="G1999" t="s">
        <v>14</v>
      </c>
      <c r="H1999" s="1" t="str">
        <f t="shared" si="126"/>
        <v>ifrs-full_DescriptionOfDifficultiesStructuredEntityExperiencedInFinancingItsActivities</v>
      </c>
      <c r="I1999" t="str">
        <f t="shared" si="127"/>
        <v>ifrs-full</v>
      </c>
      <c r="J1999" t="str">
        <f t="shared" si="128"/>
        <v>DescriptionOfDifficultiesStructuredEntityExperiencedInFinancingItsActivities</v>
      </c>
      <c r="K1999" t="str">
        <f t="shared" si="129"/>
        <v>insert into dbax_info_conc (codi_empr, codi_emex, codi_info, pref_conc, codi_conc, orde_conc, nive_conc, tipo_info) values (0,0,'pre_cl-ci_ifrs-12_2014-03-05_role-825700','ifrs-full','DescriptionOfDifficultiesStructuredEntityExperiencedInFinancingItsActivities',1950,7,'C')</v>
      </c>
    </row>
    <row r="2000" spans="1:11" x14ac:dyDescent="0.25">
      <c r="A2000">
        <v>0</v>
      </c>
      <c r="B2000">
        <v>0</v>
      </c>
      <c r="C2000" t="s">
        <v>217</v>
      </c>
      <c r="D2000" t="s">
        <v>1280</v>
      </c>
      <c r="E2000">
        <v>1820</v>
      </c>
      <c r="F2000">
        <v>6</v>
      </c>
      <c r="G2000" t="s">
        <v>14</v>
      </c>
      <c r="H2000" s="1" t="str">
        <f t="shared" si="126"/>
        <v>ifrs-full_DescriptionOfFactAndReasonsWhyMaximumExposureToLossFromInterestsInStructuredEntitiesCannotBeQuantified</v>
      </c>
      <c r="I2000" t="str">
        <f t="shared" si="127"/>
        <v>ifrs-full</v>
      </c>
      <c r="J2000" t="str">
        <f t="shared" si="128"/>
        <v>DescriptionOfFactAndReasonsWhyMaximumExposureToLossFromInterestsInStructuredEntitiesCannotBeQuantified</v>
      </c>
      <c r="K2000" t="str">
        <f t="shared" si="129"/>
        <v>insert into dbax_info_conc (codi_empr, codi_emex, codi_info, pref_conc, codi_conc, orde_conc, nive_conc, tipo_info) values (0,0,'pre_cl-ci_ifrs-12_2014-03-05_role-825700','ifrs-full','DescriptionOfFactAndReasonsWhyMaximumExposureToLossFromInterestsInStructuredEntitiesCannotBeQuantified',1820,6,'C')</v>
      </c>
    </row>
    <row r="2001" spans="1:11" x14ac:dyDescent="0.25">
      <c r="A2001">
        <v>0</v>
      </c>
      <c r="B2001">
        <v>0</v>
      </c>
      <c r="C2001" t="s">
        <v>217</v>
      </c>
      <c r="D2001" t="s">
        <v>1285</v>
      </c>
      <c r="E2001">
        <v>2340</v>
      </c>
      <c r="F2001">
        <v>2</v>
      </c>
      <c r="G2001" t="s">
        <v>14</v>
      </c>
      <c r="H2001" s="1" t="str">
        <f t="shared" si="126"/>
        <v>ifrs-full_DescriptionOfFactThatEntityDoesNotHaveLegalOrConstructiveObligationToNegativeNetAssetsTransitionFromProportionateConsolidationToEquityMethod</v>
      </c>
      <c r="I2001" t="str">
        <f t="shared" si="127"/>
        <v>ifrs-full</v>
      </c>
      <c r="J2001" t="str">
        <f t="shared" si="128"/>
        <v>DescriptionOfFactThatEntityDoesNotHaveLegalOrConstructiveObligationToNegativeNetAssetsTransitionFromProportionateConsolidationToEquityMethod</v>
      </c>
      <c r="K2001" t="str">
        <f t="shared" si="129"/>
        <v>insert into dbax_info_conc (codi_empr, codi_emex, codi_info, pref_conc, codi_conc, orde_conc, nive_conc, tipo_info) values (0,0,'pre_cl-ci_ifrs-12_2014-03-05_role-825700','ifrs-full','DescriptionOfFactThatEntityDoesNotHaveLegalOrConstructiveObligationToNegativeNetAssetsTransitionFromProportionateConsolidationToEquityMethod',2340,2,'C')</v>
      </c>
    </row>
    <row r="2002" spans="1:11" x14ac:dyDescent="0.25">
      <c r="A2002">
        <v>0</v>
      </c>
      <c r="B2002">
        <v>0</v>
      </c>
      <c r="C2002" t="s">
        <v>217</v>
      </c>
      <c r="D2002" t="s">
        <v>1305</v>
      </c>
      <c r="E2002">
        <v>1730</v>
      </c>
      <c r="F2002">
        <v>6</v>
      </c>
      <c r="G2002" t="s">
        <v>14</v>
      </c>
      <c r="H2002" s="1" t="str">
        <f t="shared" si="126"/>
        <v>ifrs-full_DescriptionOfHowEntityDeterminedWhichStructuredEntitiesItSponsored</v>
      </c>
      <c r="I2002" t="str">
        <f t="shared" si="127"/>
        <v>ifrs-full</v>
      </c>
      <c r="J2002" t="str">
        <f t="shared" si="128"/>
        <v>DescriptionOfHowEntityDeterminedWhichStructuredEntitiesItSponsored</v>
      </c>
      <c r="K2002" t="str">
        <f t="shared" si="129"/>
        <v>insert into dbax_info_conc (codi_empr, codi_emex, codi_info, pref_conc, codi_conc, orde_conc, nive_conc, tipo_info) values (0,0,'pre_cl-ci_ifrs-12_2014-03-05_role-825700','ifrs-full','DescriptionOfHowEntityDeterminedWhichStructuredEntitiesItSponsored',1730,6,'C')</v>
      </c>
    </row>
    <row r="2003" spans="1:11" x14ac:dyDescent="0.25">
      <c r="A2003">
        <v>0</v>
      </c>
      <c r="B2003">
        <v>0</v>
      </c>
      <c r="C2003" t="s">
        <v>217</v>
      </c>
      <c r="D2003" t="s">
        <v>1314</v>
      </c>
      <c r="E2003">
        <v>520</v>
      </c>
      <c r="F2003">
        <v>6</v>
      </c>
      <c r="G2003" t="s">
        <v>14</v>
      </c>
      <c r="H2003" s="1" t="str">
        <f t="shared" si="126"/>
        <v>ifrs-full_DescriptionOfIntentionsToProvideSupportToStructuredEntity</v>
      </c>
      <c r="I2003" t="str">
        <f t="shared" si="127"/>
        <v>ifrs-full</v>
      </c>
      <c r="J2003" t="str">
        <f t="shared" si="128"/>
        <v>DescriptionOfIntentionsToProvideSupportToStructuredEntity</v>
      </c>
      <c r="K2003" t="str">
        <f t="shared" si="129"/>
        <v>insert into dbax_info_conc (codi_empr, codi_emex, codi_info, pref_conc, codi_conc, orde_conc, nive_conc, tipo_info) values (0,0,'pre_cl-ci_ifrs-12_2014-03-05_role-825700','ifrs-full','DescriptionOfIntentionsToProvideSupportToStructuredEntity',520,6,'C')</v>
      </c>
    </row>
    <row r="2004" spans="1:11" x14ac:dyDescent="0.25">
      <c r="A2004">
        <v>0</v>
      </c>
      <c r="B2004">
        <v>0</v>
      </c>
      <c r="C2004" t="s">
        <v>217</v>
      </c>
      <c r="D2004" t="s">
        <v>1314</v>
      </c>
      <c r="E2004">
        <v>1870</v>
      </c>
      <c r="F2004">
        <v>6</v>
      </c>
      <c r="G2004" t="s">
        <v>14</v>
      </c>
      <c r="H2004" s="1" t="str">
        <f t="shared" si="126"/>
        <v>ifrs-full_DescriptionOfIntentionsToProvideSupportToStructuredEntity</v>
      </c>
      <c r="I2004" t="str">
        <f t="shared" si="127"/>
        <v>ifrs-full</v>
      </c>
      <c r="J2004" t="str">
        <f t="shared" si="128"/>
        <v>DescriptionOfIntentionsToProvideSupportToStructuredEntity</v>
      </c>
      <c r="K2004" t="str">
        <f t="shared" si="129"/>
        <v>insert into dbax_info_conc (codi_empr, codi_emex, codi_info, pref_conc, codi_conc, orde_conc, nive_conc, tipo_info) values (0,0,'pre_cl-ci_ifrs-12_2014-03-05_role-825700','ifrs-full','DescriptionOfIntentionsToProvideSupportToStructuredEntity',1870,6,'C')</v>
      </c>
    </row>
    <row r="2005" spans="1:11" x14ac:dyDescent="0.25">
      <c r="A2005">
        <v>0</v>
      </c>
      <c r="B2005">
        <v>0</v>
      </c>
      <c r="C2005" t="s">
        <v>217</v>
      </c>
      <c r="D2005" t="s">
        <v>1334</v>
      </c>
      <c r="E2005">
        <v>2050</v>
      </c>
      <c r="F2005">
        <v>4</v>
      </c>
      <c r="G2005" t="s">
        <v>14</v>
      </c>
      <c r="H2005" s="1" t="str">
        <f t="shared" si="126"/>
        <v>ifrs-full_DescriptionOfLineItemsInProfitOrLossInWhichGainLossOnCessationOfConsolidationOfSubsidiariesIsRecognised</v>
      </c>
      <c r="I2005" t="str">
        <f t="shared" si="127"/>
        <v>ifrs-full</v>
      </c>
      <c r="J2005" t="str">
        <f t="shared" si="128"/>
        <v>DescriptionOfLineItemsInProfitOrLossInWhichGainLossOnCessationOfConsolidationOfSubsidiariesIsRecognised</v>
      </c>
      <c r="K2005" t="str">
        <f t="shared" si="129"/>
        <v>insert into dbax_info_conc (codi_empr, codi_emex, codi_info, pref_conc, codi_conc, orde_conc, nive_conc, tipo_info) values (0,0,'pre_cl-ci_ifrs-12_2014-03-05_role-825700','ifrs-full','DescriptionOfLineItemsInProfitOrLossInWhichGainLossOnCessationOfConsolidationOfSubsidiariesIsRecognised',2050,4,'C')</v>
      </c>
    </row>
    <row r="2006" spans="1:11" x14ac:dyDescent="0.25">
      <c r="A2006">
        <v>0</v>
      </c>
      <c r="B2006">
        <v>0</v>
      </c>
      <c r="C2006" t="s">
        <v>217</v>
      </c>
      <c r="D2006" t="s">
        <v>1343</v>
      </c>
      <c r="E2006">
        <v>1790</v>
      </c>
      <c r="F2006">
        <v>6</v>
      </c>
      <c r="G2006" t="s">
        <v>14</v>
      </c>
      <c r="H2006" s="1" t="str">
        <f t="shared" si="126"/>
        <v>ifrs-full_DescriptionOfLineItemsInStatementOfFinancialPositionInWhichAssetsAndLiabilitiesRecognisedInRelationToStructuredEntitiesAreRecognised</v>
      </c>
      <c r="I2006" t="str">
        <f t="shared" si="127"/>
        <v>ifrs-full</v>
      </c>
      <c r="J2006" t="str">
        <f t="shared" si="128"/>
        <v>DescriptionOfLineItemsInStatementOfFinancialPositionInWhichAssetsAndLiabilitiesRecognisedInRelationToStructuredEntitiesAreRecognised</v>
      </c>
      <c r="K2006" t="str">
        <f t="shared" si="129"/>
        <v>insert into dbax_info_conc (codi_empr, codi_emex, codi_info, pref_conc, codi_conc, orde_conc, nive_conc, tipo_info) values (0,0,'pre_cl-ci_ifrs-12_2014-03-05_role-825700','ifrs-full','DescriptionOfLineItemsInStatementOfFinancialPositionInWhichAssetsAndLiabilitiesRecognisedInRelationToStructuredEntitiesAreRecognised',1790,6,'C')</v>
      </c>
    </row>
    <row r="2007" spans="1:11" x14ac:dyDescent="0.25">
      <c r="A2007">
        <v>0</v>
      </c>
      <c r="B2007">
        <v>0</v>
      </c>
      <c r="C2007" t="s">
        <v>217</v>
      </c>
      <c r="D2007" t="s">
        <v>1363</v>
      </c>
      <c r="E2007">
        <v>920</v>
      </c>
      <c r="F2007">
        <v>6</v>
      </c>
      <c r="G2007" t="s">
        <v>14</v>
      </c>
      <c r="H2007" s="1" t="str">
        <f t="shared" si="126"/>
        <v>ifrs-full_DescriptionOfNatureAndExtentOfSignificantRestrictionsOnTransferOfFundsToParent</v>
      </c>
      <c r="I2007" t="str">
        <f t="shared" si="127"/>
        <v>ifrs-full</v>
      </c>
      <c r="J2007" t="str">
        <f t="shared" si="128"/>
        <v>DescriptionOfNatureAndExtentOfSignificantRestrictionsOnTransferOfFundsToParent</v>
      </c>
      <c r="K2007" t="str">
        <f t="shared" si="129"/>
        <v>insert into dbax_info_conc (codi_empr, codi_emex, codi_info, pref_conc, codi_conc, orde_conc, nive_conc, tipo_info) values (0,0,'pre_cl-ci_ifrs-12_2014-03-05_role-825700','ifrs-full','DescriptionOfNatureAndExtentOfSignificantRestrictionsOnTransferOfFundsToParent',920,6,'C')</v>
      </c>
    </row>
    <row r="2008" spans="1:11" x14ac:dyDescent="0.25">
      <c r="A2008">
        <v>0</v>
      </c>
      <c r="B2008">
        <v>0</v>
      </c>
      <c r="C2008" t="s">
        <v>217</v>
      </c>
      <c r="D2008" t="s">
        <v>1363</v>
      </c>
      <c r="E2008">
        <v>1530</v>
      </c>
      <c r="F2008">
        <v>6</v>
      </c>
      <c r="G2008" t="s">
        <v>14</v>
      </c>
      <c r="H2008" s="1" t="str">
        <f t="shared" si="126"/>
        <v>ifrs-full_DescriptionOfNatureAndExtentOfSignificantRestrictionsOnTransferOfFundsToParent</v>
      </c>
      <c r="I2008" t="str">
        <f t="shared" si="127"/>
        <v>ifrs-full</v>
      </c>
      <c r="J2008" t="str">
        <f t="shared" si="128"/>
        <v>DescriptionOfNatureAndExtentOfSignificantRestrictionsOnTransferOfFundsToParent</v>
      </c>
      <c r="K2008" t="str">
        <f t="shared" si="129"/>
        <v>insert into dbax_info_conc (codi_empr, codi_emex, codi_info, pref_conc, codi_conc, orde_conc, nive_conc, tipo_info) values (0,0,'pre_cl-ci_ifrs-12_2014-03-05_role-825700','ifrs-full','DescriptionOfNatureAndExtentOfSignificantRestrictionsOnTransferOfFundsToParent',1530,6,'C')</v>
      </c>
    </row>
    <row r="2009" spans="1:11" x14ac:dyDescent="0.25">
      <c r="A2009">
        <v>0</v>
      </c>
      <c r="B2009">
        <v>0</v>
      </c>
      <c r="C2009" t="s">
        <v>217</v>
      </c>
      <c r="D2009" t="s">
        <v>1363</v>
      </c>
      <c r="E2009">
        <v>2210</v>
      </c>
      <c r="F2009">
        <v>6</v>
      </c>
      <c r="G2009" t="s">
        <v>14</v>
      </c>
      <c r="H2009" s="1" t="str">
        <f t="shared" si="126"/>
        <v>ifrs-full_DescriptionOfNatureAndExtentOfSignificantRestrictionsOnTransferOfFundsToParent</v>
      </c>
      <c r="I2009" t="str">
        <f t="shared" si="127"/>
        <v>ifrs-full</v>
      </c>
      <c r="J2009" t="str">
        <f t="shared" si="128"/>
        <v>DescriptionOfNatureAndExtentOfSignificantRestrictionsOnTransferOfFundsToParent</v>
      </c>
      <c r="K2009" t="str">
        <f t="shared" si="129"/>
        <v>insert into dbax_info_conc (codi_empr, codi_emex, codi_info, pref_conc, codi_conc, orde_conc, nive_conc, tipo_info) values (0,0,'pre_cl-ci_ifrs-12_2014-03-05_role-825700','ifrs-full','DescriptionOfNatureAndExtentOfSignificantRestrictionsOnTransferOfFundsToParent',2210,6,'C')</v>
      </c>
    </row>
    <row r="2010" spans="1:11" x14ac:dyDescent="0.25">
      <c r="A2010">
        <v>0</v>
      </c>
      <c r="B2010">
        <v>0</v>
      </c>
      <c r="C2010" t="s">
        <v>217</v>
      </c>
      <c r="D2010" t="s">
        <v>1364</v>
      </c>
      <c r="E2010">
        <v>370</v>
      </c>
      <c r="F2010">
        <v>3</v>
      </c>
      <c r="G2010" t="s">
        <v>14</v>
      </c>
      <c r="H2010" s="1" t="str">
        <f t="shared" si="126"/>
        <v>ifrs-full_DescriptionOfNatureAndExtentToWhichProtectiveRightsOfNoncontrollingInterestsCanSignificantlyRestrictEntitysAbilityToAccessOrUseAssetsAndSettleLiabilitiesOfGroup</v>
      </c>
      <c r="I2010" t="str">
        <f t="shared" si="127"/>
        <v>ifrs-full</v>
      </c>
      <c r="J2010" t="str">
        <f t="shared" si="128"/>
        <v>DescriptionOfNatureAndExtentToWhichProtectiveRightsOfNoncontrollingInterestsCanSignificantlyRestrictEntitysAbilityToAccessOrUseAssetsAndSettleLiabilitiesOfGroup</v>
      </c>
      <c r="K2010" t="str">
        <f t="shared" si="129"/>
        <v>insert into dbax_info_conc (codi_empr, codi_emex, codi_info, pref_conc, codi_conc, orde_conc, nive_conc, tipo_info) values (0,0,'pre_cl-ci_ifrs-12_2014-03-05_role-825700','ifrs-full','DescriptionOfNatureAndExtentToWhichProtectiveRightsOfNoncontrollingInterestsCanSignificantlyRestrictEntitysAbilityToAccessOrUseAssetsAndSettleLiabilitiesOfGroup',370,3,'C')</v>
      </c>
    </row>
    <row r="2011" spans="1:11" x14ac:dyDescent="0.25">
      <c r="A2011">
        <v>0</v>
      </c>
      <c r="B2011">
        <v>0</v>
      </c>
      <c r="C2011" t="s">
        <v>217</v>
      </c>
      <c r="D2011" t="s">
        <v>1379</v>
      </c>
      <c r="E2011">
        <v>680</v>
      </c>
      <c r="F2011">
        <v>6</v>
      </c>
      <c r="G2011" t="s">
        <v>14</v>
      </c>
      <c r="H2011" s="1" t="str">
        <f t="shared" si="126"/>
        <v>ifrs-full_DescriptionOfNatureOfEntitysRelationshipWithAssociate</v>
      </c>
      <c r="I2011" t="str">
        <f t="shared" si="127"/>
        <v>ifrs-full</v>
      </c>
      <c r="J2011" t="str">
        <f t="shared" si="128"/>
        <v>DescriptionOfNatureOfEntitysRelationshipWithAssociate</v>
      </c>
      <c r="K2011" t="str">
        <f t="shared" si="129"/>
        <v>insert into dbax_info_conc (codi_empr, codi_emex, codi_info, pref_conc, codi_conc, orde_conc, nive_conc, tipo_info) values (0,0,'pre_cl-ci_ifrs-12_2014-03-05_role-825700','ifrs-full','DescriptionOfNatureOfEntitysRelationshipWithAssociate',680,6,'C')</v>
      </c>
    </row>
    <row r="2012" spans="1:11" x14ac:dyDescent="0.25">
      <c r="A2012">
        <v>0</v>
      </c>
      <c r="B2012">
        <v>0</v>
      </c>
      <c r="C2012" t="s">
        <v>217</v>
      </c>
      <c r="D2012" t="s">
        <v>1380</v>
      </c>
      <c r="E2012">
        <v>1080</v>
      </c>
      <c r="F2012">
        <v>6</v>
      </c>
      <c r="G2012" t="s">
        <v>14</v>
      </c>
      <c r="H2012" s="1" t="str">
        <f t="shared" si="126"/>
        <v>ifrs-full_DescriptionOfNatureOfEntitysRelationshipWithJointOperation</v>
      </c>
      <c r="I2012" t="str">
        <f t="shared" si="127"/>
        <v>ifrs-full</v>
      </c>
      <c r="J2012" t="str">
        <f t="shared" si="128"/>
        <v>DescriptionOfNatureOfEntitysRelationshipWithJointOperation</v>
      </c>
      <c r="K2012" t="str">
        <f t="shared" si="129"/>
        <v>insert into dbax_info_conc (codi_empr, codi_emex, codi_info, pref_conc, codi_conc, orde_conc, nive_conc, tipo_info) values (0,0,'pre_cl-ci_ifrs-12_2014-03-05_role-825700','ifrs-full','DescriptionOfNatureOfEntitysRelationshipWithJointOperation',1080,6,'C')</v>
      </c>
    </row>
    <row r="2013" spans="1:11" x14ac:dyDescent="0.25">
      <c r="A2013">
        <v>0</v>
      </c>
      <c r="B2013">
        <v>0</v>
      </c>
      <c r="C2013" t="s">
        <v>217</v>
      </c>
      <c r="D2013" t="s">
        <v>1381</v>
      </c>
      <c r="E2013">
        <v>1220</v>
      </c>
      <c r="F2013">
        <v>6</v>
      </c>
      <c r="G2013" t="s">
        <v>14</v>
      </c>
      <c r="H2013" s="1" t="str">
        <f t="shared" si="126"/>
        <v>ifrs-full_DescriptionOfNatureOfEntitysRelationshipWithJointVenture</v>
      </c>
      <c r="I2013" t="str">
        <f t="shared" si="127"/>
        <v>ifrs-full</v>
      </c>
      <c r="J2013" t="str">
        <f t="shared" si="128"/>
        <v>DescriptionOfNatureOfEntitysRelationshipWithJointVenture</v>
      </c>
      <c r="K2013" t="str">
        <f t="shared" si="129"/>
        <v>insert into dbax_info_conc (codi_empr, codi_emex, codi_info, pref_conc, codi_conc, orde_conc, nive_conc, tipo_info) values (0,0,'pre_cl-ci_ifrs-12_2014-03-05_role-825700','ifrs-full','DescriptionOfNatureOfEntitysRelationshipWithJointVenture',1220,6,'C')</v>
      </c>
    </row>
    <row r="2014" spans="1:11" x14ac:dyDescent="0.25">
      <c r="A2014">
        <v>0</v>
      </c>
      <c r="B2014">
        <v>0</v>
      </c>
      <c r="C2014" t="s">
        <v>217</v>
      </c>
      <c r="D2014" t="s">
        <v>1392</v>
      </c>
      <c r="E2014">
        <v>40</v>
      </c>
      <c r="F2014">
        <v>3</v>
      </c>
      <c r="G2014" t="s">
        <v>14</v>
      </c>
      <c r="H2014" s="1" t="str">
        <f t="shared" si="126"/>
        <v>ifrs-full_DescriptionOfNatureOfRelationshipWithSubsidiaryWhereParentHasDirectlyOrIndirectlyLessThanHalfOfVotingPower</v>
      </c>
      <c r="I2014" t="str">
        <f t="shared" si="127"/>
        <v>ifrs-full</v>
      </c>
      <c r="J2014" t="str">
        <f t="shared" si="128"/>
        <v>DescriptionOfNatureOfRelationshipWithSubsidiaryWhereParentHasDirectlyOrIndirectlyLessThanHalfOfVotingPower</v>
      </c>
      <c r="K2014" t="str">
        <f t="shared" si="129"/>
        <v>insert into dbax_info_conc (codi_empr, codi_emex, codi_info, pref_conc, codi_conc, orde_conc, nive_conc, tipo_info) values (0,0,'pre_cl-ci_ifrs-12_2014-03-05_role-825700','ifrs-full','DescriptionOfNatureOfRelationshipWithSubsidiaryWhereParentHasDirectlyOrIndirectlyLessThanHalfOfVotingPower',40,3,'C')</v>
      </c>
    </row>
    <row r="2015" spans="1:11" x14ac:dyDescent="0.25">
      <c r="A2015">
        <v>0</v>
      </c>
      <c r="B2015">
        <v>0</v>
      </c>
      <c r="C2015" t="s">
        <v>217</v>
      </c>
      <c r="D2015" t="s">
        <v>1417</v>
      </c>
      <c r="E2015">
        <v>2010</v>
      </c>
      <c r="F2015">
        <v>3</v>
      </c>
      <c r="G2015" t="s">
        <v>14</v>
      </c>
      <c r="H2015" s="1" t="str">
        <f t="shared" si="126"/>
        <v>ifrs-full_DescriptionOfReasonsForChangeOfInvestmentEntityStatus</v>
      </c>
      <c r="I2015" t="str">
        <f t="shared" si="127"/>
        <v>ifrs-full</v>
      </c>
      <c r="J2015" t="str">
        <f t="shared" si="128"/>
        <v>DescriptionOfReasonsForChangeOfInvestmentEntityStatus</v>
      </c>
      <c r="K2015" t="str">
        <f t="shared" si="129"/>
        <v>insert into dbax_info_conc (codi_empr, codi_emex, codi_info, pref_conc, codi_conc, orde_conc, nive_conc, tipo_info) values (0,0,'pre_cl-ci_ifrs-12_2014-03-05_role-825700','ifrs-full','DescriptionOfReasonsForChangeOfInvestmentEntityStatus',2010,3,'C')</v>
      </c>
    </row>
    <row r="2016" spans="1:11" x14ac:dyDescent="0.25">
      <c r="A2016">
        <v>0</v>
      </c>
      <c r="B2016">
        <v>0</v>
      </c>
      <c r="C2016" t="s">
        <v>217</v>
      </c>
      <c r="D2016" t="s">
        <v>1419</v>
      </c>
      <c r="E2016">
        <v>1990</v>
      </c>
      <c r="F2016">
        <v>3</v>
      </c>
      <c r="G2016" t="s">
        <v>14</v>
      </c>
      <c r="H2016" s="1" t="str">
        <f t="shared" si="126"/>
        <v>ifrs-full_DescriptionOfReasonsForConcludingThatEntityIsInvestmentEntityIfItDoesNotHaveOneOrMoreTypicalCharacteristics</v>
      </c>
      <c r="I2016" t="str">
        <f t="shared" si="127"/>
        <v>ifrs-full</v>
      </c>
      <c r="J2016" t="str">
        <f t="shared" si="128"/>
        <v>DescriptionOfReasonsForConcludingThatEntityIsInvestmentEntityIfItDoesNotHaveOneOrMoreTypicalCharacteristics</v>
      </c>
      <c r="K2016" t="str">
        <f t="shared" si="129"/>
        <v>insert into dbax_info_conc (codi_empr, codi_emex, codi_info, pref_conc, codi_conc, orde_conc, nive_conc, tipo_info) values (0,0,'pre_cl-ci_ifrs-12_2014-03-05_role-825700','ifrs-full','DescriptionOfReasonsForConcludingThatEntityIsInvestmentEntityIfItDoesNotHaveOneOrMoreTypicalCharacteristics',1990,3,'C')</v>
      </c>
    </row>
    <row r="2017" spans="1:11" x14ac:dyDescent="0.25">
      <c r="A2017">
        <v>0</v>
      </c>
      <c r="B2017">
        <v>0</v>
      </c>
      <c r="C2017" t="s">
        <v>217</v>
      </c>
      <c r="D2017" t="s">
        <v>1423</v>
      </c>
      <c r="E2017">
        <v>500</v>
      </c>
      <c r="F2017">
        <v>6</v>
      </c>
      <c r="G2017" t="s">
        <v>14</v>
      </c>
      <c r="H2017" s="1" t="str">
        <f t="shared" si="126"/>
        <v>ifrs-full_DescriptionOfReasonsForProvidingSupportToStructuredEntityWithoutHavingContractualObligationToDoSo</v>
      </c>
      <c r="I2017" t="str">
        <f t="shared" si="127"/>
        <v>ifrs-full</v>
      </c>
      <c r="J2017" t="str">
        <f t="shared" si="128"/>
        <v>DescriptionOfReasonsForProvidingSupportToStructuredEntityWithoutHavingContractualObligationToDoSo</v>
      </c>
      <c r="K2017" t="str">
        <f t="shared" si="129"/>
        <v>insert into dbax_info_conc (codi_empr, codi_emex, codi_info, pref_conc, codi_conc, orde_conc, nive_conc, tipo_info) values (0,0,'pre_cl-ci_ifrs-12_2014-03-05_role-825700','ifrs-full','DescriptionOfReasonsForProvidingSupportToStructuredEntityWithoutHavingContractualObligationToDoSo',500,6,'C')</v>
      </c>
    </row>
    <row r="2018" spans="1:11" x14ac:dyDescent="0.25">
      <c r="A2018">
        <v>0</v>
      </c>
      <c r="B2018">
        <v>0</v>
      </c>
      <c r="C2018" t="s">
        <v>217</v>
      </c>
      <c r="D2018" t="s">
        <v>1423</v>
      </c>
      <c r="E2018">
        <v>1860</v>
      </c>
      <c r="F2018">
        <v>6</v>
      </c>
      <c r="G2018" t="s">
        <v>14</v>
      </c>
      <c r="H2018" s="1" t="str">
        <f t="shared" si="126"/>
        <v>ifrs-full_DescriptionOfReasonsForProvidingSupportToStructuredEntityWithoutHavingContractualObligationToDoSo</v>
      </c>
      <c r="I2018" t="str">
        <f t="shared" si="127"/>
        <v>ifrs-full</v>
      </c>
      <c r="J2018" t="str">
        <f t="shared" si="128"/>
        <v>DescriptionOfReasonsForProvidingSupportToStructuredEntityWithoutHavingContractualObligationToDoSo</v>
      </c>
      <c r="K2018" t="str">
        <f t="shared" si="129"/>
        <v>insert into dbax_info_conc (codi_empr, codi_emex, codi_info, pref_conc, codi_conc, orde_conc, nive_conc, tipo_info) values (0,0,'pre_cl-ci_ifrs-12_2014-03-05_role-825700','ifrs-full','DescriptionOfReasonsForProvidingSupportToStructuredEntityWithoutHavingContractualObligationToDoSo',1860,6,'C')</v>
      </c>
    </row>
    <row r="2019" spans="1:11" x14ac:dyDescent="0.25">
      <c r="A2019">
        <v>0</v>
      </c>
      <c r="B2019">
        <v>0</v>
      </c>
      <c r="C2019" t="s">
        <v>217</v>
      </c>
      <c r="D2019" t="s">
        <v>1424</v>
      </c>
      <c r="E2019">
        <v>2250</v>
      </c>
      <c r="F2019">
        <v>6</v>
      </c>
      <c r="G2019" t="s">
        <v>14</v>
      </c>
      <c r="H2019" s="1" t="str">
        <f t="shared" si="126"/>
        <v>ifrs-full_DescriptionOfReasonsForProvidingSupportToSubsidiaryWithoutHavingContractualObligationToDoSo</v>
      </c>
      <c r="I2019" t="str">
        <f t="shared" si="127"/>
        <v>ifrs-full</v>
      </c>
      <c r="J2019" t="str">
        <f t="shared" si="128"/>
        <v>DescriptionOfReasonsForProvidingSupportToSubsidiaryWithoutHavingContractualObligationToDoSo</v>
      </c>
      <c r="K2019" t="str">
        <f t="shared" si="129"/>
        <v>insert into dbax_info_conc (codi_empr, codi_emex, codi_info, pref_conc, codi_conc, orde_conc, nive_conc, tipo_info) values (0,0,'pre_cl-ci_ifrs-12_2014-03-05_role-825700','ifrs-full','DescriptionOfReasonsForProvidingSupportToSubsidiaryWithoutHavingContractualObligationToDoSo',2250,6,'C')</v>
      </c>
    </row>
    <row r="2020" spans="1:11" x14ac:dyDescent="0.25">
      <c r="A2020">
        <v>0</v>
      </c>
      <c r="B2020">
        <v>0</v>
      </c>
      <c r="C2020" t="s">
        <v>217</v>
      </c>
      <c r="D2020" t="s">
        <v>1439</v>
      </c>
      <c r="E2020">
        <v>70</v>
      </c>
      <c r="F2020">
        <v>3</v>
      </c>
      <c r="G2020" t="s">
        <v>14</v>
      </c>
      <c r="H2020" s="1" t="str">
        <f t="shared" si="126"/>
        <v>ifrs-full_DescriptionOfReasonsWhyPresumptionThatInterestOfLessThanTwentyPerCentInAssociateIsOvercome</v>
      </c>
      <c r="I2020" t="str">
        <f t="shared" si="127"/>
        <v>ifrs-full</v>
      </c>
      <c r="J2020" t="str">
        <f t="shared" si="128"/>
        <v>DescriptionOfReasonsWhyPresumptionThatInterestOfLessThanTwentyPerCentInAssociateIsOvercome</v>
      </c>
      <c r="K2020" t="str">
        <f t="shared" si="129"/>
        <v>insert into dbax_info_conc (codi_empr, codi_emex, codi_info, pref_conc, codi_conc, orde_conc, nive_conc, tipo_info) values (0,0,'pre_cl-ci_ifrs-12_2014-03-05_role-825700','ifrs-full','DescriptionOfReasonsWhyPresumptionThatInterestOfLessThanTwentyPerCentInAssociateIsOvercome',70,3,'C')</v>
      </c>
    </row>
    <row r="2021" spans="1:11" x14ac:dyDescent="0.25">
      <c r="A2021">
        <v>0</v>
      </c>
      <c r="B2021">
        <v>0</v>
      </c>
      <c r="C2021" t="s">
        <v>217</v>
      </c>
      <c r="D2021" t="s">
        <v>1440</v>
      </c>
      <c r="E2021">
        <v>60</v>
      </c>
      <c r="F2021">
        <v>3</v>
      </c>
      <c r="G2021" t="s">
        <v>14</v>
      </c>
      <c r="H2021" s="1" t="str">
        <f t="shared" si="126"/>
        <v>ifrs-full_DescriptionOfReasonsWhyPresumptionThatInterestOfMoreThanTwentyPerCentInAssociateIsOvercome</v>
      </c>
      <c r="I2021" t="str">
        <f t="shared" si="127"/>
        <v>ifrs-full</v>
      </c>
      <c r="J2021" t="str">
        <f t="shared" si="128"/>
        <v>DescriptionOfReasonsWhyPresumptionThatInterestOfMoreThanTwentyPerCentInAssociateIsOvercome</v>
      </c>
      <c r="K2021" t="str">
        <f t="shared" si="129"/>
        <v>insert into dbax_info_conc (codi_empr, codi_emex, codi_info, pref_conc, codi_conc, orde_conc, nive_conc, tipo_info) values (0,0,'pre_cl-ci_ifrs-12_2014-03-05_role-825700','ifrs-full','DescriptionOfReasonsWhyPresumptionThatInterestOfMoreThanTwentyPerCentInAssociateIsOvercome',60,3,'C')</v>
      </c>
    </row>
    <row r="2022" spans="1:11" x14ac:dyDescent="0.25">
      <c r="A2022">
        <v>0</v>
      </c>
      <c r="B2022">
        <v>0</v>
      </c>
      <c r="C2022" t="s">
        <v>217</v>
      </c>
      <c r="D2022" t="s">
        <v>1442</v>
      </c>
      <c r="E2022">
        <v>30</v>
      </c>
      <c r="F2022">
        <v>3</v>
      </c>
      <c r="G2022" t="s">
        <v>14</v>
      </c>
      <c r="H2022" s="1" t="str">
        <f t="shared" si="126"/>
        <v>ifrs-full_DescriptionOfReasonWhyEntityWithMoreThanHalfOfVotingPowerDirectlyOrIndirectlyOwnedWhichIsNotSubsidiaryDueToAbsenceOfControl</v>
      </c>
      <c r="I2022" t="str">
        <f t="shared" si="127"/>
        <v>ifrs-full</v>
      </c>
      <c r="J2022" t="str">
        <f t="shared" si="128"/>
        <v>DescriptionOfReasonWhyEntityWithMoreThanHalfOfVotingPowerDirectlyOrIndirectlyOwnedWhichIsNotSubsidiaryDueToAbsenceOfControl</v>
      </c>
      <c r="K2022" t="str">
        <f t="shared" si="129"/>
        <v>insert into dbax_info_conc (codi_empr, codi_emex, codi_info, pref_conc, codi_conc, orde_conc, nive_conc, tipo_info) values (0,0,'pre_cl-ci_ifrs-12_2014-03-05_role-825700','ifrs-full','DescriptionOfReasonWhyEntityWithMoreThanHalfOfVotingPowerDirectlyOrIndirectlyOwnedWhichIsNotSubsidiaryDueToAbsenceOfControl',30,3,'C')</v>
      </c>
    </row>
    <row r="2023" spans="1:11" x14ac:dyDescent="0.25">
      <c r="A2023">
        <v>0</v>
      </c>
      <c r="B2023">
        <v>0</v>
      </c>
      <c r="C2023" t="s">
        <v>217</v>
      </c>
      <c r="D2023" t="s">
        <v>1447</v>
      </c>
      <c r="E2023">
        <v>940</v>
      </c>
      <c r="F2023">
        <v>6</v>
      </c>
      <c r="G2023" t="s">
        <v>14</v>
      </c>
      <c r="H2023" s="1" t="str">
        <f t="shared" si="126"/>
        <v>ifrs-full_DescriptionOfReasonWhyUsingDifferentReportingDateOrPeriodForAssociate</v>
      </c>
      <c r="I2023" t="str">
        <f t="shared" si="127"/>
        <v>ifrs-full</v>
      </c>
      <c r="J2023" t="str">
        <f t="shared" si="128"/>
        <v>DescriptionOfReasonWhyUsingDifferentReportingDateOrPeriodForAssociate</v>
      </c>
      <c r="K2023" t="str">
        <f t="shared" si="129"/>
        <v>insert into dbax_info_conc (codi_empr, codi_emex, codi_info, pref_conc, codi_conc, orde_conc, nive_conc, tipo_info) values (0,0,'pre_cl-ci_ifrs-12_2014-03-05_role-825700','ifrs-full','DescriptionOfReasonWhyUsingDifferentReportingDateOrPeriodForAssociate',940,6,'C')</v>
      </c>
    </row>
    <row r="2024" spans="1:11" x14ac:dyDescent="0.25">
      <c r="A2024">
        <v>0</v>
      </c>
      <c r="B2024">
        <v>0</v>
      </c>
      <c r="C2024" t="s">
        <v>217</v>
      </c>
      <c r="D2024" t="s">
        <v>1448</v>
      </c>
      <c r="E2024">
        <v>1550</v>
      </c>
      <c r="F2024">
        <v>6</v>
      </c>
      <c r="G2024" t="s">
        <v>14</v>
      </c>
      <c r="H2024" s="1" t="str">
        <f t="shared" si="126"/>
        <v>ifrs-full_DescriptionOfReasonWhyUsingDifferentReportingDateOrPeriodForJointVenture</v>
      </c>
      <c r="I2024" t="str">
        <f t="shared" si="127"/>
        <v>ifrs-full</v>
      </c>
      <c r="J2024" t="str">
        <f t="shared" si="128"/>
        <v>DescriptionOfReasonWhyUsingDifferentReportingDateOrPeriodForJointVenture</v>
      </c>
      <c r="K2024" t="str">
        <f t="shared" si="129"/>
        <v>insert into dbax_info_conc (codi_empr, codi_emex, codi_info, pref_conc, codi_conc, orde_conc, nive_conc, tipo_info) values (0,0,'pre_cl-ci_ifrs-12_2014-03-05_role-825700','ifrs-full','DescriptionOfReasonWhyUsingDifferentReportingDateOrPeriodForJointVenture',1550,6,'C')</v>
      </c>
    </row>
    <row r="2025" spans="1:11" x14ac:dyDescent="0.25">
      <c r="A2025">
        <v>0</v>
      </c>
      <c r="B2025">
        <v>0</v>
      </c>
      <c r="C2025" t="s">
        <v>217</v>
      </c>
      <c r="D2025" t="s">
        <v>1449</v>
      </c>
      <c r="E2025">
        <v>350</v>
      </c>
      <c r="F2025">
        <v>6</v>
      </c>
      <c r="G2025" t="s">
        <v>14</v>
      </c>
      <c r="H2025" s="1" t="str">
        <f t="shared" si="126"/>
        <v>ifrs-full_DescriptionOfReasonWhyUsingDifferentReportingDateOrPeriodForSubsidiary</v>
      </c>
      <c r="I2025" t="str">
        <f t="shared" si="127"/>
        <v>ifrs-full</v>
      </c>
      <c r="J2025" t="str">
        <f t="shared" si="128"/>
        <v>DescriptionOfReasonWhyUsingDifferentReportingDateOrPeriodForSubsidiary</v>
      </c>
      <c r="K2025" t="str">
        <f t="shared" si="129"/>
        <v>insert into dbax_info_conc (codi_empr, codi_emex, codi_info, pref_conc, codi_conc, orde_conc, nive_conc, tipo_info) values (0,0,'pre_cl-ci_ifrs-12_2014-03-05_role-825700','ifrs-full','DescriptionOfReasonWhyUsingDifferentReportingDateOrPeriodForSubsidiary',350,6,'C')</v>
      </c>
    </row>
    <row r="2026" spans="1:11" x14ac:dyDescent="0.25">
      <c r="A2026">
        <v>0</v>
      </c>
      <c r="B2026">
        <v>0</v>
      </c>
      <c r="C2026" t="s">
        <v>217</v>
      </c>
      <c r="D2026" t="s">
        <v>1457</v>
      </c>
      <c r="E2026">
        <v>50</v>
      </c>
      <c r="F2026">
        <v>3</v>
      </c>
      <c r="G2026" t="s">
        <v>14</v>
      </c>
      <c r="H2026" s="1" t="str">
        <f t="shared" si="126"/>
        <v>ifrs-full_DescriptionOfSignificantJudgementsAndAssumptionsMadeInDeterminingThatEntityIsAgentOrPrincipal</v>
      </c>
      <c r="I2026" t="str">
        <f t="shared" si="127"/>
        <v>ifrs-full</v>
      </c>
      <c r="J2026" t="str">
        <f t="shared" si="128"/>
        <v>DescriptionOfSignificantJudgementsAndAssumptionsMadeInDeterminingThatEntityIsAgentOrPrincipal</v>
      </c>
      <c r="K2026" t="str">
        <f t="shared" si="129"/>
        <v>insert into dbax_info_conc (codi_empr, codi_emex, codi_info, pref_conc, codi_conc, orde_conc, nive_conc, tipo_info) values (0,0,'pre_cl-ci_ifrs-12_2014-03-05_role-825700','ifrs-full','DescriptionOfSignificantJudgementsAndAssumptionsMadeInDeterminingThatEntityIsAgentOrPrincipal',50,3,'C')</v>
      </c>
    </row>
    <row r="2027" spans="1:11" x14ac:dyDescent="0.25">
      <c r="A2027">
        <v>0</v>
      </c>
      <c r="B2027">
        <v>0</v>
      </c>
      <c r="C2027" t="s">
        <v>217</v>
      </c>
      <c r="D2027" t="s">
        <v>1458</v>
      </c>
      <c r="E2027">
        <v>360</v>
      </c>
      <c r="F2027">
        <v>3</v>
      </c>
      <c r="G2027" t="s">
        <v>14</v>
      </c>
      <c r="H2027" s="1" t="str">
        <f t="shared" si="126"/>
        <v>ifrs-full_DescriptionOfSignificantRestrictionsOnEntitysAbilityToAccessOrUseAssetsAndSettleLiabilitiesOfGroup</v>
      </c>
      <c r="I2027" t="str">
        <f t="shared" si="127"/>
        <v>ifrs-full</v>
      </c>
      <c r="J2027" t="str">
        <f t="shared" si="128"/>
        <v>DescriptionOfSignificantRestrictionsOnEntitysAbilityToAccessOrUseAssetsAndSettleLiabilitiesOfGroup</v>
      </c>
      <c r="K2027" t="str">
        <f t="shared" si="129"/>
        <v>insert into dbax_info_conc (codi_empr, codi_emex, codi_info, pref_conc, codi_conc, orde_conc, nive_conc, tipo_info) values (0,0,'pre_cl-ci_ifrs-12_2014-03-05_role-825700','ifrs-full','DescriptionOfSignificantRestrictionsOnEntitysAbilityToAccessOrUseAssetsAndSettleLiabilitiesOfGroup',360,3,'C')</v>
      </c>
    </row>
    <row r="2028" spans="1:11" x14ac:dyDescent="0.25">
      <c r="A2028">
        <v>0</v>
      </c>
      <c r="B2028">
        <v>0</v>
      </c>
      <c r="C2028" t="s">
        <v>217</v>
      </c>
      <c r="D2028" t="s">
        <v>1460</v>
      </c>
      <c r="E2028">
        <v>2320</v>
      </c>
      <c r="F2028">
        <v>6</v>
      </c>
      <c r="G2028" t="s">
        <v>14</v>
      </c>
      <c r="H2028" s="1" t="str">
        <f t="shared" si="126"/>
        <v>ifrs-full_DescriptionOfTermsOfContractualArrangementsThatCouldRequireInvestmentEntityOrItsSubsidiariesToProvideFinancialSupportToUnconsolidatedStructuredEntityControlledByInvestmentEntity</v>
      </c>
      <c r="I2028" t="str">
        <f t="shared" si="127"/>
        <v>ifrs-full</v>
      </c>
      <c r="J2028" t="str">
        <f t="shared" si="128"/>
        <v>DescriptionOfTermsOfContractualArrangementsThatCouldRequireInvestmentEntityOrItsSubsidiariesToProvideFinancialSupportToUnconsolidatedStructuredEntityControlledByInvestmentEntity</v>
      </c>
      <c r="K2028" t="str">
        <f t="shared" si="129"/>
        <v>insert into dbax_info_conc (codi_empr, codi_emex, codi_info, pref_conc, codi_conc, orde_conc, nive_conc, tipo_info) values (0,0,'pre_cl-ci_ifrs-12_2014-03-05_role-825700','ifrs-full','DescriptionOfTermsOfContractualArrangementsThatCouldRequireInvestmentEntityOrItsSubsidiariesToProvideFinancialSupportToUnconsolidatedStructuredEntityControlledByInvestmentEntity',2320,6,'C')</v>
      </c>
    </row>
    <row r="2029" spans="1:11" x14ac:dyDescent="0.25">
      <c r="A2029">
        <v>0</v>
      </c>
      <c r="B2029">
        <v>0</v>
      </c>
      <c r="C2029" t="s">
        <v>217</v>
      </c>
      <c r="D2029" t="s">
        <v>1461</v>
      </c>
      <c r="E2029">
        <v>470</v>
      </c>
      <c r="F2029">
        <v>6</v>
      </c>
      <c r="G2029" t="s">
        <v>14</v>
      </c>
      <c r="H2029" s="1" t="str">
        <f t="shared" si="126"/>
        <v>ifrs-full_DescriptionOfTermsOfContractualArrangementsThatCouldRequireParentOrSubsidiariesToProvideFinancialSupportToStructuredEntity</v>
      </c>
      <c r="I2029" t="str">
        <f t="shared" si="127"/>
        <v>ifrs-full</v>
      </c>
      <c r="J2029" t="str">
        <f t="shared" si="128"/>
        <v>DescriptionOfTermsOfContractualArrangementsThatCouldRequireParentOrSubsidiariesToProvideFinancialSupportToStructuredEntity</v>
      </c>
      <c r="K2029" t="str">
        <f t="shared" si="129"/>
        <v>insert into dbax_info_conc (codi_empr, codi_emex, codi_info, pref_conc, codi_conc, orde_conc, nive_conc, tipo_info) values (0,0,'pre_cl-ci_ifrs-12_2014-03-05_role-825700','ifrs-full','DescriptionOfTermsOfContractualArrangementsThatCouldRequireParentOrSubsidiariesToProvideFinancialSupportToStructuredEntity',470,6,'C')</v>
      </c>
    </row>
    <row r="2030" spans="1:11" x14ac:dyDescent="0.25">
      <c r="A2030">
        <v>0</v>
      </c>
      <c r="B2030">
        <v>0</v>
      </c>
      <c r="C2030" t="s">
        <v>217</v>
      </c>
      <c r="D2030" t="s">
        <v>1461</v>
      </c>
      <c r="E2030">
        <v>1890</v>
      </c>
      <c r="F2030">
        <v>7</v>
      </c>
      <c r="G2030" t="s">
        <v>14</v>
      </c>
      <c r="H2030" s="1" t="str">
        <f t="shared" si="126"/>
        <v>ifrs-full_DescriptionOfTermsOfContractualArrangementsThatCouldRequireParentOrSubsidiariesToProvideFinancialSupportToStructuredEntity</v>
      </c>
      <c r="I2030" t="str">
        <f t="shared" si="127"/>
        <v>ifrs-full</v>
      </c>
      <c r="J2030" t="str">
        <f t="shared" si="128"/>
        <v>DescriptionOfTermsOfContractualArrangementsThatCouldRequireParentOrSubsidiariesToProvideFinancialSupportToStructuredEntity</v>
      </c>
      <c r="K2030" t="str">
        <f t="shared" si="129"/>
        <v>insert into dbax_info_conc (codi_empr, codi_emex, codi_info, pref_conc, codi_conc, orde_conc, nive_conc, tipo_info) values (0,0,'pre_cl-ci_ifrs-12_2014-03-05_role-825700','ifrs-full','DescriptionOfTermsOfContractualArrangementsThatCouldRequireParentOrSubsidiariesToProvideFinancialSupportToStructuredEntity',1890,7,'C')</v>
      </c>
    </row>
    <row r="2031" spans="1:11" x14ac:dyDescent="0.25">
      <c r="A2031">
        <v>0</v>
      </c>
      <c r="B2031">
        <v>0</v>
      </c>
      <c r="C2031" t="s">
        <v>217</v>
      </c>
      <c r="D2031" t="s">
        <v>1469</v>
      </c>
      <c r="E2031">
        <v>480</v>
      </c>
      <c r="F2031">
        <v>6</v>
      </c>
      <c r="G2031" t="s">
        <v>14</v>
      </c>
      <c r="H2031" s="1" t="str">
        <f t="shared" si="126"/>
        <v>ifrs-full_DescriptionOfTypeOfSupportProvidedToStructuredEntityWithoutHavingContractualObligationToDoSo</v>
      </c>
      <c r="I2031" t="str">
        <f t="shared" si="127"/>
        <v>ifrs-full</v>
      </c>
      <c r="J2031" t="str">
        <f t="shared" si="128"/>
        <v>DescriptionOfTypeOfSupportProvidedToStructuredEntityWithoutHavingContractualObligationToDoSo</v>
      </c>
      <c r="K2031" t="str">
        <f t="shared" si="129"/>
        <v>insert into dbax_info_conc (codi_empr, codi_emex, codi_info, pref_conc, codi_conc, orde_conc, nive_conc, tipo_info) values (0,0,'pre_cl-ci_ifrs-12_2014-03-05_role-825700','ifrs-full','DescriptionOfTypeOfSupportProvidedToStructuredEntityWithoutHavingContractualObligationToDoSo',480,6,'C')</v>
      </c>
    </row>
    <row r="2032" spans="1:11" x14ac:dyDescent="0.25">
      <c r="A2032">
        <v>0</v>
      </c>
      <c r="B2032">
        <v>0</v>
      </c>
      <c r="C2032" t="s">
        <v>217</v>
      </c>
      <c r="D2032" t="s">
        <v>1469</v>
      </c>
      <c r="E2032">
        <v>1840</v>
      </c>
      <c r="F2032">
        <v>6</v>
      </c>
      <c r="G2032" t="s">
        <v>14</v>
      </c>
      <c r="H2032" s="1" t="str">
        <f t="shared" si="126"/>
        <v>ifrs-full_DescriptionOfTypeOfSupportProvidedToStructuredEntityWithoutHavingContractualObligationToDoSo</v>
      </c>
      <c r="I2032" t="str">
        <f t="shared" si="127"/>
        <v>ifrs-full</v>
      </c>
      <c r="J2032" t="str">
        <f t="shared" si="128"/>
        <v>DescriptionOfTypeOfSupportProvidedToStructuredEntityWithoutHavingContractualObligationToDoSo</v>
      </c>
      <c r="K2032" t="str">
        <f t="shared" si="129"/>
        <v>insert into dbax_info_conc (codi_empr, codi_emex, codi_info, pref_conc, codi_conc, orde_conc, nive_conc, tipo_info) values (0,0,'pre_cl-ci_ifrs-12_2014-03-05_role-825700','ifrs-full','DescriptionOfTypeOfSupportProvidedToStructuredEntityWithoutHavingContractualObligationToDoSo',1840,6,'C')</v>
      </c>
    </row>
    <row r="2033" spans="1:11" x14ac:dyDescent="0.25">
      <c r="A2033">
        <v>0</v>
      </c>
      <c r="B2033">
        <v>0</v>
      </c>
      <c r="C2033" t="s">
        <v>217</v>
      </c>
      <c r="D2033" t="s">
        <v>1470</v>
      </c>
      <c r="E2033">
        <v>2230</v>
      </c>
      <c r="F2033">
        <v>6</v>
      </c>
      <c r="G2033" t="s">
        <v>14</v>
      </c>
      <c r="H2033" s="1" t="str">
        <f t="shared" si="126"/>
        <v>ifrs-full_DescriptionOfTypeOfSupportProvidedToSubsidiaryWithoutHavingContractualObligationToDoSo</v>
      </c>
      <c r="I2033" t="str">
        <f t="shared" si="127"/>
        <v>ifrs-full</v>
      </c>
      <c r="J2033" t="str">
        <f t="shared" si="128"/>
        <v>DescriptionOfTypeOfSupportProvidedToSubsidiaryWithoutHavingContractualObligationToDoSo</v>
      </c>
      <c r="K2033" t="str">
        <f t="shared" si="129"/>
        <v>insert into dbax_info_conc (codi_empr, codi_emex, codi_info, pref_conc, codi_conc, orde_conc, nive_conc, tipo_info) values (0,0,'pre_cl-ci_ifrs-12_2014-03-05_role-825700','ifrs-full','DescriptionOfTypeOfSupportProvidedToSubsidiaryWithoutHavingContractualObligationToDoSo',2230,6,'C')</v>
      </c>
    </row>
    <row r="2034" spans="1:11" x14ac:dyDescent="0.25">
      <c r="A2034">
        <v>0</v>
      </c>
      <c r="B2034">
        <v>0</v>
      </c>
      <c r="C2034" t="s">
        <v>217</v>
      </c>
      <c r="D2034" t="s">
        <v>1471</v>
      </c>
      <c r="E2034">
        <v>1750</v>
      </c>
      <c r="F2034">
        <v>6</v>
      </c>
      <c r="G2034" t="s">
        <v>14</v>
      </c>
      <c r="H2034" s="1" t="str">
        <f t="shared" si="126"/>
        <v>ifrs-full_DescriptionOfTypesOfIncomeFromStructuredEntities</v>
      </c>
      <c r="I2034" t="str">
        <f t="shared" si="127"/>
        <v>ifrs-full</v>
      </c>
      <c r="J2034" t="str">
        <f t="shared" si="128"/>
        <v>DescriptionOfTypesOfIncomeFromStructuredEntities</v>
      </c>
      <c r="K2034" t="str">
        <f t="shared" si="129"/>
        <v>insert into dbax_info_conc (codi_empr, codi_emex, codi_info, pref_conc, codi_conc, orde_conc, nive_conc, tipo_info) values (0,0,'pre_cl-ci_ifrs-12_2014-03-05_role-825700','ifrs-full','DescriptionOfTypesOfIncomeFromStructuredEntities',1750,6,'C')</v>
      </c>
    </row>
    <row r="2035" spans="1:11" x14ac:dyDescent="0.25">
      <c r="A2035">
        <v>0</v>
      </c>
      <c r="B2035">
        <v>0</v>
      </c>
      <c r="C2035" t="s">
        <v>217</v>
      </c>
      <c r="D2035" t="s">
        <v>1485</v>
      </c>
      <c r="E2035">
        <v>1910</v>
      </c>
      <c r="F2035">
        <v>7</v>
      </c>
      <c r="G2035" t="s">
        <v>14</v>
      </c>
      <c r="H2035" s="1" t="str">
        <f t="shared" si="126"/>
        <v>ifrs-full_DescriptionOfWhetherEntityIsRequiredToAbsorbLossesOfStructuredEntitiesBeforeOtherParties</v>
      </c>
      <c r="I2035" t="str">
        <f t="shared" si="127"/>
        <v>ifrs-full</v>
      </c>
      <c r="J2035" t="str">
        <f t="shared" si="128"/>
        <v>DescriptionOfWhetherEntityIsRequiredToAbsorbLossesOfStructuredEntitiesBeforeOtherParties</v>
      </c>
      <c r="K2035" t="str">
        <f t="shared" si="129"/>
        <v>insert into dbax_info_conc (codi_empr, codi_emex, codi_info, pref_conc, codi_conc, orde_conc, nive_conc, tipo_info) values (0,0,'pre_cl-ci_ifrs-12_2014-03-05_role-825700','ifrs-full','DescriptionOfWhetherEntityIsRequiredToAbsorbLossesOfStructuredEntitiesBeforeOtherParties',1910,7,'C')</v>
      </c>
    </row>
    <row r="2036" spans="1:11" x14ac:dyDescent="0.25">
      <c r="A2036">
        <v>0</v>
      </c>
      <c r="B2036">
        <v>0</v>
      </c>
      <c r="C2036" t="s">
        <v>217</v>
      </c>
      <c r="D2036" t="s">
        <v>1486</v>
      </c>
      <c r="E2036">
        <v>730</v>
      </c>
      <c r="F2036">
        <v>6</v>
      </c>
      <c r="G2036" t="s">
        <v>14</v>
      </c>
      <c r="H2036" s="1" t="str">
        <f t="shared" si="126"/>
        <v>ifrs-full_DescriptionOfWhetherInvestmentInAssociateIsMeasuredUsingEquityMethodOrAtFairValue</v>
      </c>
      <c r="I2036" t="str">
        <f t="shared" si="127"/>
        <v>ifrs-full</v>
      </c>
      <c r="J2036" t="str">
        <f t="shared" si="128"/>
        <v>DescriptionOfWhetherInvestmentInAssociateIsMeasuredUsingEquityMethodOrAtFairValue</v>
      </c>
      <c r="K2036" t="str">
        <f t="shared" si="129"/>
        <v>insert into dbax_info_conc (codi_empr, codi_emex, codi_info, pref_conc, codi_conc, orde_conc, nive_conc, tipo_info) values (0,0,'pre_cl-ci_ifrs-12_2014-03-05_role-825700','ifrs-full','DescriptionOfWhetherInvestmentInAssociateIsMeasuredUsingEquityMethodOrAtFairValue',730,6,'C')</v>
      </c>
    </row>
    <row r="2037" spans="1:11" x14ac:dyDescent="0.25">
      <c r="A2037">
        <v>0</v>
      </c>
      <c r="B2037">
        <v>0</v>
      </c>
      <c r="C2037" t="s">
        <v>217</v>
      </c>
      <c r="D2037" t="s">
        <v>1487</v>
      </c>
      <c r="E2037">
        <v>1270</v>
      </c>
      <c r="F2037">
        <v>6</v>
      </c>
      <c r="G2037" t="s">
        <v>14</v>
      </c>
      <c r="H2037" s="1" t="str">
        <f t="shared" si="126"/>
        <v>ifrs-full_DescriptionOfWhetherInvestmentInJointVentureIsMeasuredUsingEquityMethodOrAtFairValue</v>
      </c>
      <c r="I2037" t="str">
        <f t="shared" si="127"/>
        <v>ifrs-full</v>
      </c>
      <c r="J2037" t="str">
        <f t="shared" si="128"/>
        <v>DescriptionOfWhetherInvestmentInJointVentureIsMeasuredUsingEquityMethodOrAtFairValue</v>
      </c>
      <c r="K2037" t="str">
        <f t="shared" si="129"/>
        <v>insert into dbax_info_conc (codi_empr, codi_emex, codi_info, pref_conc, codi_conc, orde_conc, nive_conc, tipo_info) values (0,0,'pre_cl-ci_ifrs-12_2014-03-05_role-825700','ifrs-full','DescriptionOfWhetherInvestmentInJointVentureIsMeasuredUsingEquityMethodOrAtFairValue',1270,6,'C')</v>
      </c>
    </row>
    <row r="2038" spans="1:11" x14ac:dyDescent="0.25">
      <c r="A2038">
        <v>0</v>
      </c>
      <c r="B2038">
        <v>0</v>
      </c>
      <c r="C2038" t="s">
        <v>217</v>
      </c>
      <c r="D2038" t="s">
        <v>1519</v>
      </c>
      <c r="E2038">
        <v>2360</v>
      </c>
      <c r="F2038">
        <v>2</v>
      </c>
      <c r="G2038" t="s">
        <v>14</v>
      </c>
      <c r="H2038" s="1" t="str">
        <f t="shared" si="126"/>
        <v>ifrs-full_DisclosureOfBreakdownOfAssetsAndLiabilitiesAggregatedIntoSingleLineInvestmentBalanceTransitionFromProportionateConsolidationToEquityMethodExplanatory</v>
      </c>
      <c r="I2038" t="str">
        <f t="shared" si="127"/>
        <v>ifrs-full</v>
      </c>
      <c r="J2038" t="str">
        <f t="shared" si="128"/>
        <v>DisclosureOfBreakdownOfAssetsAndLiabilitiesAggregatedIntoSingleLineInvestmentBalanceTransitionFromProportionateConsolidationToEquityMethodExplanatory</v>
      </c>
      <c r="K2038" t="str">
        <f t="shared" si="129"/>
        <v>insert into dbax_info_conc (codi_empr, codi_emex, codi_info, pref_conc, codi_conc, orde_conc, nive_conc, tipo_info) values (0,0,'pre_cl-ci_ifrs-12_2014-03-05_role-825700','ifrs-full','DisclosureOfBreakdownOfAssetsAndLiabilitiesAggregatedIntoSingleLineInvestmentBalanceTransitionFromProportionateConsolidationToEquityMethodExplanatory',2360,2,'C')</v>
      </c>
    </row>
    <row r="2039" spans="1:11" x14ac:dyDescent="0.25">
      <c r="A2039">
        <v>0</v>
      </c>
      <c r="B2039">
        <v>0</v>
      </c>
      <c r="C2039" t="s">
        <v>217</v>
      </c>
      <c r="D2039" t="s">
        <v>1530</v>
      </c>
      <c r="E2039">
        <v>100</v>
      </c>
      <c r="F2039">
        <v>3</v>
      </c>
      <c r="G2039" t="s">
        <v>14</v>
      </c>
      <c r="H2039" s="1" t="str">
        <f t="shared" si="126"/>
        <v>ifrs-full_DisclosureOfCompositionOfGroupExplanatory</v>
      </c>
      <c r="I2039" t="str">
        <f t="shared" si="127"/>
        <v>ifrs-full</v>
      </c>
      <c r="J2039" t="str">
        <f t="shared" si="128"/>
        <v>DisclosureOfCompositionOfGroupExplanatory</v>
      </c>
      <c r="K2039" t="str">
        <f t="shared" si="129"/>
        <v>insert into dbax_info_conc (codi_empr, codi_emex, codi_info, pref_conc, codi_conc, orde_conc, nive_conc, tipo_info) values (0,0,'pre_cl-ci_ifrs-12_2014-03-05_role-825700','ifrs-full','DisclosureOfCompositionOfGroupExplanatory',100,3,'C')</v>
      </c>
    </row>
    <row r="2040" spans="1:11" x14ac:dyDescent="0.25">
      <c r="A2040">
        <v>0</v>
      </c>
      <c r="B2040">
        <v>0</v>
      </c>
      <c r="C2040" t="s">
        <v>217</v>
      </c>
      <c r="D2040" t="s">
        <v>1549</v>
      </c>
      <c r="E2040">
        <v>2020</v>
      </c>
      <c r="F2040">
        <v>3</v>
      </c>
      <c r="G2040" t="s">
        <v>14</v>
      </c>
      <c r="H2040" s="1" t="str">
        <f t="shared" si="126"/>
        <v>ifrs-full_DisclosureOfEffectOfChangeOfInvestmentEntityStatusOnFinancialStatementsExplanatory</v>
      </c>
      <c r="I2040" t="str">
        <f t="shared" si="127"/>
        <v>ifrs-full</v>
      </c>
      <c r="J2040" t="str">
        <f t="shared" si="128"/>
        <v>DisclosureOfEffectOfChangeOfInvestmentEntityStatusOnFinancialStatementsExplanatory</v>
      </c>
      <c r="K2040" t="str">
        <f t="shared" si="129"/>
        <v>insert into dbax_info_conc (codi_empr, codi_emex, codi_info, pref_conc, codi_conc, orde_conc, nive_conc, tipo_info) values (0,0,'pre_cl-ci_ifrs-12_2014-03-05_role-825700','ifrs-full','DisclosureOfEffectOfChangeOfInvestmentEntityStatusOnFinancialStatementsExplanatory',2020,3,'C')</v>
      </c>
    </row>
    <row r="2041" spans="1:11" x14ac:dyDescent="0.25">
      <c r="A2041">
        <v>0</v>
      </c>
      <c r="B2041">
        <v>0</v>
      </c>
      <c r="C2041" t="s">
        <v>217</v>
      </c>
      <c r="D2041" t="s">
        <v>1551</v>
      </c>
      <c r="E2041">
        <v>530</v>
      </c>
      <c r="F2041">
        <v>3</v>
      </c>
      <c r="G2041" t="s">
        <v>14</v>
      </c>
      <c r="H2041" s="1" t="str">
        <f t="shared" si="126"/>
        <v>ifrs-full_DisclosureOfEffectsOfChangesInParentsOwnershipInterestInSubsidiaryThatDoNotResultInLossOfControlOnEquityAttributableToOwnersOfParentExplanatory</v>
      </c>
      <c r="I2041" t="str">
        <f t="shared" si="127"/>
        <v>ifrs-full</v>
      </c>
      <c r="J2041" t="str">
        <f t="shared" si="128"/>
        <v>DisclosureOfEffectsOfChangesInParentsOwnershipInterestInSubsidiaryThatDoNotResultInLossOfControlOnEquityAttributableToOwnersOfParentExplanatory</v>
      </c>
      <c r="K2041" t="str">
        <f t="shared" si="129"/>
        <v>insert into dbax_info_conc (codi_empr, codi_emex, codi_info, pref_conc, codi_conc, orde_conc, nive_conc, tipo_info) values (0,0,'pre_cl-ci_ifrs-12_2014-03-05_role-825700','ifrs-full','DisclosureOfEffectsOfChangesInParentsOwnershipInterestInSubsidiaryThatDoNotResultInLossOfControlOnEquityAttributableToOwnersOfParentExplanatory',530,3,'C')</v>
      </c>
    </row>
    <row r="2042" spans="1:11" x14ac:dyDescent="0.25">
      <c r="A2042">
        <v>0</v>
      </c>
      <c r="B2042">
        <v>0</v>
      </c>
      <c r="C2042" t="s">
        <v>217</v>
      </c>
      <c r="D2042" t="s">
        <v>1579</v>
      </c>
      <c r="E2042">
        <v>1960</v>
      </c>
      <c r="F2042">
        <v>7</v>
      </c>
      <c r="G2042" t="s">
        <v>14</v>
      </c>
      <c r="H2042" s="1" t="str">
        <f t="shared" si="126"/>
        <v>ifrs-full_DisclosureOfFormsOfFundingOfStructuredEntityAndTheirWeightedaverageLifeExplanatory</v>
      </c>
      <c r="I2042" t="str">
        <f t="shared" si="127"/>
        <v>ifrs-full</v>
      </c>
      <c r="J2042" t="str">
        <f t="shared" si="128"/>
        <v>DisclosureOfFormsOfFundingOfStructuredEntityAndTheirWeightedaverageLifeExplanatory</v>
      </c>
      <c r="K2042" t="str">
        <f t="shared" si="129"/>
        <v>insert into dbax_info_conc (codi_empr, codi_emex, codi_info, pref_conc, codi_conc, orde_conc, nive_conc, tipo_info) values (0,0,'pre_cl-ci_ifrs-12_2014-03-05_role-825700','ifrs-full','DisclosureOfFormsOfFundingOfStructuredEntityAndTheirWeightedaverageLifeExplanatory',1960,7,'C')</v>
      </c>
    </row>
    <row r="2043" spans="1:11" x14ac:dyDescent="0.25">
      <c r="A2043">
        <v>0</v>
      </c>
      <c r="B2043">
        <v>0</v>
      </c>
      <c r="C2043" t="s">
        <v>217</v>
      </c>
      <c r="D2043" t="s">
        <v>1591</v>
      </c>
      <c r="E2043">
        <v>80</v>
      </c>
      <c r="F2043">
        <v>2</v>
      </c>
      <c r="G2043" t="s">
        <v>14</v>
      </c>
      <c r="H2043" s="1" t="str">
        <f t="shared" si="126"/>
        <v>ifrs-full_DisclosureOfHowEntityAggregatedInterestsInSimilarEntitiesExplanatory</v>
      </c>
      <c r="I2043" t="str">
        <f t="shared" si="127"/>
        <v>ifrs-full</v>
      </c>
      <c r="J2043" t="str">
        <f t="shared" si="128"/>
        <v>DisclosureOfHowEntityAggregatedInterestsInSimilarEntitiesExplanatory</v>
      </c>
      <c r="K2043" t="str">
        <f t="shared" si="129"/>
        <v>insert into dbax_info_conc (codi_empr, codi_emex, codi_info, pref_conc, codi_conc, orde_conc, nive_conc, tipo_info) values (0,0,'pre_cl-ci_ifrs-12_2014-03-05_role-825700','ifrs-full','DisclosureOfHowEntityAggregatedInterestsInSimilarEntitiesExplanatory',80,2,'C')</v>
      </c>
    </row>
    <row r="2044" spans="1:11" x14ac:dyDescent="0.25">
      <c r="A2044">
        <v>0</v>
      </c>
      <c r="B2044">
        <v>0</v>
      </c>
      <c r="C2044" t="s">
        <v>217</v>
      </c>
      <c r="D2044" t="s">
        <v>1604</v>
      </c>
      <c r="E2044">
        <v>410</v>
      </c>
      <c r="F2044">
        <v>4</v>
      </c>
      <c r="G2044" t="s">
        <v>14</v>
      </c>
      <c r="H2044" s="1" t="str">
        <f t="shared" si="126"/>
        <v>ifrs-full_DisclosureOfInformationAboutConsolidatedStructuredEntitiesAbstract</v>
      </c>
      <c r="I2044" t="str">
        <f t="shared" si="127"/>
        <v>ifrs-full</v>
      </c>
      <c r="J2044" t="str">
        <f t="shared" si="128"/>
        <v>DisclosureOfInformationAboutConsolidatedStructuredEntitiesAbstract</v>
      </c>
      <c r="K2044" t="str">
        <f t="shared" si="129"/>
        <v>insert into dbax_info_conc (codi_empr, codi_emex, codi_info, pref_conc, codi_conc, orde_conc, nive_conc, tipo_info) values (0,0,'pre_cl-ci_ifrs-12_2014-03-05_role-825700','ifrs-full','DisclosureOfInformationAboutConsolidatedStructuredEntitiesAbstract',410,4,'C')</v>
      </c>
    </row>
    <row r="2045" spans="1:11" x14ac:dyDescent="0.25">
      <c r="A2045">
        <v>0</v>
      </c>
      <c r="B2045">
        <v>0</v>
      </c>
      <c r="C2045" t="s">
        <v>217</v>
      </c>
      <c r="D2045" t="s">
        <v>1605</v>
      </c>
      <c r="E2045">
        <v>400</v>
      </c>
      <c r="F2045">
        <v>3</v>
      </c>
      <c r="G2045" t="s">
        <v>14</v>
      </c>
      <c r="H2045" s="1" t="str">
        <f t="shared" si="126"/>
        <v>ifrs-full_DisclosureOfInformationAboutConsolidatedStructuredEntitiesExplanatory</v>
      </c>
      <c r="I2045" t="str">
        <f t="shared" si="127"/>
        <v>ifrs-full</v>
      </c>
      <c r="J2045" t="str">
        <f t="shared" si="128"/>
        <v>DisclosureOfInformationAboutConsolidatedStructuredEntitiesExplanatory</v>
      </c>
      <c r="K2045" t="str">
        <f t="shared" si="129"/>
        <v>insert into dbax_info_conc (codi_empr, codi_emex, codi_info, pref_conc, codi_conc, orde_conc, nive_conc, tipo_info) values (0,0,'pre_cl-ci_ifrs-12_2014-03-05_role-825700','ifrs-full','DisclosureOfInformationAboutConsolidatedStructuredEntitiesExplanatory',400,3,'C')</v>
      </c>
    </row>
    <row r="2046" spans="1:11" x14ac:dyDescent="0.25">
      <c r="A2046">
        <v>0</v>
      </c>
      <c r="B2046">
        <v>0</v>
      </c>
      <c r="C2046" t="s">
        <v>217</v>
      </c>
      <c r="D2046" t="s">
        <v>1606</v>
      </c>
      <c r="E2046">
        <v>460</v>
      </c>
      <c r="F2046">
        <v>5</v>
      </c>
      <c r="G2046" t="s">
        <v>14</v>
      </c>
      <c r="H2046" s="1" t="str">
        <f t="shared" si="126"/>
        <v>ifrs-full_DisclosureOfInformationAboutConsolidatedStructuredEntitiesLineItems</v>
      </c>
      <c r="I2046" t="str">
        <f t="shared" si="127"/>
        <v>ifrs-full</v>
      </c>
      <c r="J2046" t="str">
        <f t="shared" si="128"/>
        <v>DisclosureOfInformationAboutConsolidatedStructuredEntitiesLineItems</v>
      </c>
      <c r="K2046" t="str">
        <f t="shared" si="129"/>
        <v>insert into dbax_info_conc (codi_empr, codi_emex, codi_info, pref_conc, codi_conc, orde_conc, nive_conc, tipo_info) values (0,0,'pre_cl-ci_ifrs-12_2014-03-05_role-825700','ifrs-full','DisclosureOfInformationAboutConsolidatedStructuredEntitiesLineItems',460,5,'C')</v>
      </c>
    </row>
    <row r="2047" spans="1:11" x14ac:dyDescent="0.25">
      <c r="A2047">
        <v>0</v>
      </c>
      <c r="B2047">
        <v>0</v>
      </c>
      <c r="C2047" t="s">
        <v>217</v>
      </c>
      <c r="D2047" t="s">
        <v>1607</v>
      </c>
      <c r="E2047">
        <v>420</v>
      </c>
      <c r="F2047">
        <v>5</v>
      </c>
      <c r="G2047" t="s">
        <v>14</v>
      </c>
      <c r="H2047" s="1" t="str">
        <f t="shared" si="126"/>
        <v>ifrs-full_DisclosureOfInformationAboutConsolidatedStructuredEntitiesTable</v>
      </c>
      <c r="I2047" t="str">
        <f t="shared" si="127"/>
        <v>ifrs-full</v>
      </c>
      <c r="J2047" t="str">
        <f t="shared" si="128"/>
        <v>DisclosureOfInformationAboutConsolidatedStructuredEntitiesTable</v>
      </c>
      <c r="K2047" t="str">
        <f t="shared" si="129"/>
        <v>insert into dbax_info_conc (codi_empr, codi_emex, codi_info, pref_conc, codi_conc, orde_conc, nive_conc, tipo_info) values (0,0,'pre_cl-ci_ifrs-12_2014-03-05_role-825700','ifrs-full','DisclosureOfInformationAboutConsolidatedStructuredEntitiesTable',420,5,'C')</v>
      </c>
    </row>
    <row r="2048" spans="1:11" x14ac:dyDescent="0.25">
      <c r="A2048">
        <v>0</v>
      </c>
      <c r="B2048">
        <v>0</v>
      </c>
      <c r="C2048" t="s">
        <v>217</v>
      </c>
      <c r="D2048" t="s">
        <v>1608</v>
      </c>
      <c r="E2048">
        <v>1720</v>
      </c>
      <c r="F2048">
        <v>6</v>
      </c>
      <c r="G2048" t="s">
        <v>14</v>
      </c>
      <c r="H2048" s="1" t="str">
        <f t="shared" si="126"/>
        <v>ifrs-full_DisclosureOfInformationAboutInterestsInStructuredEntityExplanatory</v>
      </c>
      <c r="I2048" t="str">
        <f t="shared" si="127"/>
        <v>ifrs-full</v>
      </c>
      <c r="J2048" t="str">
        <f t="shared" si="128"/>
        <v>DisclosureOfInformationAboutInterestsInStructuredEntityExplanatory</v>
      </c>
      <c r="K2048" t="str">
        <f t="shared" si="129"/>
        <v>insert into dbax_info_conc (codi_empr, codi_emex, codi_info, pref_conc, codi_conc, orde_conc, nive_conc, tipo_info) values (0,0,'pre_cl-ci_ifrs-12_2014-03-05_role-825700','ifrs-full','DisclosureOfInformationAboutInterestsInStructuredEntityExplanatory',1720,6,'C')</v>
      </c>
    </row>
    <row r="2049" spans="1:11" x14ac:dyDescent="0.25">
      <c r="A2049">
        <v>0</v>
      </c>
      <c r="B2049">
        <v>0</v>
      </c>
      <c r="C2049" t="s">
        <v>217</v>
      </c>
      <c r="D2049" t="s">
        <v>1609</v>
      </c>
      <c r="E2049">
        <v>1940</v>
      </c>
      <c r="F2049">
        <v>7</v>
      </c>
      <c r="G2049" t="s">
        <v>14</v>
      </c>
      <c r="H2049" s="1" t="str">
        <f t="shared" si="126"/>
        <v>ifrs-full_DisclosureOfInformationAboutLiquidityArrangementsGuaranteesOrOtherCommitmentsWithThirdPartiesThatMayAffectFairValueOrRiskOfInterestsInStructuredEntitiesExplanatory</v>
      </c>
      <c r="I2049" t="str">
        <f t="shared" si="127"/>
        <v>ifrs-full</v>
      </c>
      <c r="J2049" t="str">
        <f t="shared" si="128"/>
        <v>DisclosureOfInformationAboutLiquidityArrangementsGuaranteesOrOtherCommitmentsWithThirdPartiesThatMayAffectFairValueOrRiskOfInterestsInStructuredEntitiesExplanatory</v>
      </c>
      <c r="K2049" t="str">
        <f t="shared" si="129"/>
        <v>insert into dbax_info_conc (codi_empr, codi_emex, codi_info, pref_conc, codi_conc, orde_conc, nive_conc, tipo_info) values (0,0,'pre_cl-ci_ifrs-12_2014-03-05_role-825700','ifrs-full','DisclosureOfInformationAboutLiquidityArrangementsGuaranteesOrOtherCommitmentsWithThirdPartiesThatMayAffectFairValueOrRiskOfInterestsInStructuredEntitiesExplanatory',1940,7,'C')</v>
      </c>
    </row>
    <row r="2050" spans="1:11" x14ac:dyDescent="0.25">
      <c r="A2050">
        <v>0</v>
      </c>
      <c r="B2050">
        <v>0</v>
      </c>
      <c r="C2050" t="s">
        <v>217</v>
      </c>
      <c r="D2050" t="s">
        <v>1610</v>
      </c>
      <c r="E2050">
        <v>2270</v>
      </c>
      <c r="F2050">
        <v>4</v>
      </c>
      <c r="G2050" t="s">
        <v>14</v>
      </c>
      <c r="H2050" s="1" t="str">
        <f t="shared" si="126"/>
        <v>ifrs-full_DisclosureOfInformationAboutUnconsolidatedStructuredEntitiesControlledByInvestmentEntityAbstract</v>
      </c>
      <c r="I2050" t="str">
        <f t="shared" si="127"/>
        <v>ifrs-full</v>
      </c>
      <c r="J2050" t="str">
        <f t="shared" si="128"/>
        <v>DisclosureOfInformationAboutUnconsolidatedStructuredEntitiesControlledByInvestmentEntityAbstract</v>
      </c>
      <c r="K2050" t="str">
        <f t="shared" si="129"/>
        <v>insert into dbax_info_conc (codi_empr, codi_emex, codi_info, pref_conc, codi_conc, orde_conc, nive_conc, tipo_info) values (0,0,'pre_cl-ci_ifrs-12_2014-03-05_role-825700','ifrs-full','DisclosureOfInformationAboutUnconsolidatedStructuredEntitiesControlledByInvestmentEntityAbstract',2270,4,'C')</v>
      </c>
    </row>
    <row r="2051" spans="1:11" x14ac:dyDescent="0.25">
      <c r="A2051">
        <v>0</v>
      </c>
      <c r="B2051">
        <v>0</v>
      </c>
      <c r="C2051" t="s">
        <v>217</v>
      </c>
      <c r="D2051" t="s">
        <v>1611</v>
      </c>
      <c r="E2051">
        <v>2260</v>
      </c>
      <c r="F2051">
        <v>3</v>
      </c>
      <c r="G2051" t="s">
        <v>14</v>
      </c>
      <c r="H2051" s="1" t="str">
        <f t="shared" si="126"/>
        <v>ifrs-full_DisclosureOfInformationAboutUnconsolidatedStructuredEntitiesControlledByInvestmentEntityExplanatory</v>
      </c>
      <c r="I2051" t="str">
        <f t="shared" si="127"/>
        <v>ifrs-full</v>
      </c>
      <c r="J2051" t="str">
        <f t="shared" si="128"/>
        <v>DisclosureOfInformationAboutUnconsolidatedStructuredEntitiesControlledByInvestmentEntityExplanatory</v>
      </c>
      <c r="K2051" t="str">
        <f t="shared" si="129"/>
        <v>insert into dbax_info_conc (codi_empr, codi_emex, codi_info, pref_conc, codi_conc, orde_conc, nive_conc, tipo_info) values (0,0,'pre_cl-ci_ifrs-12_2014-03-05_role-825700','ifrs-full','DisclosureOfInformationAboutUnconsolidatedStructuredEntitiesControlledByInvestmentEntityExplanatory',2260,3,'C')</v>
      </c>
    </row>
    <row r="2052" spans="1:11" x14ac:dyDescent="0.25">
      <c r="A2052">
        <v>0</v>
      </c>
      <c r="B2052">
        <v>0</v>
      </c>
      <c r="C2052" t="s">
        <v>217</v>
      </c>
      <c r="D2052" t="s">
        <v>1612</v>
      </c>
      <c r="E2052">
        <v>2310</v>
      </c>
      <c r="F2052">
        <v>5</v>
      </c>
      <c r="G2052" t="s">
        <v>14</v>
      </c>
      <c r="H2052" s="1" t="str">
        <f t="shared" si="126"/>
        <v>ifrs-full_DisclosureOfInformationAboutUnconsolidatedStructuredEntitiesControlledByInvestmentEntityLineItems</v>
      </c>
      <c r="I2052" t="str">
        <f t="shared" si="127"/>
        <v>ifrs-full</v>
      </c>
      <c r="J2052" t="str">
        <f t="shared" si="128"/>
        <v>DisclosureOfInformationAboutUnconsolidatedStructuredEntitiesControlledByInvestmentEntityLineItems</v>
      </c>
      <c r="K2052" t="str">
        <f t="shared" si="129"/>
        <v>insert into dbax_info_conc (codi_empr, codi_emex, codi_info, pref_conc, codi_conc, orde_conc, nive_conc, tipo_info) values (0,0,'pre_cl-ci_ifrs-12_2014-03-05_role-825700','ifrs-full','DisclosureOfInformationAboutUnconsolidatedStructuredEntitiesControlledByInvestmentEntityLineItems',2310,5,'C')</v>
      </c>
    </row>
    <row r="2053" spans="1:11" x14ac:dyDescent="0.25">
      <c r="A2053">
        <v>0</v>
      </c>
      <c r="B2053">
        <v>0</v>
      </c>
      <c r="C2053" t="s">
        <v>217</v>
      </c>
      <c r="D2053" t="s">
        <v>1613</v>
      </c>
      <c r="E2053">
        <v>2280</v>
      </c>
      <c r="F2053">
        <v>5</v>
      </c>
      <c r="G2053" t="s">
        <v>14</v>
      </c>
      <c r="H2053" s="1" t="str">
        <f t="shared" si="126"/>
        <v>ifrs-full_DisclosureOfInformationAboutUnconsolidatedStructuredEntitiesControlledByInvestmentEntityTable</v>
      </c>
      <c r="I2053" t="str">
        <f t="shared" si="127"/>
        <v>ifrs-full</v>
      </c>
      <c r="J2053" t="str">
        <f t="shared" si="128"/>
        <v>DisclosureOfInformationAboutUnconsolidatedStructuredEntitiesControlledByInvestmentEntityTable</v>
      </c>
      <c r="K2053" t="str">
        <f t="shared" si="129"/>
        <v>insert into dbax_info_conc (codi_empr, codi_emex, codi_info, pref_conc, codi_conc, orde_conc, nive_conc, tipo_info) values (0,0,'pre_cl-ci_ifrs-12_2014-03-05_role-825700','ifrs-full','DisclosureOfInformationAboutUnconsolidatedStructuredEntitiesControlledByInvestmentEntityTable',2280,5,'C')</v>
      </c>
    </row>
    <row r="2054" spans="1:11" x14ac:dyDescent="0.25">
      <c r="A2054">
        <v>0</v>
      </c>
      <c r="B2054">
        <v>0</v>
      </c>
      <c r="C2054" t="s">
        <v>217</v>
      </c>
      <c r="D2054" t="s">
        <v>1614</v>
      </c>
      <c r="E2054">
        <v>2080</v>
      </c>
      <c r="F2054">
        <v>4</v>
      </c>
      <c r="G2054" t="s">
        <v>14</v>
      </c>
      <c r="H2054" s="1" t="str">
        <f t="shared" si="126"/>
        <v>ifrs-full_DisclosureOfInformationAboutUnconsolidatedSubsidiariesAbstract</v>
      </c>
      <c r="I2054" t="str">
        <f t="shared" si="127"/>
        <v>ifrs-full</v>
      </c>
      <c r="J2054" t="str">
        <f t="shared" si="128"/>
        <v>DisclosureOfInformationAboutUnconsolidatedSubsidiariesAbstract</v>
      </c>
      <c r="K2054" t="str">
        <f t="shared" si="129"/>
        <v>insert into dbax_info_conc (codi_empr, codi_emex, codi_info, pref_conc, codi_conc, orde_conc, nive_conc, tipo_info) values (0,0,'pre_cl-ci_ifrs-12_2014-03-05_role-825700','ifrs-full','DisclosureOfInformationAboutUnconsolidatedSubsidiariesAbstract',2080,4,'C')</v>
      </c>
    </row>
    <row r="2055" spans="1:11" x14ac:dyDescent="0.25">
      <c r="A2055">
        <v>0</v>
      </c>
      <c r="B2055">
        <v>0</v>
      </c>
      <c r="C2055" t="s">
        <v>217</v>
      </c>
      <c r="D2055" t="s">
        <v>1615</v>
      </c>
      <c r="E2055">
        <v>2070</v>
      </c>
      <c r="F2055">
        <v>3</v>
      </c>
      <c r="G2055" t="s">
        <v>14</v>
      </c>
      <c r="H2055" s="1" t="str">
        <f t="shared" si="126"/>
        <v>ifrs-full_DisclosureOfInformationAboutUnconsolidatedSubsidiariesExplanatory</v>
      </c>
      <c r="I2055" t="str">
        <f t="shared" si="127"/>
        <v>ifrs-full</v>
      </c>
      <c r="J2055" t="str">
        <f t="shared" si="128"/>
        <v>DisclosureOfInformationAboutUnconsolidatedSubsidiariesExplanatory</v>
      </c>
      <c r="K2055" t="str">
        <f t="shared" si="129"/>
        <v>insert into dbax_info_conc (codi_empr, codi_emex, codi_info, pref_conc, codi_conc, orde_conc, nive_conc, tipo_info) values (0,0,'pre_cl-ci_ifrs-12_2014-03-05_role-825700','ifrs-full','DisclosureOfInformationAboutUnconsolidatedSubsidiariesExplanatory',2070,3,'C')</v>
      </c>
    </row>
    <row r="2056" spans="1:11" x14ac:dyDescent="0.25">
      <c r="A2056">
        <v>0</v>
      </c>
      <c r="B2056">
        <v>0</v>
      </c>
      <c r="C2056" t="s">
        <v>217</v>
      </c>
      <c r="D2056" t="s">
        <v>1616</v>
      </c>
      <c r="E2056">
        <v>2150</v>
      </c>
      <c r="F2056">
        <v>5</v>
      </c>
      <c r="G2056" t="s">
        <v>14</v>
      </c>
      <c r="H2056" s="1" t="str">
        <f t="shared" ref="H2056:H2119" si="130">MID(D2056,FIND("#",D2056)+1,10000)</f>
        <v>ifrs-full_DisclosureOfInformationAboutUnconsolidatedSubsidiariesLineItems</v>
      </c>
      <c r="I2056" t="str">
        <f t="shared" ref="I2056:I2119" si="131">MID(H2056,1,FIND("_",H2056)-1)</f>
        <v>ifrs-full</v>
      </c>
      <c r="J2056" t="str">
        <f t="shared" ref="J2056:J2119" si="132">MID(H2056,FIND("_",H2056)+1,10000)</f>
        <v>DisclosureOfInformationAboutUnconsolidatedSubsidiariesLineItems</v>
      </c>
      <c r="K2056" t="str">
        <f t="shared" ref="K2056:K2119" si="133">CONCATENATE("insert into dbax_info_conc (codi_empr, codi_emex, codi_info, pref_conc, codi_conc, orde_conc, nive_conc, tipo_info) values (",A2056,",",B2056,",'",C2056,"','",I2056,"','",J2056,"',",E2056,",",F2056,",'",G2056,"')")</f>
        <v>insert into dbax_info_conc (codi_empr, codi_emex, codi_info, pref_conc, codi_conc, orde_conc, nive_conc, tipo_info) values (0,0,'pre_cl-ci_ifrs-12_2014-03-05_role-825700','ifrs-full','DisclosureOfInformationAboutUnconsolidatedSubsidiariesLineItems',2150,5,'C')</v>
      </c>
    </row>
    <row r="2057" spans="1:11" x14ac:dyDescent="0.25">
      <c r="A2057">
        <v>0</v>
      </c>
      <c r="B2057">
        <v>0</v>
      </c>
      <c r="C2057" t="s">
        <v>217</v>
      </c>
      <c r="D2057" t="s">
        <v>1617</v>
      </c>
      <c r="E2057">
        <v>2090</v>
      </c>
      <c r="F2057">
        <v>5</v>
      </c>
      <c r="G2057" t="s">
        <v>14</v>
      </c>
      <c r="H2057" s="1" t="str">
        <f t="shared" si="130"/>
        <v>ifrs-full_DisclosureOfInformationAboutUnconsolidatedSubsidiariesTable</v>
      </c>
      <c r="I2057" t="str">
        <f t="shared" si="131"/>
        <v>ifrs-full</v>
      </c>
      <c r="J2057" t="str">
        <f t="shared" si="132"/>
        <v>DisclosureOfInformationAboutUnconsolidatedSubsidiariesTable</v>
      </c>
      <c r="K2057" t="str">
        <f t="shared" si="133"/>
        <v>insert into dbax_info_conc (codi_empr, codi_emex, codi_info, pref_conc, codi_conc, orde_conc, nive_conc, tipo_info) values (0,0,'pre_cl-ci_ifrs-12_2014-03-05_role-825700','ifrs-full','DisclosureOfInformationAboutUnconsolidatedSubsidiariesTable',2090,5,'C')</v>
      </c>
    </row>
    <row r="2058" spans="1:11" x14ac:dyDescent="0.25">
      <c r="A2058">
        <v>0</v>
      </c>
      <c r="B2058">
        <v>0</v>
      </c>
      <c r="C2058" t="s">
        <v>217</v>
      </c>
      <c r="D2058" t="s">
        <v>1641</v>
      </c>
      <c r="E2058">
        <v>580</v>
      </c>
      <c r="F2058">
        <v>2</v>
      </c>
      <c r="G2058" t="s">
        <v>14</v>
      </c>
      <c r="H2058" s="1" t="str">
        <f t="shared" si="130"/>
        <v>ifrs-full_DisclosureOfInterestsInAssociatesExplanatory</v>
      </c>
      <c r="I2058" t="str">
        <f t="shared" si="131"/>
        <v>ifrs-full</v>
      </c>
      <c r="J2058" t="str">
        <f t="shared" si="132"/>
        <v>DisclosureOfInterestsInAssociatesExplanatory</v>
      </c>
      <c r="K2058" t="str">
        <f t="shared" si="133"/>
        <v>insert into dbax_info_conc (codi_empr, codi_emex, codi_info, pref_conc, codi_conc, orde_conc, nive_conc, tipo_info) values (0,0,'pre_cl-ci_ifrs-12_2014-03-05_role-825700','ifrs-full','DisclosureOfInterestsInAssociatesExplanatory',580,2,'C')</v>
      </c>
    </row>
    <row r="2059" spans="1:11" x14ac:dyDescent="0.25">
      <c r="A2059">
        <v>0</v>
      </c>
      <c r="B2059">
        <v>0</v>
      </c>
      <c r="C2059" t="s">
        <v>217</v>
      </c>
      <c r="D2059" t="s">
        <v>1642</v>
      </c>
      <c r="E2059">
        <v>990</v>
      </c>
      <c r="F2059">
        <v>2</v>
      </c>
      <c r="G2059" t="s">
        <v>14</v>
      </c>
      <c r="H2059" s="1" t="str">
        <f t="shared" si="130"/>
        <v>ifrs-full_DisclosureOfInterestsInJointArrangementsExplanatory</v>
      </c>
      <c r="I2059" t="str">
        <f t="shared" si="131"/>
        <v>ifrs-full</v>
      </c>
      <c r="J2059" t="str">
        <f t="shared" si="132"/>
        <v>DisclosureOfInterestsInJointArrangementsExplanatory</v>
      </c>
      <c r="K2059" t="str">
        <f t="shared" si="133"/>
        <v>insert into dbax_info_conc (codi_empr, codi_emex, codi_info, pref_conc, codi_conc, orde_conc, nive_conc, tipo_info) values (0,0,'pre_cl-ci_ifrs-12_2014-03-05_role-825700','ifrs-full','DisclosureOfInterestsInJointArrangementsExplanatory',990,2,'C')</v>
      </c>
    </row>
    <row r="2060" spans="1:11" x14ac:dyDescent="0.25">
      <c r="A2060">
        <v>0</v>
      </c>
      <c r="B2060">
        <v>0</v>
      </c>
      <c r="C2060" t="s">
        <v>217</v>
      </c>
      <c r="D2060" t="s">
        <v>1643</v>
      </c>
      <c r="E2060">
        <v>10</v>
      </c>
      <c r="F2060">
        <v>1</v>
      </c>
      <c r="G2060" t="s">
        <v>14</v>
      </c>
      <c r="H2060" s="1" t="str">
        <f t="shared" si="130"/>
        <v>ifrs-full_DisclosureOfInterestsInOtherEntitiesExplanatory</v>
      </c>
      <c r="I2060" t="str">
        <f t="shared" si="131"/>
        <v>ifrs-full</v>
      </c>
      <c r="J2060" t="str">
        <f t="shared" si="132"/>
        <v>DisclosureOfInterestsInOtherEntitiesExplanatory</v>
      </c>
      <c r="K2060" t="str">
        <f t="shared" si="133"/>
        <v>insert into dbax_info_conc (codi_empr, codi_emex, codi_info, pref_conc, codi_conc, orde_conc, nive_conc, tipo_info) values (0,0,'pre_cl-ci_ifrs-12_2014-03-05_role-825700','ifrs-full','DisclosureOfInterestsInOtherEntitiesExplanatory',10,1,'C')</v>
      </c>
    </row>
    <row r="2061" spans="1:11" x14ac:dyDescent="0.25">
      <c r="A2061">
        <v>0</v>
      </c>
      <c r="B2061">
        <v>0</v>
      </c>
      <c r="C2061" t="s">
        <v>217</v>
      </c>
      <c r="D2061" t="s">
        <v>1644</v>
      </c>
      <c r="E2061">
        <v>90</v>
      </c>
      <c r="F2061">
        <v>2</v>
      </c>
      <c r="G2061" t="s">
        <v>14</v>
      </c>
      <c r="H2061" s="1" t="str">
        <f t="shared" si="130"/>
        <v>ifrs-full_DisclosureOfInterestsInSubsidiariesExplanatory</v>
      </c>
      <c r="I2061" t="str">
        <f t="shared" si="131"/>
        <v>ifrs-full</v>
      </c>
      <c r="J2061" t="str">
        <f t="shared" si="132"/>
        <v>DisclosureOfInterestsInSubsidiariesExplanatory</v>
      </c>
      <c r="K2061" t="str">
        <f t="shared" si="133"/>
        <v>insert into dbax_info_conc (codi_empr, codi_emex, codi_info, pref_conc, codi_conc, orde_conc, nive_conc, tipo_info) values (0,0,'pre_cl-ci_ifrs-12_2014-03-05_role-825700','ifrs-full','DisclosureOfInterestsInSubsidiariesExplanatory',90,2,'C')</v>
      </c>
    </row>
    <row r="2062" spans="1:11" x14ac:dyDescent="0.25">
      <c r="A2062">
        <v>0</v>
      </c>
      <c r="B2062">
        <v>0</v>
      </c>
      <c r="C2062" t="s">
        <v>217</v>
      </c>
      <c r="D2062" t="s">
        <v>1645</v>
      </c>
      <c r="E2062">
        <v>1610</v>
      </c>
      <c r="F2062">
        <v>2</v>
      </c>
      <c r="G2062" t="s">
        <v>14</v>
      </c>
      <c r="H2062" s="1" t="str">
        <f t="shared" si="130"/>
        <v>ifrs-full_DisclosureOfInterestsInUnconsolidatedStructuredEntitiesExplanatory</v>
      </c>
      <c r="I2062" t="str">
        <f t="shared" si="131"/>
        <v>ifrs-full</v>
      </c>
      <c r="J2062" t="str">
        <f t="shared" si="132"/>
        <v>DisclosureOfInterestsInUnconsolidatedStructuredEntitiesExplanatory</v>
      </c>
      <c r="K2062" t="str">
        <f t="shared" si="133"/>
        <v>insert into dbax_info_conc (codi_empr, codi_emex, codi_info, pref_conc, codi_conc, orde_conc, nive_conc, tipo_info) values (0,0,'pre_cl-ci_ifrs-12_2014-03-05_role-825700','ifrs-full','DisclosureOfInterestsInUnconsolidatedStructuredEntitiesExplanatory',1610,2,'C')</v>
      </c>
    </row>
    <row r="2063" spans="1:11" x14ac:dyDescent="0.25">
      <c r="A2063">
        <v>0</v>
      </c>
      <c r="B2063">
        <v>0</v>
      </c>
      <c r="C2063" t="s">
        <v>217</v>
      </c>
      <c r="D2063" t="s">
        <v>1647</v>
      </c>
      <c r="E2063">
        <v>1970</v>
      </c>
      <c r="F2063">
        <v>2</v>
      </c>
      <c r="G2063" t="s">
        <v>14</v>
      </c>
      <c r="H2063" s="1" t="str">
        <f t="shared" si="130"/>
        <v>ifrs-full_DisclosureOfInvestmentEntitiesExplanatory</v>
      </c>
      <c r="I2063" t="str">
        <f t="shared" si="131"/>
        <v>ifrs-full</v>
      </c>
      <c r="J2063" t="str">
        <f t="shared" si="132"/>
        <v>DisclosureOfInvestmentEntitiesExplanatory</v>
      </c>
      <c r="K2063" t="str">
        <f t="shared" si="133"/>
        <v>insert into dbax_info_conc (codi_empr, codi_emex, codi_info, pref_conc, codi_conc, orde_conc, nive_conc, tipo_info) values (0,0,'pre_cl-ci_ifrs-12_2014-03-05_role-825700','ifrs-full','DisclosureOfInvestmentEntitiesExplanatory',1970,2,'C')</v>
      </c>
    </row>
    <row r="2064" spans="1:11" x14ac:dyDescent="0.25">
      <c r="A2064">
        <v>0</v>
      </c>
      <c r="B2064">
        <v>0</v>
      </c>
      <c r="C2064" t="s">
        <v>217</v>
      </c>
      <c r="D2064" t="s">
        <v>1652</v>
      </c>
      <c r="E2064">
        <v>1010</v>
      </c>
      <c r="F2064">
        <v>4</v>
      </c>
      <c r="G2064" t="s">
        <v>14</v>
      </c>
      <c r="H2064" s="1" t="str">
        <f t="shared" si="130"/>
        <v>ifrs-full_DisclosureOfJointOperationsAbstract</v>
      </c>
      <c r="I2064" t="str">
        <f t="shared" si="131"/>
        <v>ifrs-full</v>
      </c>
      <c r="J2064" t="str">
        <f t="shared" si="132"/>
        <v>DisclosureOfJointOperationsAbstract</v>
      </c>
      <c r="K2064" t="str">
        <f t="shared" si="133"/>
        <v>insert into dbax_info_conc (codi_empr, codi_emex, codi_info, pref_conc, codi_conc, orde_conc, nive_conc, tipo_info) values (0,0,'pre_cl-ci_ifrs-12_2014-03-05_role-825700','ifrs-full','DisclosureOfJointOperationsAbstract',1010,4,'C')</v>
      </c>
    </row>
    <row r="2065" spans="1:11" x14ac:dyDescent="0.25">
      <c r="A2065">
        <v>0</v>
      </c>
      <c r="B2065">
        <v>0</v>
      </c>
      <c r="C2065" t="s">
        <v>217</v>
      </c>
      <c r="D2065" t="s">
        <v>1653</v>
      </c>
      <c r="E2065">
        <v>1000</v>
      </c>
      <c r="F2065">
        <v>3</v>
      </c>
      <c r="G2065" t="s">
        <v>14</v>
      </c>
      <c r="H2065" s="1" t="str">
        <f t="shared" si="130"/>
        <v>ifrs-full_DisclosureOfJointOperationsExplanatory</v>
      </c>
      <c r="I2065" t="str">
        <f t="shared" si="131"/>
        <v>ifrs-full</v>
      </c>
      <c r="J2065" t="str">
        <f t="shared" si="132"/>
        <v>DisclosureOfJointOperationsExplanatory</v>
      </c>
      <c r="K2065" t="str">
        <f t="shared" si="133"/>
        <v>insert into dbax_info_conc (codi_empr, codi_emex, codi_info, pref_conc, codi_conc, orde_conc, nive_conc, tipo_info) values (0,0,'pre_cl-ci_ifrs-12_2014-03-05_role-825700','ifrs-full','DisclosureOfJointOperationsExplanatory',1000,3,'C')</v>
      </c>
    </row>
    <row r="2066" spans="1:11" x14ac:dyDescent="0.25">
      <c r="A2066">
        <v>0</v>
      </c>
      <c r="B2066">
        <v>0</v>
      </c>
      <c r="C2066" t="s">
        <v>217</v>
      </c>
      <c r="D2066" t="s">
        <v>1654</v>
      </c>
      <c r="E2066">
        <v>1060</v>
      </c>
      <c r="F2066">
        <v>5</v>
      </c>
      <c r="G2066" t="s">
        <v>14</v>
      </c>
      <c r="H2066" s="1" t="str">
        <f t="shared" si="130"/>
        <v>ifrs-full_DisclosureOfJointOperationsLineItems</v>
      </c>
      <c r="I2066" t="str">
        <f t="shared" si="131"/>
        <v>ifrs-full</v>
      </c>
      <c r="J2066" t="str">
        <f t="shared" si="132"/>
        <v>DisclosureOfJointOperationsLineItems</v>
      </c>
      <c r="K2066" t="str">
        <f t="shared" si="133"/>
        <v>insert into dbax_info_conc (codi_empr, codi_emex, codi_info, pref_conc, codi_conc, orde_conc, nive_conc, tipo_info) values (0,0,'pre_cl-ci_ifrs-12_2014-03-05_role-825700','ifrs-full','DisclosureOfJointOperationsLineItems',1060,5,'C')</v>
      </c>
    </row>
    <row r="2067" spans="1:11" x14ac:dyDescent="0.25">
      <c r="A2067">
        <v>0</v>
      </c>
      <c r="B2067">
        <v>0</v>
      </c>
      <c r="C2067" t="s">
        <v>217</v>
      </c>
      <c r="D2067" t="s">
        <v>1655</v>
      </c>
      <c r="E2067">
        <v>1020</v>
      </c>
      <c r="F2067">
        <v>5</v>
      </c>
      <c r="G2067" t="s">
        <v>14</v>
      </c>
      <c r="H2067" s="1" t="str">
        <f t="shared" si="130"/>
        <v>ifrs-full_DisclosureOfJointOperationsTable</v>
      </c>
      <c r="I2067" t="str">
        <f t="shared" si="131"/>
        <v>ifrs-full</v>
      </c>
      <c r="J2067" t="str">
        <f t="shared" si="132"/>
        <v>DisclosureOfJointOperationsTable</v>
      </c>
      <c r="K2067" t="str">
        <f t="shared" si="133"/>
        <v>insert into dbax_info_conc (codi_empr, codi_emex, codi_info, pref_conc, codi_conc, orde_conc, nive_conc, tipo_info) values (0,0,'pre_cl-ci_ifrs-12_2014-03-05_role-825700','ifrs-full','DisclosureOfJointOperationsTable',1020,5,'C')</v>
      </c>
    </row>
    <row r="2068" spans="1:11" x14ac:dyDescent="0.25">
      <c r="A2068">
        <v>0</v>
      </c>
      <c r="B2068">
        <v>0</v>
      </c>
      <c r="C2068" t="s">
        <v>217</v>
      </c>
      <c r="D2068" t="s">
        <v>1656</v>
      </c>
      <c r="E2068">
        <v>1140</v>
      </c>
      <c r="F2068">
        <v>4</v>
      </c>
      <c r="G2068" t="s">
        <v>14</v>
      </c>
      <c r="H2068" s="1" t="str">
        <f t="shared" si="130"/>
        <v>ifrs-full_DisclosureOfJointVenturesAbstract</v>
      </c>
      <c r="I2068" t="str">
        <f t="shared" si="131"/>
        <v>ifrs-full</v>
      </c>
      <c r="J2068" t="str">
        <f t="shared" si="132"/>
        <v>DisclosureOfJointVenturesAbstract</v>
      </c>
      <c r="K2068" t="str">
        <f t="shared" si="133"/>
        <v>insert into dbax_info_conc (codi_empr, codi_emex, codi_info, pref_conc, codi_conc, orde_conc, nive_conc, tipo_info) values (0,0,'pre_cl-ci_ifrs-12_2014-03-05_role-825700','ifrs-full','DisclosureOfJointVenturesAbstract',1140,4,'C')</v>
      </c>
    </row>
    <row r="2069" spans="1:11" x14ac:dyDescent="0.25">
      <c r="A2069">
        <v>0</v>
      </c>
      <c r="B2069">
        <v>0</v>
      </c>
      <c r="C2069" t="s">
        <v>217</v>
      </c>
      <c r="D2069" t="s">
        <v>1657</v>
      </c>
      <c r="E2069">
        <v>1130</v>
      </c>
      <c r="F2069">
        <v>3</v>
      </c>
      <c r="G2069" t="s">
        <v>14</v>
      </c>
      <c r="H2069" s="1" t="str">
        <f t="shared" si="130"/>
        <v>ifrs-full_DisclosureOfJointVenturesExplanatory</v>
      </c>
      <c r="I2069" t="str">
        <f t="shared" si="131"/>
        <v>ifrs-full</v>
      </c>
      <c r="J2069" t="str">
        <f t="shared" si="132"/>
        <v>DisclosureOfJointVenturesExplanatory</v>
      </c>
      <c r="K2069" t="str">
        <f t="shared" si="133"/>
        <v>insert into dbax_info_conc (codi_empr, codi_emex, codi_info, pref_conc, codi_conc, orde_conc, nive_conc, tipo_info) values (0,0,'pre_cl-ci_ifrs-12_2014-03-05_role-825700','ifrs-full','DisclosureOfJointVenturesExplanatory',1130,3,'C')</v>
      </c>
    </row>
    <row r="2070" spans="1:11" x14ac:dyDescent="0.25">
      <c r="A2070">
        <v>0</v>
      </c>
      <c r="B2070">
        <v>0</v>
      </c>
      <c r="C2070" t="s">
        <v>217</v>
      </c>
      <c r="D2070" t="s">
        <v>1658</v>
      </c>
      <c r="E2070">
        <v>1200</v>
      </c>
      <c r="F2070">
        <v>5</v>
      </c>
      <c r="G2070" t="s">
        <v>14</v>
      </c>
      <c r="H2070" s="1" t="str">
        <f t="shared" si="130"/>
        <v>ifrs-full_DisclosureOfJointVenturesLineItems</v>
      </c>
      <c r="I2070" t="str">
        <f t="shared" si="131"/>
        <v>ifrs-full</v>
      </c>
      <c r="J2070" t="str">
        <f t="shared" si="132"/>
        <v>DisclosureOfJointVenturesLineItems</v>
      </c>
      <c r="K2070" t="str">
        <f t="shared" si="133"/>
        <v>insert into dbax_info_conc (codi_empr, codi_emex, codi_info, pref_conc, codi_conc, orde_conc, nive_conc, tipo_info) values (0,0,'pre_cl-ci_ifrs-12_2014-03-05_role-825700','ifrs-full','DisclosureOfJointVenturesLineItems',1200,5,'C')</v>
      </c>
    </row>
    <row r="2071" spans="1:11" x14ac:dyDescent="0.25">
      <c r="A2071">
        <v>0</v>
      </c>
      <c r="B2071">
        <v>0</v>
      </c>
      <c r="C2071" t="s">
        <v>217</v>
      </c>
      <c r="D2071" t="s">
        <v>1659</v>
      </c>
      <c r="E2071">
        <v>1150</v>
      </c>
      <c r="F2071">
        <v>5</v>
      </c>
      <c r="G2071" t="s">
        <v>14</v>
      </c>
      <c r="H2071" s="1" t="str">
        <f t="shared" si="130"/>
        <v>ifrs-full_DisclosureOfJointVenturesTable</v>
      </c>
      <c r="I2071" t="str">
        <f t="shared" si="131"/>
        <v>ifrs-full</v>
      </c>
      <c r="J2071" t="str">
        <f t="shared" si="132"/>
        <v>DisclosureOfJointVenturesTable</v>
      </c>
      <c r="K2071" t="str">
        <f t="shared" si="133"/>
        <v>insert into dbax_info_conc (codi_empr, codi_emex, codi_info, pref_conc, codi_conc, orde_conc, nive_conc, tipo_info) values (0,0,'pre_cl-ci_ifrs-12_2014-03-05_role-825700','ifrs-full','DisclosureOfJointVenturesTable',1150,5,'C')</v>
      </c>
    </row>
    <row r="2072" spans="1:11" x14ac:dyDescent="0.25">
      <c r="A2072">
        <v>0</v>
      </c>
      <c r="B2072">
        <v>0</v>
      </c>
      <c r="C2072" t="s">
        <v>217</v>
      </c>
      <c r="D2072" t="s">
        <v>1703</v>
      </c>
      <c r="E2072">
        <v>1930</v>
      </c>
      <c r="F2072">
        <v>7</v>
      </c>
      <c r="G2072" t="s">
        <v>14</v>
      </c>
      <c r="H2072" s="1" t="str">
        <f t="shared" si="130"/>
        <v>ifrs-full_DisclosureOfRankingAndAmountsOfPotentialLossesInStructuredEntitiesBorneByPartiesWhoseInterestsRankLowerThanEntitysInterestsExplanatory</v>
      </c>
      <c r="I2072" t="str">
        <f t="shared" si="131"/>
        <v>ifrs-full</v>
      </c>
      <c r="J2072" t="str">
        <f t="shared" si="132"/>
        <v>DisclosureOfRankingAndAmountsOfPotentialLossesInStructuredEntitiesBorneByPartiesWhoseInterestsRankLowerThanEntitysInterestsExplanatory</v>
      </c>
      <c r="K2072" t="str">
        <f t="shared" si="133"/>
        <v>insert into dbax_info_conc (codi_empr, codi_emex, codi_info, pref_conc, codi_conc, orde_conc, nive_conc, tipo_info) values (0,0,'pre_cl-ci_ifrs-12_2014-03-05_role-825700','ifrs-full','DisclosureOfRankingAndAmountsOfPotentialLossesInStructuredEntitiesBorneByPartiesWhoseInterestsRankLowerThanEntitysInterestsExplanatory',1930,7,'C')</v>
      </c>
    </row>
    <row r="2073" spans="1:11" x14ac:dyDescent="0.25">
      <c r="A2073">
        <v>0</v>
      </c>
      <c r="B2073">
        <v>0</v>
      </c>
      <c r="C2073" t="s">
        <v>217</v>
      </c>
      <c r="D2073" t="s">
        <v>1713</v>
      </c>
      <c r="E2073">
        <v>2380</v>
      </c>
      <c r="F2073">
        <v>2</v>
      </c>
      <c r="G2073" t="s">
        <v>14</v>
      </c>
      <c r="H2073" s="1" t="str">
        <f t="shared" si="130"/>
        <v>ifrs-full_DisclosureOfReconciliationBetweenInvestmentDerecognisedAndAssetsAndLiabilitiesRecognisedTransitionFromAccountingForInvestmentAtCostOrInAccordanceWithIFRS9ToAccountingForAssetsAndLiabilitiesExplanatory</v>
      </c>
      <c r="I2073" t="str">
        <f t="shared" si="131"/>
        <v>ifrs-full</v>
      </c>
      <c r="J2073" t="str">
        <f t="shared" si="132"/>
        <v>DisclosureOfReconciliationBetweenInvestmentDerecognisedAndAssetsAndLiabilitiesRecognisedTransitionFromAccountingForInvestmentAtCostOrInAccordanceWithIFRS9ToAccountingForAssetsAndLiabilitiesExplanatory</v>
      </c>
      <c r="K2073" t="str">
        <f t="shared" si="133"/>
        <v>insert into dbax_info_conc (codi_empr, codi_emex, codi_info, pref_conc, codi_conc, orde_conc, nive_conc, tipo_info) values (0,0,'pre_cl-ci_ifrs-12_2014-03-05_role-825700','ifrs-full','DisclosureOfReconciliationBetweenInvestmentDerecognisedAndAssetsAndLiabilitiesRecognisedTransitionFromAccountingForInvestmentAtCostOrInAccordanceWithIFRS9ToAccountingForAssetsAndLiabilitiesExplanatory',2380,2,'C')</v>
      </c>
    </row>
    <row r="2074" spans="1:11" x14ac:dyDescent="0.25">
      <c r="A2074">
        <v>0</v>
      </c>
      <c r="B2074">
        <v>0</v>
      </c>
      <c r="C2074" t="s">
        <v>217</v>
      </c>
      <c r="D2074" t="s">
        <v>1714</v>
      </c>
      <c r="E2074">
        <v>2370</v>
      </c>
      <c r="F2074">
        <v>2</v>
      </c>
      <c r="G2074" t="s">
        <v>14</v>
      </c>
      <c r="H2074" s="1" t="str">
        <f t="shared" si="130"/>
        <v>ifrs-full_DisclosureOfReconciliationBetweenInvestmentDerecognisedAndAssetsAndLiabilitiesRecognisedTransitionFromEquityMethodToAccountingForAssetsAndLiabilitiesExplanatory</v>
      </c>
      <c r="I2074" t="str">
        <f t="shared" si="131"/>
        <v>ifrs-full</v>
      </c>
      <c r="J2074" t="str">
        <f t="shared" si="132"/>
        <v>DisclosureOfReconciliationBetweenInvestmentDerecognisedAndAssetsAndLiabilitiesRecognisedTransitionFromEquityMethodToAccountingForAssetsAndLiabilitiesExplanatory</v>
      </c>
      <c r="K2074" t="str">
        <f t="shared" si="133"/>
        <v>insert into dbax_info_conc (codi_empr, codi_emex, codi_info, pref_conc, codi_conc, orde_conc, nive_conc, tipo_info) values (0,0,'pre_cl-ci_ifrs-12_2014-03-05_role-825700','ifrs-full','DisclosureOfReconciliationBetweenInvestmentDerecognisedAndAssetsAndLiabilitiesRecognisedTransitionFromEquityMethodToAccountingForAssetsAndLiabilitiesExplanatory',2370,2,'C')</v>
      </c>
    </row>
    <row r="2075" spans="1:11" x14ac:dyDescent="0.25">
      <c r="A2075">
        <v>0</v>
      </c>
      <c r="B2075">
        <v>0</v>
      </c>
      <c r="C2075" t="s">
        <v>217</v>
      </c>
      <c r="D2075" t="s">
        <v>1723</v>
      </c>
      <c r="E2075">
        <v>910</v>
      </c>
      <c r="F2075">
        <v>6</v>
      </c>
      <c r="G2075" t="s">
        <v>14</v>
      </c>
      <c r="H2075" s="1" t="str">
        <f t="shared" si="130"/>
        <v>ifrs-full_DisclosureOfReconciliationOfSummarisedFinancialInformationOfAssociateAccountedForUsingEquityMethodToCarryingAmountOfInterestInAssociateExplanatory</v>
      </c>
      <c r="I2075" t="str">
        <f t="shared" si="131"/>
        <v>ifrs-full</v>
      </c>
      <c r="J2075" t="str">
        <f t="shared" si="132"/>
        <v>DisclosureOfReconciliationOfSummarisedFinancialInformationOfAssociateAccountedForUsingEquityMethodToCarryingAmountOfInterestInAssociateExplanatory</v>
      </c>
      <c r="K2075" t="str">
        <f t="shared" si="133"/>
        <v>insert into dbax_info_conc (codi_empr, codi_emex, codi_info, pref_conc, codi_conc, orde_conc, nive_conc, tipo_info) values (0,0,'pre_cl-ci_ifrs-12_2014-03-05_role-825700','ifrs-full','DisclosureOfReconciliationOfSummarisedFinancialInformationOfAssociateAccountedForUsingEquityMethodToCarryingAmountOfInterestInAssociateExplanatory',910,6,'C')</v>
      </c>
    </row>
    <row r="2076" spans="1:11" x14ac:dyDescent="0.25">
      <c r="A2076">
        <v>0</v>
      </c>
      <c r="B2076">
        <v>0</v>
      </c>
      <c r="C2076" t="s">
        <v>217</v>
      </c>
      <c r="D2076" t="s">
        <v>1724</v>
      </c>
      <c r="E2076">
        <v>1520</v>
      </c>
      <c r="F2076">
        <v>6</v>
      </c>
      <c r="G2076" t="s">
        <v>14</v>
      </c>
      <c r="H2076" s="1" t="str">
        <f t="shared" si="130"/>
        <v>ifrs-full_DisclosureOfReconciliationOfSummarisedFinancialInformationOfJointVentureAccountedForUsingEquityMethodToCarryingAmountOfInterestInJointVentureExplanatory</v>
      </c>
      <c r="I2076" t="str">
        <f t="shared" si="131"/>
        <v>ifrs-full</v>
      </c>
      <c r="J2076" t="str">
        <f t="shared" si="132"/>
        <v>DisclosureOfReconciliationOfSummarisedFinancialInformationOfJointVentureAccountedForUsingEquityMethodToCarryingAmountOfInterestInJointVentureExplanatory</v>
      </c>
      <c r="K2076" t="str">
        <f t="shared" si="133"/>
        <v>insert into dbax_info_conc (codi_empr, codi_emex, codi_info, pref_conc, codi_conc, orde_conc, nive_conc, tipo_info) values (0,0,'pre_cl-ci_ifrs-12_2014-03-05_role-825700','ifrs-full','DisclosureOfReconciliationOfSummarisedFinancialInformationOfJointVentureAccountedForUsingEquityMethodToCarryingAmountOfInterestInJointVentureExplanatory',1520,6,'C')</v>
      </c>
    </row>
    <row r="2077" spans="1:11" x14ac:dyDescent="0.25">
      <c r="A2077">
        <v>0</v>
      </c>
      <c r="B2077">
        <v>0</v>
      </c>
      <c r="C2077" t="s">
        <v>217</v>
      </c>
      <c r="D2077" t="s">
        <v>1736</v>
      </c>
      <c r="E2077">
        <v>600</v>
      </c>
      <c r="F2077">
        <v>4</v>
      </c>
      <c r="G2077" t="s">
        <v>14</v>
      </c>
      <c r="H2077" s="1" t="str">
        <f t="shared" si="130"/>
        <v>ifrs-full_DisclosureOfSignificantInvestmentsInAssociatesAbstract</v>
      </c>
      <c r="I2077" t="str">
        <f t="shared" si="131"/>
        <v>ifrs-full</v>
      </c>
      <c r="J2077" t="str">
        <f t="shared" si="132"/>
        <v>DisclosureOfSignificantInvestmentsInAssociatesAbstract</v>
      </c>
      <c r="K2077" t="str">
        <f t="shared" si="133"/>
        <v>insert into dbax_info_conc (codi_empr, codi_emex, codi_info, pref_conc, codi_conc, orde_conc, nive_conc, tipo_info) values (0,0,'pre_cl-ci_ifrs-12_2014-03-05_role-825700','ifrs-full','DisclosureOfSignificantInvestmentsInAssociatesAbstract',600,4,'C')</v>
      </c>
    </row>
    <row r="2078" spans="1:11" x14ac:dyDescent="0.25">
      <c r="A2078">
        <v>0</v>
      </c>
      <c r="B2078">
        <v>0</v>
      </c>
      <c r="C2078" t="s">
        <v>217</v>
      </c>
      <c r="D2078" t="s">
        <v>1737</v>
      </c>
      <c r="E2078">
        <v>590</v>
      </c>
      <c r="F2078">
        <v>3</v>
      </c>
      <c r="G2078" t="s">
        <v>14</v>
      </c>
      <c r="H2078" s="1" t="str">
        <f t="shared" si="130"/>
        <v>ifrs-full_DisclosureOfSignificantInvestmentsInAssociatesExplanatory</v>
      </c>
      <c r="I2078" t="str">
        <f t="shared" si="131"/>
        <v>ifrs-full</v>
      </c>
      <c r="J2078" t="str">
        <f t="shared" si="132"/>
        <v>DisclosureOfSignificantInvestmentsInAssociatesExplanatory</v>
      </c>
      <c r="K2078" t="str">
        <f t="shared" si="133"/>
        <v>insert into dbax_info_conc (codi_empr, codi_emex, codi_info, pref_conc, codi_conc, orde_conc, nive_conc, tipo_info) values (0,0,'pre_cl-ci_ifrs-12_2014-03-05_role-825700','ifrs-full','DisclosureOfSignificantInvestmentsInAssociatesExplanatory',590,3,'C')</v>
      </c>
    </row>
    <row r="2079" spans="1:11" x14ac:dyDescent="0.25">
      <c r="A2079">
        <v>0</v>
      </c>
      <c r="B2079">
        <v>0</v>
      </c>
      <c r="C2079" t="s">
        <v>217</v>
      </c>
      <c r="D2079" t="s">
        <v>1738</v>
      </c>
      <c r="E2079">
        <v>660</v>
      </c>
      <c r="F2079">
        <v>5</v>
      </c>
      <c r="G2079" t="s">
        <v>14</v>
      </c>
      <c r="H2079" s="1" t="str">
        <f t="shared" si="130"/>
        <v>ifrs-full_DisclosureOfSignificantInvestmentsInAssociatesLineItems</v>
      </c>
      <c r="I2079" t="str">
        <f t="shared" si="131"/>
        <v>ifrs-full</v>
      </c>
      <c r="J2079" t="str">
        <f t="shared" si="132"/>
        <v>DisclosureOfSignificantInvestmentsInAssociatesLineItems</v>
      </c>
      <c r="K2079" t="str">
        <f t="shared" si="133"/>
        <v>insert into dbax_info_conc (codi_empr, codi_emex, codi_info, pref_conc, codi_conc, orde_conc, nive_conc, tipo_info) values (0,0,'pre_cl-ci_ifrs-12_2014-03-05_role-825700','ifrs-full','DisclosureOfSignificantInvestmentsInAssociatesLineItems',660,5,'C')</v>
      </c>
    </row>
    <row r="2080" spans="1:11" x14ac:dyDescent="0.25">
      <c r="A2080">
        <v>0</v>
      </c>
      <c r="B2080">
        <v>0</v>
      </c>
      <c r="C2080" t="s">
        <v>217</v>
      </c>
      <c r="D2080" t="s">
        <v>1739</v>
      </c>
      <c r="E2080">
        <v>610</v>
      </c>
      <c r="F2080">
        <v>5</v>
      </c>
      <c r="G2080" t="s">
        <v>14</v>
      </c>
      <c r="H2080" s="1" t="str">
        <f t="shared" si="130"/>
        <v>ifrs-full_DisclosureOfSignificantInvestmentsInAssociatesTable</v>
      </c>
      <c r="I2080" t="str">
        <f t="shared" si="131"/>
        <v>ifrs-full</v>
      </c>
      <c r="J2080" t="str">
        <f t="shared" si="132"/>
        <v>DisclosureOfSignificantInvestmentsInAssociatesTable</v>
      </c>
      <c r="K2080" t="str">
        <f t="shared" si="133"/>
        <v>insert into dbax_info_conc (codi_empr, codi_emex, codi_info, pref_conc, codi_conc, orde_conc, nive_conc, tipo_info) values (0,0,'pre_cl-ci_ifrs-12_2014-03-05_role-825700','ifrs-full','DisclosureOfSignificantInvestmentsInAssociatesTable',610,5,'C')</v>
      </c>
    </row>
    <row r="2081" spans="1:11" x14ac:dyDescent="0.25">
      <c r="A2081">
        <v>0</v>
      </c>
      <c r="B2081">
        <v>0</v>
      </c>
      <c r="C2081" t="s">
        <v>217</v>
      </c>
      <c r="D2081" t="s">
        <v>1740</v>
      </c>
      <c r="E2081">
        <v>120</v>
      </c>
      <c r="F2081">
        <v>4</v>
      </c>
      <c r="G2081" t="s">
        <v>14</v>
      </c>
      <c r="H2081" s="1" t="str">
        <f t="shared" si="130"/>
        <v>ifrs-full_DisclosureOfSignificantInvestmentsInSubsidiariesAbstract</v>
      </c>
      <c r="I2081" t="str">
        <f t="shared" si="131"/>
        <v>ifrs-full</v>
      </c>
      <c r="J2081" t="str">
        <f t="shared" si="132"/>
        <v>DisclosureOfSignificantInvestmentsInSubsidiariesAbstract</v>
      </c>
      <c r="K2081" t="str">
        <f t="shared" si="133"/>
        <v>insert into dbax_info_conc (codi_empr, codi_emex, codi_info, pref_conc, codi_conc, orde_conc, nive_conc, tipo_info) values (0,0,'pre_cl-ci_ifrs-12_2014-03-05_role-825700','ifrs-full','DisclosureOfSignificantInvestmentsInSubsidiariesAbstract',120,4,'C')</v>
      </c>
    </row>
    <row r="2082" spans="1:11" x14ac:dyDescent="0.25">
      <c r="A2082">
        <v>0</v>
      </c>
      <c r="B2082">
        <v>0</v>
      </c>
      <c r="C2082" t="s">
        <v>217</v>
      </c>
      <c r="D2082" t="s">
        <v>1741</v>
      </c>
      <c r="E2082">
        <v>110</v>
      </c>
      <c r="F2082">
        <v>3</v>
      </c>
      <c r="G2082" t="s">
        <v>14</v>
      </c>
      <c r="H2082" s="1" t="str">
        <f t="shared" si="130"/>
        <v>ifrs-full_DisclosureOfSignificantInvestmentsInSubsidiariesExplanatory</v>
      </c>
      <c r="I2082" t="str">
        <f t="shared" si="131"/>
        <v>ifrs-full</v>
      </c>
      <c r="J2082" t="str">
        <f t="shared" si="132"/>
        <v>DisclosureOfSignificantInvestmentsInSubsidiariesExplanatory</v>
      </c>
      <c r="K2082" t="str">
        <f t="shared" si="133"/>
        <v>insert into dbax_info_conc (codi_empr, codi_emex, codi_info, pref_conc, codi_conc, orde_conc, nive_conc, tipo_info) values (0,0,'pre_cl-ci_ifrs-12_2014-03-05_role-825700','ifrs-full','DisclosureOfSignificantInvestmentsInSubsidiariesExplanatory',110,3,'C')</v>
      </c>
    </row>
    <row r="2083" spans="1:11" x14ac:dyDescent="0.25">
      <c r="A2083">
        <v>0</v>
      </c>
      <c r="B2083">
        <v>0</v>
      </c>
      <c r="C2083" t="s">
        <v>217</v>
      </c>
      <c r="D2083" t="s">
        <v>1742</v>
      </c>
      <c r="E2083">
        <v>180</v>
      </c>
      <c r="F2083">
        <v>5</v>
      </c>
      <c r="G2083" t="s">
        <v>14</v>
      </c>
      <c r="H2083" s="1" t="str">
        <f t="shared" si="130"/>
        <v>ifrs-full_DisclosureOfSignificantInvestmentsInSubsidiariesLineItems</v>
      </c>
      <c r="I2083" t="str">
        <f t="shared" si="131"/>
        <v>ifrs-full</v>
      </c>
      <c r="J2083" t="str">
        <f t="shared" si="132"/>
        <v>DisclosureOfSignificantInvestmentsInSubsidiariesLineItems</v>
      </c>
      <c r="K2083" t="str">
        <f t="shared" si="133"/>
        <v>insert into dbax_info_conc (codi_empr, codi_emex, codi_info, pref_conc, codi_conc, orde_conc, nive_conc, tipo_info) values (0,0,'pre_cl-ci_ifrs-12_2014-03-05_role-825700','ifrs-full','DisclosureOfSignificantInvestmentsInSubsidiariesLineItems',180,5,'C')</v>
      </c>
    </row>
    <row r="2084" spans="1:11" x14ac:dyDescent="0.25">
      <c r="A2084">
        <v>0</v>
      </c>
      <c r="B2084">
        <v>0</v>
      </c>
      <c r="C2084" t="s">
        <v>217</v>
      </c>
      <c r="D2084" t="s">
        <v>1743</v>
      </c>
      <c r="E2084">
        <v>130</v>
      </c>
      <c r="F2084">
        <v>5</v>
      </c>
      <c r="G2084" t="s">
        <v>14</v>
      </c>
      <c r="H2084" s="1" t="str">
        <f t="shared" si="130"/>
        <v>ifrs-full_DisclosureOfSignificantInvestmentsInSubsidiariesTable</v>
      </c>
      <c r="I2084" t="str">
        <f t="shared" si="131"/>
        <v>ifrs-full</v>
      </c>
      <c r="J2084" t="str">
        <f t="shared" si="132"/>
        <v>DisclosureOfSignificantInvestmentsInSubsidiariesTable</v>
      </c>
      <c r="K2084" t="str">
        <f t="shared" si="133"/>
        <v>insert into dbax_info_conc (codi_empr, codi_emex, codi_info, pref_conc, codi_conc, orde_conc, nive_conc, tipo_info) values (0,0,'pre_cl-ci_ifrs-12_2014-03-05_role-825700','ifrs-full','DisclosureOfSignificantInvestmentsInSubsidiariesTable',130,5,'C')</v>
      </c>
    </row>
    <row r="2085" spans="1:11" x14ac:dyDescent="0.25">
      <c r="A2085">
        <v>0</v>
      </c>
      <c r="B2085">
        <v>0</v>
      </c>
      <c r="C2085" t="s">
        <v>217</v>
      </c>
      <c r="D2085" t="s">
        <v>1744</v>
      </c>
      <c r="E2085">
        <v>20</v>
      </c>
      <c r="F2085">
        <v>2</v>
      </c>
      <c r="G2085" t="s">
        <v>14</v>
      </c>
      <c r="H2085" s="1" t="str">
        <f t="shared" si="130"/>
        <v>ifrs-full_DisclosureOfSignificantJudgementsAndAssumptionsMadeInRelationToInterestsInOtherEntitiesExplanatory</v>
      </c>
      <c r="I2085" t="str">
        <f t="shared" si="131"/>
        <v>ifrs-full</v>
      </c>
      <c r="J2085" t="str">
        <f t="shared" si="132"/>
        <v>DisclosureOfSignificantJudgementsAndAssumptionsMadeInRelationToInterestsInOtherEntitiesExplanatory</v>
      </c>
      <c r="K2085" t="str">
        <f t="shared" si="133"/>
        <v>insert into dbax_info_conc (codi_empr, codi_emex, codi_info, pref_conc, codi_conc, orde_conc, nive_conc, tipo_info) values (0,0,'pre_cl-ci_ifrs-12_2014-03-05_role-825700','ifrs-full','DisclosureOfSignificantJudgementsAndAssumptionsMadeInRelationToInterestsInOtherEntitiesExplanatory',20,2,'C')</v>
      </c>
    </row>
    <row r="2086" spans="1:11" x14ac:dyDescent="0.25">
      <c r="A2086">
        <v>0</v>
      </c>
      <c r="B2086">
        <v>0</v>
      </c>
      <c r="C2086" t="s">
        <v>217</v>
      </c>
      <c r="D2086" t="s">
        <v>1765</v>
      </c>
      <c r="E2086">
        <v>1630</v>
      </c>
      <c r="F2086">
        <v>4</v>
      </c>
      <c r="G2086" t="s">
        <v>14</v>
      </c>
      <c r="H2086" s="1" t="str">
        <f t="shared" si="130"/>
        <v>ifrs-full_DisclosureOfUnconsolidatedStructuredEntitiesAbstract</v>
      </c>
      <c r="I2086" t="str">
        <f t="shared" si="131"/>
        <v>ifrs-full</v>
      </c>
      <c r="J2086" t="str">
        <f t="shared" si="132"/>
        <v>DisclosureOfUnconsolidatedStructuredEntitiesAbstract</v>
      </c>
      <c r="K2086" t="str">
        <f t="shared" si="133"/>
        <v>insert into dbax_info_conc (codi_empr, codi_emex, codi_info, pref_conc, codi_conc, orde_conc, nive_conc, tipo_info) values (0,0,'pre_cl-ci_ifrs-12_2014-03-05_role-825700','ifrs-full','DisclosureOfUnconsolidatedStructuredEntitiesAbstract',1630,4,'C')</v>
      </c>
    </row>
    <row r="2087" spans="1:11" x14ac:dyDescent="0.25">
      <c r="A2087">
        <v>0</v>
      </c>
      <c r="B2087">
        <v>0</v>
      </c>
      <c r="C2087" t="s">
        <v>217</v>
      </c>
      <c r="D2087" t="s">
        <v>1766</v>
      </c>
      <c r="E2087">
        <v>1620</v>
      </c>
      <c r="F2087">
        <v>3</v>
      </c>
      <c r="G2087" t="s">
        <v>14</v>
      </c>
      <c r="H2087" s="1" t="str">
        <f t="shared" si="130"/>
        <v>ifrs-full_DisclosureOfUnconsolidatedStructuredEntitiesExplanatory</v>
      </c>
      <c r="I2087" t="str">
        <f t="shared" si="131"/>
        <v>ifrs-full</v>
      </c>
      <c r="J2087" t="str">
        <f t="shared" si="132"/>
        <v>DisclosureOfUnconsolidatedStructuredEntitiesExplanatory</v>
      </c>
      <c r="K2087" t="str">
        <f t="shared" si="133"/>
        <v>insert into dbax_info_conc (codi_empr, codi_emex, codi_info, pref_conc, codi_conc, orde_conc, nive_conc, tipo_info) values (0,0,'pre_cl-ci_ifrs-12_2014-03-05_role-825700','ifrs-full','DisclosureOfUnconsolidatedStructuredEntitiesExplanatory',1620,3,'C')</v>
      </c>
    </row>
    <row r="2088" spans="1:11" x14ac:dyDescent="0.25">
      <c r="A2088">
        <v>0</v>
      </c>
      <c r="B2088">
        <v>0</v>
      </c>
      <c r="C2088" t="s">
        <v>217</v>
      </c>
      <c r="D2088" t="s">
        <v>1767</v>
      </c>
      <c r="E2088">
        <v>1710</v>
      </c>
      <c r="F2088">
        <v>5</v>
      </c>
      <c r="G2088" t="s">
        <v>14</v>
      </c>
      <c r="H2088" s="1" t="str">
        <f t="shared" si="130"/>
        <v>ifrs-full_DisclosureOfUnconsolidatedStructuredEntitiesLineItems</v>
      </c>
      <c r="I2088" t="str">
        <f t="shared" si="131"/>
        <v>ifrs-full</v>
      </c>
      <c r="J2088" t="str">
        <f t="shared" si="132"/>
        <v>DisclosureOfUnconsolidatedStructuredEntitiesLineItems</v>
      </c>
      <c r="K2088" t="str">
        <f t="shared" si="133"/>
        <v>insert into dbax_info_conc (codi_empr, codi_emex, codi_info, pref_conc, codi_conc, orde_conc, nive_conc, tipo_info) values (0,0,'pre_cl-ci_ifrs-12_2014-03-05_role-825700','ifrs-full','DisclosureOfUnconsolidatedStructuredEntitiesLineItems',1710,5,'C')</v>
      </c>
    </row>
    <row r="2089" spans="1:11" x14ac:dyDescent="0.25">
      <c r="A2089">
        <v>0</v>
      </c>
      <c r="B2089">
        <v>0</v>
      </c>
      <c r="C2089" t="s">
        <v>217</v>
      </c>
      <c r="D2089" t="s">
        <v>1768</v>
      </c>
      <c r="E2089">
        <v>1640</v>
      </c>
      <c r="F2089">
        <v>5</v>
      </c>
      <c r="G2089" t="s">
        <v>14</v>
      </c>
      <c r="H2089" s="1" t="str">
        <f t="shared" si="130"/>
        <v>ifrs-full_DisclosureOfUnconsolidatedStructuredEntitiesTable</v>
      </c>
      <c r="I2089" t="str">
        <f t="shared" si="131"/>
        <v>ifrs-full</v>
      </c>
      <c r="J2089" t="str">
        <f t="shared" si="132"/>
        <v>DisclosureOfUnconsolidatedStructuredEntitiesTable</v>
      </c>
      <c r="K2089" t="str">
        <f t="shared" si="133"/>
        <v>insert into dbax_info_conc (codi_empr, codi_emex, codi_info, pref_conc, codi_conc, orde_conc, nive_conc, tipo_info) values (0,0,'pre_cl-ci_ifrs-12_2014-03-05_role-825700','ifrs-full','DisclosureOfUnconsolidatedStructuredEntitiesTable',1640,5,'C')</v>
      </c>
    </row>
    <row r="2090" spans="1:11" x14ac:dyDescent="0.25">
      <c r="A2090">
        <v>0</v>
      </c>
      <c r="B2090">
        <v>0</v>
      </c>
      <c r="C2090" t="s">
        <v>217</v>
      </c>
      <c r="D2090" t="s">
        <v>1785</v>
      </c>
      <c r="E2090">
        <v>260</v>
      </c>
      <c r="F2090">
        <v>6</v>
      </c>
      <c r="G2090" t="s">
        <v>14</v>
      </c>
      <c r="H2090" s="1" t="str">
        <f t="shared" si="130"/>
        <v>ifrs-full_DividendsPaidToNoncontrollingInterests</v>
      </c>
      <c r="I2090" t="str">
        <f t="shared" si="131"/>
        <v>ifrs-full</v>
      </c>
      <c r="J2090" t="str">
        <f t="shared" si="132"/>
        <v>DividendsPaidToNoncontrollingInterests</v>
      </c>
      <c r="K2090" t="str">
        <f t="shared" si="133"/>
        <v>insert into dbax_info_conc (codi_empr, codi_emex, codi_info, pref_conc, codi_conc, orde_conc, nive_conc, tipo_info) values (0,0,'pre_cl-ci_ifrs-12_2014-03-05_role-825700','ifrs-full','DividendsPaidToNoncontrollingInterests',260,6,'C')</v>
      </c>
    </row>
    <row r="2091" spans="1:11" x14ac:dyDescent="0.25">
      <c r="A2091">
        <v>0</v>
      </c>
      <c r="B2091">
        <v>0</v>
      </c>
      <c r="C2091" t="s">
        <v>217</v>
      </c>
      <c r="D2091" t="s">
        <v>1789</v>
      </c>
      <c r="E2091">
        <v>750</v>
      </c>
      <c r="F2091">
        <v>6</v>
      </c>
      <c r="G2091" t="s">
        <v>14</v>
      </c>
      <c r="H2091" s="1" t="str">
        <f t="shared" si="130"/>
        <v>ifrs-full_DividendsReceived</v>
      </c>
      <c r="I2091" t="str">
        <f t="shared" si="131"/>
        <v>ifrs-full</v>
      </c>
      <c r="J2091" t="str">
        <f t="shared" si="132"/>
        <v>DividendsReceived</v>
      </c>
      <c r="K2091" t="str">
        <f t="shared" si="133"/>
        <v>insert into dbax_info_conc (codi_empr, codi_emex, codi_info, pref_conc, codi_conc, orde_conc, nive_conc, tipo_info) values (0,0,'pre_cl-ci_ifrs-12_2014-03-05_role-825700','ifrs-full','DividendsReceived',750,6,'C')</v>
      </c>
    </row>
    <row r="2092" spans="1:11" x14ac:dyDescent="0.25">
      <c r="A2092">
        <v>0</v>
      </c>
      <c r="B2092">
        <v>0</v>
      </c>
      <c r="C2092" t="s">
        <v>217</v>
      </c>
      <c r="D2092" t="s">
        <v>1789</v>
      </c>
      <c r="E2092">
        <v>1290</v>
      </c>
      <c r="F2092">
        <v>6</v>
      </c>
      <c r="G2092" t="s">
        <v>14</v>
      </c>
      <c r="H2092" s="1" t="str">
        <f t="shared" si="130"/>
        <v>ifrs-full_DividendsReceived</v>
      </c>
      <c r="I2092" t="str">
        <f t="shared" si="131"/>
        <v>ifrs-full</v>
      </c>
      <c r="J2092" t="str">
        <f t="shared" si="132"/>
        <v>DividendsReceived</v>
      </c>
      <c r="K2092" t="str">
        <f t="shared" si="133"/>
        <v>insert into dbax_info_conc (codi_empr, codi_emex, codi_info, pref_conc, codi_conc, orde_conc, nive_conc, tipo_info) values (0,0,'pre_cl-ci_ifrs-12_2014-03-05_role-825700','ifrs-full','DividendsReceived',1290,6,'C')</v>
      </c>
    </row>
    <row r="2093" spans="1:11" x14ac:dyDescent="0.25">
      <c r="A2093">
        <v>0</v>
      </c>
      <c r="B2093">
        <v>0</v>
      </c>
      <c r="C2093" t="s">
        <v>217</v>
      </c>
      <c r="D2093" t="s">
        <v>1803</v>
      </c>
      <c r="E2093">
        <v>630</v>
      </c>
      <c r="F2093">
        <v>7</v>
      </c>
      <c r="G2093" t="s">
        <v>14</v>
      </c>
      <c r="H2093" s="1" t="str">
        <f t="shared" si="130"/>
        <v>ifrs-full_EntitysTotalForAssociatesMember</v>
      </c>
      <c r="I2093" t="str">
        <f t="shared" si="131"/>
        <v>ifrs-full</v>
      </c>
      <c r="J2093" t="str">
        <f t="shared" si="132"/>
        <v>EntitysTotalForAssociatesMember</v>
      </c>
      <c r="K2093" t="str">
        <f t="shared" si="133"/>
        <v>insert into dbax_info_conc (codi_empr, codi_emex, codi_info, pref_conc, codi_conc, orde_conc, nive_conc, tipo_info) values (0,0,'pre_cl-ci_ifrs-12_2014-03-05_role-825700','ifrs-full','EntitysTotalForAssociatesMember',630,7,'C')</v>
      </c>
    </row>
    <row r="2094" spans="1:11" x14ac:dyDescent="0.25">
      <c r="A2094">
        <v>0</v>
      </c>
      <c r="B2094">
        <v>0</v>
      </c>
      <c r="C2094" t="s">
        <v>217</v>
      </c>
      <c r="D2094" t="s">
        <v>1806</v>
      </c>
      <c r="E2094">
        <v>440</v>
      </c>
      <c r="F2094">
        <v>7</v>
      </c>
      <c r="G2094" t="s">
        <v>14</v>
      </c>
      <c r="H2094" s="1" t="str">
        <f t="shared" si="130"/>
        <v>ifrs-full_EntitysTotalForConsolidatedStructuredEntitiesMember</v>
      </c>
      <c r="I2094" t="str">
        <f t="shared" si="131"/>
        <v>ifrs-full</v>
      </c>
      <c r="J2094" t="str">
        <f t="shared" si="132"/>
        <v>EntitysTotalForConsolidatedStructuredEntitiesMember</v>
      </c>
      <c r="K2094" t="str">
        <f t="shared" si="133"/>
        <v>insert into dbax_info_conc (codi_empr, codi_emex, codi_info, pref_conc, codi_conc, orde_conc, nive_conc, tipo_info) values (0,0,'pre_cl-ci_ifrs-12_2014-03-05_role-825700','ifrs-full','EntitysTotalForConsolidatedStructuredEntitiesMember',440,7,'C')</v>
      </c>
    </row>
    <row r="2095" spans="1:11" x14ac:dyDescent="0.25">
      <c r="A2095">
        <v>0</v>
      </c>
      <c r="B2095">
        <v>0</v>
      </c>
      <c r="C2095" t="s">
        <v>217</v>
      </c>
      <c r="D2095" t="s">
        <v>1808</v>
      </c>
      <c r="E2095">
        <v>1040</v>
      </c>
      <c r="F2095">
        <v>7</v>
      </c>
      <c r="G2095" t="s">
        <v>14</v>
      </c>
      <c r="H2095" s="1" t="str">
        <f t="shared" si="130"/>
        <v>ifrs-full_EntitysTotalForJointOperationsMember</v>
      </c>
      <c r="I2095" t="str">
        <f t="shared" si="131"/>
        <v>ifrs-full</v>
      </c>
      <c r="J2095" t="str">
        <f t="shared" si="132"/>
        <v>EntitysTotalForJointOperationsMember</v>
      </c>
      <c r="K2095" t="str">
        <f t="shared" si="133"/>
        <v>insert into dbax_info_conc (codi_empr, codi_emex, codi_info, pref_conc, codi_conc, orde_conc, nive_conc, tipo_info) values (0,0,'pre_cl-ci_ifrs-12_2014-03-05_role-825700','ifrs-full','EntitysTotalForJointOperationsMember',1040,7,'C')</v>
      </c>
    </row>
    <row r="2096" spans="1:11" x14ac:dyDescent="0.25">
      <c r="A2096">
        <v>0</v>
      </c>
      <c r="B2096">
        <v>0</v>
      </c>
      <c r="C2096" t="s">
        <v>217</v>
      </c>
      <c r="D2096" t="s">
        <v>1809</v>
      </c>
      <c r="E2096">
        <v>1170</v>
      </c>
      <c r="F2096">
        <v>7</v>
      </c>
      <c r="G2096" t="s">
        <v>14</v>
      </c>
      <c r="H2096" s="1" t="str">
        <f t="shared" si="130"/>
        <v>ifrs-full_EntitysTotalForJointVenturesMember</v>
      </c>
      <c r="I2096" t="str">
        <f t="shared" si="131"/>
        <v>ifrs-full</v>
      </c>
      <c r="J2096" t="str">
        <f t="shared" si="132"/>
        <v>EntitysTotalForJointVenturesMember</v>
      </c>
      <c r="K2096" t="str">
        <f t="shared" si="133"/>
        <v>insert into dbax_info_conc (codi_empr, codi_emex, codi_info, pref_conc, codi_conc, orde_conc, nive_conc, tipo_info) values (0,0,'pre_cl-ci_ifrs-12_2014-03-05_role-825700','ifrs-full','EntitysTotalForJointVenturesMember',1170,7,'C')</v>
      </c>
    </row>
    <row r="2097" spans="1:11" x14ac:dyDescent="0.25">
      <c r="A2097">
        <v>0</v>
      </c>
      <c r="B2097">
        <v>0</v>
      </c>
      <c r="C2097" t="s">
        <v>217</v>
      </c>
      <c r="D2097" t="s">
        <v>1811</v>
      </c>
      <c r="E2097">
        <v>150</v>
      </c>
      <c r="F2097">
        <v>7</v>
      </c>
      <c r="G2097" t="s">
        <v>14</v>
      </c>
      <c r="H2097" s="1" t="str">
        <f t="shared" si="130"/>
        <v>ifrs-full_EntitysTotalForSubsidiariesMember</v>
      </c>
      <c r="I2097" t="str">
        <f t="shared" si="131"/>
        <v>ifrs-full</v>
      </c>
      <c r="J2097" t="str">
        <f t="shared" si="132"/>
        <v>EntitysTotalForSubsidiariesMember</v>
      </c>
      <c r="K2097" t="str">
        <f t="shared" si="133"/>
        <v>insert into dbax_info_conc (codi_empr, codi_emex, codi_info, pref_conc, codi_conc, orde_conc, nive_conc, tipo_info) values (0,0,'pre_cl-ci_ifrs-12_2014-03-05_role-825700','ifrs-full','EntitysTotalForSubsidiariesMember',150,7,'C')</v>
      </c>
    </row>
    <row r="2098" spans="1:11" x14ac:dyDescent="0.25">
      <c r="A2098">
        <v>0</v>
      </c>
      <c r="B2098">
        <v>0</v>
      </c>
      <c r="C2098" t="s">
        <v>217</v>
      </c>
      <c r="D2098" t="s">
        <v>1812</v>
      </c>
      <c r="E2098">
        <v>1660</v>
      </c>
      <c r="F2098">
        <v>7</v>
      </c>
      <c r="G2098" t="s">
        <v>14</v>
      </c>
      <c r="H2098" s="1" t="str">
        <f t="shared" si="130"/>
        <v>ifrs-full_EntitysTotalForUnconsolidatedStructuredEntitiesMember</v>
      </c>
      <c r="I2098" t="str">
        <f t="shared" si="131"/>
        <v>ifrs-full</v>
      </c>
      <c r="J2098" t="str">
        <f t="shared" si="132"/>
        <v>EntitysTotalForUnconsolidatedStructuredEntitiesMember</v>
      </c>
      <c r="K2098" t="str">
        <f t="shared" si="133"/>
        <v>insert into dbax_info_conc (codi_empr, codi_emex, codi_info, pref_conc, codi_conc, orde_conc, nive_conc, tipo_info) values (0,0,'pre_cl-ci_ifrs-12_2014-03-05_role-825700','ifrs-full','EntitysTotalForUnconsolidatedStructuredEntitiesMember',1660,7,'C')</v>
      </c>
    </row>
    <row r="2099" spans="1:11" x14ac:dyDescent="0.25">
      <c r="A2099">
        <v>0</v>
      </c>
      <c r="B2099">
        <v>0</v>
      </c>
      <c r="C2099" t="s">
        <v>217</v>
      </c>
      <c r="D2099" t="s">
        <v>1813</v>
      </c>
      <c r="E2099">
        <v>2110</v>
      </c>
      <c r="F2099">
        <v>7</v>
      </c>
      <c r="G2099" t="s">
        <v>14</v>
      </c>
      <c r="H2099" s="1" t="str">
        <f t="shared" si="130"/>
        <v>ifrs-full_EntitysTotalForUnconsolidatedSubsidiariesMember</v>
      </c>
      <c r="I2099" t="str">
        <f t="shared" si="131"/>
        <v>ifrs-full</v>
      </c>
      <c r="J2099" t="str">
        <f t="shared" si="132"/>
        <v>EntitysTotalForUnconsolidatedSubsidiariesMember</v>
      </c>
      <c r="K2099" t="str">
        <f t="shared" si="133"/>
        <v>insert into dbax_info_conc (codi_empr, codi_emex, codi_info, pref_conc, codi_conc, orde_conc, nive_conc, tipo_info) values (0,0,'pre_cl-ci_ifrs-12_2014-03-05_role-825700','ifrs-full','EntitysTotalForUnconsolidatedSubsidiariesMember',2110,7,'C')</v>
      </c>
    </row>
    <row r="2100" spans="1:11" x14ac:dyDescent="0.25">
      <c r="A2100">
        <v>0</v>
      </c>
      <c r="B2100">
        <v>0</v>
      </c>
      <c r="C2100" t="s">
        <v>217</v>
      </c>
      <c r="D2100" t="s">
        <v>1854</v>
      </c>
      <c r="E2100">
        <v>2410</v>
      </c>
      <c r="F2100">
        <v>2</v>
      </c>
      <c r="G2100" t="s">
        <v>14</v>
      </c>
      <c r="H2100" s="1" t="str">
        <f t="shared" si="130"/>
        <v>ifrs-full_ExplanationOfBasisOfPreparationOfUnadjustedComparativeInformation</v>
      </c>
      <c r="I2100" t="str">
        <f t="shared" si="131"/>
        <v>ifrs-full</v>
      </c>
      <c r="J2100" t="str">
        <f t="shared" si="132"/>
        <v>ExplanationOfBasisOfPreparationOfUnadjustedComparativeInformation</v>
      </c>
      <c r="K2100" t="str">
        <f t="shared" si="133"/>
        <v>insert into dbax_info_conc (codi_empr, codi_emex, codi_info, pref_conc, codi_conc, orde_conc, nive_conc, tipo_info) values (0,0,'pre_cl-ci_ifrs-12_2014-03-05_role-825700','ifrs-full','ExplanationOfBasisOfPreparationOfUnadjustedComparativeInformation',2410,2,'C')</v>
      </c>
    </row>
    <row r="2101" spans="1:11" x14ac:dyDescent="0.25">
      <c r="A2101">
        <v>0</v>
      </c>
      <c r="B2101">
        <v>0</v>
      </c>
      <c r="C2101" t="s">
        <v>217</v>
      </c>
      <c r="D2101" t="s">
        <v>1870</v>
      </c>
      <c r="E2101">
        <v>510</v>
      </c>
      <c r="F2101">
        <v>6</v>
      </c>
      <c r="G2101" t="s">
        <v>14</v>
      </c>
      <c r="H2101" s="1" t="str">
        <f t="shared" si="130"/>
        <v>ifrs-full_ExplanationOfFactorsInReachingDecisionThatProvisionOfSupportToPreviouslyUnconsolidatedStructuredEntityResultedInObtainingControl</v>
      </c>
      <c r="I2101" t="str">
        <f t="shared" si="131"/>
        <v>ifrs-full</v>
      </c>
      <c r="J2101" t="str">
        <f t="shared" si="132"/>
        <v>ExplanationOfFactorsInReachingDecisionThatProvisionOfSupportToPreviouslyUnconsolidatedStructuredEntityResultedInObtainingControl</v>
      </c>
      <c r="K2101" t="str">
        <f t="shared" si="133"/>
        <v>insert into dbax_info_conc (codi_empr, codi_emex, codi_info, pref_conc, codi_conc, orde_conc, nive_conc, tipo_info) values (0,0,'pre_cl-ci_ifrs-12_2014-03-05_role-825700','ifrs-full','ExplanationOfFactorsInReachingDecisionThatProvisionOfSupportToPreviouslyUnconsolidatedStructuredEntityResultedInObtainingControl',510,6,'C')</v>
      </c>
    </row>
    <row r="2102" spans="1:11" x14ac:dyDescent="0.25">
      <c r="A2102">
        <v>0</v>
      </c>
      <c r="B2102">
        <v>0</v>
      </c>
      <c r="C2102" t="s">
        <v>217</v>
      </c>
      <c r="D2102" t="s">
        <v>1879</v>
      </c>
      <c r="E2102">
        <v>570</v>
      </c>
      <c r="F2102">
        <v>3</v>
      </c>
      <c r="G2102" t="s">
        <v>14</v>
      </c>
      <c r="H2102" s="1" t="str">
        <f t="shared" si="130"/>
        <v>ifrs-full_ExplanationOfGainsLossesRecognisedWhenControlInSubsidiaryIsLost</v>
      </c>
      <c r="I2102" t="str">
        <f t="shared" si="131"/>
        <v>ifrs-full</v>
      </c>
      <c r="J2102" t="str">
        <f t="shared" si="132"/>
        <v>ExplanationOfGainsLossesRecognisedWhenControlInSubsidiaryIsLost</v>
      </c>
      <c r="K2102" t="str">
        <f t="shared" si="133"/>
        <v>insert into dbax_info_conc (codi_empr, codi_emex, codi_info, pref_conc, codi_conc, orde_conc, nive_conc, tipo_info) values (0,0,'pre_cl-ci_ifrs-12_2014-03-05_role-825700','ifrs-full','ExplanationOfGainsLossesRecognisedWhenControlInSubsidiaryIsLost',570,3,'C')</v>
      </c>
    </row>
    <row r="2103" spans="1:11" x14ac:dyDescent="0.25">
      <c r="A2103">
        <v>0</v>
      </c>
      <c r="B2103">
        <v>0</v>
      </c>
      <c r="C2103" t="s">
        <v>217</v>
      </c>
      <c r="D2103" t="s">
        <v>1898</v>
      </c>
      <c r="E2103">
        <v>2330</v>
      </c>
      <c r="F2103">
        <v>6</v>
      </c>
      <c r="G2103" t="s">
        <v>14</v>
      </c>
      <c r="H2103" s="1" t="str">
        <f t="shared" si="130"/>
        <v>ifrs-full_ExplanationOfRelevantFactorsInReachingDecisionToProvideSupportThatResultedInControllingUnconsolidatedStructuredEntity</v>
      </c>
      <c r="I2103" t="str">
        <f t="shared" si="131"/>
        <v>ifrs-full</v>
      </c>
      <c r="J2103" t="str">
        <f t="shared" si="132"/>
        <v>ExplanationOfRelevantFactorsInReachingDecisionToProvideSupportThatResultedInControllingUnconsolidatedStructuredEntity</v>
      </c>
      <c r="K2103" t="str">
        <f t="shared" si="133"/>
        <v>insert into dbax_info_conc (codi_empr, codi_emex, codi_info, pref_conc, codi_conc, orde_conc, nive_conc, tipo_info) values (0,0,'pre_cl-ci_ifrs-12_2014-03-05_role-825700','ifrs-full','ExplanationOfRelevantFactorsInReachingDecisionToProvideSupportThatResultedInControllingUnconsolidatedStructuredEntity',2330,6,'C')</v>
      </c>
    </row>
    <row r="2104" spans="1:11" x14ac:dyDescent="0.25">
      <c r="A2104">
        <v>0</v>
      </c>
      <c r="B2104">
        <v>0</v>
      </c>
      <c r="C2104" t="s">
        <v>217</v>
      </c>
      <c r="D2104" t="s">
        <v>1919</v>
      </c>
      <c r="E2104">
        <v>1460</v>
      </c>
      <c r="F2104">
        <v>6</v>
      </c>
      <c r="G2104" t="s">
        <v>14</v>
      </c>
      <c r="H2104" s="1" t="str">
        <f t="shared" si="130"/>
        <v>ifrs-full_FairValueOfInvestmentInJointVenturesWherePriceQuotationsPublished</v>
      </c>
      <c r="I2104" t="str">
        <f t="shared" si="131"/>
        <v>ifrs-full</v>
      </c>
      <c r="J2104" t="str">
        <f t="shared" si="132"/>
        <v>FairValueOfInvestmentInJointVenturesWherePriceQuotationsPublished</v>
      </c>
      <c r="K2104" t="str">
        <f t="shared" si="133"/>
        <v>insert into dbax_info_conc (codi_empr, codi_emex, codi_info, pref_conc, codi_conc, orde_conc, nive_conc, tipo_info) values (0,0,'pre_cl-ci_ifrs-12_2014-03-05_role-825700','ifrs-full','FairValueOfInvestmentInJointVenturesWherePriceQuotationsPublished',1460,6,'C')</v>
      </c>
    </row>
    <row r="2105" spans="1:11" x14ac:dyDescent="0.25">
      <c r="A2105">
        <v>0</v>
      </c>
      <c r="B2105">
        <v>0</v>
      </c>
      <c r="C2105" t="s">
        <v>217</v>
      </c>
      <c r="D2105" t="s">
        <v>1920</v>
      </c>
      <c r="E2105">
        <v>850</v>
      </c>
      <c r="F2105">
        <v>6</v>
      </c>
      <c r="G2105" t="s">
        <v>14</v>
      </c>
      <c r="H2105" s="1" t="str">
        <f t="shared" si="130"/>
        <v>ifrs-full_FairValueOfInvestmentsInAssociatesWherePriceQuotationsPublished</v>
      </c>
      <c r="I2105" t="str">
        <f t="shared" si="131"/>
        <v>ifrs-full</v>
      </c>
      <c r="J2105" t="str">
        <f t="shared" si="132"/>
        <v>FairValueOfInvestmentsInAssociatesWherePriceQuotationsPublished</v>
      </c>
      <c r="K2105" t="str">
        <f t="shared" si="133"/>
        <v>insert into dbax_info_conc (codi_empr, codi_emex, codi_info, pref_conc, codi_conc, orde_conc, nive_conc, tipo_info) values (0,0,'pre_cl-ci_ifrs-12_2014-03-05_role-825700','ifrs-full','FairValueOfInvestmentsInAssociatesWherePriceQuotationsPublished',850,6,'C')</v>
      </c>
    </row>
    <row r="2106" spans="1:11" x14ac:dyDescent="0.25">
      <c r="A2106">
        <v>0</v>
      </c>
      <c r="B2106">
        <v>0</v>
      </c>
      <c r="C2106" t="s">
        <v>217</v>
      </c>
      <c r="D2106" t="s">
        <v>1922</v>
      </c>
      <c r="E2106">
        <v>2030</v>
      </c>
      <c r="F2106">
        <v>4</v>
      </c>
      <c r="G2106" t="s">
        <v>14</v>
      </c>
      <c r="H2106" s="1" t="str">
        <f t="shared" si="130"/>
        <v>ifrs-full_FairValueOfSubsidiariesThatCeaseToBeConsolidatedAsOfDateOfChangeOfInvestmentEntityStatus</v>
      </c>
      <c r="I2106" t="str">
        <f t="shared" si="131"/>
        <v>ifrs-full</v>
      </c>
      <c r="J2106" t="str">
        <f t="shared" si="132"/>
        <v>FairValueOfSubsidiariesThatCeaseToBeConsolidatedAsOfDateOfChangeOfInvestmentEntityStatus</v>
      </c>
      <c r="K2106" t="str">
        <f t="shared" si="133"/>
        <v>insert into dbax_info_conc (codi_empr, codi_emex, codi_info, pref_conc, codi_conc, orde_conc, nive_conc, tipo_info) values (0,0,'pre_cl-ci_ifrs-12_2014-03-05_role-825700','ifrs-full','FairValueOfSubsidiariesThatCeaseToBeConsolidatedAsOfDateOfChangeOfInvestmentEntityStatus',2030,4,'C')</v>
      </c>
    </row>
    <row r="2107" spans="1:11" x14ac:dyDescent="0.25">
      <c r="A2107">
        <v>0</v>
      </c>
      <c r="B2107">
        <v>0</v>
      </c>
      <c r="C2107" t="s">
        <v>217</v>
      </c>
      <c r="D2107" t="s">
        <v>1960</v>
      </c>
      <c r="E2107">
        <v>2040</v>
      </c>
      <c r="F2107">
        <v>4</v>
      </c>
      <c r="G2107" t="s">
        <v>14</v>
      </c>
      <c r="H2107" s="1" t="str">
        <f t="shared" si="130"/>
        <v>ifrs-full_GainLossOnCessationOfConsolidationOfSubsidiariesDueToChangeOfInvestmentEntityStatus</v>
      </c>
      <c r="I2107" t="str">
        <f t="shared" si="131"/>
        <v>ifrs-full</v>
      </c>
      <c r="J2107" t="str">
        <f t="shared" si="132"/>
        <v>GainLossOnCessationOfConsolidationOfSubsidiariesDueToChangeOfInvestmentEntityStatus</v>
      </c>
      <c r="K2107" t="str">
        <f t="shared" si="133"/>
        <v>insert into dbax_info_conc (codi_empr, codi_emex, codi_info, pref_conc, codi_conc, orde_conc, nive_conc, tipo_info) values (0,0,'pre_cl-ci_ifrs-12_2014-03-05_role-825700','ifrs-full','GainLossOnCessationOfConsolidationOfSubsidiariesDueToChangeOfInvestmentEntityStatus',2040,4,'C')</v>
      </c>
    </row>
    <row r="2108" spans="1:11" x14ac:dyDescent="0.25">
      <c r="A2108">
        <v>0</v>
      </c>
      <c r="B2108">
        <v>0</v>
      </c>
      <c r="C2108" t="s">
        <v>217</v>
      </c>
      <c r="D2108" t="s">
        <v>2008</v>
      </c>
      <c r="E2108">
        <v>550</v>
      </c>
      <c r="F2108">
        <v>3</v>
      </c>
      <c r="G2108" t="s">
        <v>14</v>
      </c>
      <c r="H2108" s="1" t="str">
        <f t="shared" si="130"/>
        <v>ifrs-full_GainsLossesRecognisedWhenControlInSubsidiaryIsLost</v>
      </c>
      <c r="I2108" t="str">
        <f t="shared" si="131"/>
        <v>ifrs-full</v>
      </c>
      <c r="J2108" t="str">
        <f t="shared" si="132"/>
        <v>GainsLossesRecognisedWhenControlInSubsidiaryIsLost</v>
      </c>
      <c r="K2108" t="str">
        <f t="shared" si="133"/>
        <v>insert into dbax_info_conc (codi_empr, codi_emex, codi_info, pref_conc, codi_conc, orde_conc, nive_conc, tipo_info) values (0,0,'pre_cl-ci_ifrs-12_2014-03-05_role-825700','ifrs-full','GainsLossesRecognisedWhenControlInSubsidiaryIsLost',550,3,'C')</v>
      </c>
    </row>
    <row r="2109" spans="1:11" x14ac:dyDescent="0.25">
      <c r="A2109">
        <v>0</v>
      </c>
      <c r="B2109">
        <v>0</v>
      </c>
      <c r="C2109" t="s">
        <v>217</v>
      </c>
      <c r="D2109" t="s">
        <v>2034</v>
      </c>
      <c r="E2109">
        <v>2390</v>
      </c>
      <c r="F2109">
        <v>2</v>
      </c>
      <c r="G2109" t="s">
        <v>14</v>
      </c>
      <c r="H2109" s="1" t="str">
        <f t="shared" si="130"/>
        <v>ifrs-full_IdentificationOfUnadjustedComparativeInformation</v>
      </c>
      <c r="I2109" t="str">
        <f t="shared" si="131"/>
        <v>ifrs-full</v>
      </c>
      <c r="J2109" t="str">
        <f t="shared" si="132"/>
        <v>IdentificationOfUnadjustedComparativeInformation</v>
      </c>
      <c r="K2109" t="str">
        <f t="shared" si="133"/>
        <v>insert into dbax_info_conc (codi_empr, codi_emex, codi_info, pref_conc, codi_conc, orde_conc, nive_conc, tipo_info) values (0,0,'pre_cl-ci_ifrs-12_2014-03-05_role-825700','ifrs-full','IdentificationOfUnadjustedComparativeInformation',2390,2,'C')</v>
      </c>
    </row>
    <row r="2110" spans="1:11" x14ac:dyDescent="0.25">
      <c r="A2110">
        <v>0</v>
      </c>
      <c r="B2110">
        <v>0</v>
      </c>
      <c r="C2110" t="s">
        <v>217</v>
      </c>
      <c r="D2110" t="s">
        <v>2055</v>
      </c>
      <c r="E2110">
        <v>1740</v>
      </c>
      <c r="F2110">
        <v>6</v>
      </c>
      <c r="G2110" t="s">
        <v>14</v>
      </c>
      <c r="H2110" s="1" t="str">
        <f t="shared" si="130"/>
        <v>ifrs-full_IncomeFromStructuredEntities</v>
      </c>
      <c r="I2110" t="str">
        <f t="shared" si="131"/>
        <v>ifrs-full</v>
      </c>
      <c r="J2110" t="str">
        <f t="shared" si="132"/>
        <v>IncomeFromStructuredEntities</v>
      </c>
      <c r="K2110" t="str">
        <f t="shared" si="133"/>
        <v>insert into dbax_info_conc (codi_empr, codi_emex, codi_info, pref_conc, codi_conc, orde_conc, nive_conc, tipo_info) values (0,0,'pre_cl-ci_ifrs-12_2014-03-05_role-825700','ifrs-full','IncomeFromStructuredEntities',1740,6,'C')</v>
      </c>
    </row>
    <row r="2111" spans="1:11" x14ac:dyDescent="0.25">
      <c r="A2111">
        <v>0</v>
      </c>
      <c r="B2111">
        <v>0</v>
      </c>
      <c r="C2111" t="s">
        <v>217</v>
      </c>
      <c r="D2111" t="s">
        <v>2106</v>
      </c>
      <c r="E2111">
        <v>540</v>
      </c>
      <c r="F2111">
        <v>4</v>
      </c>
      <c r="G2111" t="s">
        <v>14</v>
      </c>
      <c r="H2111" s="1" t="str">
        <f t="shared" si="130"/>
        <v>ifrs-full_IncreaseDecreaseThroughChangesInOwnershipInterestsInSubsidiariesThatDoNotResultInLossOfControlEquityAttributableToOwnersOfParent</v>
      </c>
      <c r="I2111" t="str">
        <f t="shared" si="131"/>
        <v>ifrs-full</v>
      </c>
      <c r="J2111" t="str">
        <f t="shared" si="132"/>
        <v>IncreaseDecreaseThroughChangesInOwnershipInterestsInSubsidiariesThatDoNotResultInLossOfControlEquityAttributableToOwnersOfParent</v>
      </c>
      <c r="K2111" t="str">
        <f t="shared" si="133"/>
        <v>insert into dbax_info_conc (codi_empr, codi_emex, codi_info, pref_conc, codi_conc, orde_conc, nive_conc, tipo_info) values (0,0,'pre_cl-ci_ifrs-12_2014-03-05_role-825700','ifrs-full','IncreaseDecreaseThroughChangesInOwnershipInterestsInSubsidiariesThatDoNotResultInLossOfControlEquityAttributableToOwnersOfParent',540,4,'C')</v>
      </c>
    </row>
    <row r="2112" spans="1:11" x14ac:dyDescent="0.25">
      <c r="A2112">
        <v>0</v>
      </c>
      <c r="B2112">
        <v>0</v>
      </c>
      <c r="C2112" t="s">
        <v>217</v>
      </c>
      <c r="D2112" t="s">
        <v>2153</v>
      </c>
      <c r="E2112">
        <v>1810</v>
      </c>
      <c r="F2112">
        <v>6</v>
      </c>
      <c r="G2112" t="s">
        <v>14</v>
      </c>
      <c r="H2112" s="1" t="str">
        <f t="shared" si="130"/>
        <v>ifrs-full_InformationAboutHowMaximumExposureToLossFromInterestsInStructuredEntitiesIsDetermined</v>
      </c>
      <c r="I2112" t="str">
        <f t="shared" si="131"/>
        <v>ifrs-full</v>
      </c>
      <c r="J2112" t="str">
        <f t="shared" si="132"/>
        <v>InformationAboutHowMaximumExposureToLossFromInterestsInStructuredEntitiesIsDetermined</v>
      </c>
      <c r="K2112" t="str">
        <f t="shared" si="133"/>
        <v>insert into dbax_info_conc (codi_empr, codi_emex, codi_info, pref_conc, codi_conc, orde_conc, nive_conc, tipo_info) values (0,0,'pre_cl-ci_ifrs-12_2014-03-05_role-825700','ifrs-full','InformationAboutHowMaximumExposureToLossFromInterestsInStructuredEntitiesIsDetermined',1810,6,'C')</v>
      </c>
    </row>
    <row r="2113" spans="1:11" x14ac:dyDescent="0.25">
      <c r="A2113">
        <v>0</v>
      </c>
      <c r="B2113">
        <v>0</v>
      </c>
      <c r="C2113" t="s">
        <v>217</v>
      </c>
      <c r="D2113" t="s">
        <v>2156</v>
      </c>
      <c r="E2113">
        <v>1980</v>
      </c>
      <c r="F2113">
        <v>3</v>
      </c>
      <c r="G2113" t="s">
        <v>14</v>
      </c>
      <c r="H2113" s="1" t="str">
        <f t="shared" si="130"/>
        <v>ifrs-full_InformationAboutSignificantJudgementsAndAssumptionsMadeInDeterminingThatEntityIsInvestmentEntity</v>
      </c>
      <c r="I2113" t="str">
        <f t="shared" si="131"/>
        <v>ifrs-full</v>
      </c>
      <c r="J2113" t="str">
        <f t="shared" si="132"/>
        <v>InformationAboutSignificantJudgementsAndAssumptionsMadeInDeterminingThatEntityIsInvestmentEntity</v>
      </c>
      <c r="K2113" t="str">
        <f t="shared" si="133"/>
        <v>insert into dbax_info_conc (codi_empr, codi_emex, codi_info, pref_conc, codi_conc, orde_conc, nive_conc, tipo_info) values (0,0,'pre_cl-ci_ifrs-12_2014-03-05_role-825700','ifrs-full','InformationAboutSignificantJudgementsAndAssumptionsMadeInDeterminingThatEntityIsInvestmentEntity',1980,3,'C')</v>
      </c>
    </row>
    <row r="2114" spans="1:11" x14ac:dyDescent="0.25">
      <c r="A2114">
        <v>0</v>
      </c>
      <c r="B2114">
        <v>0</v>
      </c>
      <c r="C2114" t="s">
        <v>217</v>
      </c>
      <c r="D2114" t="s">
        <v>2231</v>
      </c>
      <c r="E2114">
        <v>1700</v>
      </c>
      <c r="F2114">
        <v>9</v>
      </c>
      <c r="G2114" t="s">
        <v>14</v>
      </c>
      <c r="H2114" s="1" t="str">
        <f t="shared" si="130"/>
        <v>ifrs-full_InvestmentFundsMember</v>
      </c>
      <c r="I2114" t="str">
        <f t="shared" si="131"/>
        <v>ifrs-full</v>
      </c>
      <c r="J2114" t="str">
        <f t="shared" si="132"/>
        <v>InvestmentFundsMember</v>
      </c>
      <c r="K2114" t="str">
        <f t="shared" si="133"/>
        <v>insert into dbax_info_conc (codi_empr, codi_emex, codi_info, pref_conc, codi_conc, orde_conc, nive_conc, tipo_info) values (0,0,'pre_cl-ci_ifrs-12_2014-03-05_role-825700','ifrs-full','InvestmentFundsMember',1700,9,'C')</v>
      </c>
    </row>
    <row r="2115" spans="1:11" x14ac:dyDescent="0.25">
      <c r="A2115">
        <v>0</v>
      </c>
      <c r="B2115">
        <v>0</v>
      </c>
      <c r="C2115" t="s">
        <v>217</v>
      </c>
      <c r="D2115" t="s">
        <v>2258</v>
      </c>
      <c r="E2115">
        <v>1030</v>
      </c>
      <c r="F2115">
        <v>6</v>
      </c>
      <c r="G2115" t="s">
        <v>14</v>
      </c>
      <c r="H2115" s="1" t="str">
        <f t="shared" si="130"/>
        <v>ifrs-full_JointOperationsAxis</v>
      </c>
      <c r="I2115" t="str">
        <f t="shared" si="131"/>
        <v>ifrs-full</v>
      </c>
      <c r="J2115" t="str">
        <f t="shared" si="132"/>
        <v>JointOperationsAxis</v>
      </c>
      <c r="K2115" t="str">
        <f t="shared" si="133"/>
        <v>insert into dbax_info_conc (codi_empr, codi_emex, codi_info, pref_conc, codi_conc, orde_conc, nive_conc, tipo_info) values (0,0,'pre_cl-ci_ifrs-12_2014-03-05_role-825700','ifrs-full','JointOperationsAxis',1030,6,'C')</v>
      </c>
    </row>
    <row r="2116" spans="1:11" x14ac:dyDescent="0.25">
      <c r="A2116">
        <v>0</v>
      </c>
      <c r="B2116">
        <v>0</v>
      </c>
      <c r="C2116" t="s">
        <v>217</v>
      </c>
      <c r="D2116" t="s">
        <v>2259</v>
      </c>
      <c r="E2116">
        <v>1050</v>
      </c>
      <c r="F2116">
        <v>8</v>
      </c>
      <c r="G2116" t="s">
        <v>14</v>
      </c>
      <c r="H2116" s="1" t="str">
        <f t="shared" si="130"/>
        <v>ifrs-full_JointOperationsMember</v>
      </c>
      <c r="I2116" t="str">
        <f t="shared" si="131"/>
        <v>ifrs-full</v>
      </c>
      <c r="J2116" t="str">
        <f t="shared" si="132"/>
        <v>JointOperationsMember</v>
      </c>
      <c r="K2116" t="str">
        <f t="shared" si="133"/>
        <v>insert into dbax_info_conc (codi_empr, codi_emex, codi_info, pref_conc, codi_conc, orde_conc, nive_conc, tipo_info) values (0,0,'pre_cl-ci_ifrs-12_2014-03-05_role-825700','ifrs-full','JointOperationsMember',1050,8,'C')</v>
      </c>
    </row>
    <row r="2117" spans="1:11" x14ac:dyDescent="0.25">
      <c r="A2117">
        <v>0</v>
      </c>
      <c r="B2117">
        <v>0</v>
      </c>
      <c r="C2117" t="s">
        <v>217</v>
      </c>
      <c r="D2117" t="s">
        <v>2260</v>
      </c>
      <c r="E2117">
        <v>1160</v>
      </c>
      <c r="F2117">
        <v>6</v>
      </c>
      <c r="G2117" t="s">
        <v>14</v>
      </c>
      <c r="H2117" s="1" t="str">
        <f t="shared" si="130"/>
        <v>ifrs-full_JointVenturesAxis</v>
      </c>
      <c r="I2117" t="str">
        <f t="shared" si="131"/>
        <v>ifrs-full</v>
      </c>
      <c r="J2117" t="str">
        <f t="shared" si="132"/>
        <v>JointVenturesAxis</v>
      </c>
      <c r="K2117" t="str">
        <f t="shared" si="133"/>
        <v>insert into dbax_info_conc (codi_empr, codi_emex, codi_info, pref_conc, codi_conc, orde_conc, nive_conc, tipo_info) values (0,0,'pre_cl-ci_ifrs-12_2014-03-05_role-825700','ifrs-full','JointVenturesAxis',1160,6,'C')</v>
      </c>
    </row>
    <row r="2118" spans="1:11" x14ac:dyDescent="0.25">
      <c r="A2118">
        <v>0</v>
      </c>
      <c r="B2118">
        <v>0</v>
      </c>
      <c r="C2118" t="s">
        <v>217</v>
      </c>
      <c r="D2118" t="s">
        <v>2261</v>
      </c>
      <c r="E2118">
        <v>1180</v>
      </c>
      <c r="F2118">
        <v>8</v>
      </c>
      <c r="G2118" t="s">
        <v>14</v>
      </c>
      <c r="H2118" s="1" t="str">
        <f t="shared" si="130"/>
        <v>ifrs-full_JointVenturesMember</v>
      </c>
      <c r="I2118" t="str">
        <f t="shared" si="131"/>
        <v>ifrs-full</v>
      </c>
      <c r="J2118" t="str">
        <f t="shared" si="132"/>
        <v>JointVenturesMember</v>
      </c>
      <c r="K2118" t="str">
        <f t="shared" si="133"/>
        <v>insert into dbax_info_conc (codi_empr, codi_emex, codi_info, pref_conc, codi_conc, orde_conc, nive_conc, tipo_info) values (0,0,'pre_cl-ci_ifrs-12_2014-03-05_role-825700','ifrs-full','JointVenturesMember',1180,8,'C')</v>
      </c>
    </row>
    <row r="2119" spans="1:11" x14ac:dyDescent="0.25">
      <c r="A2119">
        <v>0</v>
      </c>
      <c r="B2119">
        <v>0</v>
      </c>
      <c r="C2119" t="s">
        <v>217</v>
      </c>
      <c r="D2119" t="s">
        <v>2298</v>
      </c>
      <c r="E2119">
        <v>1780</v>
      </c>
      <c r="F2119">
        <v>6</v>
      </c>
      <c r="G2119" t="s">
        <v>14</v>
      </c>
      <c r="H2119" s="1" t="str">
        <f t="shared" si="130"/>
        <v>ifrs-full_LiabilitiesRecognisedInEntitysFinancialStatementsInRelationToStructuredEntities</v>
      </c>
      <c r="I2119" t="str">
        <f t="shared" si="131"/>
        <v>ifrs-full</v>
      </c>
      <c r="J2119" t="str">
        <f t="shared" si="132"/>
        <v>LiabilitiesRecognisedInEntitysFinancialStatementsInRelationToStructuredEntities</v>
      </c>
      <c r="K2119" t="str">
        <f t="shared" si="133"/>
        <v>insert into dbax_info_conc (codi_empr, codi_emex, codi_info, pref_conc, codi_conc, orde_conc, nive_conc, tipo_info) values (0,0,'pre_cl-ci_ifrs-12_2014-03-05_role-825700','ifrs-full','LiabilitiesRecognisedInEntitysFinancialStatementsInRelationToStructuredEntities',1780,6,'C')</v>
      </c>
    </row>
    <row r="2120" spans="1:11" x14ac:dyDescent="0.25">
      <c r="A2120">
        <v>0</v>
      </c>
      <c r="B2120">
        <v>0</v>
      </c>
      <c r="C2120" t="s">
        <v>217</v>
      </c>
      <c r="D2120" t="s">
        <v>2299</v>
      </c>
      <c r="E2120">
        <v>390</v>
      </c>
      <c r="F2120">
        <v>3</v>
      </c>
      <c r="G2120" t="s">
        <v>14</v>
      </c>
      <c r="H2120" s="1" t="str">
        <f t="shared" ref="H2120:H2183" si="134">MID(D2120,FIND("#",D2120)+1,10000)</f>
        <v>ifrs-full_LiabilitiesToWhichSignificantRestrictionsApply</v>
      </c>
      <c r="I2120" t="str">
        <f t="shared" ref="I2120:I2183" si="135">MID(H2120,1,FIND("_",H2120)-1)</f>
        <v>ifrs-full</v>
      </c>
      <c r="J2120" t="str">
        <f t="shared" ref="J2120:J2183" si="136">MID(H2120,FIND("_",H2120)+1,10000)</f>
        <v>LiabilitiesToWhichSignificantRestrictionsApply</v>
      </c>
      <c r="K2120" t="str">
        <f t="shared" ref="K2120:K2183" si="137">CONCATENATE("insert into dbax_info_conc (codi_empr, codi_emex, codi_info, pref_conc, codi_conc, orde_conc, nive_conc, tipo_info) values (",A2120,",",B2120,",'",C2120,"','",I2120,"','",J2120,"',",E2120,",",F2120,",'",G2120,"')")</f>
        <v>insert into dbax_info_conc (codi_empr, codi_emex, codi_info, pref_conc, codi_conc, orde_conc, nive_conc, tipo_info) values (0,0,'pre_cl-ci_ifrs-12_2014-03-05_role-825700','ifrs-full','LiabilitiesToWhichSignificantRestrictionsApply',390,3,'C')</v>
      </c>
    </row>
    <row r="2121" spans="1:11" x14ac:dyDescent="0.25">
      <c r="A2121">
        <v>0</v>
      </c>
      <c r="B2121">
        <v>0</v>
      </c>
      <c r="C2121" t="s">
        <v>217</v>
      </c>
      <c r="D2121" t="s">
        <v>2314</v>
      </c>
      <c r="E2121">
        <v>1900</v>
      </c>
      <c r="F2121">
        <v>7</v>
      </c>
      <c r="G2121" t="s">
        <v>14</v>
      </c>
      <c r="H2121" s="1" t="str">
        <f t="shared" si="134"/>
        <v>ifrs-full_LossesIncurredInRelationToInterestsInStructuredEntities</v>
      </c>
      <c r="I2121" t="str">
        <f t="shared" si="135"/>
        <v>ifrs-full</v>
      </c>
      <c r="J2121" t="str">
        <f t="shared" si="136"/>
        <v>LossesIncurredInRelationToInterestsInStructuredEntities</v>
      </c>
      <c r="K2121" t="str">
        <f t="shared" si="137"/>
        <v>insert into dbax_info_conc (codi_empr, codi_emex, codi_info, pref_conc, codi_conc, orde_conc, nive_conc, tipo_info) values (0,0,'pre_cl-ci_ifrs-12_2014-03-05_role-825700','ifrs-full','LossesIncurredInRelationToInterestsInStructuredEntities',1900,7,'C')</v>
      </c>
    </row>
    <row r="2122" spans="1:11" x14ac:dyDescent="0.25">
      <c r="A2122">
        <v>0</v>
      </c>
      <c r="B2122">
        <v>0</v>
      </c>
      <c r="C2122" t="s">
        <v>217</v>
      </c>
      <c r="D2122" t="s">
        <v>2332</v>
      </c>
      <c r="E2122">
        <v>1800</v>
      </c>
      <c r="F2122">
        <v>6</v>
      </c>
      <c r="G2122" t="s">
        <v>14</v>
      </c>
      <c r="H2122" s="1" t="str">
        <f t="shared" si="134"/>
        <v>ifrs-full_MaximumExposureToLossFromInterestsInStructuredEntities</v>
      </c>
      <c r="I2122" t="str">
        <f t="shared" si="135"/>
        <v>ifrs-full</v>
      </c>
      <c r="J2122" t="str">
        <f t="shared" si="136"/>
        <v>MaximumExposureToLossFromInterestsInStructuredEntities</v>
      </c>
      <c r="K2122" t="str">
        <f t="shared" si="137"/>
        <v>insert into dbax_info_conc (codi_empr, codi_emex, codi_info, pref_conc, codi_conc, orde_conc, nive_conc, tipo_info) values (0,0,'pre_cl-ci_ifrs-12_2014-03-05_role-825700','ifrs-full','MaximumExposureToLossFromInterestsInStructuredEntities',1800,6,'C')</v>
      </c>
    </row>
    <row r="2123" spans="1:11" x14ac:dyDescent="0.25">
      <c r="A2123">
        <v>0</v>
      </c>
      <c r="B2123">
        <v>0</v>
      </c>
      <c r="C2123" t="s">
        <v>217</v>
      </c>
      <c r="D2123" t="s">
        <v>2333</v>
      </c>
      <c r="E2123">
        <v>1920</v>
      </c>
      <c r="F2123">
        <v>7</v>
      </c>
      <c r="G2123" t="s">
        <v>14</v>
      </c>
      <c r="H2123" s="1" t="str">
        <f t="shared" si="134"/>
        <v>ifrs-full_MaximumLimitOfLossesOfStructuredEntitiesWhichEntityIsRequiredToAbsorbBeforeOtherParties</v>
      </c>
      <c r="I2123" t="str">
        <f t="shared" si="135"/>
        <v>ifrs-full</v>
      </c>
      <c r="J2123" t="str">
        <f t="shared" si="136"/>
        <v>MaximumLimitOfLossesOfStructuredEntitiesWhichEntityIsRequiredToAbsorbBeforeOtherParties</v>
      </c>
      <c r="K2123" t="str">
        <f t="shared" si="137"/>
        <v>insert into dbax_info_conc (codi_empr, codi_emex, codi_info, pref_conc, codi_conc, orde_conc, nive_conc, tipo_info) values (0,0,'pre_cl-ci_ifrs-12_2014-03-05_role-825700','ifrs-full','MaximumLimitOfLossesOfStructuredEntitiesWhichEntityIsRequiredToAbsorbBeforeOtherParties',1920,7,'C')</v>
      </c>
    </row>
    <row r="2124" spans="1:11" x14ac:dyDescent="0.25">
      <c r="A2124">
        <v>0</v>
      </c>
      <c r="B2124">
        <v>0</v>
      </c>
      <c r="C2124" t="s">
        <v>217</v>
      </c>
      <c r="D2124" t="s">
        <v>2372</v>
      </c>
      <c r="E2124">
        <v>670</v>
      </c>
      <c r="F2124">
        <v>6</v>
      </c>
      <c r="G2124" t="s">
        <v>14</v>
      </c>
      <c r="H2124" s="1" t="str">
        <f t="shared" si="134"/>
        <v>ifrs-full_NameOfAssociate</v>
      </c>
      <c r="I2124" t="str">
        <f t="shared" si="135"/>
        <v>ifrs-full</v>
      </c>
      <c r="J2124" t="str">
        <f t="shared" si="136"/>
        <v>NameOfAssociate</v>
      </c>
      <c r="K2124" t="str">
        <f t="shared" si="137"/>
        <v>insert into dbax_info_conc (codi_empr, codi_emex, codi_info, pref_conc, codi_conc, orde_conc, nive_conc, tipo_info) values (0,0,'pre_cl-ci_ifrs-12_2014-03-05_role-825700','ifrs-full','NameOfAssociate',670,6,'C')</v>
      </c>
    </row>
    <row r="2125" spans="1:11" x14ac:dyDescent="0.25">
      <c r="A2125">
        <v>0</v>
      </c>
      <c r="B2125">
        <v>0</v>
      </c>
      <c r="C2125" t="s">
        <v>217</v>
      </c>
      <c r="D2125" t="s">
        <v>2374</v>
      </c>
      <c r="E2125">
        <v>1070</v>
      </c>
      <c r="F2125">
        <v>6</v>
      </c>
      <c r="G2125" t="s">
        <v>14</v>
      </c>
      <c r="H2125" s="1" t="str">
        <f t="shared" si="134"/>
        <v>ifrs-full_NameOfJointOperation</v>
      </c>
      <c r="I2125" t="str">
        <f t="shared" si="135"/>
        <v>ifrs-full</v>
      </c>
      <c r="J2125" t="str">
        <f t="shared" si="136"/>
        <v>NameOfJointOperation</v>
      </c>
      <c r="K2125" t="str">
        <f t="shared" si="137"/>
        <v>insert into dbax_info_conc (codi_empr, codi_emex, codi_info, pref_conc, codi_conc, orde_conc, nive_conc, tipo_info) values (0,0,'pre_cl-ci_ifrs-12_2014-03-05_role-825700','ifrs-full','NameOfJointOperation',1070,6,'C')</v>
      </c>
    </row>
    <row r="2126" spans="1:11" x14ac:dyDescent="0.25">
      <c r="A2126">
        <v>0</v>
      </c>
      <c r="B2126">
        <v>0</v>
      </c>
      <c r="C2126" t="s">
        <v>217</v>
      </c>
      <c r="D2126" t="s">
        <v>2375</v>
      </c>
      <c r="E2126">
        <v>1210</v>
      </c>
      <c r="F2126">
        <v>6</v>
      </c>
      <c r="G2126" t="s">
        <v>14</v>
      </c>
      <c r="H2126" s="1" t="str">
        <f t="shared" si="134"/>
        <v>ifrs-full_NameOfJointVenture</v>
      </c>
      <c r="I2126" t="str">
        <f t="shared" si="135"/>
        <v>ifrs-full</v>
      </c>
      <c r="J2126" t="str">
        <f t="shared" si="136"/>
        <v>NameOfJointVenture</v>
      </c>
      <c r="K2126" t="str">
        <f t="shared" si="137"/>
        <v>insert into dbax_info_conc (codi_empr, codi_emex, codi_info, pref_conc, codi_conc, orde_conc, nive_conc, tipo_info) values (0,0,'pre_cl-ci_ifrs-12_2014-03-05_role-825700','ifrs-full','NameOfJointVenture',1210,6,'C')</v>
      </c>
    </row>
    <row r="2127" spans="1:11" x14ac:dyDescent="0.25">
      <c r="A2127">
        <v>0</v>
      </c>
      <c r="B2127">
        <v>0</v>
      </c>
      <c r="C2127" t="s">
        <v>217</v>
      </c>
      <c r="D2127" t="s">
        <v>2379</v>
      </c>
      <c r="E2127">
        <v>190</v>
      </c>
      <c r="F2127">
        <v>6</v>
      </c>
      <c r="G2127" t="s">
        <v>14</v>
      </c>
      <c r="H2127" s="1" t="str">
        <f t="shared" si="134"/>
        <v>ifrs-full_NameOfSubsidiary</v>
      </c>
      <c r="I2127" t="str">
        <f t="shared" si="135"/>
        <v>ifrs-full</v>
      </c>
      <c r="J2127" t="str">
        <f t="shared" si="136"/>
        <v>NameOfSubsidiary</v>
      </c>
      <c r="K2127" t="str">
        <f t="shared" si="137"/>
        <v>insert into dbax_info_conc (codi_empr, codi_emex, codi_info, pref_conc, codi_conc, orde_conc, nive_conc, tipo_info) values (0,0,'pre_cl-ci_ifrs-12_2014-03-05_role-825700','ifrs-full','NameOfSubsidiary',190,6,'C')</v>
      </c>
    </row>
    <row r="2128" spans="1:11" x14ac:dyDescent="0.25">
      <c r="A2128">
        <v>0</v>
      </c>
      <c r="B2128">
        <v>0</v>
      </c>
      <c r="C2128" t="s">
        <v>217</v>
      </c>
      <c r="D2128" t="s">
        <v>2379</v>
      </c>
      <c r="E2128">
        <v>2160</v>
      </c>
      <c r="F2128">
        <v>6</v>
      </c>
      <c r="G2128" t="s">
        <v>14</v>
      </c>
      <c r="H2128" s="1" t="str">
        <f t="shared" si="134"/>
        <v>ifrs-full_NameOfSubsidiary</v>
      </c>
      <c r="I2128" t="str">
        <f t="shared" si="135"/>
        <v>ifrs-full</v>
      </c>
      <c r="J2128" t="str">
        <f t="shared" si="136"/>
        <v>NameOfSubsidiary</v>
      </c>
      <c r="K2128" t="str">
        <f t="shared" si="137"/>
        <v>insert into dbax_info_conc (codi_empr, codi_emex, codi_info, pref_conc, codi_conc, orde_conc, nive_conc, tipo_info) values (0,0,'pre_cl-ci_ifrs-12_2014-03-05_role-825700','ifrs-full','NameOfSubsidiary',2160,6,'C')</v>
      </c>
    </row>
    <row r="2129" spans="1:11" x14ac:dyDescent="0.25">
      <c r="A2129">
        <v>0</v>
      </c>
      <c r="B2129">
        <v>0</v>
      </c>
      <c r="C2129" t="s">
        <v>217</v>
      </c>
      <c r="D2129" t="s">
        <v>2615</v>
      </c>
      <c r="E2129">
        <v>560</v>
      </c>
      <c r="F2129">
        <v>3</v>
      </c>
      <c r="G2129" t="s">
        <v>14</v>
      </c>
      <c r="H2129" s="1" t="str">
        <f t="shared" si="134"/>
        <v>ifrs-full_PortionOfGainsLossesRecognisedWhenControlOfSubsidiaryIsLostAttributableToRecognisingInvestmentRetainedInFormerSubsidiary</v>
      </c>
      <c r="I2129" t="str">
        <f t="shared" si="135"/>
        <v>ifrs-full</v>
      </c>
      <c r="J2129" t="str">
        <f t="shared" si="136"/>
        <v>PortionOfGainsLossesRecognisedWhenControlOfSubsidiaryIsLostAttributableToRecognisingInvestmentRetainedInFormerSubsidiary</v>
      </c>
      <c r="K2129" t="str">
        <f t="shared" si="137"/>
        <v>insert into dbax_info_conc (codi_empr, codi_emex, codi_info, pref_conc, codi_conc, orde_conc, nive_conc, tipo_info) values (0,0,'pre_cl-ci_ifrs-12_2014-03-05_role-825700','ifrs-full','PortionOfGainsLossesRecognisedWhenControlOfSubsidiaryIsLostAttributableToRecognisingInvestmentRetainedInFormerSubsidiary',560,3,'C')</v>
      </c>
    </row>
    <row r="2130" spans="1:11" x14ac:dyDescent="0.25">
      <c r="A2130">
        <v>0</v>
      </c>
      <c r="B2130">
        <v>0</v>
      </c>
      <c r="C2130" t="s">
        <v>217</v>
      </c>
      <c r="D2130" t="s">
        <v>2621</v>
      </c>
      <c r="E2130">
        <v>690</v>
      </c>
      <c r="F2130">
        <v>6</v>
      </c>
      <c r="G2130" t="s">
        <v>14</v>
      </c>
      <c r="H2130" s="1" t="str">
        <f t="shared" si="134"/>
        <v>ifrs-full_PrincipalPlaceOfBusinessOfAssociate</v>
      </c>
      <c r="I2130" t="str">
        <f t="shared" si="135"/>
        <v>ifrs-full</v>
      </c>
      <c r="J2130" t="str">
        <f t="shared" si="136"/>
        <v>PrincipalPlaceOfBusinessOfAssociate</v>
      </c>
      <c r="K2130" t="str">
        <f t="shared" si="137"/>
        <v>insert into dbax_info_conc (codi_empr, codi_emex, codi_info, pref_conc, codi_conc, orde_conc, nive_conc, tipo_info) values (0,0,'pre_cl-ci_ifrs-12_2014-03-05_role-825700','ifrs-full','PrincipalPlaceOfBusinessOfAssociate',690,6,'C')</v>
      </c>
    </row>
    <row r="2131" spans="1:11" x14ac:dyDescent="0.25">
      <c r="A2131">
        <v>0</v>
      </c>
      <c r="B2131">
        <v>0</v>
      </c>
      <c r="C2131" t="s">
        <v>217</v>
      </c>
      <c r="D2131" t="s">
        <v>2622</v>
      </c>
      <c r="E2131">
        <v>1090</v>
      </c>
      <c r="F2131">
        <v>6</v>
      </c>
      <c r="G2131" t="s">
        <v>14</v>
      </c>
      <c r="H2131" s="1" t="str">
        <f t="shared" si="134"/>
        <v>ifrs-full_PrincipalPlaceOfBusinessOfJointOperation</v>
      </c>
      <c r="I2131" t="str">
        <f t="shared" si="135"/>
        <v>ifrs-full</v>
      </c>
      <c r="J2131" t="str">
        <f t="shared" si="136"/>
        <v>PrincipalPlaceOfBusinessOfJointOperation</v>
      </c>
      <c r="K2131" t="str">
        <f t="shared" si="137"/>
        <v>insert into dbax_info_conc (codi_empr, codi_emex, codi_info, pref_conc, codi_conc, orde_conc, nive_conc, tipo_info) values (0,0,'pre_cl-ci_ifrs-12_2014-03-05_role-825700','ifrs-full','PrincipalPlaceOfBusinessOfJointOperation',1090,6,'C')</v>
      </c>
    </row>
    <row r="2132" spans="1:11" x14ac:dyDescent="0.25">
      <c r="A2132">
        <v>0</v>
      </c>
      <c r="B2132">
        <v>0</v>
      </c>
      <c r="C2132" t="s">
        <v>217</v>
      </c>
      <c r="D2132" t="s">
        <v>2623</v>
      </c>
      <c r="E2132">
        <v>1230</v>
      </c>
      <c r="F2132">
        <v>6</v>
      </c>
      <c r="G2132" t="s">
        <v>14</v>
      </c>
      <c r="H2132" s="1" t="str">
        <f t="shared" si="134"/>
        <v>ifrs-full_PrincipalPlaceOfBusinessOfJointVenture</v>
      </c>
      <c r="I2132" t="str">
        <f t="shared" si="135"/>
        <v>ifrs-full</v>
      </c>
      <c r="J2132" t="str">
        <f t="shared" si="136"/>
        <v>PrincipalPlaceOfBusinessOfJointVenture</v>
      </c>
      <c r="K2132" t="str">
        <f t="shared" si="137"/>
        <v>insert into dbax_info_conc (codi_empr, codi_emex, codi_info, pref_conc, codi_conc, orde_conc, nive_conc, tipo_info) values (0,0,'pre_cl-ci_ifrs-12_2014-03-05_role-825700','ifrs-full','PrincipalPlaceOfBusinessOfJointVenture',1230,6,'C')</v>
      </c>
    </row>
    <row r="2133" spans="1:11" x14ac:dyDescent="0.25">
      <c r="A2133">
        <v>0</v>
      </c>
      <c r="B2133">
        <v>0</v>
      </c>
      <c r="C2133" t="s">
        <v>217</v>
      </c>
      <c r="D2133" t="s">
        <v>2624</v>
      </c>
      <c r="E2133">
        <v>200</v>
      </c>
      <c r="F2133">
        <v>6</v>
      </c>
      <c r="G2133" t="s">
        <v>14</v>
      </c>
      <c r="H2133" s="1" t="str">
        <f t="shared" si="134"/>
        <v>ifrs-full_PrincipalPlaceOfBusinessOfSubsidiary</v>
      </c>
      <c r="I2133" t="str">
        <f t="shared" si="135"/>
        <v>ifrs-full</v>
      </c>
      <c r="J2133" t="str">
        <f t="shared" si="136"/>
        <v>PrincipalPlaceOfBusinessOfSubsidiary</v>
      </c>
      <c r="K2133" t="str">
        <f t="shared" si="137"/>
        <v>insert into dbax_info_conc (codi_empr, codi_emex, codi_info, pref_conc, codi_conc, orde_conc, nive_conc, tipo_info) values (0,0,'pre_cl-ci_ifrs-12_2014-03-05_role-825700','ifrs-full','PrincipalPlaceOfBusinessOfSubsidiary',200,6,'C')</v>
      </c>
    </row>
    <row r="2134" spans="1:11" x14ac:dyDescent="0.25">
      <c r="A2134">
        <v>0</v>
      </c>
      <c r="B2134">
        <v>0</v>
      </c>
      <c r="C2134" t="s">
        <v>217</v>
      </c>
      <c r="D2134" t="s">
        <v>2624</v>
      </c>
      <c r="E2134">
        <v>2170</v>
      </c>
      <c r="F2134">
        <v>6</v>
      </c>
      <c r="G2134" t="s">
        <v>14</v>
      </c>
      <c r="H2134" s="1" t="str">
        <f t="shared" si="134"/>
        <v>ifrs-full_PrincipalPlaceOfBusinessOfSubsidiary</v>
      </c>
      <c r="I2134" t="str">
        <f t="shared" si="135"/>
        <v>ifrs-full</v>
      </c>
      <c r="J2134" t="str">
        <f t="shared" si="136"/>
        <v>PrincipalPlaceOfBusinessOfSubsidiary</v>
      </c>
      <c r="K2134" t="str">
        <f t="shared" si="137"/>
        <v>insert into dbax_info_conc (codi_empr, codi_emex, codi_info, pref_conc, codi_conc, orde_conc, nive_conc, tipo_info) values (0,0,'pre_cl-ci_ifrs-12_2014-03-05_role-825700','ifrs-full','PrincipalPlaceOfBusinessOfSubsidiary',2170,6,'C')</v>
      </c>
    </row>
    <row r="2135" spans="1:11" x14ac:dyDescent="0.25">
      <c r="A2135">
        <v>0</v>
      </c>
      <c r="B2135">
        <v>0</v>
      </c>
      <c r="C2135" t="s">
        <v>217</v>
      </c>
      <c r="D2135" t="s">
        <v>2676</v>
      </c>
      <c r="E2135">
        <v>710</v>
      </c>
      <c r="F2135">
        <v>6</v>
      </c>
      <c r="G2135" t="s">
        <v>14</v>
      </c>
      <c r="H2135" s="1" t="str">
        <f t="shared" si="134"/>
        <v>ifrs-full_ProportionOfOwnershipInterestInAssociate</v>
      </c>
      <c r="I2135" t="str">
        <f t="shared" si="135"/>
        <v>ifrs-full</v>
      </c>
      <c r="J2135" t="str">
        <f t="shared" si="136"/>
        <v>ProportionOfOwnershipInterestInAssociate</v>
      </c>
      <c r="K2135" t="str">
        <f t="shared" si="137"/>
        <v>insert into dbax_info_conc (codi_empr, codi_emex, codi_info, pref_conc, codi_conc, orde_conc, nive_conc, tipo_info) values (0,0,'pre_cl-ci_ifrs-12_2014-03-05_role-825700','ifrs-full','ProportionOfOwnershipInterestInAssociate',710,6,'C')</v>
      </c>
    </row>
    <row r="2136" spans="1:11" x14ac:dyDescent="0.25">
      <c r="A2136">
        <v>0</v>
      </c>
      <c r="B2136">
        <v>0</v>
      </c>
      <c r="C2136" t="s">
        <v>217</v>
      </c>
      <c r="D2136" t="s">
        <v>2677</v>
      </c>
      <c r="E2136">
        <v>1110</v>
      </c>
      <c r="F2136">
        <v>6</v>
      </c>
      <c r="G2136" t="s">
        <v>14</v>
      </c>
      <c r="H2136" s="1" t="str">
        <f t="shared" si="134"/>
        <v>ifrs-full_ProportionOfOwnershipInterestInJointOperation</v>
      </c>
      <c r="I2136" t="str">
        <f t="shared" si="135"/>
        <v>ifrs-full</v>
      </c>
      <c r="J2136" t="str">
        <f t="shared" si="136"/>
        <v>ProportionOfOwnershipInterestInJointOperation</v>
      </c>
      <c r="K2136" t="str">
        <f t="shared" si="137"/>
        <v>insert into dbax_info_conc (codi_empr, codi_emex, codi_info, pref_conc, codi_conc, orde_conc, nive_conc, tipo_info) values (0,0,'pre_cl-ci_ifrs-12_2014-03-05_role-825700','ifrs-full','ProportionOfOwnershipInterestInJointOperation',1110,6,'C')</v>
      </c>
    </row>
    <row r="2137" spans="1:11" x14ac:dyDescent="0.25">
      <c r="A2137">
        <v>0</v>
      </c>
      <c r="B2137">
        <v>0</v>
      </c>
      <c r="C2137" t="s">
        <v>217</v>
      </c>
      <c r="D2137" t="s">
        <v>2678</v>
      </c>
      <c r="E2137">
        <v>1250</v>
      </c>
      <c r="F2137">
        <v>6</v>
      </c>
      <c r="G2137" t="s">
        <v>14</v>
      </c>
      <c r="H2137" s="1" t="str">
        <f t="shared" si="134"/>
        <v>ifrs-full_ProportionOfOwnershipInterestInJointVenture</v>
      </c>
      <c r="I2137" t="str">
        <f t="shared" si="135"/>
        <v>ifrs-full</v>
      </c>
      <c r="J2137" t="str">
        <f t="shared" si="136"/>
        <v>ProportionOfOwnershipInterestInJointVenture</v>
      </c>
      <c r="K2137" t="str">
        <f t="shared" si="137"/>
        <v>insert into dbax_info_conc (codi_empr, codi_emex, codi_info, pref_conc, codi_conc, orde_conc, nive_conc, tipo_info) values (0,0,'pre_cl-ci_ifrs-12_2014-03-05_role-825700','ifrs-full','ProportionOfOwnershipInterestInJointVenture',1250,6,'C')</v>
      </c>
    </row>
    <row r="2138" spans="1:11" x14ac:dyDescent="0.25">
      <c r="A2138">
        <v>0</v>
      </c>
      <c r="B2138">
        <v>0</v>
      </c>
      <c r="C2138" t="s">
        <v>217</v>
      </c>
      <c r="D2138" t="s">
        <v>2679</v>
      </c>
      <c r="E2138">
        <v>2190</v>
      </c>
      <c r="F2138">
        <v>6</v>
      </c>
      <c r="G2138" t="s">
        <v>14</v>
      </c>
      <c r="H2138" s="1" t="str">
        <f t="shared" si="134"/>
        <v>ifrs-full_ProportionOfOwnershipInterestInSubsidiary</v>
      </c>
      <c r="I2138" t="str">
        <f t="shared" si="135"/>
        <v>ifrs-full</v>
      </c>
      <c r="J2138" t="str">
        <f t="shared" si="136"/>
        <v>ProportionOfOwnershipInterestInSubsidiary</v>
      </c>
      <c r="K2138" t="str">
        <f t="shared" si="137"/>
        <v>insert into dbax_info_conc (codi_empr, codi_emex, codi_info, pref_conc, codi_conc, orde_conc, nive_conc, tipo_info) values (0,0,'pre_cl-ci_ifrs-12_2014-03-05_role-825700','ifrs-full','ProportionOfOwnershipInterestInSubsidiary',2190,6,'C')</v>
      </c>
    </row>
    <row r="2139" spans="1:11" x14ac:dyDescent="0.25">
      <c r="A2139">
        <v>0</v>
      </c>
      <c r="B2139">
        <v>0</v>
      </c>
      <c r="C2139" t="s">
        <v>217</v>
      </c>
      <c r="D2139" t="s">
        <v>2680</v>
      </c>
      <c r="E2139">
        <v>220</v>
      </c>
      <c r="F2139">
        <v>6</v>
      </c>
      <c r="G2139" t="s">
        <v>14</v>
      </c>
      <c r="H2139" s="1" t="str">
        <f t="shared" si="134"/>
        <v>ifrs-full_ProportionOfOwnershipInterestsHeldByNoncontrollingInterests</v>
      </c>
      <c r="I2139" t="str">
        <f t="shared" si="135"/>
        <v>ifrs-full</v>
      </c>
      <c r="J2139" t="str">
        <f t="shared" si="136"/>
        <v>ProportionOfOwnershipInterestsHeldByNoncontrollingInterests</v>
      </c>
      <c r="K2139" t="str">
        <f t="shared" si="137"/>
        <v>insert into dbax_info_conc (codi_empr, codi_emex, codi_info, pref_conc, codi_conc, orde_conc, nive_conc, tipo_info) values (0,0,'pre_cl-ci_ifrs-12_2014-03-05_role-825700','ifrs-full','ProportionOfOwnershipInterestsHeldByNoncontrollingInterests',220,6,'C')</v>
      </c>
    </row>
    <row r="2140" spans="1:11" x14ac:dyDescent="0.25">
      <c r="A2140">
        <v>0</v>
      </c>
      <c r="B2140">
        <v>0</v>
      </c>
      <c r="C2140" t="s">
        <v>217</v>
      </c>
      <c r="D2140" t="s">
        <v>2681</v>
      </c>
      <c r="E2140">
        <v>720</v>
      </c>
      <c r="F2140">
        <v>6</v>
      </c>
      <c r="G2140" t="s">
        <v>14</v>
      </c>
      <c r="H2140" s="1" t="str">
        <f t="shared" si="134"/>
        <v>ifrs-full_ProportionOfVotingPowerHeldInAssociate</v>
      </c>
      <c r="I2140" t="str">
        <f t="shared" si="135"/>
        <v>ifrs-full</v>
      </c>
      <c r="J2140" t="str">
        <f t="shared" si="136"/>
        <v>ProportionOfVotingPowerHeldInAssociate</v>
      </c>
      <c r="K2140" t="str">
        <f t="shared" si="137"/>
        <v>insert into dbax_info_conc (codi_empr, codi_emex, codi_info, pref_conc, codi_conc, orde_conc, nive_conc, tipo_info) values (0,0,'pre_cl-ci_ifrs-12_2014-03-05_role-825700','ifrs-full','ProportionOfVotingPowerHeldInAssociate',720,6,'C')</v>
      </c>
    </row>
    <row r="2141" spans="1:11" x14ac:dyDescent="0.25">
      <c r="A2141">
        <v>0</v>
      </c>
      <c r="B2141">
        <v>0</v>
      </c>
      <c r="C2141" t="s">
        <v>217</v>
      </c>
      <c r="D2141" t="s">
        <v>2682</v>
      </c>
      <c r="E2141">
        <v>2200</v>
      </c>
      <c r="F2141">
        <v>6</v>
      </c>
      <c r="G2141" t="s">
        <v>14</v>
      </c>
      <c r="H2141" s="1" t="str">
        <f t="shared" si="134"/>
        <v>ifrs-full_ProportionOfVotingPowerHeldInSubsidiary</v>
      </c>
      <c r="I2141" t="str">
        <f t="shared" si="135"/>
        <v>ifrs-full</v>
      </c>
      <c r="J2141" t="str">
        <f t="shared" si="136"/>
        <v>ProportionOfVotingPowerHeldInSubsidiary</v>
      </c>
      <c r="K2141" t="str">
        <f t="shared" si="137"/>
        <v>insert into dbax_info_conc (codi_empr, codi_emex, codi_info, pref_conc, codi_conc, orde_conc, nive_conc, tipo_info) values (0,0,'pre_cl-ci_ifrs-12_2014-03-05_role-825700','ifrs-full','ProportionOfVotingPowerHeldInSubsidiary',2200,6,'C')</v>
      </c>
    </row>
    <row r="2142" spans="1:11" x14ac:dyDescent="0.25">
      <c r="A2142">
        <v>0</v>
      </c>
      <c r="B2142">
        <v>0</v>
      </c>
      <c r="C2142" t="s">
        <v>217</v>
      </c>
      <c r="D2142" t="s">
        <v>2683</v>
      </c>
      <c r="E2142">
        <v>230</v>
      </c>
      <c r="F2142">
        <v>6</v>
      </c>
      <c r="G2142" t="s">
        <v>14</v>
      </c>
      <c r="H2142" s="1" t="str">
        <f t="shared" si="134"/>
        <v>ifrs-full_ProportionOfVotingRightsHeldByNoncontrollingInterests</v>
      </c>
      <c r="I2142" t="str">
        <f t="shared" si="135"/>
        <v>ifrs-full</v>
      </c>
      <c r="J2142" t="str">
        <f t="shared" si="136"/>
        <v>ProportionOfVotingRightsHeldByNoncontrollingInterests</v>
      </c>
      <c r="K2142" t="str">
        <f t="shared" si="137"/>
        <v>insert into dbax_info_conc (codi_empr, codi_emex, codi_info, pref_conc, codi_conc, orde_conc, nive_conc, tipo_info) values (0,0,'pre_cl-ci_ifrs-12_2014-03-05_role-825700','ifrs-full','ProportionOfVotingRightsHeldByNoncontrollingInterests',230,6,'C')</v>
      </c>
    </row>
    <row r="2143" spans="1:11" x14ac:dyDescent="0.25">
      <c r="A2143">
        <v>0</v>
      </c>
      <c r="B2143">
        <v>0</v>
      </c>
      <c r="C2143" t="s">
        <v>217</v>
      </c>
      <c r="D2143" t="s">
        <v>2684</v>
      </c>
      <c r="E2143">
        <v>1120</v>
      </c>
      <c r="F2143">
        <v>6</v>
      </c>
      <c r="G2143" t="s">
        <v>14</v>
      </c>
      <c r="H2143" s="1" t="str">
        <f t="shared" si="134"/>
        <v>ifrs-full_ProportionOfVotingRightsHeldInJointOperation</v>
      </c>
      <c r="I2143" t="str">
        <f t="shared" si="135"/>
        <v>ifrs-full</v>
      </c>
      <c r="J2143" t="str">
        <f t="shared" si="136"/>
        <v>ProportionOfVotingRightsHeldInJointOperation</v>
      </c>
      <c r="K2143" t="str">
        <f t="shared" si="137"/>
        <v>insert into dbax_info_conc (codi_empr, codi_emex, codi_info, pref_conc, codi_conc, orde_conc, nive_conc, tipo_info) values (0,0,'pre_cl-ci_ifrs-12_2014-03-05_role-825700','ifrs-full','ProportionOfVotingRightsHeldInJointOperation',1120,6,'C')</v>
      </c>
    </row>
    <row r="2144" spans="1:11" x14ac:dyDescent="0.25">
      <c r="A2144">
        <v>0</v>
      </c>
      <c r="B2144">
        <v>0</v>
      </c>
      <c r="C2144" t="s">
        <v>217</v>
      </c>
      <c r="D2144" t="s">
        <v>2685</v>
      </c>
      <c r="E2144">
        <v>1260</v>
      </c>
      <c r="F2144">
        <v>6</v>
      </c>
      <c r="G2144" t="s">
        <v>14</v>
      </c>
      <c r="H2144" s="1" t="str">
        <f t="shared" si="134"/>
        <v>ifrs-full_ProportionOfVotingRightsHeldInJointVenture</v>
      </c>
      <c r="I2144" t="str">
        <f t="shared" si="135"/>
        <v>ifrs-full</v>
      </c>
      <c r="J2144" t="str">
        <f t="shared" si="136"/>
        <v>ProportionOfVotingRightsHeldInJointVenture</v>
      </c>
      <c r="K2144" t="str">
        <f t="shared" si="137"/>
        <v>insert into dbax_info_conc (codi_empr, codi_emex, codi_info, pref_conc, codi_conc, orde_conc, nive_conc, tipo_info) values (0,0,'pre_cl-ci_ifrs-12_2014-03-05_role-825700','ifrs-full','ProportionOfVotingRightsHeldInJointVenture',1260,6,'C')</v>
      </c>
    </row>
    <row r="2145" spans="1:11" x14ac:dyDescent="0.25">
      <c r="A2145">
        <v>0</v>
      </c>
      <c r="B2145">
        <v>0</v>
      </c>
      <c r="C2145" t="s">
        <v>217</v>
      </c>
      <c r="D2145" t="s">
        <v>2854</v>
      </c>
      <c r="E2145">
        <v>1680</v>
      </c>
      <c r="F2145">
        <v>9</v>
      </c>
      <c r="G2145" t="s">
        <v>14</v>
      </c>
      <c r="H2145" s="1" t="str">
        <f t="shared" si="134"/>
        <v>ifrs-full_SecuritisationVehiclesMember</v>
      </c>
      <c r="I2145" t="str">
        <f t="shared" si="135"/>
        <v>ifrs-full</v>
      </c>
      <c r="J2145" t="str">
        <f t="shared" si="136"/>
        <v>SecuritisationVehiclesMember</v>
      </c>
      <c r="K2145" t="str">
        <f t="shared" si="137"/>
        <v>insert into dbax_info_conc (codi_empr, codi_emex, codi_info, pref_conc, codi_conc, orde_conc, nive_conc, tipo_info) values (0,0,'pre_cl-ci_ifrs-12_2014-03-05_role-825700','ifrs-full','SecuritisationVehiclesMember',1680,9,'C')</v>
      </c>
    </row>
    <row r="2146" spans="1:11" x14ac:dyDescent="0.25">
      <c r="A2146">
        <v>0</v>
      </c>
      <c r="B2146">
        <v>0</v>
      </c>
      <c r="C2146" t="s">
        <v>217</v>
      </c>
      <c r="D2146" t="s">
        <v>2869</v>
      </c>
      <c r="E2146">
        <v>1600</v>
      </c>
      <c r="F2146">
        <v>6</v>
      </c>
      <c r="G2146" t="s">
        <v>14</v>
      </c>
      <c r="H2146" s="1" t="str">
        <f t="shared" si="134"/>
        <v>ifrs-full_ShareOfContingentLiabilitiesIncurredJointlyWithOtherVenturers</v>
      </c>
      <c r="I2146" t="str">
        <f t="shared" si="135"/>
        <v>ifrs-full</v>
      </c>
      <c r="J2146" t="str">
        <f t="shared" si="136"/>
        <v>ShareOfContingentLiabilitiesIncurredJointlyWithOtherVenturers</v>
      </c>
      <c r="K2146" t="str">
        <f t="shared" si="137"/>
        <v>insert into dbax_info_conc (codi_empr, codi_emex, codi_info, pref_conc, codi_conc, orde_conc, nive_conc, tipo_info) values (0,0,'pre_cl-ci_ifrs-12_2014-03-05_role-825700','ifrs-full','ShareOfContingentLiabilitiesIncurredJointlyWithOtherVenturers',1600,6,'C')</v>
      </c>
    </row>
    <row r="2147" spans="1:11" x14ac:dyDescent="0.25">
      <c r="A2147">
        <v>0</v>
      </c>
      <c r="B2147">
        <v>0</v>
      </c>
      <c r="C2147" t="s">
        <v>217</v>
      </c>
      <c r="D2147" t="s">
        <v>2870</v>
      </c>
      <c r="E2147">
        <v>980</v>
      </c>
      <c r="F2147">
        <v>6</v>
      </c>
      <c r="G2147" t="s">
        <v>14</v>
      </c>
      <c r="H2147" s="1" t="str">
        <f t="shared" si="134"/>
        <v>ifrs-full_ShareOfContingentLiabilitiesOfAssociatesIncurredJointlyWithOtherInvestors</v>
      </c>
      <c r="I2147" t="str">
        <f t="shared" si="135"/>
        <v>ifrs-full</v>
      </c>
      <c r="J2147" t="str">
        <f t="shared" si="136"/>
        <v>ShareOfContingentLiabilitiesOfAssociatesIncurredJointlyWithOtherInvestors</v>
      </c>
      <c r="K2147" t="str">
        <f t="shared" si="137"/>
        <v>insert into dbax_info_conc (codi_empr, codi_emex, codi_info, pref_conc, codi_conc, orde_conc, nive_conc, tipo_info) values (0,0,'pre_cl-ci_ifrs-12_2014-03-05_role-825700','ifrs-full','ShareOfContingentLiabilitiesOfAssociatesIncurredJointlyWithOtherInvestors',980,6,'C')</v>
      </c>
    </row>
    <row r="2148" spans="1:11" x14ac:dyDescent="0.25">
      <c r="A2148">
        <v>0</v>
      </c>
      <c r="B2148">
        <v>0</v>
      </c>
      <c r="C2148" t="s">
        <v>217</v>
      </c>
      <c r="D2148" t="s">
        <v>2872</v>
      </c>
      <c r="E2148">
        <v>890</v>
      </c>
      <c r="F2148">
        <v>6</v>
      </c>
      <c r="G2148" t="s">
        <v>14</v>
      </c>
      <c r="H2148" s="1" t="str">
        <f t="shared" si="134"/>
        <v>ifrs-full_ShareOfOtherComprehensiveIncomeOfAssociatesAndJointVenturesAccountedForUsingEquityMethod</v>
      </c>
      <c r="I2148" t="str">
        <f t="shared" si="135"/>
        <v>ifrs-full</v>
      </c>
      <c r="J2148" t="str">
        <f t="shared" si="136"/>
        <v>ShareOfOtherComprehensiveIncomeOfAssociatesAndJointVenturesAccountedForUsingEquityMethod</v>
      </c>
      <c r="K2148" t="str">
        <f t="shared" si="137"/>
        <v>insert into dbax_info_conc (codi_empr, codi_emex, codi_info, pref_conc, codi_conc, orde_conc, nive_conc, tipo_info) values (0,0,'pre_cl-ci_ifrs-12_2014-03-05_role-825700','ifrs-full','ShareOfOtherComprehensiveIncomeOfAssociatesAndJointVenturesAccountedForUsingEquityMethod',890,6,'C')</v>
      </c>
    </row>
    <row r="2149" spans="1:11" x14ac:dyDescent="0.25">
      <c r="A2149">
        <v>0</v>
      </c>
      <c r="B2149">
        <v>0</v>
      </c>
      <c r="C2149" t="s">
        <v>217</v>
      </c>
      <c r="D2149" t="s">
        <v>2872</v>
      </c>
      <c r="E2149">
        <v>1500</v>
      </c>
      <c r="F2149">
        <v>6</v>
      </c>
      <c r="G2149" t="s">
        <v>14</v>
      </c>
      <c r="H2149" s="1" t="str">
        <f t="shared" si="134"/>
        <v>ifrs-full_ShareOfOtherComprehensiveIncomeOfAssociatesAndJointVenturesAccountedForUsingEquityMethod</v>
      </c>
      <c r="I2149" t="str">
        <f t="shared" si="135"/>
        <v>ifrs-full</v>
      </c>
      <c r="J2149" t="str">
        <f t="shared" si="136"/>
        <v>ShareOfOtherComprehensiveIncomeOfAssociatesAndJointVenturesAccountedForUsingEquityMethod</v>
      </c>
      <c r="K2149" t="str">
        <f t="shared" si="137"/>
        <v>insert into dbax_info_conc (codi_empr, codi_emex, codi_info, pref_conc, codi_conc, orde_conc, nive_conc, tipo_info) values (0,0,'pre_cl-ci_ifrs-12_2014-03-05_role-825700','ifrs-full','ShareOfOtherComprehensiveIncomeOfAssociatesAndJointVenturesAccountedForUsingEquityMethod',1500,6,'C')</v>
      </c>
    </row>
    <row r="2150" spans="1:11" x14ac:dyDescent="0.25">
      <c r="A2150">
        <v>0</v>
      </c>
      <c r="B2150">
        <v>0</v>
      </c>
      <c r="C2150" t="s">
        <v>217</v>
      </c>
      <c r="D2150" t="s">
        <v>2878</v>
      </c>
      <c r="E2150">
        <v>870</v>
      </c>
      <c r="F2150">
        <v>6</v>
      </c>
      <c r="G2150" t="s">
        <v>14</v>
      </c>
      <c r="H2150" s="1" t="str">
        <f t="shared" si="134"/>
        <v>ifrs-full_ShareOfProfitLossOfContinuingOperationsOfAssociatesAndJointVenturesAccountedForUsingEquityMethod</v>
      </c>
      <c r="I2150" t="str">
        <f t="shared" si="135"/>
        <v>ifrs-full</v>
      </c>
      <c r="J2150" t="str">
        <f t="shared" si="136"/>
        <v>ShareOfProfitLossOfContinuingOperationsOfAssociatesAndJointVenturesAccountedForUsingEquityMethod</v>
      </c>
      <c r="K2150" t="str">
        <f t="shared" si="137"/>
        <v>insert into dbax_info_conc (codi_empr, codi_emex, codi_info, pref_conc, codi_conc, orde_conc, nive_conc, tipo_info) values (0,0,'pre_cl-ci_ifrs-12_2014-03-05_role-825700','ifrs-full','ShareOfProfitLossOfContinuingOperationsOfAssociatesAndJointVenturesAccountedForUsingEquityMethod',870,6,'C')</v>
      </c>
    </row>
    <row r="2151" spans="1:11" x14ac:dyDescent="0.25">
      <c r="A2151">
        <v>0</v>
      </c>
      <c r="B2151">
        <v>0</v>
      </c>
      <c r="C2151" t="s">
        <v>217</v>
      </c>
      <c r="D2151" t="s">
        <v>2878</v>
      </c>
      <c r="E2151">
        <v>1480</v>
      </c>
      <c r="F2151">
        <v>6</v>
      </c>
      <c r="G2151" t="s">
        <v>14</v>
      </c>
      <c r="H2151" s="1" t="str">
        <f t="shared" si="134"/>
        <v>ifrs-full_ShareOfProfitLossOfContinuingOperationsOfAssociatesAndJointVenturesAccountedForUsingEquityMethod</v>
      </c>
      <c r="I2151" t="str">
        <f t="shared" si="135"/>
        <v>ifrs-full</v>
      </c>
      <c r="J2151" t="str">
        <f t="shared" si="136"/>
        <v>ShareOfProfitLossOfContinuingOperationsOfAssociatesAndJointVenturesAccountedForUsingEquityMethod</v>
      </c>
      <c r="K2151" t="str">
        <f t="shared" si="137"/>
        <v>insert into dbax_info_conc (codi_empr, codi_emex, codi_info, pref_conc, codi_conc, orde_conc, nive_conc, tipo_info) values (0,0,'pre_cl-ci_ifrs-12_2014-03-05_role-825700','ifrs-full','ShareOfProfitLossOfContinuingOperationsOfAssociatesAndJointVenturesAccountedForUsingEquityMethod',1480,6,'C')</v>
      </c>
    </row>
    <row r="2152" spans="1:11" x14ac:dyDescent="0.25">
      <c r="A2152">
        <v>0</v>
      </c>
      <c r="B2152">
        <v>0</v>
      </c>
      <c r="C2152" t="s">
        <v>217</v>
      </c>
      <c r="D2152" t="s">
        <v>2879</v>
      </c>
      <c r="E2152">
        <v>880</v>
      </c>
      <c r="F2152">
        <v>6</v>
      </c>
      <c r="G2152" t="s">
        <v>14</v>
      </c>
      <c r="H2152" s="1" t="str">
        <f t="shared" si="134"/>
        <v>ifrs-full_ShareOfProfitLossOfDiscontinuedOperationsOfAssociatesAndJointVenturesAccountedForUsingEquityMethod</v>
      </c>
      <c r="I2152" t="str">
        <f t="shared" si="135"/>
        <v>ifrs-full</v>
      </c>
      <c r="J2152" t="str">
        <f t="shared" si="136"/>
        <v>ShareOfProfitLossOfDiscontinuedOperationsOfAssociatesAndJointVenturesAccountedForUsingEquityMethod</v>
      </c>
      <c r="K2152" t="str">
        <f t="shared" si="137"/>
        <v>insert into dbax_info_conc (codi_empr, codi_emex, codi_info, pref_conc, codi_conc, orde_conc, nive_conc, tipo_info) values (0,0,'pre_cl-ci_ifrs-12_2014-03-05_role-825700','ifrs-full','ShareOfProfitLossOfDiscontinuedOperationsOfAssociatesAndJointVenturesAccountedForUsingEquityMethod',880,6,'C')</v>
      </c>
    </row>
    <row r="2153" spans="1:11" x14ac:dyDescent="0.25">
      <c r="A2153">
        <v>0</v>
      </c>
      <c r="B2153">
        <v>0</v>
      </c>
      <c r="C2153" t="s">
        <v>217</v>
      </c>
      <c r="D2153" t="s">
        <v>2879</v>
      </c>
      <c r="E2153">
        <v>1490</v>
      </c>
      <c r="F2153">
        <v>6</v>
      </c>
      <c r="G2153" t="s">
        <v>14</v>
      </c>
      <c r="H2153" s="1" t="str">
        <f t="shared" si="134"/>
        <v>ifrs-full_ShareOfProfitLossOfDiscontinuedOperationsOfAssociatesAndJointVenturesAccountedForUsingEquityMethod</v>
      </c>
      <c r="I2153" t="str">
        <f t="shared" si="135"/>
        <v>ifrs-full</v>
      </c>
      <c r="J2153" t="str">
        <f t="shared" si="136"/>
        <v>ShareOfProfitLossOfDiscontinuedOperationsOfAssociatesAndJointVenturesAccountedForUsingEquityMethod</v>
      </c>
      <c r="K2153" t="str">
        <f t="shared" si="137"/>
        <v>insert into dbax_info_conc (codi_empr, codi_emex, codi_info, pref_conc, codi_conc, orde_conc, nive_conc, tipo_info) values (0,0,'pre_cl-ci_ifrs-12_2014-03-05_role-825700','ifrs-full','ShareOfProfitLossOfDiscontinuedOperationsOfAssociatesAndJointVenturesAccountedForUsingEquityMethod',1490,6,'C')</v>
      </c>
    </row>
    <row r="2154" spans="1:11" x14ac:dyDescent="0.25">
      <c r="A2154">
        <v>0</v>
      </c>
      <c r="B2154">
        <v>0</v>
      </c>
      <c r="C2154" t="s">
        <v>217</v>
      </c>
      <c r="D2154" t="s">
        <v>2880</v>
      </c>
      <c r="E2154">
        <v>900</v>
      </c>
      <c r="F2154">
        <v>6</v>
      </c>
      <c r="G2154" t="s">
        <v>14</v>
      </c>
      <c r="H2154" s="1" t="str">
        <f t="shared" si="134"/>
        <v>ifrs-full_ShareOfTotalComprehensiveIncomeOfAssociatesAndJointVenturesAccountedForUsingEquityMethod</v>
      </c>
      <c r="I2154" t="str">
        <f t="shared" si="135"/>
        <v>ifrs-full</v>
      </c>
      <c r="J2154" t="str">
        <f t="shared" si="136"/>
        <v>ShareOfTotalComprehensiveIncomeOfAssociatesAndJointVenturesAccountedForUsingEquityMethod</v>
      </c>
      <c r="K2154" t="str">
        <f t="shared" si="137"/>
        <v>insert into dbax_info_conc (codi_empr, codi_emex, codi_info, pref_conc, codi_conc, orde_conc, nive_conc, tipo_info) values (0,0,'pre_cl-ci_ifrs-12_2014-03-05_role-825700','ifrs-full','ShareOfTotalComprehensiveIncomeOfAssociatesAndJointVenturesAccountedForUsingEquityMethod',900,6,'C')</v>
      </c>
    </row>
    <row r="2155" spans="1:11" x14ac:dyDescent="0.25">
      <c r="A2155">
        <v>0</v>
      </c>
      <c r="B2155">
        <v>0</v>
      </c>
      <c r="C2155" t="s">
        <v>217</v>
      </c>
      <c r="D2155" t="s">
        <v>2880</v>
      </c>
      <c r="E2155">
        <v>1510</v>
      </c>
      <c r="F2155">
        <v>6</v>
      </c>
      <c r="G2155" t="s">
        <v>14</v>
      </c>
      <c r="H2155" s="1" t="str">
        <f t="shared" si="134"/>
        <v>ifrs-full_ShareOfTotalComprehensiveIncomeOfAssociatesAndJointVenturesAccountedForUsingEquityMethod</v>
      </c>
      <c r="I2155" t="str">
        <f t="shared" si="135"/>
        <v>ifrs-full</v>
      </c>
      <c r="J2155" t="str">
        <f t="shared" si="136"/>
        <v>ShareOfTotalComprehensiveIncomeOfAssociatesAndJointVenturesAccountedForUsingEquityMethod</v>
      </c>
      <c r="K2155" t="str">
        <f t="shared" si="137"/>
        <v>insert into dbax_info_conc (codi_empr, codi_emex, codi_info, pref_conc, codi_conc, orde_conc, nive_conc, tipo_info) values (0,0,'pre_cl-ci_ifrs-12_2014-03-05_role-825700','ifrs-full','ShareOfTotalComprehensiveIncomeOfAssociatesAndJointVenturesAccountedForUsingEquityMethod',1510,6,'C')</v>
      </c>
    </row>
    <row r="2156" spans="1:11" x14ac:dyDescent="0.25">
      <c r="A2156">
        <v>0</v>
      </c>
      <c r="B2156">
        <v>0</v>
      </c>
      <c r="C2156" t="s">
        <v>217</v>
      </c>
      <c r="D2156" t="s">
        <v>2900</v>
      </c>
      <c r="E2156">
        <v>620</v>
      </c>
      <c r="F2156">
        <v>6</v>
      </c>
      <c r="G2156" t="s">
        <v>14</v>
      </c>
      <c r="H2156" s="1" t="str">
        <f t="shared" si="134"/>
        <v>ifrs-full_SignificantInvestmentsInAssociatesAxis</v>
      </c>
      <c r="I2156" t="str">
        <f t="shared" si="135"/>
        <v>ifrs-full</v>
      </c>
      <c r="J2156" t="str">
        <f t="shared" si="136"/>
        <v>SignificantInvestmentsInAssociatesAxis</v>
      </c>
      <c r="K2156" t="str">
        <f t="shared" si="137"/>
        <v>insert into dbax_info_conc (codi_empr, codi_emex, codi_info, pref_conc, codi_conc, orde_conc, nive_conc, tipo_info) values (0,0,'pre_cl-ci_ifrs-12_2014-03-05_role-825700','ifrs-full','SignificantInvestmentsInAssociatesAxis',620,6,'C')</v>
      </c>
    </row>
    <row r="2157" spans="1:11" x14ac:dyDescent="0.25">
      <c r="A2157">
        <v>0</v>
      </c>
      <c r="B2157">
        <v>0</v>
      </c>
      <c r="C2157" t="s">
        <v>217</v>
      </c>
      <c r="D2157" t="s">
        <v>2901</v>
      </c>
      <c r="E2157">
        <v>140</v>
      </c>
      <c r="F2157">
        <v>6</v>
      </c>
      <c r="G2157" t="s">
        <v>14</v>
      </c>
      <c r="H2157" s="1" t="str">
        <f t="shared" si="134"/>
        <v>ifrs-full_SignificantInvestmentsInSubsidiariesAxis</v>
      </c>
      <c r="I2157" t="str">
        <f t="shared" si="135"/>
        <v>ifrs-full</v>
      </c>
      <c r="J2157" t="str">
        <f t="shared" si="136"/>
        <v>SignificantInvestmentsInSubsidiariesAxis</v>
      </c>
      <c r="K2157" t="str">
        <f t="shared" si="137"/>
        <v>insert into dbax_info_conc (codi_empr, codi_emex, codi_info, pref_conc, codi_conc, orde_conc, nive_conc, tipo_info) values (0,0,'pre_cl-ci_ifrs-12_2014-03-05_role-825700','ifrs-full','SignificantInvestmentsInSubsidiariesAxis',140,6,'C')</v>
      </c>
    </row>
    <row r="2158" spans="1:11" x14ac:dyDescent="0.25">
      <c r="A2158">
        <v>0</v>
      </c>
      <c r="B2158">
        <v>0</v>
      </c>
      <c r="C2158" t="s">
        <v>217</v>
      </c>
      <c r="D2158" t="s">
        <v>2911</v>
      </c>
      <c r="E2158">
        <v>2060</v>
      </c>
      <c r="F2158">
        <v>3</v>
      </c>
      <c r="G2158" t="s">
        <v>14</v>
      </c>
      <c r="H2158" s="1" t="str">
        <f t="shared" si="134"/>
        <v>ifrs-full_StatementThatInvestmentEntityIsRequiredToApplyExceptionFromConsolidation</v>
      </c>
      <c r="I2158" t="str">
        <f t="shared" si="135"/>
        <v>ifrs-full</v>
      </c>
      <c r="J2158" t="str">
        <f t="shared" si="136"/>
        <v>StatementThatInvestmentEntityIsRequiredToApplyExceptionFromConsolidation</v>
      </c>
      <c r="K2158" t="str">
        <f t="shared" si="137"/>
        <v>insert into dbax_info_conc (codi_empr, codi_emex, codi_info, pref_conc, codi_conc, orde_conc, nive_conc, tipo_info) values (0,0,'pre_cl-ci_ifrs-12_2014-03-05_role-825700','ifrs-full','StatementThatInvestmentEntityIsRequiredToApplyExceptionFromConsolidation',2060,3,'C')</v>
      </c>
    </row>
    <row r="2159" spans="1:11" x14ac:dyDescent="0.25">
      <c r="A2159">
        <v>0</v>
      </c>
      <c r="B2159">
        <v>0</v>
      </c>
      <c r="C2159" t="s">
        <v>217</v>
      </c>
      <c r="D2159" t="s">
        <v>2912</v>
      </c>
      <c r="E2159">
        <v>2400</v>
      </c>
      <c r="F2159">
        <v>2</v>
      </c>
      <c r="G2159" t="s">
        <v>14</v>
      </c>
      <c r="H2159" s="1" t="str">
        <f t="shared" si="134"/>
        <v>ifrs-full_StatementThatUnadjustedComparativeInformationHasBeenPreparedOnDifferentBasis</v>
      </c>
      <c r="I2159" t="str">
        <f t="shared" si="135"/>
        <v>ifrs-full</v>
      </c>
      <c r="J2159" t="str">
        <f t="shared" si="136"/>
        <v>StatementThatUnadjustedComparativeInformationHasBeenPreparedOnDifferentBasis</v>
      </c>
      <c r="K2159" t="str">
        <f t="shared" si="137"/>
        <v>insert into dbax_info_conc (codi_empr, codi_emex, codi_info, pref_conc, codi_conc, orde_conc, nive_conc, tipo_info) values (0,0,'pre_cl-ci_ifrs-12_2014-03-05_role-825700','ifrs-full','StatementThatUnadjustedComparativeInformationHasBeenPreparedOnDifferentBasis',2400,2,'C')</v>
      </c>
    </row>
    <row r="2160" spans="1:11" x14ac:dyDescent="0.25">
      <c r="A2160">
        <v>0</v>
      </c>
      <c r="B2160">
        <v>0</v>
      </c>
      <c r="C2160" t="s">
        <v>217</v>
      </c>
      <c r="D2160" t="s">
        <v>2917</v>
      </c>
      <c r="E2160">
        <v>160</v>
      </c>
      <c r="F2160">
        <v>8</v>
      </c>
      <c r="G2160" t="s">
        <v>14</v>
      </c>
      <c r="H2160" s="1" t="str">
        <f t="shared" si="134"/>
        <v>ifrs-full_SubsidiariesMember</v>
      </c>
      <c r="I2160" t="str">
        <f t="shared" si="135"/>
        <v>ifrs-full</v>
      </c>
      <c r="J2160" t="str">
        <f t="shared" si="136"/>
        <v>SubsidiariesMember</v>
      </c>
      <c r="K2160" t="str">
        <f t="shared" si="137"/>
        <v>insert into dbax_info_conc (codi_empr, codi_emex, codi_info, pref_conc, codi_conc, orde_conc, nive_conc, tipo_info) values (0,0,'pre_cl-ci_ifrs-12_2014-03-05_role-825700','ifrs-full','SubsidiariesMember',160,8,'C')</v>
      </c>
    </row>
    <row r="2161" spans="1:11" x14ac:dyDescent="0.25">
      <c r="A2161">
        <v>0</v>
      </c>
      <c r="B2161">
        <v>0</v>
      </c>
      <c r="C2161" t="s">
        <v>217</v>
      </c>
      <c r="D2161" t="s">
        <v>2918</v>
      </c>
      <c r="E2161">
        <v>170</v>
      </c>
      <c r="F2161">
        <v>9</v>
      </c>
      <c r="G2161" t="s">
        <v>14</v>
      </c>
      <c r="H2161" s="1" t="str">
        <f t="shared" si="134"/>
        <v>ifrs-full_SubsidiariesWithMaterialNoncontrollingInterestsMember</v>
      </c>
      <c r="I2161" t="str">
        <f t="shared" si="135"/>
        <v>ifrs-full</v>
      </c>
      <c r="J2161" t="str">
        <f t="shared" si="136"/>
        <v>SubsidiariesWithMaterialNoncontrollingInterestsMember</v>
      </c>
      <c r="K2161" t="str">
        <f t="shared" si="137"/>
        <v>insert into dbax_info_conc (codi_empr, codi_emex, codi_info, pref_conc, codi_conc, orde_conc, nive_conc, tipo_info) values (0,0,'pre_cl-ci_ifrs-12_2014-03-05_role-825700','ifrs-full','SubsidiariesWithMaterialNoncontrollingInterestsMember',170,9,'C')</v>
      </c>
    </row>
    <row r="2162" spans="1:11" x14ac:dyDescent="0.25">
      <c r="A2162">
        <v>0</v>
      </c>
      <c r="B2162">
        <v>0</v>
      </c>
      <c r="C2162" t="s">
        <v>217</v>
      </c>
      <c r="D2162" t="s">
        <v>2921</v>
      </c>
      <c r="E2162">
        <v>490</v>
      </c>
      <c r="F2162">
        <v>6</v>
      </c>
      <c r="G2162" t="s">
        <v>14</v>
      </c>
      <c r="H2162" s="1" t="str">
        <f t="shared" si="134"/>
        <v>ifrs-full_SupportProvidedToStructuredEntityWithoutHavingContractualObligationToDoSo</v>
      </c>
      <c r="I2162" t="str">
        <f t="shared" si="135"/>
        <v>ifrs-full</v>
      </c>
      <c r="J2162" t="str">
        <f t="shared" si="136"/>
        <v>SupportProvidedToStructuredEntityWithoutHavingContractualObligationToDoSo</v>
      </c>
      <c r="K2162" t="str">
        <f t="shared" si="137"/>
        <v>insert into dbax_info_conc (codi_empr, codi_emex, codi_info, pref_conc, codi_conc, orde_conc, nive_conc, tipo_info) values (0,0,'pre_cl-ci_ifrs-12_2014-03-05_role-825700','ifrs-full','SupportProvidedToStructuredEntityWithoutHavingContractualObligationToDoSo',490,6,'C')</v>
      </c>
    </row>
    <row r="2163" spans="1:11" x14ac:dyDescent="0.25">
      <c r="A2163">
        <v>0</v>
      </c>
      <c r="B2163">
        <v>0</v>
      </c>
      <c r="C2163" t="s">
        <v>217</v>
      </c>
      <c r="D2163" t="s">
        <v>2921</v>
      </c>
      <c r="E2163">
        <v>1850</v>
      </c>
      <c r="F2163">
        <v>6</v>
      </c>
      <c r="G2163" t="s">
        <v>14</v>
      </c>
      <c r="H2163" s="1" t="str">
        <f t="shared" si="134"/>
        <v>ifrs-full_SupportProvidedToStructuredEntityWithoutHavingContractualObligationToDoSo</v>
      </c>
      <c r="I2163" t="str">
        <f t="shared" si="135"/>
        <v>ifrs-full</v>
      </c>
      <c r="J2163" t="str">
        <f t="shared" si="136"/>
        <v>SupportProvidedToStructuredEntityWithoutHavingContractualObligationToDoSo</v>
      </c>
      <c r="K2163" t="str">
        <f t="shared" si="137"/>
        <v>insert into dbax_info_conc (codi_empr, codi_emex, codi_info, pref_conc, codi_conc, orde_conc, nive_conc, tipo_info) values (0,0,'pre_cl-ci_ifrs-12_2014-03-05_role-825700','ifrs-full','SupportProvidedToStructuredEntityWithoutHavingContractualObligationToDoSo',1850,6,'C')</v>
      </c>
    </row>
    <row r="2164" spans="1:11" x14ac:dyDescent="0.25">
      <c r="A2164">
        <v>0</v>
      </c>
      <c r="B2164">
        <v>0</v>
      </c>
      <c r="C2164" t="s">
        <v>217</v>
      </c>
      <c r="D2164" t="s">
        <v>2922</v>
      </c>
      <c r="E2164">
        <v>2240</v>
      </c>
      <c r="F2164">
        <v>6</v>
      </c>
      <c r="G2164" t="s">
        <v>14</v>
      </c>
      <c r="H2164" s="1" t="str">
        <f t="shared" si="134"/>
        <v>ifrs-full_SupportProvidedToSubsidiaryWithoutHavingContractualObligationToDoSo</v>
      </c>
      <c r="I2164" t="str">
        <f t="shared" si="135"/>
        <v>ifrs-full</v>
      </c>
      <c r="J2164" t="str">
        <f t="shared" si="136"/>
        <v>SupportProvidedToSubsidiaryWithoutHavingContractualObligationToDoSo</v>
      </c>
      <c r="K2164" t="str">
        <f t="shared" si="137"/>
        <v>insert into dbax_info_conc (codi_empr, codi_emex, codi_info, pref_conc, codi_conc, orde_conc, nive_conc, tipo_info) values (0,0,'pre_cl-ci_ifrs-12_2014-03-05_role-825700','ifrs-full','SupportProvidedToSubsidiaryWithoutHavingContractualObligationToDoSo',2240,6,'C')</v>
      </c>
    </row>
    <row r="2165" spans="1:11" x14ac:dyDescent="0.25">
      <c r="A2165">
        <v>0</v>
      </c>
      <c r="B2165">
        <v>0</v>
      </c>
      <c r="C2165" t="s">
        <v>217</v>
      </c>
      <c r="D2165" t="s">
        <v>3002</v>
      </c>
      <c r="E2165">
        <v>1650</v>
      </c>
      <c r="F2165">
        <v>6</v>
      </c>
      <c r="G2165" t="s">
        <v>14</v>
      </c>
      <c r="H2165" s="1" t="str">
        <f t="shared" si="134"/>
        <v>ifrs-full_UnconsolidatedStructuredEntitiesAxis</v>
      </c>
      <c r="I2165" t="str">
        <f t="shared" si="135"/>
        <v>ifrs-full</v>
      </c>
      <c r="J2165" t="str">
        <f t="shared" si="136"/>
        <v>UnconsolidatedStructuredEntitiesAxis</v>
      </c>
      <c r="K2165" t="str">
        <f t="shared" si="137"/>
        <v>insert into dbax_info_conc (codi_empr, codi_emex, codi_info, pref_conc, codi_conc, orde_conc, nive_conc, tipo_info) values (0,0,'pre_cl-ci_ifrs-12_2014-03-05_role-825700','ifrs-full','UnconsolidatedStructuredEntitiesAxis',1650,6,'C')</v>
      </c>
    </row>
    <row r="2166" spans="1:11" x14ac:dyDescent="0.25">
      <c r="A2166">
        <v>0</v>
      </c>
      <c r="B2166">
        <v>0</v>
      </c>
      <c r="C2166" t="s">
        <v>217</v>
      </c>
      <c r="D2166" t="s">
        <v>3003</v>
      </c>
      <c r="E2166">
        <v>2290</v>
      </c>
      <c r="F2166">
        <v>6</v>
      </c>
      <c r="G2166" t="s">
        <v>14</v>
      </c>
      <c r="H2166" s="1" t="str">
        <f t="shared" si="134"/>
        <v>ifrs-full_UnconsolidatedStructuredEntitiesControlledByInvestmentEntityAxis</v>
      </c>
      <c r="I2166" t="str">
        <f t="shared" si="135"/>
        <v>ifrs-full</v>
      </c>
      <c r="J2166" t="str">
        <f t="shared" si="136"/>
        <v>UnconsolidatedStructuredEntitiesControlledByInvestmentEntityAxis</v>
      </c>
      <c r="K2166" t="str">
        <f t="shared" si="137"/>
        <v>insert into dbax_info_conc (codi_empr, codi_emex, codi_info, pref_conc, codi_conc, orde_conc, nive_conc, tipo_info) values (0,0,'pre_cl-ci_ifrs-12_2014-03-05_role-825700','ifrs-full','UnconsolidatedStructuredEntitiesControlledByInvestmentEntityAxis',2290,6,'C')</v>
      </c>
    </row>
    <row r="2167" spans="1:11" x14ac:dyDescent="0.25">
      <c r="A2167">
        <v>0</v>
      </c>
      <c r="B2167">
        <v>0</v>
      </c>
      <c r="C2167" t="s">
        <v>217</v>
      </c>
      <c r="D2167" t="s">
        <v>3004</v>
      </c>
      <c r="E2167">
        <v>2300</v>
      </c>
      <c r="F2167">
        <v>7</v>
      </c>
      <c r="G2167" t="s">
        <v>14</v>
      </c>
      <c r="H2167" s="1" t="str">
        <f t="shared" si="134"/>
        <v>ifrs-full_UnconsolidatedStructuredEntitiesControlledByInvestmentEntityMember</v>
      </c>
      <c r="I2167" t="str">
        <f t="shared" si="135"/>
        <v>ifrs-full</v>
      </c>
      <c r="J2167" t="str">
        <f t="shared" si="136"/>
        <v>UnconsolidatedStructuredEntitiesControlledByInvestmentEntityMember</v>
      </c>
      <c r="K2167" t="str">
        <f t="shared" si="137"/>
        <v>insert into dbax_info_conc (codi_empr, codi_emex, codi_info, pref_conc, codi_conc, orde_conc, nive_conc, tipo_info) values (0,0,'pre_cl-ci_ifrs-12_2014-03-05_role-825700','ifrs-full','UnconsolidatedStructuredEntitiesControlledByInvestmentEntityMember',2300,7,'C')</v>
      </c>
    </row>
    <row r="2168" spans="1:11" x14ac:dyDescent="0.25">
      <c r="A2168">
        <v>0</v>
      </c>
      <c r="B2168">
        <v>0</v>
      </c>
      <c r="C2168" t="s">
        <v>217</v>
      </c>
      <c r="D2168" t="s">
        <v>3005</v>
      </c>
      <c r="E2168">
        <v>1670</v>
      </c>
      <c r="F2168">
        <v>8</v>
      </c>
      <c r="G2168" t="s">
        <v>14</v>
      </c>
      <c r="H2168" s="1" t="str">
        <f t="shared" si="134"/>
        <v>ifrs-full_UnconsolidatedStructuredEntitiesMember</v>
      </c>
      <c r="I2168" t="str">
        <f t="shared" si="135"/>
        <v>ifrs-full</v>
      </c>
      <c r="J2168" t="str">
        <f t="shared" si="136"/>
        <v>UnconsolidatedStructuredEntitiesMember</v>
      </c>
      <c r="K2168" t="str">
        <f t="shared" si="137"/>
        <v>insert into dbax_info_conc (codi_empr, codi_emex, codi_info, pref_conc, codi_conc, orde_conc, nive_conc, tipo_info) values (0,0,'pre_cl-ci_ifrs-12_2014-03-05_role-825700','ifrs-full','UnconsolidatedStructuredEntitiesMember',1670,8,'C')</v>
      </c>
    </row>
    <row r="2169" spans="1:11" x14ac:dyDescent="0.25">
      <c r="A2169">
        <v>0</v>
      </c>
      <c r="B2169">
        <v>0</v>
      </c>
      <c r="C2169" t="s">
        <v>217</v>
      </c>
      <c r="D2169" t="s">
        <v>3006</v>
      </c>
      <c r="E2169">
        <v>2100</v>
      </c>
      <c r="F2169">
        <v>6</v>
      </c>
      <c r="G2169" t="s">
        <v>14</v>
      </c>
      <c r="H2169" s="1" t="str">
        <f t="shared" si="134"/>
        <v>ifrs-full_UnconsolidatedSubsidiariesAxis</v>
      </c>
      <c r="I2169" t="str">
        <f t="shared" si="135"/>
        <v>ifrs-full</v>
      </c>
      <c r="J2169" t="str">
        <f t="shared" si="136"/>
        <v>UnconsolidatedSubsidiariesAxis</v>
      </c>
      <c r="K2169" t="str">
        <f t="shared" si="137"/>
        <v>insert into dbax_info_conc (codi_empr, codi_emex, codi_info, pref_conc, codi_conc, orde_conc, nive_conc, tipo_info) values (0,0,'pre_cl-ci_ifrs-12_2014-03-05_role-825700','ifrs-full','UnconsolidatedSubsidiariesAxis',2100,6,'C')</v>
      </c>
    </row>
    <row r="2170" spans="1:11" x14ac:dyDescent="0.25">
      <c r="A2170">
        <v>0</v>
      </c>
      <c r="B2170">
        <v>0</v>
      </c>
      <c r="C2170" t="s">
        <v>217</v>
      </c>
      <c r="D2170" t="s">
        <v>3007</v>
      </c>
      <c r="E2170">
        <v>2140</v>
      </c>
      <c r="F2170">
        <v>9</v>
      </c>
      <c r="G2170" t="s">
        <v>14</v>
      </c>
      <c r="H2170" s="1" t="str">
        <f t="shared" si="134"/>
        <v>ifrs-full_UnconsolidatedSubsidiariesControlledBySubsidiariesOfInvestmentEntityMember</v>
      </c>
      <c r="I2170" t="str">
        <f t="shared" si="135"/>
        <v>ifrs-full</v>
      </c>
      <c r="J2170" t="str">
        <f t="shared" si="136"/>
        <v>UnconsolidatedSubsidiariesControlledBySubsidiariesOfInvestmentEntityMember</v>
      </c>
      <c r="K2170" t="str">
        <f t="shared" si="137"/>
        <v>insert into dbax_info_conc (codi_empr, codi_emex, codi_info, pref_conc, codi_conc, orde_conc, nive_conc, tipo_info) values (0,0,'pre_cl-ci_ifrs-12_2014-03-05_role-825700','ifrs-full','UnconsolidatedSubsidiariesControlledBySubsidiariesOfInvestmentEntityMember',2140,9,'C')</v>
      </c>
    </row>
    <row r="2171" spans="1:11" x14ac:dyDescent="0.25">
      <c r="A2171">
        <v>0</v>
      </c>
      <c r="B2171">
        <v>0</v>
      </c>
      <c r="C2171" t="s">
        <v>217</v>
      </c>
      <c r="D2171" t="s">
        <v>3008</v>
      </c>
      <c r="E2171">
        <v>2120</v>
      </c>
      <c r="F2171">
        <v>8</v>
      </c>
      <c r="G2171" t="s">
        <v>14</v>
      </c>
      <c r="H2171" s="1" t="str">
        <f t="shared" si="134"/>
        <v>ifrs-full_UnconsolidatedSubsidiariesMember</v>
      </c>
      <c r="I2171" t="str">
        <f t="shared" si="135"/>
        <v>ifrs-full</v>
      </c>
      <c r="J2171" t="str">
        <f t="shared" si="136"/>
        <v>UnconsolidatedSubsidiariesMember</v>
      </c>
      <c r="K2171" t="str">
        <f t="shared" si="137"/>
        <v>insert into dbax_info_conc (codi_empr, codi_emex, codi_info, pref_conc, codi_conc, orde_conc, nive_conc, tipo_info) values (0,0,'pre_cl-ci_ifrs-12_2014-03-05_role-825700','ifrs-full','UnconsolidatedSubsidiariesMember',2120,8,'C')</v>
      </c>
    </row>
    <row r="2172" spans="1:11" x14ac:dyDescent="0.25">
      <c r="A2172">
        <v>0</v>
      </c>
      <c r="B2172">
        <v>0</v>
      </c>
      <c r="C2172" t="s">
        <v>217</v>
      </c>
      <c r="D2172" t="s">
        <v>3009</v>
      </c>
      <c r="E2172">
        <v>2130</v>
      </c>
      <c r="F2172">
        <v>9</v>
      </c>
      <c r="G2172" t="s">
        <v>14</v>
      </c>
      <c r="H2172" s="1" t="str">
        <f t="shared" si="134"/>
        <v>ifrs-full_UnconsolidatedSubsidiariesThatInvestmentEntityControlsDirectlyMember</v>
      </c>
      <c r="I2172" t="str">
        <f t="shared" si="135"/>
        <v>ifrs-full</v>
      </c>
      <c r="J2172" t="str">
        <f t="shared" si="136"/>
        <v>UnconsolidatedSubsidiariesThatInvestmentEntityControlsDirectlyMember</v>
      </c>
      <c r="K2172" t="str">
        <f t="shared" si="137"/>
        <v>insert into dbax_info_conc (codi_empr, codi_emex, codi_info, pref_conc, codi_conc, orde_conc, nive_conc, tipo_info) values (0,0,'pre_cl-ci_ifrs-12_2014-03-05_role-825700','ifrs-full','UnconsolidatedSubsidiariesThatInvestmentEntityControlsDirectlyMember',2130,9,'C')</v>
      </c>
    </row>
    <row r="2173" spans="1:11" x14ac:dyDescent="0.25">
      <c r="A2173">
        <v>0</v>
      </c>
      <c r="B2173">
        <v>0</v>
      </c>
      <c r="C2173" t="s">
        <v>217</v>
      </c>
      <c r="D2173" t="s">
        <v>3012</v>
      </c>
      <c r="E2173">
        <v>950</v>
      </c>
      <c r="F2173">
        <v>6</v>
      </c>
      <c r="G2173" t="s">
        <v>14</v>
      </c>
      <c r="H2173" s="1" t="str">
        <f t="shared" si="134"/>
        <v>ifrs-full_UnrecognisedShareOfLossesOfAssociates</v>
      </c>
      <c r="I2173" t="str">
        <f t="shared" si="135"/>
        <v>ifrs-full</v>
      </c>
      <c r="J2173" t="str">
        <f t="shared" si="136"/>
        <v>UnrecognisedShareOfLossesOfAssociates</v>
      </c>
      <c r="K2173" t="str">
        <f t="shared" si="137"/>
        <v>insert into dbax_info_conc (codi_empr, codi_emex, codi_info, pref_conc, codi_conc, orde_conc, nive_conc, tipo_info) values (0,0,'pre_cl-ci_ifrs-12_2014-03-05_role-825700','ifrs-full','UnrecognisedShareOfLossesOfAssociates',950,6,'C')</v>
      </c>
    </row>
    <row r="2174" spans="1:11" x14ac:dyDescent="0.25">
      <c r="A2174">
        <v>0</v>
      </c>
      <c r="B2174">
        <v>0</v>
      </c>
      <c r="C2174" t="s">
        <v>217</v>
      </c>
      <c r="D2174" t="s">
        <v>3013</v>
      </c>
      <c r="E2174">
        <v>1560</v>
      </c>
      <c r="F2174">
        <v>6</v>
      </c>
      <c r="G2174" t="s">
        <v>14</v>
      </c>
      <c r="H2174" s="1" t="str">
        <f t="shared" si="134"/>
        <v>ifrs-full_UnrecognisedShareOfLossesOfJointVentures</v>
      </c>
      <c r="I2174" t="str">
        <f t="shared" si="135"/>
        <v>ifrs-full</v>
      </c>
      <c r="J2174" t="str">
        <f t="shared" si="136"/>
        <v>UnrecognisedShareOfLossesOfJointVentures</v>
      </c>
      <c r="K2174" t="str">
        <f t="shared" si="137"/>
        <v>insert into dbax_info_conc (codi_empr, codi_emex, codi_info, pref_conc, codi_conc, orde_conc, nive_conc, tipo_info) values (0,0,'pre_cl-ci_ifrs-12_2014-03-05_role-825700','ifrs-full','UnrecognisedShareOfLossesOfJointVentures',1560,6,'C')</v>
      </c>
    </row>
    <row r="2175" spans="1:11" x14ac:dyDescent="0.25">
      <c r="A2175">
        <v>0</v>
      </c>
      <c r="B2175">
        <v>0</v>
      </c>
      <c r="C2175" t="s">
        <v>220</v>
      </c>
      <c r="D2175" t="s">
        <v>351</v>
      </c>
      <c r="E2175">
        <v>120</v>
      </c>
      <c r="F2175">
        <v>6</v>
      </c>
      <c r="G2175" t="s">
        <v>14</v>
      </c>
      <c r="H2175" s="1" t="str">
        <f t="shared" si="134"/>
        <v>cl-ci_ActivosNota</v>
      </c>
      <c r="I2175" t="str">
        <f t="shared" si="135"/>
        <v>cl-ci</v>
      </c>
      <c r="J2175" t="str">
        <f t="shared" si="136"/>
        <v>ActivosNota</v>
      </c>
      <c r="K2175" t="str">
        <f t="shared" si="137"/>
        <v>insert into dbax_info_conc (codi_empr, codi_emex, codi_info, pref_conc, codi_conc, orde_conc, nive_conc, tipo_info) values (0,0,'pre_cl-ci_ifrs-13_2014-03-05_role-823000','cl-ci','ActivosNota',120,6,'C')</v>
      </c>
    </row>
    <row r="2176" spans="1:11" x14ac:dyDescent="0.25">
      <c r="A2176">
        <v>0</v>
      </c>
      <c r="B2176">
        <v>0</v>
      </c>
      <c r="C2176" t="s">
        <v>220</v>
      </c>
      <c r="D2176" t="s">
        <v>351</v>
      </c>
      <c r="E2176">
        <v>230</v>
      </c>
      <c r="F2176">
        <v>6</v>
      </c>
      <c r="G2176" t="s">
        <v>14</v>
      </c>
      <c r="H2176" s="1" t="str">
        <f t="shared" si="134"/>
        <v>cl-ci_ActivosNota</v>
      </c>
      <c r="I2176" t="str">
        <f t="shared" si="135"/>
        <v>cl-ci</v>
      </c>
      <c r="J2176" t="str">
        <f t="shared" si="136"/>
        <v>ActivosNota</v>
      </c>
      <c r="K2176" t="str">
        <f t="shared" si="137"/>
        <v>insert into dbax_info_conc (codi_empr, codi_emex, codi_info, pref_conc, codi_conc, orde_conc, nive_conc, tipo_info) values (0,0,'pre_cl-ci_ifrs-13_2014-03-05_role-823000','cl-ci','ActivosNota',230,6,'C')</v>
      </c>
    </row>
    <row r="2177" spans="1:11" x14ac:dyDescent="0.25">
      <c r="A2177">
        <v>0</v>
      </c>
      <c r="B2177">
        <v>0</v>
      </c>
      <c r="C2177" t="s">
        <v>220</v>
      </c>
      <c r="D2177" t="s">
        <v>512</v>
      </c>
      <c r="E2177">
        <v>50</v>
      </c>
      <c r="F2177">
        <v>5</v>
      </c>
      <c r="G2177" t="s">
        <v>14</v>
      </c>
      <c r="H2177" s="1" t="str">
        <f t="shared" si="134"/>
        <v>cl-ci_InformacionARevelarSobreMedicionValorRazonableActivosEje</v>
      </c>
      <c r="I2177" t="str">
        <f t="shared" si="135"/>
        <v>cl-ci</v>
      </c>
      <c r="J2177" t="str">
        <f t="shared" si="136"/>
        <v>InformacionARevelarSobreMedicionValorRazonableActivosEje</v>
      </c>
      <c r="K2177" t="str">
        <f t="shared" si="137"/>
        <v>insert into dbax_info_conc (codi_empr, codi_emex, codi_info, pref_conc, codi_conc, orde_conc, nive_conc, tipo_info) values (0,0,'pre_cl-ci_ifrs-13_2014-03-05_role-823000','cl-ci','InformacionARevelarSobreMedicionValorRazonableActivosEje',50,5,'C')</v>
      </c>
    </row>
    <row r="2178" spans="1:11" x14ac:dyDescent="0.25">
      <c r="A2178">
        <v>0</v>
      </c>
      <c r="B2178">
        <v>0</v>
      </c>
      <c r="C2178" t="s">
        <v>220</v>
      </c>
      <c r="D2178" t="s">
        <v>513</v>
      </c>
      <c r="E2178">
        <v>640</v>
      </c>
      <c r="F2178">
        <v>5</v>
      </c>
      <c r="G2178" t="s">
        <v>14</v>
      </c>
      <c r="H2178" s="1" t="str">
        <f t="shared" si="134"/>
        <v>cl-ci_InformacionARevelarSobreMedicionValorRazonablePasivosEje</v>
      </c>
      <c r="I2178" t="str">
        <f t="shared" si="135"/>
        <v>cl-ci</v>
      </c>
      <c r="J2178" t="str">
        <f t="shared" si="136"/>
        <v>InformacionARevelarSobreMedicionValorRazonablePasivosEje</v>
      </c>
      <c r="K2178" t="str">
        <f t="shared" si="137"/>
        <v>insert into dbax_info_conc (codi_empr, codi_emex, codi_info, pref_conc, codi_conc, orde_conc, nive_conc, tipo_info) values (0,0,'pre_cl-ci_ifrs-13_2014-03-05_role-823000','cl-ci','InformacionARevelarSobreMedicionValorRazonablePasivosEje',640,5,'C')</v>
      </c>
    </row>
    <row r="2179" spans="1:11" x14ac:dyDescent="0.25">
      <c r="A2179">
        <v>0</v>
      </c>
      <c r="B2179">
        <v>0</v>
      </c>
      <c r="C2179" t="s">
        <v>220</v>
      </c>
      <c r="D2179" t="s">
        <v>517</v>
      </c>
      <c r="E2179">
        <v>1210</v>
      </c>
      <c r="F2179">
        <v>5</v>
      </c>
      <c r="G2179" t="s">
        <v>14</v>
      </c>
      <c r="H2179" s="1" t="str">
        <f t="shared" si="134"/>
        <v>cl-ci_InformacionARrevelarSobreMedicionValorRazonablePatrimonioEje</v>
      </c>
      <c r="I2179" t="str">
        <f t="shared" si="135"/>
        <v>cl-ci</v>
      </c>
      <c r="J2179" t="str">
        <f t="shared" si="136"/>
        <v>InformacionARrevelarSobreMedicionValorRazonablePatrimonioEje</v>
      </c>
      <c r="K2179" t="str">
        <f t="shared" si="137"/>
        <v>insert into dbax_info_conc (codi_empr, codi_emex, codi_info, pref_conc, codi_conc, orde_conc, nive_conc, tipo_info) values (0,0,'pre_cl-ci_ifrs-13_2014-03-05_role-823000','cl-ci','InformacionARrevelarSobreMedicionValorRazonablePatrimonioEje',1210,5,'C')</v>
      </c>
    </row>
    <row r="2180" spans="1:11" x14ac:dyDescent="0.25">
      <c r="A2180">
        <v>0</v>
      </c>
      <c r="B2180">
        <v>0</v>
      </c>
      <c r="C2180" t="s">
        <v>220</v>
      </c>
      <c r="D2180" t="s">
        <v>539</v>
      </c>
      <c r="E2180">
        <v>100</v>
      </c>
      <c r="F2180">
        <v>5</v>
      </c>
      <c r="G2180" t="s">
        <v>14</v>
      </c>
      <c r="H2180" s="1" t="str">
        <f t="shared" si="134"/>
        <v>cl-ci_JerarquiaMedicion</v>
      </c>
      <c r="I2180" t="str">
        <f t="shared" si="135"/>
        <v>cl-ci</v>
      </c>
      <c r="J2180" t="str">
        <f t="shared" si="136"/>
        <v>JerarquiaMedicion</v>
      </c>
      <c r="K2180" t="str">
        <f t="shared" si="137"/>
        <v>insert into dbax_info_conc (codi_empr, codi_emex, codi_info, pref_conc, codi_conc, orde_conc, nive_conc, tipo_info) values (0,0,'pre_cl-ci_ifrs-13_2014-03-05_role-823000','cl-ci','JerarquiaMedicion',100,5,'C')</v>
      </c>
    </row>
    <row r="2181" spans="1:11" x14ac:dyDescent="0.25">
      <c r="A2181">
        <v>0</v>
      </c>
      <c r="B2181">
        <v>0</v>
      </c>
      <c r="C2181" t="s">
        <v>220</v>
      </c>
      <c r="D2181" t="s">
        <v>539</v>
      </c>
      <c r="E2181">
        <v>690</v>
      </c>
      <c r="F2181">
        <v>5</v>
      </c>
      <c r="G2181" t="s">
        <v>14</v>
      </c>
      <c r="H2181" s="1" t="str">
        <f t="shared" si="134"/>
        <v>cl-ci_JerarquiaMedicion</v>
      </c>
      <c r="I2181" t="str">
        <f t="shared" si="135"/>
        <v>cl-ci</v>
      </c>
      <c r="J2181" t="str">
        <f t="shared" si="136"/>
        <v>JerarquiaMedicion</v>
      </c>
      <c r="K2181" t="str">
        <f t="shared" si="137"/>
        <v>insert into dbax_info_conc (codi_empr, codi_emex, codi_info, pref_conc, codi_conc, orde_conc, nive_conc, tipo_info) values (0,0,'pre_cl-ci_ifrs-13_2014-03-05_role-823000','cl-ci','JerarquiaMedicion',690,5,'C')</v>
      </c>
    </row>
    <row r="2182" spans="1:11" x14ac:dyDescent="0.25">
      <c r="A2182">
        <v>0</v>
      </c>
      <c r="B2182">
        <v>0</v>
      </c>
      <c r="C2182" t="s">
        <v>220</v>
      </c>
      <c r="D2182" t="s">
        <v>539</v>
      </c>
      <c r="E2182">
        <v>1250</v>
      </c>
      <c r="F2182">
        <v>5</v>
      </c>
      <c r="G2182" t="s">
        <v>14</v>
      </c>
      <c r="H2182" s="1" t="str">
        <f t="shared" si="134"/>
        <v>cl-ci_JerarquiaMedicion</v>
      </c>
      <c r="I2182" t="str">
        <f t="shared" si="135"/>
        <v>cl-ci</v>
      </c>
      <c r="J2182" t="str">
        <f t="shared" si="136"/>
        <v>JerarquiaMedicion</v>
      </c>
      <c r="K2182" t="str">
        <f t="shared" si="137"/>
        <v>insert into dbax_info_conc (codi_empr, codi_emex, codi_info, pref_conc, codi_conc, orde_conc, nive_conc, tipo_info) values (0,0,'pre_cl-ci_ifrs-13_2014-03-05_role-823000','cl-ci','JerarquiaMedicion',1250,5,'C')</v>
      </c>
    </row>
    <row r="2183" spans="1:11" x14ac:dyDescent="0.25">
      <c r="A2183">
        <v>0</v>
      </c>
      <c r="B2183">
        <v>0</v>
      </c>
      <c r="C2183" t="s">
        <v>220</v>
      </c>
      <c r="D2183" t="s">
        <v>662</v>
      </c>
      <c r="E2183">
        <v>710</v>
      </c>
      <c r="F2183">
        <v>6</v>
      </c>
      <c r="G2183" t="s">
        <v>14</v>
      </c>
      <c r="H2183" s="1" t="str">
        <f t="shared" si="134"/>
        <v>cl-ci_PasivosNota</v>
      </c>
      <c r="I2183" t="str">
        <f t="shared" si="135"/>
        <v>cl-ci</v>
      </c>
      <c r="J2183" t="str">
        <f t="shared" si="136"/>
        <v>PasivosNota</v>
      </c>
      <c r="K2183" t="str">
        <f t="shared" si="137"/>
        <v>insert into dbax_info_conc (codi_empr, codi_emex, codi_info, pref_conc, codi_conc, orde_conc, nive_conc, tipo_info) values (0,0,'pre_cl-ci_ifrs-13_2014-03-05_role-823000','cl-ci','PasivosNota',710,6,'C')</v>
      </c>
    </row>
    <row r="2184" spans="1:11" x14ac:dyDescent="0.25">
      <c r="A2184">
        <v>0</v>
      </c>
      <c r="B2184">
        <v>0</v>
      </c>
      <c r="C2184" t="s">
        <v>220</v>
      </c>
      <c r="D2184" t="s">
        <v>662</v>
      </c>
      <c r="E2184">
        <v>820</v>
      </c>
      <c r="F2184">
        <v>6</v>
      </c>
      <c r="G2184" t="s">
        <v>14</v>
      </c>
      <c r="H2184" s="1" t="str">
        <f t="shared" ref="H2184:H2247" si="138">MID(D2184,FIND("#",D2184)+1,10000)</f>
        <v>cl-ci_PasivosNota</v>
      </c>
      <c r="I2184" t="str">
        <f t="shared" ref="I2184:I2247" si="139">MID(H2184,1,FIND("_",H2184)-1)</f>
        <v>cl-ci</v>
      </c>
      <c r="J2184" t="str">
        <f t="shared" ref="J2184:J2247" si="140">MID(H2184,FIND("_",H2184)+1,10000)</f>
        <v>PasivosNota</v>
      </c>
      <c r="K2184" t="str">
        <f t="shared" ref="K2184:K2247" si="141">CONCATENATE("insert into dbax_info_conc (codi_empr, codi_emex, codi_info, pref_conc, codi_conc, orde_conc, nive_conc, tipo_info) values (",A2184,",",B2184,",'",C2184,"','",I2184,"','",J2184,"',",E2184,",",F2184,",'",G2184,"')")</f>
        <v>insert into dbax_info_conc (codi_empr, codi_emex, codi_info, pref_conc, codi_conc, orde_conc, nive_conc, tipo_info) values (0,0,'pre_cl-ci_ifrs-13_2014-03-05_role-823000','cl-ci','PasivosNota',820,6,'C')</v>
      </c>
    </row>
    <row r="2185" spans="1:11" x14ac:dyDescent="0.25">
      <c r="A2185">
        <v>0</v>
      </c>
      <c r="B2185">
        <v>0</v>
      </c>
      <c r="C2185" t="s">
        <v>220</v>
      </c>
      <c r="D2185" t="s">
        <v>663</v>
      </c>
      <c r="E2185">
        <v>1270</v>
      </c>
      <c r="F2185">
        <v>6</v>
      </c>
      <c r="G2185" t="s">
        <v>14</v>
      </c>
      <c r="H2185" s="1" t="str">
        <f t="shared" si="138"/>
        <v>cl-ci_PatrimonioNota</v>
      </c>
      <c r="I2185" t="str">
        <f t="shared" si="139"/>
        <v>cl-ci</v>
      </c>
      <c r="J2185" t="str">
        <f t="shared" si="140"/>
        <v>PatrimonioNota</v>
      </c>
      <c r="K2185" t="str">
        <f t="shared" si="141"/>
        <v>insert into dbax_info_conc (codi_empr, codi_emex, codi_info, pref_conc, codi_conc, orde_conc, nive_conc, tipo_info) values (0,0,'pre_cl-ci_ifrs-13_2014-03-05_role-823000','cl-ci','PatrimonioNota',1270,6,'C')</v>
      </c>
    </row>
    <row r="2186" spans="1:11" x14ac:dyDescent="0.25">
      <c r="A2186">
        <v>0</v>
      </c>
      <c r="B2186">
        <v>0</v>
      </c>
      <c r="C2186" t="s">
        <v>220</v>
      </c>
      <c r="D2186" t="s">
        <v>663</v>
      </c>
      <c r="E2186">
        <v>1380</v>
      </c>
      <c r="F2186">
        <v>6</v>
      </c>
      <c r="G2186" t="s">
        <v>14</v>
      </c>
      <c r="H2186" s="1" t="str">
        <f t="shared" si="138"/>
        <v>cl-ci_PatrimonioNota</v>
      </c>
      <c r="I2186" t="str">
        <f t="shared" si="139"/>
        <v>cl-ci</v>
      </c>
      <c r="J2186" t="str">
        <f t="shared" si="140"/>
        <v>PatrimonioNota</v>
      </c>
      <c r="K2186" t="str">
        <f t="shared" si="141"/>
        <v>insert into dbax_info_conc (codi_empr, codi_emex, codi_info, pref_conc, codi_conc, orde_conc, nive_conc, tipo_info) values (0,0,'pre_cl-ci_ifrs-13_2014-03-05_role-823000','cl-ci','PatrimonioNota',1380,6,'C')</v>
      </c>
    </row>
    <row r="2187" spans="1:11" x14ac:dyDescent="0.25">
      <c r="A2187">
        <v>0</v>
      </c>
      <c r="B2187">
        <v>0</v>
      </c>
      <c r="C2187" t="s">
        <v>220</v>
      </c>
      <c r="D2187" t="s">
        <v>714</v>
      </c>
      <c r="E2187">
        <v>80</v>
      </c>
      <c r="F2187">
        <v>5</v>
      </c>
      <c r="G2187" t="s">
        <v>14</v>
      </c>
      <c r="H2187" s="1" t="str">
        <f t="shared" si="138"/>
        <v>cl-ci_TipoActivo</v>
      </c>
      <c r="I2187" t="str">
        <f t="shared" si="139"/>
        <v>cl-ci</v>
      </c>
      <c r="J2187" t="str">
        <f t="shared" si="140"/>
        <v>TipoActivo</v>
      </c>
      <c r="K2187" t="str">
        <f t="shared" si="141"/>
        <v>insert into dbax_info_conc (codi_empr, codi_emex, codi_info, pref_conc, codi_conc, orde_conc, nive_conc, tipo_info) values (0,0,'pre_cl-ci_ifrs-13_2014-03-05_role-823000','cl-ci','TipoActivo',80,5,'C')</v>
      </c>
    </row>
    <row r="2188" spans="1:11" x14ac:dyDescent="0.25">
      <c r="A2188">
        <v>0</v>
      </c>
      <c r="B2188">
        <v>0</v>
      </c>
      <c r="C2188" t="s">
        <v>220</v>
      </c>
      <c r="D2188" t="s">
        <v>717</v>
      </c>
      <c r="E2188">
        <v>90</v>
      </c>
      <c r="F2188">
        <v>5</v>
      </c>
      <c r="G2188" t="s">
        <v>14</v>
      </c>
      <c r="H2188" s="1" t="str">
        <f t="shared" si="138"/>
        <v>cl-ci_TipoMedicion</v>
      </c>
      <c r="I2188" t="str">
        <f t="shared" si="139"/>
        <v>cl-ci</v>
      </c>
      <c r="J2188" t="str">
        <f t="shared" si="140"/>
        <v>TipoMedicion</v>
      </c>
      <c r="K2188" t="str">
        <f t="shared" si="141"/>
        <v>insert into dbax_info_conc (codi_empr, codi_emex, codi_info, pref_conc, codi_conc, orde_conc, nive_conc, tipo_info) values (0,0,'pre_cl-ci_ifrs-13_2014-03-05_role-823000','cl-ci','TipoMedicion',90,5,'C')</v>
      </c>
    </row>
    <row r="2189" spans="1:11" x14ac:dyDescent="0.25">
      <c r="A2189">
        <v>0</v>
      </c>
      <c r="B2189">
        <v>0</v>
      </c>
      <c r="C2189" t="s">
        <v>220</v>
      </c>
      <c r="D2189" t="s">
        <v>717</v>
      </c>
      <c r="E2189">
        <v>680</v>
      </c>
      <c r="F2189">
        <v>5</v>
      </c>
      <c r="G2189" t="s">
        <v>14</v>
      </c>
      <c r="H2189" s="1" t="str">
        <f t="shared" si="138"/>
        <v>cl-ci_TipoMedicion</v>
      </c>
      <c r="I2189" t="str">
        <f t="shared" si="139"/>
        <v>cl-ci</v>
      </c>
      <c r="J2189" t="str">
        <f t="shared" si="140"/>
        <v>TipoMedicion</v>
      </c>
      <c r="K2189" t="str">
        <f t="shared" si="141"/>
        <v>insert into dbax_info_conc (codi_empr, codi_emex, codi_info, pref_conc, codi_conc, orde_conc, nive_conc, tipo_info) values (0,0,'pre_cl-ci_ifrs-13_2014-03-05_role-823000','cl-ci','TipoMedicion',680,5,'C')</v>
      </c>
    </row>
    <row r="2190" spans="1:11" x14ac:dyDescent="0.25">
      <c r="A2190">
        <v>0</v>
      </c>
      <c r="B2190">
        <v>0</v>
      </c>
      <c r="C2190" t="s">
        <v>220</v>
      </c>
      <c r="D2190" t="s">
        <v>717</v>
      </c>
      <c r="E2190">
        <v>1240</v>
      </c>
      <c r="F2190">
        <v>5</v>
      </c>
      <c r="G2190" t="s">
        <v>14</v>
      </c>
      <c r="H2190" s="1" t="str">
        <f t="shared" si="138"/>
        <v>cl-ci_TipoMedicion</v>
      </c>
      <c r="I2190" t="str">
        <f t="shared" si="139"/>
        <v>cl-ci</v>
      </c>
      <c r="J2190" t="str">
        <f t="shared" si="140"/>
        <v>TipoMedicion</v>
      </c>
      <c r="K2190" t="str">
        <f t="shared" si="141"/>
        <v>insert into dbax_info_conc (codi_empr, codi_emex, codi_info, pref_conc, codi_conc, orde_conc, nive_conc, tipo_info) values (0,0,'pre_cl-ci_ifrs-13_2014-03-05_role-823000','cl-ci','TipoMedicion',1240,5,'C')</v>
      </c>
    </row>
    <row r="2191" spans="1:11" x14ac:dyDescent="0.25">
      <c r="A2191">
        <v>0</v>
      </c>
      <c r="B2191">
        <v>0</v>
      </c>
      <c r="C2191" t="s">
        <v>220</v>
      </c>
      <c r="D2191" t="s">
        <v>722</v>
      </c>
      <c r="E2191">
        <v>670</v>
      </c>
      <c r="F2191">
        <v>5</v>
      </c>
      <c r="G2191" t="s">
        <v>14</v>
      </c>
      <c r="H2191" s="1" t="str">
        <f t="shared" si="138"/>
        <v>cl-ci_TipoPasivo</v>
      </c>
      <c r="I2191" t="str">
        <f t="shared" si="139"/>
        <v>cl-ci</v>
      </c>
      <c r="J2191" t="str">
        <f t="shared" si="140"/>
        <v>TipoPasivo</v>
      </c>
      <c r="K2191" t="str">
        <f t="shared" si="141"/>
        <v>insert into dbax_info_conc (codi_empr, codi_emex, codi_info, pref_conc, codi_conc, orde_conc, nive_conc, tipo_info) values (0,0,'pre_cl-ci_ifrs-13_2014-03-05_role-823000','cl-ci','TipoPasivo',670,5,'C')</v>
      </c>
    </row>
    <row r="2192" spans="1:11" x14ac:dyDescent="0.25">
      <c r="A2192">
        <v>0</v>
      </c>
      <c r="B2192">
        <v>0</v>
      </c>
      <c r="C2192" t="s">
        <v>220</v>
      </c>
      <c r="D2192" t="s">
        <v>949</v>
      </c>
      <c r="E2192">
        <v>130</v>
      </c>
      <c r="F2192">
        <v>6</v>
      </c>
      <c r="G2192" t="s">
        <v>14</v>
      </c>
      <c r="H2192" s="1" t="str">
        <f t="shared" si="138"/>
        <v>ifrs-full_ChangesInFairValueMeasurementAssetsAbstract</v>
      </c>
      <c r="I2192" t="str">
        <f t="shared" si="139"/>
        <v>ifrs-full</v>
      </c>
      <c r="J2192" t="str">
        <f t="shared" si="140"/>
        <v>ChangesInFairValueMeasurementAssetsAbstract</v>
      </c>
      <c r="K2192" t="str">
        <f t="shared" si="141"/>
        <v>insert into dbax_info_conc (codi_empr, codi_emex, codi_info, pref_conc, codi_conc, orde_conc, nive_conc, tipo_info) values (0,0,'pre_cl-ci_ifrs-13_2014-03-05_role-823000','ifrs-full','ChangesInFairValueMeasurementAssetsAbstract',130,6,'C')</v>
      </c>
    </row>
    <row r="2193" spans="1:11" x14ac:dyDescent="0.25">
      <c r="A2193">
        <v>0</v>
      </c>
      <c r="B2193">
        <v>0</v>
      </c>
      <c r="C2193" t="s">
        <v>220</v>
      </c>
      <c r="D2193" t="s">
        <v>950</v>
      </c>
      <c r="E2193">
        <v>1280</v>
      </c>
      <c r="F2193">
        <v>6</v>
      </c>
      <c r="G2193" t="s">
        <v>14</v>
      </c>
      <c r="H2193" s="1" t="str">
        <f t="shared" si="138"/>
        <v>ifrs-full_ChangesInFairValueMeasurementEntitysOwnEquityInstrumentsAbstract</v>
      </c>
      <c r="I2193" t="str">
        <f t="shared" si="139"/>
        <v>ifrs-full</v>
      </c>
      <c r="J2193" t="str">
        <f t="shared" si="140"/>
        <v>ChangesInFairValueMeasurementEntitysOwnEquityInstrumentsAbstract</v>
      </c>
      <c r="K2193" t="str">
        <f t="shared" si="141"/>
        <v>insert into dbax_info_conc (codi_empr, codi_emex, codi_info, pref_conc, codi_conc, orde_conc, nive_conc, tipo_info) values (0,0,'pre_cl-ci_ifrs-13_2014-03-05_role-823000','ifrs-full','ChangesInFairValueMeasurementEntitysOwnEquityInstrumentsAbstract',1280,6,'C')</v>
      </c>
    </row>
    <row r="2194" spans="1:11" x14ac:dyDescent="0.25">
      <c r="A2194">
        <v>0</v>
      </c>
      <c r="B2194">
        <v>0</v>
      </c>
      <c r="C2194" t="s">
        <v>220</v>
      </c>
      <c r="D2194" t="s">
        <v>951</v>
      </c>
      <c r="E2194">
        <v>720</v>
      </c>
      <c r="F2194">
        <v>6</v>
      </c>
      <c r="G2194" t="s">
        <v>14</v>
      </c>
      <c r="H2194" s="1" t="str">
        <f t="shared" si="138"/>
        <v>ifrs-full_ChangesInFairValueMeasurementLiabilitiesAbstract</v>
      </c>
      <c r="I2194" t="str">
        <f t="shared" si="139"/>
        <v>ifrs-full</v>
      </c>
      <c r="J2194" t="str">
        <f t="shared" si="140"/>
        <v>ChangesInFairValueMeasurementLiabilitiesAbstract</v>
      </c>
      <c r="K2194" t="str">
        <f t="shared" si="141"/>
        <v>insert into dbax_info_conc (codi_empr, codi_emex, codi_info, pref_conc, codi_conc, orde_conc, nive_conc, tipo_info) values (0,0,'pre_cl-ci_ifrs-13_2014-03-05_role-823000','ifrs-full','ChangesInFairValueMeasurementLiabilitiesAbstract',720,6,'C')</v>
      </c>
    </row>
    <row r="2195" spans="1:11" x14ac:dyDescent="0.25">
      <c r="A2195">
        <v>0</v>
      </c>
      <c r="B2195">
        <v>0</v>
      </c>
      <c r="C2195" t="s">
        <v>220</v>
      </c>
      <c r="D2195" t="s">
        <v>968</v>
      </c>
      <c r="E2195">
        <v>60</v>
      </c>
      <c r="F2195">
        <v>6</v>
      </c>
      <c r="G2195" t="s">
        <v>14</v>
      </c>
      <c r="H2195" s="1" t="str">
        <f t="shared" si="138"/>
        <v>ifrs-full_ClassesOfAssetsMember</v>
      </c>
      <c r="I2195" t="str">
        <f t="shared" si="139"/>
        <v>ifrs-full</v>
      </c>
      <c r="J2195" t="str">
        <f t="shared" si="140"/>
        <v>ClassesOfAssetsMember</v>
      </c>
      <c r="K2195" t="str">
        <f t="shared" si="141"/>
        <v>insert into dbax_info_conc (codi_empr, codi_emex, codi_info, pref_conc, codi_conc, orde_conc, nive_conc, tipo_info) values (0,0,'pre_cl-ci_ifrs-13_2014-03-05_role-823000','ifrs-full','ClassesOfAssetsMember',60,6,'C')</v>
      </c>
    </row>
    <row r="2196" spans="1:11" x14ac:dyDescent="0.25">
      <c r="A2196">
        <v>0</v>
      </c>
      <c r="B2196">
        <v>0</v>
      </c>
      <c r="C2196" t="s">
        <v>220</v>
      </c>
      <c r="D2196" t="s">
        <v>1115</v>
      </c>
      <c r="E2196">
        <v>530</v>
      </c>
      <c r="F2196">
        <v>4</v>
      </c>
      <c r="G2196" t="s">
        <v>14</v>
      </c>
      <c r="H2196" s="1" t="str">
        <f t="shared" si="138"/>
        <v>ifrs-full_DecreaseInFairValueMeasurementDueToChangeInOneOrMoreUnobservableInputsToReflectReasonablyPossibleAlternativeAssumptionsAssets</v>
      </c>
      <c r="I2196" t="str">
        <f t="shared" si="139"/>
        <v>ifrs-full</v>
      </c>
      <c r="J2196" t="str">
        <f t="shared" si="140"/>
        <v>DecreaseInFairValueMeasurementDueToChangeInOneOrMoreUnobservableInputsToReflectReasonablyPossibleAlternativeAssumptionsAssets</v>
      </c>
      <c r="K2196" t="str">
        <f t="shared" si="141"/>
        <v>insert into dbax_info_conc (codi_empr, codi_emex, codi_info, pref_conc, codi_conc, orde_conc, nive_conc, tipo_info) values (0,0,'pre_cl-ci_ifrs-13_2014-03-05_role-823000','ifrs-full','DecreaseInFairValueMeasurementDueToChangeInOneOrMoreUnobservableInputsToReflectReasonablyPossibleAlternativeAssumptionsAssets',530,4,'C')</v>
      </c>
    </row>
    <row r="2197" spans="1:11" x14ac:dyDescent="0.25">
      <c r="A2197">
        <v>0</v>
      </c>
      <c r="B2197">
        <v>0</v>
      </c>
      <c r="C2197" t="s">
        <v>220</v>
      </c>
      <c r="D2197" t="s">
        <v>1116</v>
      </c>
      <c r="E2197">
        <v>1680</v>
      </c>
      <c r="F2197">
        <v>4</v>
      </c>
      <c r="G2197" t="s">
        <v>14</v>
      </c>
      <c r="H2197" s="1" t="str">
        <f t="shared" si="138"/>
        <v>ifrs-full_DecreaseInFairValueMeasurementDueToChangeInOneOrMoreUnobservableInputsToReflectReasonablyPossibleAlternativeAssumptionsEntitysOwnEquityInstruments</v>
      </c>
      <c r="I2197" t="str">
        <f t="shared" si="139"/>
        <v>ifrs-full</v>
      </c>
      <c r="J2197" t="str">
        <f t="shared" si="140"/>
        <v>DecreaseInFairValueMeasurementDueToChangeInOneOrMoreUnobservableInputsToReflectReasonablyPossibleAlternativeAssumptionsEntitysOwnEquityInstruments</v>
      </c>
      <c r="K2197" t="str">
        <f t="shared" si="141"/>
        <v>insert into dbax_info_conc (codi_empr, codi_emex, codi_info, pref_conc, codi_conc, orde_conc, nive_conc, tipo_info) values (0,0,'pre_cl-ci_ifrs-13_2014-03-05_role-823000','ifrs-full','DecreaseInFairValueMeasurementDueToChangeInOneOrMoreUnobservableInputsToReflectReasonablyPossibleAlternativeAssumptionsEntitysOwnEquityInstruments',1680,4,'C')</v>
      </c>
    </row>
    <row r="2198" spans="1:11" x14ac:dyDescent="0.25">
      <c r="A2198">
        <v>0</v>
      </c>
      <c r="B2198">
        <v>0</v>
      </c>
      <c r="C2198" t="s">
        <v>220</v>
      </c>
      <c r="D2198" t="s">
        <v>1117</v>
      </c>
      <c r="E2198">
        <v>1120</v>
      </c>
      <c r="F2198">
        <v>4</v>
      </c>
      <c r="G2198" t="s">
        <v>14</v>
      </c>
      <c r="H2198" s="1" t="str">
        <f t="shared" si="138"/>
        <v>ifrs-full_DecreaseInFairValueMeasurementDueToChangeInOneOrMoreUnobservableInputsToReflectReasonablyPossibleAlternativeAssumptionsLiabilities</v>
      </c>
      <c r="I2198" t="str">
        <f t="shared" si="139"/>
        <v>ifrs-full</v>
      </c>
      <c r="J2198" t="str">
        <f t="shared" si="140"/>
        <v>DecreaseInFairValueMeasurementDueToChangeInOneOrMoreUnobservableInputsToReflectReasonablyPossibleAlternativeAssumptionsLiabilities</v>
      </c>
      <c r="K2198" t="str">
        <f t="shared" si="141"/>
        <v>insert into dbax_info_conc (codi_empr, codi_emex, codi_info, pref_conc, codi_conc, orde_conc, nive_conc, tipo_info) values (0,0,'pre_cl-ci_ifrs-13_2014-03-05_role-823000','ifrs-full','DecreaseInFairValueMeasurementDueToChangeInOneOrMoreUnobservableInputsToReflectReasonablyPossibleAlternativeAssumptionsLiabilities',1120,4,'C')</v>
      </c>
    </row>
    <row r="2199" spans="1:11" x14ac:dyDescent="0.25">
      <c r="A2199">
        <v>0</v>
      </c>
      <c r="B2199">
        <v>0</v>
      </c>
      <c r="C2199" t="s">
        <v>220</v>
      </c>
      <c r="D2199" t="s">
        <v>1159</v>
      </c>
      <c r="E2199">
        <v>580</v>
      </c>
      <c r="F2199">
        <v>3</v>
      </c>
      <c r="G2199" t="s">
        <v>14</v>
      </c>
      <c r="H2199" s="1" t="str">
        <f t="shared" si="138"/>
        <v>ifrs-full_DescriptionOfAccountingPolicyDecisionToUseExceptionInIFRS1348Assets</v>
      </c>
      <c r="I2199" t="str">
        <f t="shared" si="139"/>
        <v>ifrs-full</v>
      </c>
      <c r="J2199" t="str">
        <f t="shared" si="140"/>
        <v>DescriptionOfAccountingPolicyDecisionToUseExceptionInIFRS1348Assets</v>
      </c>
      <c r="K2199" t="str">
        <f t="shared" si="141"/>
        <v>insert into dbax_info_conc (codi_empr, codi_emex, codi_info, pref_conc, codi_conc, orde_conc, nive_conc, tipo_info) values (0,0,'pre_cl-ci_ifrs-13_2014-03-05_role-823000','ifrs-full','DescriptionOfAccountingPolicyDecisionToUseExceptionInIFRS1348Assets',580,3,'C')</v>
      </c>
    </row>
    <row r="2200" spans="1:11" x14ac:dyDescent="0.25">
      <c r="A2200">
        <v>0</v>
      </c>
      <c r="B2200">
        <v>0</v>
      </c>
      <c r="C2200" t="s">
        <v>220</v>
      </c>
      <c r="D2200" t="s">
        <v>1160</v>
      </c>
      <c r="E2200">
        <v>1150</v>
      </c>
      <c r="F2200">
        <v>3</v>
      </c>
      <c r="G2200" t="s">
        <v>14</v>
      </c>
      <c r="H2200" s="1" t="str">
        <f t="shared" si="138"/>
        <v>ifrs-full_DescriptionOfAccountingPolicyDecisionToUseExceptionInIFRS1348Liabilities</v>
      </c>
      <c r="I2200" t="str">
        <f t="shared" si="139"/>
        <v>ifrs-full</v>
      </c>
      <c r="J2200" t="str">
        <f t="shared" si="140"/>
        <v>DescriptionOfAccountingPolicyDecisionToUseExceptionInIFRS1348Liabilities</v>
      </c>
      <c r="K2200" t="str">
        <f t="shared" si="141"/>
        <v>insert into dbax_info_conc (codi_empr, codi_emex, codi_info, pref_conc, codi_conc, orde_conc, nive_conc, tipo_info) values (0,0,'pre_cl-ci_ifrs-13_2014-03-05_role-823000','ifrs-full','DescriptionOfAccountingPolicyDecisionToUseExceptionInIFRS1348Liabilities',1150,3,'C')</v>
      </c>
    </row>
    <row r="2201" spans="1:11" x14ac:dyDescent="0.25">
      <c r="A2201">
        <v>0</v>
      </c>
      <c r="B2201">
        <v>0</v>
      </c>
      <c r="C2201" t="s">
        <v>220</v>
      </c>
      <c r="D2201" t="s">
        <v>1255</v>
      </c>
      <c r="E2201">
        <v>320</v>
      </c>
      <c r="F2201">
        <v>3</v>
      </c>
      <c r="G2201" t="s">
        <v>14</v>
      </c>
      <c r="H2201" s="1" t="str">
        <f t="shared" si="138"/>
        <v>ifrs-full_DescriptionOfChangeInValuationTechniqueUsedInFairValueMeasurementAssets</v>
      </c>
      <c r="I2201" t="str">
        <f t="shared" si="139"/>
        <v>ifrs-full</v>
      </c>
      <c r="J2201" t="str">
        <f t="shared" si="140"/>
        <v>DescriptionOfChangeInValuationTechniqueUsedInFairValueMeasurementAssets</v>
      </c>
      <c r="K2201" t="str">
        <f t="shared" si="141"/>
        <v>insert into dbax_info_conc (codi_empr, codi_emex, codi_info, pref_conc, codi_conc, orde_conc, nive_conc, tipo_info) values (0,0,'pre_cl-ci_ifrs-13_2014-03-05_role-823000','ifrs-full','DescriptionOfChangeInValuationTechniqueUsedInFairValueMeasurementAssets',320,3,'C')</v>
      </c>
    </row>
    <row r="2202" spans="1:11" x14ac:dyDescent="0.25">
      <c r="A2202">
        <v>0</v>
      </c>
      <c r="B2202">
        <v>0</v>
      </c>
      <c r="C2202" t="s">
        <v>220</v>
      </c>
      <c r="D2202" t="s">
        <v>1256</v>
      </c>
      <c r="E2202">
        <v>1470</v>
      </c>
      <c r="F2202">
        <v>3</v>
      </c>
      <c r="G2202" t="s">
        <v>14</v>
      </c>
      <c r="H2202" s="1" t="str">
        <f t="shared" si="138"/>
        <v>ifrs-full_DescriptionOfChangeInValuationTechniqueUsedInFairValueMeasurementEntitysOwnEquityInstruments</v>
      </c>
      <c r="I2202" t="str">
        <f t="shared" si="139"/>
        <v>ifrs-full</v>
      </c>
      <c r="J2202" t="str">
        <f t="shared" si="140"/>
        <v>DescriptionOfChangeInValuationTechniqueUsedInFairValueMeasurementEntitysOwnEquityInstruments</v>
      </c>
      <c r="K2202" t="str">
        <f t="shared" si="141"/>
        <v>insert into dbax_info_conc (codi_empr, codi_emex, codi_info, pref_conc, codi_conc, orde_conc, nive_conc, tipo_info) values (0,0,'pre_cl-ci_ifrs-13_2014-03-05_role-823000','ifrs-full','DescriptionOfChangeInValuationTechniqueUsedInFairValueMeasurementEntitysOwnEquityInstruments',1470,3,'C')</v>
      </c>
    </row>
    <row r="2203" spans="1:11" x14ac:dyDescent="0.25">
      <c r="A2203">
        <v>0</v>
      </c>
      <c r="B2203">
        <v>0</v>
      </c>
      <c r="C2203" t="s">
        <v>220</v>
      </c>
      <c r="D2203" t="s">
        <v>1257</v>
      </c>
      <c r="E2203">
        <v>910</v>
      </c>
      <c r="F2203">
        <v>3</v>
      </c>
      <c r="G2203" t="s">
        <v>14</v>
      </c>
      <c r="H2203" s="1" t="str">
        <f t="shared" si="138"/>
        <v>ifrs-full_DescriptionOfChangeInValuationTechniqueUsedInFairValueMeasurementLiabilities</v>
      </c>
      <c r="I2203" t="str">
        <f t="shared" si="139"/>
        <v>ifrs-full</v>
      </c>
      <c r="J2203" t="str">
        <f t="shared" si="140"/>
        <v>DescriptionOfChangeInValuationTechniqueUsedInFairValueMeasurementLiabilities</v>
      </c>
      <c r="K2203" t="str">
        <f t="shared" si="141"/>
        <v>insert into dbax_info_conc (codi_empr, codi_emex, codi_info, pref_conc, codi_conc, orde_conc, nive_conc, tipo_info) values (0,0,'pre_cl-ci_ifrs-13_2014-03-05_role-823000','ifrs-full','DescriptionOfChangeInValuationTechniqueUsedInFairValueMeasurementLiabilities',910,3,'C')</v>
      </c>
    </row>
    <row r="2204" spans="1:11" x14ac:dyDescent="0.25">
      <c r="A2204">
        <v>0</v>
      </c>
      <c r="B2204">
        <v>0</v>
      </c>
      <c r="C2204" t="s">
        <v>220</v>
      </c>
      <c r="D2204" t="s">
        <v>1273</v>
      </c>
      <c r="E2204">
        <v>1820</v>
      </c>
      <c r="F2204">
        <v>5</v>
      </c>
      <c r="G2204" t="s">
        <v>14</v>
      </c>
      <c r="H2204" s="1" t="str">
        <f t="shared" si="138"/>
        <v>ifrs-full_DescriptionOfExistenceOfThirdpartyCreditEnhancement</v>
      </c>
      <c r="I2204" t="str">
        <f t="shared" si="139"/>
        <v>ifrs-full</v>
      </c>
      <c r="J2204" t="str">
        <f t="shared" si="140"/>
        <v>DescriptionOfExistenceOfThirdpartyCreditEnhancement</v>
      </c>
      <c r="K2204" t="str">
        <f t="shared" si="141"/>
        <v>insert into dbax_info_conc (codi_empr, codi_emex, codi_info, pref_conc, codi_conc, orde_conc, nive_conc, tipo_info) values (0,0,'pre_cl-ci_ifrs-13_2014-03-05_role-823000','ifrs-full','DescriptionOfExistenceOfThirdpartyCreditEnhancement',1820,5,'C')</v>
      </c>
    </row>
    <row r="2205" spans="1:11" x14ac:dyDescent="0.25">
      <c r="A2205">
        <v>0</v>
      </c>
      <c r="B2205">
        <v>0</v>
      </c>
      <c r="C2205" t="s">
        <v>220</v>
      </c>
      <c r="D2205" t="s">
        <v>1282</v>
      </c>
      <c r="E2205">
        <v>500</v>
      </c>
      <c r="F2205">
        <v>3</v>
      </c>
      <c r="G2205" t="s">
        <v>14</v>
      </c>
      <c r="H2205" s="1" t="str">
        <f t="shared" si="138"/>
        <v>ifrs-full_DescriptionOfFactThatChangingOneOrMoreUnobservableInputsToReflectReasonablyPossibleAlternativeAssumptionsWouldChangeFairValueSignificantlyAssets</v>
      </c>
      <c r="I2205" t="str">
        <f t="shared" si="139"/>
        <v>ifrs-full</v>
      </c>
      <c r="J2205" t="str">
        <f t="shared" si="140"/>
        <v>DescriptionOfFactThatChangingOneOrMoreUnobservableInputsToReflectReasonablyPossibleAlternativeAssumptionsWouldChangeFairValueSignificantlyAssets</v>
      </c>
      <c r="K2205" t="str">
        <f t="shared" si="141"/>
        <v>insert into dbax_info_conc (codi_empr, codi_emex, codi_info, pref_conc, codi_conc, orde_conc, nive_conc, tipo_info) values (0,0,'pre_cl-ci_ifrs-13_2014-03-05_role-823000','ifrs-full','DescriptionOfFactThatChangingOneOrMoreUnobservableInputsToReflectReasonablyPossibleAlternativeAssumptionsWouldChangeFairValueSignificantlyAssets',500,3,'C')</v>
      </c>
    </row>
    <row r="2206" spans="1:11" x14ac:dyDescent="0.25">
      <c r="A2206">
        <v>0</v>
      </c>
      <c r="B2206">
        <v>0</v>
      </c>
      <c r="C2206" t="s">
        <v>220</v>
      </c>
      <c r="D2206" t="s">
        <v>1283</v>
      </c>
      <c r="E2206">
        <v>1650</v>
      </c>
      <c r="F2206">
        <v>3</v>
      </c>
      <c r="G2206" t="s">
        <v>14</v>
      </c>
      <c r="H2206" s="1" t="str">
        <f t="shared" si="138"/>
        <v>ifrs-full_DescriptionOfFactThatChangingOneOrMoreUnobservableInputsToReflectReasonablyPossibleAlternativeAssumptionsWouldChangeFairValueSignificantlyEntitysOwnEquityInstruments</v>
      </c>
      <c r="I2206" t="str">
        <f t="shared" si="139"/>
        <v>ifrs-full</v>
      </c>
      <c r="J2206" t="str">
        <f t="shared" si="140"/>
        <v>DescriptionOfFactThatChangingOneOrMoreUnobservableInputsToReflectReasonablyPossibleAlternativeAssumptionsWouldChangeFairValueSignificantlyEntitysOwnEquityInstruments</v>
      </c>
      <c r="K2206" t="str">
        <f t="shared" si="141"/>
        <v>insert into dbax_info_conc (codi_empr, codi_emex, codi_info, pref_conc, codi_conc, orde_conc, nive_conc, tipo_info) values (0,0,'pre_cl-ci_ifrs-13_2014-03-05_role-823000','ifrs-full','DescriptionOfFactThatChangingOneOrMoreUnobservableInputsToReflectReasonablyPossibleAlternativeAssumptionsWouldChangeFairValueSignificantlyEntitysOwnEquityInstruments',1650,3,'C')</v>
      </c>
    </row>
    <row r="2207" spans="1:11" x14ac:dyDescent="0.25">
      <c r="A2207">
        <v>0</v>
      </c>
      <c r="B2207">
        <v>0</v>
      </c>
      <c r="C2207" t="s">
        <v>220</v>
      </c>
      <c r="D2207" t="s">
        <v>1284</v>
      </c>
      <c r="E2207">
        <v>1090</v>
      </c>
      <c r="F2207">
        <v>3</v>
      </c>
      <c r="G2207" t="s">
        <v>14</v>
      </c>
      <c r="H2207" s="1" t="str">
        <f t="shared" si="138"/>
        <v>ifrs-full_DescriptionOfFactThatChangingOneOrMoreUnobservableInputsToReflectReasonablyPossibleAlternativeAssumptionsWouldChangeFairValueSignificantlyLiabilities</v>
      </c>
      <c r="I2207" t="str">
        <f t="shared" si="139"/>
        <v>ifrs-full</v>
      </c>
      <c r="J2207" t="str">
        <f t="shared" si="140"/>
        <v>DescriptionOfFactThatChangingOneOrMoreUnobservableInputsToReflectReasonablyPossibleAlternativeAssumptionsWouldChangeFairValueSignificantlyLiabilities</v>
      </c>
      <c r="K2207" t="str">
        <f t="shared" si="141"/>
        <v>insert into dbax_info_conc (codi_empr, codi_emex, codi_info, pref_conc, codi_conc, orde_conc, nive_conc, tipo_info) values (0,0,'pre_cl-ci_ifrs-13_2014-03-05_role-823000','ifrs-full','DescriptionOfFactThatChangingOneOrMoreUnobservableInputsToReflectReasonablyPossibleAlternativeAssumptionsWouldChangeFairValueSignificantlyLiabilities',1090,3,'C')</v>
      </c>
    </row>
    <row r="2208" spans="1:11" x14ac:dyDescent="0.25">
      <c r="A2208">
        <v>0</v>
      </c>
      <c r="B2208">
        <v>0</v>
      </c>
      <c r="C2208" t="s">
        <v>220</v>
      </c>
      <c r="D2208" t="s">
        <v>1286</v>
      </c>
      <c r="E2208">
        <v>550</v>
      </c>
      <c r="F2208">
        <v>3</v>
      </c>
      <c r="G2208" t="s">
        <v>14</v>
      </c>
      <c r="H2208" s="1" t="str">
        <f t="shared" si="138"/>
        <v>ifrs-full_DescriptionOfFactThatHighestAndBestUseOfNonfinancialAssetDiffersFromCurrentUse</v>
      </c>
      <c r="I2208" t="str">
        <f t="shared" si="139"/>
        <v>ifrs-full</v>
      </c>
      <c r="J2208" t="str">
        <f t="shared" si="140"/>
        <v>DescriptionOfFactThatHighestAndBestUseOfNonfinancialAssetDiffersFromCurrentUse</v>
      </c>
      <c r="K2208" t="str">
        <f t="shared" si="141"/>
        <v>insert into dbax_info_conc (codi_empr, codi_emex, codi_info, pref_conc, codi_conc, orde_conc, nive_conc, tipo_info) values (0,0,'pre_cl-ci_ifrs-13_2014-03-05_role-823000','ifrs-full','DescriptionOfFactThatHighestAndBestUseOfNonfinancialAssetDiffersFromCurrentUse',550,3,'C')</v>
      </c>
    </row>
    <row r="2209" spans="1:11" x14ac:dyDescent="0.25">
      <c r="A2209">
        <v>0</v>
      </c>
      <c r="B2209">
        <v>0</v>
      </c>
      <c r="C2209" t="s">
        <v>220</v>
      </c>
      <c r="D2209" t="s">
        <v>1290</v>
      </c>
      <c r="E2209">
        <v>440</v>
      </c>
      <c r="F2209">
        <v>4</v>
      </c>
      <c r="G2209" t="s">
        <v>14</v>
      </c>
      <c r="H2209" s="1" t="str">
        <f t="shared" si="138"/>
        <v>ifrs-full_DescriptionOfFrequencyAndMethodsForTestingProceduresOfPricingModelsAssets</v>
      </c>
      <c r="I2209" t="str">
        <f t="shared" si="139"/>
        <v>ifrs-full</v>
      </c>
      <c r="J2209" t="str">
        <f t="shared" si="140"/>
        <v>DescriptionOfFrequencyAndMethodsForTestingProceduresOfPricingModelsAssets</v>
      </c>
      <c r="K2209" t="str">
        <f t="shared" si="141"/>
        <v>insert into dbax_info_conc (codi_empr, codi_emex, codi_info, pref_conc, codi_conc, orde_conc, nive_conc, tipo_info) values (0,0,'pre_cl-ci_ifrs-13_2014-03-05_role-823000','ifrs-full','DescriptionOfFrequencyAndMethodsForTestingProceduresOfPricingModelsAssets',440,4,'C')</v>
      </c>
    </row>
    <row r="2210" spans="1:11" x14ac:dyDescent="0.25">
      <c r="A2210">
        <v>0</v>
      </c>
      <c r="B2210">
        <v>0</v>
      </c>
      <c r="C2210" t="s">
        <v>220</v>
      </c>
      <c r="D2210" t="s">
        <v>1291</v>
      </c>
      <c r="E2210">
        <v>1590</v>
      </c>
      <c r="F2210">
        <v>4</v>
      </c>
      <c r="G2210" t="s">
        <v>14</v>
      </c>
      <c r="H2210" s="1" t="str">
        <f t="shared" si="138"/>
        <v>ifrs-full_DescriptionOfFrequencyAndMethodsForTestingProceduresOfPricingModelsEntitysOwnEquityInstruments</v>
      </c>
      <c r="I2210" t="str">
        <f t="shared" si="139"/>
        <v>ifrs-full</v>
      </c>
      <c r="J2210" t="str">
        <f t="shared" si="140"/>
        <v>DescriptionOfFrequencyAndMethodsForTestingProceduresOfPricingModelsEntitysOwnEquityInstruments</v>
      </c>
      <c r="K2210" t="str">
        <f t="shared" si="141"/>
        <v>insert into dbax_info_conc (codi_empr, codi_emex, codi_info, pref_conc, codi_conc, orde_conc, nive_conc, tipo_info) values (0,0,'pre_cl-ci_ifrs-13_2014-03-05_role-823000','ifrs-full','DescriptionOfFrequencyAndMethodsForTestingProceduresOfPricingModelsEntitysOwnEquityInstruments',1590,4,'C')</v>
      </c>
    </row>
    <row r="2211" spans="1:11" x14ac:dyDescent="0.25">
      <c r="A2211">
        <v>0</v>
      </c>
      <c r="B2211">
        <v>0</v>
      </c>
      <c r="C2211" t="s">
        <v>220</v>
      </c>
      <c r="D2211" t="s">
        <v>1292</v>
      </c>
      <c r="E2211">
        <v>1030</v>
      </c>
      <c r="F2211">
        <v>4</v>
      </c>
      <c r="G2211" t="s">
        <v>14</v>
      </c>
      <c r="H2211" s="1" t="str">
        <f t="shared" si="138"/>
        <v>ifrs-full_DescriptionOfFrequencyAndMethodsForTestingProceduresOfPricingModelsLiabilities</v>
      </c>
      <c r="I2211" t="str">
        <f t="shared" si="139"/>
        <v>ifrs-full</v>
      </c>
      <c r="J2211" t="str">
        <f t="shared" si="140"/>
        <v>DescriptionOfFrequencyAndMethodsForTestingProceduresOfPricingModelsLiabilities</v>
      </c>
      <c r="K2211" t="str">
        <f t="shared" si="141"/>
        <v>insert into dbax_info_conc (codi_empr, codi_emex, codi_info, pref_conc, codi_conc, orde_conc, nive_conc, tipo_info) values (0,0,'pre_cl-ci_ifrs-13_2014-03-05_role-823000','ifrs-full','DescriptionOfFrequencyAndMethodsForTestingProceduresOfPricingModelsLiabilities',1030,4,'C')</v>
      </c>
    </row>
    <row r="2212" spans="1:11" x14ac:dyDescent="0.25">
      <c r="A2212">
        <v>0</v>
      </c>
      <c r="B2212">
        <v>0</v>
      </c>
      <c r="C2212" t="s">
        <v>220</v>
      </c>
      <c r="D2212" t="s">
        <v>1294</v>
      </c>
      <c r="E2212">
        <v>410</v>
      </c>
      <c r="F2212">
        <v>4</v>
      </c>
      <c r="G2212" t="s">
        <v>14</v>
      </c>
      <c r="H2212" s="1" t="str">
        <f t="shared" si="138"/>
        <v>ifrs-full_DescriptionOfGroupWithinEntityThatDecidesEntitysValuationPoliciesAndProceduresAssets</v>
      </c>
      <c r="I2212" t="str">
        <f t="shared" si="139"/>
        <v>ifrs-full</v>
      </c>
      <c r="J2212" t="str">
        <f t="shared" si="140"/>
        <v>DescriptionOfGroupWithinEntityThatDecidesEntitysValuationPoliciesAndProceduresAssets</v>
      </c>
      <c r="K2212" t="str">
        <f t="shared" si="141"/>
        <v>insert into dbax_info_conc (codi_empr, codi_emex, codi_info, pref_conc, codi_conc, orde_conc, nive_conc, tipo_info) values (0,0,'pre_cl-ci_ifrs-13_2014-03-05_role-823000','ifrs-full','DescriptionOfGroupWithinEntityThatDecidesEntitysValuationPoliciesAndProceduresAssets',410,4,'C')</v>
      </c>
    </row>
    <row r="2213" spans="1:11" x14ac:dyDescent="0.25">
      <c r="A2213">
        <v>0</v>
      </c>
      <c r="B2213">
        <v>0</v>
      </c>
      <c r="C2213" t="s">
        <v>220</v>
      </c>
      <c r="D2213" t="s">
        <v>1295</v>
      </c>
      <c r="E2213">
        <v>1560</v>
      </c>
      <c r="F2213">
        <v>4</v>
      </c>
      <c r="G2213" t="s">
        <v>14</v>
      </c>
      <c r="H2213" s="1" t="str">
        <f t="shared" si="138"/>
        <v>ifrs-full_DescriptionOfGroupWithinEntityThatDecidesEntitysValuationPoliciesAndProceduresEntitysOwnEquityInstruments</v>
      </c>
      <c r="I2213" t="str">
        <f t="shared" si="139"/>
        <v>ifrs-full</v>
      </c>
      <c r="J2213" t="str">
        <f t="shared" si="140"/>
        <v>DescriptionOfGroupWithinEntityThatDecidesEntitysValuationPoliciesAndProceduresEntitysOwnEquityInstruments</v>
      </c>
      <c r="K2213" t="str">
        <f t="shared" si="141"/>
        <v>insert into dbax_info_conc (codi_empr, codi_emex, codi_info, pref_conc, codi_conc, orde_conc, nive_conc, tipo_info) values (0,0,'pre_cl-ci_ifrs-13_2014-03-05_role-823000','ifrs-full','DescriptionOfGroupWithinEntityThatDecidesEntitysValuationPoliciesAndProceduresEntitysOwnEquityInstruments',1560,4,'C')</v>
      </c>
    </row>
    <row r="2214" spans="1:11" x14ac:dyDescent="0.25">
      <c r="A2214">
        <v>0</v>
      </c>
      <c r="B2214">
        <v>0</v>
      </c>
      <c r="C2214" t="s">
        <v>220</v>
      </c>
      <c r="D2214" t="s">
        <v>1296</v>
      </c>
      <c r="E2214">
        <v>1000</v>
      </c>
      <c r="F2214">
        <v>4</v>
      </c>
      <c r="G2214" t="s">
        <v>14</v>
      </c>
      <c r="H2214" s="1" t="str">
        <f t="shared" si="138"/>
        <v>ifrs-full_DescriptionOfGroupWithinEntityThatDecidesEntitysValuationPoliciesAndProceduresLiabilities</v>
      </c>
      <c r="I2214" t="str">
        <f t="shared" si="139"/>
        <v>ifrs-full</v>
      </c>
      <c r="J2214" t="str">
        <f t="shared" si="140"/>
        <v>DescriptionOfGroupWithinEntityThatDecidesEntitysValuationPoliciesAndProceduresLiabilities</v>
      </c>
      <c r="K2214" t="str">
        <f t="shared" si="141"/>
        <v>insert into dbax_info_conc (codi_empr, codi_emex, codi_info, pref_conc, codi_conc, orde_conc, nive_conc, tipo_info) values (0,0,'pre_cl-ci_ifrs-13_2014-03-05_role-823000','ifrs-full','DescriptionOfGroupWithinEntityThatDecidesEntitysValuationPoliciesAndProceduresLiabilities',1000,4,'C')</v>
      </c>
    </row>
    <row r="2215" spans="1:11" x14ac:dyDescent="0.25">
      <c r="A2215">
        <v>0</v>
      </c>
      <c r="B2215">
        <v>0</v>
      </c>
      <c r="C2215" t="s">
        <v>220</v>
      </c>
      <c r="D2215" t="s">
        <v>1299</v>
      </c>
      <c r="E2215">
        <v>540</v>
      </c>
      <c r="F2215">
        <v>3</v>
      </c>
      <c r="G2215" t="s">
        <v>14</v>
      </c>
      <c r="H2215" s="1" t="str">
        <f t="shared" si="138"/>
        <v>ifrs-full_DescriptionOfHowEffectOnFairValueMeasurementDueToChangeInOneOrMoreUnobservableInputsToReflectReasonablyPossibleAlternativeAssumptionsWasCalculatedAssets</v>
      </c>
      <c r="I2215" t="str">
        <f t="shared" si="139"/>
        <v>ifrs-full</v>
      </c>
      <c r="J2215" t="str">
        <f t="shared" si="140"/>
        <v>DescriptionOfHowEffectOnFairValueMeasurementDueToChangeInOneOrMoreUnobservableInputsToReflectReasonablyPossibleAlternativeAssumptionsWasCalculatedAssets</v>
      </c>
      <c r="K2215" t="str">
        <f t="shared" si="141"/>
        <v>insert into dbax_info_conc (codi_empr, codi_emex, codi_info, pref_conc, codi_conc, orde_conc, nive_conc, tipo_info) values (0,0,'pre_cl-ci_ifrs-13_2014-03-05_role-823000','ifrs-full','DescriptionOfHowEffectOnFairValueMeasurementDueToChangeInOneOrMoreUnobservableInputsToReflectReasonablyPossibleAlternativeAssumptionsWasCalculatedAssets',540,3,'C')</v>
      </c>
    </row>
    <row r="2216" spans="1:11" x14ac:dyDescent="0.25">
      <c r="A2216">
        <v>0</v>
      </c>
      <c r="B2216">
        <v>0</v>
      </c>
      <c r="C2216" t="s">
        <v>220</v>
      </c>
      <c r="D2216" t="s">
        <v>1300</v>
      </c>
      <c r="E2216">
        <v>1690</v>
      </c>
      <c r="F2216">
        <v>3</v>
      </c>
      <c r="G2216" t="s">
        <v>14</v>
      </c>
      <c r="H2216" s="1" t="str">
        <f t="shared" si="138"/>
        <v>ifrs-full_DescriptionOfHowEffectOnFairValueMeasurementDueToChangeInOneOrMoreUnobservableInputsToReflectReasonablyPossibleAlternativeAssumptionsWasCalculatedEntitysOwnEquityInstruments</v>
      </c>
      <c r="I2216" t="str">
        <f t="shared" si="139"/>
        <v>ifrs-full</v>
      </c>
      <c r="J2216" t="str">
        <f t="shared" si="140"/>
        <v>DescriptionOfHowEffectOnFairValueMeasurementDueToChangeInOneOrMoreUnobservableInputsToReflectReasonablyPossibleAlternativeAssumptionsWasCalculatedEntitysOwnEquityInstruments</v>
      </c>
      <c r="K2216" t="str">
        <f t="shared" si="141"/>
        <v>insert into dbax_info_conc (codi_empr, codi_emex, codi_info, pref_conc, codi_conc, orde_conc, nive_conc, tipo_info) values (0,0,'pre_cl-ci_ifrs-13_2014-03-05_role-823000','ifrs-full','DescriptionOfHowEffectOnFairValueMeasurementDueToChangeInOneOrMoreUnobservableInputsToReflectReasonablyPossibleAlternativeAssumptionsWasCalculatedEntitysOwnEquityInstruments',1690,3,'C')</v>
      </c>
    </row>
    <row r="2217" spans="1:11" x14ac:dyDescent="0.25">
      <c r="A2217">
        <v>0</v>
      </c>
      <c r="B2217">
        <v>0</v>
      </c>
      <c r="C2217" t="s">
        <v>220</v>
      </c>
      <c r="D2217" t="s">
        <v>1301</v>
      </c>
      <c r="E2217">
        <v>1130</v>
      </c>
      <c r="F2217">
        <v>3</v>
      </c>
      <c r="G2217" t="s">
        <v>14</v>
      </c>
      <c r="H2217" s="1" t="str">
        <f t="shared" si="138"/>
        <v>ifrs-full_DescriptionOfHowEffectOnFairValueMeasurementDueToChangeInOneOrMoreUnobservableInputsToReflectReasonablyPossibleAlternativeAssumptionsWasCalculatedLiabilities</v>
      </c>
      <c r="I2217" t="str">
        <f t="shared" si="139"/>
        <v>ifrs-full</v>
      </c>
      <c r="J2217" t="str">
        <f t="shared" si="140"/>
        <v>DescriptionOfHowEffectOnFairValueMeasurementDueToChangeInOneOrMoreUnobservableInputsToReflectReasonablyPossibleAlternativeAssumptionsWasCalculatedLiabilities</v>
      </c>
      <c r="K2217" t="str">
        <f t="shared" si="141"/>
        <v>insert into dbax_info_conc (codi_empr, codi_emex, codi_info, pref_conc, codi_conc, orde_conc, nive_conc, tipo_info) values (0,0,'pre_cl-ci_ifrs-13_2014-03-05_role-823000','ifrs-full','DescriptionOfHowEffectOnFairValueMeasurementDueToChangeInOneOrMoreUnobservableInputsToReflectReasonablyPossibleAlternativeAssumptionsWasCalculatedLiabilities',1130,3,'C')</v>
      </c>
    </row>
    <row r="2218" spans="1:11" x14ac:dyDescent="0.25">
      <c r="A2218">
        <v>0</v>
      </c>
      <c r="B2218">
        <v>0</v>
      </c>
      <c r="C2218" t="s">
        <v>220</v>
      </c>
      <c r="D2218" t="s">
        <v>1302</v>
      </c>
      <c r="E2218">
        <v>460</v>
      </c>
      <c r="F2218">
        <v>4</v>
      </c>
      <c r="G2218" t="s">
        <v>14</v>
      </c>
      <c r="H2218" s="1" t="str">
        <f t="shared" si="138"/>
        <v>ifrs-full_DescriptionOfHowEntityDeterminedThatThirdpartyInformationUsedInFairValueMeasurementWasDevelopedInAccordanceWithIFRS13Assets</v>
      </c>
      <c r="I2218" t="str">
        <f t="shared" si="139"/>
        <v>ifrs-full</v>
      </c>
      <c r="J2218" t="str">
        <f t="shared" si="140"/>
        <v>DescriptionOfHowEntityDeterminedThatThirdpartyInformationUsedInFairValueMeasurementWasDevelopedInAccordanceWithIFRS13Assets</v>
      </c>
      <c r="K2218" t="str">
        <f t="shared" si="141"/>
        <v>insert into dbax_info_conc (codi_empr, codi_emex, codi_info, pref_conc, codi_conc, orde_conc, nive_conc, tipo_info) values (0,0,'pre_cl-ci_ifrs-13_2014-03-05_role-823000','ifrs-full','DescriptionOfHowEntityDeterminedThatThirdpartyInformationUsedInFairValueMeasurementWasDevelopedInAccordanceWithIFRS13Assets',460,4,'C')</v>
      </c>
    </row>
    <row r="2219" spans="1:11" x14ac:dyDescent="0.25">
      <c r="A2219">
        <v>0</v>
      </c>
      <c r="B2219">
        <v>0</v>
      </c>
      <c r="C2219" t="s">
        <v>220</v>
      </c>
      <c r="D2219" t="s">
        <v>1303</v>
      </c>
      <c r="E2219">
        <v>1610</v>
      </c>
      <c r="F2219">
        <v>4</v>
      </c>
      <c r="G2219" t="s">
        <v>14</v>
      </c>
      <c r="H2219" s="1" t="str">
        <f t="shared" si="138"/>
        <v>ifrs-full_DescriptionOfHowEntityDeterminedThatThirdpartyInformationUsedInFairValueMeasurementWasDevelopedInAccordanceWithIFRS13EntitysOwnEquityInstruments</v>
      </c>
      <c r="I2219" t="str">
        <f t="shared" si="139"/>
        <v>ifrs-full</v>
      </c>
      <c r="J2219" t="str">
        <f t="shared" si="140"/>
        <v>DescriptionOfHowEntityDeterminedThatThirdpartyInformationUsedInFairValueMeasurementWasDevelopedInAccordanceWithIFRS13EntitysOwnEquityInstruments</v>
      </c>
      <c r="K2219" t="str">
        <f t="shared" si="141"/>
        <v>insert into dbax_info_conc (codi_empr, codi_emex, codi_info, pref_conc, codi_conc, orde_conc, nive_conc, tipo_info) values (0,0,'pre_cl-ci_ifrs-13_2014-03-05_role-823000','ifrs-full','DescriptionOfHowEntityDeterminedThatThirdpartyInformationUsedInFairValueMeasurementWasDevelopedInAccordanceWithIFRS13EntitysOwnEquityInstruments',1610,4,'C')</v>
      </c>
    </row>
    <row r="2220" spans="1:11" x14ac:dyDescent="0.25">
      <c r="A2220">
        <v>0</v>
      </c>
      <c r="B2220">
        <v>0</v>
      </c>
      <c r="C2220" t="s">
        <v>220</v>
      </c>
      <c r="D2220" t="s">
        <v>1304</v>
      </c>
      <c r="E2220">
        <v>1050</v>
      </c>
      <c r="F2220">
        <v>4</v>
      </c>
      <c r="G2220" t="s">
        <v>14</v>
      </c>
      <c r="H2220" s="1" t="str">
        <f t="shared" si="138"/>
        <v>ifrs-full_DescriptionOfHowEntityDeterminedThatThirdpartyInformationUsedInFairValueMeasurementWasDevelopedInAccordanceWithIFRS13Liabilities</v>
      </c>
      <c r="I2220" t="str">
        <f t="shared" si="139"/>
        <v>ifrs-full</v>
      </c>
      <c r="J2220" t="str">
        <f t="shared" si="140"/>
        <v>DescriptionOfHowEntityDeterminedThatThirdpartyInformationUsedInFairValueMeasurementWasDevelopedInAccordanceWithIFRS13Liabilities</v>
      </c>
      <c r="K2220" t="str">
        <f t="shared" si="141"/>
        <v>insert into dbax_info_conc (codi_empr, codi_emex, codi_info, pref_conc, codi_conc, orde_conc, nive_conc, tipo_info) values (0,0,'pre_cl-ci_ifrs-13_2014-03-05_role-823000','ifrs-full','DescriptionOfHowEntityDeterminedThatThirdpartyInformationUsedInFairValueMeasurementWasDevelopedInAccordanceWithIFRS13Liabilities',1050,4,'C')</v>
      </c>
    </row>
    <row r="2221" spans="1:11" x14ac:dyDescent="0.25">
      <c r="A2221">
        <v>0</v>
      </c>
      <c r="B2221">
        <v>0</v>
      </c>
      <c r="C2221" t="s">
        <v>220</v>
      </c>
      <c r="D2221" t="s">
        <v>1307</v>
      </c>
      <c r="E2221">
        <v>600</v>
      </c>
      <c r="F2221">
        <v>3</v>
      </c>
      <c r="G2221" t="s">
        <v>14</v>
      </c>
      <c r="H2221" s="1" t="str">
        <f t="shared" si="138"/>
        <v>ifrs-full_DescriptionOfHowThirdpartyInformationWasTakenIntoAccountWhenMeasuringFairValueAssets</v>
      </c>
      <c r="I2221" t="str">
        <f t="shared" si="139"/>
        <v>ifrs-full</v>
      </c>
      <c r="J2221" t="str">
        <f t="shared" si="140"/>
        <v>DescriptionOfHowThirdpartyInformationWasTakenIntoAccountWhenMeasuringFairValueAssets</v>
      </c>
      <c r="K2221" t="str">
        <f t="shared" si="141"/>
        <v>insert into dbax_info_conc (codi_empr, codi_emex, codi_info, pref_conc, codi_conc, orde_conc, nive_conc, tipo_info) values (0,0,'pre_cl-ci_ifrs-13_2014-03-05_role-823000','ifrs-full','DescriptionOfHowThirdpartyInformationWasTakenIntoAccountWhenMeasuringFairValueAssets',600,3,'C')</v>
      </c>
    </row>
    <row r="2222" spans="1:11" x14ac:dyDescent="0.25">
      <c r="A2222">
        <v>0</v>
      </c>
      <c r="B2222">
        <v>0</v>
      </c>
      <c r="C2222" t="s">
        <v>220</v>
      </c>
      <c r="D2222" t="s">
        <v>1308</v>
      </c>
      <c r="E2222">
        <v>1720</v>
      </c>
      <c r="F2222">
        <v>3</v>
      </c>
      <c r="G2222" t="s">
        <v>14</v>
      </c>
      <c r="H2222" s="1" t="str">
        <f t="shared" si="138"/>
        <v>ifrs-full_DescriptionOfHowThirdpartyInformationWasTakenIntoAccountWhenMeasuringFairValueEntitysOwnEquityInstruments</v>
      </c>
      <c r="I2222" t="str">
        <f t="shared" si="139"/>
        <v>ifrs-full</v>
      </c>
      <c r="J2222" t="str">
        <f t="shared" si="140"/>
        <v>DescriptionOfHowThirdpartyInformationWasTakenIntoAccountWhenMeasuringFairValueEntitysOwnEquityInstruments</v>
      </c>
      <c r="K2222" t="str">
        <f t="shared" si="141"/>
        <v>insert into dbax_info_conc (codi_empr, codi_emex, codi_info, pref_conc, codi_conc, orde_conc, nive_conc, tipo_info) values (0,0,'pre_cl-ci_ifrs-13_2014-03-05_role-823000','ifrs-full','DescriptionOfHowThirdpartyInformationWasTakenIntoAccountWhenMeasuringFairValueEntitysOwnEquityInstruments',1720,3,'C')</v>
      </c>
    </row>
    <row r="2223" spans="1:11" x14ac:dyDescent="0.25">
      <c r="A2223">
        <v>0</v>
      </c>
      <c r="B2223">
        <v>0</v>
      </c>
      <c r="C2223" t="s">
        <v>220</v>
      </c>
      <c r="D2223" t="s">
        <v>1309</v>
      </c>
      <c r="E2223">
        <v>1170</v>
      </c>
      <c r="F2223">
        <v>3</v>
      </c>
      <c r="G2223" t="s">
        <v>14</v>
      </c>
      <c r="H2223" s="1" t="str">
        <f t="shared" si="138"/>
        <v>ifrs-full_DescriptionOfHowThirdpartyInformationWasTakenIntoAccountWhenMeasuringFairValueLiabilities</v>
      </c>
      <c r="I2223" t="str">
        <f t="shared" si="139"/>
        <v>ifrs-full</v>
      </c>
      <c r="J2223" t="str">
        <f t="shared" si="140"/>
        <v>DescriptionOfHowThirdpartyInformationWasTakenIntoAccountWhenMeasuringFairValueLiabilities</v>
      </c>
      <c r="K2223" t="str">
        <f t="shared" si="141"/>
        <v>insert into dbax_info_conc (codi_empr, codi_emex, codi_info, pref_conc, codi_conc, orde_conc, nive_conc, tipo_info) values (0,0,'pre_cl-ci_ifrs-13_2014-03-05_role-823000','ifrs-full','DescriptionOfHowThirdpartyInformationWasTakenIntoAccountWhenMeasuringFairValueLiabilities',1170,3,'C')</v>
      </c>
    </row>
    <row r="2224" spans="1:11" x14ac:dyDescent="0.25">
      <c r="A2224">
        <v>0</v>
      </c>
      <c r="B2224">
        <v>0</v>
      </c>
      <c r="C2224" t="s">
        <v>220</v>
      </c>
      <c r="D2224" t="s">
        <v>1311</v>
      </c>
      <c r="E2224">
        <v>310</v>
      </c>
      <c r="F2224">
        <v>3</v>
      </c>
      <c r="G2224" t="s">
        <v>14</v>
      </c>
      <c r="H2224" s="1" t="str">
        <f t="shared" si="138"/>
        <v>ifrs-full_DescriptionOfInputsUsedInFairValueMeasurementAssets</v>
      </c>
      <c r="I2224" t="str">
        <f t="shared" si="139"/>
        <v>ifrs-full</v>
      </c>
      <c r="J2224" t="str">
        <f t="shared" si="140"/>
        <v>DescriptionOfInputsUsedInFairValueMeasurementAssets</v>
      </c>
      <c r="K2224" t="str">
        <f t="shared" si="141"/>
        <v>insert into dbax_info_conc (codi_empr, codi_emex, codi_info, pref_conc, codi_conc, orde_conc, nive_conc, tipo_info) values (0,0,'pre_cl-ci_ifrs-13_2014-03-05_role-823000','ifrs-full','DescriptionOfInputsUsedInFairValueMeasurementAssets',310,3,'C')</v>
      </c>
    </row>
    <row r="2225" spans="1:11" x14ac:dyDescent="0.25">
      <c r="A2225">
        <v>0</v>
      </c>
      <c r="B2225">
        <v>0</v>
      </c>
      <c r="C2225" t="s">
        <v>220</v>
      </c>
      <c r="D2225" t="s">
        <v>1312</v>
      </c>
      <c r="E2225">
        <v>1460</v>
      </c>
      <c r="F2225">
        <v>3</v>
      </c>
      <c r="G2225" t="s">
        <v>14</v>
      </c>
      <c r="H2225" s="1" t="str">
        <f t="shared" si="138"/>
        <v>ifrs-full_DescriptionOfInputsUsedInFairValueMeasurementEntitysOwnEquityInstruments</v>
      </c>
      <c r="I2225" t="str">
        <f t="shared" si="139"/>
        <v>ifrs-full</v>
      </c>
      <c r="J2225" t="str">
        <f t="shared" si="140"/>
        <v>DescriptionOfInputsUsedInFairValueMeasurementEntitysOwnEquityInstruments</v>
      </c>
      <c r="K2225" t="str">
        <f t="shared" si="141"/>
        <v>insert into dbax_info_conc (codi_empr, codi_emex, codi_info, pref_conc, codi_conc, orde_conc, nive_conc, tipo_info) values (0,0,'pre_cl-ci_ifrs-13_2014-03-05_role-823000','ifrs-full','DescriptionOfInputsUsedInFairValueMeasurementEntitysOwnEquityInstruments',1460,3,'C')</v>
      </c>
    </row>
    <row r="2226" spans="1:11" x14ac:dyDescent="0.25">
      <c r="A2226">
        <v>0</v>
      </c>
      <c r="B2226">
        <v>0</v>
      </c>
      <c r="C2226" t="s">
        <v>220</v>
      </c>
      <c r="D2226" t="s">
        <v>1313</v>
      </c>
      <c r="E2226">
        <v>900</v>
      </c>
      <c r="F2226">
        <v>3</v>
      </c>
      <c r="G2226" t="s">
        <v>14</v>
      </c>
      <c r="H2226" s="1" t="str">
        <f t="shared" si="138"/>
        <v>ifrs-full_DescriptionOfInputsUsedInFairValueMeasurementLiabilities</v>
      </c>
      <c r="I2226" t="str">
        <f t="shared" si="139"/>
        <v>ifrs-full</v>
      </c>
      <c r="J2226" t="str">
        <f t="shared" si="140"/>
        <v>DescriptionOfInputsUsedInFairValueMeasurementLiabilities</v>
      </c>
      <c r="K2226" t="str">
        <f t="shared" si="141"/>
        <v>insert into dbax_info_conc (codi_empr, codi_emex, codi_info, pref_conc, codi_conc, orde_conc, nive_conc, tipo_info) values (0,0,'pre_cl-ci_ifrs-13_2014-03-05_role-823000','ifrs-full','DescriptionOfInputsUsedInFairValueMeasurementLiabilities',900,3,'C')</v>
      </c>
    </row>
    <row r="2227" spans="1:11" x14ac:dyDescent="0.25">
      <c r="A2227">
        <v>0</v>
      </c>
      <c r="B2227">
        <v>0</v>
      </c>
      <c r="C2227" t="s">
        <v>220</v>
      </c>
      <c r="D2227" t="s">
        <v>1315</v>
      </c>
      <c r="E2227">
        <v>430</v>
      </c>
      <c r="F2227">
        <v>4</v>
      </c>
      <c r="G2227" t="s">
        <v>14</v>
      </c>
      <c r="H2227" s="1" t="str">
        <f t="shared" si="138"/>
        <v>ifrs-full_DescriptionOfInternalReportingProceduresForDiscussingAndAssessingFairValueMeasurementsAssets</v>
      </c>
      <c r="I2227" t="str">
        <f t="shared" si="139"/>
        <v>ifrs-full</v>
      </c>
      <c r="J2227" t="str">
        <f t="shared" si="140"/>
        <v>DescriptionOfInternalReportingProceduresForDiscussingAndAssessingFairValueMeasurementsAssets</v>
      </c>
      <c r="K2227" t="str">
        <f t="shared" si="141"/>
        <v>insert into dbax_info_conc (codi_empr, codi_emex, codi_info, pref_conc, codi_conc, orde_conc, nive_conc, tipo_info) values (0,0,'pre_cl-ci_ifrs-13_2014-03-05_role-823000','ifrs-full','DescriptionOfInternalReportingProceduresForDiscussingAndAssessingFairValueMeasurementsAssets',430,4,'C')</v>
      </c>
    </row>
    <row r="2228" spans="1:11" x14ac:dyDescent="0.25">
      <c r="A2228">
        <v>0</v>
      </c>
      <c r="B2228">
        <v>0</v>
      </c>
      <c r="C2228" t="s">
        <v>220</v>
      </c>
      <c r="D2228" t="s">
        <v>1316</v>
      </c>
      <c r="E2228">
        <v>1580</v>
      </c>
      <c r="F2228">
        <v>4</v>
      </c>
      <c r="G2228" t="s">
        <v>14</v>
      </c>
      <c r="H2228" s="1" t="str">
        <f t="shared" si="138"/>
        <v>ifrs-full_DescriptionOfInternalReportingProceduresForDiscussingAndAssessingFairValueMeasurementsEntitysOwnEquityInstruments</v>
      </c>
      <c r="I2228" t="str">
        <f t="shared" si="139"/>
        <v>ifrs-full</v>
      </c>
      <c r="J2228" t="str">
        <f t="shared" si="140"/>
        <v>DescriptionOfInternalReportingProceduresForDiscussingAndAssessingFairValueMeasurementsEntitysOwnEquityInstruments</v>
      </c>
      <c r="K2228" t="str">
        <f t="shared" si="141"/>
        <v>insert into dbax_info_conc (codi_empr, codi_emex, codi_info, pref_conc, codi_conc, orde_conc, nive_conc, tipo_info) values (0,0,'pre_cl-ci_ifrs-13_2014-03-05_role-823000','ifrs-full','DescriptionOfInternalReportingProceduresForDiscussingAndAssessingFairValueMeasurementsEntitysOwnEquityInstruments',1580,4,'C')</v>
      </c>
    </row>
    <row r="2229" spans="1:11" x14ac:dyDescent="0.25">
      <c r="A2229">
        <v>0</v>
      </c>
      <c r="B2229">
        <v>0</v>
      </c>
      <c r="C2229" t="s">
        <v>220</v>
      </c>
      <c r="D2229" t="s">
        <v>1317</v>
      </c>
      <c r="E2229">
        <v>1020</v>
      </c>
      <c r="F2229">
        <v>4</v>
      </c>
      <c r="G2229" t="s">
        <v>14</v>
      </c>
      <c r="H2229" s="1" t="str">
        <f t="shared" si="138"/>
        <v>ifrs-full_DescriptionOfInternalReportingProceduresForDiscussingAndAssessingFairValueMeasurementsLiabilities</v>
      </c>
      <c r="I2229" t="str">
        <f t="shared" si="139"/>
        <v>ifrs-full</v>
      </c>
      <c r="J2229" t="str">
        <f t="shared" si="140"/>
        <v>DescriptionOfInternalReportingProceduresForDiscussingAndAssessingFairValueMeasurementsLiabilities</v>
      </c>
      <c r="K2229" t="str">
        <f t="shared" si="141"/>
        <v>insert into dbax_info_conc (codi_empr, codi_emex, codi_info, pref_conc, codi_conc, orde_conc, nive_conc, tipo_info) values (0,0,'pre_cl-ci_ifrs-13_2014-03-05_role-823000','ifrs-full','DescriptionOfInternalReportingProceduresForDiscussingAndAssessingFairValueMeasurementsLiabilities',1020,4,'C')</v>
      </c>
    </row>
    <row r="2230" spans="1:11" x14ac:dyDescent="0.25">
      <c r="A2230">
        <v>0</v>
      </c>
      <c r="B2230">
        <v>0</v>
      </c>
      <c r="C2230" t="s">
        <v>220</v>
      </c>
      <c r="D2230" t="s">
        <v>1318</v>
      </c>
      <c r="E2230">
        <v>490</v>
      </c>
      <c r="F2230">
        <v>3</v>
      </c>
      <c r="G2230" t="s">
        <v>14</v>
      </c>
      <c r="H2230" s="1" t="str">
        <f t="shared" si="138"/>
        <v>ifrs-full_DescriptionOfInterrelationshipsBetweenUnobservableInputsAndOfHowTheyMightMagnifyOrMitigateEffectOfChangesInUnobservableInputsOnFairValueMeasurementAssets</v>
      </c>
      <c r="I2230" t="str">
        <f t="shared" si="139"/>
        <v>ifrs-full</v>
      </c>
      <c r="J2230" t="str">
        <f t="shared" si="140"/>
        <v>DescriptionOfInterrelationshipsBetweenUnobservableInputsAndOfHowTheyMightMagnifyOrMitigateEffectOfChangesInUnobservableInputsOnFairValueMeasurementAssets</v>
      </c>
      <c r="K2230" t="str">
        <f t="shared" si="141"/>
        <v>insert into dbax_info_conc (codi_empr, codi_emex, codi_info, pref_conc, codi_conc, orde_conc, nive_conc, tipo_info) values (0,0,'pre_cl-ci_ifrs-13_2014-03-05_role-823000','ifrs-full','DescriptionOfInterrelationshipsBetweenUnobservableInputsAndOfHowTheyMightMagnifyOrMitigateEffectOfChangesInUnobservableInputsOnFairValueMeasurementAssets',490,3,'C')</v>
      </c>
    </row>
    <row r="2231" spans="1:11" x14ac:dyDescent="0.25">
      <c r="A2231">
        <v>0</v>
      </c>
      <c r="B2231">
        <v>0</v>
      </c>
      <c r="C2231" t="s">
        <v>220</v>
      </c>
      <c r="D2231" t="s">
        <v>1319</v>
      </c>
      <c r="E2231">
        <v>1640</v>
      </c>
      <c r="F2231">
        <v>3</v>
      </c>
      <c r="G2231" t="s">
        <v>14</v>
      </c>
      <c r="H2231" s="1" t="str">
        <f t="shared" si="138"/>
        <v>ifrs-full_DescriptionOfInterrelationshipsBetweenUnobservableInputsAndOfHowTheyMightMagnifyOrMitigateEffectOfChangesInUnobservableInputsOnFairValueMeasurementEntitysOwnEquityInstruments</v>
      </c>
      <c r="I2231" t="str">
        <f t="shared" si="139"/>
        <v>ifrs-full</v>
      </c>
      <c r="J2231" t="str">
        <f t="shared" si="140"/>
        <v>DescriptionOfInterrelationshipsBetweenUnobservableInputsAndOfHowTheyMightMagnifyOrMitigateEffectOfChangesInUnobservableInputsOnFairValueMeasurementEntitysOwnEquityInstruments</v>
      </c>
      <c r="K2231" t="str">
        <f t="shared" si="141"/>
        <v>insert into dbax_info_conc (codi_empr, codi_emex, codi_info, pref_conc, codi_conc, orde_conc, nive_conc, tipo_info) values (0,0,'pre_cl-ci_ifrs-13_2014-03-05_role-823000','ifrs-full','DescriptionOfInterrelationshipsBetweenUnobservableInputsAndOfHowTheyMightMagnifyOrMitigateEffectOfChangesInUnobservableInputsOnFairValueMeasurementEntitysOwnEquityInstruments',1640,3,'C')</v>
      </c>
    </row>
    <row r="2232" spans="1:11" x14ac:dyDescent="0.25">
      <c r="A2232">
        <v>0</v>
      </c>
      <c r="B2232">
        <v>0</v>
      </c>
      <c r="C2232" t="s">
        <v>220</v>
      </c>
      <c r="D2232" t="s">
        <v>1320</v>
      </c>
      <c r="E2232">
        <v>1080</v>
      </c>
      <c r="F2232">
        <v>3</v>
      </c>
      <c r="G2232" t="s">
        <v>14</v>
      </c>
      <c r="H2232" s="1" t="str">
        <f t="shared" si="138"/>
        <v>ifrs-full_DescriptionOfInterrelationshipsBetweenUnobservableInputsAndOfHowTheyMightMagnifyOrMitigateEffectOfChangesInUnobservableInputsOnFairValueMeasurementLiabilities</v>
      </c>
      <c r="I2232" t="str">
        <f t="shared" si="139"/>
        <v>ifrs-full</v>
      </c>
      <c r="J2232" t="str">
        <f t="shared" si="140"/>
        <v>DescriptionOfInterrelationshipsBetweenUnobservableInputsAndOfHowTheyMightMagnifyOrMitigateEffectOfChangesInUnobservableInputsOnFairValueMeasurementLiabilities</v>
      </c>
      <c r="K2232" t="str">
        <f t="shared" si="141"/>
        <v>insert into dbax_info_conc (codi_empr, codi_emex, codi_info, pref_conc, codi_conc, orde_conc, nive_conc, tipo_info) values (0,0,'pre_cl-ci_ifrs-13_2014-03-05_role-823000','ifrs-full','DescriptionOfInterrelationshipsBetweenUnobservableInputsAndOfHowTheyMightMagnifyOrMitigateEffectOfChangesInUnobservableInputsOnFairValueMeasurementLiabilities',1080,3,'C')</v>
      </c>
    </row>
    <row r="2233" spans="1:11" x14ac:dyDescent="0.25">
      <c r="A2233">
        <v>0</v>
      </c>
      <c r="B2233">
        <v>0</v>
      </c>
      <c r="C2233" t="s">
        <v>220</v>
      </c>
      <c r="D2233" t="s">
        <v>1331</v>
      </c>
      <c r="E2233">
        <v>350</v>
      </c>
      <c r="F2233">
        <v>3</v>
      </c>
      <c r="G2233" t="s">
        <v>14</v>
      </c>
      <c r="H2233" s="1" t="str">
        <f t="shared" si="138"/>
        <v>ifrs-full_DescriptionOfLineItemsInOtherComprehensiveIncomeWhereGainsLossesAreRecognisedFairValueMeasurementAssets</v>
      </c>
      <c r="I2233" t="str">
        <f t="shared" si="139"/>
        <v>ifrs-full</v>
      </c>
      <c r="J2233" t="str">
        <f t="shared" si="140"/>
        <v>DescriptionOfLineItemsInOtherComprehensiveIncomeWhereGainsLossesAreRecognisedFairValueMeasurementAssets</v>
      </c>
      <c r="K2233" t="str">
        <f t="shared" si="141"/>
        <v>insert into dbax_info_conc (codi_empr, codi_emex, codi_info, pref_conc, codi_conc, orde_conc, nive_conc, tipo_info) values (0,0,'pre_cl-ci_ifrs-13_2014-03-05_role-823000','ifrs-full','DescriptionOfLineItemsInOtherComprehensiveIncomeWhereGainsLossesAreRecognisedFairValueMeasurementAssets',350,3,'C')</v>
      </c>
    </row>
    <row r="2234" spans="1:11" x14ac:dyDescent="0.25">
      <c r="A2234">
        <v>0</v>
      </c>
      <c r="B2234">
        <v>0</v>
      </c>
      <c r="C2234" t="s">
        <v>220</v>
      </c>
      <c r="D2234" t="s">
        <v>1332</v>
      </c>
      <c r="E2234">
        <v>1500</v>
      </c>
      <c r="F2234">
        <v>3</v>
      </c>
      <c r="G2234" t="s">
        <v>14</v>
      </c>
      <c r="H2234" s="1" t="str">
        <f t="shared" si="138"/>
        <v>ifrs-full_DescriptionOfLineItemsInOtherComprehensiveIncomeWhereGainsLossesAreRecognisedFairValueMeasurementEntitysOwnEquityInstruments</v>
      </c>
      <c r="I2234" t="str">
        <f t="shared" si="139"/>
        <v>ifrs-full</v>
      </c>
      <c r="J2234" t="str">
        <f t="shared" si="140"/>
        <v>DescriptionOfLineItemsInOtherComprehensiveIncomeWhereGainsLossesAreRecognisedFairValueMeasurementEntitysOwnEquityInstruments</v>
      </c>
      <c r="K2234" t="str">
        <f t="shared" si="141"/>
        <v>insert into dbax_info_conc (codi_empr, codi_emex, codi_info, pref_conc, codi_conc, orde_conc, nive_conc, tipo_info) values (0,0,'pre_cl-ci_ifrs-13_2014-03-05_role-823000','ifrs-full','DescriptionOfLineItemsInOtherComprehensiveIncomeWhereGainsLossesAreRecognisedFairValueMeasurementEntitysOwnEquityInstruments',1500,3,'C')</v>
      </c>
    </row>
    <row r="2235" spans="1:11" x14ac:dyDescent="0.25">
      <c r="A2235">
        <v>0</v>
      </c>
      <c r="B2235">
        <v>0</v>
      </c>
      <c r="C2235" t="s">
        <v>220</v>
      </c>
      <c r="D2235" t="s">
        <v>1333</v>
      </c>
      <c r="E2235">
        <v>940</v>
      </c>
      <c r="F2235">
        <v>3</v>
      </c>
      <c r="G2235" t="s">
        <v>14</v>
      </c>
      <c r="H2235" s="1" t="str">
        <f t="shared" si="138"/>
        <v>ifrs-full_DescriptionOfLineItemsInOtherComprehensiveIncomeWhereGainsLossesAreRecognisedFairValueMeasurementLiabilities</v>
      </c>
      <c r="I2235" t="str">
        <f t="shared" si="139"/>
        <v>ifrs-full</v>
      </c>
      <c r="J2235" t="str">
        <f t="shared" si="140"/>
        <v>DescriptionOfLineItemsInOtherComprehensiveIncomeWhereGainsLossesAreRecognisedFairValueMeasurementLiabilities</v>
      </c>
      <c r="K2235" t="str">
        <f t="shared" si="141"/>
        <v>insert into dbax_info_conc (codi_empr, codi_emex, codi_info, pref_conc, codi_conc, orde_conc, nive_conc, tipo_info) values (0,0,'pre_cl-ci_ifrs-13_2014-03-05_role-823000','ifrs-full','DescriptionOfLineItemsInOtherComprehensiveIncomeWhereGainsLossesAreRecognisedFairValueMeasurementLiabilities',940,3,'C')</v>
      </c>
    </row>
    <row r="2236" spans="1:11" x14ac:dyDescent="0.25">
      <c r="A2236">
        <v>0</v>
      </c>
      <c r="B2236">
        <v>0</v>
      </c>
      <c r="C2236" t="s">
        <v>220</v>
      </c>
      <c r="D2236" t="s">
        <v>1335</v>
      </c>
      <c r="E2236">
        <v>340</v>
      </c>
      <c r="F2236">
        <v>3</v>
      </c>
      <c r="G2236" t="s">
        <v>14</v>
      </c>
      <c r="H2236" s="1" t="str">
        <f t="shared" si="138"/>
        <v>ifrs-full_DescriptionOfLineItemsInProfitOrLossWhereGainsLossesAreRecognisedFairValueMeasurementAssets</v>
      </c>
      <c r="I2236" t="str">
        <f t="shared" si="139"/>
        <v>ifrs-full</v>
      </c>
      <c r="J2236" t="str">
        <f t="shared" si="140"/>
        <v>DescriptionOfLineItemsInProfitOrLossWhereGainsLossesAreRecognisedFairValueMeasurementAssets</v>
      </c>
      <c r="K2236" t="str">
        <f t="shared" si="141"/>
        <v>insert into dbax_info_conc (codi_empr, codi_emex, codi_info, pref_conc, codi_conc, orde_conc, nive_conc, tipo_info) values (0,0,'pre_cl-ci_ifrs-13_2014-03-05_role-823000','ifrs-full','DescriptionOfLineItemsInProfitOrLossWhereGainsLossesAreRecognisedFairValueMeasurementAssets',340,3,'C')</v>
      </c>
    </row>
    <row r="2237" spans="1:11" x14ac:dyDescent="0.25">
      <c r="A2237">
        <v>0</v>
      </c>
      <c r="B2237">
        <v>0</v>
      </c>
      <c r="C2237" t="s">
        <v>220</v>
      </c>
      <c r="D2237" t="s">
        <v>1336</v>
      </c>
      <c r="E2237">
        <v>1490</v>
      </c>
      <c r="F2237">
        <v>3</v>
      </c>
      <c r="G2237" t="s">
        <v>14</v>
      </c>
      <c r="H2237" s="1" t="str">
        <f t="shared" si="138"/>
        <v>ifrs-full_DescriptionOfLineItemsInProfitOrLossWhereGainsLossesAreRecognisedFairValueMeasurementEntitysOwnEquityInstruments</v>
      </c>
      <c r="I2237" t="str">
        <f t="shared" si="139"/>
        <v>ifrs-full</v>
      </c>
      <c r="J2237" t="str">
        <f t="shared" si="140"/>
        <v>DescriptionOfLineItemsInProfitOrLossWhereGainsLossesAreRecognisedFairValueMeasurementEntitysOwnEquityInstruments</v>
      </c>
      <c r="K2237" t="str">
        <f t="shared" si="141"/>
        <v>insert into dbax_info_conc (codi_empr, codi_emex, codi_info, pref_conc, codi_conc, orde_conc, nive_conc, tipo_info) values (0,0,'pre_cl-ci_ifrs-13_2014-03-05_role-823000','ifrs-full','DescriptionOfLineItemsInProfitOrLossWhereGainsLossesAreRecognisedFairValueMeasurementEntitysOwnEquityInstruments',1490,3,'C')</v>
      </c>
    </row>
    <row r="2238" spans="1:11" x14ac:dyDescent="0.25">
      <c r="A2238">
        <v>0</v>
      </c>
      <c r="B2238">
        <v>0</v>
      </c>
      <c r="C2238" t="s">
        <v>220</v>
      </c>
      <c r="D2238" t="s">
        <v>1337</v>
      </c>
      <c r="E2238">
        <v>930</v>
      </c>
      <c r="F2238">
        <v>3</v>
      </c>
      <c r="G2238" t="s">
        <v>14</v>
      </c>
      <c r="H2238" s="1" t="str">
        <f t="shared" si="138"/>
        <v>ifrs-full_DescriptionOfLineItemsInProfitOrLossWhereGainsLossesAreRecognisedFairValueMeasurementLiabilities</v>
      </c>
      <c r="I2238" t="str">
        <f t="shared" si="139"/>
        <v>ifrs-full</v>
      </c>
      <c r="J2238" t="str">
        <f t="shared" si="140"/>
        <v>DescriptionOfLineItemsInProfitOrLossWhereGainsLossesAreRecognisedFairValueMeasurementLiabilities</v>
      </c>
      <c r="K2238" t="str">
        <f t="shared" si="141"/>
        <v>insert into dbax_info_conc (codi_empr, codi_emex, codi_info, pref_conc, codi_conc, orde_conc, nive_conc, tipo_info) values (0,0,'pre_cl-ci_ifrs-13_2014-03-05_role-823000','ifrs-full','DescriptionOfLineItemsInProfitOrLossWhereGainsLossesAreRecognisedFairValueMeasurementLiabilities',930,3,'C')</v>
      </c>
    </row>
    <row r="2239" spans="1:11" x14ac:dyDescent="0.25">
      <c r="A2239">
        <v>0</v>
      </c>
      <c r="B2239">
        <v>0</v>
      </c>
      <c r="C2239" t="s">
        <v>220</v>
      </c>
      <c r="D2239" t="s">
        <v>1338</v>
      </c>
      <c r="E2239">
        <v>390</v>
      </c>
      <c r="F2239">
        <v>3</v>
      </c>
      <c r="G2239" t="s">
        <v>14</v>
      </c>
      <c r="H2239" s="1" t="str">
        <f t="shared" si="138"/>
        <v>ifrs-full_DescriptionOfLineItemsInProfitOrLossWhereGainsLossesAttributableToChangeInUnrealisedGainsOrLossesForAssetsHeldAtEndOfPeriodAreRecognisedFairValueMeasurement</v>
      </c>
      <c r="I2239" t="str">
        <f t="shared" si="139"/>
        <v>ifrs-full</v>
      </c>
      <c r="J2239" t="str">
        <f t="shared" si="140"/>
        <v>DescriptionOfLineItemsInProfitOrLossWhereGainsLossesAttributableToChangeInUnrealisedGainsOrLossesForAssetsHeldAtEndOfPeriodAreRecognisedFairValueMeasurement</v>
      </c>
      <c r="K2239" t="str">
        <f t="shared" si="141"/>
        <v>insert into dbax_info_conc (codi_empr, codi_emex, codi_info, pref_conc, codi_conc, orde_conc, nive_conc, tipo_info) values (0,0,'pre_cl-ci_ifrs-13_2014-03-05_role-823000','ifrs-full','DescriptionOfLineItemsInProfitOrLossWhereGainsLossesAttributableToChangeInUnrealisedGainsOrLossesForAssetsHeldAtEndOfPeriodAreRecognisedFairValueMeasurement',390,3,'C')</v>
      </c>
    </row>
    <row r="2240" spans="1:11" x14ac:dyDescent="0.25">
      <c r="A2240">
        <v>0</v>
      </c>
      <c r="B2240">
        <v>0</v>
      </c>
      <c r="C2240" t="s">
        <v>220</v>
      </c>
      <c r="D2240" t="s">
        <v>1339</v>
      </c>
      <c r="E2240">
        <v>1540</v>
      </c>
      <c r="F2240">
        <v>3</v>
      </c>
      <c r="G2240" t="s">
        <v>14</v>
      </c>
      <c r="H2240" s="1" t="str">
        <f t="shared" si="138"/>
        <v>ifrs-full_DescriptionOfLineItemsInProfitOrLossWhereGainsLossesAttributableToChangeInUnrealisedGainsOrLossesForEntitysOwnEquityInstrumentsHeldAtEndOfPeriodAreRecognisedFairValueMeasurement</v>
      </c>
      <c r="I2240" t="str">
        <f t="shared" si="139"/>
        <v>ifrs-full</v>
      </c>
      <c r="J2240" t="str">
        <f t="shared" si="140"/>
        <v>DescriptionOfLineItemsInProfitOrLossWhereGainsLossesAttributableToChangeInUnrealisedGainsOrLossesForEntitysOwnEquityInstrumentsHeldAtEndOfPeriodAreRecognisedFairValueMeasurement</v>
      </c>
      <c r="K2240" t="str">
        <f t="shared" si="141"/>
        <v>insert into dbax_info_conc (codi_empr, codi_emex, codi_info, pref_conc, codi_conc, orde_conc, nive_conc, tipo_info) values (0,0,'pre_cl-ci_ifrs-13_2014-03-05_role-823000','ifrs-full','DescriptionOfLineItemsInProfitOrLossWhereGainsLossesAttributableToChangeInUnrealisedGainsOrLossesForEntitysOwnEquityInstrumentsHeldAtEndOfPeriodAreRecognisedFairValueMeasurement',1540,3,'C')</v>
      </c>
    </row>
    <row r="2241" spans="1:11" x14ac:dyDescent="0.25">
      <c r="A2241">
        <v>0</v>
      </c>
      <c r="B2241">
        <v>0</v>
      </c>
      <c r="C2241" t="s">
        <v>220</v>
      </c>
      <c r="D2241" t="s">
        <v>1340</v>
      </c>
      <c r="E2241">
        <v>980</v>
      </c>
      <c r="F2241">
        <v>3</v>
      </c>
      <c r="G2241" t="s">
        <v>14</v>
      </c>
      <c r="H2241" s="1" t="str">
        <f t="shared" si="138"/>
        <v>ifrs-full_DescriptionOfLineItemsInProfitOrLossWhereGainsLossesAttributableToChangeInUnrealisedGainsOrLossesForLiabilitiesHeldAtEndOfPeriodAreRecognisedFairValueMeasurement</v>
      </c>
      <c r="I2241" t="str">
        <f t="shared" si="139"/>
        <v>ifrs-full</v>
      </c>
      <c r="J2241" t="str">
        <f t="shared" si="140"/>
        <v>DescriptionOfLineItemsInProfitOrLossWhereGainsLossesAttributableToChangeInUnrealisedGainsOrLossesForLiabilitiesHeldAtEndOfPeriodAreRecognisedFairValueMeasurement</v>
      </c>
      <c r="K2241" t="str">
        <f t="shared" si="141"/>
        <v>insert into dbax_info_conc (codi_empr, codi_emex, codi_info, pref_conc, codi_conc, orde_conc, nive_conc, tipo_info) values (0,0,'pre_cl-ci_ifrs-13_2014-03-05_role-823000','ifrs-full','DescriptionOfLineItemsInProfitOrLossWhereGainsLossesAttributableToChangeInUnrealisedGainsOrLossesForLiabilitiesHeldAtEndOfPeriodAreRecognisedFairValueMeasurement',980,3,'C')</v>
      </c>
    </row>
    <row r="2242" spans="1:11" x14ac:dyDescent="0.25">
      <c r="A2242">
        <v>0</v>
      </c>
      <c r="B2242">
        <v>0</v>
      </c>
      <c r="C2242" t="s">
        <v>220</v>
      </c>
      <c r="D2242" t="s">
        <v>1355</v>
      </c>
      <c r="E2242">
        <v>470</v>
      </c>
      <c r="F2242">
        <v>4</v>
      </c>
      <c r="G2242" t="s">
        <v>14</v>
      </c>
      <c r="H2242" s="1" t="str">
        <f t="shared" si="138"/>
        <v>ifrs-full_DescriptionOfMethodsUsedToDevelopAndSubstantiateUnobservableInputsUsedInFairValueMeasurementAssets</v>
      </c>
      <c r="I2242" t="str">
        <f t="shared" si="139"/>
        <v>ifrs-full</v>
      </c>
      <c r="J2242" t="str">
        <f t="shared" si="140"/>
        <v>DescriptionOfMethodsUsedToDevelopAndSubstantiateUnobservableInputsUsedInFairValueMeasurementAssets</v>
      </c>
      <c r="K2242" t="str">
        <f t="shared" si="141"/>
        <v>insert into dbax_info_conc (codi_empr, codi_emex, codi_info, pref_conc, codi_conc, orde_conc, nive_conc, tipo_info) values (0,0,'pre_cl-ci_ifrs-13_2014-03-05_role-823000','ifrs-full','DescriptionOfMethodsUsedToDevelopAndSubstantiateUnobservableInputsUsedInFairValueMeasurementAssets',470,4,'C')</v>
      </c>
    </row>
    <row r="2243" spans="1:11" x14ac:dyDescent="0.25">
      <c r="A2243">
        <v>0</v>
      </c>
      <c r="B2243">
        <v>0</v>
      </c>
      <c r="C2243" t="s">
        <v>220</v>
      </c>
      <c r="D2243" t="s">
        <v>1356</v>
      </c>
      <c r="E2243">
        <v>1620</v>
      </c>
      <c r="F2243">
        <v>4</v>
      </c>
      <c r="G2243" t="s">
        <v>14</v>
      </c>
      <c r="H2243" s="1" t="str">
        <f t="shared" si="138"/>
        <v>ifrs-full_DescriptionOfMethodsUsedToDevelopAndSubstantiateUnobservableInputsUsedInFairValueMeasurementEntitysOwnEquityInstruments</v>
      </c>
      <c r="I2243" t="str">
        <f t="shared" si="139"/>
        <v>ifrs-full</v>
      </c>
      <c r="J2243" t="str">
        <f t="shared" si="140"/>
        <v>DescriptionOfMethodsUsedToDevelopAndSubstantiateUnobservableInputsUsedInFairValueMeasurementEntitysOwnEquityInstruments</v>
      </c>
      <c r="K2243" t="str">
        <f t="shared" si="141"/>
        <v>insert into dbax_info_conc (codi_empr, codi_emex, codi_info, pref_conc, codi_conc, orde_conc, nive_conc, tipo_info) values (0,0,'pre_cl-ci_ifrs-13_2014-03-05_role-823000','ifrs-full','DescriptionOfMethodsUsedToDevelopAndSubstantiateUnobservableInputsUsedInFairValueMeasurementEntitysOwnEquityInstruments',1620,4,'C')</v>
      </c>
    </row>
    <row r="2244" spans="1:11" x14ac:dyDescent="0.25">
      <c r="A2244">
        <v>0</v>
      </c>
      <c r="B2244">
        <v>0</v>
      </c>
      <c r="C2244" t="s">
        <v>220</v>
      </c>
      <c r="D2244" t="s">
        <v>1357</v>
      </c>
      <c r="E2244">
        <v>1060</v>
      </c>
      <c r="F2244">
        <v>4</v>
      </c>
      <c r="G2244" t="s">
        <v>14</v>
      </c>
      <c r="H2244" s="1" t="str">
        <f t="shared" si="138"/>
        <v>ifrs-full_DescriptionOfMethodsUsedToDevelopAndSubstantiateUnobservableInputsUsedInFairValueMeasurementLiabilities</v>
      </c>
      <c r="I2244" t="str">
        <f t="shared" si="139"/>
        <v>ifrs-full</v>
      </c>
      <c r="J2244" t="str">
        <f t="shared" si="140"/>
        <v>DescriptionOfMethodsUsedToDevelopAndSubstantiateUnobservableInputsUsedInFairValueMeasurementLiabilities</v>
      </c>
      <c r="K2244" t="str">
        <f t="shared" si="141"/>
        <v>insert into dbax_info_conc (codi_empr, codi_emex, codi_info, pref_conc, codi_conc, orde_conc, nive_conc, tipo_info) values (0,0,'pre_cl-ci_ifrs-13_2014-03-05_role-823000','ifrs-full','DescriptionOfMethodsUsedToDevelopAndSubstantiateUnobservableInputsUsedInFairValueMeasurementLiabilities',1060,4,'C')</v>
      </c>
    </row>
    <row r="2245" spans="1:11" x14ac:dyDescent="0.25">
      <c r="A2245">
        <v>0</v>
      </c>
      <c r="B2245">
        <v>0</v>
      </c>
      <c r="C2245" t="s">
        <v>220</v>
      </c>
      <c r="D2245" t="s">
        <v>1371</v>
      </c>
      <c r="E2245">
        <v>590</v>
      </c>
      <c r="F2245">
        <v>3</v>
      </c>
      <c r="G2245" t="s">
        <v>14</v>
      </c>
      <c r="H2245" s="1" t="str">
        <f t="shared" si="138"/>
        <v>ifrs-full_DescriptionOfNatureOfClassOfAssetsMeasuredAtFairValue</v>
      </c>
      <c r="I2245" t="str">
        <f t="shared" si="139"/>
        <v>ifrs-full</v>
      </c>
      <c r="J2245" t="str">
        <f t="shared" si="140"/>
        <v>DescriptionOfNatureOfClassOfAssetsMeasuredAtFairValue</v>
      </c>
      <c r="K2245" t="str">
        <f t="shared" si="141"/>
        <v>insert into dbax_info_conc (codi_empr, codi_emex, codi_info, pref_conc, codi_conc, orde_conc, nive_conc, tipo_info) values (0,0,'pre_cl-ci_ifrs-13_2014-03-05_role-823000','ifrs-full','DescriptionOfNatureOfClassOfAssetsMeasuredAtFairValue',590,3,'C')</v>
      </c>
    </row>
    <row r="2246" spans="1:11" x14ac:dyDescent="0.25">
      <c r="A2246">
        <v>0</v>
      </c>
      <c r="B2246">
        <v>0</v>
      </c>
      <c r="C2246" t="s">
        <v>220</v>
      </c>
      <c r="D2246" t="s">
        <v>1372</v>
      </c>
      <c r="E2246">
        <v>1710</v>
      </c>
      <c r="F2246">
        <v>3</v>
      </c>
      <c r="G2246" t="s">
        <v>14</v>
      </c>
      <c r="H2246" s="1" t="str">
        <f t="shared" si="138"/>
        <v>ifrs-full_DescriptionOfNatureOfClassOfEntitysOwnEquityInstrumentsMeasuredAtFairValue</v>
      </c>
      <c r="I2246" t="str">
        <f t="shared" si="139"/>
        <v>ifrs-full</v>
      </c>
      <c r="J2246" t="str">
        <f t="shared" si="140"/>
        <v>DescriptionOfNatureOfClassOfEntitysOwnEquityInstrumentsMeasuredAtFairValue</v>
      </c>
      <c r="K2246" t="str">
        <f t="shared" si="141"/>
        <v>insert into dbax_info_conc (codi_empr, codi_emex, codi_info, pref_conc, codi_conc, orde_conc, nive_conc, tipo_info) values (0,0,'pre_cl-ci_ifrs-13_2014-03-05_role-823000','ifrs-full','DescriptionOfNatureOfClassOfEntitysOwnEquityInstrumentsMeasuredAtFairValue',1710,3,'C')</v>
      </c>
    </row>
    <row r="2247" spans="1:11" x14ac:dyDescent="0.25">
      <c r="A2247">
        <v>0</v>
      </c>
      <c r="B2247">
        <v>0</v>
      </c>
      <c r="C2247" t="s">
        <v>220</v>
      </c>
      <c r="D2247" t="s">
        <v>1373</v>
      </c>
      <c r="E2247">
        <v>1160</v>
      </c>
      <c r="F2247">
        <v>3</v>
      </c>
      <c r="G2247" t="s">
        <v>14</v>
      </c>
      <c r="H2247" s="1" t="str">
        <f t="shared" si="138"/>
        <v>ifrs-full_DescriptionOfNatureOfClassOfLiabilitiesMeasuredAtFairValue</v>
      </c>
      <c r="I2247" t="str">
        <f t="shared" si="139"/>
        <v>ifrs-full</v>
      </c>
      <c r="J2247" t="str">
        <f t="shared" si="140"/>
        <v>DescriptionOfNatureOfClassOfLiabilitiesMeasuredAtFairValue</v>
      </c>
      <c r="K2247" t="str">
        <f t="shared" si="141"/>
        <v>insert into dbax_info_conc (codi_empr, codi_emex, codi_info, pref_conc, codi_conc, orde_conc, nive_conc, tipo_info) values (0,0,'pre_cl-ci_ifrs-13_2014-03-05_role-823000','ifrs-full','DescriptionOfNatureOfClassOfLiabilitiesMeasuredAtFairValue',1160,3,'C')</v>
      </c>
    </row>
    <row r="2248" spans="1:11" x14ac:dyDescent="0.25">
      <c r="A2248">
        <v>0</v>
      </c>
      <c r="B2248">
        <v>0</v>
      </c>
      <c r="C2248" t="s">
        <v>220</v>
      </c>
      <c r="D2248" t="s">
        <v>1404</v>
      </c>
      <c r="E2248">
        <v>290</v>
      </c>
      <c r="F2248">
        <v>3</v>
      </c>
      <c r="G2248" t="s">
        <v>14</v>
      </c>
      <c r="H2248" s="1" t="str">
        <f t="shared" ref="H2248:H2311" si="142">MID(D2248,FIND("#",D2248)+1,10000)</f>
        <v>ifrs-full_DescriptionOfPolicyForDeterminingWhenTransfersBetweenLevelsAreDeemedToHaveOccurredAssets</v>
      </c>
      <c r="I2248" t="str">
        <f t="shared" ref="I2248:I2311" si="143">MID(H2248,1,FIND("_",H2248)-1)</f>
        <v>ifrs-full</v>
      </c>
      <c r="J2248" t="str">
        <f t="shared" ref="J2248:J2311" si="144">MID(H2248,FIND("_",H2248)+1,10000)</f>
        <v>DescriptionOfPolicyForDeterminingWhenTransfersBetweenLevelsAreDeemedToHaveOccurredAssets</v>
      </c>
      <c r="K2248" t="str">
        <f t="shared" ref="K2248:K2311" si="145">CONCATENATE("insert into dbax_info_conc (codi_empr, codi_emex, codi_info, pref_conc, codi_conc, orde_conc, nive_conc, tipo_info) values (",A2248,",",B2248,",'",C2248,"','",I2248,"','",J2248,"',",E2248,",",F2248,",'",G2248,"')")</f>
        <v>insert into dbax_info_conc (codi_empr, codi_emex, codi_info, pref_conc, codi_conc, orde_conc, nive_conc, tipo_info) values (0,0,'pre_cl-ci_ifrs-13_2014-03-05_role-823000','ifrs-full','DescriptionOfPolicyForDeterminingWhenTransfersBetweenLevelsAreDeemedToHaveOccurredAssets',290,3,'C')</v>
      </c>
    </row>
    <row r="2249" spans="1:11" x14ac:dyDescent="0.25">
      <c r="A2249">
        <v>0</v>
      </c>
      <c r="B2249">
        <v>0</v>
      </c>
      <c r="C2249" t="s">
        <v>220</v>
      </c>
      <c r="D2249" t="s">
        <v>1405</v>
      </c>
      <c r="E2249">
        <v>1440</v>
      </c>
      <c r="F2249">
        <v>3</v>
      </c>
      <c r="G2249" t="s">
        <v>14</v>
      </c>
      <c r="H2249" s="1" t="str">
        <f t="shared" si="142"/>
        <v>ifrs-full_DescriptionOfPolicyForDeterminingWhenTransfersBetweenLevelsAreDeemedToHaveOccurredEntitysOwnEquityInstruments</v>
      </c>
      <c r="I2249" t="str">
        <f t="shared" si="143"/>
        <v>ifrs-full</v>
      </c>
      <c r="J2249" t="str">
        <f t="shared" si="144"/>
        <v>DescriptionOfPolicyForDeterminingWhenTransfersBetweenLevelsAreDeemedToHaveOccurredEntitysOwnEquityInstruments</v>
      </c>
      <c r="K2249" t="str">
        <f t="shared" si="145"/>
        <v>insert into dbax_info_conc (codi_empr, codi_emex, codi_info, pref_conc, codi_conc, orde_conc, nive_conc, tipo_info) values (0,0,'pre_cl-ci_ifrs-13_2014-03-05_role-823000','ifrs-full','DescriptionOfPolicyForDeterminingWhenTransfersBetweenLevelsAreDeemedToHaveOccurredEntitysOwnEquityInstruments',1440,3,'C')</v>
      </c>
    </row>
    <row r="2250" spans="1:11" x14ac:dyDescent="0.25">
      <c r="A2250">
        <v>0</v>
      </c>
      <c r="B2250">
        <v>0</v>
      </c>
      <c r="C2250" t="s">
        <v>220</v>
      </c>
      <c r="D2250" t="s">
        <v>1406</v>
      </c>
      <c r="E2250">
        <v>880</v>
      </c>
      <c r="F2250">
        <v>3</v>
      </c>
      <c r="G2250" t="s">
        <v>14</v>
      </c>
      <c r="H2250" s="1" t="str">
        <f t="shared" si="142"/>
        <v>ifrs-full_DescriptionOfPolicyForDeterminingWhenTransfersBetweenLevelsAreDeemedToHaveOccurredLiabilities</v>
      </c>
      <c r="I2250" t="str">
        <f t="shared" si="143"/>
        <v>ifrs-full</v>
      </c>
      <c r="J2250" t="str">
        <f t="shared" si="144"/>
        <v>DescriptionOfPolicyForDeterminingWhenTransfersBetweenLevelsAreDeemedToHaveOccurredLiabilities</v>
      </c>
      <c r="K2250" t="str">
        <f t="shared" si="145"/>
        <v>insert into dbax_info_conc (codi_empr, codi_emex, codi_info, pref_conc, codi_conc, orde_conc, nive_conc, tipo_info) values (0,0,'pre_cl-ci_ifrs-13_2014-03-05_role-823000','ifrs-full','DescriptionOfPolicyForDeterminingWhenTransfersBetweenLevelsAreDeemedToHaveOccurredLiabilities',880,3,'C')</v>
      </c>
    </row>
    <row r="2251" spans="1:11" x14ac:dyDescent="0.25">
      <c r="A2251">
        <v>0</v>
      </c>
      <c r="B2251">
        <v>0</v>
      </c>
      <c r="C2251" t="s">
        <v>220</v>
      </c>
      <c r="D2251" t="s">
        <v>1408</v>
      </c>
      <c r="E2251">
        <v>450</v>
      </c>
      <c r="F2251">
        <v>4</v>
      </c>
      <c r="G2251" t="s">
        <v>14</v>
      </c>
      <c r="H2251" s="1" t="str">
        <f t="shared" si="142"/>
        <v>ifrs-full_DescriptionOfProcessForAnalysingChangesInFairValueMeasurementsAssets</v>
      </c>
      <c r="I2251" t="str">
        <f t="shared" si="143"/>
        <v>ifrs-full</v>
      </c>
      <c r="J2251" t="str">
        <f t="shared" si="144"/>
        <v>DescriptionOfProcessForAnalysingChangesInFairValueMeasurementsAssets</v>
      </c>
      <c r="K2251" t="str">
        <f t="shared" si="145"/>
        <v>insert into dbax_info_conc (codi_empr, codi_emex, codi_info, pref_conc, codi_conc, orde_conc, nive_conc, tipo_info) values (0,0,'pre_cl-ci_ifrs-13_2014-03-05_role-823000','ifrs-full','DescriptionOfProcessForAnalysingChangesInFairValueMeasurementsAssets',450,4,'C')</v>
      </c>
    </row>
    <row r="2252" spans="1:11" x14ac:dyDescent="0.25">
      <c r="A2252">
        <v>0</v>
      </c>
      <c r="B2252">
        <v>0</v>
      </c>
      <c r="C2252" t="s">
        <v>220</v>
      </c>
      <c r="D2252" t="s">
        <v>1409</v>
      </c>
      <c r="E2252">
        <v>1600</v>
      </c>
      <c r="F2252">
        <v>4</v>
      </c>
      <c r="G2252" t="s">
        <v>14</v>
      </c>
      <c r="H2252" s="1" t="str">
        <f t="shared" si="142"/>
        <v>ifrs-full_DescriptionOfProcessForAnalysingChangesInFairValueMeasurementsEntitysOwnEquityInstruments</v>
      </c>
      <c r="I2252" t="str">
        <f t="shared" si="143"/>
        <v>ifrs-full</v>
      </c>
      <c r="J2252" t="str">
        <f t="shared" si="144"/>
        <v>DescriptionOfProcessForAnalysingChangesInFairValueMeasurementsEntitysOwnEquityInstruments</v>
      </c>
      <c r="K2252" t="str">
        <f t="shared" si="145"/>
        <v>insert into dbax_info_conc (codi_empr, codi_emex, codi_info, pref_conc, codi_conc, orde_conc, nive_conc, tipo_info) values (0,0,'pre_cl-ci_ifrs-13_2014-03-05_role-823000','ifrs-full','DescriptionOfProcessForAnalysingChangesInFairValueMeasurementsEntitysOwnEquityInstruments',1600,4,'C')</v>
      </c>
    </row>
    <row r="2253" spans="1:11" x14ac:dyDescent="0.25">
      <c r="A2253">
        <v>0</v>
      </c>
      <c r="B2253">
        <v>0</v>
      </c>
      <c r="C2253" t="s">
        <v>220</v>
      </c>
      <c r="D2253" t="s">
        <v>1410</v>
      </c>
      <c r="E2253">
        <v>1040</v>
      </c>
      <c r="F2253">
        <v>4</v>
      </c>
      <c r="G2253" t="s">
        <v>14</v>
      </c>
      <c r="H2253" s="1" t="str">
        <f t="shared" si="142"/>
        <v>ifrs-full_DescriptionOfProcessForAnalysingChangesInFairValueMeasurementsLiabilities</v>
      </c>
      <c r="I2253" t="str">
        <f t="shared" si="143"/>
        <v>ifrs-full</v>
      </c>
      <c r="J2253" t="str">
        <f t="shared" si="144"/>
        <v>DescriptionOfProcessForAnalysingChangesInFairValueMeasurementsLiabilities</v>
      </c>
      <c r="K2253" t="str">
        <f t="shared" si="145"/>
        <v>insert into dbax_info_conc (codi_empr, codi_emex, codi_info, pref_conc, codi_conc, orde_conc, nive_conc, tipo_info) values (0,0,'pre_cl-ci_ifrs-13_2014-03-05_role-823000','ifrs-full','DescriptionOfProcessForAnalysingChangesInFairValueMeasurementsLiabilities',1040,4,'C')</v>
      </c>
    </row>
    <row r="2254" spans="1:11" x14ac:dyDescent="0.25">
      <c r="A2254">
        <v>0</v>
      </c>
      <c r="B2254">
        <v>0</v>
      </c>
      <c r="C2254" t="s">
        <v>220</v>
      </c>
      <c r="D2254" t="s">
        <v>1413</v>
      </c>
      <c r="E2254">
        <v>330</v>
      </c>
      <c r="F2254">
        <v>3</v>
      </c>
      <c r="G2254" t="s">
        <v>14</v>
      </c>
      <c r="H2254" s="1" t="str">
        <f t="shared" si="142"/>
        <v>ifrs-full_DescriptionOfReasonsForChangeInValuationTechniqueUsedInFairValueMeasurementAssets</v>
      </c>
      <c r="I2254" t="str">
        <f t="shared" si="143"/>
        <v>ifrs-full</v>
      </c>
      <c r="J2254" t="str">
        <f t="shared" si="144"/>
        <v>DescriptionOfReasonsForChangeInValuationTechniqueUsedInFairValueMeasurementAssets</v>
      </c>
      <c r="K2254" t="str">
        <f t="shared" si="145"/>
        <v>insert into dbax_info_conc (codi_empr, codi_emex, codi_info, pref_conc, codi_conc, orde_conc, nive_conc, tipo_info) values (0,0,'pre_cl-ci_ifrs-13_2014-03-05_role-823000','ifrs-full','DescriptionOfReasonsForChangeInValuationTechniqueUsedInFairValueMeasurementAssets',330,3,'C')</v>
      </c>
    </row>
    <row r="2255" spans="1:11" x14ac:dyDescent="0.25">
      <c r="A2255">
        <v>0</v>
      </c>
      <c r="B2255">
        <v>0</v>
      </c>
      <c r="C2255" t="s">
        <v>220</v>
      </c>
      <c r="D2255" t="s">
        <v>1414</v>
      </c>
      <c r="E2255">
        <v>1480</v>
      </c>
      <c r="F2255">
        <v>3</v>
      </c>
      <c r="G2255" t="s">
        <v>14</v>
      </c>
      <c r="H2255" s="1" t="str">
        <f t="shared" si="142"/>
        <v>ifrs-full_DescriptionOfReasonsForChangeInValuationTechniqueUsedInFairValueMeasurementEntitysOwnEquityInstruments</v>
      </c>
      <c r="I2255" t="str">
        <f t="shared" si="143"/>
        <v>ifrs-full</v>
      </c>
      <c r="J2255" t="str">
        <f t="shared" si="144"/>
        <v>DescriptionOfReasonsForChangeInValuationTechniqueUsedInFairValueMeasurementEntitysOwnEquityInstruments</v>
      </c>
      <c r="K2255" t="str">
        <f t="shared" si="145"/>
        <v>insert into dbax_info_conc (codi_empr, codi_emex, codi_info, pref_conc, codi_conc, orde_conc, nive_conc, tipo_info) values (0,0,'pre_cl-ci_ifrs-13_2014-03-05_role-823000','ifrs-full','DescriptionOfReasonsForChangeInValuationTechniqueUsedInFairValueMeasurementEntitysOwnEquityInstruments',1480,3,'C')</v>
      </c>
    </row>
    <row r="2256" spans="1:11" x14ac:dyDescent="0.25">
      <c r="A2256">
        <v>0</v>
      </c>
      <c r="B2256">
        <v>0</v>
      </c>
      <c r="C2256" t="s">
        <v>220</v>
      </c>
      <c r="D2256" t="s">
        <v>1415</v>
      </c>
      <c r="E2256">
        <v>920</v>
      </c>
      <c r="F2256">
        <v>3</v>
      </c>
      <c r="G2256" t="s">
        <v>14</v>
      </c>
      <c r="H2256" s="1" t="str">
        <f t="shared" si="142"/>
        <v>ifrs-full_DescriptionOfReasonsForChangeInValuationTechniqueUsedInFairValueMeasurementLiabilities</v>
      </c>
      <c r="I2256" t="str">
        <f t="shared" si="143"/>
        <v>ifrs-full</v>
      </c>
      <c r="J2256" t="str">
        <f t="shared" si="144"/>
        <v>DescriptionOfReasonsForChangeInValuationTechniqueUsedInFairValueMeasurementLiabilities</v>
      </c>
      <c r="K2256" t="str">
        <f t="shared" si="145"/>
        <v>insert into dbax_info_conc (codi_empr, codi_emex, codi_info, pref_conc, codi_conc, orde_conc, nive_conc, tipo_info) values (0,0,'pre_cl-ci_ifrs-13_2014-03-05_role-823000','ifrs-full','DescriptionOfReasonsForChangeInValuationTechniqueUsedInFairValueMeasurementLiabilities',920,3,'C')</v>
      </c>
    </row>
    <row r="2257" spans="1:11" x14ac:dyDescent="0.25">
      <c r="A2257">
        <v>0</v>
      </c>
      <c r="B2257">
        <v>0</v>
      </c>
      <c r="C2257" t="s">
        <v>220</v>
      </c>
      <c r="D2257" t="s">
        <v>1420</v>
      </c>
      <c r="E2257">
        <v>240</v>
      </c>
      <c r="F2257">
        <v>3</v>
      </c>
      <c r="G2257" t="s">
        <v>14</v>
      </c>
      <c r="H2257" s="1" t="str">
        <f t="shared" si="142"/>
        <v>ifrs-full_DescriptionOfReasonsForFairValueMeasurementAssets</v>
      </c>
      <c r="I2257" t="str">
        <f t="shared" si="143"/>
        <v>ifrs-full</v>
      </c>
      <c r="J2257" t="str">
        <f t="shared" si="144"/>
        <v>DescriptionOfReasonsForFairValueMeasurementAssets</v>
      </c>
      <c r="K2257" t="str">
        <f t="shared" si="145"/>
        <v>insert into dbax_info_conc (codi_empr, codi_emex, codi_info, pref_conc, codi_conc, orde_conc, nive_conc, tipo_info) values (0,0,'pre_cl-ci_ifrs-13_2014-03-05_role-823000','ifrs-full','DescriptionOfReasonsForFairValueMeasurementAssets',240,3,'C')</v>
      </c>
    </row>
    <row r="2258" spans="1:11" x14ac:dyDescent="0.25">
      <c r="A2258">
        <v>0</v>
      </c>
      <c r="B2258">
        <v>0</v>
      </c>
      <c r="C2258" t="s">
        <v>220</v>
      </c>
      <c r="D2258" t="s">
        <v>1421</v>
      </c>
      <c r="E2258">
        <v>1390</v>
      </c>
      <c r="F2258">
        <v>3</v>
      </c>
      <c r="G2258" t="s">
        <v>14</v>
      </c>
      <c r="H2258" s="1" t="str">
        <f t="shared" si="142"/>
        <v>ifrs-full_DescriptionOfReasonsForFairValueMeasurementEntitysOwnEquityInstruments</v>
      </c>
      <c r="I2258" t="str">
        <f t="shared" si="143"/>
        <v>ifrs-full</v>
      </c>
      <c r="J2258" t="str">
        <f t="shared" si="144"/>
        <v>DescriptionOfReasonsForFairValueMeasurementEntitysOwnEquityInstruments</v>
      </c>
      <c r="K2258" t="str">
        <f t="shared" si="145"/>
        <v>insert into dbax_info_conc (codi_empr, codi_emex, codi_info, pref_conc, codi_conc, orde_conc, nive_conc, tipo_info) values (0,0,'pre_cl-ci_ifrs-13_2014-03-05_role-823000','ifrs-full','DescriptionOfReasonsForFairValueMeasurementEntitysOwnEquityInstruments',1390,3,'C')</v>
      </c>
    </row>
    <row r="2259" spans="1:11" x14ac:dyDescent="0.25">
      <c r="A2259">
        <v>0</v>
      </c>
      <c r="B2259">
        <v>0</v>
      </c>
      <c r="C2259" t="s">
        <v>220</v>
      </c>
      <c r="D2259" t="s">
        <v>1422</v>
      </c>
      <c r="E2259">
        <v>830</v>
      </c>
      <c r="F2259">
        <v>3</v>
      </c>
      <c r="G2259" t="s">
        <v>14</v>
      </c>
      <c r="H2259" s="1" t="str">
        <f t="shared" si="142"/>
        <v>ifrs-full_DescriptionOfReasonsForFairValueMeasurementLiabilities</v>
      </c>
      <c r="I2259" t="str">
        <f t="shared" si="143"/>
        <v>ifrs-full</v>
      </c>
      <c r="J2259" t="str">
        <f t="shared" si="144"/>
        <v>DescriptionOfReasonsForFairValueMeasurementLiabilities</v>
      </c>
      <c r="K2259" t="str">
        <f t="shared" si="145"/>
        <v>insert into dbax_info_conc (codi_empr, codi_emex, codi_info, pref_conc, codi_conc, orde_conc, nive_conc, tipo_info) values (0,0,'pre_cl-ci_ifrs-13_2014-03-05_role-823000','ifrs-full','DescriptionOfReasonsForFairValueMeasurementLiabilities',830,3,'C')</v>
      </c>
    </row>
    <row r="2260" spans="1:11" x14ac:dyDescent="0.25">
      <c r="A2260">
        <v>0</v>
      </c>
      <c r="B2260">
        <v>0</v>
      </c>
      <c r="C2260" t="s">
        <v>220</v>
      </c>
      <c r="D2260" t="s">
        <v>1425</v>
      </c>
      <c r="E2260">
        <v>360</v>
      </c>
      <c r="F2260">
        <v>3</v>
      </c>
      <c r="G2260" t="s">
        <v>14</v>
      </c>
      <c r="H2260" s="1" t="str">
        <f t="shared" si="142"/>
        <v>ifrs-full_DescriptionOfReasonsForTransfersIntoLevel3OfFairValueHierarchyAssets</v>
      </c>
      <c r="I2260" t="str">
        <f t="shared" si="143"/>
        <v>ifrs-full</v>
      </c>
      <c r="J2260" t="str">
        <f t="shared" si="144"/>
        <v>DescriptionOfReasonsForTransfersIntoLevel3OfFairValueHierarchyAssets</v>
      </c>
      <c r="K2260" t="str">
        <f t="shared" si="145"/>
        <v>insert into dbax_info_conc (codi_empr, codi_emex, codi_info, pref_conc, codi_conc, orde_conc, nive_conc, tipo_info) values (0,0,'pre_cl-ci_ifrs-13_2014-03-05_role-823000','ifrs-full','DescriptionOfReasonsForTransfersIntoLevel3OfFairValueHierarchyAssets',360,3,'C')</v>
      </c>
    </row>
    <row r="2261" spans="1:11" x14ac:dyDescent="0.25">
      <c r="A2261">
        <v>0</v>
      </c>
      <c r="B2261">
        <v>0</v>
      </c>
      <c r="C2261" t="s">
        <v>220</v>
      </c>
      <c r="D2261" t="s">
        <v>1426</v>
      </c>
      <c r="E2261">
        <v>1510</v>
      </c>
      <c r="F2261">
        <v>3</v>
      </c>
      <c r="G2261" t="s">
        <v>14</v>
      </c>
      <c r="H2261" s="1" t="str">
        <f t="shared" si="142"/>
        <v>ifrs-full_DescriptionOfReasonsForTransfersIntoLevel3OfFairValueHierarchyEntitysOwnEquityInstruments</v>
      </c>
      <c r="I2261" t="str">
        <f t="shared" si="143"/>
        <v>ifrs-full</v>
      </c>
      <c r="J2261" t="str">
        <f t="shared" si="144"/>
        <v>DescriptionOfReasonsForTransfersIntoLevel3OfFairValueHierarchyEntitysOwnEquityInstruments</v>
      </c>
      <c r="K2261" t="str">
        <f t="shared" si="145"/>
        <v>insert into dbax_info_conc (codi_empr, codi_emex, codi_info, pref_conc, codi_conc, orde_conc, nive_conc, tipo_info) values (0,0,'pre_cl-ci_ifrs-13_2014-03-05_role-823000','ifrs-full','DescriptionOfReasonsForTransfersIntoLevel3OfFairValueHierarchyEntitysOwnEquityInstruments',1510,3,'C')</v>
      </c>
    </row>
    <row r="2262" spans="1:11" x14ac:dyDescent="0.25">
      <c r="A2262">
        <v>0</v>
      </c>
      <c r="B2262">
        <v>0</v>
      </c>
      <c r="C2262" t="s">
        <v>220</v>
      </c>
      <c r="D2262" t="s">
        <v>1427</v>
      </c>
      <c r="E2262">
        <v>950</v>
      </c>
      <c r="F2262">
        <v>3</v>
      </c>
      <c r="G2262" t="s">
        <v>14</v>
      </c>
      <c r="H2262" s="1" t="str">
        <f t="shared" si="142"/>
        <v>ifrs-full_DescriptionOfReasonsForTransfersIntoLevel3OfFairValueHierarchyLiabilities</v>
      </c>
      <c r="I2262" t="str">
        <f t="shared" si="143"/>
        <v>ifrs-full</v>
      </c>
      <c r="J2262" t="str">
        <f t="shared" si="144"/>
        <v>DescriptionOfReasonsForTransfersIntoLevel3OfFairValueHierarchyLiabilities</v>
      </c>
      <c r="K2262" t="str">
        <f t="shared" si="145"/>
        <v>insert into dbax_info_conc (codi_empr, codi_emex, codi_info, pref_conc, codi_conc, orde_conc, nive_conc, tipo_info) values (0,0,'pre_cl-ci_ifrs-13_2014-03-05_role-823000','ifrs-full','DescriptionOfReasonsForTransfersIntoLevel3OfFairValueHierarchyLiabilities',950,3,'C')</v>
      </c>
    </row>
    <row r="2263" spans="1:11" x14ac:dyDescent="0.25">
      <c r="A2263">
        <v>0</v>
      </c>
      <c r="B2263">
        <v>0</v>
      </c>
      <c r="C2263" t="s">
        <v>220</v>
      </c>
      <c r="D2263" t="s">
        <v>1428</v>
      </c>
      <c r="E2263">
        <v>260</v>
      </c>
      <c r="F2263">
        <v>3</v>
      </c>
      <c r="G2263" t="s">
        <v>14</v>
      </c>
      <c r="H2263" s="1" t="str">
        <f t="shared" si="142"/>
        <v>ifrs-full_DescriptionOfReasonsForTransfersOutOfLevel1IntoLevel2OfFairValueHierarchyAssets</v>
      </c>
      <c r="I2263" t="str">
        <f t="shared" si="143"/>
        <v>ifrs-full</v>
      </c>
      <c r="J2263" t="str">
        <f t="shared" si="144"/>
        <v>DescriptionOfReasonsForTransfersOutOfLevel1IntoLevel2OfFairValueHierarchyAssets</v>
      </c>
      <c r="K2263" t="str">
        <f t="shared" si="145"/>
        <v>insert into dbax_info_conc (codi_empr, codi_emex, codi_info, pref_conc, codi_conc, orde_conc, nive_conc, tipo_info) values (0,0,'pre_cl-ci_ifrs-13_2014-03-05_role-823000','ifrs-full','DescriptionOfReasonsForTransfersOutOfLevel1IntoLevel2OfFairValueHierarchyAssets',260,3,'C')</v>
      </c>
    </row>
    <row r="2264" spans="1:11" x14ac:dyDescent="0.25">
      <c r="A2264">
        <v>0</v>
      </c>
      <c r="B2264">
        <v>0</v>
      </c>
      <c r="C2264" t="s">
        <v>220</v>
      </c>
      <c r="D2264" t="s">
        <v>1429</v>
      </c>
      <c r="E2264">
        <v>1410</v>
      </c>
      <c r="F2264">
        <v>3</v>
      </c>
      <c r="G2264" t="s">
        <v>14</v>
      </c>
      <c r="H2264" s="1" t="str">
        <f t="shared" si="142"/>
        <v>ifrs-full_DescriptionOfReasonsForTransfersOutOfLevel1IntoLevel2OfFairValueHierarchyEntitysOwnEquityInstruments</v>
      </c>
      <c r="I2264" t="str">
        <f t="shared" si="143"/>
        <v>ifrs-full</v>
      </c>
      <c r="J2264" t="str">
        <f t="shared" si="144"/>
        <v>DescriptionOfReasonsForTransfersOutOfLevel1IntoLevel2OfFairValueHierarchyEntitysOwnEquityInstruments</v>
      </c>
      <c r="K2264" t="str">
        <f t="shared" si="145"/>
        <v>insert into dbax_info_conc (codi_empr, codi_emex, codi_info, pref_conc, codi_conc, orde_conc, nive_conc, tipo_info) values (0,0,'pre_cl-ci_ifrs-13_2014-03-05_role-823000','ifrs-full','DescriptionOfReasonsForTransfersOutOfLevel1IntoLevel2OfFairValueHierarchyEntitysOwnEquityInstruments',1410,3,'C')</v>
      </c>
    </row>
    <row r="2265" spans="1:11" x14ac:dyDescent="0.25">
      <c r="A2265">
        <v>0</v>
      </c>
      <c r="B2265">
        <v>0</v>
      </c>
      <c r="C2265" t="s">
        <v>220</v>
      </c>
      <c r="D2265" t="s">
        <v>1430</v>
      </c>
      <c r="E2265">
        <v>850</v>
      </c>
      <c r="F2265">
        <v>3</v>
      </c>
      <c r="G2265" t="s">
        <v>14</v>
      </c>
      <c r="H2265" s="1" t="str">
        <f t="shared" si="142"/>
        <v>ifrs-full_DescriptionOfReasonsForTransfersOutOfLevel1IntoLevel2OfFairValueHierarchyLiabilities</v>
      </c>
      <c r="I2265" t="str">
        <f t="shared" si="143"/>
        <v>ifrs-full</v>
      </c>
      <c r="J2265" t="str">
        <f t="shared" si="144"/>
        <v>DescriptionOfReasonsForTransfersOutOfLevel1IntoLevel2OfFairValueHierarchyLiabilities</v>
      </c>
      <c r="K2265" t="str">
        <f t="shared" si="145"/>
        <v>insert into dbax_info_conc (codi_empr, codi_emex, codi_info, pref_conc, codi_conc, orde_conc, nive_conc, tipo_info) values (0,0,'pre_cl-ci_ifrs-13_2014-03-05_role-823000','ifrs-full','DescriptionOfReasonsForTransfersOutOfLevel1IntoLevel2OfFairValueHierarchyLiabilities',850,3,'C')</v>
      </c>
    </row>
    <row r="2266" spans="1:11" x14ac:dyDescent="0.25">
      <c r="A2266">
        <v>0</v>
      </c>
      <c r="B2266">
        <v>0</v>
      </c>
      <c r="C2266" t="s">
        <v>220</v>
      </c>
      <c r="D2266" t="s">
        <v>1431</v>
      </c>
      <c r="E2266">
        <v>280</v>
      </c>
      <c r="F2266">
        <v>3</v>
      </c>
      <c r="G2266" t="s">
        <v>14</v>
      </c>
      <c r="H2266" s="1" t="str">
        <f t="shared" si="142"/>
        <v>ifrs-full_DescriptionOfReasonsForTransfersOutOfLevel2IntoLevel1OfFairValueHierarchyAssets</v>
      </c>
      <c r="I2266" t="str">
        <f t="shared" si="143"/>
        <v>ifrs-full</v>
      </c>
      <c r="J2266" t="str">
        <f t="shared" si="144"/>
        <v>DescriptionOfReasonsForTransfersOutOfLevel2IntoLevel1OfFairValueHierarchyAssets</v>
      </c>
      <c r="K2266" t="str">
        <f t="shared" si="145"/>
        <v>insert into dbax_info_conc (codi_empr, codi_emex, codi_info, pref_conc, codi_conc, orde_conc, nive_conc, tipo_info) values (0,0,'pre_cl-ci_ifrs-13_2014-03-05_role-823000','ifrs-full','DescriptionOfReasonsForTransfersOutOfLevel2IntoLevel1OfFairValueHierarchyAssets',280,3,'C')</v>
      </c>
    </row>
    <row r="2267" spans="1:11" x14ac:dyDescent="0.25">
      <c r="A2267">
        <v>0</v>
      </c>
      <c r="B2267">
        <v>0</v>
      </c>
      <c r="C2267" t="s">
        <v>220</v>
      </c>
      <c r="D2267" t="s">
        <v>1432</v>
      </c>
      <c r="E2267">
        <v>1430</v>
      </c>
      <c r="F2267">
        <v>3</v>
      </c>
      <c r="G2267" t="s">
        <v>14</v>
      </c>
      <c r="H2267" s="1" t="str">
        <f t="shared" si="142"/>
        <v>ifrs-full_DescriptionOfReasonsForTransfersOutOfLevel2IntoLevel1OfFairValueHierarchyEntitysOwnEquityInstruments</v>
      </c>
      <c r="I2267" t="str">
        <f t="shared" si="143"/>
        <v>ifrs-full</v>
      </c>
      <c r="J2267" t="str">
        <f t="shared" si="144"/>
        <v>DescriptionOfReasonsForTransfersOutOfLevel2IntoLevel1OfFairValueHierarchyEntitysOwnEquityInstruments</v>
      </c>
      <c r="K2267" t="str">
        <f t="shared" si="145"/>
        <v>insert into dbax_info_conc (codi_empr, codi_emex, codi_info, pref_conc, codi_conc, orde_conc, nive_conc, tipo_info) values (0,0,'pre_cl-ci_ifrs-13_2014-03-05_role-823000','ifrs-full','DescriptionOfReasonsForTransfersOutOfLevel2IntoLevel1OfFairValueHierarchyEntitysOwnEquityInstruments',1430,3,'C')</v>
      </c>
    </row>
    <row r="2268" spans="1:11" x14ac:dyDescent="0.25">
      <c r="A2268">
        <v>0</v>
      </c>
      <c r="B2268">
        <v>0</v>
      </c>
      <c r="C2268" t="s">
        <v>220</v>
      </c>
      <c r="D2268" t="s">
        <v>1433</v>
      </c>
      <c r="E2268">
        <v>870</v>
      </c>
      <c r="F2268">
        <v>3</v>
      </c>
      <c r="G2268" t="s">
        <v>14</v>
      </c>
      <c r="H2268" s="1" t="str">
        <f t="shared" si="142"/>
        <v>ifrs-full_DescriptionOfReasonsForTransfersOutOfLevel2IntoLevel1OfFairValueHierarchyLiabilities</v>
      </c>
      <c r="I2268" t="str">
        <f t="shared" si="143"/>
        <v>ifrs-full</v>
      </c>
      <c r="J2268" t="str">
        <f t="shared" si="144"/>
        <v>DescriptionOfReasonsForTransfersOutOfLevel2IntoLevel1OfFairValueHierarchyLiabilities</v>
      </c>
      <c r="K2268" t="str">
        <f t="shared" si="145"/>
        <v>insert into dbax_info_conc (codi_empr, codi_emex, codi_info, pref_conc, codi_conc, orde_conc, nive_conc, tipo_info) values (0,0,'pre_cl-ci_ifrs-13_2014-03-05_role-823000','ifrs-full','DescriptionOfReasonsForTransfersOutOfLevel2IntoLevel1OfFairValueHierarchyLiabilities',870,3,'C')</v>
      </c>
    </row>
    <row r="2269" spans="1:11" x14ac:dyDescent="0.25">
      <c r="A2269">
        <v>0</v>
      </c>
      <c r="B2269">
        <v>0</v>
      </c>
      <c r="C2269" t="s">
        <v>220</v>
      </c>
      <c r="D2269" t="s">
        <v>1434</v>
      </c>
      <c r="E2269">
        <v>370</v>
      </c>
      <c r="F2269">
        <v>3</v>
      </c>
      <c r="G2269" t="s">
        <v>14</v>
      </c>
      <c r="H2269" s="1" t="str">
        <f t="shared" si="142"/>
        <v>ifrs-full_DescriptionOfReasonsForTransfersOutOfLevel3OfFairValueHierarchyAssets</v>
      </c>
      <c r="I2269" t="str">
        <f t="shared" si="143"/>
        <v>ifrs-full</v>
      </c>
      <c r="J2269" t="str">
        <f t="shared" si="144"/>
        <v>DescriptionOfReasonsForTransfersOutOfLevel3OfFairValueHierarchyAssets</v>
      </c>
      <c r="K2269" t="str">
        <f t="shared" si="145"/>
        <v>insert into dbax_info_conc (codi_empr, codi_emex, codi_info, pref_conc, codi_conc, orde_conc, nive_conc, tipo_info) values (0,0,'pre_cl-ci_ifrs-13_2014-03-05_role-823000','ifrs-full','DescriptionOfReasonsForTransfersOutOfLevel3OfFairValueHierarchyAssets',370,3,'C')</v>
      </c>
    </row>
    <row r="2270" spans="1:11" x14ac:dyDescent="0.25">
      <c r="A2270">
        <v>0</v>
      </c>
      <c r="B2270">
        <v>0</v>
      </c>
      <c r="C2270" t="s">
        <v>220</v>
      </c>
      <c r="D2270" t="s">
        <v>1435</v>
      </c>
      <c r="E2270">
        <v>1520</v>
      </c>
      <c r="F2270">
        <v>3</v>
      </c>
      <c r="G2270" t="s">
        <v>14</v>
      </c>
      <c r="H2270" s="1" t="str">
        <f t="shared" si="142"/>
        <v>ifrs-full_DescriptionOfReasonsForTransfersOutOfLevel3OfFairValueHierarchyEntitysOwnEquityInstruments</v>
      </c>
      <c r="I2270" t="str">
        <f t="shared" si="143"/>
        <v>ifrs-full</v>
      </c>
      <c r="J2270" t="str">
        <f t="shared" si="144"/>
        <v>DescriptionOfReasonsForTransfersOutOfLevel3OfFairValueHierarchyEntitysOwnEquityInstruments</v>
      </c>
      <c r="K2270" t="str">
        <f t="shared" si="145"/>
        <v>insert into dbax_info_conc (codi_empr, codi_emex, codi_info, pref_conc, codi_conc, orde_conc, nive_conc, tipo_info) values (0,0,'pre_cl-ci_ifrs-13_2014-03-05_role-823000','ifrs-full','DescriptionOfReasonsForTransfersOutOfLevel3OfFairValueHierarchyEntitysOwnEquityInstruments',1520,3,'C')</v>
      </c>
    </row>
    <row r="2271" spans="1:11" x14ac:dyDescent="0.25">
      <c r="A2271">
        <v>0</v>
      </c>
      <c r="B2271">
        <v>0</v>
      </c>
      <c r="C2271" t="s">
        <v>220</v>
      </c>
      <c r="D2271" t="s">
        <v>1436</v>
      </c>
      <c r="E2271">
        <v>960</v>
      </c>
      <c r="F2271">
        <v>3</v>
      </c>
      <c r="G2271" t="s">
        <v>14</v>
      </c>
      <c r="H2271" s="1" t="str">
        <f t="shared" si="142"/>
        <v>ifrs-full_DescriptionOfReasonsForTransfersOutOfLevel3OfFairValueHierarchyLiabilities</v>
      </c>
      <c r="I2271" t="str">
        <f t="shared" si="143"/>
        <v>ifrs-full</v>
      </c>
      <c r="J2271" t="str">
        <f t="shared" si="144"/>
        <v>DescriptionOfReasonsForTransfersOutOfLevel3OfFairValueHierarchyLiabilities</v>
      </c>
      <c r="K2271" t="str">
        <f t="shared" si="145"/>
        <v>insert into dbax_info_conc (codi_empr, codi_emex, codi_info, pref_conc, codi_conc, orde_conc, nive_conc, tipo_info) values (0,0,'pre_cl-ci_ifrs-13_2014-03-05_role-823000','ifrs-full','DescriptionOfReasonsForTransfersOutOfLevel3OfFairValueHierarchyLiabilities',960,3,'C')</v>
      </c>
    </row>
    <row r="2272" spans="1:11" x14ac:dyDescent="0.25">
      <c r="A2272">
        <v>0</v>
      </c>
      <c r="B2272">
        <v>0</v>
      </c>
      <c r="C2272" t="s">
        <v>220</v>
      </c>
      <c r="D2272" t="s">
        <v>1445</v>
      </c>
      <c r="E2272">
        <v>560</v>
      </c>
      <c r="F2272">
        <v>3</v>
      </c>
      <c r="G2272" t="s">
        <v>14</v>
      </c>
      <c r="H2272" s="1" t="str">
        <f t="shared" si="142"/>
        <v>ifrs-full_DescriptionOfReasonWhyNonfinancialAssetIsBeingUsedInMannerDifferentFromHighestAndBestUse</v>
      </c>
      <c r="I2272" t="str">
        <f t="shared" si="143"/>
        <v>ifrs-full</v>
      </c>
      <c r="J2272" t="str">
        <f t="shared" si="144"/>
        <v>DescriptionOfReasonWhyNonfinancialAssetIsBeingUsedInMannerDifferentFromHighestAndBestUse</v>
      </c>
      <c r="K2272" t="str">
        <f t="shared" si="145"/>
        <v>insert into dbax_info_conc (codi_empr, codi_emex, codi_info, pref_conc, codi_conc, orde_conc, nive_conc, tipo_info) values (0,0,'pre_cl-ci_ifrs-13_2014-03-05_role-823000','ifrs-full','DescriptionOfReasonWhyNonfinancialAssetIsBeingUsedInMannerDifferentFromHighestAndBestUse',560,3,'C')</v>
      </c>
    </row>
    <row r="2273" spans="1:11" x14ac:dyDescent="0.25">
      <c r="A2273">
        <v>0</v>
      </c>
      <c r="B2273">
        <v>0</v>
      </c>
      <c r="C2273" t="s">
        <v>220</v>
      </c>
      <c r="D2273" t="s">
        <v>1453</v>
      </c>
      <c r="E2273">
        <v>480</v>
      </c>
      <c r="F2273">
        <v>3</v>
      </c>
      <c r="G2273" t="s">
        <v>14</v>
      </c>
      <c r="H2273" s="1" t="str">
        <f t="shared" si="142"/>
        <v>ifrs-full_DescriptionOfSensitivityOfFairValueMeasurementToChangesInUnobservableInputsAssets</v>
      </c>
      <c r="I2273" t="str">
        <f t="shared" si="143"/>
        <v>ifrs-full</v>
      </c>
      <c r="J2273" t="str">
        <f t="shared" si="144"/>
        <v>DescriptionOfSensitivityOfFairValueMeasurementToChangesInUnobservableInputsAssets</v>
      </c>
      <c r="K2273" t="str">
        <f t="shared" si="145"/>
        <v>insert into dbax_info_conc (codi_empr, codi_emex, codi_info, pref_conc, codi_conc, orde_conc, nive_conc, tipo_info) values (0,0,'pre_cl-ci_ifrs-13_2014-03-05_role-823000','ifrs-full','DescriptionOfSensitivityOfFairValueMeasurementToChangesInUnobservableInputsAssets',480,3,'C')</v>
      </c>
    </row>
    <row r="2274" spans="1:11" x14ac:dyDescent="0.25">
      <c r="A2274">
        <v>0</v>
      </c>
      <c r="B2274">
        <v>0</v>
      </c>
      <c r="C2274" t="s">
        <v>220</v>
      </c>
      <c r="D2274" t="s">
        <v>1454</v>
      </c>
      <c r="E2274">
        <v>1630</v>
      </c>
      <c r="F2274">
        <v>3</v>
      </c>
      <c r="G2274" t="s">
        <v>14</v>
      </c>
      <c r="H2274" s="1" t="str">
        <f t="shared" si="142"/>
        <v>ifrs-full_DescriptionOfSensitivityOfFairValueMeasurementToChangesInUnobservableInputsEntitysOwnEquityInstruments</v>
      </c>
      <c r="I2274" t="str">
        <f t="shared" si="143"/>
        <v>ifrs-full</v>
      </c>
      <c r="J2274" t="str">
        <f t="shared" si="144"/>
        <v>DescriptionOfSensitivityOfFairValueMeasurementToChangesInUnobservableInputsEntitysOwnEquityInstruments</v>
      </c>
      <c r="K2274" t="str">
        <f t="shared" si="145"/>
        <v>insert into dbax_info_conc (codi_empr, codi_emex, codi_info, pref_conc, codi_conc, orde_conc, nive_conc, tipo_info) values (0,0,'pre_cl-ci_ifrs-13_2014-03-05_role-823000','ifrs-full','DescriptionOfSensitivityOfFairValueMeasurementToChangesInUnobservableInputsEntitysOwnEquityInstruments',1630,3,'C')</v>
      </c>
    </row>
    <row r="2275" spans="1:11" x14ac:dyDescent="0.25">
      <c r="A2275">
        <v>0</v>
      </c>
      <c r="B2275">
        <v>0</v>
      </c>
      <c r="C2275" t="s">
        <v>220</v>
      </c>
      <c r="D2275" t="s">
        <v>1455</v>
      </c>
      <c r="E2275">
        <v>1070</v>
      </c>
      <c r="F2275">
        <v>3</v>
      </c>
      <c r="G2275" t="s">
        <v>14</v>
      </c>
      <c r="H2275" s="1" t="str">
        <f t="shared" si="142"/>
        <v>ifrs-full_DescriptionOfSensitivityOfFairValueMeasurementToChangesInUnobservableInputsLiabilities</v>
      </c>
      <c r="I2275" t="str">
        <f t="shared" si="143"/>
        <v>ifrs-full</v>
      </c>
      <c r="J2275" t="str">
        <f t="shared" si="144"/>
        <v>DescriptionOfSensitivityOfFairValueMeasurementToChangesInUnobservableInputsLiabilities</v>
      </c>
      <c r="K2275" t="str">
        <f t="shared" si="145"/>
        <v>insert into dbax_info_conc (codi_empr, codi_emex, codi_info, pref_conc, codi_conc, orde_conc, nive_conc, tipo_info) values (0,0,'pre_cl-ci_ifrs-13_2014-03-05_role-823000','ifrs-full','DescriptionOfSensitivityOfFairValueMeasurementToChangesInUnobservableInputsLiabilities',1070,3,'C')</v>
      </c>
    </row>
    <row r="2276" spans="1:11" x14ac:dyDescent="0.25">
      <c r="A2276">
        <v>0</v>
      </c>
      <c r="B2276">
        <v>0</v>
      </c>
      <c r="C2276" t="s">
        <v>220</v>
      </c>
      <c r="D2276" t="s">
        <v>1464</v>
      </c>
      <c r="E2276">
        <v>420</v>
      </c>
      <c r="F2276">
        <v>4</v>
      </c>
      <c r="G2276" t="s">
        <v>14</v>
      </c>
      <c r="H2276" s="1" t="str">
        <f t="shared" si="142"/>
        <v>ifrs-full_DescriptionOfToWhomGroupWithinEntityThatDecidesEntitysValuationPoliciesAndProceduresReportsAssets</v>
      </c>
      <c r="I2276" t="str">
        <f t="shared" si="143"/>
        <v>ifrs-full</v>
      </c>
      <c r="J2276" t="str">
        <f t="shared" si="144"/>
        <v>DescriptionOfToWhomGroupWithinEntityThatDecidesEntitysValuationPoliciesAndProceduresReportsAssets</v>
      </c>
      <c r="K2276" t="str">
        <f t="shared" si="145"/>
        <v>insert into dbax_info_conc (codi_empr, codi_emex, codi_info, pref_conc, codi_conc, orde_conc, nive_conc, tipo_info) values (0,0,'pre_cl-ci_ifrs-13_2014-03-05_role-823000','ifrs-full','DescriptionOfToWhomGroupWithinEntityThatDecidesEntitysValuationPoliciesAndProceduresReportsAssets',420,4,'C')</v>
      </c>
    </row>
    <row r="2277" spans="1:11" x14ac:dyDescent="0.25">
      <c r="A2277">
        <v>0</v>
      </c>
      <c r="B2277">
        <v>0</v>
      </c>
      <c r="C2277" t="s">
        <v>220</v>
      </c>
      <c r="D2277" t="s">
        <v>1465</v>
      </c>
      <c r="E2277">
        <v>1570</v>
      </c>
      <c r="F2277">
        <v>4</v>
      </c>
      <c r="G2277" t="s">
        <v>14</v>
      </c>
      <c r="H2277" s="1" t="str">
        <f t="shared" si="142"/>
        <v>ifrs-full_DescriptionOfToWhomGroupWithinEntityThatDecidesEntitysValuationPoliciesAndProceduresReportsEntitysOwnEquityInstruments</v>
      </c>
      <c r="I2277" t="str">
        <f t="shared" si="143"/>
        <v>ifrs-full</v>
      </c>
      <c r="J2277" t="str">
        <f t="shared" si="144"/>
        <v>DescriptionOfToWhomGroupWithinEntityThatDecidesEntitysValuationPoliciesAndProceduresReportsEntitysOwnEquityInstruments</v>
      </c>
      <c r="K2277" t="str">
        <f t="shared" si="145"/>
        <v>insert into dbax_info_conc (codi_empr, codi_emex, codi_info, pref_conc, codi_conc, orde_conc, nive_conc, tipo_info) values (0,0,'pre_cl-ci_ifrs-13_2014-03-05_role-823000','ifrs-full','DescriptionOfToWhomGroupWithinEntityThatDecidesEntitysValuationPoliciesAndProceduresReportsEntitysOwnEquityInstruments',1570,4,'C')</v>
      </c>
    </row>
    <row r="2278" spans="1:11" x14ac:dyDescent="0.25">
      <c r="A2278">
        <v>0</v>
      </c>
      <c r="B2278">
        <v>0</v>
      </c>
      <c r="C2278" t="s">
        <v>220</v>
      </c>
      <c r="D2278" t="s">
        <v>1466</v>
      </c>
      <c r="E2278">
        <v>1010</v>
      </c>
      <c r="F2278">
        <v>4</v>
      </c>
      <c r="G2278" t="s">
        <v>14</v>
      </c>
      <c r="H2278" s="1" t="str">
        <f t="shared" si="142"/>
        <v>ifrs-full_DescriptionOfToWhomGroupWithinEntityThatDecidesEntitysValuationPoliciesAndProceduresReportsLiabilities</v>
      </c>
      <c r="I2278" t="str">
        <f t="shared" si="143"/>
        <v>ifrs-full</v>
      </c>
      <c r="J2278" t="str">
        <f t="shared" si="144"/>
        <v>DescriptionOfToWhomGroupWithinEntityThatDecidesEntitysValuationPoliciesAndProceduresReportsLiabilities</v>
      </c>
      <c r="K2278" t="str">
        <f t="shared" si="145"/>
        <v>insert into dbax_info_conc (codi_empr, codi_emex, codi_info, pref_conc, codi_conc, orde_conc, nive_conc, tipo_info) values (0,0,'pre_cl-ci_ifrs-13_2014-03-05_role-823000','ifrs-full','DescriptionOfToWhomGroupWithinEntityThatDecidesEntitysValuationPoliciesAndProceduresReportsLiabilities',1010,4,'C')</v>
      </c>
    </row>
    <row r="2279" spans="1:11" x14ac:dyDescent="0.25">
      <c r="A2279">
        <v>0</v>
      </c>
      <c r="B2279">
        <v>0</v>
      </c>
      <c r="C2279" t="s">
        <v>220</v>
      </c>
      <c r="D2279" t="s">
        <v>1475</v>
      </c>
      <c r="E2279">
        <v>400</v>
      </c>
      <c r="F2279">
        <v>3</v>
      </c>
      <c r="G2279" t="s">
        <v>14</v>
      </c>
      <c r="H2279" s="1" t="str">
        <f t="shared" si="142"/>
        <v>ifrs-full_DescriptionOfValuationProcessesUsedInFairValueMeasurementAssets</v>
      </c>
      <c r="I2279" t="str">
        <f t="shared" si="143"/>
        <v>ifrs-full</v>
      </c>
      <c r="J2279" t="str">
        <f t="shared" si="144"/>
        <v>DescriptionOfValuationProcessesUsedInFairValueMeasurementAssets</v>
      </c>
      <c r="K2279" t="str">
        <f t="shared" si="145"/>
        <v>insert into dbax_info_conc (codi_empr, codi_emex, codi_info, pref_conc, codi_conc, orde_conc, nive_conc, tipo_info) values (0,0,'pre_cl-ci_ifrs-13_2014-03-05_role-823000','ifrs-full','DescriptionOfValuationProcessesUsedInFairValueMeasurementAssets',400,3,'C')</v>
      </c>
    </row>
    <row r="2280" spans="1:11" x14ac:dyDescent="0.25">
      <c r="A2280">
        <v>0</v>
      </c>
      <c r="B2280">
        <v>0</v>
      </c>
      <c r="C2280" t="s">
        <v>220</v>
      </c>
      <c r="D2280" t="s">
        <v>1476</v>
      </c>
      <c r="E2280">
        <v>1550</v>
      </c>
      <c r="F2280">
        <v>3</v>
      </c>
      <c r="G2280" t="s">
        <v>14</v>
      </c>
      <c r="H2280" s="1" t="str">
        <f t="shared" si="142"/>
        <v>ifrs-full_DescriptionOfValuationProcessesUsedInFairValueMeasurementEntitysOwnEquityInstruments</v>
      </c>
      <c r="I2280" t="str">
        <f t="shared" si="143"/>
        <v>ifrs-full</v>
      </c>
      <c r="J2280" t="str">
        <f t="shared" si="144"/>
        <v>DescriptionOfValuationProcessesUsedInFairValueMeasurementEntitysOwnEquityInstruments</v>
      </c>
      <c r="K2280" t="str">
        <f t="shared" si="145"/>
        <v>insert into dbax_info_conc (codi_empr, codi_emex, codi_info, pref_conc, codi_conc, orde_conc, nive_conc, tipo_info) values (0,0,'pre_cl-ci_ifrs-13_2014-03-05_role-823000','ifrs-full','DescriptionOfValuationProcessesUsedInFairValueMeasurementEntitysOwnEquityInstruments',1550,3,'C')</v>
      </c>
    </row>
    <row r="2281" spans="1:11" x14ac:dyDescent="0.25">
      <c r="A2281">
        <v>0</v>
      </c>
      <c r="B2281">
        <v>0</v>
      </c>
      <c r="C2281" t="s">
        <v>220</v>
      </c>
      <c r="D2281" t="s">
        <v>1477</v>
      </c>
      <c r="E2281">
        <v>990</v>
      </c>
      <c r="F2281">
        <v>3</v>
      </c>
      <c r="G2281" t="s">
        <v>14</v>
      </c>
      <c r="H2281" s="1" t="str">
        <f t="shared" si="142"/>
        <v>ifrs-full_DescriptionOfValuationProcessesUsedInFairValueMeasurementLiabilities</v>
      </c>
      <c r="I2281" t="str">
        <f t="shared" si="143"/>
        <v>ifrs-full</v>
      </c>
      <c r="J2281" t="str">
        <f t="shared" si="144"/>
        <v>DescriptionOfValuationProcessesUsedInFairValueMeasurementLiabilities</v>
      </c>
      <c r="K2281" t="str">
        <f t="shared" si="145"/>
        <v>insert into dbax_info_conc (codi_empr, codi_emex, codi_info, pref_conc, codi_conc, orde_conc, nive_conc, tipo_info) values (0,0,'pre_cl-ci_ifrs-13_2014-03-05_role-823000','ifrs-full','DescriptionOfValuationProcessesUsedInFairValueMeasurementLiabilities',990,3,'C')</v>
      </c>
    </row>
    <row r="2282" spans="1:11" x14ac:dyDescent="0.25">
      <c r="A2282">
        <v>0</v>
      </c>
      <c r="B2282">
        <v>0</v>
      </c>
      <c r="C2282" t="s">
        <v>220</v>
      </c>
      <c r="D2282" t="s">
        <v>1480</v>
      </c>
      <c r="E2282">
        <v>300</v>
      </c>
      <c r="F2282">
        <v>3</v>
      </c>
      <c r="G2282" t="s">
        <v>14</v>
      </c>
      <c r="H2282" s="1" t="str">
        <f t="shared" si="142"/>
        <v>ifrs-full_DescriptionOfValuationTechniquesUsedInFairValueMeasurementAssets</v>
      </c>
      <c r="I2282" t="str">
        <f t="shared" si="143"/>
        <v>ifrs-full</v>
      </c>
      <c r="J2282" t="str">
        <f t="shared" si="144"/>
        <v>DescriptionOfValuationTechniquesUsedInFairValueMeasurementAssets</v>
      </c>
      <c r="K2282" t="str">
        <f t="shared" si="145"/>
        <v>insert into dbax_info_conc (codi_empr, codi_emex, codi_info, pref_conc, codi_conc, orde_conc, nive_conc, tipo_info) values (0,0,'pre_cl-ci_ifrs-13_2014-03-05_role-823000','ifrs-full','DescriptionOfValuationTechniquesUsedInFairValueMeasurementAssets',300,3,'C')</v>
      </c>
    </row>
    <row r="2283" spans="1:11" x14ac:dyDescent="0.25">
      <c r="A2283">
        <v>0</v>
      </c>
      <c r="B2283">
        <v>0</v>
      </c>
      <c r="C2283" t="s">
        <v>220</v>
      </c>
      <c r="D2283" t="s">
        <v>1481</v>
      </c>
      <c r="E2283">
        <v>1450</v>
      </c>
      <c r="F2283">
        <v>3</v>
      </c>
      <c r="G2283" t="s">
        <v>14</v>
      </c>
      <c r="H2283" s="1" t="str">
        <f t="shared" si="142"/>
        <v>ifrs-full_DescriptionOfValuationTechniquesUsedInFairValueMeasurementEntitysOwnEquityInstruments</v>
      </c>
      <c r="I2283" t="str">
        <f t="shared" si="143"/>
        <v>ifrs-full</v>
      </c>
      <c r="J2283" t="str">
        <f t="shared" si="144"/>
        <v>DescriptionOfValuationTechniquesUsedInFairValueMeasurementEntitysOwnEquityInstruments</v>
      </c>
      <c r="K2283" t="str">
        <f t="shared" si="145"/>
        <v>insert into dbax_info_conc (codi_empr, codi_emex, codi_info, pref_conc, codi_conc, orde_conc, nive_conc, tipo_info) values (0,0,'pre_cl-ci_ifrs-13_2014-03-05_role-823000','ifrs-full','DescriptionOfValuationTechniquesUsedInFairValueMeasurementEntitysOwnEquityInstruments',1450,3,'C')</v>
      </c>
    </row>
    <row r="2284" spans="1:11" x14ac:dyDescent="0.25">
      <c r="A2284">
        <v>0</v>
      </c>
      <c r="B2284">
        <v>0</v>
      </c>
      <c r="C2284" t="s">
        <v>220</v>
      </c>
      <c r="D2284" t="s">
        <v>1482</v>
      </c>
      <c r="E2284">
        <v>890</v>
      </c>
      <c r="F2284">
        <v>3</v>
      </c>
      <c r="G2284" t="s">
        <v>14</v>
      </c>
      <c r="H2284" s="1" t="str">
        <f t="shared" si="142"/>
        <v>ifrs-full_DescriptionOfValuationTechniquesUsedInFairValueMeasurementLiabilities</v>
      </c>
      <c r="I2284" t="str">
        <f t="shared" si="143"/>
        <v>ifrs-full</v>
      </c>
      <c r="J2284" t="str">
        <f t="shared" si="144"/>
        <v>DescriptionOfValuationTechniquesUsedInFairValueMeasurementLiabilities</v>
      </c>
      <c r="K2284" t="str">
        <f t="shared" si="145"/>
        <v>insert into dbax_info_conc (codi_empr, codi_emex, codi_info, pref_conc, codi_conc, orde_conc, nive_conc, tipo_info) values (0,0,'pre_cl-ci_ifrs-13_2014-03-05_role-823000','ifrs-full','DescriptionOfValuationTechniquesUsedInFairValueMeasurementLiabilities',890,3,'C')</v>
      </c>
    </row>
    <row r="2285" spans="1:11" x14ac:dyDescent="0.25">
      <c r="A2285">
        <v>0</v>
      </c>
      <c r="B2285">
        <v>0</v>
      </c>
      <c r="C2285" t="s">
        <v>220</v>
      </c>
      <c r="D2285" t="s">
        <v>1489</v>
      </c>
      <c r="E2285">
        <v>1830</v>
      </c>
      <c r="F2285">
        <v>5</v>
      </c>
      <c r="G2285" t="s">
        <v>14</v>
      </c>
      <c r="H2285" s="1" t="str">
        <f t="shared" si="142"/>
        <v>ifrs-full_DescriptionOfWhetherThirdpartyCreditEnhancementIsReflectedInFairValueMeasurement</v>
      </c>
      <c r="I2285" t="str">
        <f t="shared" si="143"/>
        <v>ifrs-full</v>
      </c>
      <c r="J2285" t="str">
        <f t="shared" si="144"/>
        <v>DescriptionOfWhetherThirdpartyCreditEnhancementIsReflectedInFairValueMeasurement</v>
      </c>
      <c r="K2285" t="str">
        <f t="shared" si="145"/>
        <v>insert into dbax_info_conc (codi_empr, codi_emex, codi_info, pref_conc, codi_conc, orde_conc, nive_conc, tipo_info) values (0,0,'pre_cl-ci_ifrs-13_2014-03-05_role-823000','ifrs-full','DescriptionOfWhetherThirdpartyCreditEnhancementIsReflectedInFairValueMeasurement',1830,5,'C')</v>
      </c>
    </row>
    <row r="2286" spans="1:11" x14ac:dyDescent="0.25">
      <c r="A2286">
        <v>0</v>
      </c>
      <c r="B2286">
        <v>0</v>
      </c>
      <c r="C2286" t="s">
        <v>220</v>
      </c>
      <c r="D2286" t="s">
        <v>1558</v>
      </c>
      <c r="E2286">
        <v>10</v>
      </c>
      <c r="F2286">
        <v>1</v>
      </c>
      <c r="G2286" t="s">
        <v>14</v>
      </c>
      <c r="H2286" s="1" t="str">
        <f t="shared" si="142"/>
        <v>ifrs-full_DisclosureOfFairValueMeasurementExplanatory</v>
      </c>
      <c r="I2286" t="str">
        <f t="shared" si="143"/>
        <v>ifrs-full</v>
      </c>
      <c r="J2286" t="str">
        <f t="shared" si="144"/>
        <v>DisclosureOfFairValueMeasurementExplanatory</v>
      </c>
      <c r="K2286" t="str">
        <f t="shared" si="145"/>
        <v>insert into dbax_info_conc (codi_empr, codi_emex, codi_info, pref_conc, codi_conc, orde_conc, nive_conc, tipo_info) values (0,0,'pre_cl-ci_ifrs-13_2014-03-05_role-823000','ifrs-full','DisclosureOfFairValueMeasurementExplanatory',10,1,'C')</v>
      </c>
    </row>
    <row r="2287" spans="1:11" x14ac:dyDescent="0.25">
      <c r="A2287">
        <v>0</v>
      </c>
      <c r="B2287">
        <v>0</v>
      </c>
      <c r="C2287" t="s">
        <v>220</v>
      </c>
      <c r="D2287" t="s">
        <v>1559</v>
      </c>
      <c r="E2287">
        <v>30</v>
      </c>
      <c r="F2287">
        <v>3</v>
      </c>
      <c r="G2287" t="s">
        <v>14</v>
      </c>
      <c r="H2287" s="1" t="str">
        <f t="shared" si="142"/>
        <v>ifrs-full_DisclosureOfFairValueMeasurementOfAssetsAbstract</v>
      </c>
      <c r="I2287" t="str">
        <f t="shared" si="143"/>
        <v>ifrs-full</v>
      </c>
      <c r="J2287" t="str">
        <f t="shared" si="144"/>
        <v>DisclosureOfFairValueMeasurementOfAssetsAbstract</v>
      </c>
      <c r="K2287" t="str">
        <f t="shared" si="145"/>
        <v>insert into dbax_info_conc (codi_empr, codi_emex, codi_info, pref_conc, codi_conc, orde_conc, nive_conc, tipo_info) values (0,0,'pre_cl-ci_ifrs-13_2014-03-05_role-823000','ifrs-full','DisclosureOfFairValueMeasurementOfAssetsAbstract',30,3,'C')</v>
      </c>
    </row>
    <row r="2288" spans="1:11" x14ac:dyDescent="0.25">
      <c r="A2288">
        <v>0</v>
      </c>
      <c r="B2288">
        <v>0</v>
      </c>
      <c r="C2288" t="s">
        <v>220</v>
      </c>
      <c r="D2288" t="s">
        <v>1560</v>
      </c>
      <c r="E2288">
        <v>20</v>
      </c>
      <c r="F2288">
        <v>2</v>
      </c>
      <c r="G2288" t="s">
        <v>14</v>
      </c>
      <c r="H2288" s="1" t="str">
        <f t="shared" si="142"/>
        <v>ifrs-full_DisclosureOfFairValueMeasurementOfAssetsExplanatory</v>
      </c>
      <c r="I2288" t="str">
        <f t="shared" si="143"/>
        <v>ifrs-full</v>
      </c>
      <c r="J2288" t="str">
        <f t="shared" si="144"/>
        <v>DisclosureOfFairValueMeasurementOfAssetsExplanatory</v>
      </c>
      <c r="K2288" t="str">
        <f t="shared" si="145"/>
        <v>insert into dbax_info_conc (codi_empr, codi_emex, codi_info, pref_conc, codi_conc, orde_conc, nive_conc, tipo_info) values (0,0,'pre_cl-ci_ifrs-13_2014-03-05_role-823000','ifrs-full','DisclosureOfFairValueMeasurementOfAssetsExplanatory',20,2,'C')</v>
      </c>
    </row>
    <row r="2289" spans="1:11" x14ac:dyDescent="0.25">
      <c r="A2289">
        <v>0</v>
      </c>
      <c r="B2289">
        <v>0</v>
      </c>
      <c r="C2289" t="s">
        <v>220</v>
      </c>
      <c r="D2289" t="s">
        <v>1561</v>
      </c>
      <c r="E2289">
        <v>70</v>
      </c>
      <c r="F2289">
        <v>4</v>
      </c>
      <c r="G2289" t="s">
        <v>14</v>
      </c>
      <c r="H2289" s="1" t="str">
        <f t="shared" si="142"/>
        <v>ifrs-full_DisclosureOfFairValueMeasurementOfAssetsLineItems</v>
      </c>
      <c r="I2289" t="str">
        <f t="shared" si="143"/>
        <v>ifrs-full</v>
      </c>
      <c r="J2289" t="str">
        <f t="shared" si="144"/>
        <v>DisclosureOfFairValueMeasurementOfAssetsLineItems</v>
      </c>
      <c r="K2289" t="str">
        <f t="shared" si="145"/>
        <v>insert into dbax_info_conc (codi_empr, codi_emex, codi_info, pref_conc, codi_conc, orde_conc, nive_conc, tipo_info) values (0,0,'pre_cl-ci_ifrs-13_2014-03-05_role-823000','ifrs-full','DisclosureOfFairValueMeasurementOfAssetsLineItems',70,4,'C')</v>
      </c>
    </row>
    <row r="2290" spans="1:11" x14ac:dyDescent="0.25">
      <c r="A2290">
        <v>0</v>
      </c>
      <c r="B2290">
        <v>0</v>
      </c>
      <c r="C2290" t="s">
        <v>220</v>
      </c>
      <c r="D2290" t="s">
        <v>1562</v>
      </c>
      <c r="E2290">
        <v>40</v>
      </c>
      <c r="F2290">
        <v>4</v>
      </c>
      <c r="G2290" t="s">
        <v>14</v>
      </c>
      <c r="H2290" s="1" t="str">
        <f t="shared" si="142"/>
        <v>ifrs-full_DisclosureOfFairValueMeasurementOfAssetsTable</v>
      </c>
      <c r="I2290" t="str">
        <f t="shared" si="143"/>
        <v>ifrs-full</v>
      </c>
      <c r="J2290" t="str">
        <f t="shared" si="144"/>
        <v>DisclosureOfFairValueMeasurementOfAssetsTable</v>
      </c>
      <c r="K2290" t="str">
        <f t="shared" si="145"/>
        <v>insert into dbax_info_conc (codi_empr, codi_emex, codi_info, pref_conc, codi_conc, orde_conc, nive_conc, tipo_info) values (0,0,'pre_cl-ci_ifrs-13_2014-03-05_role-823000','ifrs-full','DisclosureOfFairValueMeasurementOfAssetsTable',40,4,'C')</v>
      </c>
    </row>
    <row r="2291" spans="1:11" x14ac:dyDescent="0.25">
      <c r="A2291">
        <v>0</v>
      </c>
      <c r="B2291">
        <v>0</v>
      </c>
      <c r="C2291" t="s">
        <v>220</v>
      </c>
      <c r="D2291" t="s">
        <v>1563</v>
      </c>
      <c r="E2291">
        <v>1190</v>
      </c>
      <c r="F2291">
        <v>3</v>
      </c>
      <c r="G2291" t="s">
        <v>14</v>
      </c>
      <c r="H2291" s="1" t="str">
        <f t="shared" si="142"/>
        <v>ifrs-full_DisclosureOfFairValueMeasurementOfEquityAbstract</v>
      </c>
      <c r="I2291" t="str">
        <f t="shared" si="143"/>
        <v>ifrs-full</v>
      </c>
      <c r="J2291" t="str">
        <f t="shared" si="144"/>
        <v>DisclosureOfFairValueMeasurementOfEquityAbstract</v>
      </c>
      <c r="K2291" t="str">
        <f t="shared" si="145"/>
        <v>insert into dbax_info_conc (codi_empr, codi_emex, codi_info, pref_conc, codi_conc, orde_conc, nive_conc, tipo_info) values (0,0,'pre_cl-ci_ifrs-13_2014-03-05_role-823000','ifrs-full','DisclosureOfFairValueMeasurementOfEquityAbstract',1190,3,'C')</v>
      </c>
    </row>
    <row r="2292" spans="1:11" x14ac:dyDescent="0.25">
      <c r="A2292">
        <v>0</v>
      </c>
      <c r="B2292">
        <v>0</v>
      </c>
      <c r="C2292" t="s">
        <v>220</v>
      </c>
      <c r="D2292" t="s">
        <v>1564</v>
      </c>
      <c r="E2292">
        <v>1180</v>
      </c>
      <c r="F2292">
        <v>2</v>
      </c>
      <c r="G2292" t="s">
        <v>14</v>
      </c>
      <c r="H2292" s="1" t="str">
        <f t="shared" si="142"/>
        <v>ifrs-full_DisclosureOfFairValueMeasurementOfEquityExplanatory</v>
      </c>
      <c r="I2292" t="str">
        <f t="shared" si="143"/>
        <v>ifrs-full</v>
      </c>
      <c r="J2292" t="str">
        <f t="shared" si="144"/>
        <v>DisclosureOfFairValueMeasurementOfEquityExplanatory</v>
      </c>
      <c r="K2292" t="str">
        <f t="shared" si="145"/>
        <v>insert into dbax_info_conc (codi_empr, codi_emex, codi_info, pref_conc, codi_conc, orde_conc, nive_conc, tipo_info) values (0,0,'pre_cl-ci_ifrs-13_2014-03-05_role-823000','ifrs-full','DisclosureOfFairValueMeasurementOfEquityExplanatory',1180,2,'C')</v>
      </c>
    </row>
    <row r="2293" spans="1:11" x14ac:dyDescent="0.25">
      <c r="A2293">
        <v>0</v>
      </c>
      <c r="B2293">
        <v>0</v>
      </c>
      <c r="C2293" t="s">
        <v>220</v>
      </c>
      <c r="D2293" t="s">
        <v>1565</v>
      </c>
      <c r="E2293">
        <v>1230</v>
      </c>
      <c r="F2293">
        <v>4</v>
      </c>
      <c r="G2293" t="s">
        <v>14</v>
      </c>
      <c r="H2293" s="1" t="str">
        <f t="shared" si="142"/>
        <v>ifrs-full_DisclosureOfFairValueMeasurementOfEquityLineItems</v>
      </c>
      <c r="I2293" t="str">
        <f t="shared" si="143"/>
        <v>ifrs-full</v>
      </c>
      <c r="J2293" t="str">
        <f t="shared" si="144"/>
        <v>DisclosureOfFairValueMeasurementOfEquityLineItems</v>
      </c>
      <c r="K2293" t="str">
        <f t="shared" si="145"/>
        <v>insert into dbax_info_conc (codi_empr, codi_emex, codi_info, pref_conc, codi_conc, orde_conc, nive_conc, tipo_info) values (0,0,'pre_cl-ci_ifrs-13_2014-03-05_role-823000','ifrs-full','DisclosureOfFairValueMeasurementOfEquityLineItems',1230,4,'C')</v>
      </c>
    </row>
    <row r="2294" spans="1:11" x14ac:dyDescent="0.25">
      <c r="A2294">
        <v>0</v>
      </c>
      <c r="B2294">
        <v>0</v>
      </c>
      <c r="C2294" t="s">
        <v>220</v>
      </c>
      <c r="D2294" t="s">
        <v>1566</v>
      </c>
      <c r="E2294">
        <v>1200</v>
      </c>
      <c r="F2294">
        <v>4</v>
      </c>
      <c r="G2294" t="s">
        <v>14</v>
      </c>
      <c r="H2294" s="1" t="str">
        <f t="shared" si="142"/>
        <v>ifrs-full_DisclosureOfFairValueMeasurementOfEquityTable</v>
      </c>
      <c r="I2294" t="str">
        <f t="shared" si="143"/>
        <v>ifrs-full</v>
      </c>
      <c r="J2294" t="str">
        <f t="shared" si="144"/>
        <v>DisclosureOfFairValueMeasurementOfEquityTable</v>
      </c>
      <c r="K2294" t="str">
        <f t="shared" si="145"/>
        <v>insert into dbax_info_conc (codi_empr, codi_emex, codi_info, pref_conc, codi_conc, orde_conc, nive_conc, tipo_info) values (0,0,'pre_cl-ci_ifrs-13_2014-03-05_role-823000','ifrs-full','DisclosureOfFairValueMeasurementOfEquityTable',1200,4,'C')</v>
      </c>
    </row>
    <row r="2295" spans="1:11" x14ac:dyDescent="0.25">
      <c r="A2295">
        <v>0</v>
      </c>
      <c r="B2295">
        <v>0</v>
      </c>
      <c r="C2295" t="s">
        <v>220</v>
      </c>
      <c r="D2295" t="s">
        <v>1567</v>
      </c>
      <c r="E2295">
        <v>620</v>
      </c>
      <c r="F2295">
        <v>3</v>
      </c>
      <c r="G2295" t="s">
        <v>14</v>
      </c>
      <c r="H2295" s="1" t="str">
        <f t="shared" si="142"/>
        <v>ifrs-full_DisclosureOfFairValueMeasurementOfLiabilitiesAbstract</v>
      </c>
      <c r="I2295" t="str">
        <f t="shared" si="143"/>
        <v>ifrs-full</v>
      </c>
      <c r="J2295" t="str">
        <f t="shared" si="144"/>
        <v>DisclosureOfFairValueMeasurementOfLiabilitiesAbstract</v>
      </c>
      <c r="K2295" t="str">
        <f t="shared" si="145"/>
        <v>insert into dbax_info_conc (codi_empr, codi_emex, codi_info, pref_conc, codi_conc, orde_conc, nive_conc, tipo_info) values (0,0,'pre_cl-ci_ifrs-13_2014-03-05_role-823000','ifrs-full','DisclosureOfFairValueMeasurementOfLiabilitiesAbstract',620,3,'C')</v>
      </c>
    </row>
    <row r="2296" spans="1:11" x14ac:dyDescent="0.25">
      <c r="A2296">
        <v>0</v>
      </c>
      <c r="B2296">
        <v>0</v>
      </c>
      <c r="C2296" t="s">
        <v>220</v>
      </c>
      <c r="D2296" t="s">
        <v>1568</v>
      </c>
      <c r="E2296">
        <v>610</v>
      </c>
      <c r="F2296">
        <v>2</v>
      </c>
      <c r="G2296" t="s">
        <v>14</v>
      </c>
      <c r="H2296" s="1" t="str">
        <f t="shared" si="142"/>
        <v>ifrs-full_DisclosureOfFairValueMeasurementOfLiabilitiesExplanatory</v>
      </c>
      <c r="I2296" t="str">
        <f t="shared" si="143"/>
        <v>ifrs-full</v>
      </c>
      <c r="J2296" t="str">
        <f t="shared" si="144"/>
        <v>DisclosureOfFairValueMeasurementOfLiabilitiesExplanatory</v>
      </c>
      <c r="K2296" t="str">
        <f t="shared" si="145"/>
        <v>insert into dbax_info_conc (codi_empr, codi_emex, codi_info, pref_conc, codi_conc, orde_conc, nive_conc, tipo_info) values (0,0,'pre_cl-ci_ifrs-13_2014-03-05_role-823000','ifrs-full','DisclosureOfFairValueMeasurementOfLiabilitiesExplanatory',610,2,'C')</v>
      </c>
    </row>
    <row r="2297" spans="1:11" x14ac:dyDescent="0.25">
      <c r="A2297">
        <v>0</v>
      </c>
      <c r="B2297">
        <v>0</v>
      </c>
      <c r="C2297" t="s">
        <v>220</v>
      </c>
      <c r="D2297" t="s">
        <v>1569</v>
      </c>
      <c r="E2297">
        <v>660</v>
      </c>
      <c r="F2297">
        <v>4</v>
      </c>
      <c r="G2297" t="s">
        <v>14</v>
      </c>
      <c r="H2297" s="1" t="str">
        <f t="shared" si="142"/>
        <v>ifrs-full_DisclosureOfFairValueMeasurementOfLiabilitiesLineItems</v>
      </c>
      <c r="I2297" t="str">
        <f t="shared" si="143"/>
        <v>ifrs-full</v>
      </c>
      <c r="J2297" t="str">
        <f t="shared" si="144"/>
        <v>DisclosureOfFairValueMeasurementOfLiabilitiesLineItems</v>
      </c>
      <c r="K2297" t="str">
        <f t="shared" si="145"/>
        <v>insert into dbax_info_conc (codi_empr, codi_emex, codi_info, pref_conc, codi_conc, orde_conc, nive_conc, tipo_info) values (0,0,'pre_cl-ci_ifrs-13_2014-03-05_role-823000','ifrs-full','DisclosureOfFairValueMeasurementOfLiabilitiesLineItems',660,4,'C')</v>
      </c>
    </row>
    <row r="2298" spans="1:11" x14ac:dyDescent="0.25">
      <c r="A2298">
        <v>0</v>
      </c>
      <c r="B2298">
        <v>0</v>
      </c>
      <c r="C2298" t="s">
        <v>220</v>
      </c>
      <c r="D2298" t="s">
        <v>1570</v>
      </c>
      <c r="E2298">
        <v>630</v>
      </c>
      <c r="F2298">
        <v>4</v>
      </c>
      <c r="G2298" t="s">
        <v>14</v>
      </c>
      <c r="H2298" s="1" t="str">
        <f t="shared" si="142"/>
        <v>ifrs-full_DisclosureOfFairValueMeasurementOfLiabilitiesTable</v>
      </c>
      <c r="I2298" t="str">
        <f t="shared" si="143"/>
        <v>ifrs-full</v>
      </c>
      <c r="J2298" t="str">
        <f t="shared" si="144"/>
        <v>DisclosureOfFairValueMeasurementOfLiabilitiesTable</v>
      </c>
      <c r="K2298" t="str">
        <f t="shared" si="145"/>
        <v>insert into dbax_info_conc (codi_empr, codi_emex, codi_info, pref_conc, codi_conc, orde_conc, nive_conc, tipo_info) values (0,0,'pre_cl-ci_ifrs-13_2014-03-05_role-823000','ifrs-full','DisclosureOfFairValueMeasurementOfLiabilitiesTable',630,4,'C')</v>
      </c>
    </row>
    <row r="2299" spans="1:11" x14ac:dyDescent="0.25">
      <c r="A2299">
        <v>0</v>
      </c>
      <c r="B2299">
        <v>0</v>
      </c>
      <c r="C2299" t="s">
        <v>220</v>
      </c>
      <c r="D2299" t="s">
        <v>1626</v>
      </c>
      <c r="E2299">
        <v>570</v>
      </c>
      <c r="F2299">
        <v>3</v>
      </c>
      <c r="G2299" t="s">
        <v>14</v>
      </c>
      <c r="H2299" s="1" t="str">
        <f t="shared" si="142"/>
        <v>ifrs-full_DisclosureOfInformationSufficientToPermitReconciliationOfClassesDeterminedForFairValueMeasurementToLineItemsInStatementOfFinancialPositionAssetsExplanatory</v>
      </c>
      <c r="I2299" t="str">
        <f t="shared" si="143"/>
        <v>ifrs-full</v>
      </c>
      <c r="J2299" t="str">
        <f t="shared" si="144"/>
        <v>DisclosureOfInformationSufficientToPermitReconciliationOfClassesDeterminedForFairValueMeasurementToLineItemsInStatementOfFinancialPositionAssetsExplanatory</v>
      </c>
      <c r="K2299" t="str">
        <f t="shared" si="145"/>
        <v>insert into dbax_info_conc (codi_empr, codi_emex, codi_info, pref_conc, codi_conc, orde_conc, nive_conc, tipo_info) values (0,0,'pre_cl-ci_ifrs-13_2014-03-05_role-823000','ifrs-full','DisclosureOfInformationSufficientToPermitReconciliationOfClassesDeterminedForFairValueMeasurementToLineItemsInStatementOfFinancialPositionAssetsExplanatory',570,3,'C')</v>
      </c>
    </row>
    <row r="2300" spans="1:11" x14ac:dyDescent="0.25">
      <c r="A2300">
        <v>0</v>
      </c>
      <c r="B2300">
        <v>0</v>
      </c>
      <c r="C2300" t="s">
        <v>220</v>
      </c>
      <c r="D2300" t="s">
        <v>1627</v>
      </c>
      <c r="E2300">
        <v>1700</v>
      </c>
      <c r="F2300">
        <v>3</v>
      </c>
      <c r="G2300" t="s">
        <v>14</v>
      </c>
      <c r="H2300" s="1" t="str">
        <f t="shared" si="142"/>
        <v>ifrs-full_DisclosureOfInformationSufficientToPermitReconciliationOfClassesDeterminedForFairValueMeasurementToLineItemsInStatementOfFinancialPositionEntitysOwnEquityInstrumentsExplanatory</v>
      </c>
      <c r="I2300" t="str">
        <f t="shared" si="143"/>
        <v>ifrs-full</v>
      </c>
      <c r="J2300" t="str">
        <f t="shared" si="144"/>
        <v>DisclosureOfInformationSufficientToPermitReconciliationOfClassesDeterminedForFairValueMeasurementToLineItemsInStatementOfFinancialPositionEntitysOwnEquityInstrumentsExplanatory</v>
      </c>
      <c r="K2300" t="str">
        <f t="shared" si="145"/>
        <v>insert into dbax_info_conc (codi_empr, codi_emex, codi_info, pref_conc, codi_conc, orde_conc, nive_conc, tipo_info) values (0,0,'pre_cl-ci_ifrs-13_2014-03-05_role-823000','ifrs-full','DisclosureOfInformationSufficientToPermitReconciliationOfClassesDeterminedForFairValueMeasurementToLineItemsInStatementOfFinancialPositionEntitysOwnEquityInstrumentsExplanatory',1700,3,'C')</v>
      </c>
    </row>
    <row r="2301" spans="1:11" x14ac:dyDescent="0.25">
      <c r="A2301">
        <v>0</v>
      </c>
      <c r="B2301">
        <v>0</v>
      </c>
      <c r="C2301" t="s">
        <v>220</v>
      </c>
      <c r="D2301" t="s">
        <v>1628</v>
      </c>
      <c r="E2301">
        <v>1140</v>
      </c>
      <c r="F2301">
        <v>3</v>
      </c>
      <c r="G2301" t="s">
        <v>14</v>
      </c>
      <c r="H2301" s="1" t="str">
        <f t="shared" si="142"/>
        <v>ifrs-full_DisclosureOfInformationSufficientToPermitReconciliationOfClassesDeterminedForFairValueMeasurementToLineItemsInStatementOfFinancialPositionLiabilitiesExplanatory</v>
      </c>
      <c r="I2301" t="str">
        <f t="shared" si="143"/>
        <v>ifrs-full</v>
      </c>
      <c r="J2301" t="str">
        <f t="shared" si="144"/>
        <v>DisclosureOfInformationSufficientToPermitReconciliationOfClassesDeterminedForFairValueMeasurementToLineItemsInStatementOfFinancialPositionLiabilitiesExplanatory</v>
      </c>
      <c r="K2301" t="str">
        <f t="shared" si="145"/>
        <v>insert into dbax_info_conc (codi_empr, codi_emex, codi_info, pref_conc, codi_conc, orde_conc, nive_conc, tipo_info) values (0,0,'pre_cl-ci_ifrs-13_2014-03-05_role-823000','ifrs-full','DisclosureOfInformationSufficientToPermitReconciliationOfClassesDeterminedForFairValueMeasurementToLineItemsInStatementOfFinancialPositionLiabilitiesExplanatory',1140,3,'C')</v>
      </c>
    </row>
    <row r="2302" spans="1:11" x14ac:dyDescent="0.25">
      <c r="A2302">
        <v>0</v>
      </c>
      <c r="B2302">
        <v>0</v>
      </c>
      <c r="C2302" t="s">
        <v>220</v>
      </c>
      <c r="D2302" t="s">
        <v>1661</v>
      </c>
      <c r="E2302">
        <v>1770</v>
      </c>
      <c r="F2302">
        <v>3</v>
      </c>
      <c r="G2302" t="s">
        <v>14</v>
      </c>
      <c r="H2302" s="1" t="str">
        <f t="shared" si="142"/>
        <v>ifrs-full_DisclosureOfLiabilitiesMeasuredAtFairValueAndIssuedWithInseparableThirdpartyCreditEnhancementAbstract</v>
      </c>
      <c r="I2302" t="str">
        <f t="shared" si="143"/>
        <v>ifrs-full</v>
      </c>
      <c r="J2302" t="str">
        <f t="shared" si="144"/>
        <v>DisclosureOfLiabilitiesMeasuredAtFairValueAndIssuedWithInseparableThirdpartyCreditEnhancementAbstract</v>
      </c>
      <c r="K2302" t="str">
        <f t="shared" si="145"/>
        <v>insert into dbax_info_conc (codi_empr, codi_emex, codi_info, pref_conc, codi_conc, orde_conc, nive_conc, tipo_info) values (0,0,'pre_cl-ci_ifrs-13_2014-03-05_role-823000','ifrs-full','DisclosureOfLiabilitiesMeasuredAtFairValueAndIssuedWithInseparableThirdpartyCreditEnhancementAbstract',1770,3,'C')</v>
      </c>
    </row>
    <row r="2303" spans="1:11" x14ac:dyDescent="0.25">
      <c r="A2303">
        <v>0</v>
      </c>
      <c r="B2303">
        <v>0</v>
      </c>
      <c r="C2303" t="s">
        <v>220</v>
      </c>
      <c r="D2303" t="s">
        <v>1662</v>
      </c>
      <c r="E2303">
        <v>1760</v>
      </c>
      <c r="F2303">
        <v>2</v>
      </c>
      <c r="G2303" t="s">
        <v>14</v>
      </c>
      <c r="H2303" s="1" t="str">
        <f t="shared" si="142"/>
        <v>ifrs-full_DisclosureOfLiabilitiesMeasuredAtFairValueAndIssuedWithInseparableThirdpartyCreditEnhancementExplanatory</v>
      </c>
      <c r="I2303" t="str">
        <f t="shared" si="143"/>
        <v>ifrs-full</v>
      </c>
      <c r="J2303" t="str">
        <f t="shared" si="144"/>
        <v>DisclosureOfLiabilitiesMeasuredAtFairValueAndIssuedWithInseparableThirdpartyCreditEnhancementExplanatory</v>
      </c>
      <c r="K2303" t="str">
        <f t="shared" si="145"/>
        <v>insert into dbax_info_conc (codi_empr, codi_emex, codi_info, pref_conc, codi_conc, orde_conc, nive_conc, tipo_info) values (0,0,'pre_cl-ci_ifrs-13_2014-03-05_role-823000','ifrs-full','DisclosureOfLiabilitiesMeasuredAtFairValueAndIssuedWithInseparableThirdpartyCreditEnhancementExplanatory',1760,2,'C')</v>
      </c>
    </row>
    <row r="2304" spans="1:11" x14ac:dyDescent="0.25">
      <c r="A2304">
        <v>0</v>
      </c>
      <c r="B2304">
        <v>0</v>
      </c>
      <c r="C2304" t="s">
        <v>220</v>
      </c>
      <c r="D2304" t="s">
        <v>1663</v>
      </c>
      <c r="E2304">
        <v>1810</v>
      </c>
      <c r="F2304">
        <v>4</v>
      </c>
      <c r="G2304" t="s">
        <v>14</v>
      </c>
      <c r="H2304" s="1" t="str">
        <f t="shared" si="142"/>
        <v>ifrs-full_DisclosureOfLiabilitiesMeasuredAtFairValueAndIssuedWithInseparableThirdpartyCreditEnhancementLineItems</v>
      </c>
      <c r="I2304" t="str">
        <f t="shared" si="143"/>
        <v>ifrs-full</v>
      </c>
      <c r="J2304" t="str">
        <f t="shared" si="144"/>
        <v>DisclosureOfLiabilitiesMeasuredAtFairValueAndIssuedWithInseparableThirdpartyCreditEnhancementLineItems</v>
      </c>
      <c r="K2304" t="str">
        <f t="shared" si="145"/>
        <v>insert into dbax_info_conc (codi_empr, codi_emex, codi_info, pref_conc, codi_conc, orde_conc, nive_conc, tipo_info) values (0,0,'pre_cl-ci_ifrs-13_2014-03-05_role-823000','ifrs-full','DisclosureOfLiabilitiesMeasuredAtFairValueAndIssuedWithInseparableThirdpartyCreditEnhancementLineItems',1810,4,'C')</v>
      </c>
    </row>
    <row r="2305" spans="1:11" x14ac:dyDescent="0.25">
      <c r="A2305">
        <v>0</v>
      </c>
      <c r="B2305">
        <v>0</v>
      </c>
      <c r="C2305" t="s">
        <v>220</v>
      </c>
      <c r="D2305" t="s">
        <v>1664</v>
      </c>
      <c r="E2305">
        <v>1780</v>
      </c>
      <c r="F2305">
        <v>4</v>
      </c>
      <c r="G2305" t="s">
        <v>14</v>
      </c>
      <c r="H2305" s="1" t="str">
        <f t="shared" si="142"/>
        <v>ifrs-full_DisclosureOfLiabilitiesMeasuredAtFairValueAndIssuedWithInseparableThirdpartyCreditEnhancementTable</v>
      </c>
      <c r="I2305" t="str">
        <f t="shared" si="143"/>
        <v>ifrs-full</v>
      </c>
      <c r="J2305" t="str">
        <f t="shared" si="144"/>
        <v>DisclosureOfLiabilitiesMeasuredAtFairValueAndIssuedWithInseparableThirdpartyCreditEnhancementTable</v>
      </c>
      <c r="K2305" t="str">
        <f t="shared" si="145"/>
        <v>insert into dbax_info_conc (codi_empr, codi_emex, codi_info, pref_conc, codi_conc, orde_conc, nive_conc, tipo_info) values (0,0,'pre_cl-ci_ifrs-13_2014-03-05_role-823000','ifrs-full','DisclosureOfLiabilitiesMeasuredAtFairValueAndIssuedWithInseparableThirdpartyCreditEnhancementTable',1780,4,'C')</v>
      </c>
    </row>
    <row r="2306" spans="1:11" x14ac:dyDescent="0.25">
      <c r="A2306">
        <v>0</v>
      </c>
      <c r="B2306">
        <v>0</v>
      </c>
      <c r="C2306" t="s">
        <v>220</v>
      </c>
      <c r="D2306" t="s">
        <v>1745</v>
      </c>
      <c r="E2306">
        <v>1730</v>
      </c>
      <c r="F2306">
        <v>2</v>
      </c>
      <c r="G2306" t="s">
        <v>14</v>
      </c>
      <c r="H2306" s="1" t="str">
        <f t="shared" si="142"/>
        <v>ifrs-full_DisclosureOfSignificantUnobservableInputsUsedInFairValueMeasurementOfAssetsExplanatory</v>
      </c>
      <c r="I2306" t="str">
        <f t="shared" si="143"/>
        <v>ifrs-full</v>
      </c>
      <c r="J2306" t="str">
        <f t="shared" si="144"/>
        <v>DisclosureOfSignificantUnobservableInputsUsedInFairValueMeasurementOfAssetsExplanatory</v>
      </c>
      <c r="K2306" t="str">
        <f t="shared" si="145"/>
        <v>insert into dbax_info_conc (codi_empr, codi_emex, codi_info, pref_conc, codi_conc, orde_conc, nive_conc, tipo_info) values (0,0,'pre_cl-ci_ifrs-13_2014-03-05_role-823000','ifrs-full','DisclosureOfSignificantUnobservableInputsUsedInFairValueMeasurementOfAssetsExplanatory',1730,2,'C')</v>
      </c>
    </row>
    <row r="2307" spans="1:11" x14ac:dyDescent="0.25">
      <c r="A2307">
        <v>0</v>
      </c>
      <c r="B2307">
        <v>0</v>
      </c>
      <c r="C2307" t="s">
        <v>220</v>
      </c>
      <c r="D2307" t="s">
        <v>1746</v>
      </c>
      <c r="E2307">
        <v>1750</v>
      </c>
      <c r="F2307">
        <v>2</v>
      </c>
      <c r="G2307" t="s">
        <v>14</v>
      </c>
      <c r="H2307" s="1" t="str">
        <f t="shared" si="142"/>
        <v>ifrs-full_DisclosureOfSignificantUnobservableInputsUsedInFairValueMeasurementOfEquityExplanatory</v>
      </c>
      <c r="I2307" t="str">
        <f t="shared" si="143"/>
        <v>ifrs-full</v>
      </c>
      <c r="J2307" t="str">
        <f t="shared" si="144"/>
        <v>DisclosureOfSignificantUnobservableInputsUsedInFairValueMeasurementOfEquityExplanatory</v>
      </c>
      <c r="K2307" t="str">
        <f t="shared" si="145"/>
        <v>insert into dbax_info_conc (codi_empr, codi_emex, codi_info, pref_conc, codi_conc, orde_conc, nive_conc, tipo_info) values (0,0,'pre_cl-ci_ifrs-13_2014-03-05_role-823000','ifrs-full','DisclosureOfSignificantUnobservableInputsUsedInFairValueMeasurementOfEquityExplanatory',1750,2,'C')</v>
      </c>
    </row>
    <row r="2308" spans="1:11" x14ac:dyDescent="0.25">
      <c r="A2308">
        <v>0</v>
      </c>
      <c r="B2308">
        <v>0</v>
      </c>
      <c r="C2308" t="s">
        <v>220</v>
      </c>
      <c r="D2308" t="s">
        <v>1747</v>
      </c>
      <c r="E2308">
        <v>1740</v>
      </c>
      <c r="F2308">
        <v>2</v>
      </c>
      <c r="G2308" t="s">
        <v>14</v>
      </c>
      <c r="H2308" s="1" t="str">
        <f t="shared" si="142"/>
        <v>ifrs-full_DisclosureOfSignificantUnobservableInputsUsedInFairValueMeasurementOfLiabilitiesExplanatory</v>
      </c>
      <c r="I2308" t="str">
        <f t="shared" si="143"/>
        <v>ifrs-full</v>
      </c>
      <c r="J2308" t="str">
        <f t="shared" si="144"/>
        <v>DisclosureOfSignificantUnobservableInputsUsedInFairValueMeasurementOfLiabilitiesExplanatory</v>
      </c>
      <c r="K2308" t="str">
        <f t="shared" si="145"/>
        <v>insert into dbax_info_conc (codi_empr, codi_emex, codi_info, pref_conc, codi_conc, orde_conc, nive_conc, tipo_info) values (0,0,'pre_cl-ci_ifrs-13_2014-03-05_role-823000','ifrs-full','DisclosureOfSignificantUnobservableInputsUsedInFairValueMeasurementOfLiabilitiesExplanatory',1740,2,'C')</v>
      </c>
    </row>
    <row r="2309" spans="1:11" x14ac:dyDescent="0.25">
      <c r="A2309">
        <v>0</v>
      </c>
      <c r="B2309">
        <v>0</v>
      </c>
      <c r="C2309" t="s">
        <v>220</v>
      </c>
      <c r="D2309" t="s">
        <v>1802</v>
      </c>
      <c r="E2309">
        <v>1220</v>
      </c>
      <c r="F2309">
        <v>6</v>
      </c>
      <c r="G2309" t="s">
        <v>14</v>
      </c>
      <c r="H2309" s="1" t="str">
        <f t="shared" si="142"/>
        <v>ifrs-full_EntitysOwnEquityInstrumentsMember</v>
      </c>
      <c r="I2309" t="str">
        <f t="shared" si="143"/>
        <v>ifrs-full</v>
      </c>
      <c r="J2309" t="str">
        <f t="shared" si="144"/>
        <v>EntitysOwnEquityInstrumentsMember</v>
      </c>
      <c r="K2309" t="str">
        <f t="shared" si="145"/>
        <v>insert into dbax_info_conc (codi_empr, codi_emex, codi_info, pref_conc, codi_conc, orde_conc, nive_conc, tipo_info) values (0,0,'pre_cl-ci_ifrs-13_2014-03-05_role-823000','ifrs-full','EntitysOwnEquityInstrumentsMember',1220,6,'C')</v>
      </c>
    </row>
    <row r="2310" spans="1:11" x14ac:dyDescent="0.25">
      <c r="A2310">
        <v>0</v>
      </c>
      <c r="B2310">
        <v>0</v>
      </c>
      <c r="C2310" t="s">
        <v>220</v>
      </c>
      <c r="D2310" t="s">
        <v>1999</v>
      </c>
      <c r="E2310">
        <v>150</v>
      </c>
      <c r="F2310">
        <v>7</v>
      </c>
      <c r="G2310" t="s">
        <v>14</v>
      </c>
      <c r="H2310" s="1" t="str">
        <f t="shared" si="142"/>
        <v>ifrs-full_GainsLossesRecognisedInOtherComprehensiveIncomeFairValueMeasurementAssets</v>
      </c>
      <c r="I2310" t="str">
        <f t="shared" si="143"/>
        <v>ifrs-full</v>
      </c>
      <c r="J2310" t="str">
        <f t="shared" si="144"/>
        <v>GainsLossesRecognisedInOtherComprehensiveIncomeFairValueMeasurementAssets</v>
      </c>
      <c r="K2310" t="str">
        <f t="shared" si="145"/>
        <v>insert into dbax_info_conc (codi_empr, codi_emex, codi_info, pref_conc, codi_conc, orde_conc, nive_conc, tipo_info) values (0,0,'pre_cl-ci_ifrs-13_2014-03-05_role-823000','ifrs-full','GainsLossesRecognisedInOtherComprehensiveIncomeFairValueMeasurementAssets',150,7,'C')</v>
      </c>
    </row>
    <row r="2311" spans="1:11" x14ac:dyDescent="0.25">
      <c r="A2311">
        <v>0</v>
      </c>
      <c r="B2311">
        <v>0</v>
      </c>
      <c r="C2311" t="s">
        <v>220</v>
      </c>
      <c r="D2311" t="s">
        <v>2000</v>
      </c>
      <c r="E2311">
        <v>1300</v>
      </c>
      <c r="F2311">
        <v>7</v>
      </c>
      <c r="G2311" t="s">
        <v>14</v>
      </c>
      <c r="H2311" s="1" t="str">
        <f t="shared" si="142"/>
        <v>ifrs-full_GainsLossesRecognisedInOtherComprehensiveIncomeFairValueMeasurementEntitysOwnEquityInstruments</v>
      </c>
      <c r="I2311" t="str">
        <f t="shared" si="143"/>
        <v>ifrs-full</v>
      </c>
      <c r="J2311" t="str">
        <f t="shared" si="144"/>
        <v>GainsLossesRecognisedInOtherComprehensiveIncomeFairValueMeasurementEntitysOwnEquityInstruments</v>
      </c>
      <c r="K2311" t="str">
        <f t="shared" si="145"/>
        <v>insert into dbax_info_conc (codi_empr, codi_emex, codi_info, pref_conc, codi_conc, orde_conc, nive_conc, tipo_info) values (0,0,'pre_cl-ci_ifrs-13_2014-03-05_role-823000','ifrs-full','GainsLossesRecognisedInOtherComprehensiveIncomeFairValueMeasurementEntitysOwnEquityInstruments',1300,7,'C')</v>
      </c>
    </row>
    <row r="2312" spans="1:11" x14ac:dyDescent="0.25">
      <c r="A2312">
        <v>0</v>
      </c>
      <c r="B2312">
        <v>0</v>
      </c>
      <c r="C2312" t="s">
        <v>220</v>
      </c>
      <c r="D2312" t="s">
        <v>2001</v>
      </c>
      <c r="E2312">
        <v>740</v>
      </c>
      <c r="F2312">
        <v>7</v>
      </c>
      <c r="G2312" t="s">
        <v>14</v>
      </c>
      <c r="H2312" s="1" t="str">
        <f t="shared" ref="H2312:H2375" si="146">MID(D2312,FIND("#",D2312)+1,10000)</f>
        <v>ifrs-full_GainsLossesRecognisedInOtherComprehensiveIncomeFairValueMeasurementLiabilities</v>
      </c>
      <c r="I2312" t="str">
        <f t="shared" ref="I2312:I2375" si="147">MID(H2312,1,FIND("_",H2312)-1)</f>
        <v>ifrs-full</v>
      </c>
      <c r="J2312" t="str">
        <f t="shared" ref="J2312:J2375" si="148">MID(H2312,FIND("_",H2312)+1,10000)</f>
        <v>GainsLossesRecognisedInOtherComprehensiveIncomeFairValueMeasurementLiabilities</v>
      </c>
      <c r="K2312" t="str">
        <f t="shared" ref="K2312:K2375" si="149">CONCATENATE("insert into dbax_info_conc (codi_empr, codi_emex, codi_info, pref_conc, codi_conc, orde_conc, nive_conc, tipo_info) values (",A2312,",",B2312,",'",C2312,"','",I2312,"','",J2312,"',",E2312,",",F2312,",'",G2312,"')")</f>
        <v>insert into dbax_info_conc (codi_empr, codi_emex, codi_info, pref_conc, codi_conc, orde_conc, nive_conc, tipo_info) values (0,0,'pre_cl-ci_ifrs-13_2014-03-05_role-823000','ifrs-full','GainsLossesRecognisedInOtherComprehensiveIncomeFairValueMeasurementLiabilities',740,7,'C')</v>
      </c>
    </row>
    <row r="2313" spans="1:11" x14ac:dyDescent="0.25">
      <c r="A2313">
        <v>0</v>
      </c>
      <c r="B2313">
        <v>0</v>
      </c>
      <c r="C2313" t="s">
        <v>220</v>
      </c>
      <c r="D2313" t="s">
        <v>2002</v>
      </c>
      <c r="E2313">
        <v>380</v>
      </c>
      <c r="F2313">
        <v>3</v>
      </c>
      <c r="G2313" t="s">
        <v>14</v>
      </c>
      <c r="H2313" s="1" t="str">
        <f t="shared" si="146"/>
        <v>ifrs-full_GainsLossesRecognisedInProfitOrLossAttributableToChangeInUnrealisedGainsOrLossesForAssetsHeldAtEndOfPeriodFairValueMeasurement</v>
      </c>
      <c r="I2313" t="str">
        <f t="shared" si="147"/>
        <v>ifrs-full</v>
      </c>
      <c r="J2313" t="str">
        <f t="shared" si="148"/>
        <v>GainsLossesRecognisedInProfitOrLossAttributableToChangeInUnrealisedGainsOrLossesForAssetsHeldAtEndOfPeriodFairValueMeasurement</v>
      </c>
      <c r="K2313" t="str">
        <f t="shared" si="149"/>
        <v>insert into dbax_info_conc (codi_empr, codi_emex, codi_info, pref_conc, codi_conc, orde_conc, nive_conc, tipo_info) values (0,0,'pre_cl-ci_ifrs-13_2014-03-05_role-823000','ifrs-full','GainsLossesRecognisedInProfitOrLossAttributableToChangeInUnrealisedGainsOrLossesForAssetsHeldAtEndOfPeriodFairValueMeasurement',380,3,'C')</v>
      </c>
    </row>
    <row r="2314" spans="1:11" x14ac:dyDescent="0.25">
      <c r="A2314">
        <v>0</v>
      </c>
      <c r="B2314">
        <v>0</v>
      </c>
      <c r="C2314" t="s">
        <v>220</v>
      </c>
      <c r="D2314" t="s">
        <v>2003</v>
      </c>
      <c r="E2314">
        <v>1530</v>
      </c>
      <c r="F2314">
        <v>3</v>
      </c>
      <c r="G2314" t="s">
        <v>14</v>
      </c>
      <c r="H2314" s="1" t="str">
        <f t="shared" si="146"/>
        <v>ifrs-full_GainsLossesRecognisedInProfitOrLossAttributableToChangeInUnrealisedGainsOrLossesForEntitysOwnEquityInstrumentsHeldAtEndOfPeriodFairValueMeasurement</v>
      </c>
      <c r="I2314" t="str">
        <f t="shared" si="147"/>
        <v>ifrs-full</v>
      </c>
      <c r="J2314" t="str">
        <f t="shared" si="148"/>
        <v>GainsLossesRecognisedInProfitOrLossAttributableToChangeInUnrealisedGainsOrLossesForEntitysOwnEquityInstrumentsHeldAtEndOfPeriodFairValueMeasurement</v>
      </c>
      <c r="K2314" t="str">
        <f t="shared" si="149"/>
        <v>insert into dbax_info_conc (codi_empr, codi_emex, codi_info, pref_conc, codi_conc, orde_conc, nive_conc, tipo_info) values (0,0,'pre_cl-ci_ifrs-13_2014-03-05_role-823000','ifrs-full','GainsLossesRecognisedInProfitOrLossAttributableToChangeInUnrealisedGainsOrLossesForEntitysOwnEquityInstrumentsHeldAtEndOfPeriodFairValueMeasurement',1530,3,'C')</v>
      </c>
    </row>
    <row r="2315" spans="1:11" x14ac:dyDescent="0.25">
      <c r="A2315">
        <v>0</v>
      </c>
      <c r="B2315">
        <v>0</v>
      </c>
      <c r="C2315" t="s">
        <v>220</v>
      </c>
      <c r="D2315" t="s">
        <v>2004</v>
      </c>
      <c r="E2315">
        <v>970</v>
      </c>
      <c r="F2315">
        <v>3</v>
      </c>
      <c r="G2315" t="s">
        <v>14</v>
      </c>
      <c r="H2315" s="1" t="str">
        <f t="shared" si="146"/>
        <v>ifrs-full_GainsLossesRecognisedInProfitOrLossAttributableToChangeInUnrealisedGainsOrLossesForLiabilitiesHeldAtEndOfPeriodFairValueMeasurement</v>
      </c>
      <c r="I2315" t="str">
        <f t="shared" si="147"/>
        <v>ifrs-full</v>
      </c>
      <c r="J2315" t="str">
        <f t="shared" si="148"/>
        <v>GainsLossesRecognisedInProfitOrLossAttributableToChangeInUnrealisedGainsOrLossesForLiabilitiesHeldAtEndOfPeriodFairValueMeasurement</v>
      </c>
      <c r="K2315" t="str">
        <f t="shared" si="149"/>
        <v>insert into dbax_info_conc (codi_empr, codi_emex, codi_info, pref_conc, codi_conc, orde_conc, nive_conc, tipo_info) values (0,0,'pre_cl-ci_ifrs-13_2014-03-05_role-823000','ifrs-full','GainsLossesRecognisedInProfitOrLossAttributableToChangeInUnrealisedGainsOrLossesForLiabilitiesHeldAtEndOfPeriodFairValueMeasurement',970,3,'C')</v>
      </c>
    </row>
    <row r="2316" spans="1:11" x14ac:dyDescent="0.25">
      <c r="A2316">
        <v>0</v>
      </c>
      <c r="B2316">
        <v>0</v>
      </c>
      <c r="C2316" t="s">
        <v>220</v>
      </c>
      <c r="D2316" t="s">
        <v>2005</v>
      </c>
      <c r="E2316">
        <v>140</v>
      </c>
      <c r="F2316">
        <v>7</v>
      </c>
      <c r="G2316" t="s">
        <v>14</v>
      </c>
      <c r="H2316" s="1" t="str">
        <f t="shared" si="146"/>
        <v>ifrs-full_GainsLossesRecognisedInProfitOrLossFairValueMeasurementAssets</v>
      </c>
      <c r="I2316" t="str">
        <f t="shared" si="147"/>
        <v>ifrs-full</v>
      </c>
      <c r="J2316" t="str">
        <f t="shared" si="148"/>
        <v>GainsLossesRecognisedInProfitOrLossFairValueMeasurementAssets</v>
      </c>
      <c r="K2316" t="str">
        <f t="shared" si="149"/>
        <v>insert into dbax_info_conc (codi_empr, codi_emex, codi_info, pref_conc, codi_conc, orde_conc, nive_conc, tipo_info) values (0,0,'pre_cl-ci_ifrs-13_2014-03-05_role-823000','ifrs-full','GainsLossesRecognisedInProfitOrLossFairValueMeasurementAssets',140,7,'C')</v>
      </c>
    </row>
    <row r="2317" spans="1:11" x14ac:dyDescent="0.25">
      <c r="A2317">
        <v>0</v>
      </c>
      <c r="B2317">
        <v>0</v>
      </c>
      <c r="C2317" t="s">
        <v>220</v>
      </c>
      <c r="D2317" t="s">
        <v>2006</v>
      </c>
      <c r="E2317">
        <v>1290</v>
      </c>
      <c r="F2317">
        <v>7</v>
      </c>
      <c r="G2317" t="s">
        <v>14</v>
      </c>
      <c r="H2317" s="1" t="str">
        <f t="shared" si="146"/>
        <v>ifrs-full_GainsLossesRecognisedInProfitOrLossFairValueMeasurementEntitysOwnEquityInstruments</v>
      </c>
      <c r="I2317" t="str">
        <f t="shared" si="147"/>
        <v>ifrs-full</v>
      </c>
      <c r="J2317" t="str">
        <f t="shared" si="148"/>
        <v>GainsLossesRecognisedInProfitOrLossFairValueMeasurementEntitysOwnEquityInstruments</v>
      </c>
      <c r="K2317" t="str">
        <f t="shared" si="149"/>
        <v>insert into dbax_info_conc (codi_empr, codi_emex, codi_info, pref_conc, codi_conc, orde_conc, nive_conc, tipo_info) values (0,0,'pre_cl-ci_ifrs-13_2014-03-05_role-823000','ifrs-full','GainsLossesRecognisedInProfitOrLossFairValueMeasurementEntitysOwnEquityInstruments',1290,7,'C')</v>
      </c>
    </row>
    <row r="2318" spans="1:11" x14ac:dyDescent="0.25">
      <c r="A2318">
        <v>0</v>
      </c>
      <c r="B2318">
        <v>0</v>
      </c>
      <c r="C2318" t="s">
        <v>220</v>
      </c>
      <c r="D2318" t="s">
        <v>2007</v>
      </c>
      <c r="E2318">
        <v>730</v>
      </c>
      <c r="F2318">
        <v>7</v>
      </c>
      <c r="G2318" t="s">
        <v>14</v>
      </c>
      <c r="H2318" s="1" t="str">
        <f t="shared" si="146"/>
        <v>ifrs-full_GainsLossesRecognisedInProfitOrLossFairValueMeasurementLiabilities</v>
      </c>
      <c r="I2318" t="str">
        <f t="shared" si="147"/>
        <v>ifrs-full</v>
      </c>
      <c r="J2318" t="str">
        <f t="shared" si="148"/>
        <v>GainsLossesRecognisedInProfitOrLossFairValueMeasurementLiabilities</v>
      </c>
      <c r="K2318" t="str">
        <f t="shared" si="149"/>
        <v>insert into dbax_info_conc (codi_empr, codi_emex, codi_info, pref_conc, codi_conc, orde_conc, nive_conc, tipo_info) values (0,0,'pre_cl-ci_ifrs-13_2014-03-05_role-823000','ifrs-full','GainsLossesRecognisedInProfitOrLossFairValueMeasurementLiabilities',730,7,'C')</v>
      </c>
    </row>
    <row r="2319" spans="1:11" x14ac:dyDescent="0.25">
      <c r="A2319">
        <v>0</v>
      </c>
      <c r="B2319">
        <v>0</v>
      </c>
      <c r="C2319" t="s">
        <v>220</v>
      </c>
      <c r="D2319" t="s">
        <v>2095</v>
      </c>
      <c r="E2319">
        <v>220</v>
      </c>
      <c r="F2319">
        <v>7</v>
      </c>
      <c r="G2319" t="s">
        <v>14</v>
      </c>
      <c r="H2319" s="1" t="str">
        <f t="shared" si="146"/>
        <v>ifrs-full_IncreaseDecreaseInFairValueMeasurementAssets</v>
      </c>
      <c r="I2319" t="str">
        <f t="shared" si="147"/>
        <v>ifrs-full</v>
      </c>
      <c r="J2319" t="str">
        <f t="shared" si="148"/>
        <v>IncreaseDecreaseInFairValueMeasurementAssets</v>
      </c>
      <c r="K2319" t="str">
        <f t="shared" si="149"/>
        <v>insert into dbax_info_conc (codi_empr, codi_emex, codi_info, pref_conc, codi_conc, orde_conc, nive_conc, tipo_info) values (0,0,'pre_cl-ci_ifrs-13_2014-03-05_role-823000','ifrs-full','IncreaseDecreaseInFairValueMeasurementAssets',220,7,'C')</v>
      </c>
    </row>
    <row r="2320" spans="1:11" x14ac:dyDescent="0.25">
      <c r="A2320">
        <v>0</v>
      </c>
      <c r="B2320">
        <v>0</v>
      </c>
      <c r="C2320" t="s">
        <v>220</v>
      </c>
      <c r="D2320" t="s">
        <v>2096</v>
      </c>
      <c r="E2320">
        <v>510</v>
      </c>
      <c r="F2320">
        <v>3</v>
      </c>
      <c r="G2320" t="s">
        <v>14</v>
      </c>
      <c r="H2320" s="1" t="str">
        <f t="shared" si="146"/>
        <v>ifrs-full_IncreaseDecreaseInFairValueMeasurementDueToChangeInOneOrMoreUnobservableInputsToReflectReasonablyPossibleAlternativeAssumptionsAssets</v>
      </c>
      <c r="I2320" t="str">
        <f t="shared" si="147"/>
        <v>ifrs-full</v>
      </c>
      <c r="J2320" t="str">
        <f t="shared" si="148"/>
        <v>IncreaseDecreaseInFairValueMeasurementDueToChangeInOneOrMoreUnobservableInputsToReflectReasonablyPossibleAlternativeAssumptionsAssets</v>
      </c>
      <c r="K2320" t="str">
        <f t="shared" si="149"/>
        <v>insert into dbax_info_conc (codi_empr, codi_emex, codi_info, pref_conc, codi_conc, orde_conc, nive_conc, tipo_info) values (0,0,'pre_cl-ci_ifrs-13_2014-03-05_role-823000','ifrs-full','IncreaseDecreaseInFairValueMeasurementDueToChangeInOneOrMoreUnobservableInputsToReflectReasonablyPossibleAlternativeAssumptionsAssets',510,3,'C')</v>
      </c>
    </row>
    <row r="2321" spans="1:11" x14ac:dyDescent="0.25">
      <c r="A2321">
        <v>0</v>
      </c>
      <c r="B2321">
        <v>0</v>
      </c>
      <c r="C2321" t="s">
        <v>220</v>
      </c>
      <c r="D2321" t="s">
        <v>2097</v>
      </c>
      <c r="E2321">
        <v>1660</v>
      </c>
      <c r="F2321">
        <v>3</v>
      </c>
      <c r="G2321" t="s">
        <v>14</v>
      </c>
      <c r="H2321" s="1" t="str">
        <f t="shared" si="146"/>
        <v>ifrs-full_IncreaseDecreaseInFairValueMeasurementDueToChangeInOneOrMoreUnobservableInputsToReflectReasonablyPossibleAlternativeAssumptionsEntitysOwnEquityInstruments</v>
      </c>
      <c r="I2321" t="str">
        <f t="shared" si="147"/>
        <v>ifrs-full</v>
      </c>
      <c r="J2321" t="str">
        <f t="shared" si="148"/>
        <v>IncreaseDecreaseInFairValueMeasurementDueToChangeInOneOrMoreUnobservableInputsToReflectReasonablyPossibleAlternativeAssumptionsEntitysOwnEquityInstruments</v>
      </c>
      <c r="K2321" t="str">
        <f t="shared" si="149"/>
        <v>insert into dbax_info_conc (codi_empr, codi_emex, codi_info, pref_conc, codi_conc, orde_conc, nive_conc, tipo_info) values (0,0,'pre_cl-ci_ifrs-13_2014-03-05_role-823000','ifrs-full','IncreaseDecreaseInFairValueMeasurementDueToChangeInOneOrMoreUnobservableInputsToReflectReasonablyPossibleAlternativeAssumptionsEntitysOwnEquityInstruments',1660,3,'C')</v>
      </c>
    </row>
    <row r="2322" spans="1:11" x14ac:dyDescent="0.25">
      <c r="A2322">
        <v>0</v>
      </c>
      <c r="B2322">
        <v>0</v>
      </c>
      <c r="C2322" t="s">
        <v>220</v>
      </c>
      <c r="D2322" t="s">
        <v>2098</v>
      </c>
      <c r="E2322">
        <v>1100</v>
      </c>
      <c r="F2322">
        <v>3</v>
      </c>
      <c r="G2322" t="s">
        <v>14</v>
      </c>
      <c r="H2322" s="1" t="str">
        <f t="shared" si="146"/>
        <v>ifrs-full_IncreaseDecreaseInFairValueMeasurementDueToChangeInOneOrMoreUnobservableInputsToReflectReasonablyPossibleAlternativeAssumptionsLiabilities</v>
      </c>
      <c r="I2322" t="str">
        <f t="shared" si="147"/>
        <v>ifrs-full</v>
      </c>
      <c r="J2322" t="str">
        <f t="shared" si="148"/>
        <v>IncreaseDecreaseInFairValueMeasurementDueToChangeInOneOrMoreUnobservableInputsToReflectReasonablyPossibleAlternativeAssumptionsLiabilities</v>
      </c>
      <c r="K2322" t="str">
        <f t="shared" si="149"/>
        <v>insert into dbax_info_conc (codi_empr, codi_emex, codi_info, pref_conc, codi_conc, orde_conc, nive_conc, tipo_info) values (0,0,'pre_cl-ci_ifrs-13_2014-03-05_role-823000','ifrs-full','IncreaseDecreaseInFairValueMeasurementDueToChangeInOneOrMoreUnobservableInputsToReflectReasonablyPossibleAlternativeAssumptionsLiabilities',1100,3,'C')</v>
      </c>
    </row>
    <row r="2323" spans="1:11" x14ac:dyDescent="0.25">
      <c r="A2323">
        <v>0</v>
      </c>
      <c r="B2323">
        <v>0</v>
      </c>
      <c r="C2323" t="s">
        <v>220</v>
      </c>
      <c r="D2323" t="s">
        <v>2099</v>
      </c>
      <c r="E2323">
        <v>1370</v>
      </c>
      <c r="F2323">
        <v>7</v>
      </c>
      <c r="G2323" t="s">
        <v>14</v>
      </c>
      <c r="H2323" s="1" t="str">
        <f t="shared" si="146"/>
        <v>ifrs-full_IncreaseDecreaseInFairValueMeasurementEntitysOwnEquityInstruments</v>
      </c>
      <c r="I2323" t="str">
        <f t="shared" si="147"/>
        <v>ifrs-full</v>
      </c>
      <c r="J2323" t="str">
        <f t="shared" si="148"/>
        <v>IncreaseDecreaseInFairValueMeasurementEntitysOwnEquityInstruments</v>
      </c>
      <c r="K2323" t="str">
        <f t="shared" si="149"/>
        <v>insert into dbax_info_conc (codi_empr, codi_emex, codi_info, pref_conc, codi_conc, orde_conc, nive_conc, tipo_info) values (0,0,'pre_cl-ci_ifrs-13_2014-03-05_role-823000','ifrs-full','IncreaseDecreaseInFairValueMeasurementEntitysOwnEquityInstruments',1370,7,'C')</v>
      </c>
    </row>
    <row r="2324" spans="1:11" x14ac:dyDescent="0.25">
      <c r="A2324">
        <v>0</v>
      </c>
      <c r="B2324">
        <v>0</v>
      </c>
      <c r="C2324" t="s">
        <v>220</v>
      </c>
      <c r="D2324" t="s">
        <v>2100</v>
      </c>
      <c r="E2324">
        <v>810</v>
      </c>
      <c r="F2324">
        <v>7</v>
      </c>
      <c r="G2324" t="s">
        <v>14</v>
      </c>
      <c r="H2324" s="1" t="str">
        <f t="shared" si="146"/>
        <v>ifrs-full_IncreaseDecreaseInFairValueMeasurementLiabilities</v>
      </c>
      <c r="I2324" t="str">
        <f t="shared" si="147"/>
        <v>ifrs-full</v>
      </c>
      <c r="J2324" t="str">
        <f t="shared" si="148"/>
        <v>IncreaseDecreaseInFairValueMeasurementLiabilities</v>
      </c>
      <c r="K2324" t="str">
        <f t="shared" si="149"/>
        <v>insert into dbax_info_conc (codi_empr, codi_emex, codi_info, pref_conc, codi_conc, orde_conc, nive_conc, tipo_info) values (0,0,'pre_cl-ci_ifrs-13_2014-03-05_role-823000','ifrs-full','IncreaseDecreaseInFairValueMeasurementLiabilities',810,7,'C')</v>
      </c>
    </row>
    <row r="2325" spans="1:11" x14ac:dyDescent="0.25">
      <c r="A2325">
        <v>0</v>
      </c>
      <c r="B2325">
        <v>0</v>
      </c>
      <c r="C2325" t="s">
        <v>220</v>
      </c>
      <c r="D2325" t="s">
        <v>2134</v>
      </c>
      <c r="E2325">
        <v>520</v>
      </c>
      <c r="F2325">
        <v>4</v>
      </c>
      <c r="G2325" t="s">
        <v>14</v>
      </c>
      <c r="H2325" s="1" t="str">
        <f t="shared" si="146"/>
        <v>ifrs-full_IncreaseInFairValueMeasurementDueToChangeInOneOrMoreUnobservableInputsToReflectReasonablyPossibleAlternativeAssumptionsAssets</v>
      </c>
      <c r="I2325" t="str">
        <f t="shared" si="147"/>
        <v>ifrs-full</v>
      </c>
      <c r="J2325" t="str">
        <f t="shared" si="148"/>
        <v>IncreaseInFairValueMeasurementDueToChangeInOneOrMoreUnobservableInputsToReflectReasonablyPossibleAlternativeAssumptionsAssets</v>
      </c>
      <c r="K2325" t="str">
        <f t="shared" si="149"/>
        <v>insert into dbax_info_conc (codi_empr, codi_emex, codi_info, pref_conc, codi_conc, orde_conc, nive_conc, tipo_info) values (0,0,'pre_cl-ci_ifrs-13_2014-03-05_role-823000','ifrs-full','IncreaseInFairValueMeasurementDueToChangeInOneOrMoreUnobservableInputsToReflectReasonablyPossibleAlternativeAssumptionsAssets',520,4,'C')</v>
      </c>
    </row>
    <row r="2326" spans="1:11" x14ac:dyDescent="0.25">
      <c r="A2326">
        <v>0</v>
      </c>
      <c r="B2326">
        <v>0</v>
      </c>
      <c r="C2326" t="s">
        <v>220</v>
      </c>
      <c r="D2326" t="s">
        <v>2135</v>
      </c>
      <c r="E2326">
        <v>1670</v>
      </c>
      <c r="F2326">
        <v>4</v>
      </c>
      <c r="G2326" t="s">
        <v>14</v>
      </c>
      <c r="H2326" s="1" t="str">
        <f t="shared" si="146"/>
        <v>ifrs-full_IncreaseInFairValueMeasurementDueToChangeInOneOrMoreUnobservableInputsToReflectReasonablyPossibleAlternativeAssumptionsEntitysOwnEquityInstruments</v>
      </c>
      <c r="I2326" t="str">
        <f t="shared" si="147"/>
        <v>ifrs-full</v>
      </c>
      <c r="J2326" t="str">
        <f t="shared" si="148"/>
        <v>IncreaseInFairValueMeasurementDueToChangeInOneOrMoreUnobservableInputsToReflectReasonablyPossibleAlternativeAssumptionsEntitysOwnEquityInstruments</v>
      </c>
      <c r="K2326" t="str">
        <f t="shared" si="149"/>
        <v>insert into dbax_info_conc (codi_empr, codi_emex, codi_info, pref_conc, codi_conc, orde_conc, nive_conc, tipo_info) values (0,0,'pre_cl-ci_ifrs-13_2014-03-05_role-823000','ifrs-full','IncreaseInFairValueMeasurementDueToChangeInOneOrMoreUnobservableInputsToReflectReasonablyPossibleAlternativeAssumptionsEntitysOwnEquityInstruments',1670,4,'C')</v>
      </c>
    </row>
    <row r="2327" spans="1:11" x14ac:dyDescent="0.25">
      <c r="A2327">
        <v>0</v>
      </c>
      <c r="B2327">
        <v>0</v>
      </c>
      <c r="C2327" t="s">
        <v>220</v>
      </c>
      <c r="D2327" t="s">
        <v>2136</v>
      </c>
      <c r="E2327">
        <v>1110</v>
      </c>
      <c r="F2327">
        <v>4</v>
      </c>
      <c r="G2327" t="s">
        <v>14</v>
      </c>
      <c r="H2327" s="1" t="str">
        <f t="shared" si="146"/>
        <v>ifrs-full_IncreaseInFairValueMeasurementDueToChangeInOneOrMoreUnobservableInputsToReflectReasonablyPossibleAlternativeAssumptionsLiabilities</v>
      </c>
      <c r="I2327" t="str">
        <f t="shared" si="147"/>
        <v>ifrs-full</v>
      </c>
      <c r="J2327" t="str">
        <f t="shared" si="148"/>
        <v>IncreaseInFairValueMeasurementDueToChangeInOneOrMoreUnobservableInputsToReflectReasonablyPossibleAlternativeAssumptionsLiabilities</v>
      </c>
      <c r="K2327" t="str">
        <f t="shared" si="149"/>
        <v>insert into dbax_info_conc (codi_empr, codi_emex, codi_info, pref_conc, codi_conc, orde_conc, nive_conc, tipo_info) values (0,0,'pre_cl-ci_ifrs-13_2014-03-05_role-823000','ifrs-full','IncreaseInFairValueMeasurementDueToChangeInOneOrMoreUnobservableInputsToReflectReasonablyPossibleAlternativeAssumptionsLiabilities',1110,4,'C')</v>
      </c>
    </row>
    <row r="2328" spans="1:11" x14ac:dyDescent="0.25">
      <c r="A2328">
        <v>0</v>
      </c>
      <c r="B2328">
        <v>0</v>
      </c>
      <c r="C2328" t="s">
        <v>220</v>
      </c>
      <c r="D2328" t="s">
        <v>2252</v>
      </c>
      <c r="E2328">
        <v>180</v>
      </c>
      <c r="F2328">
        <v>7</v>
      </c>
      <c r="G2328" t="s">
        <v>14</v>
      </c>
      <c r="H2328" s="1" t="str">
        <f t="shared" si="146"/>
        <v>ifrs-full_IssuesFairValueMeasurementAssets</v>
      </c>
      <c r="I2328" t="str">
        <f t="shared" si="147"/>
        <v>ifrs-full</v>
      </c>
      <c r="J2328" t="str">
        <f t="shared" si="148"/>
        <v>IssuesFairValueMeasurementAssets</v>
      </c>
      <c r="K2328" t="str">
        <f t="shared" si="149"/>
        <v>insert into dbax_info_conc (codi_empr, codi_emex, codi_info, pref_conc, codi_conc, orde_conc, nive_conc, tipo_info) values (0,0,'pre_cl-ci_ifrs-13_2014-03-05_role-823000','ifrs-full','IssuesFairValueMeasurementAssets',180,7,'C')</v>
      </c>
    </row>
    <row r="2329" spans="1:11" x14ac:dyDescent="0.25">
      <c r="A2329">
        <v>0</v>
      </c>
      <c r="B2329">
        <v>0</v>
      </c>
      <c r="C2329" t="s">
        <v>220</v>
      </c>
      <c r="D2329" t="s">
        <v>2253</v>
      </c>
      <c r="E2329">
        <v>1330</v>
      </c>
      <c r="F2329">
        <v>7</v>
      </c>
      <c r="G2329" t="s">
        <v>14</v>
      </c>
      <c r="H2329" s="1" t="str">
        <f t="shared" si="146"/>
        <v>ifrs-full_IssuesFairValueMeasurementEntitysOwnEquityInstruments</v>
      </c>
      <c r="I2329" t="str">
        <f t="shared" si="147"/>
        <v>ifrs-full</v>
      </c>
      <c r="J2329" t="str">
        <f t="shared" si="148"/>
        <v>IssuesFairValueMeasurementEntitysOwnEquityInstruments</v>
      </c>
      <c r="K2329" t="str">
        <f t="shared" si="149"/>
        <v>insert into dbax_info_conc (codi_empr, codi_emex, codi_info, pref_conc, codi_conc, orde_conc, nive_conc, tipo_info) values (0,0,'pre_cl-ci_ifrs-13_2014-03-05_role-823000','ifrs-full','IssuesFairValueMeasurementEntitysOwnEquityInstruments',1330,7,'C')</v>
      </c>
    </row>
    <row r="2330" spans="1:11" x14ac:dyDescent="0.25">
      <c r="A2330">
        <v>0</v>
      </c>
      <c r="B2330">
        <v>0</v>
      </c>
      <c r="C2330" t="s">
        <v>220</v>
      </c>
      <c r="D2330" t="s">
        <v>2254</v>
      </c>
      <c r="E2330">
        <v>770</v>
      </c>
      <c r="F2330">
        <v>7</v>
      </c>
      <c r="G2330" t="s">
        <v>14</v>
      </c>
      <c r="H2330" s="1" t="str">
        <f t="shared" si="146"/>
        <v>ifrs-full_IssuesFairValueMeasurementLiabilities</v>
      </c>
      <c r="I2330" t="str">
        <f t="shared" si="147"/>
        <v>ifrs-full</v>
      </c>
      <c r="J2330" t="str">
        <f t="shared" si="148"/>
        <v>IssuesFairValueMeasurementLiabilities</v>
      </c>
      <c r="K2330" t="str">
        <f t="shared" si="149"/>
        <v>insert into dbax_info_conc (codi_empr, codi_emex, codi_info, pref_conc, codi_conc, orde_conc, nive_conc, tipo_info) values (0,0,'pre_cl-ci_ifrs-13_2014-03-05_role-823000','ifrs-full','IssuesFairValueMeasurementLiabilities',770,7,'C')</v>
      </c>
    </row>
    <row r="2331" spans="1:11" x14ac:dyDescent="0.25">
      <c r="A2331">
        <v>0</v>
      </c>
      <c r="B2331">
        <v>0</v>
      </c>
      <c r="C2331" t="s">
        <v>220</v>
      </c>
      <c r="D2331" t="s">
        <v>2295</v>
      </c>
      <c r="E2331">
        <v>1790</v>
      </c>
      <c r="F2331">
        <v>5</v>
      </c>
      <c r="G2331" t="s">
        <v>14</v>
      </c>
      <c r="H2331" s="1" t="str">
        <f t="shared" si="146"/>
        <v>ifrs-full_LiabilitiesMeasuredAtFairValueAndIssuedWithInseparableThirdpartyCreditEnhancementAxis</v>
      </c>
      <c r="I2331" t="str">
        <f t="shared" si="147"/>
        <v>ifrs-full</v>
      </c>
      <c r="J2331" t="str">
        <f t="shared" si="148"/>
        <v>LiabilitiesMeasuredAtFairValueAndIssuedWithInseparableThirdpartyCreditEnhancementAxis</v>
      </c>
      <c r="K2331" t="str">
        <f t="shared" si="149"/>
        <v>insert into dbax_info_conc (codi_empr, codi_emex, codi_info, pref_conc, codi_conc, orde_conc, nive_conc, tipo_info) values (0,0,'pre_cl-ci_ifrs-13_2014-03-05_role-823000','ifrs-full','LiabilitiesMeasuredAtFairValueAndIssuedWithInseparableThirdpartyCreditEnhancementAxis',1790,5,'C')</v>
      </c>
    </row>
    <row r="2332" spans="1:11" x14ac:dyDescent="0.25">
      <c r="A2332">
        <v>0</v>
      </c>
      <c r="B2332">
        <v>0</v>
      </c>
      <c r="C2332" t="s">
        <v>220</v>
      </c>
      <c r="D2332" t="s">
        <v>2296</v>
      </c>
      <c r="E2332">
        <v>1800</v>
      </c>
      <c r="F2332">
        <v>6</v>
      </c>
      <c r="G2332" t="s">
        <v>14</v>
      </c>
      <c r="H2332" s="1" t="str">
        <f t="shared" si="146"/>
        <v>ifrs-full_LiabilitiesMeasuredAtFairValueAndIssuedWithInseparableThirdpartyCreditEnhancementMember</v>
      </c>
      <c r="I2332" t="str">
        <f t="shared" si="147"/>
        <v>ifrs-full</v>
      </c>
      <c r="J2332" t="str">
        <f t="shared" si="148"/>
        <v>LiabilitiesMeasuredAtFairValueAndIssuedWithInseparableThirdpartyCreditEnhancementMember</v>
      </c>
      <c r="K2332" t="str">
        <f t="shared" si="149"/>
        <v>insert into dbax_info_conc (codi_empr, codi_emex, codi_info, pref_conc, codi_conc, orde_conc, nive_conc, tipo_info) values (0,0,'pre_cl-ci_ifrs-13_2014-03-05_role-823000','ifrs-full','LiabilitiesMeasuredAtFairValueAndIssuedWithInseparableThirdpartyCreditEnhancementMember',1800,6,'C')</v>
      </c>
    </row>
    <row r="2333" spans="1:11" x14ac:dyDescent="0.25">
      <c r="A2333">
        <v>0</v>
      </c>
      <c r="B2333">
        <v>0</v>
      </c>
      <c r="C2333" t="s">
        <v>220</v>
      </c>
      <c r="D2333" t="s">
        <v>2297</v>
      </c>
      <c r="E2333">
        <v>650</v>
      </c>
      <c r="F2333">
        <v>6</v>
      </c>
      <c r="G2333" t="s">
        <v>14</v>
      </c>
      <c r="H2333" s="1" t="str">
        <f t="shared" si="146"/>
        <v>ifrs-full_LiabilitiesMember</v>
      </c>
      <c r="I2333" t="str">
        <f t="shared" si="147"/>
        <v>ifrs-full</v>
      </c>
      <c r="J2333" t="str">
        <f t="shared" si="148"/>
        <v>LiabilitiesMember</v>
      </c>
      <c r="K2333" t="str">
        <f t="shared" si="149"/>
        <v>insert into dbax_info_conc (codi_empr, codi_emex, codi_info, pref_conc, codi_conc, orde_conc, nive_conc, tipo_info) values (0,0,'pre_cl-ci_ifrs-13_2014-03-05_role-823000','ifrs-full','LiabilitiesMember',650,6,'C')</v>
      </c>
    </row>
    <row r="2334" spans="1:11" x14ac:dyDescent="0.25">
      <c r="A2334">
        <v>0</v>
      </c>
      <c r="B2334">
        <v>0</v>
      </c>
      <c r="C2334" t="s">
        <v>220</v>
      </c>
      <c r="D2334" t="s">
        <v>2699</v>
      </c>
      <c r="E2334">
        <v>160</v>
      </c>
      <c r="F2334">
        <v>7</v>
      </c>
      <c r="G2334" t="s">
        <v>14</v>
      </c>
      <c r="H2334" s="1" t="str">
        <f t="shared" si="146"/>
        <v>ifrs-full_PurchasesFairValueMeasurementAssets</v>
      </c>
      <c r="I2334" t="str">
        <f t="shared" si="147"/>
        <v>ifrs-full</v>
      </c>
      <c r="J2334" t="str">
        <f t="shared" si="148"/>
        <v>PurchasesFairValueMeasurementAssets</v>
      </c>
      <c r="K2334" t="str">
        <f t="shared" si="149"/>
        <v>insert into dbax_info_conc (codi_empr, codi_emex, codi_info, pref_conc, codi_conc, orde_conc, nive_conc, tipo_info) values (0,0,'pre_cl-ci_ifrs-13_2014-03-05_role-823000','ifrs-full','PurchasesFairValueMeasurementAssets',160,7,'C')</v>
      </c>
    </row>
    <row r="2335" spans="1:11" x14ac:dyDescent="0.25">
      <c r="A2335">
        <v>0</v>
      </c>
      <c r="B2335">
        <v>0</v>
      </c>
      <c r="C2335" t="s">
        <v>220</v>
      </c>
      <c r="D2335" t="s">
        <v>2700</v>
      </c>
      <c r="E2335">
        <v>1310</v>
      </c>
      <c r="F2335">
        <v>7</v>
      </c>
      <c r="G2335" t="s">
        <v>14</v>
      </c>
      <c r="H2335" s="1" t="str">
        <f t="shared" si="146"/>
        <v>ifrs-full_PurchasesFairValueMeasurementEntitysOwnEquityInstruments</v>
      </c>
      <c r="I2335" t="str">
        <f t="shared" si="147"/>
        <v>ifrs-full</v>
      </c>
      <c r="J2335" t="str">
        <f t="shared" si="148"/>
        <v>PurchasesFairValueMeasurementEntitysOwnEquityInstruments</v>
      </c>
      <c r="K2335" t="str">
        <f t="shared" si="149"/>
        <v>insert into dbax_info_conc (codi_empr, codi_emex, codi_info, pref_conc, codi_conc, orde_conc, nive_conc, tipo_info) values (0,0,'pre_cl-ci_ifrs-13_2014-03-05_role-823000','ifrs-full','PurchasesFairValueMeasurementEntitysOwnEquityInstruments',1310,7,'C')</v>
      </c>
    </row>
    <row r="2336" spans="1:11" x14ac:dyDescent="0.25">
      <c r="A2336">
        <v>0</v>
      </c>
      <c r="B2336">
        <v>0</v>
      </c>
      <c r="C2336" t="s">
        <v>220</v>
      </c>
      <c r="D2336" t="s">
        <v>2701</v>
      </c>
      <c r="E2336">
        <v>750</v>
      </c>
      <c r="F2336">
        <v>7</v>
      </c>
      <c r="G2336" t="s">
        <v>14</v>
      </c>
      <c r="H2336" s="1" t="str">
        <f t="shared" si="146"/>
        <v>ifrs-full_PurchasesFairValueMeasurementLiabilities</v>
      </c>
      <c r="I2336" t="str">
        <f t="shared" si="147"/>
        <v>ifrs-full</v>
      </c>
      <c r="J2336" t="str">
        <f t="shared" si="148"/>
        <v>PurchasesFairValueMeasurementLiabilities</v>
      </c>
      <c r="K2336" t="str">
        <f t="shared" si="149"/>
        <v>insert into dbax_info_conc (codi_empr, codi_emex, codi_info, pref_conc, codi_conc, orde_conc, nive_conc, tipo_info) values (0,0,'pre_cl-ci_ifrs-13_2014-03-05_role-823000','ifrs-full','PurchasesFairValueMeasurementLiabilities',750,7,'C')</v>
      </c>
    </row>
    <row r="2337" spans="1:11" x14ac:dyDescent="0.25">
      <c r="A2337">
        <v>0</v>
      </c>
      <c r="B2337">
        <v>0</v>
      </c>
      <c r="C2337" t="s">
        <v>220</v>
      </c>
      <c r="D2337" t="s">
        <v>2739</v>
      </c>
      <c r="E2337">
        <v>110</v>
      </c>
      <c r="F2337">
        <v>5</v>
      </c>
      <c r="G2337" t="s">
        <v>14</v>
      </c>
      <c r="H2337" s="1" t="str">
        <f t="shared" si="146"/>
        <v>ifrs-full_ReconciliationOfChangesInFairValueMeasurementAssetsAbstract</v>
      </c>
      <c r="I2337" t="str">
        <f t="shared" si="147"/>
        <v>ifrs-full</v>
      </c>
      <c r="J2337" t="str">
        <f t="shared" si="148"/>
        <v>ReconciliationOfChangesInFairValueMeasurementAssetsAbstract</v>
      </c>
      <c r="K2337" t="str">
        <f t="shared" si="149"/>
        <v>insert into dbax_info_conc (codi_empr, codi_emex, codi_info, pref_conc, codi_conc, orde_conc, nive_conc, tipo_info) values (0,0,'pre_cl-ci_ifrs-13_2014-03-05_role-823000','ifrs-full','ReconciliationOfChangesInFairValueMeasurementAssetsAbstract',110,5,'C')</v>
      </c>
    </row>
    <row r="2338" spans="1:11" x14ac:dyDescent="0.25">
      <c r="A2338">
        <v>0</v>
      </c>
      <c r="B2338">
        <v>0</v>
      </c>
      <c r="C2338" t="s">
        <v>220</v>
      </c>
      <c r="D2338" t="s">
        <v>2740</v>
      </c>
      <c r="E2338">
        <v>1260</v>
      </c>
      <c r="F2338">
        <v>5</v>
      </c>
      <c r="G2338" t="s">
        <v>14</v>
      </c>
      <c r="H2338" s="1" t="str">
        <f t="shared" si="146"/>
        <v>ifrs-full_ReconciliationOfChangesInFairValueMeasurementEntitysOwnEquityInstrumentsAbstract</v>
      </c>
      <c r="I2338" t="str">
        <f t="shared" si="147"/>
        <v>ifrs-full</v>
      </c>
      <c r="J2338" t="str">
        <f t="shared" si="148"/>
        <v>ReconciliationOfChangesInFairValueMeasurementEntitysOwnEquityInstrumentsAbstract</v>
      </c>
      <c r="K2338" t="str">
        <f t="shared" si="149"/>
        <v>insert into dbax_info_conc (codi_empr, codi_emex, codi_info, pref_conc, codi_conc, orde_conc, nive_conc, tipo_info) values (0,0,'pre_cl-ci_ifrs-13_2014-03-05_role-823000','ifrs-full','ReconciliationOfChangesInFairValueMeasurementEntitysOwnEquityInstrumentsAbstract',1260,5,'C')</v>
      </c>
    </row>
    <row r="2339" spans="1:11" x14ac:dyDescent="0.25">
      <c r="A2339">
        <v>0</v>
      </c>
      <c r="B2339">
        <v>0</v>
      </c>
      <c r="C2339" t="s">
        <v>220</v>
      </c>
      <c r="D2339" t="s">
        <v>2741</v>
      </c>
      <c r="E2339">
        <v>700</v>
      </c>
      <c r="F2339">
        <v>5</v>
      </c>
      <c r="G2339" t="s">
        <v>14</v>
      </c>
      <c r="H2339" s="1" t="str">
        <f t="shared" si="146"/>
        <v>ifrs-full_ReconciliationOfChangesInFairValueMeasurementLiabilitiesAbstract</v>
      </c>
      <c r="I2339" t="str">
        <f t="shared" si="147"/>
        <v>ifrs-full</v>
      </c>
      <c r="J2339" t="str">
        <f t="shared" si="148"/>
        <v>ReconciliationOfChangesInFairValueMeasurementLiabilitiesAbstract</v>
      </c>
      <c r="K2339" t="str">
        <f t="shared" si="149"/>
        <v>insert into dbax_info_conc (codi_empr, codi_emex, codi_info, pref_conc, codi_conc, orde_conc, nive_conc, tipo_info) values (0,0,'pre_cl-ci_ifrs-13_2014-03-05_role-823000','ifrs-full','ReconciliationOfChangesInFairValueMeasurementLiabilitiesAbstract',700,5,'C')</v>
      </c>
    </row>
    <row r="2340" spans="1:11" x14ac:dyDescent="0.25">
      <c r="A2340">
        <v>0</v>
      </c>
      <c r="B2340">
        <v>0</v>
      </c>
      <c r="C2340" t="s">
        <v>220</v>
      </c>
      <c r="D2340" t="s">
        <v>2850</v>
      </c>
      <c r="E2340">
        <v>170</v>
      </c>
      <c r="F2340">
        <v>7</v>
      </c>
      <c r="G2340" t="s">
        <v>14</v>
      </c>
      <c r="H2340" s="1" t="str">
        <f t="shared" si="146"/>
        <v>ifrs-full_SalesFairValueMeasurementAssets</v>
      </c>
      <c r="I2340" t="str">
        <f t="shared" si="147"/>
        <v>ifrs-full</v>
      </c>
      <c r="J2340" t="str">
        <f t="shared" si="148"/>
        <v>SalesFairValueMeasurementAssets</v>
      </c>
      <c r="K2340" t="str">
        <f t="shared" si="149"/>
        <v>insert into dbax_info_conc (codi_empr, codi_emex, codi_info, pref_conc, codi_conc, orde_conc, nive_conc, tipo_info) values (0,0,'pre_cl-ci_ifrs-13_2014-03-05_role-823000','ifrs-full','SalesFairValueMeasurementAssets',170,7,'C')</v>
      </c>
    </row>
    <row r="2341" spans="1:11" x14ac:dyDescent="0.25">
      <c r="A2341">
        <v>0</v>
      </c>
      <c r="B2341">
        <v>0</v>
      </c>
      <c r="C2341" t="s">
        <v>220</v>
      </c>
      <c r="D2341" t="s">
        <v>2851</v>
      </c>
      <c r="E2341">
        <v>1320</v>
      </c>
      <c r="F2341">
        <v>7</v>
      </c>
      <c r="G2341" t="s">
        <v>14</v>
      </c>
      <c r="H2341" s="1" t="str">
        <f t="shared" si="146"/>
        <v>ifrs-full_SalesFairValueMeasurementEntitysOwnEquityInstruments</v>
      </c>
      <c r="I2341" t="str">
        <f t="shared" si="147"/>
        <v>ifrs-full</v>
      </c>
      <c r="J2341" t="str">
        <f t="shared" si="148"/>
        <v>SalesFairValueMeasurementEntitysOwnEquityInstruments</v>
      </c>
      <c r="K2341" t="str">
        <f t="shared" si="149"/>
        <v>insert into dbax_info_conc (codi_empr, codi_emex, codi_info, pref_conc, codi_conc, orde_conc, nive_conc, tipo_info) values (0,0,'pre_cl-ci_ifrs-13_2014-03-05_role-823000','ifrs-full','SalesFairValueMeasurementEntitysOwnEquityInstruments',1320,7,'C')</v>
      </c>
    </row>
    <row r="2342" spans="1:11" x14ac:dyDescent="0.25">
      <c r="A2342">
        <v>0</v>
      </c>
      <c r="B2342">
        <v>0</v>
      </c>
      <c r="C2342" t="s">
        <v>220</v>
      </c>
      <c r="D2342" t="s">
        <v>2852</v>
      </c>
      <c r="E2342">
        <v>760</v>
      </c>
      <c r="F2342">
        <v>7</v>
      </c>
      <c r="G2342" t="s">
        <v>14</v>
      </c>
      <c r="H2342" s="1" t="str">
        <f t="shared" si="146"/>
        <v>ifrs-full_SalesFairValueMeasurementLiabilities</v>
      </c>
      <c r="I2342" t="str">
        <f t="shared" si="147"/>
        <v>ifrs-full</v>
      </c>
      <c r="J2342" t="str">
        <f t="shared" si="148"/>
        <v>SalesFairValueMeasurementLiabilities</v>
      </c>
      <c r="K2342" t="str">
        <f t="shared" si="149"/>
        <v>insert into dbax_info_conc (codi_empr, codi_emex, codi_info, pref_conc, codi_conc, orde_conc, nive_conc, tipo_info) values (0,0,'pre_cl-ci_ifrs-13_2014-03-05_role-823000','ifrs-full','SalesFairValueMeasurementLiabilities',760,7,'C')</v>
      </c>
    </row>
    <row r="2343" spans="1:11" x14ac:dyDescent="0.25">
      <c r="A2343">
        <v>0</v>
      </c>
      <c r="B2343">
        <v>0</v>
      </c>
      <c r="C2343" t="s">
        <v>220</v>
      </c>
      <c r="D2343" t="s">
        <v>2865</v>
      </c>
      <c r="E2343">
        <v>190</v>
      </c>
      <c r="F2343">
        <v>7</v>
      </c>
      <c r="G2343" t="s">
        <v>14</v>
      </c>
      <c r="H2343" s="1" t="str">
        <f t="shared" si="146"/>
        <v>ifrs-full_SettlementsFairValueMeasurementAssets</v>
      </c>
      <c r="I2343" t="str">
        <f t="shared" si="147"/>
        <v>ifrs-full</v>
      </c>
      <c r="J2343" t="str">
        <f t="shared" si="148"/>
        <v>SettlementsFairValueMeasurementAssets</v>
      </c>
      <c r="K2343" t="str">
        <f t="shared" si="149"/>
        <v>insert into dbax_info_conc (codi_empr, codi_emex, codi_info, pref_conc, codi_conc, orde_conc, nive_conc, tipo_info) values (0,0,'pre_cl-ci_ifrs-13_2014-03-05_role-823000','ifrs-full','SettlementsFairValueMeasurementAssets',190,7,'C')</v>
      </c>
    </row>
    <row r="2344" spans="1:11" x14ac:dyDescent="0.25">
      <c r="A2344">
        <v>0</v>
      </c>
      <c r="B2344">
        <v>0</v>
      </c>
      <c r="C2344" t="s">
        <v>220</v>
      </c>
      <c r="D2344" t="s">
        <v>2866</v>
      </c>
      <c r="E2344">
        <v>1340</v>
      </c>
      <c r="F2344">
        <v>7</v>
      </c>
      <c r="G2344" t="s">
        <v>14</v>
      </c>
      <c r="H2344" s="1" t="str">
        <f t="shared" si="146"/>
        <v>ifrs-full_SettlementsFairValueMeasurementEntitysOwnEquityInstruments</v>
      </c>
      <c r="I2344" t="str">
        <f t="shared" si="147"/>
        <v>ifrs-full</v>
      </c>
      <c r="J2344" t="str">
        <f t="shared" si="148"/>
        <v>SettlementsFairValueMeasurementEntitysOwnEquityInstruments</v>
      </c>
      <c r="K2344" t="str">
        <f t="shared" si="149"/>
        <v>insert into dbax_info_conc (codi_empr, codi_emex, codi_info, pref_conc, codi_conc, orde_conc, nive_conc, tipo_info) values (0,0,'pre_cl-ci_ifrs-13_2014-03-05_role-823000','ifrs-full','SettlementsFairValueMeasurementEntitysOwnEquityInstruments',1340,7,'C')</v>
      </c>
    </row>
    <row r="2345" spans="1:11" x14ac:dyDescent="0.25">
      <c r="A2345">
        <v>0</v>
      </c>
      <c r="B2345">
        <v>0</v>
      </c>
      <c r="C2345" t="s">
        <v>220</v>
      </c>
      <c r="D2345" t="s">
        <v>2867</v>
      </c>
      <c r="E2345">
        <v>780</v>
      </c>
      <c r="F2345">
        <v>7</v>
      </c>
      <c r="G2345" t="s">
        <v>14</v>
      </c>
      <c r="H2345" s="1" t="str">
        <f t="shared" si="146"/>
        <v>ifrs-full_SettlementsFairValueMeasurementLiabilities</v>
      </c>
      <c r="I2345" t="str">
        <f t="shared" si="147"/>
        <v>ifrs-full</v>
      </c>
      <c r="J2345" t="str">
        <f t="shared" si="148"/>
        <v>SettlementsFairValueMeasurementLiabilities</v>
      </c>
      <c r="K2345" t="str">
        <f t="shared" si="149"/>
        <v>insert into dbax_info_conc (codi_empr, codi_emex, codi_info, pref_conc, codi_conc, orde_conc, nive_conc, tipo_info) values (0,0,'pre_cl-ci_ifrs-13_2014-03-05_role-823000','ifrs-full','SettlementsFairValueMeasurementLiabilities',780,7,'C')</v>
      </c>
    </row>
    <row r="2346" spans="1:11" x14ac:dyDescent="0.25">
      <c r="A2346">
        <v>0</v>
      </c>
      <c r="B2346">
        <v>0</v>
      </c>
      <c r="C2346" t="s">
        <v>220</v>
      </c>
      <c r="D2346" t="s">
        <v>2975</v>
      </c>
      <c r="E2346">
        <v>200</v>
      </c>
      <c r="F2346">
        <v>7</v>
      </c>
      <c r="G2346" t="s">
        <v>14</v>
      </c>
      <c r="H2346" s="1" t="str">
        <f t="shared" si="146"/>
        <v>ifrs-full_TransfersIntoLevel3OfFairValueHierarchyAssets</v>
      </c>
      <c r="I2346" t="str">
        <f t="shared" si="147"/>
        <v>ifrs-full</v>
      </c>
      <c r="J2346" t="str">
        <f t="shared" si="148"/>
        <v>TransfersIntoLevel3OfFairValueHierarchyAssets</v>
      </c>
      <c r="K2346" t="str">
        <f t="shared" si="149"/>
        <v>insert into dbax_info_conc (codi_empr, codi_emex, codi_info, pref_conc, codi_conc, orde_conc, nive_conc, tipo_info) values (0,0,'pre_cl-ci_ifrs-13_2014-03-05_role-823000','ifrs-full','TransfersIntoLevel3OfFairValueHierarchyAssets',200,7,'C')</v>
      </c>
    </row>
    <row r="2347" spans="1:11" x14ac:dyDescent="0.25">
      <c r="A2347">
        <v>0</v>
      </c>
      <c r="B2347">
        <v>0</v>
      </c>
      <c r="C2347" t="s">
        <v>220</v>
      </c>
      <c r="D2347" t="s">
        <v>2976</v>
      </c>
      <c r="E2347">
        <v>1350</v>
      </c>
      <c r="F2347">
        <v>7</v>
      </c>
      <c r="G2347" t="s">
        <v>14</v>
      </c>
      <c r="H2347" s="1" t="str">
        <f t="shared" si="146"/>
        <v>ifrs-full_TransfersIntoLevel3OfFairValueHierarchyEntitysOwnEquityInstruments</v>
      </c>
      <c r="I2347" t="str">
        <f t="shared" si="147"/>
        <v>ifrs-full</v>
      </c>
      <c r="J2347" t="str">
        <f t="shared" si="148"/>
        <v>TransfersIntoLevel3OfFairValueHierarchyEntitysOwnEquityInstruments</v>
      </c>
      <c r="K2347" t="str">
        <f t="shared" si="149"/>
        <v>insert into dbax_info_conc (codi_empr, codi_emex, codi_info, pref_conc, codi_conc, orde_conc, nive_conc, tipo_info) values (0,0,'pre_cl-ci_ifrs-13_2014-03-05_role-823000','ifrs-full','TransfersIntoLevel3OfFairValueHierarchyEntitysOwnEquityInstruments',1350,7,'C')</v>
      </c>
    </row>
    <row r="2348" spans="1:11" x14ac:dyDescent="0.25">
      <c r="A2348">
        <v>0</v>
      </c>
      <c r="B2348">
        <v>0</v>
      </c>
      <c r="C2348" t="s">
        <v>220</v>
      </c>
      <c r="D2348" t="s">
        <v>2977</v>
      </c>
      <c r="E2348">
        <v>790</v>
      </c>
      <c r="F2348">
        <v>7</v>
      </c>
      <c r="G2348" t="s">
        <v>14</v>
      </c>
      <c r="H2348" s="1" t="str">
        <f t="shared" si="146"/>
        <v>ifrs-full_TransfersIntoLevel3OfFairValueHierarchyLiabilities</v>
      </c>
      <c r="I2348" t="str">
        <f t="shared" si="147"/>
        <v>ifrs-full</v>
      </c>
      <c r="J2348" t="str">
        <f t="shared" si="148"/>
        <v>TransfersIntoLevel3OfFairValueHierarchyLiabilities</v>
      </c>
      <c r="K2348" t="str">
        <f t="shared" si="149"/>
        <v>insert into dbax_info_conc (codi_empr, codi_emex, codi_info, pref_conc, codi_conc, orde_conc, nive_conc, tipo_info) values (0,0,'pre_cl-ci_ifrs-13_2014-03-05_role-823000','ifrs-full','TransfersIntoLevel3OfFairValueHierarchyLiabilities',790,7,'C')</v>
      </c>
    </row>
    <row r="2349" spans="1:11" x14ac:dyDescent="0.25">
      <c r="A2349">
        <v>0</v>
      </c>
      <c r="B2349">
        <v>0</v>
      </c>
      <c r="C2349" t="s">
        <v>220</v>
      </c>
      <c r="D2349" t="s">
        <v>2980</v>
      </c>
      <c r="E2349">
        <v>250</v>
      </c>
      <c r="F2349">
        <v>3</v>
      </c>
      <c r="G2349" t="s">
        <v>14</v>
      </c>
      <c r="H2349" s="1" t="str">
        <f t="shared" si="146"/>
        <v>ifrs-full_TransfersOutOfLevel1IntoLevel2OfFairValueHierarchyAssets</v>
      </c>
      <c r="I2349" t="str">
        <f t="shared" si="147"/>
        <v>ifrs-full</v>
      </c>
      <c r="J2349" t="str">
        <f t="shared" si="148"/>
        <v>TransfersOutOfLevel1IntoLevel2OfFairValueHierarchyAssets</v>
      </c>
      <c r="K2349" t="str">
        <f t="shared" si="149"/>
        <v>insert into dbax_info_conc (codi_empr, codi_emex, codi_info, pref_conc, codi_conc, orde_conc, nive_conc, tipo_info) values (0,0,'pre_cl-ci_ifrs-13_2014-03-05_role-823000','ifrs-full','TransfersOutOfLevel1IntoLevel2OfFairValueHierarchyAssets',250,3,'C')</v>
      </c>
    </row>
    <row r="2350" spans="1:11" x14ac:dyDescent="0.25">
      <c r="A2350">
        <v>0</v>
      </c>
      <c r="B2350">
        <v>0</v>
      </c>
      <c r="C2350" t="s">
        <v>220</v>
      </c>
      <c r="D2350" t="s">
        <v>2981</v>
      </c>
      <c r="E2350">
        <v>1400</v>
      </c>
      <c r="F2350">
        <v>3</v>
      </c>
      <c r="G2350" t="s">
        <v>14</v>
      </c>
      <c r="H2350" s="1" t="str">
        <f t="shared" si="146"/>
        <v>ifrs-full_TransfersOutOfLevel1IntoLevel2OfFairValueHierarchyEntitysOwnEquityInstruments</v>
      </c>
      <c r="I2350" t="str">
        <f t="shared" si="147"/>
        <v>ifrs-full</v>
      </c>
      <c r="J2350" t="str">
        <f t="shared" si="148"/>
        <v>TransfersOutOfLevel1IntoLevel2OfFairValueHierarchyEntitysOwnEquityInstruments</v>
      </c>
      <c r="K2350" t="str">
        <f t="shared" si="149"/>
        <v>insert into dbax_info_conc (codi_empr, codi_emex, codi_info, pref_conc, codi_conc, orde_conc, nive_conc, tipo_info) values (0,0,'pre_cl-ci_ifrs-13_2014-03-05_role-823000','ifrs-full','TransfersOutOfLevel1IntoLevel2OfFairValueHierarchyEntitysOwnEquityInstruments',1400,3,'C')</v>
      </c>
    </row>
    <row r="2351" spans="1:11" x14ac:dyDescent="0.25">
      <c r="A2351">
        <v>0</v>
      </c>
      <c r="B2351">
        <v>0</v>
      </c>
      <c r="C2351" t="s">
        <v>220</v>
      </c>
      <c r="D2351" t="s">
        <v>2982</v>
      </c>
      <c r="E2351">
        <v>840</v>
      </c>
      <c r="F2351">
        <v>3</v>
      </c>
      <c r="G2351" t="s">
        <v>14</v>
      </c>
      <c r="H2351" s="1" t="str">
        <f t="shared" si="146"/>
        <v>ifrs-full_TransfersOutOfLevel1IntoLevel2OfFairValueHierarchyLiabilities</v>
      </c>
      <c r="I2351" t="str">
        <f t="shared" si="147"/>
        <v>ifrs-full</v>
      </c>
      <c r="J2351" t="str">
        <f t="shared" si="148"/>
        <v>TransfersOutOfLevel1IntoLevel2OfFairValueHierarchyLiabilities</v>
      </c>
      <c r="K2351" t="str">
        <f t="shared" si="149"/>
        <v>insert into dbax_info_conc (codi_empr, codi_emex, codi_info, pref_conc, codi_conc, orde_conc, nive_conc, tipo_info) values (0,0,'pre_cl-ci_ifrs-13_2014-03-05_role-823000','ifrs-full','TransfersOutOfLevel1IntoLevel2OfFairValueHierarchyLiabilities',840,3,'C')</v>
      </c>
    </row>
    <row r="2352" spans="1:11" x14ac:dyDescent="0.25">
      <c r="A2352">
        <v>0</v>
      </c>
      <c r="B2352">
        <v>0</v>
      </c>
      <c r="C2352" t="s">
        <v>220</v>
      </c>
      <c r="D2352" t="s">
        <v>2983</v>
      </c>
      <c r="E2352">
        <v>270</v>
      </c>
      <c r="F2352">
        <v>3</v>
      </c>
      <c r="G2352" t="s">
        <v>14</v>
      </c>
      <c r="H2352" s="1" t="str">
        <f t="shared" si="146"/>
        <v>ifrs-full_TransfersOutOfLevel2IntoLevel1OfFairValueHierarchyAssets</v>
      </c>
      <c r="I2352" t="str">
        <f t="shared" si="147"/>
        <v>ifrs-full</v>
      </c>
      <c r="J2352" t="str">
        <f t="shared" si="148"/>
        <v>TransfersOutOfLevel2IntoLevel1OfFairValueHierarchyAssets</v>
      </c>
      <c r="K2352" t="str">
        <f t="shared" si="149"/>
        <v>insert into dbax_info_conc (codi_empr, codi_emex, codi_info, pref_conc, codi_conc, orde_conc, nive_conc, tipo_info) values (0,0,'pre_cl-ci_ifrs-13_2014-03-05_role-823000','ifrs-full','TransfersOutOfLevel2IntoLevel1OfFairValueHierarchyAssets',270,3,'C')</v>
      </c>
    </row>
    <row r="2353" spans="1:11" x14ac:dyDescent="0.25">
      <c r="A2353">
        <v>0</v>
      </c>
      <c r="B2353">
        <v>0</v>
      </c>
      <c r="C2353" t="s">
        <v>220</v>
      </c>
      <c r="D2353" t="s">
        <v>2984</v>
      </c>
      <c r="E2353">
        <v>1420</v>
      </c>
      <c r="F2353">
        <v>3</v>
      </c>
      <c r="G2353" t="s">
        <v>14</v>
      </c>
      <c r="H2353" s="1" t="str">
        <f t="shared" si="146"/>
        <v>ifrs-full_TransfersOutOfLevel2IntoLevel1OfFairValueHierarchyEntitysOwnEquityInstruments</v>
      </c>
      <c r="I2353" t="str">
        <f t="shared" si="147"/>
        <v>ifrs-full</v>
      </c>
      <c r="J2353" t="str">
        <f t="shared" si="148"/>
        <v>TransfersOutOfLevel2IntoLevel1OfFairValueHierarchyEntitysOwnEquityInstruments</v>
      </c>
      <c r="K2353" t="str">
        <f t="shared" si="149"/>
        <v>insert into dbax_info_conc (codi_empr, codi_emex, codi_info, pref_conc, codi_conc, orde_conc, nive_conc, tipo_info) values (0,0,'pre_cl-ci_ifrs-13_2014-03-05_role-823000','ifrs-full','TransfersOutOfLevel2IntoLevel1OfFairValueHierarchyEntitysOwnEquityInstruments',1420,3,'C')</v>
      </c>
    </row>
    <row r="2354" spans="1:11" x14ac:dyDescent="0.25">
      <c r="A2354">
        <v>0</v>
      </c>
      <c r="B2354">
        <v>0</v>
      </c>
      <c r="C2354" t="s">
        <v>220</v>
      </c>
      <c r="D2354" t="s">
        <v>2985</v>
      </c>
      <c r="E2354">
        <v>860</v>
      </c>
      <c r="F2354">
        <v>3</v>
      </c>
      <c r="G2354" t="s">
        <v>14</v>
      </c>
      <c r="H2354" s="1" t="str">
        <f t="shared" si="146"/>
        <v>ifrs-full_TransfersOutOfLevel2IntoLevel1OfFairValueHierarchyLiabilities</v>
      </c>
      <c r="I2354" t="str">
        <f t="shared" si="147"/>
        <v>ifrs-full</v>
      </c>
      <c r="J2354" t="str">
        <f t="shared" si="148"/>
        <v>TransfersOutOfLevel2IntoLevel1OfFairValueHierarchyLiabilities</v>
      </c>
      <c r="K2354" t="str">
        <f t="shared" si="149"/>
        <v>insert into dbax_info_conc (codi_empr, codi_emex, codi_info, pref_conc, codi_conc, orde_conc, nive_conc, tipo_info) values (0,0,'pre_cl-ci_ifrs-13_2014-03-05_role-823000','ifrs-full','TransfersOutOfLevel2IntoLevel1OfFairValueHierarchyLiabilities',860,3,'C')</v>
      </c>
    </row>
    <row r="2355" spans="1:11" x14ac:dyDescent="0.25">
      <c r="A2355">
        <v>0</v>
      </c>
      <c r="B2355">
        <v>0</v>
      </c>
      <c r="C2355" t="s">
        <v>220</v>
      </c>
      <c r="D2355" t="s">
        <v>2986</v>
      </c>
      <c r="E2355">
        <v>210</v>
      </c>
      <c r="F2355">
        <v>7</v>
      </c>
      <c r="G2355" t="s">
        <v>14</v>
      </c>
      <c r="H2355" s="1" t="str">
        <f t="shared" si="146"/>
        <v>ifrs-full_TransfersOutOfLevel3OfFairValueHierarchyAssets</v>
      </c>
      <c r="I2355" t="str">
        <f t="shared" si="147"/>
        <v>ifrs-full</v>
      </c>
      <c r="J2355" t="str">
        <f t="shared" si="148"/>
        <v>TransfersOutOfLevel3OfFairValueHierarchyAssets</v>
      </c>
      <c r="K2355" t="str">
        <f t="shared" si="149"/>
        <v>insert into dbax_info_conc (codi_empr, codi_emex, codi_info, pref_conc, codi_conc, orde_conc, nive_conc, tipo_info) values (0,0,'pre_cl-ci_ifrs-13_2014-03-05_role-823000','ifrs-full','TransfersOutOfLevel3OfFairValueHierarchyAssets',210,7,'C')</v>
      </c>
    </row>
    <row r="2356" spans="1:11" x14ac:dyDescent="0.25">
      <c r="A2356">
        <v>0</v>
      </c>
      <c r="B2356">
        <v>0</v>
      </c>
      <c r="C2356" t="s">
        <v>220</v>
      </c>
      <c r="D2356" t="s">
        <v>2987</v>
      </c>
      <c r="E2356">
        <v>1360</v>
      </c>
      <c r="F2356">
        <v>7</v>
      </c>
      <c r="G2356" t="s">
        <v>14</v>
      </c>
      <c r="H2356" s="1" t="str">
        <f t="shared" si="146"/>
        <v>ifrs-full_TransfersOutOfLevel3OfFairValueHierarchyEntitysOwnEquityInstruments</v>
      </c>
      <c r="I2356" t="str">
        <f t="shared" si="147"/>
        <v>ifrs-full</v>
      </c>
      <c r="J2356" t="str">
        <f t="shared" si="148"/>
        <v>TransfersOutOfLevel3OfFairValueHierarchyEntitysOwnEquityInstruments</v>
      </c>
      <c r="K2356" t="str">
        <f t="shared" si="149"/>
        <v>insert into dbax_info_conc (codi_empr, codi_emex, codi_info, pref_conc, codi_conc, orde_conc, nive_conc, tipo_info) values (0,0,'pre_cl-ci_ifrs-13_2014-03-05_role-823000','ifrs-full','TransfersOutOfLevel3OfFairValueHierarchyEntitysOwnEquityInstruments',1360,7,'C')</v>
      </c>
    </row>
    <row r="2357" spans="1:11" x14ac:dyDescent="0.25">
      <c r="A2357">
        <v>0</v>
      </c>
      <c r="B2357">
        <v>0</v>
      </c>
      <c r="C2357" t="s">
        <v>220</v>
      </c>
      <c r="D2357" t="s">
        <v>2988</v>
      </c>
      <c r="E2357">
        <v>800</v>
      </c>
      <c r="F2357">
        <v>7</v>
      </c>
      <c r="G2357" t="s">
        <v>14</v>
      </c>
      <c r="H2357" s="1" t="str">
        <f t="shared" si="146"/>
        <v>ifrs-full_TransfersOutOfLevel3OfFairValueHierarchyLiabilities</v>
      </c>
      <c r="I2357" t="str">
        <f t="shared" si="147"/>
        <v>ifrs-full</v>
      </c>
      <c r="J2357" t="str">
        <f t="shared" si="148"/>
        <v>TransfersOutOfLevel3OfFairValueHierarchyLiabilities</v>
      </c>
      <c r="K2357" t="str">
        <f t="shared" si="149"/>
        <v>insert into dbax_info_conc (codi_empr, codi_emex, codi_info, pref_conc, codi_conc, orde_conc, nive_conc, tipo_info) values (0,0,'pre_cl-ci_ifrs-13_2014-03-05_role-823000','ifrs-full','TransfersOutOfLevel3OfFairValueHierarchyLiabilities',800,7,'C')</v>
      </c>
    </row>
    <row r="2358" spans="1:11" x14ac:dyDescent="0.25">
      <c r="A2358">
        <v>0</v>
      </c>
      <c r="B2358">
        <v>0</v>
      </c>
      <c r="C2358" t="s">
        <v>223</v>
      </c>
      <c r="D2358" t="s">
        <v>760</v>
      </c>
      <c r="E2358">
        <v>1020</v>
      </c>
      <c r="F2358">
        <v>2</v>
      </c>
      <c r="G2358" t="s">
        <v>14</v>
      </c>
      <c r="H2358" s="1" t="str">
        <f t="shared" si="146"/>
        <v>ifrs-full_AdditionalInformationAboutSharebasedPaymentArrangements</v>
      </c>
      <c r="I2358" t="str">
        <f t="shared" si="147"/>
        <v>ifrs-full</v>
      </c>
      <c r="J2358" t="str">
        <f t="shared" si="148"/>
        <v>AdditionalInformationAboutSharebasedPaymentArrangements</v>
      </c>
      <c r="K2358" t="str">
        <f t="shared" si="149"/>
        <v>insert into dbax_info_conc (codi_empr, codi_emex, codi_info, pref_conc, codi_conc, orde_conc, nive_conc, tipo_info) values (0,0,'pre_cl-ci_ifrs-2_2014-03-05_role-834120','ifrs-full','AdditionalInformationAboutSharebasedPaymentArrangements',1020,2,'C')</v>
      </c>
    </row>
    <row r="2359" spans="1:11" x14ac:dyDescent="0.25">
      <c r="A2359">
        <v>0</v>
      </c>
      <c r="B2359">
        <v>0</v>
      </c>
      <c r="C2359" t="s">
        <v>223</v>
      </c>
      <c r="D2359" t="s">
        <v>880</v>
      </c>
      <c r="E2359">
        <v>360</v>
      </c>
      <c r="F2359">
        <v>3</v>
      </c>
      <c r="G2359" t="s">
        <v>14</v>
      </c>
      <c r="H2359" s="1" t="str">
        <f t="shared" si="146"/>
        <v>ifrs-full_BottomOfRangeMember</v>
      </c>
      <c r="I2359" t="str">
        <f t="shared" si="147"/>
        <v>ifrs-full</v>
      </c>
      <c r="J2359" t="str">
        <f t="shared" si="148"/>
        <v>BottomOfRangeMember</v>
      </c>
      <c r="K2359" t="str">
        <f t="shared" si="149"/>
        <v>insert into dbax_info_conc (codi_empr, codi_emex, codi_info, pref_conc, codi_conc, orde_conc, nive_conc, tipo_info) values (0,0,'pre_cl-ci_ifrs-2_2014-03-05_role-834120','ifrs-full','BottomOfRangeMember',360,3,'C')</v>
      </c>
    </row>
    <row r="2360" spans="1:11" x14ac:dyDescent="0.25">
      <c r="A2360">
        <v>0</v>
      </c>
      <c r="B2360">
        <v>0</v>
      </c>
      <c r="C2360" t="s">
        <v>223</v>
      </c>
      <c r="D2360" t="s">
        <v>1113</v>
      </c>
      <c r="E2360">
        <v>120</v>
      </c>
      <c r="F2360">
        <v>6</v>
      </c>
      <c r="G2360" t="s">
        <v>14</v>
      </c>
      <c r="H2360" s="1" t="str">
        <f t="shared" si="146"/>
        <v>ifrs-full_DateOfGrantOfSharebasedPaymentArrangement</v>
      </c>
      <c r="I2360" t="str">
        <f t="shared" si="147"/>
        <v>ifrs-full</v>
      </c>
      <c r="J2360" t="str">
        <f t="shared" si="148"/>
        <v>DateOfGrantOfSharebasedPaymentArrangement</v>
      </c>
      <c r="K2360" t="str">
        <f t="shared" si="149"/>
        <v>insert into dbax_info_conc (codi_empr, codi_emex, codi_info, pref_conc, codi_conc, orde_conc, nive_conc, tipo_info) values (0,0,'pre_cl-ci_ifrs-2_2014-03-05_role-834120','ifrs-full','DateOfGrantOfSharebasedPaymentArrangement',120,6,'C')</v>
      </c>
    </row>
    <row r="2361" spans="1:11" x14ac:dyDescent="0.25">
      <c r="A2361">
        <v>0</v>
      </c>
      <c r="B2361">
        <v>0</v>
      </c>
      <c r="C2361" t="s">
        <v>223</v>
      </c>
      <c r="D2361" t="s">
        <v>1276</v>
      </c>
      <c r="E2361">
        <v>710</v>
      </c>
      <c r="F2361">
        <v>5</v>
      </c>
      <c r="G2361" t="s">
        <v>14</v>
      </c>
      <c r="H2361" s="1" t="str">
        <f t="shared" si="146"/>
        <v>ifrs-full_DescriptionOfExpectedVolatilityShareOptionsGranted</v>
      </c>
      <c r="I2361" t="str">
        <f t="shared" si="147"/>
        <v>ifrs-full</v>
      </c>
      <c r="J2361" t="str">
        <f t="shared" si="148"/>
        <v>DescriptionOfExpectedVolatilityShareOptionsGranted</v>
      </c>
      <c r="K2361" t="str">
        <f t="shared" si="149"/>
        <v>insert into dbax_info_conc (codi_empr, codi_emex, codi_info, pref_conc, codi_conc, orde_conc, nive_conc, tipo_info) values (0,0,'pre_cl-ci_ifrs-2_2014-03-05_role-834120','ifrs-full','DescriptionOfExpectedVolatilityShareOptionsGranted',710,5,'C')</v>
      </c>
    </row>
    <row r="2362" spans="1:11" x14ac:dyDescent="0.25">
      <c r="A2362">
        <v>0</v>
      </c>
      <c r="B2362">
        <v>0</v>
      </c>
      <c r="C2362" t="s">
        <v>223</v>
      </c>
      <c r="D2362" t="s">
        <v>1310</v>
      </c>
      <c r="E2362">
        <v>680</v>
      </c>
      <c r="F2362">
        <v>4</v>
      </c>
      <c r="G2362" t="s">
        <v>14</v>
      </c>
      <c r="H2362" s="1" t="str">
        <f t="shared" si="146"/>
        <v>ifrs-full_DescriptionOfInputsToOptionPricingModelShareOptionsGranted</v>
      </c>
      <c r="I2362" t="str">
        <f t="shared" si="147"/>
        <v>ifrs-full</v>
      </c>
      <c r="J2362" t="str">
        <f t="shared" si="148"/>
        <v>DescriptionOfInputsToOptionPricingModelShareOptionsGranted</v>
      </c>
      <c r="K2362" t="str">
        <f t="shared" si="149"/>
        <v>insert into dbax_info_conc (codi_empr, codi_emex, codi_info, pref_conc, codi_conc, orde_conc, nive_conc, tipo_info) values (0,0,'pre_cl-ci_ifrs-2_2014-03-05_role-834120','ifrs-full','DescriptionOfInputsToOptionPricingModelShareOptionsGranted',680,4,'C')</v>
      </c>
    </row>
    <row r="2363" spans="1:11" x14ac:dyDescent="0.25">
      <c r="A2363">
        <v>0</v>
      </c>
      <c r="B2363">
        <v>0</v>
      </c>
      <c r="C2363" t="s">
        <v>223</v>
      </c>
      <c r="D2363" t="s">
        <v>1352</v>
      </c>
      <c r="E2363">
        <v>100</v>
      </c>
      <c r="F2363">
        <v>6</v>
      </c>
      <c r="G2363" t="s">
        <v>14</v>
      </c>
      <c r="H2363" s="1" t="str">
        <f t="shared" si="146"/>
        <v>ifrs-full_DescriptionOfMaximumTermOfOptionsGrantedForSharebasedPaymentArrangement</v>
      </c>
      <c r="I2363" t="str">
        <f t="shared" si="147"/>
        <v>ifrs-full</v>
      </c>
      <c r="J2363" t="str">
        <f t="shared" si="148"/>
        <v>DescriptionOfMaximumTermOfOptionsGrantedForSharebasedPaymentArrangement</v>
      </c>
      <c r="K2363" t="str">
        <f t="shared" si="149"/>
        <v>insert into dbax_info_conc (codi_empr, codi_emex, codi_info, pref_conc, codi_conc, orde_conc, nive_conc, tipo_info) values (0,0,'pre_cl-ci_ifrs-2_2014-03-05_role-834120','ifrs-full','DescriptionOfMaximumTermOfOptionsGrantedForSharebasedPaymentArrangement',100,6,'C')</v>
      </c>
    </row>
    <row r="2364" spans="1:11" x14ac:dyDescent="0.25">
      <c r="A2364">
        <v>0</v>
      </c>
      <c r="B2364">
        <v>0</v>
      </c>
      <c r="C2364" t="s">
        <v>223</v>
      </c>
      <c r="D2364" t="s">
        <v>1354</v>
      </c>
      <c r="E2364">
        <v>110</v>
      </c>
      <c r="F2364">
        <v>6</v>
      </c>
      <c r="G2364" t="s">
        <v>14</v>
      </c>
      <c r="H2364" s="1" t="str">
        <f t="shared" si="146"/>
        <v>ifrs-full_DescriptionOfMethodOfSettlementForSharebasedPaymentArrangement</v>
      </c>
      <c r="I2364" t="str">
        <f t="shared" si="147"/>
        <v>ifrs-full</v>
      </c>
      <c r="J2364" t="str">
        <f t="shared" si="148"/>
        <v>DescriptionOfMethodOfSettlementForSharebasedPaymentArrangement</v>
      </c>
      <c r="K2364" t="str">
        <f t="shared" si="149"/>
        <v>insert into dbax_info_conc (codi_empr, codi_emex, codi_info, pref_conc, codi_conc, orde_conc, nive_conc, tipo_info) values (0,0,'pre_cl-ci_ifrs-2_2014-03-05_role-834120','ifrs-full','DescriptionOfMethodOfSettlementForSharebasedPaymentArrangement',110,6,'C')</v>
      </c>
    </row>
    <row r="2365" spans="1:11" x14ac:dyDescent="0.25">
      <c r="A2365">
        <v>0</v>
      </c>
      <c r="B2365">
        <v>0</v>
      </c>
      <c r="C2365" t="s">
        <v>223</v>
      </c>
      <c r="D2365" t="s">
        <v>1359</v>
      </c>
      <c r="E2365">
        <v>770</v>
      </c>
      <c r="F2365">
        <v>6</v>
      </c>
      <c r="G2365" t="s">
        <v>14</v>
      </c>
      <c r="H2365" s="1" t="str">
        <f t="shared" si="146"/>
        <v>ifrs-full_DescriptionOfMethodUsedAndAssumptionsMadeToIncorporateEffectsOfExpectedEarlyExerciseShareOptionsGranted</v>
      </c>
      <c r="I2365" t="str">
        <f t="shared" si="147"/>
        <v>ifrs-full</v>
      </c>
      <c r="J2365" t="str">
        <f t="shared" si="148"/>
        <v>DescriptionOfMethodUsedAndAssumptionsMadeToIncorporateEffectsOfExpectedEarlyExerciseShareOptionsGranted</v>
      </c>
      <c r="K2365" t="str">
        <f t="shared" si="149"/>
        <v>insert into dbax_info_conc (codi_empr, codi_emex, codi_info, pref_conc, codi_conc, orde_conc, nive_conc, tipo_info) values (0,0,'pre_cl-ci_ifrs-2_2014-03-05_role-834120','ifrs-full','DescriptionOfMethodUsedAndAssumptionsMadeToIncorporateEffectsOfExpectedEarlyExerciseShareOptionsGranted',770,6,'C')</v>
      </c>
    </row>
    <row r="2366" spans="1:11" x14ac:dyDescent="0.25">
      <c r="A2366">
        <v>0</v>
      </c>
      <c r="B2366">
        <v>0</v>
      </c>
      <c r="C2366" t="s">
        <v>223</v>
      </c>
      <c r="D2366" t="s">
        <v>1396</v>
      </c>
      <c r="E2366">
        <v>720</v>
      </c>
      <c r="F2366">
        <v>5</v>
      </c>
      <c r="G2366" t="s">
        <v>14</v>
      </c>
      <c r="H2366" s="1" t="str">
        <f t="shared" si="146"/>
        <v>ifrs-full_DescriptionOfOptionLifeShareOptionsGranted</v>
      </c>
      <c r="I2366" t="str">
        <f t="shared" si="147"/>
        <v>ifrs-full</v>
      </c>
      <c r="J2366" t="str">
        <f t="shared" si="148"/>
        <v>DescriptionOfOptionLifeShareOptionsGranted</v>
      </c>
      <c r="K2366" t="str">
        <f t="shared" si="149"/>
        <v>insert into dbax_info_conc (codi_empr, codi_emex, codi_info, pref_conc, codi_conc, orde_conc, nive_conc, tipo_info) values (0,0,'pre_cl-ci_ifrs-2_2014-03-05_role-834120','ifrs-full','DescriptionOfOptionLifeShareOptionsGranted',720,5,'C')</v>
      </c>
    </row>
    <row r="2367" spans="1:11" x14ac:dyDescent="0.25">
      <c r="A2367">
        <v>0</v>
      </c>
      <c r="B2367">
        <v>0</v>
      </c>
      <c r="C2367" t="s">
        <v>223</v>
      </c>
      <c r="D2367" t="s">
        <v>1397</v>
      </c>
      <c r="E2367">
        <v>670</v>
      </c>
      <c r="F2367">
        <v>4</v>
      </c>
      <c r="G2367" t="s">
        <v>14</v>
      </c>
      <c r="H2367" s="1" t="str">
        <f t="shared" si="146"/>
        <v>ifrs-full_DescriptionOfOptionPricingModelShareOptionsGranted</v>
      </c>
      <c r="I2367" t="str">
        <f t="shared" si="147"/>
        <v>ifrs-full</v>
      </c>
      <c r="J2367" t="str">
        <f t="shared" si="148"/>
        <v>DescriptionOfOptionPricingModelShareOptionsGranted</v>
      </c>
      <c r="K2367" t="str">
        <f t="shared" si="149"/>
        <v>insert into dbax_info_conc (codi_empr, codi_emex, codi_info, pref_conc, codi_conc, orde_conc, nive_conc, tipo_info) values (0,0,'pre_cl-ci_ifrs-2_2014-03-05_role-834120','ifrs-full','DescriptionOfOptionPricingModelShareOptionsGranted',670,4,'C')</v>
      </c>
    </row>
    <row r="2368" spans="1:11" x14ac:dyDescent="0.25">
      <c r="A2368">
        <v>0</v>
      </c>
      <c r="B2368">
        <v>0</v>
      </c>
      <c r="C2368" t="s">
        <v>223</v>
      </c>
      <c r="D2368" t="s">
        <v>1400</v>
      </c>
      <c r="E2368">
        <v>760</v>
      </c>
      <c r="F2368">
        <v>5</v>
      </c>
      <c r="G2368" t="s">
        <v>14</v>
      </c>
      <c r="H2368" s="1" t="str">
        <f t="shared" si="146"/>
        <v>ifrs-full_DescriptionOfOtherInputsToOptionsPricingModelShareOptionsGranted</v>
      </c>
      <c r="I2368" t="str">
        <f t="shared" si="147"/>
        <v>ifrs-full</v>
      </c>
      <c r="J2368" t="str">
        <f t="shared" si="148"/>
        <v>DescriptionOfOtherInputsToOptionsPricingModelShareOptionsGranted</v>
      </c>
      <c r="K2368" t="str">
        <f t="shared" si="149"/>
        <v>insert into dbax_info_conc (codi_empr, codi_emex, codi_info, pref_conc, codi_conc, orde_conc, nive_conc, tipo_info) values (0,0,'pre_cl-ci_ifrs-2_2014-03-05_role-834120','ifrs-full','DescriptionOfOtherInputsToOptionsPricingModelShareOptionsGranted',760,5,'C')</v>
      </c>
    </row>
    <row r="2369" spans="1:11" x14ac:dyDescent="0.25">
      <c r="A2369">
        <v>0</v>
      </c>
      <c r="B2369">
        <v>0</v>
      </c>
      <c r="C2369" t="s">
        <v>223</v>
      </c>
      <c r="D2369" t="s">
        <v>1443</v>
      </c>
      <c r="E2369">
        <v>920</v>
      </c>
      <c r="F2369">
        <v>2</v>
      </c>
      <c r="G2369" t="s">
        <v>14</v>
      </c>
      <c r="H2369" s="1" t="str">
        <f t="shared" si="146"/>
        <v>ifrs-full_DescriptionOfReasonWhyFairValueOfGoodsOrServicesReceivedCannotEstimateReliable</v>
      </c>
      <c r="I2369" t="str">
        <f t="shared" si="147"/>
        <v>ifrs-full</v>
      </c>
      <c r="J2369" t="str">
        <f t="shared" si="148"/>
        <v>DescriptionOfReasonWhyFairValueOfGoodsOrServicesReceivedCannotEstimateReliable</v>
      </c>
      <c r="K2369" t="str">
        <f t="shared" si="149"/>
        <v>insert into dbax_info_conc (codi_empr, codi_emex, codi_info, pref_conc, codi_conc, orde_conc, nive_conc, tipo_info) values (0,0,'pre_cl-ci_ifrs-2_2014-03-05_role-834120','ifrs-full','DescriptionOfReasonWhyFairValueOfGoodsOrServicesReceivedCannotEstimateReliable',920,2,'C')</v>
      </c>
    </row>
    <row r="2370" spans="1:11" x14ac:dyDescent="0.25">
      <c r="A2370">
        <v>0</v>
      </c>
      <c r="B2370">
        <v>0</v>
      </c>
      <c r="C2370" t="s">
        <v>223</v>
      </c>
      <c r="D2370" t="s">
        <v>1452</v>
      </c>
      <c r="E2370">
        <v>750</v>
      </c>
      <c r="F2370">
        <v>5</v>
      </c>
      <c r="G2370" t="s">
        <v>14</v>
      </c>
      <c r="H2370" s="1" t="str">
        <f t="shared" si="146"/>
        <v>ifrs-full_DescriptionOfRiskFreeInterestRateShareOptionsGranted</v>
      </c>
      <c r="I2370" t="str">
        <f t="shared" si="147"/>
        <v>ifrs-full</v>
      </c>
      <c r="J2370" t="str">
        <f t="shared" si="148"/>
        <v>DescriptionOfRiskFreeInterestRateShareOptionsGranted</v>
      </c>
      <c r="K2370" t="str">
        <f t="shared" si="149"/>
        <v>insert into dbax_info_conc (codi_empr, codi_emex, codi_info, pref_conc, codi_conc, orde_conc, nive_conc, tipo_info) values (0,0,'pre_cl-ci_ifrs-2_2014-03-05_role-834120','ifrs-full','DescriptionOfRiskFreeInterestRateShareOptionsGranted',750,5,'C')</v>
      </c>
    </row>
    <row r="2371" spans="1:11" x14ac:dyDescent="0.25">
      <c r="A2371">
        <v>0</v>
      </c>
      <c r="B2371">
        <v>0</v>
      </c>
      <c r="C2371" t="s">
        <v>223</v>
      </c>
      <c r="D2371" t="s">
        <v>1484</v>
      </c>
      <c r="E2371">
        <v>90</v>
      </c>
      <c r="F2371">
        <v>6</v>
      </c>
      <c r="G2371" t="s">
        <v>14</v>
      </c>
      <c r="H2371" s="1" t="str">
        <f t="shared" si="146"/>
        <v>ifrs-full_DescriptionOfVestingRequirementsForSharebasedPaymentArrangement</v>
      </c>
      <c r="I2371" t="str">
        <f t="shared" si="147"/>
        <v>ifrs-full</v>
      </c>
      <c r="J2371" t="str">
        <f t="shared" si="148"/>
        <v>DescriptionOfVestingRequirementsForSharebasedPaymentArrangement</v>
      </c>
      <c r="K2371" t="str">
        <f t="shared" si="149"/>
        <v>insert into dbax_info_conc (codi_empr, codi_emex, codi_info, pref_conc, codi_conc, orde_conc, nive_conc, tipo_info) values (0,0,'pre_cl-ci_ifrs-2_2014-03-05_role-834120','ifrs-full','DescriptionOfVestingRequirementsForSharebasedPaymentArrangement',90,6,'C')</v>
      </c>
    </row>
    <row r="2372" spans="1:11" x14ac:dyDescent="0.25">
      <c r="A2372">
        <v>0</v>
      </c>
      <c r="B2372">
        <v>0</v>
      </c>
      <c r="C2372" t="s">
        <v>223</v>
      </c>
      <c r="D2372" t="s">
        <v>1490</v>
      </c>
      <c r="E2372">
        <v>630</v>
      </c>
      <c r="F2372">
        <v>2</v>
      </c>
      <c r="G2372" t="s">
        <v>14</v>
      </c>
      <c r="H2372" s="1" t="str">
        <f t="shared" si="146"/>
        <v>ifrs-full_DeterminationOfFairValueOfGoodsOrServicesReceivedOrFairValueOfEquityInstrumentsGrantedOnSharebasedPayments</v>
      </c>
      <c r="I2372" t="str">
        <f t="shared" si="147"/>
        <v>ifrs-full</v>
      </c>
      <c r="J2372" t="str">
        <f t="shared" si="148"/>
        <v>DeterminationOfFairValueOfGoodsOrServicesReceivedOrFairValueOfEquityInstrumentsGrantedOnSharebasedPayments</v>
      </c>
      <c r="K2372" t="str">
        <f t="shared" si="149"/>
        <v>insert into dbax_info_conc (codi_empr, codi_emex, codi_info, pref_conc, codi_conc, orde_conc, nive_conc, tipo_info) values (0,0,'pre_cl-ci_ifrs-2_2014-03-05_role-834120','ifrs-full','DeterminationOfFairValueOfGoodsOrServicesReceivedOrFairValueOfEquityInstrumentsGrantedOnSharebasedPayments',630,2,'C')</v>
      </c>
    </row>
    <row r="2373" spans="1:11" x14ac:dyDescent="0.25">
      <c r="A2373">
        <v>0</v>
      </c>
      <c r="B2373">
        <v>0</v>
      </c>
      <c r="C2373" t="s">
        <v>223</v>
      </c>
      <c r="D2373" t="s">
        <v>1601</v>
      </c>
      <c r="E2373">
        <v>800</v>
      </c>
      <c r="F2373">
        <v>2</v>
      </c>
      <c r="G2373" t="s">
        <v>14</v>
      </c>
      <c r="H2373" s="1" t="str">
        <f t="shared" si="146"/>
        <v>ifrs-full_DisclosureOfIndirectMeasurementOfFairValueOfGoodsOrServicesReceivedOtherEquityInstrumentsGrantedDuringPeriodExplanatory</v>
      </c>
      <c r="I2373" t="str">
        <f t="shared" si="147"/>
        <v>ifrs-full</v>
      </c>
      <c r="J2373" t="str">
        <f t="shared" si="148"/>
        <v>DisclosureOfIndirectMeasurementOfFairValueOfGoodsOrServicesReceivedOtherEquityInstrumentsGrantedDuringPeriodExplanatory</v>
      </c>
      <c r="K2373" t="str">
        <f t="shared" si="149"/>
        <v>insert into dbax_info_conc (codi_empr, codi_emex, codi_info, pref_conc, codi_conc, orde_conc, nive_conc, tipo_info) values (0,0,'pre_cl-ci_ifrs-2_2014-03-05_role-834120','ifrs-full','DisclosureOfIndirectMeasurementOfFairValueOfGoodsOrServicesReceivedOtherEquityInstrumentsGrantedDuringPeriodExplanatory',800,2,'C')</v>
      </c>
    </row>
    <row r="2374" spans="1:11" x14ac:dyDescent="0.25">
      <c r="A2374">
        <v>0</v>
      </c>
      <c r="B2374">
        <v>0</v>
      </c>
      <c r="C2374" t="s">
        <v>223</v>
      </c>
      <c r="D2374" t="s">
        <v>1602</v>
      </c>
      <c r="E2374">
        <v>870</v>
      </c>
      <c r="F2374">
        <v>2</v>
      </c>
      <c r="G2374" t="s">
        <v>14</v>
      </c>
      <c r="H2374" s="1" t="str">
        <f t="shared" si="146"/>
        <v>ifrs-full_DisclosureOfIndirectMeasurementOfFairValueOfGoodsOrServicesReceivedSharebasedPaymentArrangementsModifiedDuringPeriodExplanatory</v>
      </c>
      <c r="I2374" t="str">
        <f t="shared" si="147"/>
        <v>ifrs-full</v>
      </c>
      <c r="J2374" t="str">
        <f t="shared" si="148"/>
        <v>DisclosureOfIndirectMeasurementOfFairValueOfGoodsOrServicesReceivedSharebasedPaymentArrangementsModifiedDuringPeriodExplanatory</v>
      </c>
      <c r="K2374" t="str">
        <f t="shared" si="149"/>
        <v>insert into dbax_info_conc (codi_empr, codi_emex, codi_info, pref_conc, codi_conc, orde_conc, nive_conc, tipo_info) values (0,0,'pre_cl-ci_ifrs-2_2014-03-05_role-834120','ifrs-full','DisclosureOfIndirectMeasurementOfFairValueOfGoodsOrServicesReceivedSharebasedPaymentArrangementsModifiedDuringPeriodExplanatory',870,2,'C')</v>
      </c>
    </row>
    <row r="2375" spans="1:11" x14ac:dyDescent="0.25">
      <c r="A2375">
        <v>0</v>
      </c>
      <c r="B2375">
        <v>0</v>
      </c>
      <c r="C2375" t="s">
        <v>223</v>
      </c>
      <c r="D2375" t="s">
        <v>1603</v>
      </c>
      <c r="E2375">
        <v>640</v>
      </c>
      <c r="F2375">
        <v>2</v>
      </c>
      <c r="G2375" t="s">
        <v>14</v>
      </c>
      <c r="H2375" s="1" t="str">
        <f t="shared" si="146"/>
        <v>ifrs-full_DisclosureOfIndirectMeasurementOfFairValueOfGoodsOrServicesReceivedShareOptionsGrantedDuringPeriodExplanatory</v>
      </c>
      <c r="I2375" t="str">
        <f t="shared" si="147"/>
        <v>ifrs-full</v>
      </c>
      <c r="J2375" t="str">
        <f t="shared" si="148"/>
        <v>DisclosureOfIndirectMeasurementOfFairValueOfGoodsOrServicesReceivedShareOptionsGrantedDuringPeriodExplanatory</v>
      </c>
      <c r="K2375" t="str">
        <f t="shared" si="149"/>
        <v>insert into dbax_info_conc (codi_empr, codi_emex, codi_info, pref_conc, codi_conc, orde_conc, nive_conc, tipo_info) values (0,0,'pre_cl-ci_ifrs-2_2014-03-05_role-834120','ifrs-full','DisclosureOfIndirectMeasurementOfFairValueOfGoodsOrServicesReceivedShareOptionsGrantedDuringPeriodExplanatory',640,2,'C')</v>
      </c>
    </row>
    <row r="2376" spans="1:11" x14ac:dyDescent="0.25">
      <c r="A2376">
        <v>0</v>
      </c>
      <c r="B2376">
        <v>0</v>
      </c>
      <c r="C2376" t="s">
        <v>223</v>
      </c>
      <c r="D2376" t="s">
        <v>1672</v>
      </c>
      <c r="E2376">
        <v>480</v>
      </c>
      <c r="F2376">
        <v>2</v>
      </c>
      <c r="G2376" t="s">
        <v>14</v>
      </c>
      <c r="H2376" s="1" t="str">
        <f t="shared" ref="H2376:H2439" si="150">MID(D2376,FIND("#",D2376)+1,10000)</f>
        <v>ifrs-full_DisclosureOfNumberAndWeightedAverageExercisePricesOfOtherEquityInstrumentsExplanatory</v>
      </c>
      <c r="I2376" t="str">
        <f t="shared" ref="I2376:I2439" si="151">MID(H2376,1,FIND("_",H2376)-1)</f>
        <v>ifrs-full</v>
      </c>
      <c r="J2376" t="str">
        <f t="shared" ref="J2376:J2439" si="152">MID(H2376,FIND("_",H2376)+1,10000)</f>
        <v>DisclosureOfNumberAndWeightedAverageExercisePricesOfOtherEquityInstrumentsExplanatory</v>
      </c>
      <c r="K2376" t="str">
        <f t="shared" ref="K2376:K2439" si="153">CONCATENATE("insert into dbax_info_conc (codi_empr, codi_emex, codi_info, pref_conc, codi_conc, orde_conc, nive_conc, tipo_info) values (",A2376,",",B2376,",'",C2376,"','",I2376,"','",J2376,"',",E2376,",",F2376,",'",G2376,"')")</f>
        <v>insert into dbax_info_conc (codi_empr, codi_emex, codi_info, pref_conc, codi_conc, orde_conc, nive_conc, tipo_info) values (0,0,'pre_cl-ci_ifrs-2_2014-03-05_role-834120','ifrs-full','DisclosureOfNumberAndWeightedAverageExercisePricesOfOtherEquityInstrumentsExplanatory',480,2,'C')</v>
      </c>
    </row>
    <row r="2377" spans="1:11" x14ac:dyDescent="0.25">
      <c r="A2377">
        <v>0</v>
      </c>
      <c r="B2377">
        <v>0</v>
      </c>
      <c r="C2377" t="s">
        <v>223</v>
      </c>
      <c r="D2377" t="s">
        <v>1673</v>
      </c>
      <c r="E2377">
        <v>140</v>
      </c>
      <c r="F2377">
        <v>2</v>
      </c>
      <c r="G2377" t="s">
        <v>14</v>
      </c>
      <c r="H2377" s="1" t="str">
        <f t="shared" si="150"/>
        <v>ifrs-full_DisclosureOfNumberAndWeightedAverageExercisePricesOfShareOptionsExplanatory</v>
      </c>
      <c r="I2377" t="str">
        <f t="shared" si="151"/>
        <v>ifrs-full</v>
      </c>
      <c r="J2377" t="str">
        <f t="shared" si="152"/>
        <v>DisclosureOfNumberAndWeightedAverageExercisePricesOfShareOptionsExplanatory</v>
      </c>
      <c r="K2377" t="str">
        <f t="shared" si="153"/>
        <v>insert into dbax_info_conc (codi_empr, codi_emex, codi_info, pref_conc, codi_conc, orde_conc, nive_conc, tipo_info) values (0,0,'pre_cl-ci_ifrs-2_2014-03-05_role-834120','ifrs-full','DisclosureOfNumberAndWeightedAverageExercisePricesOfShareOptionsExplanatory',140,2,'C')</v>
      </c>
    </row>
    <row r="2378" spans="1:11" x14ac:dyDescent="0.25">
      <c r="A2378">
        <v>0</v>
      </c>
      <c r="B2378">
        <v>0</v>
      </c>
      <c r="C2378" t="s">
        <v>223</v>
      </c>
      <c r="D2378" t="s">
        <v>1674</v>
      </c>
      <c r="E2378">
        <v>410</v>
      </c>
      <c r="F2378">
        <v>3</v>
      </c>
      <c r="G2378" t="s">
        <v>14</v>
      </c>
      <c r="H2378" s="1" t="str">
        <f t="shared" si="150"/>
        <v>ifrs-full_DisclosureOfNumberAndWeightedAverageRemainingContractualLifeOfOutstandingShareOptionsAbstract</v>
      </c>
      <c r="I2378" t="str">
        <f t="shared" si="151"/>
        <v>ifrs-full</v>
      </c>
      <c r="J2378" t="str">
        <f t="shared" si="152"/>
        <v>DisclosureOfNumberAndWeightedAverageRemainingContractualLifeOfOutstandingShareOptionsAbstract</v>
      </c>
      <c r="K2378" t="str">
        <f t="shared" si="153"/>
        <v>insert into dbax_info_conc (codi_empr, codi_emex, codi_info, pref_conc, codi_conc, orde_conc, nive_conc, tipo_info) values (0,0,'pre_cl-ci_ifrs-2_2014-03-05_role-834120','ifrs-full','DisclosureOfNumberAndWeightedAverageRemainingContractualLifeOfOutstandingShareOptionsAbstract',410,3,'C')</v>
      </c>
    </row>
    <row r="2379" spans="1:11" x14ac:dyDescent="0.25">
      <c r="A2379">
        <v>0</v>
      </c>
      <c r="B2379">
        <v>0</v>
      </c>
      <c r="C2379" t="s">
        <v>223</v>
      </c>
      <c r="D2379" t="s">
        <v>1675</v>
      </c>
      <c r="E2379">
        <v>400</v>
      </c>
      <c r="F2379">
        <v>2</v>
      </c>
      <c r="G2379" t="s">
        <v>14</v>
      </c>
      <c r="H2379" s="1" t="str">
        <f t="shared" si="150"/>
        <v>ifrs-full_DisclosureOfNumberAndWeightedAverageRemainingContractualLifeOfOutstandingShareOptionsExplanatory</v>
      </c>
      <c r="I2379" t="str">
        <f t="shared" si="151"/>
        <v>ifrs-full</v>
      </c>
      <c r="J2379" t="str">
        <f t="shared" si="152"/>
        <v>DisclosureOfNumberAndWeightedAverageRemainingContractualLifeOfOutstandingShareOptionsExplanatory</v>
      </c>
      <c r="K2379" t="str">
        <f t="shared" si="153"/>
        <v>insert into dbax_info_conc (codi_empr, codi_emex, codi_info, pref_conc, codi_conc, orde_conc, nive_conc, tipo_info) values (0,0,'pre_cl-ci_ifrs-2_2014-03-05_role-834120','ifrs-full','DisclosureOfNumberAndWeightedAverageRemainingContractualLifeOfOutstandingShareOptionsExplanatory',400,2,'C')</v>
      </c>
    </row>
    <row r="2380" spans="1:11" x14ac:dyDescent="0.25">
      <c r="A2380">
        <v>0</v>
      </c>
      <c r="B2380">
        <v>0</v>
      </c>
      <c r="C2380" t="s">
        <v>223</v>
      </c>
      <c r="D2380" t="s">
        <v>1676</v>
      </c>
      <c r="E2380">
        <v>450</v>
      </c>
      <c r="F2380">
        <v>4</v>
      </c>
      <c r="G2380" t="s">
        <v>14</v>
      </c>
      <c r="H2380" s="1" t="str">
        <f t="shared" si="150"/>
        <v>ifrs-full_DisclosureOfNumberAndWeightedAverageRemainingContractualLifeOfOutstandingShareOptionsLineItems</v>
      </c>
      <c r="I2380" t="str">
        <f t="shared" si="151"/>
        <v>ifrs-full</v>
      </c>
      <c r="J2380" t="str">
        <f t="shared" si="152"/>
        <v>DisclosureOfNumberAndWeightedAverageRemainingContractualLifeOfOutstandingShareOptionsLineItems</v>
      </c>
      <c r="K2380" t="str">
        <f t="shared" si="153"/>
        <v>insert into dbax_info_conc (codi_empr, codi_emex, codi_info, pref_conc, codi_conc, orde_conc, nive_conc, tipo_info) values (0,0,'pre_cl-ci_ifrs-2_2014-03-05_role-834120','ifrs-full','DisclosureOfNumberAndWeightedAverageRemainingContractualLifeOfOutstandingShareOptionsLineItems',450,4,'C')</v>
      </c>
    </row>
    <row r="2381" spans="1:11" x14ac:dyDescent="0.25">
      <c r="A2381">
        <v>0</v>
      </c>
      <c r="B2381">
        <v>0</v>
      </c>
      <c r="C2381" t="s">
        <v>223</v>
      </c>
      <c r="D2381" t="s">
        <v>1677</v>
      </c>
      <c r="E2381">
        <v>420</v>
      </c>
      <c r="F2381">
        <v>4</v>
      </c>
      <c r="G2381" t="s">
        <v>14</v>
      </c>
      <c r="H2381" s="1" t="str">
        <f t="shared" si="150"/>
        <v>ifrs-full_DisclosureOfNumberAndWeightedAverageRemainingContractualLifeOfOutstandingShareOptionsTable</v>
      </c>
      <c r="I2381" t="str">
        <f t="shared" si="151"/>
        <v>ifrs-full</v>
      </c>
      <c r="J2381" t="str">
        <f t="shared" si="152"/>
        <v>DisclosureOfNumberAndWeightedAverageRemainingContractualLifeOfOutstandingShareOptionsTable</v>
      </c>
      <c r="K2381" t="str">
        <f t="shared" si="153"/>
        <v>insert into dbax_info_conc (codi_empr, codi_emex, codi_info, pref_conc, codi_conc, orde_conc, nive_conc, tipo_info) values (0,0,'pre_cl-ci_ifrs-2_2014-03-05_role-834120','ifrs-full','DisclosureOfNumberAndWeightedAverageRemainingContractualLifeOfOutstandingShareOptionsTable',420,4,'C')</v>
      </c>
    </row>
    <row r="2382" spans="1:11" x14ac:dyDescent="0.25">
      <c r="A2382">
        <v>0</v>
      </c>
      <c r="B2382">
        <v>0</v>
      </c>
      <c r="C2382" t="s">
        <v>223</v>
      </c>
      <c r="D2382" t="s">
        <v>1699</v>
      </c>
      <c r="E2382">
        <v>320</v>
      </c>
      <c r="F2382">
        <v>3</v>
      </c>
      <c r="G2382" t="s">
        <v>14</v>
      </c>
      <c r="H2382" s="1" t="str">
        <f t="shared" si="150"/>
        <v>ifrs-full_DisclosureOfRangeOfExercisePricesOfOutstandingShareOptionsAbstract</v>
      </c>
      <c r="I2382" t="str">
        <f t="shared" si="151"/>
        <v>ifrs-full</v>
      </c>
      <c r="J2382" t="str">
        <f t="shared" si="152"/>
        <v>DisclosureOfRangeOfExercisePricesOfOutstandingShareOptionsAbstract</v>
      </c>
      <c r="K2382" t="str">
        <f t="shared" si="153"/>
        <v>insert into dbax_info_conc (codi_empr, codi_emex, codi_info, pref_conc, codi_conc, orde_conc, nive_conc, tipo_info) values (0,0,'pre_cl-ci_ifrs-2_2014-03-05_role-834120','ifrs-full','DisclosureOfRangeOfExercisePricesOfOutstandingShareOptionsAbstract',320,3,'C')</v>
      </c>
    </row>
    <row r="2383" spans="1:11" x14ac:dyDescent="0.25">
      <c r="A2383">
        <v>0</v>
      </c>
      <c r="B2383">
        <v>0</v>
      </c>
      <c r="C2383" t="s">
        <v>223</v>
      </c>
      <c r="D2383" t="s">
        <v>1700</v>
      </c>
      <c r="E2383">
        <v>310</v>
      </c>
      <c r="F2383">
        <v>3</v>
      </c>
      <c r="G2383" t="s">
        <v>14</v>
      </c>
      <c r="H2383" s="1" t="str">
        <f t="shared" si="150"/>
        <v>ifrs-full_DisclosureOfRangeOfExercisePricesOfOutstandingShareOptionsExplanatory</v>
      </c>
      <c r="I2383" t="str">
        <f t="shared" si="151"/>
        <v>ifrs-full</v>
      </c>
      <c r="J2383" t="str">
        <f t="shared" si="152"/>
        <v>DisclosureOfRangeOfExercisePricesOfOutstandingShareOptionsExplanatory</v>
      </c>
      <c r="K2383" t="str">
        <f t="shared" si="153"/>
        <v>insert into dbax_info_conc (codi_empr, codi_emex, codi_info, pref_conc, codi_conc, orde_conc, nive_conc, tipo_info) values (0,0,'pre_cl-ci_ifrs-2_2014-03-05_role-834120','ifrs-full','DisclosureOfRangeOfExercisePricesOfOutstandingShareOptionsExplanatory',310,3,'C')</v>
      </c>
    </row>
    <row r="2384" spans="1:11" x14ac:dyDescent="0.25">
      <c r="A2384">
        <v>0</v>
      </c>
      <c r="B2384">
        <v>0</v>
      </c>
      <c r="C2384" t="s">
        <v>223</v>
      </c>
      <c r="D2384" t="s">
        <v>1701</v>
      </c>
      <c r="E2384">
        <v>380</v>
      </c>
      <c r="F2384">
        <v>3</v>
      </c>
      <c r="G2384" t="s">
        <v>14</v>
      </c>
      <c r="H2384" s="1" t="str">
        <f t="shared" si="150"/>
        <v>ifrs-full_DisclosureOfRangeOfExercisePricesOfOutstandingShareOptionsLineItems</v>
      </c>
      <c r="I2384" t="str">
        <f t="shared" si="151"/>
        <v>ifrs-full</v>
      </c>
      <c r="J2384" t="str">
        <f t="shared" si="152"/>
        <v>DisclosureOfRangeOfExercisePricesOfOutstandingShareOptionsLineItems</v>
      </c>
      <c r="K2384" t="str">
        <f t="shared" si="153"/>
        <v>insert into dbax_info_conc (codi_empr, codi_emex, codi_info, pref_conc, codi_conc, orde_conc, nive_conc, tipo_info) values (0,0,'pre_cl-ci_ifrs-2_2014-03-05_role-834120','ifrs-full','DisclosureOfRangeOfExercisePricesOfOutstandingShareOptionsLineItems',380,3,'C')</v>
      </c>
    </row>
    <row r="2385" spans="1:11" x14ac:dyDescent="0.25">
      <c r="A2385">
        <v>0</v>
      </c>
      <c r="B2385">
        <v>0</v>
      </c>
      <c r="C2385" t="s">
        <v>223</v>
      </c>
      <c r="D2385" t="s">
        <v>1702</v>
      </c>
      <c r="E2385">
        <v>330</v>
      </c>
      <c r="F2385">
        <v>3</v>
      </c>
      <c r="G2385" t="s">
        <v>14</v>
      </c>
      <c r="H2385" s="1" t="str">
        <f t="shared" si="150"/>
        <v>ifrs-full_DisclosureOfRangeOfExercisePricesOfOutstandingShareOptionsTable</v>
      </c>
      <c r="I2385" t="str">
        <f t="shared" si="151"/>
        <v>ifrs-full</v>
      </c>
      <c r="J2385" t="str">
        <f t="shared" si="152"/>
        <v>DisclosureOfRangeOfExercisePricesOfOutstandingShareOptionsTable</v>
      </c>
      <c r="K2385" t="str">
        <f t="shared" si="153"/>
        <v>insert into dbax_info_conc (codi_empr, codi_emex, codi_info, pref_conc, codi_conc, orde_conc, nive_conc, tipo_info) values (0,0,'pre_cl-ci_ifrs-2_2014-03-05_role-834120','ifrs-full','DisclosureOfRangeOfExercisePricesOfOutstandingShareOptionsTable',330,3,'C')</v>
      </c>
    </row>
    <row r="2386" spans="1:11" x14ac:dyDescent="0.25">
      <c r="A2386">
        <v>0</v>
      </c>
      <c r="B2386">
        <v>0</v>
      </c>
      <c r="C2386" t="s">
        <v>223</v>
      </c>
      <c r="D2386" t="s">
        <v>1733</v>
      </c>
      <c r="E2386">
        <v>10</v>
      </c>
      <c r="F2386">
        <v>1</v>
      </c>
      <c r="G2386" t="s">
        <v>14</v>
      </c>
      <c r="H2386" s="1" t="str">
        <f t="shared" si="150"/>
        <v>ifrs-full_DisclosureOfSharebasedPaymentArrangementsExplanatory</v>
      </c>
      <c r="I2386" t="str">
        <f t="shared" si="151"/>
        <v>ifrs-full</v>
      </c>
      <c r="J2386" t="str">
        <f t="shared" si="152"/>
        <v>DisclosureOfSharebasedPaymentArrangementsExplanatory</v>
      </c>
      <c r="K2386" t="str">
        <f t="shared" si="153"/>
        <v>insert into dbax_info_conc (codi_empr, codi_emex, codi_info, pref_conc, codi_conc, orde_conc, nive_conc, tipo_info) values (0,0,'pre_cl-ci_ifrs-2_2014-03-05_role-834120','ifrs-full','DisclosureOfSharebasedPaymentArrangementsExplanatory',10,1,'C')</v>
      </c>
    </row>
    <row r="2387" spans="1:11" x14ac:dyDescent="0.25">
      <c r="A2387">
        <v>0</v>
      </c>
      <c r="B2387">
        <v>0</v>
      </c>
      <c r="C2387" t="s">
        <v>223</v>
      </c>
      <c r="D2387" t="s">
        <v>1753</v>
      </c>
      <c r="E2387">
        <v>30</v>
      </c>
      <c r="F2387">
        <v>3</v>
      </c>
      <c r="G2387" t="s">
        <v>14</v>
      </c>
      <c r="H2387" s="1" t="str">
        <f t="shared" si="150"/>
        <v>ifrs-full_DisclosureOfTermsAndConditionsOfSharebasedPaymentArrangementAbstract</v>
      </c>
      <c r="I2387" t="str">
        <f t="shared" si="151"/>
        <v>ifrs-full</v>
      </c>
      <c r="J2387" t="str">
        <f t="shared" si="152"/>
        <v>DisclosureOfTermsAndConditionsOfSharebasedPaymentArrangementAbstract</v>
      </c>
      <c r="K2387" t="str">
        <f t="shared" si="153"/>
        <v>insert into dbax_info_conc (codi_empr, codi_emex, codi_info, pref_conc, codi_conc, orde_conc, nive_conc, tipo_info) values (0,0,'pre_cl-ci_ifrs-2_2014-03-05_role-834120','ifrs-full','DisclosureOfTermsAndConditionsOfSharebasedPaymentArrangementAbstract',30,3,'C')</v>
      </c>
    </row>
    <row r="2388" spans="1:11" x14ac:dyDescent="0.25">
      <c r="A2388">
        <v>0</v>
      </c>
      <c r="B2388">
        <v>0</v>
      </c>
      <c r="C2388" t="s">
        <v>223</v>
      </c>
      <c r="D2388" t="s">
        <v>1754</v>
      </c>
      <c r="E2388">
        <v>20</v>
      </c>
      <c r="F2388">
        <v>2</v>
      </c>
      <c r="G2388" t="s">
        <v>14</v>
      </c>
      <c r="H2388" s="1" t="str">
        <f t="shared" si="150"/>
        <v>ifrs-full_DisclosureOfTermsAndConditionsOfSharebasedPaymentArrangementExplanatory</v>
      </c>
      <c r="I2388" t="str">
        <f t="shared" si="151"/>
        <v>ifrs-full</v>
      </c>
      <c r="J2388" t="str">
        <f t="shared" si="152"/>
        <v>DisclosureOfTermsAndConditionsOfSharebasedPaymentArrangementExplanatory</v>
      </c>
      <c r="K2388" t="str">
        <f t="shared" si="153"/>
        <v>insert into dbax_info_conc (codi_empr, codi_emex, codi_info, pref_conc, codi_conc, orde_conc, nive_conc, tipo_info) values (0,0,'pre_cl-ci_ifrs-2_2014-03-05_role-834120','ifrs-full','DisclosureOfTermsAndConditionsOfSharebasedPaymentArrangementExplanatory',20,2,'C')</v>
      </c>
    </row>
    <row r="2389" spans="1:11" x14ac:dyDescent="0.25">
      <c r="A2389">
        <v>0</v>
      </c>
      <c r="B2389">
        <v>0</v>
      </c>
      <c r="C2389" t="s">
        <v>223</v>
      </c>
      <c r="D2389" t="s">
        <v>1755</v>
      </c>
      <c r="E2389">
        <v>70</v>
      </c>
      <c r="F2389">
        <v>4</v>
      </c>
      <c r="G2389" t="s">
        <v>14</v>
      </c>
      <c r="H2389" s="1" t="str">
        <f t="shared" si="150"/>
        <v>ifrs-full_DisclosureOfTermsAndConditionsOfSharebasedPaymentArrangementLineItems</v>
      </c>
      <c r="I2389" t="str">
        <f t="shared" si="151"/>
        <v>ifrs-full</v>
      </c>
      <c r="J2389" t="str">
        <f t="shared" si="152"/>
        <v>DisclosureOfTermsAndConditionsOfSharebasedPaymentArrangementLineItems</v>
      </c>
      <c r="K2389" t="str">
        <f t="shared" si="153"/>
        <v>insert into dbax_info_conc (codi_empr, codi_emex, codi_info, pref_conc, codi_conc, orde_conc, nive_conc, tipo_info) values (0,0,'pre_cl-ci_ifrs-2_2014-03-05_role-834120','ifrs-full','DisclosureOfTermsAndConditionsOfSharebasedPaymentArrangementLineItems',70,4,'C')</v>
      </c>
    </row>
    <row r="2390" spans="1:11" x14ac:dyDescent="0.25">
      <c r="A2390">
        <v>0</v>
      </c>
      <c r="B2390">
        <v>0</v>
      </c>
      <c r="C2390" t="s">
        <v>223</v>
      </c>
      <c r="D2390" t="s">
        <v>1756</v>
      </c>
      <c r="E2390">
        <v>40</v>
      </c>
      <c r="F2390">
        <v>4</v>
      </c>
      <c r="G2390" t="s">
        <v>14</v>
      </c>
      <c r="H2390" s="1" t="str">
        <f t="shared" si="150"/>
        <v>ifrs-full_DisclosureOfTermsAndConditionsOfSharebasedPaymentArrangementTable</v>
      </c>
      <c r="I2390" t="str">
        <f t="shared" si="151"/>
        <v>ifrs-full</v>
      </c>
      <c r="J2390" t="str">
        <f t="shared" si="152"/>
        <v>DisclosureOfTermsAndConditionsOfSharebasedPaymentArrangementTable</v>
      </c>
      <c r="K2390" t="str">
        <f t="shared" si="153"/>
        <v>insert into dbax_info_conc (codi_empr, codi_emex, codi_info, pref_conc, codi_conc, orde_conc, nive_conc, tipo_info) values (0,0,'pre_cl-ci_ifrs-2_2014-03-05_role-834120','ifrs-full','DisclosureOfTermsAndConditionsOfSharebasedPaymentArrangementTable',40,4,'C')</v>
      </c>
    </row>
    <row r="2391" spans="1:11" x14ac:dyDescent="0.25">
      <c r="A2391">
        <v>0</v>
      </c>
      <c r="B2391">
        <v>0</v>
      </c>
      <c r="C2391" t="s">
        <v>223</v>
      </c>
      <c r="D2391" t="s">
        <v>1827</v>
      </c>
      <c r="E2391">
        <v>390</v>
      </c>
      <c r="F2391">
        <v>3</v>
      </c>
      <c r="G2391" t="s">
        <v>14</v>
      </c>
      <c r="H2391" s="1" t="str">
        <f t="shared" si="150"/>
        <v>ifrs-full_ExercisePriceOfOutstandingShareOptions</v>
      </c>
      <c r="I2391" t="str">
        <f t="shared" si="151"/>
        <v>ifrs-full</v>
      </c>
      <c r="J2391" t="str">
        <f t="shared" si="152"/>
        <v>ExercisePriceOfOutstandingShareOptions</v>
      </c>
      <c r="K2391" t="str">
        <f t="shared" si="153"/>
        <v>insert into dbax_info_conc (codi_empr, codi_emex, codi_info, pref_conc, codi_conc, orde_conc, nive_conc, tipo_info) values (0,0,'pre_cl-ci_ifrs-2_2014-03-05_role-834120','ifrs-full','ExercisePriceOfOutstandingShareOptions',390,3,'C')</v>
      </c>
    </row>
    <row r="2392" spans="1:11" x14ac:dyDescent="0.25">
      <c r="A2392">
        <v>0</v>
      </c>
      <c r="B2392">
        <v>0</v>
      </c>
      <c r="C2392" t="s">
        <v>223</v>
      </c>
      <c r="D2392" t="s">
        <v>1828</v>
      </c>
      <c r="E2392">
        <v>700</v>
      </c>
      <c r="F2392">
        <v>5</v>
      </c>
      <c r="G2392" t="s">
        <v>14</v>
      </c>
      <c r="H2392" s="1" t="str">
        <f t="shared" si="150"/>
        <v>ifrs-full_ExercisePriceShareOptionsGranted</v>
      </c>
      <c r="I2392" t="str">
        <f t="shared" si="151"/>
        <v>ifrs-full</v>
      </c>
      <c r="J2392" t="str">
        <f t="shared" si="152"/>
        <v>ExercisePriceShareOptionsGranted</v>
      </c>
      <c r="K2392" t="str">
        <f t="shared" si="153"/>
        <v>insert into dbax_info_conc (codi_empr, codi_emex, codi_info, pref_conc, codi_conc, orde_conc, nive_conc, tipo_info) values (0,0,'pre_cl-ci_ifrs-2_2014-03-05_role-834120','ifrs-full','ExercisePriceShareOptionsGranted',700,5,'C')</v>
      </c>
    </row>
    <row r="2393" spans="1:11" x14ac:dyDescent="0.25">
      <c r="A2393">
        <v>0</v>
      </c>
      <c r="B2393">
        <v>0</v>
      </c>
      <c r="C2393" t="s">
        <v>223</v>
      </c>
      <c r="D2393" t="s">
        <v>1830</v>
      </c>
      <c r="E2393">
        <v>740</v>
      </c>
      <c r="F2393">
        <v>5</v>
      </c>
      <c r="G2393" t="s">
        <v>14</v>
      </c>
      <c r="H2393" s="1" t="str">
        <f t="shared" si="150"/>
        <v>ifrs-full_ExpectedDividendAsPercentageShareOptionsGranted</v>
      </c>
      <c r="I2393" t="str">
        <f t="shared" si="151"/>
        <v>ifrs-full</v>
      </c>
      <c r="J2393" t="str">
        <f t="shared" si="152"/>
        <v>ExpectedDividendAsPercentageShareOptionsGranted</v>
      </c>
      <c r="K2393" t="str">
        <f t="shared" si="153"/>
        <v>insert into dbax_info_conc (codi_empr, codi_emex, codi_info, pref_conc, codi_conc, orde_conc, nive_conc, tipo_info) values (0,0,'pre_cl-ci_ifrs-2_2014-03-05_role-834120','ifrs-full','ExpectedDividendAsPercentageShareOptionsGranted',740,5,'C')</v>
      </c>
    </row>
    <row r="2394" spans="1:11" x14ac:dyDescent="0.25">
      <c r="A2394">
        <v>0</v>
      </c>
      <c r="B2394">
        <v>0</v>
      </c>
      <c r="C2394" t="s">
        <v>223</v>
      </c>
      <c r="D2394" t="s">
        <v>1831</v>
      </c>
      <c r="E2394">
        <v>730</v>
      </c>
      <c r="F2394">
        <v>5</v>
      </c>
      <c r="G2394" t="s">
        <v>14</v>
      </c>
      <c r="H2394" s="1" t="str">
        <f t="shared" si="150"/>
        <v>ifrs-full_ExpectedDividendShareOptionsGranted</v>
      </c>
      <c r="I2394" t="str">
        <f t="shared" si="151"/>
        <v>ifrs-full</v>
      </c>
      <c r="J2394" t="str">
        <f t="shared" si="152"/>
        <v>ExpectedDividendShareOptionsGranted</v>
      </c>
      <c r="K2394" t="str">
        <f t="shared" si="153"/>
        <v>insert into dbax_info_conc (codi_empr, codi_emex, codi_info, pref_conc, codi_conc, orde_conc, nive_conc, tipo_info) values (0,0,'pre_cl-ci_ifrs-2_2014-03-05_role-834120','ifrs-full','ExpectedDividendShareOptionsGranted',730,5,'C')</v>
      </c>
    </row>
    <row r="2395" spans="1:11" x14ac:dyDescent="0.25">
      <c r="A2395">
        <v>0</v>
      </c>
      <c r="B2395">
        <v>0</v>
      </c>
      <c r="C2395" t="s">
        <v>223</v>
      </c>
      <c r="D2395" t="s">
        <v>1840</v>
      </c>
      <c r="E2395">
        <v>960</v>
      </c>
      <c r="F2395">
        <v>3</v>
      </c>
      <c r="G2395" t="s">
        <v>14</v>
      </c>
      <c r="H2395" s="1" t="str">
        <f t="shared" si="150"/>
        <v>ifrs-full_ExpenseFromCashsettledSharebasedPaymentTransactionsInWhichGoodsOrServicesReceivedDidNotQualifyForRecognitionAsAssets</v>
      </c>
      <c r="I2395" t="str">
        <f t="shared" si="151"/>
        <v>ifrs-full</v>
      </c>
      <c r="J2395" t="str">
        <f t="shared" si="152"/>
        <v>ExpenseFromCashsettledSharebasedPaymentTransactionsInWhichGoodsOrServicesReceivedDidNotQualifyForRecognitionAsAssets</v>
      </c>
      <c r="K2395" t="str">
        <f t="shared" si="153"/>
        <v>insert into dbax_info_conc (codi_empr, codi_emex, codi_info, pref_conc, codi_conc, orde_conc, nive_conc, tipo_info) values (0,0,'pre_cl-ci_ifrs-2_2014-03-05_role-834120','ifrs-full','ExpenseFromCashsettledSharebasedPaymentTransactionsInWhichGoodsOrServicesReceivedDidNotQualifyForRecognitionAsAssets',960,3,'C')</v>
      </c>
    </row>
    <row r="2396" spans="1:11" x14ac:dyDescent="0.25">
      <c r="A2396">
        <v>0</v>
      </c>
      <c r="B2396">
        <v>0</v>
      </c>
      <c r="C2396" t="s">
        <v>223</v>
      </c>
      <c r="D2396" t="s">
        <v>1841</v>
      </c>
      <c r="E2396">
        <v>950</v>
      </c>
      <c r="F2396">
        <v>3</v>
      </c>
      <c r="G2396" t="s">
        <v>14</v>
      </c>
      <c r="H2396" s="1" t="str">
        <f t="shared" si="150"/>
        <v>ifrs-full_ExpenseFromEquitysettledSharebasedPaymentTransactionsInWhichGoodsOrServicesReceivedDidNotQualifyForRecognitionAsAssets</v>
      </c>
      <c r="I2396" t="str">
        <f t="shared" si="151"/>
        <v>ifrs-full</v>
      </c>
      <c r="J2396" t="str">
        <f t="shared" si="152"/>
        <v>ExpenseFromEquitysettledSharebasedPaymentTransactionsInWhichGoodsOrServicesReceivedDidNotQualifyForRecognitionAsAssets</v>
      </c>
      <c r="K2396" t="str">
        <f t="shared" si="153"/>
        <v>insert into dbax_info_conc (codi_empr, codi_emex, codi_info, pref_conc, codi_conc, orde_conc, nive_conc, tipo_info) values (0,0,'pre_cl-ci_ifrs-2_2014-03-05_role-834120','ifrs-full','ExpenseFromEquitysettledSharebasedPaymentTransactionsInWhichGoodsOrServicesReceivedDidNotQualifyForRecognitionAsAssets',950,3,'C')</v>
      </c>
    </row>
    <row r="2397" spans="1:11" x14ac:dyDescent="0.25">
      <c r="A2397">
        <v>0</v>
      </c>
      <c r="B2397">
        <v>0</v>
      </c>
      <c r="C2397" t="s">
        <v>223</v>
      </c>
      <c r="D2397" t="s">
        <v>1842</v>
      </c>
      <c r="E2397">
        <v>970</v>
      </c>
      <c r="F2397">
        <v>3</v>
      </c>
      <c r="G2397" t="s">
        <v>14</v>
      </c>
      <c r="H2397" s="1" t="str">
        <f t="shared" si="150"/>
        <v>ifrs-full_ExpenseFromSharebasedPaymentTransactionsInWhichGoodsOrServicesReceivedDidNotQualifyForRecognitionAsAssets</v>
      </c>
      <c r="I2397" t="str">
        <f t="shared" si="151"/>
        <v>ifrs-full</v>
      </c>
      <c r="J2397" t="str">
        <f t="shared" si="152"/>
        <v>ExpenseFromSharebasedPaymentTransactionsInWhichGoodsOrServicesReceivedDidNotQualifyForRecognitionAsAssets</v>
      </c>
      <c r="K2397" t="str">
        <f t="shared" si="153"/>
        <v>insert into dbax_info_conc (codi_empr, codi_emex, codi_info, pref_conc, codi_conc, orde_conc, nive_conc, tipo_info) values (0,0,'pre_cl-ci_ifrs-2_2014-03-05_role-834120','ifrs-full','ExpenseFromSharebasedPaymentTransactionsInWhichGoodsOrServicesReceivedDidNotQualifyForRecognitionAsAssets',970,3,'C')</v>
      </c>
    </row>
    <row r="2398" spans="1:11" x14ac:dyDescent="0.25">
      <c r="A2398">
        <v>0</v>
      </c>
      <c r="B2398">
        <v>0</v>
      </c>
      <c r="C2398" t="s">
        <v>223</v>
      </c>
      <c r="D2398" t="s">
        <v>1843</v>
      </c>
      <c r="E2398">
        <v>940</v>
      </c>
      <c r="F2398">
        <v>2</v>
      </c>
      <c r="G2398" t="s">
        <v>14</v>
      </c>
      <c r="H2398" s="1" t="str">
        <f t="shared" si="150"/>
        <v>ifrs-full_ExpenseFromSharebasedPaymentTransactionsInWhichGoodsOrServicesReceivedDidNotQualifyForRecognitionAsAssetsAbstract</v>
      </c>
      <c r="I2398" t="str">
        <f t="shared" si="151"/>
        <v>ifrs-full</v>
      </c>
      <c r="J2398" t="str">
        <f t="shared" si="152"/>
        <v>ExpenseFromSharebasedPaymentTransactionsInWhichGoodsOrServicesReceivedDidNotQualifyForRecognitionAsAssetsAbstract</v>
      </c>
      <c r="K2398" t="str">
        <f t="shared" si="153"/>
        <v>insert into dbax_info_conc (codi_empr, codi_emex, codi_info, pref_conc, codi_conc, orde_conc, nive_conc, tipo_info) values (0,0,'pre_cl-ci_ifrs-2_2014-03-05_role-834120','ifrs-full','ExpenseFromSharebasedPaymentTransactionsInWhichGoodsOrServicesReceivedDidNotQualifyForRecognitionAsAssetsAbstract',940,2,'C')</v>
      </c>
    </row>
    <row r="2399" spans="1:11" x14ac:dyDescent="0.25">
      <c r="A2399">
        <v>0</v>
      </c>
      <c r="B2399">
        <v>0</v>
      </c>
      <c r="C2399" t="s">
        <v>223</v>
      </c>
      <c r="D2399" t="s">
        <v>1844</v>
      </c>
      <c r="E2399">
        <v>980</v>
      </c>
      <c r="F2399">
        <v>2</v>
      </c>
      <c r="G2399" t="s">
        <v>14</v>
      </c>
      <c r="H2399" s="1" t="str">
        <f t="shared" si="150"/>
        <v>ifrs-full_ExpenseFromSharebasedPaymentTransactionsWithEmployees</v>
      </c>
      <c r="I2399" t="str">
        <f t="shared" si="151"/>
        <v>ifrs-full</v>
      </c>
      <c r="J2399" t="str">
        <f t="shared" si="152"/>
        <v>ExpenseFromSharebasedPaymentTransactionsWithEmployees</v>
      </c>
      <c r="K2399" t="str">
        <f t="shared" si="153"/>
        <v>insert into dbax_info_conc (codi_empr, codi_emex, codi_info, pref_conc, codi_conc, orde_conc, nive_conc, tipo_info) values (0,0,'pre_cl-ci_ifrs-2_2014-03-05_role-834120','ifrs-full','ExpenseFromSharebasedPaymentTransactionsWithEmployees',980,2,'C')</v>
      </c>
    </row>
    <row r="2400" spans="1:11" x14ac:dyDescent="0.25">
      <c r="A2400">
        <v>0</v>
      </c>
      <c r="B2400">
        <v>0</v>
      </c>
      <c r="C2400" t="s">
        <v>223</v>
      </c>
      <c r="D2400" t="s">
        <v>1860</v>
      </c>
      <c r="E2400">
        <v>910</v>
      </c>
      <c r="F2400">
        <v>2</v>
      </c>
      <c r="G2400" t="s">
        <v>14</v>
      </c>
      <c r="H2400" s="1" t="str">
        <f t="shared" si="150"/>
        <v>ifrs-full_ExplanationOfDirectMeasurementOfFairValueOfGoodsOrServicesReceived</v>
      </c>
      <c r="I2400" t="str">
        <f t="shared" si="151"/>
        <v>ifrs-full</v>
      </c>
      <c r="J2400" t="str">
        <f t="shared" si="152"/>
        <v>ExplanationOfDirectMeasurementOfFairValueOfGoodsOrServicesReceived</v>
      </c>
      <c r="K2400" t="str">
        <f t="shared" si="153"/>
        <v>insert into dbax_info_conc (codi_empr, codi_emex, codi_info, pref_conc, codi_conc, orde_conc, nive_conc, tipo_info) values (0,0,'pre_cl-ci_ifrs-2_2014-03-05_role-834120','ifrs-full','ExplanationOfDirectMeasurementOfFairValueOfGoodsOrServicesReceived',910,2,'C')</v>
      </c>
    </row>
    <row r="2401" spans="1:11" x14ac:dyDescent="0.25">
      <c r="A2401">
        <v>0</v>
      </c>
      <c r="B2401">
        <v>0</v>
      </c>
      <c r="C2401" t="s">
        <v>223</v>
      </c>
      <c r="D2401" t="s">
        <v>1865</v>
      </c>
      <c r="E2401">
        <v>990</v>
      </c>
      <c r="F2401">
        <v>2</v>
      </c>
      <c r="G2401" t="s">
        <v>14</v>
      </c>
      <c r="H2401" s="1" t="str">
        <f t="shared" si="150"/>
        <v>ifrs-full_ExplanationOfEffectOfSharebasedPaymentsOnFinancialPositions</v>
      </c>
      <c r="I2401" t="str">
        <f t="shared" si="151"/>
        <v>ifrs-full</v>
      </c>
      <c r="J2401" t="str">
        <f t="shared" si="152"/>
        <v>ExplanationOfEffectOfSharebasedPaymentsOnFinancialPositions</v>
      </c>
      <c r="K2401" t="str">
        <f t="shared" si="153"/>
        <v>insert into dbax_info_conc (codi_empr, codi_emex, codi_info, pref_conc, codi_conc, orde_conc, nive_conc, tipo_info) values (0,0,'pre_cl-ci_ifrs-2_2014-03-05_role-834120','ifrs-full','ExplanationOfEffectOfSharebasedPaymentsOnFinancialPositions',990,2,'C')</v>
      </c>
    </row>
    <row r="2402" spans="1:11" x14ac:dyDescent="0.25">
      <c r="A2402">
        <v>0</v>
      </c>
      <c r="B2402">
        <v>0</v>
      </c>
      <c r="C2402" t="s">
        <v>223</v>
      </c>
      <c r="D2402" t="s">
        <v>1866</v>
      </c>
      <c r="E2402">
        <v>930</v>
      </c>
      <c r="F2402">
        <v>2</v>
      </c>
      <c r="G2402" t="s">
        <v>14</v>
      </c>
      <c r="H2402" s="1" t="str">
        <f t="shared" si="150"/>
        <v>ifrs-full_ExplanationOfEffectOfSharebasedPaymentsOnProfitOrLoss</v>
      </c>
      <c r="I2402" t="str">
        <f t="shared" si="151"/>
        <v>ifrs-full</v>
      </c>
      <c r="J2402" t="str">
        <f t="shared" si="152"/>
        <v>ExplanationOfEffectOfSharebasedPaymentsOnProfitOrLoss</v>
      </c>
      <c r="K2402" t="str">
        <f t="shared" si="153"/>
        <v>insert into dbax_info_conc (codi_empr, codi_emex, codi_info, pref_conc, codi_conc, orde_conc, nive_conc, tipo_info) values (0,0,'pre_cl-ci_ifrs-2_2014-03-05_role-834120','ifrs-full','ExplanationOfEffectOfSharebasedPaymentsOnProfitOrLoss',930,2,'C')</v>
      </c>
    </row>
    <row r="2403" spans="1:11" x14ac:dyDescent="0.25">
      <c r="A2403">
        <v>0</v>
      </c>
      <c r="B2403">
        <v>0</v>
      </c>
      <c r="C2403" t="s">
        <v>223</v>
      </c>
      <c r="D2403" t="s">
        <v>1887</v>
      </c>
      <c r="E2403">
        <v>880</v>
      </c>
      <c r="F2403">
        <v>3</v>
      </c>
      <c r="G2403" t="s">
        <v>14</v>
      </c>
      <c r="H2403" s="1" t="str">
        <f t="shared" si="150"/>
        <v>ifrs-full_ExplanationOfModificationsModifiedSharebasedPaymentArrangements</v>
      </c>
      <c r="I2403" t="str">
        <f t="shared" si="151"/>
        <v>ifrs-full</v>
      </c>
      <c r="J2403" t="str">
        <f t="shared" si="152"/>
        <v>ExplanationOfModificationsModifiedSharebasedPaymentArrangements</v>
      </c>
      <c r="K2403" t="str">
        <f t="shared" si="153"/>
        <v>insert into dbax_info_conc (codi_empr, codi_emex, codi_info, pref_conc, codi_conc, orde_conc, nive_conc, tipo_info) values (0,0,'pre_cl-ci_ifrs-2_2014-03-05_role-834120','ifrs-full','ExplanationOfModificationsModifiedSharebasedPaymentArrangements',880,3,'C')</v>
      </c>
    </row>
    <row r="2404" spans="1:11" x14ac:dyDescent="0.25">
      <c r="A2404">
        <v>0</v>
      </c>
      <c r="B2404">
        <v>0</v>
      </c>
      <c r="C2404" t="s">
        <v>223</v>
      </c>
      <c r="D2404" t="s">
        <v>1901</v>
      </c>
      <c r="E2404">
        <v>80</v>
      </c>
      <c r="F2404">
        <v>5</v>
      </c>
      <c r="G2404" t="s">
        <v>14</v>
      </c>
      <c r="H2404" s="1" t="str">
        <f t="shared" si="150"/>
        <v>ifrs-full_ExplanationOfShareOptionsInSharebasedPaymentArrangement</v>
      </c>
      <c r="I2404" t="str">
        <f t="shared" si="151"/>
        <v>ifrs-full</v>
      </c>
      <c r="J2404" t="str">
        <f t="shared" si="152"/>
        <v>ExplanationOfShareOptionsInSharebasedPaymentArrangement</v>
      </c>
      <c r="K2404" t="str">
        <f t="shared" si="153"/>
        <v>insert into dbax_info_conc (codi_empr, codi_emex, codi_info, pref_conc, codi_conc, orde_conc, nive_conc, tipo_info) values (0,0,'pre_cl-ci_ifrs-2_2014-03-05_role-834120','ifrs-full','ExplanationOfShareOptionsInSharebasedPaymentArrangement',80,5,'C')</v>
      </c>
    </row>
    <row r="2405" spans="1:11" x14ac:dyDescent="0.25">
      <c r="A2405">
        <v>0</v>
      </c>
      <c r="B2405">
        <v>0</v>
      </c>
      <c r="C2405" t="s">
        <v>223</v>
      </c>
      <c r="D2405" t="s">
        <v>2138</v>
      </c>
      <c r="E2405">
        <v>890</v>
      </c>
      <c r="F2405">
        <v>3</v>
      </c>
      <c r="G2405" t="s">
        <v>14</v>
      </c>
      <c r="H2405" s="1" t="str">
        <f t="shared" si="150"/>
        <v>ifrs-full_IncrementalFairValueGrantedModifiedSharebasedPaymentArrangements</v>
      </c>
      <c r="I2405" t="str">
        <f t="shared" si="151"/>
        <v>ifrs-full</v>
      </c>
      <c r="J2405" t="str">
        <f t="shared" si="152"/>
        <v>IncrementalFairValueGrantedModifiedSharebasedPaymentArrangements</v>
      </c>
      <c r="K2405" t="str">
        <f t="shared" si="153"/>
        <v>insert into dbax_info_conc (codi_empr, codi_emex, codi_info, pref_conc, codi_conc, orde_conc, nive_conc, tipo_info) values (0,0,'pre_cl-ci_ifrs-2_2014-03-05_role-834120','ifrs-full','IncrementalFairValueGrantedModifiedSharebasedPaymentArrangements',890,3,'C')</v>
      </c>
    </row>
    <row r="2406" spans="1:11" x14ac:dyDescent="0.25">
      <c r="A2406">
        <v>0</v>
      </c>
      <c r="B2406">
        <v>0</v>
      </c>
      <c r="C2406" t="s">
        <v>223</v>
      </c>
      <c r="D2406" t="s">
        <v>2150</v>
      </c>
      <c r="E2406">
        <v>780</v>
      </c>
      <c r="F2406">
        <v>4</v>
      </c>
      <c r="G2406" t="s">
        <v>14</v>
      </c>
      <c r="H2406" s="1" t="str">
        <f t="shared" si="150"/>
        <v>ifrs-full_InformationAboutHowExpectedVolatilityWasDeterminedShareOptionsGranted</v>
      </c>
      <c r="I2406" t="str">
        <f t="shared" si="151"/>
        <v>ifrs-full</v>
      </c>
      <c r="J2406" t="str">
        <f t="shared" si="152"/>
        <v>InformationAboutHowExpectedVolatilityWasDeterminedShareOptionsGranted</v>
      </c>
      <c r="K2406" t="str">
        <f t="shared" si="153"/>
        <v>insert into dbax_info_conc (codi_empr, codi_emex, codi_info, pref_conc, codi_conc, orde_conc, nive_conc, tipo_info) values (0,0,'pre_cl-ci_ifrs-2_2014-03-05_role-834120','ifrs-full','InformationAboutHowExpectedVolatilityWasDeterminedShareOptionsGranted',780,4,'C')</v>
      </c>
    </row>
    <row r="2407" spans="1:11" x14ac:dyDescent="0.25">
      <c r="A2407">
        <v>0</v>
      </c>
      <c r="B2407">
        <v>0</v>
      </c>
      <c r="C2407" t="s">
        <v>223</v>
      </c>
      <c r="D2407" t="s">
        <v>2151</v>
      </c>
      <c r="E2407">
        <v>660</v>
      </c>
      <c r="F2407">
        <v>3</v>
      </c>
      <c r="G2407" t="s">
        <v>14</v>
      </c>
      <c r="H2407" s="1" t="str">
        <f t="shared" si="150"/>
        <v>ifrs-full_InformationAboutHowFairValueWasMeasuredShareOptionsGranted</v>
      </c>
      <c r="I2407" t="str">
        <f t="shared" si="151"/>
        <v>ifrs-full</v>
      </c>
      <c r="J2407" t="str">
        <f t="shared" si="152"/>
        <v>InformationAboutHowFairValueWasMeasuredShareOptionsGranted</v>
      </c>
      <c r="K2407" t="str">
        <f t="shared" si="153"/>
        <v>insert into dbax_info_conc (codi_empr, codi_emex, codi_info, pref_conc, codi_conc, orde_conc, nive_conc, tipo_info) values (0,0,'pre_cl-ci_ifrs-2_2014-03-05_role-834120','ifrs-full','InformationAboutHowFairValueWasMeasuredShareOptionsGranted',660,3,'C')</v>
      </c>
    </row>
    <row r="2408" spans="1:11" x14ac:dyDescent="0.25">
      <c r="A2408">
        <v>0</v>
      </c>
      <c r="B2408">
        <v>0</v>
      </c>
      <c r="C2408" t="s">
        <v>223</v>
      </c>
      <c r="D2408" t="s">
        <v>2152</v>
      </c>
      <c r="E2408">
        <v>840</v>
      </c>
      <c r="F2408">
        <v>4</v>
      </c>
      <c r="G2408" t="s">
        <v>14</v>
      </c>
      <c r="H2408" s="1" t="str">
        <f t="shared" si="150"/>
        <v>ifrs-full_InformationAboutHowFairWasDeterminedIfNotOnBasisOfObservableMarketOtherEquityInstrumentsGranted</v>
      </c>
      <c r="I2408" t="str">
        <f t="shared" si="151"/>
        <v>ifrs-full</v>
      </c>
      <c r="J2408" t="str">
        <f t="shared" si="152"/>
        <v>InformationAboutHowFairWasDeterminedIfNotOnBasisOfObservableMarketOtherEquityInstrumentsGranted</v>
      </c>
      <c r="K2408" t="str">
        <f t="shared" si="153"/>
        <v>insert into dbax_info_conc (codi_empr, codi_emex, codi_info, pref_conc, codi_conc, orde_conc, nive_conc, tipo_info) values (0,0,'pre_cl-ci_ifrs-2_2014-03-05_role-834120','ifrs-full','InformationAboutHowFairWasDeterminedIfNotOnBasisOfObservableMarketOtherEquityInstrumentsGranted',840,4,'C')</v>
      </c>
    </row>
    <row r="2409" spans="1:11" x14ac:dyDescent="0.25">
      <c r="A2409">
        <v>0</v>
      </c>
      <c r="B2409">
        <v>0</v>
      </c>
      <c r="C2409" t="s">
        <v>223</v>
      </c>
      <c r="D2409" t="s">
        <v>2157</v>
      </c>
      <c r="E2409">
        <v>830</v>
      </c>
      <c r="F2409">
        <v>3</v>
      </c>
      <c r="G2409" t="s">
        <v>14</v>
      </c>
      <c r="H2409" s="1" t="str">
        <f t="shared" si="150"/>
        <v>ifrs-full_InformationHowFairValueWasMeasuredOtherEquityInstrumentsGranted</v>
      </c>
      <c r="I2409" t="str">
        <f t="shared" si="151"/>
        <v>ifrs-full</v>
      </c>
      <c r="J2409" t="str">
        <f t="shared" si="152"/>
        <v>InformationHowFairValueWasMeasuredOtherEquityInstrumentsGranted</v>
      </c>
      <c r="K2409" t="str">
        <f t="shared" si="153"/>
        <v>insert into dbax_info_conc (codi_empr, codi_emex, codi_info, pref_conc, codi_conc, orde_conc, nive_conc, tipo_info) values (0,0,'pre_cl-ci_ifrs-2_2014-03-05_role-834120','ifrs-full','InformationHowFairValueWasMeasuredOtherEquityInstrumentsGranted',830,3,'C')</v>
      </c>
    </row>
    <row r="2410" spans="1:11" x14ac:dyDescent="0.25">
      <c r="A2410">
        <v>0</v>
      </c>
      <c r="B2410">
        <v>0</v>
      </c>
      <c r="C2410" t="s">
        <v>223</v>
      </c>
      <c r="D2410" t="s">
        <v>2158</v>
      </c>
      <c r="E2410">
        <v>900</v>
      </c>
      <c r="F2410">
        <v>3</v>
      </c>
      <c r="G2410" t="s">
        <v>14</v>
      </c>
      <c r="H2410" s="1" t="str">
        <f t="shared" si="150"/>
        <v>ifrs-full_InformationOnHowIncrementalFairValueGrantedWasMeasuredModifiedSharebasedPaymentArrangements</v>
      </c>
      <c r="I2410" t="str">
        <f t="shared" si="151"/>
        <v>ifrs-full</v>
      </c>
      <c r="J2410" t="str">
        <f t="shared" si="152"/>
        <v>InformationOnHowIncrementalFairValueGrantedWasMeasuredModifiedSharebasedPaymentArrangements</v>
      </c>
      <c r="K2410" t="str">
        <f t="shared" si="153"/>
        <v>insert into dbax_info_conc (codi_empr, codi_emex, codi_info, pref_conc, codi_conc, orde_conc, nive_conc, tipo_info) values (0,0,'pre_cl-ci_ifrs-2_2014-03-05_role-834120','ifrs-full','InformationOnHowIncrementalFairValueGrantedWasMeasuredModifiedSharebasedPaymentArrangements',900,3,'C')</v>
      </c>
    </row>
    <row r="2411" spans="1:11" x14ac:dyDescent="0.25">
      <c r="A2411">
        <v>0</v>
      </c>
      <c r="B2411">
        <v>0</v>
      </c>
      <c r="C2411" t="s">
        <v>223</v>
      </c>
      <c r="D2411" t="s">
        <v>2159</v>
      </c>
      <c r="E2411">
        <v>850</v>
      </c>
      <c r="F2411">
        <v>4</v>
      </c>
      <c r="G2411" t="s">
        <v>14</v>
      </c>
      <c r="H2411" s="1" t="str">
        <f t="shared" si="150"/>
        <v>ifrs-full_InformationWhetherAndHowExpectedDividendsWereIncorporatedIntoMeasurementOfFairValueOtherEquityInstrumentsGranted</v>
      </c>
      <c r="I2411" t="str">
        <f t="shared" si="151"/>
        <v>ifrs-full</v>
      </c>
      <c r="J2411" t="str">
        <f t="shared" si="152"/>
        <v>InformationWhetherAndHowExpectedDividendsWereIncorporatedIntoMeasurementOfFairValueOtherEquityInstrumentsGranted</v>
      </c>
      <c r="K2411" t="str">
        <f t="shared" si="153"/>
        <v>insert into dbax_info_conc (codi_empr, codi_emex, codi_info, pref_conc, codi_conc, orde_conc, nive_conc, tipo_info) values (0,0,'pre_cl-ci_ifrs-2_2014-03-05_role-834120','ifrs-full','InformationWhetherAndHowExpectedDividendsWereIncorporatedIntoMeasurementOfFairValueOtherEquityInstrumentsGranted',850,4,'C')</v>
      </c>
    </row>
    <row r="2412" spans="1:11" x14ac:dyDescent="0.25">
      <c r="A2412">
        <v>0</v>
      </c>
      <c r="B2412">
        <v>0</v>
      </c>
      <c r="C2412" t="s">
        <v>223</v>
      </c>
      <c r="D2412" t="s">
        <v>2160</v>
      </c>
      <c r="E2412">
        <v>860</v>
      </c>
      <c r="F2412">
        <v>4</v>
      </c>
      <c r="G2412" t="s">
        <v>14</v>
      </c>
      <c r="H2412" s="1" t="str">
        <f t="shared" si="150"/>
        <v>ifrs-full_InformationWhetherAndHowOtherFeaturesWereIncorporatedIntoMeasurementOfFairValueOtherEquityInstrumentsGranted</v>
      </c>
      <c r="I2412" t="str">
        <f t="shared" si="151"/>
        <v>ifrs-full</v>
      </c>
      <c r="J2412" t="str">
        <f t="shared" si="152"/>
        <v>InformationWhetherAndHowOtherFeaturesWereIncorporatedIntoMeasurementOfFairValueOtherEquityInstrumentsGranted</v>
      </c>
      <c r="K2412" t="str">
        <f t="shared" si="153"/>
        <v>insert into dbax_info_conc (codi_empr, codi_emex, codi_info, pref_conc, codi_conc, orde_conc, nive_conc, tipo_info) values (0,0,'pre_cl-ci_ifrs-2_2014-03-05_role-834120','ifrs-full','InformationWhetherAndHowOtherFeaturesWereIncorporatedIntoMeasurementOfFairValueOtherEquityInstrumentsGranted',860,4,'C')</v>
      </c>
    </row>
    <row r="2413" spans="1:11" x14ac:dyDescent="0.25">
      <c r="A2413">
        <v>0</v>
      </c>
      <c r="B2413">
        <v>0</v>
      </c>
      <c r="C2413" t="s">
        <v>223</v>
      </c>
      <c r="D2413" t="s">
        <v>2161</v>
      </c>
      <c r="E2413">
        <v>790</v>
      </c>
      <c r="F2413">
        <v>4</v>
      </c>
      <c r="G2413" t="s">
        <v>14</v>
      </c>
      <c r="H2413" s="1" t="str">
        <f t="shared" si="150"/>
        <v>ifrs-full_InformationWhetherAndHowOtherFeaturesWereIncorporatedIntoMeasurementOfFairValueShareOptionsGranted</v>
      </c>
      <c r="I2413" t="str">
        <f t="shared" si="151"/>
        <v>ifrs-full</v>
      </c>
      <c r="J2413" t="str">
        <f t="shared" si="152"/>
        <v>InformationWhetherAndHowOtherFeaturesWereIncorporatedIntoMeasurementOfFairValueShareOptionsGranted</v>
      </c>
      <c r="K2413" t="str">
        <f t="shared" si="153"/>
        <v>insert into dbax_info_conc (codi_empr, codi_emex, codi_info, pref_conc, codi_conc, orde_conc, nive_conc, tipo_info) values (0,0,'pre_cl-ci_ifrs-2_2014-03-05_role-834120','ifrs-full','InformationWhetherAndHowOtherFeaturesWereIncorporatedIntoMeasurementOfFairValueShareOptionsGranted',790,4,'C')</v>
      </c>
    </row>
    <row r="2414" spans="1:11" x14ac:dyDescent="0.25">
      <c r="A2414">
        <v>0</v>
      </c>
      <c r="B2414">
        <v>0</v>
      </c>
      <c r="C2414" t="s">
        <v>223</v>
      </c>
      <c r="D2414" t="s">
        <v>2222</v>
      </c>
      <c r="E2414">
        <v>1010</v>
      </c>
      <c r="F2414">
        <v>2</v>
      </c>
      <c r="G2414" t="s">
        <v>14</v>
      </c>
      <c r="H2414" s="1" t="str">
        <f t="shared" si="150"/>
        <v>ifrs-full_IntrinsicValueOfLiabilitiesFromSharebasedPaymentTransactionsForWhichCounterpartysRightToCashOrOtherAssetsVested2011</v>
      </c>
      <c r="I2414" t="str">
        <f t="shared" si="151"/>
        <v>ifrs-full</v>
      </c>
      <c r="J2414" t="str">
        <f t="shared" si="152"/>
        <v>IntrinsicValueOfLiabilitiesFromSharebasedPaymentTransactionsForWhichCounterpartysRightToCashOrOtherAssetsVested2011</v>
      </c>
      <c r="K2414" t="str">
        <f t="shared" si="153"/>
        <v>insert into dbax_info_conc (codi_empr, codi_emex, codi_info, pref_conc, codi_conc, orde_conc, nive_conc, tipo_info) values (0,0,'pre_cl-ci_ifrs-2_2014-03-05_role-834120','ifrs-full','IntrinsicValueOfLiabilitiesFromSharebasedPaymentTransactionsForWhichCounterpartysRightToCashOrOtherAssetsVested2011',1010,2,'C')</v>
      </c>
    </row>
    <row r="2415" spans="1:11" x14ac:dyDescent="0.25">
      <c r="A2415">
        <v>0</v>
      </c>
      <c r="B2415">
        <v>0</v>
      </c>
      <c r="C2415" t="s">
        <v>223</v>
      </c>
      <c r="D2415" t="s">
        <v>2292</v>
      </c>
      <c r="E2415">
        <v>1000</v>
      </c>
      <c r="F2415">
        <v>2</v>
      </c>
      <c r="G2415" t="s">
        <v>14</v>
      </c>
      <c r="H2415" s="1" t="str">
        <f t="shared" si="150"/>
        <v>ifrs-full_LiabilitiesFromSharebasedPaymentTransactions2011</v>
      </c>
      <c r="I2415" t="str">
        <f t="shared" si="151"/>
        <v>ifrs-full</v>
      </c>
      <c r="J2415" t="str">
        <f t="shared" si="152"/>
        <v>LiabilitiesFromSharebasedPaymentTransactions2011</v>
      </c>
      <c r="K2415" t="str">
        <f t="shared" si="153"/>
        <v>insert into dbax_info_conc (codi_empr, codi_emex, codi_info, pref_conc, codi_conc, orde_conc, nive_conc, tipo_info) values (0,0,'pre_cl-ci_ifrs-2_2014-03-05_role-834120','ifrs-full','LiabilitiesFromSharebasedPaymentTransactions2011',1000,2,'C')</v>
      </c>
    </row>
    <row r="2416" spans="1:11" x14ac:dyDescent="0.25">
      <c r="A2416">
        <v>0</v>
      </c>
      <c r="B2416">
        <v>0</v>
      </c>
      <c r="C2416" t="s">
        <v>223</v>
      </c>
      <c r="D2416" t="s">
        <v>2464</v>
      </c>
      <c r="E2416">
        <v>130</v>
      </c>
      <c r="F2416">
        <v>6</v>
      </c>
      <c r="G2416" t="s">
        <v>14</v>
      </c>
      <c r="H2416" s="1" t="str">
        <f t="shared" si="150"/>
        <v>ifrs-full_NumberOfInstrumentsGrantedInSharebasedPaymentArrangement</v>
      </c>
      <c r="I2416" t="str">
        <f t="shared" si="151"/>
        <v>ifrs-full</v>
      </c>
      <c r="J2416" t="str">
        <f t="shared" si="152"/>
        <v>NumberOfInstrumentsGrantedInSharebasedPaymentArrangement</v>
      </c>
      <c r="K2416" t="str">
        <f t="shared" si="153"/>
        <v>insert into dbax_info_conc (codi_empr, codi_emex, codi_info, pref_conc, codi_conc, orde_conc, nive_conc, tipo_info) values (0,0,'pre_cl-ci_ifrs-2_2014-03-05_role-834120','ifrs-full','NumberOfInstrumentsGrantedInSharebasedPaymentArrangement',130,6,'C')</v>
      </c>
    </row>
    <row r="2417" spans="1:11" x14ac:dyDescent="0.25">
      <c r="A2417">
        <v>0</v>
      </c>
      <c r="B2417">
        <v>0</v>
      </c>
      <c r="C2417" t="s">
        <v>223</v>
      </c>
      <c r="D2417" t="s">
        <v>2466</v>
      </c>
      <c r="E2417">
        <v>500</v>
      </c>
      <c r="F2417">
        <v>3</v>
      </c>
      <c r="G2417" t="s">
        <v>14</v>
      </c>
      <c r="H2417" s="1" t="str">
        <f t="shared" si="150"/>
        <v>ifrs-full_NumberOfInstrumentsOtherEquityInstrumentsGranted</v>
      </c>
      <c r="I2417" t="str">
        <f t="shared" si="151"/>
        <v>ifrs-full</v>
      </c>
      <c r="J2417" t="str">
        <f t="shared" si="152"/>
        <v>NumberOfInstrumentsOtherEquityInstrumentsGranted</v>
      </c>
      <c r="K2417" t="str">
        <f t="shared" si="153"/>
        <v>insert into dbax_info_conc (codi_empr, codi_emex, codi_info, pref_conc, codi_conc, orde_conc, nive_conc, tipo_info) values (0,0,'pre_cl-ci_ifrs-2_2014-03-05_role-834120','ifrs-full','NumberOfInstrumentsOtherEquityInstrumentsGranted',500,3,'C')</v>
      </c>
    </row>
    <row r="2418" spans="1:11" x14ac:dyDescent="0.25">
      <c r="A2418">
        <v>0</v>
      </c>
      <c r="B2418">
        <v>0</v>
      </c>
      <c r="C2418" t="s">
        <v>223</v>
      </c>
      <c r="D2418" t="s">
        <v>2466</v>
      </c>
      <c r="E2418">
        <v>810</v>
      </c>
      <c r="F2418">
        <v>3</v>
      </c>
      <c r="G2418" t="s">
        <v>14</v>
      </c>
      <c r="H2418" s="1" t="str">
        <f t="shared" si="150"/>
        <v>ifrs-full_NumberOfInstrumentsOtherEquityInstrumentsGranted</v>
      </c>
      <c r="I2418" t="str">
        <f t="shared" si="151"/>
        <v>ifrs-full</v>
      </c>
      <c r="J2418" t="str">
        <f t="shared" si="152"/>
        <v>NumberOfInstrumentsOtherEquityInstrumentsGranted</v>
      </c>
      <c r="K2418" t="str">
        <f t="shared" si="153"/>
        <v>insert into dbax_info_conc (codi_empr, codi_emex, codi_info, pref_conc, codi_conc, orde_conc, nive_conc, tipo_info) values (0,0,'pre_cl-ci_ifrs-2_2014-03-05_role-834120','ifrs-full','NumberOfInstrumentsOtherEquityInstrumentsGranted',810,3,'C')</v>
      </c>
    </row>
    <row r="2419" spans="1:11" x14ac:dyDescent="0.25">
      <c r="A2419">
        <v>0</v>
      </c>
      <c r="B2419">
        <v>0</v>
      </c>
      <c r="C2419" t="s">
        <v>223</v>
      </c>
      <c r="D2419" t="s">
        <v>2467</v>
      </c>
      <c r="E2419">
        <v>550</v>
      </c>
      <c r="F2419">
        <v>3</v>
      </c>
      <c r="G2419" t="s">
        <v>14</v>
      </c>
      <c r="H2419" s="1" t="str">
        <f t="shared" si="150"/>
        <v>ifrs-full_NumberOfOtherEquityInstrumentsExercisableInSharebasedPaymentArrangement</v>
      </c>
      <c r="I2419" t="str">
        <f t="shared" si="151"/>
        <v>ifrs-full</v>
      </c>
      <c r="J2419" t="str">
        <f t="shared" si="152"/>
        <v>NumberOfOtherEquityInstrumentsExercisableInSharebasedPaymentArrangement</v>
      </c>
      <c r="K2419" t="str">
        <f t="shared" si="153"/>
        <v>insert into dbax_info_conc (codi_empr, codi_emex, codi_info, pref_conc, codi_conc, orde_conc, nive_conc, tipo_info) values (0,0,'pre_cl-ci_ifrs-2_2014-03-05_role-834120','ifrs-full','NumberOfOtherEquityInstrumentsExercisableInSharebasedPaymentArrangement',550,3,'C')</v>
      </c>
    </row>
    <row r="2420" spans="1:11" x14ac:dyDescent="0.25">
      <c r="A2420">
        <v>0</v>
      </c>
      <c r="B2420">
        <v>0</v>
      </c>
      <c r="C2420" t="s">
        <v>223</v>
      </c>
      <c r="D2420" t="s">
        <v>2468</v>
      </c>
      <c r="E2420">
        <v>520</v>
      </c>
      <c r="F2420">
        <v>3</v>
      </c>
      <c r="G2420" t="s">
        <v>14</v>
      </c>
      <c r="H2420" s="1" t="str">
        <f t="shared" si="150"/>
        <v>ifrs-full_NumberOfOtherEquityInstrumentsExercisedOrVestedInSharebasedPaymentArrangement</v>
      </c>
      <c r="I2420" t="str">
        <f t="shared" si="151"/>
        <v>ifrs-full</v>
      </c>
      <c r="J2420" t="str">
        <f t="shared" si="152"/>
        <v>NumberOfOtherEquityInstrumentsExercisedOrVestedInSharebasedPaymentArrangement</v>
      </c>
      <c r="K2420" t="str">
        <f t="shared" si="153"/>
        <v>insert into dbax_info_conc (codi_empr, codi_emex, codi_info, pref_conc, codi_conc, orde_conc, nive_conc, tipo_info) values (0,0,'pre_cl-ci_ifrs-2_2014-03-05_role-834120','ifrs-full','NumberOfOtherEquityInstrumentsExercisedOrVestedInSharebasedPaymentArrangement',520,3,'C')</v>
      </c>
    </row>
    <row r="2421" spans="1:11" x14ac:dyDescent="0.25">
      <c r="A2421">
        <v>0</v>
      </c>
      <c r="B2421">
        <v>0</v>
      </c>
      <c r="C2421" t="s">
        <v>223</v>
      </c>
      <c r="D2421" t="s">
        <v>2469</v>
      </c>
      <c r="E2421">
        <v>530</v>
      </c>
      <c r="F2421">
        <v>3</v>
      </c>
      <c r="G2421" t="s">
        <v>14</v>
      </c>
      <c r="H2421" s="1" t="str">
        <f t="shared" si="150"/>
        <v>ifrs-full_NumberOfOtherEquityInstrumentsExpiredInSharebasedPaymentArrangement</v>
      </c>
      <c r="I2421" t="str">
        <f t="shared" si="151"/>
        <v>ifrs-full</v>
      </c>
      <c r="J2421" t="str">
        <f t="shared" si="152"/>
        <v>NumberOfOtherEquityInstrumentsExpiredInSharebasedPaymentArrangement</v>
      </c>
      <c r="K2421" t="str">
        <f t="shared" si="153"/>
        <v>insert into dbax_info_conc (codi_empr, codi_emex, codi_info, pref_conc, codi_conc, orde_conc, nive_conc, tipo_info) values (0,0,'pre_cl-ci_ifrs-2_2014-03-05_role-834120','ifrs-full','NumberOfOtherEquityInstrumentsExpiredInSharebasedPaymentArrangement',530,3,'C')</v>
      </c>
    </row>
    <row r="2422" spans="1:11" x14ac:dyDescent="0.25">
      <c r="A2422">
        <v>0</v>
      </c>
      <c r="B2422">
        <v>0</v>
      </c>
      <c r="C2422" t="s">
        <v>223</v>
      </c>
      <c r="D2422" t="s">
        <v>2470</v>
      </c>
      <c r="E2422">
        <v>510</v>
      </c>
      <c r="F2422">
        <v>3</v>
      </c>
      <c r="G2422" t="s">
        <v>14</v>
      </c>
      <c r="H2422" s="1" t="str">
        <f t="shared" si="150"/>
        <v>ifrs-full_NumberOfOtherEquityInstrumentsForfeitedInSharebasedPaymentArrangement</v>
      </c>
      <c r="I2422" t="str">
        <f t="shared" si="151"/>
        <v>ifrs-full</v>
      </c>
      <c r="J2422" t="str">
        <f t="shared" si="152"/>
        <v>NumberOfOtherEquityInstrumentsForfeitedInSharebasedPaymentArrangement</v>
      </c>
      <c r="K2422" t="str">
        <f t="shared" si="153"/>
        <v>insert into dbax_info_conc (codi_empr, codi_emex, codi_info, pref_conc, codi_conc, orde_conc, nive_conc, tipo_info) values (0,0,'pre_cl-ci_ifrs-2_2014-03-05_role-834120','ifrs-full','NumberOfOtherEquityInstrumentsForfeitedInSharebasedPaymentArrangement',510,3,'C')</v>
      </c>
    </row>
    <row r="2423" spans="1:11" x14ac:dyDescent="0.25">
      <c r="A2423">
        <v>0</v>
      </c>
      <c r="B2423">
        <v>0</v>
      </c>
      <c r="C2423" t="s">
        <v>223</v>
      </c>
      <c r="D2423" t="s">
        <v>2471</v>
      </c>
      <c r="E2423">
        <v>490</v>
      </c>
      <c r="F2423">
        <v>3</v>
      </c>
      <c r="G2423" t="s">
        <v>14</v>
      </c>
      <c r="H2423" s="1" t="str">
        <f t="shared" si="150"/>
        <v>ifrs-full_NumberOfOtherEquityInstrumentsOutstandingInSharebasedPaymentArrangement</v>
      </c>
      <c r="I2423" t="str">
        <f t="shared" si="151"/>
        <v>ifrs-full</v>
      </c>
      <c r="J2423" t="str">
        <f t="shared" si="152"/>
        <v>NumberOfOtherEquityInstrumentsOutstandingInSharebasedPaymentArrangement</v>
      </c>
      <c r="K2423" t="str">
        <f t="shared" si="153"/>
        <v>insert into dbax_info_conc (codi_empr, codi_emex, codi_info, pref_conc, codi_conc, orde_conc, nive_conc, tipo_info) values (0,0,'pre_cl-ci_ifrs-2_2014-03-05_role-834120','ifrs-full','NumberOfOtherEquityInstrumentsOutstandingInSharebasedPaymentArrangement',490,3,'C')</v>
      </c>
    </row>
    <row r="2424" spans="1:11" x14ac:dyDescent="0.25">
      <c r="A2424">
        <v>0</v>
      </c>
      <c r="B2424">
        <v>0</v>
      </c>
      <c r="C2424" t="s">
        <v>223</v>
      </c>
      <c r="D2424" t="s">
        <v>2471</v>
      </c>
      <c r="E2424">
        <v>540</v>
      </c>
      <c r="F2424">
        <v>3</v>
      </c>
      <c r="G2424" t="s">
        <v>14</v>
      </c>
      <c r="H2424" s="1" t="str">
        <f t="shared" si="150"/>
        <v>ifrs-full_NumberOfOtherEquityInstrumentsOutstandingInSharebasedPaymentArrangement</v>
      </c>
      <c r="I2424" t="str">
        <f t="shared" si="151"/>
        <v>ifrs-full</v>
      </c>
      <c r="J2424" t="str">
        <f t="shared" si="152"/>
        <v>NumberOfOtherEquityInstrumentsOutstandingInSharebasedPaymentArrangement</v>
      </c>
      <c r="K2424" t="str">
        <f t="shared" si="153"/>
        <v>insert into dbax_info_conc (codi_empr, codi_emex, codi_info, pref_conc, codi_conc, orde_conc, nive_conc, tipo_info) values (0,0,'pre_cl-ci_ifrs-2_2014-03-05_role-834120','ifrs-full','NumberOfOtherEquityInstrumentsOutstandingInSharebasedPaymentArrangement',540,3,'C')</v>
      </c>
    </row>
    <row r="2425" spans="1:11" x14ac:dyDescent="0.25">
      <c r="A2425">
        <v>0</v>
      </c>
      <c r="B2425">
        <v>0</v>
      </c>
      <c r="C2425" t="s">
        <v>223</v>
      </c>
      <c r="D2425" t="s">
        <v>2472</v>
      </c>
      <c r="E2425">
        <v>150</v>
      </c>
      <c r="F2425">
        <v>3</v>
      </c>
      <c r="G2425" t="s">
        <v>14</v>
      </c>
      <c r="H2425" s="1" t="str">
        <f t="shared" si="150"/>
        <v>ifrs-full_NumberOfOutstandingShareOptions</v>
      </c>
      <c r="I2425" t="str">
        <f t="shared" si="151"/>
        <v>ifrs-full</v>
      </c>
      <c r="J2425" t="str">
        <f t="shared" si="152"/>
        <v>NumberOfOutstandingShareOptions</v>
      </c>
      <c r="K2425" t="str">
        <f t="shared" si="153"/>
        <v>insert into dbax_info_conc (codi_empr, codi_emex, codi_info, pref_conc, codi_conc, orde_conc, nive_conc, tipo_info) values (0,0,'pre_cl-ci_ifrs-2_2014-03-05_role-834120','ifrs-full','NumberOfOutstandingShareOptions',150,3,'C')</v>
      </c>
    </row>
    <row r="2426" spans="1:11" x14ac:dyDescent="0.25">
      <c r="A2426">
        <v>0</v>
      </c>
      <c r="B2426">
        <v>0</v>
      </c>
      <c r="C2426" t="s">
        <v>223</v>
      </c>
      <c r="D2426" t="s">
        <v>2472</v>
      </c>
      <c r="E2426">
        <v>200</v>
      </c>
      <c r="F2426">
        <v>3</v>
      </c>
      <c r="G2426" t="s">
        <v>14</v>
      </c>
      <c r="H2426" s="1" t="str">
        <f t="shared" si="150"/>
        <v>ifrs-full_NumberOfOutstandingShareOptions</v>
      </c>
      <c r="I2426" t="str">
        <f t="shared" si="151"/>
        <v>ifrs-full</v>
      </c>
      <c r="J2426" t="str">
        <f t="shared" si="152"/>
        <v>NumberOfOutstandingShareOptions</v>
      </c>
      <c r="K2426" t="str">
        <f t="shared" si="153"/>
        <v>insert into dbax_info_conc (codi_empr, codi_emex, codi_info, pref_conc, codi_conc, orde_conc, nive_conc, tipo_info) values (0,0,'pre_cl-ci_ifrs-2_2014-03-05_role-834120','ifrs-full','NumberOfOutstandingShareOptions',200,3,'C')</v>
      </c>
    </row>
    <row r="2427" spans="1:11" x14ac:dyDescent="0.25">
      <c r="A2427">
        <v>0</v>
      </c>
      <c r="B2427">
        <v>0</v>
      </c>
      <c r="C2427" t="s">
        <v>223</v>
      </c>
      <c r="D2427" t="s">
        <v>2472</v>
      </c>
      <c r="E2427">
        <v>460</v>
      </c>
      <c r="F2427">
        <v>5</v>
      </c>
      <c r="G2427" t="s">
        <v>14</v>
      </c>
      <c r="H2427" s="1" t="str">
        <f t="shared" si="150"/>
        <v>ifrs-full_NumberOfOutstandingShareOptions</v>
      </c>
      <c r="I2427" t="str">
        <f t="shared" si="151"/>
        <v>ifrs-full</v>
      </c>
      <c r="J2427" t="str">
        <f t="shared" si="152"/>
        <v>NumberOfOutstandingShareOptions</v>
      </c>
      <c r="K2427" t="str">
        <f t="shared" si="153"/>
        <v>insert into dbax_info_conc (codi_empr, codi_emex, codi_info, pref_conc, codi_conc, orde_conc, nive_conc, tipo_info) values (0,0,'pre_cl-ci_ifrs-2_2014-03-05_role-834120','ifrs-full','NumberOfOutstandingShareOptions',460,5,'C')</v>
      </c>
    </row>
    <row r="2428" spans="1:11" x14ac:dyDescent="0.25">
      <c r="A2428">
        <v>0</v>
      </c>
      <c r="B2428">
        <v>0</v>
      </c>
      <c r="C2428" t="s">
        <v>223</v>
      </c>
      <c r="D2428" t="s">
        <v>2473</v>
      </c>
      <c r="E2428">
        <v>210</v>
      </c>
      <c r="F2428">
        <v>3</v>
      </c>
      <c r="G2428" t="s">
        <v>14</v>
      </c>
      <c r="H2428" s="1" t="str">
        <f t="shared" si="150"/>
        <v>ifrs-full_NumberOfShareOptionsExercisableInSharebasedPaymentArrangement</v>
      </c>
      <c r="I2428" t="str">
        <f t="shared" si="151"/>
        <v>ifrs-full</v>
      </c>
      <c r="J2428" t="str">
        <f t="shared" si="152"/>
        <v>NumberOfShareOptionsExercisableInSharebasedPaymentArrangement</v>
      </c>
      <c r="K2428" t="str">
        <f t="shared" si="153"/>
        <v>insert into dbax_info_conc (codi_empr, codi_emex, codi_info, pref_conc, codi_conc, orde_conc, nive_conc, tipo_info) values (0,0,'pre_cl-ci_ifrs-2_2014-03-05_role-834120','ifrs-full','NumberOfShareOptionsExercisableInSharebasedPaymentArrangement',210,3,'C')</v>
      </c>
    </row>
    <row r="2429" spans="1:11" x14ac:dyDescent="0.25">
      <c r="A2429">
        <v>0</v>
      </c>
      <c r="B2429">
        <v>0</v>
      </c>
      <c r="C2429" t="s">
        <v>223</v>
      </c>
      <c r="D2429" t="s">
        <v>2474</v>
      </c>
      <c r="E2429">
        <v>180</v>
      </c>
      <c r="F2429">
        <v>3</v>
      </c>
      <c r="G2429" t="s">
        <v>14</v>
      </c>
      <c r="H2429" s="1" t="str">
        <f t="shared" si="150"/>
        <v>ifrs-full_NumberOfShareOptionsExercisedInSharebasedPaymentArrangement</v>
      </c>
      <c r="I2429" t="str">
        <f t="shared" si="151"/>
        <v>ifrs-full</v>
      </c>
      <c r="J2429" t="str">
        <f t="shared" si="152"/>
        <v>NumberOfShareOptionsExercisedInSharebasedPaymentArrangement</v>
      </c>
      <c r="K2429" t="str">
        <f t="shared" si="153"/>
        <v>insert into dbax_info_conc (codi_empr, codi_emex, codi_info, pref_conc, codi_conc, orde_conc, nive_conc, tipo_info) values (0,0,'pre_cl-ci_ifrs-2_2014-03-05_role-834120','ifrs-full','NumberOfShareOptionsExercisedInSharebasedPaymentArrangement',180,3,'C')</v>
      </c>
    </row>
    <row r="2430" spans="1:11" x14ac:dyDescent="0.25">
      <c r="A2430">
        <v>0</v>
      </c>
      <c r="B2430">
        <v>0</v>
      </c>
      <c r="C2430" t="s">
        <v>223</v>
      </c>
      <c r="D2430" t="s">
        <v>2475</v>
      </c>
      <c r="E2430">
        <v>190</v>
      </c>
      <c r="F2430">
        <v>3</v>
      </c>
      <c r="G2430" t="s">
        <v>14</v>
      </c>
      <c r="H2430" s="1" t="str">
        <f t="shared" si="150"/>
        <v>ifrs-full_NumberOfShareOptionsExpiredInSharebasedPaymentArrangement</v>
      </c>
      <c r="I2430" t="str">
        <f t="shared" si="151"/>
        <v>ifrs-full</v>
      </c>
      <c r="J2430" t="str">
        <f t="shared" si="152"/>
        <v>NumberOfShareOptionsExpiredInSharebasedPaymentArrangement</v>
      </c>
      <c r="K2430" t="str">
        <f t="shared" si="153"/>
        <v>insert into dbax_info_conc (codi_empr, codi_emex, codi_info, pref_conc, codi_conc, orde_conc, nive_conc, tipo_info) values (0,0,'pre_cl-ci_ifrs-2_2014-03-05_role-834120','ifrs-full','NumberOfShareOptionsExpiredInSharebasedPaymentArrangement',190,3,'C')</v>
      </c>
    </row>
    <row r="2431" spans="1:11" x14ac:dyDescent="0.25">
      <c r="A2431">
        <v>0</v>
      </c>
      <c r="B2431">
        <v>0</v>
      </c>
      <c r="C2431" t="s">
        <v>223</v>
      </c>
      <c r="D2431" t="s">
        <v>2476</v>
      </c>
      <c r="E2431">
        <v>170</v>
      </c>
      <c r="F2431">
        <v>3</v>
      </c>
      <c r="G2431" t="s">
        <v>14</v>
      </c>
      <c r="H2431" s="1" t="str">
        <f t="shared" si="150"/>
        <v>ifrs-full_NumberOfShareOptionsForfeitedInSharebasedPaymentArrangement</v>
      </c>
      <c r="I2431" t="str">
        <f t="shared" si="151"/>
        <v>ifrs-full</v>
      </c>
      <c r="J2431" t="str">
        <f t="shared" si="152"/>
        <v>NumberOfShareOptionsForfeitedInSharebasedPaymentArrangement</v>
      </c>
      <c r="K2431" t="str">
        <f t="shared" si="153"/>
        <v>insert into dbax_info_conc (codi_empr, codi_emex, codi_info, pref_conc, codi_conc, orde_conc, nive_conc, tipo_info) values (0,0,'pre_cl-ci_ifrs-2_2014-03-05_role-834120','ifrs-full','NumberOfShareOptionsForfeitedInSharebasedPaymentArrangement',170,3,'C')</v>
      </c>
    </row>
    <row r="2432" spans="1:11" x14ac:dyDescent="0.25">
      <c r="A2432">
        <v>0</v>
      </c>
      <c r="B2432">
        <v>0</v>
      </c>
      <c r="C2432" t="s">
        <v>223</v>
      </c>
      <c r="D2432" t="s">
        <v>2477</v>
      </c>
      <c r="E2432">
        <v>160</v>
      </c>
      <c r="F2432">
        <v>3</v>
      </c>
      <c r="G2432" t="s">
        <v>14</v>
      </c>
      <c r="H2432" s="1" t="str">
        <f t="shared" si="150"/>
        <v>ifrs-full_NumberOfShareOptionsGrantedInSharebasedPaymentArrangement</v>
      </c>
      <c r="I2432" t="str">
        <f t="shared" si="151"/>
        <v>ifrs-full</v>
      </c>
      <c r="J2432" t="str">
        <f t="shared" si="152"/>
        <v>NumberOfShareOptionsGrantedInSharebasedPaymentArrangement</v>
      </c>
      <c r="K2432" t="str">
        <f t="shared" si="153"/>
        <v>insert into dbax_info_conc (codi_empr, codi_emex, codi_info, pref_conc, codi_conc, orde_conc, nive_conc, tipo_info) values (0,0,'pre_cl-ci_ifrs-2_2014-03-05_role-834120','ifrs-full','NumberOfShareOptionsGrantedInSharebasedPaymentArrangement',160,3,'C')</v>
      </c>
    </row>
    <row r="2433" spans="1:11" x14ac:dyDescent="0.25">
      <c r="A2433">
        <v>0</v>
      </c>
      <c r="B2433">
        <v>0</v>
      </c>
      <c r="C2433" t="s">
        <v>223</v>
      </c>
      <c r="D2433" t="s">
        <v>2705</v>
      </c>
      <c r="E2433">
        <v>340</v>
      </c>
      <c r="F2433">
        <v>3</v>
      </c>
      <c r="G2433" t="s">
        <v>14</v>
      </c>
      <c r="H2433" s="1" t="str">
        <f t="shared" si="150"/>
        <v>ifrs-full_RangeAxis</v>
      </c>
      <c r="I2433" t="str">
        <f t="shared" si="151"/>
        <v>ifrs-full</v>
      </c>
      <c r="J2433" t="str">
        <f t="shared" si="152"/>
        <v>RangeAxis</v>
      </c>
      <c r="K2433" t="str">
        <f t="shared" si="153"/>
        <v>insert into dbax_info_conc (codi_empr, codi_emex, codi_info, pref_conc, codi_conc, orde_conc, nive_conc, tipo_info) values (0,0,'pre_cl-ci_ifrs-2_2014-03-05_role-834120','ifrs-full','RangeAxis',340,3,'C')</v>
      </c>
    </row>
    <row r="2434" spans="1:11" x14ac:dyDescent="0.25">
      <c r="A2434">
        <v>0</v>
      </c>
      <c r="B2434">
        <v>0</v>
      </c>
      <c r="C2434" t="s">
        <v>223</v>
      </c>
      <c r="D2434" t="s">
        <v>2709</v>
      </c>
      <c r="E2434">
        <v>350</v>
      </c>
      <c r="F2434">
        <v>3</v>
      </c>
      <c r="G2434" t="s">
        <v>14</v>
      </c>
      <c r="H2434" s="1" t="str">
        <f t="shared" si="150"/>
        <v>ifrs-full_RangesMember</v>
      </c>
      <c r="I2434" t="str">
        <f t="shared" si="151"/>
        <v>ifrs-full</v>
      </c>
      <c r="J2434" t="str">
        <f t="shared" si="152"/>
        <v>RangesMember</v>
      </c>
      <c r="K2434" t="str">
        <f t="shared" si="153"/>
        <v>insert into dbax_info_conc (codi_empr, codi_emex, codi_info, pref_conc, codi_conc, orde_conc, nive_conc, tipo_info) values (0,0,'pre_cl-ci_ifrs-2_2014-03-05_role-834120','ifrs-full','RangesMember',350,3,'C')</v>
      </c>
    </row>
    <row r="2435" spans="1:11" x14ac:dyDescent="0.25">
      <c r="A2435">
        <v>0</v>
      </c>
      <c r="B2435">
        <v>0</v>
      </c>
      <c r="C2435" t="s">
        <v>223</v>
      </c>
      <c r="D2435" t="s">
        <v>2710</v>
      </c>
      <c r="E2435">
        <v>430</v>
      </c>
      <c r="F2435">
        <v>5</v>
      </c>
      <c r="G2435" t="s">
        <v>14</v>
      </c>
      <c r="H2435" s="1" t="str">
        <f t="shared" si="150"/>
        <v>ifrs-full_RangesOfExercisePricesForOutstandingShareOptionsAxis</v>
      </c>
      <c r="I2435" t="str">
        <f t="shared" si="151"/>
        <v>ifrs-full</v>
      </c>
      <c r="J2435" t="str">
        <f t="shared" si="152"/>
        <v>RangesOfExercisePricesForOutstandingShareOptionsAxis</v>
      </c>
      <c r="K2435" t="str">
        <f t="shared" si="153"/>
        <v>insert into dbax_info_conc (codi_empr, codi_emex, codi_info, pref_conc, codi_conc, orde_conc, nive_conc, tipo_info) values (0,0,'pre_cl-ci_ifrs-2_2014-03-05_role-834120','ifrs-full','RangesOfExercisePricesForOutstandingShareOptionsAxis',430,5,'C')</v>
      </c>
    </row>
    <row r="2436" spans="1:11" x14ac:dyDescent="0.25">
      <c r="A2436">
        <v>0</v>
      </c>
      <c r="B2436">
        <v>0</v>
      </c>
      <c r="C2436" t="s">
        <v>223</v>
      </c>
      <c r="D2436" t="s">
        <v>2711</v>
      </c>
      <c r="E2436">
        <v>440</v>
      </c>
      <c r="F2436">
        <v>6</v>
      </c>
      <c r="G2436" t="s">
        <v>14</v>
      </c>
      <c r="H2436" s="1" t="str">
        <f t="shared" si="150"/>
        <v>ifrs-full_RangesOfExercisePricesForOutstandingShareOptionsMember</v>
      </c>
      <c r="I2436" t="str">
        <f t="shared" si="151"/>
        <v>ifrs-full</v>
      </c>
      <c r="J2436" t="str">
        <f t="shared" si="152"/>
        <v>RangesOfExercisePricesForOutstandingShareOptionsMember</v>
      </c>
      <c r="K2436" t="str">
        <f t="shared" si="153"/>
        <v>insert into dbax_info_conc (codi_empr, codi_emex, codi_info, pref_conc, codi_conc, orde_conc, nive_conc, tipo_info) values (0,0,'pre_cl-ci_ifrs-2_2014-03-05_role-834120','ifrs-full','RangesOfExercisePricesForOutstandingShareOptionsMember',440,6,'C')</v>
      </c>
    </row>
    <row r="2437" spans="1:11" x14ac:dyDescent="0.25">
      <c r="A2437">
        <v>0</v>
      </c>
      <c r="B2437">
        <v>0</v>
      </c>
      <c r="C2437" t="s">
        <v>223</v>
      </c>
      <c r="D2437" t="s">
        <v>2868</v>
      </c>
      <c r="E2437">
        <v>60</v>
      </c>
      <c r="F2437">
        <v>6</v>
      </c>
      <c r="G2437" t="s">
        <v>14</v>
      </c>
      <c r="H2437" s="1" t="str">
        <f t="shared" si="150"/>
        <v>ifrs-full_SharebasedPaymentArrangementsMember</v>
      </c>
      <c r="I2437" t="str">
        <f t="shared" si="151"/>
        <v>ifrs-full</v>
      </c>
      <c r="J2437" t="str">
        <f t="shared" si="152"/>
        <v>SharebasedPaymentArrangementsMember</v>
      </c>
      <c r="K2437" t="str">
        <f t="shared" si="153"/>
        <v>insert into dbax_info_conc (codi_empr, codi_emex, codi_info, pref_conc, codi_conc, orde_conc, nive_conc, tipo_info) values (0,0,'pre_cl-ci_ifrs-2_2014-03-05_role-834120','ifrs-full','SharebasedPaymentArrangementsMember',60,6,'C')</v>
      </c>
    </row>
    <row r="2438" spans="1:11" x14ac:dyDescent="0.25">
      <c r="A2438">
        <v>0</v>
      </c>
      <c r="B2438">
        <v>0</v>
      </c>
      <c r="C2438" t="s">
        <v>223</v>
      </c>
      <c r="D2438" t="s">
        <v>2952</v>
      </c>
      <c r="E2438">
        <v>370</v>
      </c>
      <c r="F2438">
        <v>3</v>
      </c>
      <c r="G2438" t="s">
        <v>14</v>
      </c>
      <c r="H2438" s="1" t="str">
        <f t="shared" si="150"/>
        <v>ifrs-full_TopOfRangeMember</v>
      </c>
      <c r="I2438" t="str">
        <f t="shared" si="151"/>
        <v>ifrs-full</v>
      </c>
      <c r="J2438" t="str">
        <f t="shared" si="152"/>
        <v>TopOfRangeMember</v>
      </c>
      <c r="K2438" t="str">
        <f t="shared" si="153"/>
        <v>insert into dbax_info_conc (codi_empr, codi_emex, codi_info, pref_conc, codi_conc, orde_conc, nive_conc, tipo_info) values (0,0,'pre_cl-ci_ifrs-2_2014-03-05_role-834120','ifrs-full','TopOfRangeMember',370,3,'C')</v>
      </c>
    </row>
    <row r="2439" spans="1:11" x14ac:dyDescent="0.25">
      <c r="A2439">
        <v>0</v>
      </c>
      <c r="B2439">
        <v>0</v>
      </c>
      <c r="C2439" t="s">
        <v>223</v>
      </c>
      <c r="D2439" t="s">
        <v>2999</v>
      </c>
      <c r="E2439">
        <v>50</v>
      </c>
      <c r="F2439">
        <v>5</v>
      </c>
      <c r="G2439" t="s">
        <v>14</v>
      </c>
      <c r="H2439" s="1" t="str">
        <f t="shared" si="150"/>
        <v>ifrs-full_TypesOfSharebasedPaymentArrangementsAxis</v>
      </c>
      <c r="I2439" t="str">
        <f t="shared" si="151"/>
        <v>ifrs-full</v>
      </c>
      <c r="J2439" t="str">
        <f t="shared" si="152"/>
        <v>TypesOfSharebasedPaymentArrangementsAxis</v>
      </c>
      <c r="K2439" t="str">
        <f t="shared" si="153"/>
        <v>insert into dbax_info_conc (codi_empr, codi_emex, codi_info, pref_conc, codi_conc, orde_conc, nive_conc, tipo_info) values (0,0,'pre_cl-ci_ifrs-2_2014-03-05_role-834120','ifrs-full','TypesOfSharebasedPaymentArrangementsAxis',50,5,'C')</v>
      </c>
    </row>
    <row r="2440" spans="1:11" x14ac:dyDescent="0.25">
      <c r="A2440">
        <v>0</v>
      </c>
      <c r="B2440">
        <v>0</v>
      </c>
      <c r="C2440" t="s">
        <v>223</v>
      </c>
      <c r="D2440" t="s">
        <v>3034</v>
      </c>
      <c r="E2440">
        <v>620</v>
      </c>
      <c r="F2440">
        <v>3</v>
      </c>
      <c r="G2440" t="s">
        <v>14</v>
      </c>
      <c r="H2440" s="1" t="str">
        <f t="shared" ref="H2440:H2503" si="154">MID(D2440,FIND("#",D2440)+1,10000)</f>
        <v>ifrs-full_WeightedAverageExercisePriceOfOtherEquityInstrumentsExercisableInSharebasedPaymentArrangement</v>
      </c>
      <c r="I2440" t="str">
        <f t="shared" ref="I2440:I2503" si="155">MID(H2440,1,FIND("_",H2440)-1)</f>
        <v>ifrs-full</v>
      </c>
      <c r="J2440" t="str">
        <f t="shared" ref="J2440:J2503" si="156">MID(H2440,FIND("_",H2440)+1,10000)</f>
        <v>WeightedAverageExercisePriceOfOtherEquityInstrumentsExercisableInSharebasedPaymentArrangement</v>
      </c>
      <c r="K2440" t="str">
        <f t="shared" ref="K2440:K2503" si="157">CONCATENATE("insert into dbax_info_conc (codi_empr, codi_emex, codi_info, pref_conc, codi_conc, orde_conc, nive_conc, tipo_info) values (",A2440,",",B2440,",'",C2440,"','",I2440,"','",J2440,"',",E2440,",",F2440,",'",G2440,"')")</f>
        <v>insert into dbax_info_conc (codi_empr, codi_emex, codi_info, pref_conc, codi_conc, orde_conc, nive_conc, tipo_info) values (0,0,'pre_cl-ci_ifrs-2_2014-03-05_role-834120','ifrs-full','WeightedAverageExercisePriceOfOtherEquityInstrumentsExercisableInSharebasedPaymentArrangement',620,3,'C')</v>
      </c>
    </row>
    <row r="2441" spans="1:11" x14ac:dyDescent="0.25">
      <c r="A2441">
        <v>0</v>
      </c>
      <c r="B2441">
        <v>0</v>
      </c>
      <c r="C2441" t="s">
        <v>223</v>
      </c>
      <c r="D2441" t="s">
        <v>3035</v>
      </c>
      <c r="E2441">
        <v>590</v>
      </c>
      <c r="F2441">
        <v>3</v>
      </c>
      <c r="G2441" t="s">
        <v>14</v>
      </c>
      <c r="H2441" s="1" t="str">
        <f t="shared" si="154"/>
        <v>ifrs-full_WeightedAverageExercisePriceOfOtherEquityInstrumentsExercisedOrVestedInSharebasedPaymentArrangement</v>
      </c>
      <c r="I2441" t="str">
        <f t="shared" si="155"/>
        <v>ifrs-full</v>
      </c>
      <c r="J2441" t="str">
        <f t="shared" si="156"/>
        <v>WeightedAverageExercisePriceOfOtherEquityInstrumentsExercisedOrVestedInSharebasedPaymentArrangement</v>
      </c>
      <c r="K2441" t="str">
        <f t="shared" si="157"/>
        <v>insert into dbax_info_conc (codi_empr, codi_emex, codi_info, pref_conc, codi_conc, orde_conc, nive_conc, tipo_info) values (0,0,'pre_cl-ci_ifrs-2_2014-03-05_role-834120','ifrs-full','WeightedAverageExercisePriceOfOtherEquityInstrumentsExercisedOrVestedInSharebasedPaymentArrangement',590,3,'C')</v>
      </c>
    </row>
    <row r="2442" spans="1:11" x14ac:dyDescent="0.25">
      <c r="A2442">
        <v>0</v>
      </c>
      <c r="B2442">
        <v>0</v>
      </c>
      <c r="C2442" t="s">
        <v>223</v>
      </c>
      <c r="D2442" t="s">
        <v>3036</v>
      </c>
      <c r="E2442">
        <v>600</v>
      </c>
      <c r="F2442">
        <v>3</v>
      </c>
      <c r="G2442" t="s">
        <v>14</v>
      </c>
      <c r="H2442" s="1" t="str">
        <f t="shared" si="154"/>
        <v>ifrs-full_WeightedAverageExercisePriceOfOtherEquityInstrumentsExpiredInSharebasedPaymentArrangement</v>
      </c>
      <c r="I2442" t="str">
        <f t="shared" si="155"/>
        <v>ifrs-full</v>
      </c>
      <c r="J2442" t="str">
        <f t="shared" si="156"/>
        <v>WeightedAverageExercisePriceOfOtherEquityInstrumentsExpiredInSharebasedPaymentArrangement</v>
      </c>
      <c r="K2442" t="str">
        <f t="shared" si="157"/>
        <v>insert into dbax_info_conc (codi_empr, codi_emex, codi_info, pref_conc, codi_conc, orde_conc, nive_conc, tipo_info) values (0,0,'pre_cl-ci_ifrs-2_2014-03-05_role-834120','ifrs-full','WeightedAverageExercisePriceOfOtherEquityInstrumentsExpiredInSharebasedPaymentArrangement',600,3,'C')</v>
      </c>
    </row>
    <row r="2443" spans="1:11" x14ac:dyDescent="0.25">
      <c r="A2443">
        <v>0</v>
      </c>
      <c r="B2443">
        <v>0</v>
      </c>
      <c r="C2443" t="s">
        <v>223</v>
      </c>
      <c r="D2443" t="s">
        <v>3037</v>
      </c>
      <c r="E2443">
        <v>580</v>
      </c>
      <c r="F2443">
        <v>3</v>
      </c>
      <c r="G2443" t="s">
        <v>14</v>
      </c>
      <c r="H2443" s="1" t="str">
        <f t="shared" si="154"/>
        <v>ifrs-full_WeightedAverageExercisePriceOfOtherEquityInstrumentsForfeitedInSharebasedPaymentArrangement</v>
      </c>
      <c r="I2443" t="str">
        <f t="shared" si="155"/>
        <v>ifrs-full</v>
      </c>
      <c r="J2443" t="str">
        <f t="shared" si="156"/>
        <v>WeightedAverageExercisePriceOfOtherEquityInstrumentsForfeitedInSharebasedPaymentArrangement</v>
      </c>
      <c r="K2443" t="str">
        <f t="shared" si="157"/>
        <v>insert into dbax_info_conc (codi_empr, codi_emex, codi_info, pref_conc, codi_conc, orde_conc, nive_conc, tipo_info) values (0,0,'pre_cl-ci_ifrs-2_2014-03-05_role-834120','ifrs-full','WeightedAverageExercisePriceOfOtherEquityInstrumentsForfeitedInSharebasedPaymentArrangement',580,3,'C')</v>
      </c>
    </row>
    <row r="2444" spans="1:11" x14ac:dyDescent="0.25">
      <c r="A2444">
        <v>0</v>
      </c>
      <c r="B2444">
        <v>0</v>
      </c>
      <c r="C2444" t="s">
        <v>223</v>
      </c>
      <c r="D2444" t="s">
        <v>3038</v>
      </c>
      <c r="E2444">
        <v>570</v>
      </c>
      <c r="F2444">
        <v>3</v>
      </c>
      <c r="G2444" t="s">
        <v>14</v>
      </c>
      <c r="H2444" s="1" t="str">
        <f t="shared" si="154"/>
        <v>ifrs-full_WeightedAverageExercisePriceOfOtherEquityInstrumentsGrantedInSharebasedPaymentArrangement</v>
      </c>
      <c r="I2444" t="str">
        <f t="shared" si="155"/>
        <v>ifrs-full</v>
      </c>
      <c r="J2444" t="str">
        <f t="shared" si="156"/>
        <v>WeightedAverageExercisePriceOfOtherEquityInstrumentsGrantedInSharebasedPaymentArrangement</v>
      </c>
      <c r="K2444" t="str">
        <f t="shared" si="157"/>
        <v>insert into dbax_info_conc (codi_empr, codi_emex, codi_info, pref_conc, codi_conc, orde_conc, nive_conc, tipo_info) values (0,0,'pre_cl-ci_ifrs-2_2014-03-05_role-834120','ifrs-full','WeightedAverageExercisePriceOfOtherEquityInstrumentsGrantedInSharebasedPaymentArrangement',570,3,'C')</v>
      </c>
    </row>
    <row r="2445" spans="1:11" x14ac:dyDescent="0.25">
      <c r="A2445">
        <v>0</v>
      </c>
      <c r="B2445">
        <v>0</v>
      </c>
      <c r="C2445" t="s">
        <v>223</v>
      </c>
      <c r="D2445" t="s">
        <v>3039</v>
      </c>
      <c r="E2445">
        <v>560</v>
      </c>
      <c r="F2445">
        <v>3</v>
      </c>
      <c r="G2445" t="s">
        <v>14</v>
      </c>
      <c r="H2445" s="1" t="str">
        <f t="shared" si="154"/>
        <v>ifrs-full_WeightedAverageExercisePriceOfOtherEquityInstrumentsOutstandingInSharebasedPaymentArrangement</v>
      </c>
      <c r="I2445" t="str">
        <f t="shared" si="155"/>
        <v>ifrs-full</v>
      </c>
      <c r="J2445" t="str">
        <f t="shared" si="156"/>
        <v>WeightedAverageExercisePriceOfOtherEquityInstrumentsOutstandingInSharebasedPaymentArrangement</v>
      </c>
      <c r="K2445" t="str">
        <f t="shared" si="157"/>
        <v>insert into dbax_info_conc (codi_empr, codi_emex, codi_info, pref_conc, codi_conc, orde_conc, nive_conc, tipo_info) values (0,0,'pre_cl-ci_ifrs-2_2014-03-05_role-834120','ifrs-full','WeightedAverageExercisePriceOfOtherEquityInstrumentsOutstandingInSharebasedPaymentArrangement',560,3,'C')</v>
      </c>
    </row>
    <row r="2446" spans="1:11" x14ac:dyDescent="0.25">
      <c r="A2446">
        <v>0</v>
      </c>
      <c r="B2446">
        <v>0</v>
      </c>
      <c r="C2446" t="s">
        <v>223</v>
      </c>
      <c r="D2446" t="s">
        <v>3039</v>
      </c>
      <c r="E2446">
        <v>610</v>
      </c>
      <c r="F2446">
        <v>3</v>
      </c>
      <c r="G2446" t="s">
        <v>14</v>
      </c>
      <c r="H2446" s="1" t="str">
        <f t="shared" si="154"/>
        <v>ifrs-full_WeightedAverageExercisePriceOfOtherEquityInstrumentsOutstandingInSharebasedPaymentArrangement</v>
      </c>
      <c r="I2446" t="str">
        <f t="shared" si="155"/>
        <v>ifrs-full</v>
      </c>
      <c r="J2446" t="str">
        <f t="shared" si="156"/>
        <v>WeightedAverageExercisePriceOfOtherEquityInstrumentsOutstandingInSharebasedPaymentArrangement</v>
      </c>
      <c r="K2446" t="str">
        <f t="shared" si="157"/>
        <v>insert into dbax_info_conc (codi_empr, codi_emex, codi_info, pref_conc, codi_conc, orde_conc, nive_conc, tipo_info) values (0,0,'pre_cl-ci_ifrs-2_2014-03-05_role-834120','ifrs-full','WeightedAverageExercisePriceOfOtherEquityInstrumentsOutstandingInSharebasedPaymentArrangement',610,3,'C')</v>
      </c>
    </row>
    <row r="2447" spans="1:11" x14ac:dyDescent="0.25">
      <c r="A2447">
        <v>0</v>
      </c>
      <c r="B2447">
        <v>0</v>
      </c>
      <c r="C2447" t="s">
        <v>223</v>
      </c>
      <c r="D2447" t="s">
        <v>3040</v>
      </c>
      <c r="E2447">
        <v>280</v>
      </c>
      <c r="F2447">
        <v>3</v>
      </c>
      <c r="G2447" t="s">
        <v>14</v>
      </c>
      <c r="H2447" s="1" t="str">
        <f t="shared" si="154"/>
        <v>ifrs-full_WeightedAverageExercisePriceOfShareOptionsExercisableInSharebasedPaymentArrangement</v>
      </c>
      <c r="I2447" t="str">
        <f t="shared" si="155"/>
        <v>ifrs-full</v>
      </c>
      <c r="J2447" t="str">
        <f t="shared" si="156"/>
        <v>WeightedAverageExercisePriceOfShareOptionsExercisableInSharebasedPaymentArrangement</v>
      </c>
      <c r="K2447" t="str">
        <f t="shared" si="157"/>
        <v>insert into dbax_info_conc (codi_empr, codi_emex, codi_info, pref_conc, codi_conc, orde_conc, nive_conc, tipo_info) values (0,0,'pre_cl-ci_ifrs-2_2014-03-05_role-834120','ifrs-full','WeightedAverageExercisePriceOfShareOptionsExercisableInSharebasedPaymentArrangement',280,3,'C')</v>
      </c>
    </row>
    <row r="2448" spans="1:11" x14ac:dyDescent="0.25">
      <c r="A2448">
        <v>0</v>
      </c>
      <c r="B2448">
        <v>0</v>
      </c>
      <c r="C2448" t="s">
        <v>223</v>
      </c>
      <c r="D2448" t="s">
        <v>3041</v>
      </c>
      <c r="E2448">
        <v>250</v>
      </c>
      <c r="F2448">
        <v>3</v>
      </c>
      <c r="G2448" t="s">
        <v>14</v>
      </c>
      <c r="H2448" s="1" t="str">
        <f t="shared" si="154"/>
        <v>ifrs-full_WeightedAverageExercisePriceOfShareOptionsExercisedInSharebasedPaymentArrangement</v>
      </c>
      <c r="I2448" t="str">
        <f t="shared" si="155"/>
        <v>ifrs-full</v>
      </c>
      <c r="J2448" t="str">
        <f t="shared" si="156"/>
        <v>WeightedAverageExercisePriceOfShareOptionsExercisedInSharebasedPaymentArrangement</v>
      </c>
      <c r="K2448" t="str">
        <f t="shared" si="157"/>
        <v>insert into dbax_info_conc (codi_empr, codi_emex, codi_info, pref_conc, codi_conc, orde_conc, nive_conc, tipo_info) values (0,0,'pre_cl-ci_ifrs-2_2014-03-05_role-834120','ifrs-full','WeightedAverageExercisePriceOfShareOptionsExercisedInSharebasedPaymentArrangement',250,3,'C')</v>
      </c>
    </row>
    <row r="2449" spans="1:11" x14ac:dyDescent="0.25">
      <c r="A2449">
        <v>0</v>
      </c>
      <c r="B2449">
        <v>0</v>
      </c>
      <c r="C2449" t="s">
        <v>223</v>
      </c>
      <c r="D2449" t="s">
        <v>3042</v>
      </c>
      <c r="E2449">
        <v>260</v>
      </c>
      <c r="F2449">
        <v>3</v>
      </c>
      <c r="G2449" t="s">
        <v>14</v>
      </c>
      <c r="H2449" s="1" t="str">
        <f t="shared" si="154"/>
        <v>ifrs-full_WeightedAverageExercisePriceOfShareOptionsExpiredInSharebasedPaymentArrangement</v>
      </c>
      <c r="I2449" t="str">
        <f t="shared" si="155"/>
        <v>ifrs-full</v>
      </c>
      <c r="J2449" t="str">
        <f t="shared" si="156"/>
        <v>WeightedAverageExercisePriceOfShareOptionsExpiredInSharebasedPaymentArrangement</v>
      </c>
      <c r="K2449" t="str">
        <f t="shared" si="157"/>
        <v>insert into dbax_info_conc (codi_empr, codi_emex, codi_info, pref_conc, codi_conc, orde_conc, nive_conc, tipo_info) values (0,0,'pre_cl-ci_ifrs-2_2014-03-05_role-834120','ifrs-full','WeightedAverageExercisePriceOfShareOptionsExpiredInSharebasedPaymentArrangement',260,3,'C')</v>
      </c>
    </row>
    <row r="2450" spans="1:11" x14ac:dyDescent="0.25">
      <c r="A2450">
        <v>0</v>
      </c>
      <c r="B2450">
        <v>0</v>
      </c>
      <c r="C2450" t="s">
        <v>223</v>
      </c>
      <c r="D2450" t="s">
        <v>3043</v>
      </c>
      <c r="E2450">
        <v>240</v>
      </c>
      <c r="F2450">
        <v>3</v>
      </c>
      <c r="G2450" t="s">
        <v>14</v>
      </c>
      <c r="H2450" s="1" t="str">
        <f t="shared" si="154"/>
        <v>ifrs-full_WeightedAverageExercisePriceOfShareOptionsForfeitedInSharebasedPaymentArrangement</v>
      </c>
      <c r="I2450" t="str">
        <f t="shared" si="155"/>
        <v>ifrs-full</v>
      </c>
      <c r="J2450" t="str">
        <f t="shared" si="156"/>
        <v>WeightedAverageExercisePriceOfShareOptionsForfeitedInSharebasedPaymentArrangement</v>
      </c>
      <c r="K2450" t="str">
        <f t="shared" si="157"/>
        <v>insert into dbax_info_conc (codi_empr, codi_emex, codi_info, pref_conc, codi_conc, orde_conc, nive_conc, tipo_info) values (0,0,'pre_cl-ci_ifrs-2_2014-03-05_role-834120','ifrs-full','WeightedAverageExercisePriceOfShareOptionsForfeitedInSharebasedPaymentArrangement',240,3,'C')</v>
      </c>
    </row>
    <row r="2451" spans="1:11" x14ac:dyDescent="0.25">
      <c r="A2451">
        <v>0</v>
      </c>
      <c r="B2451">
        <v>0</v>
      </c>
      <c r="C2451" t="s">
        <v>223</v>
      </c>
      <c r="D2451" t="s">
        <v>3044</v>
      </c>
      <c r="E2451">
        <v>230</v>
      </c>
      <c r="F2451">
        <v>3</v>
      </c>
      <c r="G2451" t="s">
        <v>14</v>
      </c>
      <c r="H2451" s="1" t="str">
        <f t="shared" si="154"/>
        <v>ifrs-full_WeightedAverageExercisePriceOfShareOptionsGrantedInSharebasedPaymentArrangement</v>
      </c>
      <c r="I2451" t="str">
        <f t="shared" si="155"/>
        <v>ifrs-full</v>
      </c>
      <c r="J2451" t="str">
        <f t="shared" si="156"/>
        <v>WeightedAverageExercisePriceOfShareOptionsGrantedInSharebasedPaymentArrangement</v>
      </c>
      <c r="K2451" t="str">
        <f t="shared" si="157"/>
        <v>insert into dbax_info_conc (codi_empr, codi_emex, codi_info, pref_conc, codi_conc, orde_conc, nive_conc, tipo_info) values (0,0,'pre_cl-ci_ifrs-2_2014-03-05_role-834120','ifrs-full','WeightedAverageExercisePriceOfShareOptionsGrantedInSharebasedPaymentArrangement',230,3,'C')</v>
      </c>
    </row>
    <row r="2452" spans="1:11" x14ac:dyDescent="0.25">
      <c r="A2452">
        <v>0</v>
      </c>
      <c r="B2452">
        <v>0</v>
      </c>
      <c r="C2452" t="s">
        <v>223</v>
      </c>
      <c r="D2452" t="s">
        <v>3045</v>
      </c>
      <c r="E2452">
        <v>290</v>
      </c>
      <c r="F2452">
        <v>2</v>
      </c>
      <c r="G2452" t="s">
        <v>14</v>
      </c>
      <c r="H2452" s="1" t="str">
        <f t="shared" si="154"/>
        <v>ifrs-full_WeightedAverageExercisePriceOfShareOptionsInSharebasedPaymentArrangementExercisedDuringPeriodAtDateOfExercise</v>
      </c>
      <c r="I2452" t="str">
        <f t="shared" si="155"/>
        <v>ifrs-full</v>
      </c>
      <c r="J2452" t="str">
        <f t="shared" si="156"/>
        <v>WeightedAverageExercisePriceOfShareOptionsInSharebasedPaymentArrangementExercisedDuringPeriodAtDateOfExercise</v>
      </c>
      <c r="K2452" t="str">
        <f t="shared" si="157"/>
        <v>insert into dbax_info_conc (codi_empr, codi_emex, codi_info, pref_conc, codi_conc, orde_conc, nive_conc, tipo_info) values (0,0,'pre_cl-ci_ifrs-2_2014-03-05_role-834120','ifrs-full','WeightedAverageExercisePriceOfShareOptionsInSharebasedPaymentArrangementExercisedDuringPeriodAtDateOfExercise',290,2,'C')</v>
      </c>
    </row>
    <row r="2453" spans="1:11" x14ac:dyDescent="0.25">
      <c r="A2453">
        <v>0</v>
      </c>
      <c r="B2453">
        <v>0</v>
      </c>
      <c r="C2453" t="s">
        <v>223</v>
      </c>
      <c r="D2453" t="s">
        <v>3046</v>
      </c>
      <c r="E2453">
        <v>220</v>
      </c>
      <c r="F2453">
        <v>3</v>
      </c>
      <c r="G2453" t="s">
        <v>14</v>
      </c>
      <c r="H2453" s="1" t="str">
        <f t="shared" si="154"/>
        <v>ifrs-full_WeightedAverageExercisePriceOfShareOptionsOutstandingInSharebasedPaymentArrangement</v>
      </c>
      <c r="I2453" t="str">
        <f t="shared" si="155"/>
        <v>ifrs-full</v>
      </c>
      <c r="J2453" t="str">
        <f t="shared" si="156"/>
        <v>WeightedAverageExercisePriceOfShareOptionsOutstandingInSharebasedPaymentArrangement</v>
      </c>
      <c r="K2453" t="str">
        <f t="shared" si="157"/>
        <v>insert into dbax_info_conc (codi_empr, codi_emex, codi_info, pref_conc, codi_conc, orde_conc, nive_conc, tipo_info) values (0,0,'pre_cl-ci_ifrs-2_2014-03-05_role-834120','ifrs-full','WeightedAverageExercisePriceOfShareOptionsOutstandingInSharebasedPaymentArrangement',220,3,'C')</v>
      </c>
    </row>
    <row r="2454" spans="1:11" x14ac:dyDescent="0.25">
      <c r="A2454">
        <v>0</v>
      </c>
      <c r="B2454">
        <v>0</v>
      </c>
      <c r="C2454" t="s">
        <v>223</v>
      </c>
      <c r="D2454" t="s">
        <v>3046</v>
      </c>
      <c r="E2454">
        <v>270</v>
      </c>
      <c r="F2454">
        <v>3</v>
      </c>
      <c r="G2454" t="s">
        <v>14</v>
      </c>
      <c r="H2454" s="1" t="str">
        <f t="shared" si="154"/>
        <v>ifrs-full_WeightedAverageExercisePriceOfShareOptionsOutstandingInSharebasedPaymentArrangement</v>
      </c>
      <c r="I2454" t="str">
        <f t="shared" si="155"/>
        <v>ifrs-full</v>
      </c>
      <c r="J2454" t="str">
        <f t="shared" si="156"/>
        <v>WeightedAverageExercisePriceOfShareOptionsOutstandingInSharebasedPaymentArrangement</v>
      </c>
      <c r="K2454" t="str">
        <f t="shared" si="157"/>
        <v>insert into dbax_info_conc (codi_empr, codi_emex, codi_info, pref_conc, codi_conc, orde_conc, nive_conc, tipo_info) values (0,0,'pre_cl-ci_ifrs-2_2014-03-05_role-834120','ifrs-full','WeightedAverageExercisePriceOfShareOptionsOutstandingInSharebasedPaymentArrangement',270,3,'C')</v>
      </c>
    </row>
    <row r="2455" spans="1:11" x14ac:dyDescent="0.25">
      <c r="A2455">
        <v>0</v>
      </c>
      <c r="B2455">
        <v>0</v>
      </c>
      <c r="C2455" t="s">
        <v>223</v>
      </c>
      <c r="D2455" t="s">
        <v>3047</v>
      </c>
      <c r="E2455">
        <v>820</v>
      </c>
      <c r="F2455">
        <v>3</v>
      </c>
      <c r="G2455" t="s">
        <v>14</v>
      </c>
      <c r="H2455" s="1" t="str">
        <f t="shared" si="154"/>
        <v>ifrs-full_WeightedAverageFairValueAtMeasurementDateOtherEquityInstrumentsGranted</v>
      </c>
      <c r="I2455" t="str">
        <f t="shared" si="155"/>
        <v>ifrs-full</v>
      </c>
      <c r="J2455" t="str">
        <f t="shared" si="156"/>
        <v>WeightedAverageFairValueAtMeasurementDateOtherEquityInstrumentsGranted</v>
      </c>
      <c r="K2455" t="str">
        <f t="shared" si="157"/>
        <v>insert into dbax_info_conc (codi_empr, codi_emex, codi_info, pref_conc, codi_conc, orde_conc, nive_conc, tipo_info) values (0,0,'pre_cl-ci_ifrs-2_2014-03-05_role-834120','ifrs-full','WeightedAverageFairValueAtMeasurementDateOtherEquityInstrumentsGranted',820,3,'C')</v>
      </c>
    </row>
    <row r="2456" spans="1:11" x14ac:dyDescent="0.25">
      <c r="A2456">
        <v>0</v>
      </c>
      <c r="B2456">
        <v>0</v>
      </c>
      <c r="C2456" t="s">
        <v>223</v>
      </c>
      <c r="D2456" t="s">
        <v>3048</v>
      </c>
      <c r="E2456">
        <v>650</v>
      </c>
      <c r="F2456">
        <v>3</v>
      </c>
      <c r="G2456" t="s">
        <v>14</v>
      </c>
      <c r="H2456" s="1" t="str">
        <f t="shared" si="154"/>
        <v>ifrs-full_WeightedAverageFairValueAtMeasurementDateShareOptionsGranted</v>
      </c>
      <c r="I2456" t="str">
        <f t="shared" si="155"/>
        <v>ifrs-full</v>
      </c>
      <c r="J2456" t="str">
        <f t="shared" si="156"/>
        <v>WeightedAverageFairValueAtMeasurementDateShareOptionsGranted</v>
      </c>
      <c r="K2456" t="str">
        <f t="shared" si="157"/>
        <v>insert into dbax_info_conc (codi_empr, codi_emex, codi_info, pref_conc, codi_conc, orde_conc, nive_conc, tipo_info) values (0,0,'pre_cl-ci_ifrs-2_2014-03-05_role-834120','ifrs-full','WeightedAverageFairValueAtMeasurementDateShareOptionsGranted',650,3,'C')</v>
      </c>
    </row>
    <row r="2457" spans="1:11" x14ac:dyDescent="0.25">
      <c r="A2457">
        <v>0</v>
      </c>
      <c r="B2457">
        <v>0</v>
      </c>
      <c r="C2457" t="s">
        <v>223</v>
      </c>
      <c r="D2457" t="s">
        <v>3049</v>
      </c>
      <c r="E2457">
        <v>470</v>
      </c>
      <c r="F2457">
        <v>5</v>
      </c>
      <c r="G2457" t="s">
        <v>14</v>
      </c>
      <c r="H2457" s="1" t="str">
        <f t="shared" si="154"/>
        <v>ifrs-full_WeightedAverageRemainingContractualLifeOfOutstandingShareOptions</v>
      </c>
      <c r="I2457" t="str">
        <f t="shared" si="155"/>
        <v>ifrs-full</v>
      </c>
      <c r="J2457" t="str">
        <f t="shared" si="156"/>
        <v>WeightedAverageRemainingContractualLifeOfOutstandingShareOptions</v>
      </c>
      <c r="K2457" t="str">
        <f t="shared" si="157"/>
        <v>insert into dbax_info_conc (codi_empr, codi_emex, codi_info, pref_conc, codi_conc, orde_conc, nive_conc, tipo_info) values (0,0,'pre_cl-ci_ifrs-2_2014-03-05_role-834120','ifrs-full','WeightedAverageRemainingContractualLifeOfOutstandingShareOptions',470,5,'C')</v>
      </c>
    </row>
    <row r="2458" spans="1:11" x14ac:dyDescent="0.25">
      <c r="A2458">
        <v>0</v>
      </c>
      <c r="B2458">
        <v>0</v>
      </c>
      <c r="C2458" t="s">
        <v>223</v>
      </c>
      <c r="D2458" t="s">
        <v>3050</v>
      </c>
      <c r="E2458">
        <v>300</v>
      </c>
      <c r="F2458">
        <v>3</v>
      </c>
      <c r="G2458" t="s">
        <v>14</v>
      </c>
      <c r="H2458" s="1" t="str">
        <f t="shared" si="154"/>
        <v>ifrs-full_WeightedAverageSharePrice</v>
      </c>
      <c r="I2458" t="str">
        <f t="shared" si="155"/>
        <v>ifrs-full</v>
      </c>
      <c r="J2458" t="str">
        <f t="shared" si="156"/>
        <v>WeightedAverageSharePrice</v>
      </c>
      <c r="K2458" t="str">
        <f t="shared" si="157"/>
        <v>insert into dbax_info_conc (codi_empr, codi_emex, codi_info, pref_conc, codi_conc, orde_conc, nive_conc, tipo_info) values (0,0,'pre_cl-ci_ifrs-2_2014-03-05_role-834120','ifrs-full','WeightedAverageSharePrice',300,3,'C')</v>
      </c>
    </row>
    <row r="2459" spans="1:11" x14ac:dyDescent="0.25">
      <c r="A2459">
        <v>0</v>
      </c>
      <c r="B2459">
        <v>0</v>
      </c>
      <c r="C2459" t="s">
        <v>223</v>
      </c>
      <c r="D2459" t="s">
        <v>3051</v>
      </c>
      <c r="E2459">
        <v>690</v>
      </c>
      <c r="F2459">
        <v>5</v>
      </c>
      <c r="G2459" t="s">
        <v>14</v>
      </c>
      <c r="H2459" s="1" t="str">
        <f t="shared" si="154"/>
        <v>ifrs-full_WeightedAverageSharePriceShareOptionsGranted</v>
      </c>
      <c r="I2459" t="str">
        <f t="shared" si="155"/>
        <v>ifrs-full</v>
      </c>
      <c r="J2459" t="str">
        <f t="shared" si="156"/>
        <v>WeightedAverageSharePriceShareOptionsGranted</v>
      </c>
      <c r="K2459" t="str">
        <f t="shared" si="157"/>
        <v>insert into dbax_info_conc (codi_empr, codi_emex, codi_info, pref_conc, codi_conc, orde_conc, nive_conc, tipo_info) values (0,0,'pre_cl-ci_ifrs-2_2014-03-05_role-834120','ifrs-full','WeightedAverageSharePriceShareOptionsGranted',690,5,'C')</v>
      </c>
    </row>
    <row r="2460" spans="1:11" x14ac:dyDescent="0.25">
      <c r="A2460">
        <v>0</v>
      </c>
      <c r="B2460">
        <v>0</v>
      </c>
      <c r="C2460" t="s">
        <v>226</v>
      </c>
      <c r="D2460" t="s">
        <v>431</v>
      </c>
      <c r="E2460">
        <v>130</v>
      </c>
      <c r="F2460">
        <v>5</v>
      </c>
      <c r="G2460" t="s">
        <v>14</v>
      </c>
      <c r="H2460" s="1" t="str">
        <f t="shared" si="154"/>
        <v>cl-ci_DateOfAcquisition</v>
      </c>
      <c r="I2460" t="str">
        <f t="shared" si="155"/>
        <v>cl-ci</v>
      </c>
      <c r="J2460" t="str">
        <f t="shared" si="156"/>
        <v>DateOfAcquisition</v>
      </c>
      <c r="K2460" t="str">
        <f t="shared" si="157"/>
        <v>insert into dbax_info_conc (codi_empr, codi_emex, codi_info, pref_conc, codi_conc, orde_conc, nive_conc, tipo_info) values (0,0,'pre_cl-ci_ifrs-3_2014-03-05_role-817000','cl-ci','DateOfAcquisition',130,5,'C')</v>
      </c>
    </row>
    <row r="2461" spans="1:11" x14ac:dyDescent="0.25">
      <c r="A2461">
        <v>0</v>
      </c>
      <c r="B2461">
        <v>0</v>
      </c>
      <c r="C2461" t="s">
        <v>226</v>
      </c>
      <c r="D2461" t="s">
        <v>747</v>
      </c>
      <c r="E2461">
        <v>560</v>
      </c>
      <c r="F2461">
        <v>5</v>
      </c>
      <c r="G2461" t="s">
        <v>14</v>
      </c>
      <c r="H2461" s="1" t="str">
        <f t="shared" si="154"/>
        <v>ifrs-full_AcquisitiondateFairValueOfEquityInterestInAcquireeHeldByAcquirerImmediatelyBeforeAcquisitionDate</v>
      </c>
      <c r="I2461" t="str">
        <f t="shared" si="155"/>
        <v>ifrs-full</v>
      </c>
      <c r="J2461" t="str">
        <f t="shared" si="156"/>
        <v>AcquisitiondateFairValueOfEquityInterestInAcquireeHeldByAcquirerImmediatelyBeforeAcquisitionDate</v>
      </c>
      <c r="K2461" t="str">
        <f t="shared" si="157"/>
        <v>insert into dbax_info_conc (codi_empr, codi_emex, codi_info, pref_conc, codi_conc, orde_conc, nive_conc, tipo_info) values (0,0,'pre_cl-ci_ifrs-3_2014-03-05_role-817000','ifrs-full','AcquisitiondateFairValueOfEquityInterestInAcquireeHeldByAcquirerImmediatelyBeforeAcquisitionDate',560,5,'C')</v>
      </c>
    </row>
    <row r="2462" spans="1:11" x14ac:dyDescent="0.25">
      <c r="A2462">
        <v>0</v>
      </c>
      <c r="B2462">
        <v>0</v>
      </c>
      <c r="C2462" t="s">
        <v>226</v>
      </c>
      <c r="D2462" t="s">
        <v>748</v>
      </c>
      <c r="E2462">
        <v>250</v>
      </c>
      <c r="F2462">
        <v>6</v>
      </c>
      <c r="G2462" t="s">
        <v>14</v>
      </c>
      <c r="H2462" s="1" t="str">
        <f t="shared" si="154"/>
        <v>ifrs-full_AcquisitiondateFairValueOfTotalConsiderationTransferred</v>
      </c>
      <c r="I2462" t="str">
        <f t="shared" si="155"/>
        <v>ifrs-full</v>
      </c>
      <c r="J2462" t="str">
        <f t="shared" si="156"/>
        <v>AcquisitiondateFairValueOfTotalConsiderationTransferred</v>
      </c>
      <c r="K2462" t="str">
        <f t="shared" si="157"/>
        <v>insert into dbax_info_conc (codi_empr, codi_emex, codi_info, pref_conc, codi_conc, orde_conc, nive_conc, tipo_info) values (0,0,'pre_cl-ci_ifrs-3_2014-03-05_role-817000','ifrs-full','AcquisitiondateFairValueOfTotalConsiderationTransferred',250,6,'C')</v>
      </c>
    </row>
    <row r="2463" spans="1:11" x14ac:dyDescent="0.25">
      <c r="A2463">
        <v>0</v>
      </c>
      <c r="B2463">
        <v>0</v>
      </c>
      <c r="C2463" t="s">
        <v>226</v>
      </c>
      <c r="D2463" t="s">
        <v>749</v>
      </c>
      <c r="E2463">
        <v>180</v>
      </c>
      <c r="F2463">
        <v>5</v>
      </c>
      <c r="G2463" t="s">
        <v>14</v>
      </c>
      <c r="H2463" s="1" t="str">
        <f t="shared" si="154"/>
        <v>ifrs-full_AcquisitiondateFairValueOfTotalConsiderationTransferredAbstract</v>
      </c>
      <c r="I2463" t="str">
        <f t="shared" si="155"/>
        <v>ifrs-full</v>
      </c>
      <c r="J2463" t="str">
        <f t="shared" si="156"/>
        <v>AcquisitiondateFairValueOfTotalConsiderationTransferredAbstract</v>
      </c>
      <c r="K2463" t="str">
        <f t="shared" si="157"/>
        <v>insert into dbax_info_conc (codi_empr, codi_emex, codi_info, pref_conc, codi_conc, orde_conc, nive_conc, tipo_info) values (0,0,'pre_cl-ci_ifrs-3_2014-03-05_role-817000','ifrs-full','AcquisitiondateFairValueOfTotalConsiderationTransferredAbstract',180,5,'C')</v>
      </c>
    </row>
    <row r="2464" spans="1:11" x14ac:dyDescent="0.25">
      <c r="A2464">
        <v>0</v>
      </c>
      <c r="B2464">
        <v>0</v>
      </c>
      <c r="C2464" t="s">
        <v>226</v>
      </c>
      <c r="D2464" t="s">
        <v>750</v>
      </c>
      <c r="E2464">
        <v>840</v>
      </c>
      <c r="F2464">
        <v>7</v>
      </c>
      <c r="G2464" t="s">
        <v>14</v>
      </c>
      <c r="H2464" s="1" t="str">
        <f t="shared" si="154"/>
        <v>ifrs-full_AcquisitionrelatedCostsForTransactionRecognisedSeparatelyFromAcquisitionOfAssetsAndAssumptionOfLiabilitiesInBusinessCombination</v>
      </c>
      <c r="I2464" t="str">
        <f t="shared" si="155"/>
        <v>ifrs-full</v>
      </c>
      <c r="J2464" t="str">
        <f t="shared" si="156"/>
        <v>AcquisitionrelatedCostsForTransactionRecognisedSeparatelyFromAcquisitionOfAssetsAndAssumptionOfLiabilitiesInBusinessCombination</v>
      </c>
      <c r="K2464" t="str">
        <f t="shared" si="157"/>
        <v>insert into dbax_info_conc (codi_empr, codi_emex, codi_info, pref_conc, codi_conc, orde_conc, nive_conc, tipo_info) values (0,0,'pre_cl-ci_ifrs-3_2014-03-05_role-817000','ifrs-full','AcquisitionrelatedCostsForTransactionRecognisedSeparatelyFromAcquisitionOfAssetsAndAssumptionOfLiabilitiesInBusinessCombination',840,7,'C')</v>
      </c>
    </row>
    <row r="2465" spans="1:11" x14ac:dyDescent="0.25">
      <c r="A2465">
        <v>0</v>
      </c>
      <c r="B2465">
        <v>0</v>
      </c>
      <c r="C2465" t="s">
        <v>226</v>
      </c>
      <c r="D2465" t="s">
        <v>751</v>
      </c>
      <c r="E2465">
        <v>850</v>
      </c>
      <c r="F2465">
        <v>8</v>
      </c>
      <c r="G2465" t="s">
        <v>14</v>
      </c>
      <c r="H2465" s="1" t="str">
        <f t="shared" si="154"/>
        <v>ifrs-full_AcquisitionrelatedCostsRecognisedAsExpenseForTransactionRecognisedSeparatelyFromAcquisitionOfAssetsAndAssumptionOfLiabilitiesInBusinessCombination</v>
      </c>
      <c r="I2465" t="str">
        <f t="shared" si="155"/>
        <v>ifrs-full</v>
      </c>
      <c r="J2465" t="str">
        <f t="shared" si="156"/>
        <v>AcquisitionrelatedCostsRecognisedAsExpenseForTransactionRecognisedSeparatelyFromAcquisitionOfAssetsAndAssumptionOfLiabilitiesInBusinessCombination</v>
      </c>
      <c r="K2465" t="str">
        <f t="shared" si="157"/>
        <v>insert into dbax_info_conc (codi_empr, codi_emex, codi_info, pref_conc, codi_conc, orde_conc, nive_conc, tipo_info) values (0,0,'pre_cl-ci_ifrs-3_2014-03-05_role-817000','ifrs-full','AcquisitionrelatedCostsRecognisedAsExpenseForTransactionRecognisedSeparatelyFromAcquisitionOfAssetsAndAssumptionOfLiabilitiesInBusinessCombination',850,8,'C')</v>
      </c>
    </row>
    <row r="2466" spans="1:11" x14ac:dyDescent="0.25">
      <c r="A2466">
        <v>0</v>
      </c>
      <c r="B2466">
        <v>0</v>
      </c>
      <c r="C2466" t="s">
        <v>226</v>
      </c>
      <c r="D2466" t="s">
        <v>757</v>
      </c>
      <c r="E2466">
        <v>400</v>
      </c>
      <c r="F2466">
        <v>5</v>
      </c>
      <c r="G2466" t="s">
        <v>14</v>
      </c>
      <c r="H2466" s="1" t="str">
        <f t="shared" si="154"/>
        <v>ifrs-full_AdditionalDisclosuresForAmountsRecognisedAsOfAcquisitionDateForEachMajorClassOfAssetsAcquiredAndLiabilitiesAssumedAbstract</v>
      </c>
      <c r="I2466" t="str">
        <f t="shared" si="155"/>
        <v>ifrs-full</v>
      </c>
      <c r="J2466" t="str">
        <f t="shared" si="156"/>
        <v>AdditionalDisclosuresForAmountsRecognisedAsOfAcquisitionDateForEachMajorClassOfAssetsAcquiredAndLiabilitiesAssumedAbstract</v>
      </c>
      <c r="K2466" t="str">
        <f t="shared" si="157"/>
        <v>insert into dbax_info_conc (codi_empr, codi_emex, codi_info, pref_conc, codi_conc, orde_conc, nive_conc, tipo_info) values (0,0,'pre_cl-ci_ifrs-3_2014-03-05_role-817000','ifrs-full','AdditionalDisclosuresForAmountsRecognisedAsOfAcquisitionDateForEachMajorClassOfAssetsAcquiredAndLiabilitiesAssumedAbstract',400,5,'C')</v>
      </c>
    </row>
    <row r="2467" spans="1:11" x14ac:dyDescent="0.25">
      <c r="A2467">
        <v>0</v>
      </c>
      <c r="B2467">
        <v>0</v>
      </c>
      <c r="C2467" t="s">
        <v>226</v>
      </c>
      <c r="D2467" t="s">
        <v>758</v>
      </c>
      <c r="E2467">
        <v>50</v>
      </c>
      <c r="F2467">
        <v>2</v>
      </c>
      <c r="G2467" t="s">
        <v>14</v>
      </c>
      <c r="H2467" s="1" t="str">
        <f t="shared" si="154"/>
        <v>ifrs-full_AdditionalInformationAboutNatureAndFinancialEffectOfBusinessCombination</v>
      </c>
      <c r="I2467" t="str">
        <f t="shared" si="155"/>
        <v>ifrs-full</v>
      </c>
      <c r="J2467" t="str">
        <f t="shared" si="156"/>
        <v>AdditionalInformationAboutNatureAndFinancialEffectOfBusinessCombination</v>
      </c>
      <c r="K2467" t="str">
        <f t="shared" si="157"/>
        <v>insert into dbax_info_conc (codi_empr, codi_emex, codi_info, pref_conc, codi_conc, orde_conc, nive_conc, tipo_info) values (0,0,'pre_cl-ci_ifrs-3_2014-03-05_role-817000','ifrs-full','AdditionalInformationAboutNatureAndFinancialEffectOfBusinessCombination',50,2,'C')</v>
      </c>
    </row>
    <row r="2468" spans="1:11" x14ac:dyDescent="0.25">
      <c r="A2468">
        <v>0</v>
      </c>
      <c r="B2468">
        <v>0</v>
      </c>
      <c r="C2468" t="s">
        <v>226</v>
      </c>
      <c r="D2468" t="s">
        <v>762</v>
      </c>
      <c r="E2468">
        <v>1380</v>
      </c>
      <c r="F2468">
        <v>9</v>
      </c>
      <c r="G2468" t="s">
        <v>14</v>
      </c>
      <c r="H2468" s="1" t="str">
        <f t="shared" si="154"/>
        <v>ifrs-full_AdditionalLiabilitiesContingentLiabilitiesRecognisedInBusinessCombination</v>
      </c>
      <c r="I2468" t="str">
        <f t="shared" si="155"/>
        <v>ifrs-full</v>
      </c>
      <c r="J2468" t="str">
        <f t="shared" si="156"/>
        <v>AdditionalLiabilitiesContingentLiabilitiesRecognisedInBusinessCombination</v>
      </c>
      <c r="K2468" t="str">
        <f t="shared" si="157"/>
        <v>insert into dbax_info_conc (codi_empr, codi_emex, codi_info, pref_conc, codi_conc, orde_conc, nive_conc, tipo_info) values (0,0,'pre_cl-ci_ifrs-3_2014-03-05_role-817000','ifrs-full','AdditionalLiabilitiesContingentLiabilitiesRecognisedInBusinessCombination',1380,9,'C')</v>
      </c>
    </row>
    <row r="2469" spans="1:11" x14ac:dyDescent="0.25">
      <c r="A2469">
        <v>0</v>
      </c>
      <c r="B2469">
        <v>0</v>
      </c>
      <c r="C2469" t="s">
        <v>226</v>
      </c>
      <c r="D2469" t="s">
        <v>763</v>
      </c>
      <c r="E2469">
        <v>1350</v>
      </c>
      <c r="F2469">
        <v>8</v>
      </c>
      <c r="G2469" t="s">
        <v>14</v>
      </c>
      <c r="H2469" s="1" t="str">
        <f t="shared" si="154"/>
        <v>ifrs-full_AdditionalLiabilitiesContingentLiabilitiesRecognisedInBusinessCombinationAbstract</v>
      </c>
      <c r="I2469" t="str">
        <f t="shared" si="155"/>
        <v>ifrs-full</v>
      </c>
      <c r="J2469" t="str">
        <f t="shared" si="156"/>
        <v>AdditionalLiabilitiesContingentLiabilitiesRecognisedInBusinessCombinationAbstract</v>
      </c>
      <c r="K2469" t="str">
        <f t="shared" si="157"/>
        <v>insert into dbax_info_conc (codi_empr, codi_emex, codi_info, pref_conc, codi_conc, orde_conc, nive_conc, tipo_info) values (0,0,'pre_cl-ci_ifrs-3_2014-03-05_role-817000','ifrs-full','AdditionalLiabilitiesContingentLiabilitiesRecognisedInBusinessCombinationAbstract',1350,8,'C')</v>
      </c>
    </row>
    <row r="2470" spans="1:11" x14ac:dyDescent="0.25">
      <c r="A2470">
        <v>0</v>
      </c>
      <c r="B2470">
        <v>0</v>
      </c>
      <c r="C2470" t="s">
        <v>226</v>
      </c>
      <c r="D2470" t="s">
        <v>820</v>
      </c>
      <c r="E2470">
        <v>320</v>
      </c>
      <c r="F2470">
        <v>5</v>
      </c>
      <c r="G2470" t="s">
        <v>14</v>
      </c>
      <c r="H2470" s="1" t="str">
        <f t="shared" si="154"/>
        <v>ifrs-full_AmountsRecognisedAsOfAcquisitionDateForEachMajorClassOfAssetsAcquiredAndLiabilitiesAssumedAbstract</v>
      </c>
      <c r="I2470" t="str">
        <f t="shared" si="155"/>
        <v>ifrs-full</v>
      </c>
      <c r="J2470" t="str">
        <f t="shared" si="156"/>
        <v>AmountsRecognisedAsOfAcquisitionDateForEachMajorClassOfAssetsAcquiredAndLiabilitiesAssumedAbstract</v>
      </c>
      <c r="K2470" t="str">
        <f t="shared" si="157"/>
        <v>insert into dbax_info_conc (codi_empr, codi_emex, codi_info, pref_conc, codi_conc, orde_conc, nive_conc, tipo_info) values (0,0,'pre_cl-ci_ifrs-3_2014-03-05_role-817000','ifrs-full','AmountsRecognisedAsOfAcquisitionDateForEachMajorClassOfAssetsAcquiredAndLiabilitiesAssumedAbstract',320,5,'C')</v>
      </c>
    </row>
    <row r="2471" spans="1:11" x14ac:dyDescent="0.25">
      <c r="A2471">
        <v>0</v>
      </c>
      <c r="B2471">
        <v>0</v>
      </c>
      <c r="C2471" t="s">
        <v>226</v>
      </c>
      <c r="D2471" t="s">
        <v>821</v>
      </c>
      <c r="E2471">
        <v>830</v>
      </c>
      <c r="F2471">
        <v>6</v>
      </c>
      <c r="G2471" t="s">
        <v>14</v>
      </c>
      <c r="H2471" s="1" t="str">
        <f t="shared" si="154"/>
        <v>ifrs-full_AmountsRecognisedForTransactionRecognisedSeparatelyFromAcquisitionOfAssetsAndAssumptionOfLiabilitiesInBusinessCombination</v>
      </c>
      <c r="I2471" t="str">
        <f t="shared" si="155"/>
        <v>ifrs-full</v>
      </c>
      <c r="J2471" t="str">
        <f t="shared" si="156"/>
        <v>AmountsRecognisedForTransactionRecognisedSeparatelyFromAcquisitionOfAssetsAndAssumptionOfLiabilitiesInBusinessCombination</v>
      </c>
      <c r="K2471" t="str">
        <f t="shared" si="157"/>
        <v>insert into dbax_info_conc (codi_empr, codi_emex, codi_info, pref_conc, codi_conc, orde_conc, nive_conc, tipo_info) values (0,0,'pre_cl-ci_ifrs-3_2014-03-05_role-817000','ifrs-full','AmountsRecognisedForTransactionRecognisedSeparatelyFromAcquisitionOfAssetsAndAssumptionOfLiabilitiesInBusinessCombination',830,6,'C')</v>
      </c>
    </row>
    <row r="2472" spans="1:11" x14ac:dyDescent="0.25">
      <c r="A2472">
        <v>0</v>
      </c>
      <c r="B2472">
        <v>0</v>
      </c>
      <c r="C2472" t="s">
        <v>226</v>
      </c>
      <c r="D2472" t="s">
        <v>826</v>
      </c>
      <c r="E2472">
        <v>1270</v>
      </c>
      <c r="F2472">
        <v>6</v>
      </c>
      <c r="G2472" t="s">
        <v>14</v>
      </c>
      <c r="H2472" s="1" t="str">
        <f t="shared" si="154"/>
        <v>ifrs-full_AssetRecognisedForExpectedReimbursementContingentLiabilitiesInBusinessCombination</v>
      </c>
      <c r="I2472" t="str">
        <f t="shared" si="155"/>
        <v>ifrs-full</v>
      </c>
      <c r="J2472" t="str">
        <f t="shared" si="156"/>
        <v>AssetRecognisedForExpectedReimbursementContingentLiabilitiesInBusinessCombination</v>
      </c>
      <c r="K2472" t="str">
        <f t="shared" si="157"/>
        <v>insert into dbax_info_conc (codi_empr, codi_emex, codi_info, pref_conc, codi_conc, orde_conc, nive_conc, tipo_info) values (0,0,'pre_cl-ci_ifrs-3_2014-03-05_role-817000','ifrs-full','AssetRecognisedForExpectedReimbursementContingentLiabilitiesInBusinessCombination',1270,6,'C')</v>
      </c>
    </row>
    <row r="2473" spans="1:11" x14ac:dyDescent="0.25">
      <c r="A2473">
        <v>0</v>
      </c>
      <c r="B2473">
        <v>0</v>
      </c>
      <c r="C2473" t="s">
        <v>226</v>
      </c>
      <c r="D2473" t="s">
        <v>864</v>
      </c>
      <c r="E2473">
        <v>1020</v>
      </c>
      <c r="F2473">
        <v>6</v>
      </c>
      <c r="G2473" t="s">
        <v>14</v>
      </c>
      <c r="H2473" s="1" t="str">
        <f t="shared" si="154"/>
        <v>ifrs-full_BestEstimateAtAcquisitionDateOfContractualCashFlowsNotExpectedToBeCollectedForAcquiredReceivables</v>
      </c>
      <c r="I2473" t="str">
        <f t="shared" si="155"/>
        <v>ifrs-full</v>
      </c>
      <c r="J2473" t="str">
        <f t="shared" si="156"/>
        <v>BestEstimateAtAcquisitionDateOfContractualCashFlowsNotExpectedToBeCollectedForAcquiredReceivables</v>
      </c>
      <c r="K2473" t="str">
        <f t="shared" si="157"/>
        <v>insert into dbax_info_conc (codi_empr, codi_emex, codi_info, pref_conc, codi_conc, orde_conc, nive_conc, tipo_info) values (0,0,'pre_cl-ci_ifrs-3_2014-03-05_role-817000','ifrs-full','BestEstimateAtAcquisitionDateOfContractualCashFlowsNotExpectedToBeCollectedForAcquiredReceivables',1020,6,'C')</v>
      </c>
    </row>
    <row r="2474" spans="1:11" x14ac:dyDescent="0.25">
      <c r="A2474">
        <v>0</v>
      </c>
      <c r="B2474">
        <v>0</v>
      </c>
      <c r="C2474" t="s">
        <v>226</v>
      </c>
      <c r="D2474" t="s">
        <v>879</v>
      </c>
      <c r="E2474">
        <v>480</v>
      </c>
      <c r="F2474">
        <v>6</v>
      </c>
      <c r="G2474" t="s">
        <v>14</v>
      </c>
      <c r="H2474" s="1" t="str">
        <f t="shared" si="154"/>
        <v>ifrs-full_BorrowingsRecognisedAsOfAcquisitionDate</v>
      </c>
      <c r="I2474" t="str">
        <f t="shared" si="155"/>
        <v>ifrs-full</v>
      </c>
      <c r="J2474" t="str">
        <f t="shared" si="156"/>
        <v>BorrowingsRecognisedAsOfAcquisitionDate</v>
      </c>
      <c r="K2474" t="str">
        <f t="shared" si="157"/>
        <v>insert into dbax_info_conc (codi_empr, codi_emex, codi_info, pref_conc, codi_conc, orde_conc, nive_conc, tipo_info) values (0,0,'pre_cl-ci_ifrs-3_2014-03-05_role-817000','ifrs-full','BorrowingsRecognisedAsOfAcquisitionDate',480,6,'C')</v>
      </c>
    </row>
    <row r="2475" spans="1:11" x14ac:dyDescent="0.25">
      <c r="A2475">
        <v>0</v>
      </c>
      <c r="B2475">
        <v>0</v>
      </c>
      <c r="C2475" t="s">
        <v>226</v>
      </c>
      <c r="D2475" t="s">
        <v>887</v>
      </c>
      <c r="E2475">
        <v>90</v>
      </c>
      <c r="F2475">
        <v>5</v>
      </c>
      <c r="G2475" t="s">
        <v>14</v>
      </c>
      <c r="H2475" s="1" t="str">
        <f t="shared" si="154"/>
        <v>ifrs-full_BusinessCombinationsAxis</v>
      </c>
      <c r="I2475" t="str">
        <f t="shared" si="155"/>
        <v>ifrs-full</v>
      </c>
      <c r="J2475" t="str">
        <f t="shared" si="156"/>
        <v>BusinessCombinationsAxis</v>
      </c>
      <c r="K2475" t="str">
        <f t="shared" si="157"/>
        <v>insert into dbax_info_conc (codi_empr, codi_emex, codi_info, pref_conc, codi_conc, orde_conc, nive_conc, tipo_info) values (0,0,'pre_cl-ci_ifrs-3_2014-03-05_role-817000','ifrs-full','BusinessCombinationsAxis',90,5,'C')</v>
      </c>
    </row>
    <row r="2476" spans="1:11" x14ac:dyDescent="0.25">
      <c r="A2476">
        <v>0</v>
      </c>
      <c r="B2476">
        <v>0</v>
      </c>
      <c r="C2476" t="s">
        <v>226</v>
      </c>
      <c r="D2476" t="s">
        <v>887</v>
      </c>
      <c r="E2476">
        <v>770</v>
      </c>
      <c r="F2476">
        <v>6</v>
      </c>
      <c r="G2476" t="s">
        <v>14</v>
      </c>
      <c r="H2476" s="1" t="str">
        <f t="shared" si="154"/>
        <v>ifrs-full_BusinessCombinationsAxis</v>
      </c>
      <c r="I2476" t="str">
        <f t="shared" si="155"/>
        <v>ifrs-full</v>
      </c>
      <c r="J2476" t="str">
        <f t="shared" si="156"/>
        <v>BusinessCombinationsAxis</v>
      </c>
      <c r="K2476" t="str">
        <f t="shared" si="157"/>
        <v>insert into dbax_info_conc (codi_empr, codi_emex, codi_info, pref_conc, codi_conc, orde_conc, nive_conc, tipo_info) values (0,0,'pre_cl-ci_ifrs-3_2014-03-05_role-817000','ifrs-full','BusinessCombinationsAxis',770,6,'C')</v>
      </c>
    </row>
    <row r="2477" spans="1:11" x14ac:dyDescent="0.25">
      <c r="A2477">
        <v>0</v>
      </c>
      <c r="B2477">
        <v>0</v>
      </c>
      <c r="C2477" t="s">
        <v>226</v>
      </c>
      <c r="D2477" t="s">
        <v>887</v>
      </c>
      <c r="E2477">
        <v>940</v>
      </c>
      <c r="F2477">
        <v>6</v>
      </c>
      <c r="G2477" t="s">
        <v>14</v>
      </c>
      <c r="H2477" s="1" t="str">
        <f t="shared" si="154"/>
        <v>ifrs-full_BusinessCombinationsAxis</v>
      </c>
      <c r="I2477" t="str">
        <f t="shared" si="155"/>
        <v>ifrs-full</v>
      </c>
      <c r="J2477" t="str">
        <f t="shared" si="156"/>
        <v>BusinessCombinationsAxis</v>
      </c>
      <c r="K2477" t="str">
        <f t="shared" si="157"/>
        <v>insert into dbax_info_conc (codi_empr, codi_emex, codi_info, pref_conc, codi_conc, orde_conc, nive_conc, tipo_info) values (0,0,'pre_cl-ci_ifrs-3_2014-03-05_role-817000','ifrs-full','BusinessCombinationsAxis',940,6,'C')</v>
      </c>
    </row>
    <row r="2478" spans="1:11" x14ac:dyDescent="0.25">
      <c r="A2478">
        <v>0</v>
      </c>
      <c r="B2478">
        <v>0</v>
      </c>
      <c r="C2478" t="s">
        <v>226</v>
      </c>
      <c r="D2478" t="s">
        <v>887</v>
      </c>
      <c r="E2478">
        <v>1060</v>
      </c>
      <c r="F2478">
        <v>6</v>
      </c>
      <c r="G2478" t="s">
        <v>14</v>
      </c>
      <c r="H2478" s="1" t="str">
        <f t="shared" si="154"/>
        <v>ifrs-full_BusinessCombinationsAxis</v>
      </c>
      <c r="I2478" t="str">
        <f t="shared" si="155"/>
        <v>ifrs-full</v>
      </c>
      <c r="J2478" t="str">
        <f t="shared" si="156"/>
        <v>BusinessCombinationsAxis</v>
      </c>
      <c r="K2478" t="str">
        <f t="shared" si="157"/>
        <v>insert into dbax_info_conc (codi_empr, codi_emex, codi_info, pref_conc, codi_conc, orde_conc, nive_conc, tipo_info) values (0,0,'pre_cl-ci_ifrs-3_2014-03-05_role-817000','ifrs-full','BusinessCombinationsAxis',1060,6,'C')</v>
      </c>
    </row>
    <row r="2479" spans="1:11" x14ac:dyDescent="0.25">
      <c r="A2479">
        <v>0</v>
      </c>
      <c r="B2479">
        <v>0</v>
      </c>
      <c r="C2479" t="s">
        <v>226</v>
      </c>
      <c r="D2479" t="s">
        <v>888</v>
      </c>
      <c r="E2479">
        <v>1080</v>
      </c>
      <c r="F2479">
        <v>8</v>
      </c>
      <c r="G2479" t="s">
        <v>14</v>
      </c>
      <c r="H2479" s="1" t="str">
        <f t="shared" si="154"/>
        <v>ifrs-full_BusinessCombinationsMember</v>
      </c>
      <c r="I2479" t="str">
        <f t="shared" si="155"/>
        <v>ifrs-full</v>
      </c>
      <c r="J2479" t="str">
        <f t="shared" si="156"/>
        <v>BusinessCombinationsMember</v>
      </c>
      <c r="K2479" t="str">
        <f t="shared" si="157"/>
        <v>insert into dbax_info_conc (codi_empr, codi_emex, codi_info, pref_conc, codi_conc, orde_conc, nive_conc, tipo_info) values (0,0,'pre_cl-ci_ifrs-3_2014-03-05_role-817000','ifrs-full','BusinessCombinationsMember',1080,8,'C')</v>
      </c>
    </row>
    <row r="2480" spans="1:11" x14ac:dyDescent="0.25">
      <c r="A2480">
        <v>0</v>
      </c>
      <c r="B2480">
        <v>0</v>
      </c>
      <c r="C2480" t="s">
        <v>226</v>
      </c>
      <c r="D2480" t="s">
        <v>931</v>
      </c>
      <c r="E2480">
        <v>190</v>
      </c>
      <c r="F2480">
        <v>6</v>
      </c>
      <c r="G2480" t="s">
        <v>14</v>
      </c>
      <c r="H2480" s="1" t="str">
        <f t="shared" si="154"/>
        <v>ifrs-full_CashTransferred</v>
      </c>
      <c r="I2480" t="str">
        <f t="shared" si="155"/>
        <v>ifrs-full</v>
      </c>
      <c r="J2480" t="str">
        <f t="shared" si="156"/>
        <v>CashTransferred</v>
      </c>
      <c r="K2480" t="str">
        <f t="shared" si="157"/>
        <v>insert into dbax_info_conc (codi_empr, codi_emex, codi_info, pref_conc, codi_conc, orde_conc, nive_conc, tipo_info) values (0,0,'pre_cl-ci_ifrs-3_2014-03-05_role-817000','ifrs-full','CashTransferred',190,6,'C')</v>
      </c>
    </row>
    <row r="2481" spans="1:11" x14ac:dyDescent="0.25">
      <c r="A2481">
        <v>0</v>
      </c>
      <c r="B2481">
        <v>0</v>
      </c>
      <c r="C2481" t="s">
        <v>226</v>
      </c>
      <c r="D2481" t="s">
        <v>945</v>
      </c>
      <c r="E2481">
        <v>1340</v>
      </c>
      <c r="F2481">
        <v>7</v>
      </c>
      <c r="G2481" t="s">
        <v>14</v>
      </c>
      <c r="H2481" s="1" t="str">
        <f t="shared" si="154"/>
        <v>ifrs-full_ChangesInContingentLiabilitiesRecognisedInBusinessCombinationAbstract</v>
      </c>
      <c r="I2481" t="str">
        <f t="shared" si="155"/>
        <v>ifrs-full</v>
      </c>
      <c r="J2481" t="str">
        <f t="shared" si="156"/>
        <v>ChangesInContingentLiabilitiesRecognisedInBusinessCombinationAbstract</v>
      </c>
      <c r="K2481" t="str">
        <f t="shared" si="157"/>
        <v>insert into dbax_info_conc (codi_empr, codi_emex, codi_info, pref_conc, codi_conc, orde_conc, nive_conc, tipo_info) values (0,0,'pre_cl-ci_ifrs-3_2014-03-05_role-817000','ifrs-full','ChangesInContingentLiabilitiesRecognisedInBusinessCombinationAbstract',1340,7,'C')</v>
      </c>
    </row>
    <row r="2482" spans="1:11" x14ac:dyDescent="0.25">
      <c r="A2482">
        <v>0</v>
      </c>
      <c r="B2482">
        <v>0</v>
      </c>
      <c r="C2482" t="s">
        <v>226</v>
      </c>
      <c r="D2482" t="s">
        <v>965</v>
      </c>
      <c r="E2482">
        <v>950</v>
      </c>
      <c r="F2482">
        <v>6</v>
      </c>
      <c r="G2482" t="s">
        <v>14</v>
      </c>
      <c r="H2482" s="1" t="str">
        <f t="shared" si="154"/>
        <v>ifrs-full_ClassesOfAcquiredReceivablesAxis</v>
      </c>
      <c r="I2482" t="str">
        <f t="shared" si="155"/>
        <v>ifrs-full</v>
      </c>
      <c r="J2482" t="str">
        <f t="shared" si="156"/>
        <v>ClassesOfAcquiredReceivablesAxis</v>
      </c>
      <c r="K2482" t="str">
        <f t="shared" si="157"/>
        <v>insert into dbax_info_conc (codi_empr, codi_emex, codi_info, pref_conc, codi_conc, orde_conc, nive_conc, tipo_info) values (0,0,'pre_cl-ci_ifrs-3_2014-03-05_role-817000','ifrs-full','ClassesOfAcquiredReceivablesAxis',950,6,'C')</v>
      </c>
    </row>
    <row r="2483" spans="1:11" x14ac:dyDescent="0.25">
      <c r="A2483">
        <v>0</v>
      </c>
      <c r="B2483">
        <v>0</v>
      </c>
      <c r="C2483" t="s">
        <v>226</v>
      </c>
      <c r="D2483" t="s">
        <v>966</v>
      </c>
      <c r="E2483">
        <v>960</v>
      </c>
      <c r="F2483">
        <v>7</v>
      </c>
      <c r="G2483" t="s">
        <v>14</v>
      </c>
      <c r="H2483" s="1" t="str">
        <f t="shared" si="154"/>
        <v>ifrs-full_ClassesOfAcquiredReceivablesMember</v>
      </c>
      <c r="I2483" t="str">
        <f t="shared" si="155"/>
        <v>ifrs-full</v>
      </c>
      <c r="J2483" t="str">
        <f t="shared" si="156"/>
        <v>ClassesOfAcquiredReceivablesMember</v>
      </c>
      <c r="K2483" t="str">
        <f t="shared" si="157"/>
        <v>insert into dbax_info_conc (codi_empr, codi_emex, codi_info, pref_conc, codi_conc, orde_conc, nive_conc, tipo_info) values (0,0,'pre_cl-ci_ifrs-3_2014-03-05_role-817000','ifrs-full','ClassesOfAcquiredReceivablesMember',960,7,'C')</v>
      </c>
    </row>
    <row r="2484" spans="1:11" x14ac:dyDescent="0.25">
      <c r="A2484">
        <v>0</v>
      </c>
      <c r="B2484">
        <v>0</v>
      </c>
      <c r="C2484" t="s">
        <v>226</v>
      </c>
      <c r="D2484" t="s">
        <v>971</v>
      </c>
      <c r="E2484">
        <v>1090</v>
      </c>
      <c r="F2484">
        <v>6</v>
      </c>
      <c r="G2484" t="s">
        <v>14</v>
      </c>
      <c r="H2484" s="1" t="str">
        <f t="shared" si="154"/>
        <v>ifrs-full_ClassesOfContingentLiabilitiesAxis</v>
      </c>
      <c r="I2484" t="str">
        <f t="shared" si="155"/>
        <v>ifrs-full</v>
      </c>
      <c r="J2484" t="str">
        <f t="shared" si="156"/>
        <v>ClassesOfContingentLiabilitiesAxis</v>
      </c>
      <c r="K2484" t="str">
        <f t="shared" si="157"/>
        <v>insert into dbax_info_conc (codi_empr, codi_emex, codi_info, pref_conc, codi_conc, orde_conc, nive_conc, tipo_info) values (0,0,'pre_cl-ci_ifrs-3_2014-03-05_role-817000','ifrs-full','ClassesOfContingentLiabilitiesAxis',1090,6,'C')</v>
      </c>
    </row>
    <row r="2485" spans="1:11" x14ac:dyDescent="0.25">
      <c r="A2485">
        <v>0</v>
      </c>
      <c r="B2485">
        <v>0</v>
      </c>
      <c r="C2485" t="s">
        <v>226</v>
      </c>
      <c r="D2485" t="s">
        <v>1002</v>
      </c>
      <c r="E2485">
        <v>260</v>
      </c>
      <c r="F2485">
        <v>5</v>
      </c>
      <c r="G2485" t="s">
        <v>14</v>
      </c>
      <c r="H2485" s="1" t="str">
        <f t="shared" si="154"/>
        <v>ifrs-full_ContingentConsiderationArrangementsAndIndemnificationAssetsRecognisedAsOfAcquisitionDate</v>
      </c>
      <c r="I2485" t="str">
        <f t="shared" si="155"/>
        <v>ifrs-full</v>
      </c>
      <c r="J2485" t="str">
        <f t="shared" si="156"/>
        <v>ContingentConsiderationArrangementsAndIndemnificationAssetsRecognisedAsOfAcquisitionDate</v>
      </c>
      <c r="K2485" t="str">
        <f t="shared" si="157"/>
        <v>insert into dbax_info_conc (codi_empr, codi_emex, codi_info, pref_conc, codi_conc, orde_conc, nive_conc, tipo_info) values (0,0,'pre_cl-ci_ifrs-3_2014-03-05_role-817000','ifrs-full','ContingentConsiderationArrangementsAndIndemnificationAssetsRecognisedAsOfAcquisitionDate',260,5,'C')</v>
      </c>
    </row>
    <row r="2486" spans="1:11" x14ac:dyDescent="0.25">
      <c r="A2486">
        <v>0</v>
      </c>
      <c r="B2486">
        <v>0</v>
      </c>
      <c r="C2486" t="s">
        <v>226</v>
      </c>
      <c r="D2486" t="s">
        <v>1005</v>
      </c>
      <c r="E2486">
        <v>1100</v>
      </c>
      <c r="F2486">
        <v>7</v>
      </c>
      <c r="G2486" t="s">
        <v>14</v>
      </c>
      <c r="H2486" s="1" t="str">
        <f t="shared" si="154"/>
        <v>ifrs-full_ContingentLiabilitiesMember</v>
      </c>
      <c r="I2486" t="str">
        <f t="shared" si="155"/>
        <v>ifrs-full</v>
      </c>
      <c r="J2486" t="str">
        <f t="shared" si="156"/>
        <v>ContingentLiabilitiesMember</v>
      </c>
      <c r="K2486" t="str">
        <f t="shared" si="157"/>
        <v>insert into dbax_info_conc (codi_empr, codi_emex, codi_info, pref_conc, codi_conc, orde_conc, nive_conc, tipo_info) values (0,0,'pre_cl-ci_ifrs-3_2014-03-05_role-817000','ifrs-full','ContingentLiabilitiesMember',1100,7,'C')</v>
      </c>
    </row>
    <row r="2487" spans="1:11" x14ac:dyDescent="0.25">
      <c r="A2487">
        <v>0</v>
      </c>
      <c r="B2487">
        <v>0</v>
      </c>
      <c r="C2487" t="s">
        <v>226</v>
      </c>
      <c r="D2487" t="s">
        <v>1006</v>
      </c>
      <c r="E2487">
        <v>1160</v>
      </c>
      <c r="F2487">
        <v>8</v>
      </c>
      <c r="G2487" t="s">
        <v>14</v>
      </c>
      <c r="H2487" s="1" t="str">
        <f t="shared" si="154"/>
        <v>ifrs-full_ContingentLiabilitiesOfJointVentureMember</v>
      </c>
      <c r="I2487" t="str">
        <f t="shared" si="155"/>
        <v>ifrs-full</v>
      </c>
      <c r="J2487" t="str">
        <f t="shared" si="156"/>
        <v>ContingentLiabilitiesOfJointVentureMember</v>
      </c>
      <c r="K2487" t="str">
        <f t="shared" si="157"/>
        <v>insert into dbax_info_conc (codi_empr, codi_emex, codi_info, pref_conc, codi_conc, orde_conc, nive_conc, tipo_info) values (0,0,'pre_cl-ci_ifrs-3_2014-03-05_role-817000','ifrs-full','ContingentLiabilitiesOfJointVentureMember',1160,8,'C')</v>
      </c>
    </row>
    <row r="2488" spans="1:11" x14ac:dyDescent="0.25">
      <c r="A2488">
        <v>0</v>
      </c>
      <c r="B2488">
        <v>0</v>
      </c>
      <c r="C2488" t="s">
        <v>226</v>
      </c>
      <c r="D2488" t="s">
        <v>1007</v>
      </c>
      <c r="E2488">
        <v>380</v>
      </c>
      <c r="F2488">
        <v>6</v>
      </c>
      <c r="G2488" t="s">
        <v>14</v>
      </c>
      <c r="H2488" s="1" t="str">
        <f t="shared" si="154"/>
        <v>ifrs-full_ContingentLiabilitiesRecognisedAsOfAcquisitionDate</v>
      </c>
      <c r="I2488" t="str">
        <f t="shared" si="155"/>
        <v>ifrs-full</v>
      </c>
      <c r="J2488" t="str">
        <f t="shared" si="156"/>
        <v>ContingentLiabilitiesRecognisedAsOfAcquisitionDate</v>
      </c>
      <c r="K2488" t="str">
        <f t="shared" si="157"/>
        <v>insert into dbax_info_conc (codi_empr, codi_emex, codi_info, pref_conc, codi_conc, orde_conc, nive_conc, tipo_info) values (0,0,'pre_cl-ci_ifrs-3_2014-03-05_role-817000','ifrs-full','ContingentLiabilitiesRecognisedAsOfAcquisitionDate',380,6,'C')</v>
      </c>
    </row>
    <row r="2489" spans="1:11" x14ac:dyDescent="0.25">
      <c r="A2489">
        <v>0</v>
      </c>
      <c r="B2489">
        <v>0</v>
      </c>
      <c r="C2489" t="s">
        <v>226</v>
      </c>
      <c r="D2489" t="s">
        <v>1008</v>
      </c>
      <c r="E2489">
        <v>1330</v>
      </c>
      <c r="F2489">
        <v>7</v>
      </c>
      <c r="G2489" t="s">
        <v>14</v>
      </c>
      <c r="H2489" s="1" t="str">
        <f t="shared" si="154"/>
        <v>ifrs-full_ContingentLiabilitiesRecognisedInBusinessCombination</v>
      </c>
      <c r="I2489" t="str">
        <f t="shared" si="155"/>
        <v>ifrs-full</v>
      </c>
      <c r="J2489" t="str">
        <f t="shared" si="156"/>
        <v>ContingentLiabilitiesRecognisedInBusinessCombination</v>
      </c>
      <c r="K2489" t="str">
        <f t="shared" si="157"/>
        <v>insert into dbax_info_conc (codi_empr, codi_emex, codi_info, pref_conc, codi_conc, orde_conc, nive_conc, tipo_info) values (0,0,'pre_cl-ci_ifrs-3_2014-03-05_role-817000','ifrs-full','ContingentLiabilitiesRecognisedInBusinessCombination',1330,7,'C')</v>
      </c>
    </row>
    <row r="2490" spans="1:11" x14ac:dyDescent="0.25">
      <c r="A2490">
        <v>0</v>
      </c>
      <c r="B2490">
        <v>0</v>
      </c>
      <c r="C2490" t="s">
        <v>226</v>
      </c>
      <c r="D2490" t="s">
        <v>1008</v>
      </c>
      <c r="E2490">
        <v>1440</v>
      </c>
      <c r="F2490">
        <v>7</v>
      </c>
      <c r="G2490" t="s">
        <v>14</v>
      </c>
      <c r="H2490" s="1" t="str">
        <f t="shared" si="154"/>
        <v>ifrs-full_ContingentLiabilitiesRecognisedInBusinessCombination</v>
      </c>
      <c r="I2490" t="str">
        <f t="shared" si="155"/>
        <v>ifrs-full</v>
      </c>
      <c r="J2490" t="str">
        <f t="shared" si="156"/>
        <v>ContingentLiabilitiesRecognisedInBusinessCombination</v>
      </c>
      <c r="K2490" t="str">
        <f t="shared" si="157"/>
        <v>insert into dbax_info_conc (codi_empr, codi_emex, codi_info, pref_conc, codi_conc, orde_conc, nive_conc, tipo_info) values (0,0,'pre_cl-ci_ifrs-3_2014-03-05_role-817000','ifrs-full','ContingentLiabilitiesRecognisedInBusinessCombination',1440,7,'C')</v>
      </c>
    </row>
    <row r="2491" spans="1:11" x14ac:dyDescent="0.25">
      <c r="A2491">
        <v>0</v>
      </c>
      <c r="B2491">
        <v>0</v>
      </c>
      <c r="C2491" t="s">
        <v>226</v>
      </c>
      <c r="D2491" t="s">
        <v>1010</v>
      </c>
      <c r="E2491">
        <v>1150</v>
      </c>
      <c r="F2491">
        <v>8</v>
      </c>
      <c r="G2491" t="s">
        <v>14</v>
      </c>
      <c r="H2491" s="1" t="str">
        <f t="shared" si="154"/>
        <v>ifrs-full_ContingentLiabilityForDecommissioningRestorationAndRehabilitationCostsMember</v>
      </c>
      <c r="I2491" t="str">
        <f t="shared" si="155"/>
        <v>ifrs-full</v>
      </c>
      <c r="J2491" t="str">
        <f t="shared" si="156"/>
        <v>ContingentLiabilityForDecommissioningRestorationAndRehabilitationCostsMember</v>
      </c>
      <c r="K2491" t="str">
        <f t="shared" si="157"/>
        <v>insert into dbax_info_conc (codi_empr, codi_emex, codi_info, pref_conc, codi_conc, orde_conc, nive_conc, tipo_info) values (0,0,'pre_cl-ci_ifrs-3_2014-03-05_role-817000','ifrs-full','ContingentLiabilityForDecommissioningRestorationAndRehabilitationCostsMember',1150,8,'C')</v>
      </c>
    </row>
    <row r="2492" spans="1:11" x14ac:dyDescent="0.25">
      <c r="A2492">
        <v>0</v>
      </c>
      <c r="B2492">
        <v>0</v>
      </c>
      <c r="C2492" t="s">
        <v>226</v>
      </c>
      <c r="D2492" t="s">
        <v>1042</v>
      </c>
      <c r="E2492">
        <v>420</v>
      </c>
      <c r="F2492">
        <v>6</v>
      </c>
      <c r="G2492" t="s">
        <v>14</v>
      </c>
      <c r="H2492" s="1" t="str">
        <f t="shared" si="154"/>
        <v>ifrs-full_CurrentAssetsRecognisedAsOfAcquisitionDate</v>
      </c>
      <c r="I2492" t="str">
        <f t="shared" si="155"/>
        <v>ifrs-full</v>
      </c>
      <c r="J2492" t="str">
        <f t="shared" si="156"/>
        <v>CurrentAssetsRecognisedAsOfAcquisitionDate</v>
      </c>
      <c r="K2492" t="str">
        <f t="shared" si="157"/>
        <v>insert into dbax_info_conc (codi_empr, codi_emex, codi_info, pref_conc, codi_conc, orde_conc, nive_conc, tipo_info) values (0,0,'pre_cl-ci_ifrs-3_2014-03-05_role-817000','ifrs-full','CurrentAssetsRecognisedAsOfAcquisitionDate',420,6,'C')</v>
      </c>
    </row>
    <row r="2493" spans="1:11" x14ac:dyDescent="0.25">
      <c r="A2493">
        <v>0</v>
      </c>
      <c r="B2493">
        <v>0</v>
      </c>
      <c r="C2493" t="s">
        <v>226</v>
      </c>
      <c r="D2493" t="s">
        <v>1077</v>
      </c>
      <c r="E2493">
        <v>440</v>
      </c>
      <c r="F2493">
        <v>6</v>
      </c>
      <c r="G2493" t="s">
        <v>14</v>
      </c>
      <c r="H2493" s="1" t="str">
        <f t="shared" si="154"/>
        <v>ifrs-full_CurrentLiabilitiesRecognisedAsOfAcquisitionDate</v>
      </c>
      <c r="I2493" t="str">
        <f t="shared" si="155"/>
        <v>ifrs-full</v>
      </c>
      <c r="J2493" t="str">
        <f t="shared" si="156"/>
        <v>CurrentLiabilitiesRecognisedAsOfAcquisitionDate</v>
      </c>
      <c r="K2493" t="str">
        <f t="shared" si="157"/>
        <v>insert into dbax_info_conc (codi_empr, codi_emex, codi_info, pref_conc, codi_conc, orde_conc, nive_conc, tipo_info) values (0,0,'pre_cl-ci_ifrs-3_2014-03-05_role-817000','ifrs-full','CurrentLiabilitiesRecognisedAsOfAcquisitionDate',440,6,'C')</v>
      </c>
    </row>
    <row r="2494" spans="1:11" x14ac:dyDescent="0.25">
      <c r="A2494">
        <v>0</v>
      </c>
      <c r="B2494">
        <v>0</v>
      </c>
      <c r="C2494" t="s">
        <v>226</v>
      </c>
      <c r="D2494" t="s">
        <v>1133</v>
      </c>
      <c r="E2494">
        <v>460</v>
      </c>
      <c r="F2494">
        <v>6</v>
      </c>
      <c r="G2494" t="s">
        <v>14</v>
      </c>
      <c r="H2494" s="1" t="str">
        <f t="shared" si="154"/>
        <v>ifrs-full_DeferredTaxAssetsRecognisedAsOfAcquisitionDate</v>
      </c>
      <c r="I2494" t="str">
        <f t="shared" si="155"/>
        <v>ifrs-full</v>
      </c>
      <c r="J2494" t="str">
        <f t="shared" si="156"/>
        <v>DeferredTaxAssetsRecognisedAsOfAcquisitionDate</v>
      </c>
      <c r="K2494" t="str">
        <f t="shared" si="157"/>
        <v>insert into dbax_info_conc (codi_empr, codi_emex, codi_info, pref_conc, codi_conc, orde_conc, nive_conc, tipo_info) values (0,0,'pre_cl-ci_ifrs-3_2014-03-05_role-817000','ifrs-full','DeferredTaxAssetsRecognisedAsOfAcquisitionDate',460,6,'C')</v>
      </c>
    </row>
    <row r="2495" spans="1:11" x14ac:dyDescent="0.25">
      <c r="A2495">
        <v>0</v>
      </c>
      <c r="B2495">
        <v>0</v>
      </c>
      <c r="C2495" t="s">
        <v>226</v>
      </c>
      <c r="D2495" t="s">
        <v>1142</v>
      </c>
      <c r="E2495">
        <v>470</v>
      </c>
      <c r="F2495">
        <v>6</v>
      </c>
      <c r="G2495" t="s">
        <v>14</v>
      </c>
      <c r="H2495" s="1" t="str">
        <f t="shared" si="154"/>
        <v>ifrs-full_DeferredTaxLiabilitiesRecognisedAsOfAcquisitionDate</v>
      </c>
      <c r="I2495" t="str">
        <f t="shared" si="155"/>
        <v>ifrs-full</v>
      </c>
      <c r="J2495" t="str">
        <f t="shared" si="156"/>
        <v>DeferredTaxLiabilitiesRecognisedAsOfAcquisitionDate</v>
      </c>
      <c r="K2495" t="str">
        <f t="shared" si="157"/>
        <v>insert into dbax_info_conc (codi_empr, codi_emex, codi_info, pref_conc, codi_conc, orde_conc, nive_conc, tipo_info) values (0,0,'pre_cl-ci_ifrs-3_2014-03-05_role-817000','ifrs-full','DeferredTaxLiabilitiesRecognisedAsOfAcquisitionDate',470,6,'C')</v>
      </c>
    </row>
    <row r="2496" spans="1:11" x14ac:dyDescent="0.25">
      <c r="A2496">
        <v>0</v>
      </c>
      <c r="B2496">
        <v>0</v>
      </c>
      <c r="C2496" t="s">
        <v>226</v>
      </c>
      <c r="D2496" t="s">
        <v>1158</v>
      </c>
      <c r="E2496">
        <v>820</v>
      </c>
      <c r="F2496">
        <v>6</v>
      </c>
      <c r="G2496" t="s">
        <v>14</v>
      </c>
      <c r="H2496" s="1" t="str">
        <f t="shared" si="154"/>
        <v>ifrs-full_DescriptionOfAccountingForTransactionRecognisedSeparatelyFromAcquisitionOfAssetsAndAssumptionOfLiabilitiesInBusinessCombination</v>
      </c>
      <c r="I2496" t="str">
        <f t="shared" si="155"/>
        <v>ifrs-full</v>
      </c>
      <c r="J2496" t="str">
        <f t="shared" si="156"/>
        <v>DescriptionOfAccountingForTransactionRecognisedSeparatelyFromAcquisitionOfAssetsAndAssumptionOfLiabilitiesInBusinessCombination</v>
      </c>
      <c r="K2496" t="str">
        <f t="shared" si="157"/>
        <v>insert into dbax_info_conc (codi_empr, codi_emex, codi_info, pref_conc, codi_conc, orde_conc, nive_conc, tipo_info) values (0,0,'pre_cl-ci_ifrs-3_2014-03-05_role-817000','ifrs-full','DescriptionOfAccountingForTransactionRecognisedSeparatelyFromAcquisitionOfAssetsAndAssumptionOfLiabilitiesInBusinessCombination',820,6,'C')</v>
      </c>
    </row>
    <row r="2497" spans="1:11" x14ac:dyDescent="0.25">
      <c r="A2497">
        <v>0</v>
      </c>
      <c r="B2497">
        <v>0</v>
      </c>
      <c r="C2497" t="s">
        <v>226</v>
      </c>
      <c r="D2497" t="s">
        <v>1243</v>
      </c>
      <c r="E2497">
        <v>120</v>
      </c>
      <c r="F2497">
        <v>5</v>
      </c>
      <c r="G2497" t="s">
        <v>14</v>
      </c>
      <c r="H2497" s="1" t="str">
        <f t="shared" si="154"/>
        <v>ifrs-full_DescriptionOfAcquiree</v>
      </c>
      <c r="I2497" t="str">
        <f t="shared" si="155"/>
        <v>ifrs-full</v>
      </c>
      <c r="J2497" t="str">
        <f t="shared" si="156"/>
        <v>DescriptionOfAcquiree</v>
      </c>
      <c r="K2497" t="str">
        <f t="shared" si="157"/>
        <v>insert into dbax_info_conc (codi_empr, codi_emex, codi_info, pref_conc, codi_conc, orde_conc, nive_conc, tipo_info) values (0,0,'pre_cl-ci_ifrs-3_2014-03-05_role-817000','ifrs-full','DescriptionOfAcquiree',120,5,'C')</v>
      </c>
    </row>
    <row r="2498" spans="1:11" x14ac:dyDescent="0.25">
      <c r="A2498">
        <v>0</v>
      </c>
      <c r="B2498">
        <v>0</v>
      </c>
      <c r="C2498" t="s">
        <v>226</v>
      </c>
      <c r="D2498" t="s">
        <v>1244</v>
      </c>
      <c r="E2498">
        <v>650</v>
      </c>
      <c r="F2498">
        <v>5</v>
      </c>
      <c r="G2498" t="s">
        <v>14</v>
      </c>
      <c r="H2498" s="1" t="str">
        <f t="shared" si="154"/>
        <v>ifrs-full_DescriptionOfAmountsOfAssetsLiabilitiesEquityInterestsOrItemsOfConsiderationForWhichInitialAccountingIsIncomplete</v>
      </c>
      <c r="I2498" t="str">
        <f t="shared" si="155"/>
        <v>ifrs-full</v>
      </c>
      <c r="J2498" t="str">
        <f t="shared" si="156"/>
        <v>DescriptionOfAmountsOfAssetsLiabilitiesEquityInterestsOrItemsOfConsiderationForWhichInitialAccountingIsIncomplete</v>
      </c>
      <c r="K2498" t="str">
        <f t="shared" si="157"/>
        <v>insert into dbax_info_conc (codi_empr, codi_emex, codi_info, pref_conc, codi_conc, orde_conc, nive_conc, tipo_info) values (0,0,'pre_cl-ci_ifrs-3_2014-03-05_role-817000','ifrs-full','DescriptionOfAmountsOfAssetsLiabilitiesEquityInterestsOrItemsOfConsiderationForWhichInitialAccountingIsIncomplete',650,5,'C')</v>
      </c>
    </row>
    <row r="2499" spans="1:11" x14ac:dyDescent="0.25">
      <c r="A2499">
        <v>0</v>
      </c>
      <c r="B2499">
        <v>0</v>
      </c>
      <c r="C2499" t="s">
        <v>226</v>
      </c>
      <c r="D2499" t="s">
        <v>1245</v>
      </c>
      <c r="E2499">
        <v>270</v>
      </c>
      <c r="F2499">
        <v>5</v>
      </c>
      <c r="G2499" t="s">
        <v>14</v>
      </c>
      <c r="H2499" s="1" t="str">
        <f t="shared" si="154"/>
        <v>ifrs-full_DescriptionOfArrangementForContingentConsiderationArrangementsAndIndemnificationAssets</v>
      </c>
      <c r="I2499" t="str">
        <f t="shared" si="155"/>
        <v>ifrs-full</v>
      </c>
      <c r="J2499" t="str">
        <f t="shared" si="156"/>
        <v>DescriptionOfArrangementForContingentConsiderationArrangementsAndIndemnificationAssets</v>
      </c>
      <c r="K2499" t="str">
        <f t="shared" si="157"/>
        <v>insert into dbax_info_conc (codi_empr, codi_emex, codi_info, pref_conc, codi_conc, orde_conc, nive_conc, tipo_info) values (0,0,'pre_cl-ci_ifrs-3_2014-03-05_role-817000','ifrs-full','DescriptionOfArrangementForContingentConsiderationArrangementsAndIndemnificationAssets',270,5,'C')</v>
      </c>
    </row>
    <row r="2500" spans="1:11" x14ac:dyDescent="0.25">
      <c r="A2500">
        <v>0</v>
      </c>
      <c r="B2500">
        <v>0</v>
      </c>
      <c r="C2500" t="s">
        <v>226</v>
      </c>
      <c r="D2500" t="s">
        <v>1246</v>
      </c>
      <c r="E2500">
        <v>280</v>
      </c>
      <c r="F2500">
        <v>5</v>
      </c>
      <c r="G2500" t="s">
        <v>14</v>
      </c>
      <c r="H2500" s="1" t="str">
        <f t="shared" si="154"/>
        <v>ifrs-full_DescriptionOfBasisForDeterminingAmountOfPaymentForContingentConsiderationArrangementsAndIndemnificationAssets</v>
      </c>
      <c r="I2500" t="str">
        <f t="shared" si="155"/>
        <v>ifrs-full</v>
      </c>
      <c r="J2500" t="str">
        <f t="shared" si="156"/>
        <v>DescriptionOfBasisForDeterminingAmountOfPaymentForContingentConsiderationArrangementsAndIndemnificationAssets</v>
      </c>
      <c r="K2500" t="str">
        <f t="shared" si="157"/>
        <v>insert into dbax_info_conc (codi_empr, codi_emex, codi_info, pref_conc, codi_conc, orde_conc, nive_conc, tipo_info) values (0,0,'pre_cl-ci_ifrs-3_2014-03-05_role-817000','ifrs-full','DescriptionOfBasisForDeterminingAmountOfPaymentForContingentConsiderationArrangementsAndIndemnificationAssets',280,5,'C')</v>
      </c>
    </row>
    <row r="2501" spans="1:11" x14ac:dyDescent="0.25">
      <c r="A2501">
        <v>0</v>
      </c>
      <c r="B2501">
        <v>0</v>
      </c>
      <c r="C2501" t="s">
        <v>226</v>
      </c>
      <c r="D2501" t="s">
        <v>1270</v>
      </c>
      <c r="E2501">
        <v>290</v>
      </c>
      <c r="F2501">
        <v>5</v>
      </c>
      <c r="G2501" t="s">
        <v>14</v>
      </c>
      <c r="H2501" s="1" t="str">
        <f t="shared" si="154"/>
        <v>ifrs-full_DescriptionOfEstimateOfRangeOfOutcomesFromContingentConsiderationArrangementsAndIndemnificationAssets</v>
      </c>
      <c r="I2501" t="str">
        <f t="shared" si="155"/>
        <v>ifrs-full</v>
      </c>
      <c r="J2501" t="str">
        <f t="shared" si="156"/>
        <v>DescriptionOfEstimateOfRangeOfOutcomesFromContingentConsiderationArrangementsAndIndemnificationAssets</v>
      </c>
      <c r="K2501" t="str">
        <f t="shared" si="157"/>
        <v>insert into dbax_info_conc (codi_empr, codi_emex, codi_info, pref_conc, codi_conc, orde_conc, nive_conc, tipo_info) values (0,0,'pre_cl-ci_ifrs-3_2014-03-05_role-817000','ifrs-full','DescriptionOfEstimateOfRangeOfOutcomesFromContingentConsiderationArrangementsAndIndemnificationAssets',290,5,'C')</v>
      </c>
    </row>
    <row r="2502" spans="1:11" x14ac:dyDescent="0.25">
      <c r="A2502">
        <v>0</v>
      </c>
      <c r="B2502">
        <v>0</v>
      </c>
      <c r="C2502" t="s">
        <v>226</v>
      </c>
      <c r="D2502" t="s">
        <v>1274</v>
      </c>
      <c r="E2502">
        <v>1230</v>
      </c>
      <c r="F2502">
        <v>6</v>
      </c>
      <c r="G2502" t="s">
        <v>14</v>
      </c>
      <c r="H2502" s="1" t="str">
        <f t="shared" si="154"/>
        <v>ifrs-full_DescriptionOfExpectedTimingOfOutflowsContingentLiabilitiesInBusinessCombination</v>
      </c>
      <c r="I2502" t="str">
        <f t="shared" si="155"/>
        <v>ifrs-full</v>
      </c>
      <c r="J2502" t="str">
        <f t="shared" si="156"/>
        <v>DescriptionOfExpectedTimingOfOutflowsContingentLiabilitiesInBusinessCombination</v>
      </c>
      <c r="K2502" t="str">
        <f t="shared" si="157"/>
        <v>insert into dbax_info_conc (codi_empr, codi_emex, codi_info, pref_conc, codi_conc, orde_conc, nive_conc, tipo_info) values (0,0,'pre_cl-ci_ifrs-3_2014-03-05_role-817000','ifrs-full','DescriptionOfExpectedTimingOfOutflowsContingentLiabilitiesInBusinessCombination',1230,6,'C')</v>
      </c>
    </row>
    <row r="2503" spans="1:11" x14ac:dyDescent="0.25">
      <c r="A2503">
        <v>0</v>
      </c>
      <c r="B2503">
        <v>0</v>
      </c>
      <c r="C2503" t="s">
        <v>226</v>
      </c>
      <c r="D2503" t="s">
        <v>1278</v>
      </c>
      <c r="E2503">
        <v>300</v>
      </c>
      <c r="F2503">
        <v>5</v>
      </c>
      <c r="G2503" t="s">
        <v>14</v>
      </c>
      <c r="H2503" s="1" t="str">
        <f t="shared" si="154"/>
        <v>ifrs-full_DescriptionOfExplanationOfFactAndReasonsWhyRangeOfOutcomesFromContingentConsiderationArrangementsAndIndemnificationAssetsCannotBeEstimated</v>
      </c>
      <c r="I2503" t="str">
        <f t="shared" si="155"/>
        <v>ifrs-full</v>
      </c>
      <c r="J2503" t="str">
        <f t="shared" si="156"/>
        <v>DescriptionOfExplanationOfFactAndReasonsWhyRangeOfOutcomesFromContingentConsiderationArrangementsAndIndemnificationAssetsCannotBeEstimated</v>
      </c>
      <c r="K2503" t="str">
        <f t="shared" si="157"/>
        <v>insert into dbax_info_conc (codi_empr, codi_emex, codi_info, pref_conc, codi_conc, orde_conc, nive_conc, tipo_info) values (0,0,'pre_cl-ci_ifrs-3_2014-03-05_role-817000','ifrs-full','DescriptionOfExplanationOfFactAndReasonsWhyRangeOfOutcomesFromContingentConsiderationArrangementsAndIndemnificationAssetsCannotBeEstimated',300,5,'C')</v>
      </c>
    </row>
    <row r="2504" spans="1:11" x14ac:dyDescent="0.25">
      <c r="A2504">
        <v>0</v>
      </c>
      <c r="B2504">
        <v>0</v>
      </c>
      <c r="C2504" t="s">
        <v>226</v>
      </c>
      <c r="D2504" t="s">
        <v>1281</v>
      </c>
      <c r="E2504">
        <v>170</v>
      </c>
      <c r="F2504">
        <v>5</v>
      </c>
      <c r="G2504" t="s">
        <v>14</v>
      </c>
      <c r="H2504" s="1" t="str">
        <f t="shared" ref="H2504:H2567" si="158">MID(D2504,FIND("#",D2504)+1,10000)</f>
        <v>ifrs-full_DescriptionOfFactorsThatMakeUpGoodwillRecognised</v>
      </c>
      <c r="I2504" t="str">
        <f t="shared" ref="I2504:I2567" si="159">MID(H2504,1,FIND("_",H2504)-1)</f>
        <v>ifrs-full</v>
      </c>
      <c r="J2504" t="str">
        <f t="shared" ref="J2504:J2567" si="160">MID(H2504,FIND("_",H2504)+1,10000)</f>
        <v>DescriptionOfFactorsThatMakeUpGoodwillRecognised</v>
      </c>
      <c r="K2504" t="str">
        <f t="shared" ref="K2504:K2567" si="161">CONCATENATE("insert into dbax_info_conc (codi_empr, codi_emex, codi_info, pref_conc, codi_conc, orde_conc, nive_conc, tipo_info) values (",A2504,",",B2504,",'",C2504,"','",I2504,"','",J2504,"',",E2504,",",F2504,",'",G2504,"')")</f>
        <v>insert into dbax_info_conc (codi_empr, codi_emex, codi_info, pref_conc, codi_conc, orde_conc, nive_conc, tipo_info) values (0,0,'pre_cl-ci_ifrs-3_2014-03-05_role-817000','ifrs-full','DescriptionOfFactorsThatMakeUpGoodwillRecognised',170,5,'C')</v>
      </c>
    </row>
    <row r="2505" spans="1:11" x14ac:dyDescent="0.25">
      <c r="A2505">
        <v>0</v>
      </c>
      <c r="B2505">
        <v>0</v>
      </c>
      <c r="C2505" t="s">
        <v>226</v>
      </c>
      <c r="D2505" t="s">
        <v>1298</v>
      </c>
      <c r="E2505">
        <v>160</v>
      </c>
      <c r="F2505">
        <v>5</v>
      </c>
      <c r="G2505" t="s">
        <v>14</v>
      </c>
      <c r="H2505" s="1" t="str">
        <f t="shared" si="158"/>
        <v>ifrs-full_DescriptionOfHowAcquirerObtainedControlOfAcquiree</v>
      </c>
      <c r="I2505" t="str">
        <f t="shared" si="159"/>
        <v>ifrs-full</v>
      </c>
      <c r="J2505" t="str">
        <f t="shared" si="160"/>
        <v>DescriptionOfHowAcquirerObtainedControlOfAcquiree</v>
      </c>
      <c r="K2505" t="str">
        <f t="shared" si="161"/>
        <v>insert into dbax_info_conc (codi_empr, codi_emex, codi_info, pref_conc, codi_conc, orde_conc, nive_conc, tipo_info) values (0,0,'pre_cl-ci_ifrs-3_2014-03-05_role-817000','ifrs-full','DescriptionOfHowAcquirerObtainedControlOfAcquiree',160,5,'C')</v>
      </c>
    </row>
    <row r="2506" spans="1:11" x14ac:dyDescent="0.25">
      <c r="A2506">
        <v>0</v>
      </c>
      <c r="B2506">
        <v>0</v>
      </c>
      <c r="C2506" t="s">
        <v>226</v>
      </c>
      <c r="D2506" t="s">
        <v>1306</v>
      </c>
      <c r="E2506">
        <v>900</v>
      </c>
      <c r="F2506">
        <v>6</v>
      </c>
      <c r="G2506" t="s">
        <v>14</v>
      </c>
      <c r="H2506" s="1" t="str">
        <f t="shared" si="158"/>
        <v>ifrs-full_DescriptionOfHowIssueCostsNotRecognisedAsExpenseWereRecognisedForTransactionRecognisedSeparatelyFromAcquisitionOfAssetsAndAssumptionOfLiabilitiesInBusinessCombination</v>
      </c>
      <c r="I2506" t="str">
        <f t="shared" si="159"/>
        <v>ifrs-full</v>
      </c>
      <c r="J2506" t="str">
        <f t="shared" si="160"/>
        <v>DescriptionOfHowIssueCostsNotRecognisedAsExpenseWereRecognisedForTransactionRecognisedSeparatelyFromAcquisitionOfAssetsAndAssumptionOfLiabilitiesInBusinessCombination</v>
      </c>
      <c r="K2506" t="str">
        <f t="shared" si="161"/>
        <v>insert into dbax_info_conc (codi_empr, codi_emex, codi_info, pref_conc, codi_conc, orde_conc, nive_conc, tipo_info) values (0,0,'pre_cl-ci_ifrs-3_2014-03-05_role-817000','ifrs-full','DescriptionOfHowIssueCostsNotRecognisedAsExpenseWereRecognisedForTransactionRecognisedSeparatelyFromAcquisitionOfAssetsAndAssumptionOfLiabilitiesInBusinessCombination',900,6,'C')</v>
      </c>
    </row>
    <row r="2507" spans="1:11" x14ac:dyDescent="0.25">
      <c r="A2507">
        <v>0</v>
      </c>
      <c r="B2507">
        <v>0</v>
      </c>
      <c r="C2507" t="s">
        <v>226</v>
      </c>
      <c r="D2507" t="s">
        <v>1328</v>
      </c>
      <c r="E2507">
        <v>580</v>
      </c>
      <c r="F2507">
        <v>5</v>
      </c>
      <c r="G2507" t="s">
        <v>14</v>
      </c>
      <c r="H2507" s="1" t="str">
        <f t="shared" si="158"/>
        <v>ifrs-full_DescriptionOfLineItemInStatementOfComprehensiveIncomeInWhichGainOrLossAsResultOfRemeasuringToFairValueEquityInterestIsRecognised</v>
      </c>
      <c r="I2507" t="str">
        <f t="shared" si="159"/>
        <v>ifrs-full</v>
      </c>
      <c r="J2507" t="str">
        <f t="shared" si="160"/>
        <v>DescriptionOfLineItemInStatementOfComprehensiveIncomeInWhichGainOrLossAsResultOfRemeasuringToFairValueEquityInterestIsRecognised</v>
      </c>
      <c r="K2507" t="str">
        <f t="shared" si="161"/>
        <v>insert into dbax_info_conc (codi_empr, codi_emex, codi_info, pref_conc, codi_conc, orde_conc, nive_conc, tipo_info) values (0,0,'pre_cl-ci_ifrs-3_2014-03-05_role-817000','ifrs-full','DescriptionOfLineItemInStatementOfComprehensiveIncomeInWhichGainOrLossAsResultOfRemeasuringToFairValueEquityInterestIsRecognised',580,5,'C')</v>
      </c>
    </row>
    <row r="2508" spans="1:11" x14ac:dyDescent="0.25">
      <c r="A2508">
        <v>0</v>
      </c>
      <c r="B2508">
        <v>0</v>
      </c>
      <c r="C2508" t="s">
        <v>226</v>
      </c>
      <c r="D2508" t="s">
        <v>1329</v>
      </c>
      <c r="E2508">
        <v>880</v>
      </c>
      <c r="F2508">
        <v>6</v>
      </c>
      <c r="G2508" t="s">
        <v>14</v>
      </c>
      <c r="H2508" s="1" t="str">
        <f t="shared" si="158"/>
        <v>ifrs-full_DescriptionOfLineItemsForAcquisitionRelatedCostsRecognisedAsExpenseForTransactionRecognisedSeparatelyFromAcquisitionOfAssetsAndAssumptionOfLiabilitiesInBusinessCombination</v>
      </c>
      <c r="I2508" t="str">
        <f t="shared" si="159"/>
        <v>ifrs-full</v>
      </c>
      <c r="J2508" t="str">
        <f t="shared" si="160"/>
        <v>DescriptionOfLineItemsForAcquisitionRelatedCostsRecognisedAsExpenseForTransactionRecognisedSeparatelyFromAcquisitionOfAssetsAndAssumptionOfLiabilitiesInBusinessCombination</v>
      </c>
      <c r="K2508" t="str">
        <f t="shared" si="161"/>
        <v>insert into dbax_info_conc (codi_empr, codi_emex, codi_info, pref_conc, codi_conc, orde_conc, nive_conc, tipo_info) values (0,0,'pre_cl-ci_ifrs-3_2014-03-05_role-817000','ifrs-full','DescriptionOfLineItemsForAcquisitionRelatedCostsRecognisedAsExpenseForTransactionRecognisedSeparatelyFromAcquisitionOfAssetsAndAssumptionOfLiabilitiesInBusinessCombination',880,6,'C')</v>
      </c>
    </row>
    <row r="2509" spans="1:11" x14ac:dyDescent="0.25">
      <c r="A2509">
        <v>0</v>
      </c>
      <c r="B2509">
        <v>0</v>
      </c>
      <c r="C2509" t="s">
        <v>226</v>
      </c>
      <c r="D2509" t="s">
        <v>1330</v>
      </c>
      <c r="E2509">
        <v>870</v>
      </c>
      <c r="F2509">
        <v>6</v>
      </c>
      <c r="G2509" t="s">
        <v>14</v>
      </c>
      <c r="H2509" s="1" t="str">
        <f t="shared" si="158"/>
        <v>ifrs-full_DescriptionOfLineItemsInFinancialStatementsForAmountsRecognisedForTransactionRecognisedSeparatelyFromAcquisitionOfAssetsAndAssumptionOfLiabilitiesInBusinessCombination</v>
      </c>
      <c r="I2509" t="str">
        <f t="shared" si="159"/>
        <v>ifrs-full</v>
      </c>
      <c r="J2509" t="str">
        <f t="shared" si="160"/>
        <v>DescriptionOfLineItemsInFinancialStatementsForAmountsRecognisedForTransactionRecognisedSeparatelyFromAcquisitionOfAssetsAndAssumptionOfLiabilitiesInBusinessCombination</v>
      </c>
      <c r="K2509" t="str">
        <f t="shared" si="161"/>
        <v>insert into dbax_info_conc (codi_empr, codi_emex, codi_info, pref_conc, codi_conc, orde_conc, nive_conc, tipo_info) values (0,0,'pre_cl-ci_ifrs-3_2014-03-05_role-817000','ifrs-full','DescriptionOfLineItemsInFinancialStatementsForAmountsRecognisedForTransactionRecognisedSeparatelyFromAcquisitionOfAssetsAndAssumptionOfLiabilitiesInBusinessCombination',870,6,'C')</v>
      </c>
    </row>
    <row r="2510" spans="1:11" x14ac:dyDescent="0.25">
      <c r="A2510">
        <v>0</v>
      </c>
      <c r="B2510">
        <v>0</v>
      </c>
      <c r="C2510" t="s">
        <v>226</v>
      </c>
      <c r="D2510" t="s">
        <v>1344</v>
      </c>
      <c r="E2510">
        <v>1250</v>
      </c>
      <c r="F2510">
        <v>6</v>
      </c>
      <c r="G2510" t="s">
        <v>14</v>
      </c>
      <c r="H2510" s="1" t="str">
        <f t="shared" si="158"/>
        <v>ifrs-full_DescriptionOfMajorAssumptionsMadeConcerningFutureEventsContingentLiabilitiesInBusinessCombination</v>
      </c>
      <c r="I2510" t="str">
        <f t="shared" si="159"/>
        <v>ifrs-full</v>
      </c>
      <c r="J2510" t="str">
        <f t="shared" si="160"/>
        <v>DescriptionOfMajorAssumptionsMadeConcerningFutureEventsContingentLiabilitiesInBusinessCombination</v>
      </c>
      <c r="K2510" t="str">
        <f t="shared" si="161"/>
        <v>insert into dbax_info_conc (codi_empr, codi_emex, codi_info, pref_conc, codi_conc, orde_conc, nive_conc, tipo_info) values (0,0,'pre_cl-ci_ifrs-3_2014-03-05_role-817000','ifrs-full','DescriptionOfMajorAssumptionsMadeConcerningFutureEventsContingentLiabilitiesInBusinessCombination',1250,6,'C')</v>
      </c>
    </row>
    <row r="2511" spans="1:11" x14ac:dyDescent="0.25">
      <c r="A2511">
        <v>0</v>
      </c>
      <c r="B2511">
        <v>0</v>
      </c>
      <c r="C2511" t="s">
        <v>226</v>
      </c>
      <c r="D2511" t="s">
        <v>1353</v>
      </c>
      <c r="E2511">
        <v>540</v>
      </c>
      <c r="F2511">
        <v>5</v>
      </c>
      <c r="G2511" t="s">
        <v>14</v>
      </c>
      <c r="H2511" s="1" t="str">
        <f t="shared" si="158"/>
        <v>ifrs-full_DescriptionOfMeasurementBasisForNoncontrollingInterestInAcquireeRecognisedAtAcquisitionDate</v>
      </c>
      <c r="I2511" t="str">
        <f t="shared" si="159"/>
        <v>ifrs-full</v>
      </c>
      <c r="J2511" t="str">
        <f t="shared" si="160"/>
        <v>DescriptionOfMeasurementBasisForNoncontrollingInterestInAcquireeRecognisedAtAcquisitionDate</v>
      </c>
      <c r="K2511" t="str">
        <f t="shared" si="161"/>
        <v>insert into dbax_info_conc (codi_empr, codi_emex, codi_info, pref_conc, codi_conc, orde_conc, nive_conc, tipo_info) values (0,0,'pre_cl-ci_ifrs-3_2014-03-05_role-817000','ifrs-full','DescriptionOfMeasurementBasisForNoncontrollingInterestInAcquireeRecognisedAtAcquisitionDate',540,5,'C')</v>
      </c>
    </row>
    <row r="2512" spans="1:11" x14ac:dyDescent="0.25">
      <c r="A2512">
        <v>0</v>
      </c>
      <c r="B2512">
        <v>0</v>
      </c>
      <c r="C2512" t="s">
        <v>226</v>
      </c>
      <c r="D2512" t="s">
        <v>1360</v>
      </c>
      <c r="E2512">
        <v>660</v>
      </c>
      <c r="F2512">
        <v>5</v>
      </c>
      <c r="G2512" t="s">
        <v>14</v>
      </c>
      <c r="H2512" s="1" t="str">
        <f t="shared" si="158"/>
        <v>ifrs-full_DescriptionOfNatureAndAmountOfAnyMeasurementPeriodAdjustmentsRecognisedForParticularAssetsLiabilitiesNoncontrollingInterestsOrItemsOfConsideration</v>
      </c>
      <c r="I2512" t="str">
        <f t="shared" si="159"/>
        <v>ifrs-full</v>
      </c>
      <c r="J2512" t="str">
        <f t="shared" si="160"/>
        <v>DescriptionOfNatureAndAmountOfAnyMeasurementPeriodAdjustmentsRecognisedForParticularAssetsLiabilitiesNoncontrollingInterestsOrItemsOfConsideration</v>
      </c>
      <c r="K2512" t="str">
        <f t="shared" si="161"/>
        <v>insert into dbax_info_conc (codi_empr, codi_emex, codi_info, pref_conc, codi_conc, orde_conc, nive_conc, tipo_info) values (0,0,'pre_cl-ci_ifrs-3_2014-03-05_role-817000','ifrs-full','DescriptionOfNatureAndAmountOfAnyMeasurementPeriodAdjustmentsRecognisedForParticularAssetsLiabilitiesNoncontrollingInterestsOrItemsOfConsideration',660,5,'C')</v>
      </c>
    </row>
    <row r="2513" spans="1:11" x14ac:dyDescent="0.25">
      <c r="A2513">
        <v>0</v>
      </c>
      <c r="B2513">
        <v>0</v>
      </c>
      <c r="C2513" t="s">
        <v>226</v>
      </c>
      <c r="D2513" t="s">
        <v>1365</v>
      </c>
      <c r="E2513">
        <v>30</v>
      </c>
      <c r="F2513">
        <v>2</v>
      </c>
      <c r="G2513" t="s">
        <v>14</v>
      </c>
      <c r="H2513" s="1" t="str">
        <f t="shared" si="158"/>
        <v>ifrs-full_DescriptionOfNatureAndFinancialEffectOfBusinessCombinationsAfterReportingPeriodBeforeStatementsAuthorisedForIssue</v>
      </c>
      <c r="I2513" t="str">
        <f t="shared" si="159"/>
        <v>ifrs-full</v>
      </c>
      <c r="J2513" t="str">
        <f t="shared" si="160"/>
        <v>DescriptionOfNatureAndFinancialEffectOfBusinessCombinationsAfterReportingPeriodBeforeStatementsAuthorisedForIssue</v>
      </c>
      <c r="K2513" t="str">
        <f t="shared" si="161"/>
        <v>insert into dbax_info_conc (codi_empr, codi_emex, codi_info, pref_conc, codi_conc, orde_conc, nive_conc, tipo_info) values (0,0,'pre_cl-ci_ifrs-3_2014-03-05_role-817000','ifrs-full','DescriptionOfNatureAndFinancialEffectOfBusinessCombinationsAfterReportingPeriodBeforeStatementsAuthorisedForIssue',30,2,'C')</v>
      </c>
    </row>
    <row r="2514" spans="1:11" x14ac:dyDescent="0.25">
      <c r="A2514">
        <v>0</v>
      </c>
      <c r="B2514">
        <v>0</v>
      </c>
      <c r="C2514" t="s">
        <v>226</v>
      </c>
      <c r="D2514" t="s">
        <v>1366</v>
      </c>
      <c r="E2514">
        <v>20</v>
      </c>
      <c r="F2514">
        <v>2</v>
      </c>
      <c r="G2514" t="s">
        <v>14</v>
      </c>
      <c r="H2514" s="1" t="str">
        <f t="shared" si="158"/>
        <v>ifrs-full_DescriptionOfNatureAndFinancialEffectOfBusinessCombinationsDuringPeriod</v>
      </c>
      <c r="I2514" t="str">
        <f t="shared" si="159"/>
        <v>ifrs-full</v>
      </c>
      <c r="J2514" t="str">
        <f t="shared" si="160"/>
        <v>DescriptionOfNatureAndFinancialEffectOfBusinessCombinationsDuringPeriod</v>
      </c>
      <c r="K2514" t="str">
        <f t="shared" si="161"/>
        <v>insert into dbax_info_conc (codi_empr, codi_emex, codi_info, pref_conc, codi_conc, orde_conc, nive_conc, tipo_info) values (0,0,'pre_cl-ci_ifrs-3_2014-03-05_role-817000','ifrs-full','DescriptionOfNatureAndFinancialEffectOfBusinessCombinationsDuringPeriod',20,2,'C')</v>
      </c>
    </row>
    <row r="2515" spans="1:11" x14ac:dyDescent="0.25">
      <c r="A2515">
        <v>0</v>
      </c>
      <c r="B2515">
        <v>0</v>
      </c>
      <c r="C2515" t="s">
        <v>226</v>
      </c>
      <c r="D2515" t="s">
        <v>1388</v>
      </c>
      <c r="E2515">
        <v>1220</v>
      </c>
      <c r="F2515">
        <v>6</v>
      </c>
      <c r="G2515" t="s">
        <v>14</v>
      </c>
      <c r="H2515" s="1" t="str">
        <f t="shared" si="158"/>
        <v>ifrs-full_DescriptionOfNatureOfObligationContingentLiabilitiesInBusinessCombination</v>
      </c>
      <c r="I2515" t="str">
        <f t="shared" si="159"/>
        <v>ifrs-full</v>
      </c>
      <c r="J2515" t="str">
        <f t="shared" si="160"/>
        <v>DescriptionOfNatureOfObligationContingentLiabilitiesInBusinessCombination</v>
      </c>
      <c r="K2515" t="str">
        <f t="shared" si="161"/>
        <v>insert into dbax_info_conc (codi_empr, codi_emex, codi_info, pref_conc, codi_conc, orde_conc, nive_conc, tipo_info) values (0,0,'pre_cl-ci_ifrs-3_2014-03-05_role-817000','ifrs-full','DescriptionOfNatureOfObligationContingentLiabilitiesInBusinessCombination',1220,6,'C')</v>
      </c>
    </row>
    <row r="2516" spans="1:11" x14ac:dyDescent="0.25">
      <c r="A2516">
        <v>0</v>
      </c>
      <c r="B2516">
        <v>0</v>
      </c>
      <c r="C2516" t="s">
        <v>226</v>
      </c>
      <c r="D2516" t="s">
        <v>1407</v>
      </c>
      <c r="E2516">
        <v>150</v>
      </c>
      <c r="F2516">
        <v>5</v>
      </c>
      <c r="G2516" t="s">
        <v>14</v>
      </c>
      <c r="H2516" s="1" t="str">
        <f t="shared" si="158"/>
        <v>ifrs-full_DescriptionOfPrimaryReasonsForBusinessCombination</v>
      </c>
      <c r="I2516" t="str">
        <f t="shared" si="159"/>
        <v>ifrs-full</v>
      </c>
      <c r="J2516" t="str">
        <f t="shared" si="160"/>
        <v>DescriptionOfPrimaryReasonsForBusinessCombination</v>
      </c>
      <c r="K2516" t="str">
        <f t="shared" si="161"/>
        <v>insert into dbax_info_conc (codi_empr, codi_emex, codi_info, pref_conc, codi_conc, orde_conc, nive_conc, tipo_info) values (0,0,'pre_cl-ci_ifrs-3_2014-03-05_role-817000','ifrs-full','DescriptionOfPrimaryReasonsForBusinessCombination',150,5,'C')</v>
      </c>
    </row>
    <row r="2517" spans="1:11" x14ac:dyDescent="0.25">
      <c r="A2517">
        <v>0</v>
      </c>
      <c r="B2517">
        <v>0</v>
      </c>
      <c r="C2517" t="s">
        <v>226</v>
      </c>
      <c r="D2517" t="s">
        <v>1437</v>
      </c>
      <c r="E2517">
        <v>640</v>
      </c>
      <c r="F2517">
        <v>5</v>
      </c>
      <c r="G2517" t="s">
        <v>14</v>
      </c>
      <c r="H2517" s="1" t="str">
        <f t="shared" si="158"/>
        <v>ifrs-full_DescriptionOfReasonsWhyInitialAccountingForBusinessCombinationIsIncomplete</v>
      </c>
      <c r="I2517" t="str">
        <f t="shared" si="159"/>
        <v>ifrs-full</v>
      </c>
      <c r="J2517" t="str">
        <f t="shared" si="160"/>
        <v>DescriptionOfReasonsWhyInitialAccountingForBusinessCombinationIsIncomplete</v>
      </c>
      <c r="K2517" t="str">
        <f t="shared" si="161"/>
        <v>insert into dbax_info_conc (codi_empr, codi_emex, codi_info, pref_conc, codi_conc, orde_conc, nive_conc, tipo_info) values (0,0,'pre_cl-ci_ifrs-3_2014-03-05_role-817000','ifrs-full','DescriptionOfReasonsWhyInitialAccountingForBusinessCombinationIsIncomplete',640,5,'C')</v>
      </c>
    </row>
    <row r="2518" spans="1:11" x14ac:dyDescent="0.25">
      <c r="A2518">
        <v>0</v>
      </c>
      <c r="B2518">
        <v>0</v>
      </c>
      <c r="C2518" t="s">
        <v>226</v>
      </c>
      <c r="D2518" t="s">
        <v>1438</v>
      </c>
      <c r="E2518">
        <v>1310</v>
      </c>
      <c r="F2518">
        <v>6</v>
      </c>
      <c r="G2518" t="s">
        <v>14</v>
      </c>
      <c r="H2518" s="1" t="str">
        <f t="shared" si="158"/>
        <v>ifrs-full_DescriptionOfReasonsWhyLiabilityCannotBeMeasuredReliably</v>
      </c>
      <c r="I2518" t="str">
        <f t="shared" si="159"/>
        <v>ifrs-full</v>
      </c>
      <c r="J2518" t="str">
        <f t="shared" si="160"/>
        <v>DescriptionOfReasonsWhyLiabilityCannotBeMeasuredReliably</v>
      </c>
      <c r="K2518" t="str">
        <f t="shared" si="161"/>
        <v>insert into dbax_info_conc (codi_empr, codi_emex, codi_info, pref_conc, codi_conc, orde_conc, nive_conc, tipo_info) values (0,0,'pre_cl-ci_ifrs-3_2014-03-05_role-817000','ifrs-full','DescriptionOfReasonsWhyLiabilityCannotBeMeasuredReliably',1310,6,'C')</v>
      </c>
    </row>
    <row r="2519" spans="1:11" x14ac:dyDescent="0.25">
      <c r="A2519">
        <v>0</v>
      </c>
      <c r="B2519">
        <v>0</v>
      </c>
      <c r="C2519" t="s">
        <v>226</v>
      </c>
      <c r="D2519" t="s">
        <v>1441</v>
      </c>
      <c r="E2519">
        <v>520</v>
      </c>
      <c r="F2519">
        <v>5</v>
      </c>
      <c r="G2519" t="s">
        <v>14</v>
      </c>
      <c r="H2519" s="1" t="str">
        <f t="shared" si="158"/>
        <v>ifrs-full_DescriptionOfReasonsWhyTransactionResultedInGainInBargainPurchase</v>
      </c>
      <c r="I2519" t="str">
        <f t="shared" si="159"/>
        <v>ifrs-full</v>
      </c>
      <c r="J2519" t="str">
        <f t="shared" si="160"/>
        <v>DescriptionOfReasonsWhyTransactionResultedInGainInBargainPurchase</v>
      </c>
      <c r="K2519" t="str">
        <f t="shared" si="161"/>
        <v>insert into dbax_info_conc (codi_empr, codi_emex, codi_info, pref_conc, codi_conc, orde_conc, nive_conc, tipo_info) values (0,0,'pre_cl-ci_ifrs-3_2014-03-05_role-817000','ifrs-full','DescriptionOfReasonsWhyTransactionResultedInGainInBargainPurchase',520,5,'C')</v>
      </c>
    </row>
    <row r="2520" spans="1:11" x14ac:dyDescent="0.25">
      <c r="A2520">
        <v>0</v>
      </c>
      <c r="B2520">
        <v>0</v>
      </c>
      <c r="C2520" t="s">
        <v>226</v>
      </c>
      <c r="D2520" t="s">
        <v>1478</v>
      </c>
      <c r="E2520">
        <v>550</v>
      </c>
      <c r="F2520">
        <v>5</v>
      </c>
      <c r="G2520" t="s">
        <v>14</v>
      </c>
      <c r="H2520" s="1" t="str">
        <f t="shared" si="158"/>
        <v>ifrs-full_DescriptionOfValuationTechniquesAndKeyModelInputsUsedForDeterminingNoncontrollingInterestInAnAcquireeMeasuredAtFairValue</v>
      </c>
      <c r="I2520" t="str">
        <f t="shared" si="159"/>
        <v>ifrs-full</v>
      </c>
      <c r="J2520" t="str">
        <f t="shared" si="160"/>
        <v>DescriptionOfValuationTechniquesAndKeyModelInputsUsedForDeterminingNoncontrollingInterestInAnAcquireeMeasuredAtFairValue</v>
      </c>
      <c r="K2520" t="str">
        <f t="shared" si="161"/>
        <v>insert into dbax_info_conc (codi_empr, codi_emex, codi_info, pref_conc, codi_conc, orde_conc, nive_conc, tipo_info) values (0,0,'pre_cl-ci_ifrs-3_2014-03-05_role-817000','ifrs-full','DescriptionOfValuationTechniquesAndKeyModelInputsUsedForDeterminingNoncontrollingInterestInAnAcquireeMeasuredAtFairValue',550,5,'C')</v>
      </c>
    </row>
    <row r="2521" spans="1:11" x14ac:dyDescent="0.25">
      <c r="A2521">
        <v>0</v>
      </c>
      <c r="B2521">
        <v>0</v>
      </c>
      <c r="C2521" t="s">
        <v>226</v>
      </c>
      <c r="D2521" t="s">
        <v>1479</v>
      </c>
      <c r="E2521">
        <v>710</v>
      </c>
      <c r="F2521">
        <v>5</v>
      </c>
      <c r="G2521" t="s">
        <v>14</v>
      </c>
      <c r="H2521" s="1" t="str">
        <f t="shared" si="158"/>
        <v>ifrs-full_DescriptionOfValuationTechniquesAndKeyModelInputsUsedToMeasureContingentConsideration</v>
      </c>
      <c r="I2521" t="str">
        <f t="shared" si="159"/>
        <v>ifrs-full</v>
      </c>
      <c r="J2521" t="str">
        <f t="shared" si="160"/>
        <v>DescriptionOfValuationTechniquesAndKeyModelInputsUsedToMeasureContingentConsideration</v>
      </c>
      <c r="K2521" t="str">
        <f t="shared" si="161"/>
        <v>insert into dbax_info_conc (codi_empr, codi_emex, codi_info, pref_conc, codi_conc, orde_conc, nive_conc, tipo_info) values (0,0,'pre_cl-ci_ifrs-3_2014-03-05_role-817000','ifrs-full','DescriptionOfValuationTechniquesAndKeyModelInputsUsedToMeasureContingentConsideration',710,5,'C')</v>
      </c>
    </row>
    <row r="2522" spans="1:11" x14ac:dyDescent="0.25">
      <c r="A2522">
        <v>0</v>
      </c>
      <c r="B2522">
        <v>0</v>
      </c>
      <c r="C2522" t="s">
        <v>226</v>
      </c>
      <c r="D2522" t="s">
        <v>1495</v>
      </c>
      <c r="E2522">
        <v>980</v>
      </c>
      <c r="F2522">
        <v>8</v>
      </c>
      <c r="G2522" t="s">
        <v>14</v>
      </c>
      <c r="H2522" s="1" t="str">
        <f t="shared" si="158"/>
        <v>ifrs-full_DirectFinanceLeasesAcquiredInBusinessCombinationMember</v>
      </c>
      <c r="I2522" t="str">
        <f t="shared" si="159"/>
        <v>ifrs-full</v>
      </c>
      <c r="J2522" t="str">
        <f t="shared" si="160"/>
        <v>DirectFinanceLeasesAcquiredInBusinessCombinationMember</v>
      </c>
      <c r="K2522" t="str">
        <f t="shared" si="161"/>
        <v>insert into dbax_info_conc (codi_empr, codi_emex, codi_info, pref_conc, codi_conc, orde_conc, nive_conc, tipo_info) values (0,0,'pre_cl-ci_ifrs-3_2014-03-05_role-817000','ifrs-full','DirectFinanceLeasesAcquiredInBusinessCombinationMember',980,8,'C')</v>
      </c>
    </row>
    <row r="2523" spans="1:11" x14ac:dyDescent="0.25">
      <c r="A2523">
        <v>0</v>
      </c>
      <c r="B2523">
        <v>0</v>
      </c>
      <c r="C2523" t="s">
        <v>226</v>
      </c>
      <c r="D2523" t="s">
        <v>1501</v>
      </c>
      <c r="E2523">
        <v>920</v>
      </c>
      <c r="F2523">
        <v>4</v>
      </c>
      <c r="G2523" t="s">
        <v>14</v>
      </c>
      <c r="H2523" s="1" t="str">
        <f t="shared" si="158"/>
        <v>ifrs-full_DisclosureOfAcquiredReceivablesAbstract</v>
      </c>
      <c r="I2523" t="str">
        <f t="shared" si="159"/>
        <v>ifrs-full</v>
      </c>
      <c r="J2523" t="str">
        <f t="shared" si="160"/>
        <v>DisclosureOfAcquiredReceivablesAbstract</v>
      </c>
      <c r="K2523" t="str">
        <f t="shared" si="161"/>
        <v>insert into dbax_info_conc (codi_empr, codi_emex, codi_info, pref_conc, codi_conc, orde_conc, nive_conc, tipo_info) values (0,0,'pre_cl-ci_ifrs-3_2014-03-05_role-817000','ifrs-full','DisclosureOfAcquiredReceivablesAbstract',920,4,'C')</v>
      </c>
    </row>
    <row r="2524" spans="1:11" x14ac:dyDescent="0.25">
      <c r="A2524">
        <v>0</v>
      </c>
      <c r="B2524">
        <v>0</v>
      </c>
      <c r="C2524" t="s">
        <v>226</v>
      </c>
      <c r="D2524" t="s">
        <v>1502</v>
      </c>
      <c r="E2524">
        <v>910</v>
      </c>
      <c r="F2524">
        <v>3</v>
      </c>
      <c r="G2524" t="s">
        <v>14</v>
      </c>
      <c r="H2524" s="1" t="str">
        <f t="shared" si="158"/>
        <v>ifrs-full_DisclosureOfAcquiredReceivablesExplanatory</v>
      </c>
      <c r="I2524" t="str">
        <f t="shared" si="159"/>
        <v>ifrs-full</v>
      </c>
      <c r="J2524" t="str">
        <f t="shared" si="160"/>
        <v>DisclosureOfAcquiredReceivablesExplanatory</v>
      </c>
      <c r="K2524" t="str">
        <f t="shared" si="161"/>
        <v>insert into dbax_info_conc (codi_empr, codi_emex, codi_info, pref_conc, codi_conc, orde_conc, nive_conc, tipo_info) values (0,0,'pre_cl-ci_ifrs-3_2014-03-05_role-817000','ifrs-full','DisclosureOfAcquiredReceivablesExplanatory',910,3,'C')</v>
      </c>
    </row>
    <row r="2525" spans="1:11" x14ac:dyDescent="0.25">
      <c r="A2525">
        <v>0</v>
      </c>
      <c r="B2525">
        <v>0</v>
      </c>
      <c r="C2525" t="s">
        <v>226</v>
      </c>
      <c r="D2525" t="s">
        <v>1503</v>
      </c>
      <c r="E2525">
        <v>990</v>
      </c>
      <c r="F2525">
        <v>5</v>
      </c>
      <c r="G2525" t="s">
        <v>14</v>
      </c>
      <c r="H2525" s="1" t="str">
        <f t="shared" si="158"/>
        <v>ifrs-full_DisclosureOfAcquiredReceivablesLineItems</v>
      </c>
      <c r="I2525" t="str">
        <f t="shared" si="159"/>
        <v>ifrs-full</v>
      </c>
      <c r="J2525" t="str">
        <f t="shared" si="160"/>
        <v>DisclosureOfAcquiredReceivablesLineItems</v>
      </c>
      <c r="K2525" t="str">
        <f t="shared" si="161"/>
        <v>insert into dbax_info_conc (codi_empr, codi_emex, codi_info, pref_conc, codi_conc, orde_conc, nive_conc, tipo_info) values (0,0,'pre_cl-ci_ifrs-3_2014-03-05_role-817000','ifrs-full','DisclosureOfAcquiredReceivablesLineItems',990,5,'C')</v>
      </c>
    </row>
    <row r="2526" spans="1:11" x14ac:dyDescent="0.25">
      <c r="A2526">
        <v>0</v>
      </c>
      <c r="B2526">
        <v>0</v>
      </c>
      <c r="C2526" t="s">
        <v>226</v>
      </c>
      <c r="D2526" t="s">
        <v>1504</v>
      </c>
      <c r="E2526">
        <v>930</v>
      </c>
      <c r="F2526">
        <v>5</v>
      </c>
      <c r="G2526" t="s">
        <v>14</v>
      </c>
      <c r="H2526" s="1" t="str">
        <f t="shared" si="158"/>
        <v>ifrs-full_DisclosureOfAcquiredReceivablesTable</v>
      </c>
      <c r="I2526" t="str">
        <f t="shared" si="159"/>
        <v>ifrs-full</v>
      </c>
      <c r="J2526" t="str">
        <f t="shared" si="160"/>
        <v>DisclosureOfAcquiredReceivablesTable</v>
      </c>
      <c r="K2526" t="str">
        <f t="shared" si="161"/>
        <v>insert into dbax_info_conc (codi_empr, codi_emex, codi_info, pref_conc, codi_conc, orde_conc, nive_conc, tipo_info) values (0,0,'pre_cl-ci_ifrs-3_2014-03-05_role-817000','ifrs-full','DisclosureOfAcquiredReceivablesTable',930,5,'C')</v>
      </c>
    </row>
    <row r="2527" spans="1:11" x14ac:dyDescent="0.25">
      <c r="A2527">
        <v>0</v>
      </c>
      <c r="B2527">
        <v>0</v>
      </c>
      <c r="C2527" t="s">
        <v>226</v>
      </c>
      <c r="D2527" t="s">
        <v>1520</v>
      </c>
      <c r="E2527">
        <v>70</v>
      </c>
      <c r="F2527">
        <v>3</v>
      </c>
      <c r="G2527" t="s">
        <v>14</v>
      </c>
      <c r="H2527" s="1" t="str">
        <f t="shared" si="158"/>
        <v>ifrs-full_DisclosureOfBusinessCombinationsAbstract</v>
      </c>
      <c r="I2527" t="str">
        <f t="shared" si="159"/>
        <v>ifrs-full</v>
      </c>
      <c r="J2527" t="str">
        <f t="shared" si="160"/>
        <v>DisclosureOfBusinessCombinationsAbstract</v>
      </c>
      <c r="K2527" t="str">
        <f t="shared" si="161"/>
        <v>insert into dbax_info_conc (codi_empr, codi_emex, codi_info, pref_conc, codi_conc, orde_conc, nive_conc, tipo_info) values (0,0,'pre_cl-ci_ifrs-3_2014-03-05_role-817000','ifrs-full','DisclosureOfBusinessCombinationsAbstract',70,3,'C')</v>
      </c>
    </row>
    <row r="2528" spans="1:11" x14ac:dyDescent="0.25">
      <c r="A2528">
        <v>0</v>
      </c>
      <c r="B2528">
        <v>0</v>
      </c>
      <c r="C2528" t="s">
        <v>226</v>
      </c>
      <c r="D2528" t="s">
        <v>1521</v>
      </c>
      <c r="E2528">
        <v>10</v>
      </c>
      <c r="F2528">
        <v>1</v>
      </c>
      <c r="G2528" t="s">
        <v>14</v>
      </c>
      <c r="H2528" s="1" t="str">
        <f t="shared" si="158"/>
        <v>ifrs-full_DisclosureOfBusinessCombinationsExplanatory</v>
      </c>
      <c r="I2528" t="str">
        <f t="shared" si="159"/>
        <v>ifrs-full</v>
      </c>
      <c r="J2528" t="str">
        <f t="shared" si="160"/>
        <v>DisclosureOfBusinessCombinationsExplanatory</v>
      </c>
      <c r="K2528" t="str">
        <f t="shared" si="161"/>
        <v>insert into dbax_info_conc (codi_empr, codi_emex, codi_info, pref_conc, codi_conc, orde_conc, nive_conc, tipo_info) values (0,0,'pre_cl-ci_ifrs-3_2014-03-05_role-817000','ifrs-full','DisclosureOfBusinessCombinationsExplanatory',10,1,'C')</v>
      </c>
    </row>
    <row r="2529" spans="1:11" x14ac:dyDescent="0.25">
      <c r="A2529">
        <v>0</v>
      </c>
      <c r="B2529">
        <v>0</v>
      </c>
      <c r="C2529" t="s">
        <v>226</v>
      </c>
      <c r="D2529" t="s">
        <v>1522</v>
      </c>
      <c r="E2529">
        <v>100</v>
      </c>
      <c r="F2529">
        <v>4</v>
      </c>
      <c r="G2529" t="s">
        <v>14</v>
      </c>
      <c r="H2529" s="1" t="str">
        <f t="shared" si="158"/>
        <v>ifrs-full_DisclosureOfBusinessCombinationsLineItems</v>
      </c>
      <c r="I2529" t="str">
        <f t="shared" si="159"/>
        <v>ifrs-full</v>
      </c>
      <c r="J2529" t="str">
        <f t="shared" si="160"/>
        <v>DisclosureOfBusinessCombinationsLineItems</v>
      </c>
      <c r="K2529" t="str">
        <f t="shared" si="161"/>
        <v>insert into dbax_info_conc (codi_empr, codi_emex, codi_info, pref_conc, codi_conc, orde_conc, nive_conc, tipo_info) values (0,0,'pre_cl-ci_ifrs-3_2014-03-05_role-817000','ifrs-full','DisclosureOfBusinessCombinationsLineItems',100,4,'C')</v>
      </c>
    </row>
    <row r="2530" spans="1:11" x14ac:dyDescent="0.25">
      <c r="A2530">
        <v>0</v>
      </c>
      <c r="B2530">
        <v>0</v>
      </c>
      <c r="C2530" t="s">
        <v>226</v>
      </c>
      <c r="D2530" t="s">
        <v>1523</v>
      </c>
      <c r="E2530">
        <v>80</v>
      </c>
      <c r="F2530">
        <v>4</v>
      </c>
      <c r="G2530" t="s">
        <v>14</v>
      </c>
      <c r="H2530" s="1" t="str">
        <f t="shared" si="158"/>
        <v>ifrs-full_DisclosureOfBusinessCombinationsTable</v>
      </c>
      <c r="I2530" t="str">
        <f t="shared" si="159"/>
        <v>ifrs-full</v>
      </c>
      <c r="J2530" t="str">
        <f t="shared" si="160"/>
        <v>DisclosureOfBusinessCombinationsTable</v>
      </c>
      <c r="K2530" t="str">
        <f t="shared" si="161"/>
        <v>insert into dbax_info_conc (codi_empr, codi_emex, codi_info, pref_conc, codi_conc, orde_conc, nive_conc, tipo_info) values (0,0,'pre_cl-ci_ifrs-3_2014-03-05_role-817000','ifrs-full','DisclosureOfBusinessCombinationsTable',80,4,'C')</v>
      </c>
    </row>
    <row r="2531" spans="1:11" x14ac:dyDescent="0.25">
      <c r="A2531">
        <v>0</v>
      </c>
      <c r="B2531">
        <v>0</v>
      </c>
      <c r="C2531" t="s">
        <v>226</v>
      </c>
      <c r="D2531" t="s">
        <v>1533</v>
      </c>
      <c r="E2531">
        <v>1040</v>
      </c>
      <c r="F2531">
        <v>4</v>
      </c>
      <c r="G2531" t="s">
        <v>14</v>
      </c>
      <c r="H2531" s="1" t="str">
        <f t="shared" si="158"/>
        <v>ifrs-full_DisclosureOfContingentLiabilitiesInBusinessCombinationAbstract</v>
      </c>
      <c r="I2531" t="str">
        <f t="shared" si="159"/>
        <v>ifrs-full</v>
      </c>
      <c r="J2531" t="str">
        <f t="shared" si="160"/>
        <v>DisclosureOfContingentLiabilitiesInBusinessCombinationAbstract</v>
      </c>
      <c r="K2531" t="str">
        <f t="shared" si="161"/>
        <v>insert into dbax_info_conc (codi_empr, codi_emex, codi_info, pref_conc, codi_conc, orde_conc, nive_conc, tipo_info) values (0,0,'pre_cl-ci_ifrs-3_2014-03-05_role-817000','ifrs-full','DisclosureOfContingentLiabilitiesInBusinessCombinationAbstract',1040,4,'C')</v>
      </c>
    </row>
    <row r="2532" spans="1:11" x14ac:dyDescent="0.25">
      <c r="A2532">
        <v>0</v>
      </c>
      <c r="B2532">
        <v>0</v>
      </c>
      <c r="C2532" t="s">
        <v>226</v>
      </c>
      <c r="D2532" t="s">
        <v>1534</v>
      </c>
      <c r="E2532">
        <v>1030</v>
      </c>
      <c r="F2532">
        <v>3</v>
      </c>
      <c r="G2532" t="s">
        <v>14</v>
      </c>
      <c r="H2532" s="1" t="str">
        <f t="shared" si="158"/>
        <v>ifrs-full_DisclosureOfContingentLiabilitiesInBusinessCombinationExplanatory</v>
      </c>
      <c r="I2532" t="str">
        <f t="shared" si="159"/>
        <v>ifrs-full</v>
      </c>
      <c r="J2532" t="str">
        <f t="shared" si="160"/>
        <v>DisclosureOfContingentLiabilitiesInBusinessCombinationExplanatory</v>
      </c>
      <c r="K2532" t="str">
        <f t="shared" si="161"/>
        <v>insert into dbax_info_conc (codi_empr, codi_emex, codi_info, pref_conc, codi_conc, orde_conc, nive_conc, tipo_info) values (0,0,'pre_cl-ci_ifrs-3_2014-03-05_role-817000','ifrs-full','DisclosureOfContingentLiabilitiesInBusinessCombinationExplanatory',1030,3,'C')</v>
      </c>
    </row>
    <row r="2533" spans="1:11" x14ac:dyDescent="0.25">
      <c r="A2533">
        <v>0</v>
      </c>
      <c r="B2533">
        <v>0</v>
      </c>
      <c r="C2533" t="s">
        <v>226</v>
      </c>
      <c r="D2533" t="s">
        <v>1535</v>
      </c>
      <c r="E2533">
        <v>1210</v>
      </c>
      <c r="F2533">
        <v>5</v>
      </c>
      <c r="G2533" t="s">
        <v>14</v>
      </c>
      <c r="H2533" s="1" t="str">
        <f t="shared" si="158"/>
        <v>ifrs-full_DisclosureOfContingentLiabilitiesInBusinessCombinationLineItems</v>
      </c>
      <c r="I2533" t="str">
        <f t="shared" si="159"/>
        <v>ifrs-full</v>
      </c>
      <c r="J2533" t="str">
        <f t="shared" si="160"/>
        <v>DisclosureOfContingentLiabilitiesInBusinessCombinationLineItems</v>
      </c>
      <c r="K2533" t="str">
        <f t="shared" si="161"/>
        <v>insert into dbax_info_conc (codi_empr, codi_emex, codi_info, pref_conc, codi_conc, orde_conc, nive_conc, tipo_info) values (0,0,'pre_cl-ci_ifrs-3_2014-03-05_role-817000','ifrs-full','DisclosureOfContingentLiabilitiesInBusinessCombinationLineItems',1210,5,'C')</v>
      </c>
    </row>
    <row r="2534" spans="1:11" x14ac:dyDescent="0.25">
      <c r="A2534">
        <v>0</v>
      </c>
      <c r="B2534">
        <v>0</v>
      </c>
      <c r="C2534" t="s">
        <v>226</v>
      </c>
      <c r="D2534" t="s">
        <v>1536</v>
      </c>
      <c r="E2534">
        <v>1050</v>
      </c>
      <c r="F2534">
        <v>5</v>
      </c>
      <c r="G2534" t="s">
        <v>14</v>
      </c>
      <c r="H2534" s="1" t="str">
        <f t="shared" si="158"/>
        <v>ifrs-full_DisclosureOfContingentLiabilitiesInBusinessCombinationTable</v>
      </c>
      <c r="I2534" t="str">
        <f t="shared" si="159"/>
        <v>ifrs-full</v>
      </c>
      <c r="J2534" t="str">
        <f t="shared" si="160"/>
        <v>DisclosureOfContingentLiabilitiesInBusinessCombinationTable</v>
      </c>
      <c r="K2534" t="str">
        <f t="shared" si="161"/>
        <v>insert into dbax_info_conc (codi_empr, codi_emex, codi_info, pref_conc, codi_conc, orde_conc, nive_conc, tipo_info) values (0,0,'pre_cl-ci_ifrs-3_2014-03-05_role-817000','ifrs-full','DisclosureOfContingentLiabilitiesInBusinessCombinationTable',1050,5,'C')</v>
      </c>
    </row>
    <row r="2535" spans="1:11" x14ac:dyDescent="0.25">
      <c r="A2535">
        <v>0</v>
      </c>
      <c r="B2535">
        <v>0</v>
      </c>
      <c r="C2535" t="s">
        <v>226</v>
      </c>
      <c r="D2535" t="s">
        <v>1543</v>
      </c>
      <c r="E2535">
        <v>60</v>
      </c>
      <c r="F2535">
        <v>2</v>
      </c>
      <c r="G2535" t="s">
        <v>14</v>
      </c>
      <c r="H2535" s="1" t="str">
        <f t="shared" si="158"/>
        <v>ifrs-full_DisclosureOfDetailedInformationAboutBusinessCombinationsExplanatory</v>
      </c>
      <c r="I2535" t="str">
        <f t="shared" si="159"/>
        <v>ifrs-full</v>
      </c>
      <c r="J2535" t="str">
        <f t="shared" si="160"/>
        <v>DisclosureOfDetailedInformationAboutBusinessCombinationsExplanatory</v>
      </c>
      <c r="K2535" t="str">
        <f t="shared" si="161"/>
        <v>insert into dbax_info_conc (codi_empr, codi_emex, codi_info, pref_conc, codi_conc, orde_conc, nive_conc, tipo_info) values (0,0,'pre_cl-ci_ifrs-3_2014-03-05_role-817000','ifrs-full','DisclosureOfDetailedInformationAboutBusinessCombinationsExplanatory',60,2,'C')</v>
      </c>
    </row>
    <row r="2536" spans="1:11" x14ac:dyDescent="0.25">
      <c r="A2536">
        <v>0</v>
      </c>
      <c r="B2536">
        <v>0</v>
      </c>
      <c r="C2536" t="s">
        <v>226</v>
      </c>
      <c r="D2536" t="s">
        <v>1557</v>
      </c>
      <c r="E2536">
        <v>630</v>
      </c>
      <c r="F2536">
        <v>5</v>
      </c>
      <c r="G2536" t="s">
        <v>14</v>
      </c>
      <c r="H2536" s="1" t="str">
        <f t="shared" si="158"/>
        <v>ifrs-full_DisclosureOfFactAndExplanationWhyDisclosureOfInformationForEachBusinessCombinationIsImpracticable</v>
      </c>
      <c r="I2536" t="str">
        <f t="shared" si="159"/>
        <v>ifrs-full</v>
      </c>
      <c r="J2536" t="str">
        <f t="shared" si="160"/>
        <v>DisclosureOfFactAndExplanationWhyDisclosureOfInformationForEachBusinessCombinationIsImpracticable</v>
      </c>
      <c r="K2536" t="str">
        <f t="shared" si="161"/>
        <v>insert into dbax_info_conc (codi_empr, codi_emex, codi_info, pref_conc, codi_conc, orde_conc, nive_conc, tipo_info) values (0,0,'pre_cl-ci_ifrs-3_2014-03-05_role-817000','ifrs-full','DisclosureOfFactAndExplanationWhyDisclosureOfInformationForEachBusinessCombinationIsImpracticable',630,5,'C')</v>
      </c>
    </row>
    <row r="2537" spans="1:11" x14ac:dyDescent="0.25">
      <c r="A2537">
        <v>0</v>
      </c>
      <c r="B2537">
        <v>0</v>
      </c>
      <c r="C2537" t="s">
        <v>226</v>
      </c>
      <c r="D2537" t="s">
        <v>1761</v>
      </c>
      <c r="E2537">
        <v>750</v>
      </c>
      <c r="F2537">
        <v>4</v>
      </c>
      <c r="G2537" t="s">
        <v>14</v>
      </c>
      <c r="H2537" s="1" t="str">
        <f t="shared" si="158"/>
        <v>ifrs-full_DisclosureOfTransactionsRecognisedSeparatelyFromAcquisitionOfAssetsAndAssumptionOfLiabilitiesInBusinessCombinationAbstract</v>
      </c>
      <c r="I2537" t="str">
        <f t="shared" si="159"/>
        <v>ifrs-full</v>
      </c>
      <c r="J2537" t="str">
        <f t="shared" si="160"/>
        <v>DisclosureOfTransactionsRecognisedSeparatelyFromAcquisitionOfAssetsAndAssumptionOfLiabilitiesInBusinessCombinationAbstract</v>
      </c>
      <c r="K2537" t="str">
        <f t="shared" si="161"/>
        <v>insert into dbax_info_conc (codi_empr, codi_emex, codi_info, pref_conc, codi_conc, orde_conc, nive_conc, tipo_info) values (0,0,'pre_cl-ci_ifrs-3_2014-03-05_role-817000','ifrs-full','DisclosureOfTransactionsRecognisedSeparatelyFromAcquisitionOfAssetsAndAssumptionOfLiabilitiesInBusinessCombinationAbstract',750,4,'C')</v>
      </c>
    </row>
    <row r="2538" spans="1:11" x14ac:dyDescent="0.25">
      <c r="A2538">
        <v>0</v>
      </c>
      <c r="B2538">
        <v>0</v>
      </c>
      <c r="C2538" t="s">
        <v>226</v>
      </c>
      <c r="D2538" t="s">
        <v>1762</v>
      </c>
      <c r="E2538">
        <v>740</v>
      </c>
      <c r="F2538">
        <v>3</v>
      </c>
      <c r="G2538" t="s">
        <v>14</v>
      </c>
      <c r="H2538" s="1" t="str">
        <f t="shared" si="158"/>
        <v>ifrs-full_DisclosureOfTransactionsRecognisedSeparatelyFromAcquisitionOfAssetsAndAssumptionOfLiabilitiesInBusinessCombinationExplanatory</v>
      </c>
      <c r="I2538" t="str">
        <f t="shared" si="159"/>
        <v>ifrs-full</v>
      </c>
      <c r="J2538" t="str">
        <f t="shared" si="160"/>
        <v>DisclosureOfTransactionsRecognisedSeparatelyFromAcquisitionOfAssetsAndAssumptionOfLiabilitiesInBusinessCombinationExplanatory</v>
      </c>
      <c r="K2538" t="str">
        <f t="shared" si="161"/>
        <v>insert into dbax_info_conc (codi_empr, codi_emex, codi_info, pref_conc, codi_conc, orde_conc, nive_conc, tipo_info) values (0,0,'pre_cl-ci_ifrs-3_2014-03-05_role-817000','ifrs-full','DisclosureOfTransactionsRecognisedSeparatelyFromAcquisitionOfAssetsAndAssumptionOfLiabilitiesInBusinessCombinationExplanatory',740,3,'C')</v>
      </c>
    </row>
    <row r="2539" spans="1:11" x14ac:dyDescent="0.25">
      <c r="A2539">
        <v>0</v>
      </c>
      <c r="B2539">
        <v>0</v>
      </c>
      <c r="C2539" t="s">
        <v>226</v>
      </c>
      <c r="D2539" t="s">
        <v>1763</v>
      </c>
      <c r="E2539">
        <v>800</v>
      </c>
      <c r="F2539">
        <v>5</v>
      </c>
      <c r="G2539" t="s">
        <v>14</v>
      </c>
      <c r="H2539" s="1" t="str">
        <f t="shared" si="158"/>
        <v>ifrs-full_DisclosureOfTransactionsRecognisedSeparatelyFromAcquisitionOfAssetsAndAssumptionOfLiabilitiesInBusinessCombinationLineItems</v>
      </c>
      <c r="I2539" t="str">
        <f t="shared" si="159"/>
        <v>ifrs-full</v>
      </c>
      <c r="J2539" t="str">
        <f t="shared" si="160"/>
        <v>DisclosureOfTransactionsRecognisedSeparatelyFromAcquisitionOfAssetsAndAssumptionOfLiabilitiesInBusinessCombinationLineItems</v>
      </c>
      <c r="K2539" t="str">
        <f t="shared" si="161"/>
        <v>insert into dbax_info_conc (codi_empr, codi_emex, codi_info, pref_conc, codi_conc, orde_conc, nive_conc, tipo_info) values (0,0,'pre_cl-ci_ifrs-3_2014-03-05_role-817000','ifrs-full','DisclosureOfTransactionsRecognisedSeparatelyFromAcquisitionOfAssetsAndAssumptionOfLiabilitiesInBusinessCombinationLineItems',800,5,'C')</v>
      </c>
    </row>
    <row r="2540" spans="1:11" x14ac:dyDescent="0.25">
      <c r="A2540">
        <v>0</v>
      </c>
      <c r="B2540">
        <v>0</v>
      </c>
      <c r="C2540" t="s">
        <v>226</v>
      </c>
      <c r="D2540" t="s">
        <v>1764</v>
      </c>
      <c r="E2540">
        <v>760</v>
      </c>
      <c r="F2540">
        <v>5</v>
      </c>
      <c r="G2540" t="s">
        <v>14</v>
      </c>
      <c r="H2540" s="1" t="str">
        <f t="shared" si="158"/>
        <v>ifrs-full_DisclosureOfTransactionsRecognisedSeparatelyFromAcquisitionOfAssetsAndAssumptionOfLiabilitiesInBusinessCombinationTable</v>
      </c>
      <c r="I2540" t="str">
        <f t="shared" si="159"/>
        <v>ifrs-full</v>
      </c>
      <c r="J2540" t="str">
        <f t="shared" si="160"/>
        <v>DisclosureOfTransactionsRecognisedSeparatelyFromAcquisitionOfAssetsAndAssumptionOfLiabilitiesInBusinessCombinationTable</v>
      </c>
      <c r="K2540" t="str">
        <f t="shared" si="161"/>
        <v>insert into dbax_info_conc (codi_empr, codi_emex, codi_info, pref_conc, codi_conc, orde_conc, nive_conc, tipo_info) values (0,0,'pre_cl-ci_ifrs-3_2014-03-05_role-817000','ifrs-full','DisclosureOfTransactionsRecognisedSeparatelyFromAcquisitionOfAssetsAndAssumptionOfLiabilitiesInBusinessCombinationTable',760,5,'C')</v>
      </c>
    </row>
    <row r="2541" spans="1:11" x14ac:dyDescent="0.25">
      <c r="A2541">
        <v>0</v>
      </c>
      <c r="B2541">
        <v>0</v>
      </c>
      <c r="C2541" t="s">
        <v>226</v>
      </c>
      <c r="D2541" t="s">
        <v>1804</v>
      </c>
      <c r="E2541">
        <v>1070</v>
      </c>
      <c r="F2541">
        <v>7</v>
      </c>
      <c r="G2541" t="s">
        <v>14</v>
      </c>
      <c r="H2541" s="1" t="str">
        <f t="shared" si="158"/>
        <v>ifrs-full_EntitysTotalForBusinessCombinationsMember</v>
      </c>
      <c r="I2541" t="str">
        <f t="shared" si="159"/>
        <v>ifrs-full</v>
      </c>
      <c r="J2541" t="str">
        <f t="shared" si="160"/>
        <v>EntitysTotalForBusinessCombinationsMember</v>
      </c>
      <c r="K2541" t="str">
        <f t="shared" si="161"/>
        <v>insert into dbax_info_conc (codi_empr, codi_emex, codi_info, pref_conc, codi_conc, orde_conc, nive_conc, tipo_info) values (0,0,'pre_cl-ci_ifrs-3_2014-03-05_role-817000','ifrs-full','EntitysTotalForBusinessCombinationsMember',1070,7,'C')</v>
      </c>
    </row>
    <row r="2542" spans="1:11" x14ac:dyDescent="0.25">
      <c r="A2542">
        <v>0</v>
      </c>
      <c r="B2542">
        <v>0</v>
      </c>
      <c r="C2542" t="s">
        <v>226</v>
      </c>
      <c r="D2542" t="s">
        <v>1820</v>
      </c>
      <c r="E2542">
        <v>220</v>
      </c>
      <c r="F2542">
        <v>6</v>
      </c>
      <c r="G2542" t="s">
        <v>14</v>
      </c>
      <c r="H2542" s="1" t="str">
        <f t="shared" si="158"/>
        <v>ifrs-full_EquityInterestsOfAcquirer</v>
      </c>
      <c r="I2542" t="str">
        <f t="shared" si="159"/>
        <v>ifrs-full</v>
      </c>
      <c r="J2542" t="str">
        <f t="shared" si="160"/>
        <v>EquityInterestsOfAcquirer</v>
      </c>
      <c r="K2542" t="str">
        <f t="shared" si="161"/>
        <v>insert into dbax_info_conc (codi_empr, codi_emex, codi_info, pref_conc, codi_conc, orde_conc, nive_conc, tipo_info) values (0,0,'pre_cl-ci_ifrs-3_2014-03-05_role-817000','ifrs-full','EquityInterestsOfAcquirer',220,6,'C')</v>
      </c>
    </row>
    <row r="2543" spans="1:11" x14ac:dyDescent="0.25">
      <c r="A2543">
        <v>0</v>
      </c>
      <c r="B2543">
        <v>0</v>
      </c>
      <c r="C2543" t="s">
        <v>226</v>
      </c>
      <c r="D2543" t="s">
        <v>1823</v>
      </c>
      <c r="E2543">
        <v>1290</v>
      </c>
      <c r="F2543">
        <v>6</v>
      </c>
      <c r="G2543" t="s">
        <v>14</v>
      </c>
      <c r="H2543" s="1" t="str">
        <f t="shared" si="158"/>
        <v>ifrs-full_EstimatedFinancialEffectContingentLiabilitiesInBusinessCombination</v>
      </c>
      <c r="I2543" t="str">
        <f t="shared" si="159"/>
        <v>ifrs-full</v>
      </c>
      <c r="J2543" t="str">
        <f t="shared" si="160"/>
        <v>EstimatedFinancialEffectContingentLiabilitiesInBusinessCombination</v>
      </c>
      <c r="K2543" t="str">
        <f t="shared" si="161"/>
        <v>insert into dbax_info_conc (codi_empr, codi_emex, codi_info, pref_conc, codi_conc, orde_conc, nive_conc, tipo_info) values (0,0,'pre_cl-ci_ifrs-3_2014-03-05_role-817000','ifrs-full','EstimatedFinancialEffectContingentLiabilitiesInBusinessCombination',1290,6,'C')</v>
      </c>
    </row>
    <row r="2544" spans="1:11" x14ac:dyDescent="0.25">
      <c r="A2544">
        <v>0</v>
      </c>
      <c r="B2544">
        <v>0</v>
      </c>
      <c r="C2544" t="s">
        <v>226</v>
      </c>
      <c r="D2544" t="s">
        <v>1834</v>
      </c>
      <c r="E2544">
        <v>1260</v>
      </c>
      <c r="F2544">
        <v>6</v>
      </c>
      <c r="G2544" t="s">
        <v>14</v>
      </c>
      <c r="H2544" s="1" t="str">
        <f t="shared" si="158"/>
        <v>ifrs-full_ExpectedReimbursementContingentLiabilitiesInBusinessCombination</v>
      </c>
      <c r="I2544" t="str">
        <f t="shared" si="159"/>
        <v>ifrs-full</v>
      </c>
      <c r="J2544" t="str">
        <f t="shared" si="160"/>
        <v>ExpectedReimbursementContingentLiabilitiesInBusinessCombination</v>
      </c>
      <c r="K2544" t="str">
        <f t="shared" si="161"/>
        <v>insert into dbax_info_conc (codi_empr, codi_emex, codi_info, pref_conc, codi_conc, orde_conc, nive_conc, tipo_info) values (0,0,'pre_cl-ci_ifrs-3_2014-03-05_role-817000','ifrs-full','ExpectedReimbursementContingentLiabilitiesInBusinessCombination',1260,6,'C')</v>
      </c>
    </row>
    <row r="2545" spans="1:11" x14ac:dyDescent="0.25">
      <c r="A2545">
        <v>0</v>
      </c>
      <c r="B2545">
        <v>0</v>
      </c>
      <c r="C2545" t="s">
        <v>226</v>
      </c>
      <c r="D2545" t="s">
        <v>1849</v>
      </c>
      <c r="E2545">
        <v>510</v>
      </c>
      <c r="F2545">
        <v>5</v>
      </c>
      <c r="G2545" t="s">
        <v>14</v>
      </c>
      <c r="H2545" s="1" t="str">
        <f t="shared" si="158"/>
        <v>ifrs-full_ExplanationOfAmountOfAnyGainRecognisedAndLineItemInStatementOfComprehensiveIncomeInWhichGainIsRecognisedInBargainPurchase</v>
      </c>
      <c r="I2545" t="str">
        <f t="shared" si="159"/>
        <v>ifrs-full</v>
      </c>
      <c r="J2545" t="str">
        <f t="shared" si="160"/>
        <v>ExplanationOfAmountOfAnyGainRecognisedAndLineItemInStatementOfComprehensiveIncomeInWhichGainIsRecognisedInBargainPurchase</v>
      </c>
      <c r="K2545" t="str">
        <f t="shared" si="161"/>
        <v>insert into dbax_info_conc (codi_empr, codi_emex, codi_info, pref_conc, codi_conc, orde_conc, nive_conc, tipo_info) values (0,0,'pre_cl-ci_ifrs-3_2014-03-05_role-817000','ifrs-full','ExplanationOfAmountOfAnyGainRecognisedAndLineItemInStatementOfComprehensiveIncomeInWhichGainIsRecognisedInBargainPurchase',510,5,'C')</v>
      </c>
    </row>
    <row r="2546" spans="1:11" x14ac:dyDescent="0.25">
      <c r="A2546">
        <v>0</v>
      </c>
      <c r="B2546">
        <v>0</v>
      </c>
      <c r="C2546" t="s">
        <v>226</v>
      </c>
      <c r="D2546" t="s">
        <v>1850</v>
      </c>
      <c r="E2546">
        <v>700</v>
      </c>
      <c r="F2546">
        <v>5</v>
      </c>
      <c r="G2546" t="s">
        <v>14</v>
      </c>
      <c r="H2546" s="1" t="str">
        <f t="shared" si="158"/>
        <v>ifrs-full_ExplanationOfAnyChangesInRangeOfOutcomesUndiscountedAndReasonsForThoseChangesForContingentConsideration</v>
      </c>
      <c r="I2546" t="str">
        <f t="shared" si="159"/>
        <v>ifrs-full</v>
      </c>
      <c r="J2546" t="str">
        <f t="shared" si="160"/>
        <v>ExplanationOfAnyChangesInRangeOfOutcomesUndiscountedAndReasonsForThoseChangesForContingentConsideration</v>
      </c>
      <c r="K2546" t="str">
        <f t="shared" si="161"/>
        <v>insert into dbax_info_conc (codi_empr, codi_emex, codi_info, pref_conc, codi_conc, orde_conc, nive_conc, tipo_info) values (0,0,'pre_cl-ci_ifrs-3_2014-03-05_role-817000','ifrs-full','ExplanationOfAnyChangesInRangeOfOutcomesUndiscountedAndReasonsForThoseChangesForContingentConsideration',700,5,'C')</v>
      </c>
    </row>
    <row r="2547" spans="1:11" x14ac:dyDescent="0.25">
      <c r="A2547">
        <v>0</v>
      </c>
      <c r="B2547">
        <v>0</v>
      </c>
      <c r="C2547" t="s">
        <v>226</v>
      </c>
      <c r="D2547" t="s">
        <v>1851</v>
      </c>
      <c r="E2547">
        <v>690</v>
      </c>
      <c r="F2547">
        <v>5</v>
      </c>
      <c r="G2547" t="s">
        <v>14</v>
      </c>
      <c r="H2547" s="1" t="str">
        <f t="shared" si="158"/>
        <v>ifrs-full_ExplanationOfAnyChangesInRecognisedAmountsOfContingentConsideration</v>
      </c>
      <c r="I2547" t="str">
        <f t="shared" si="159"/>
        <v>ifrs-full</v>
      </c>
      <c r="J2547" t="str">
        <f t="shared" si="160"/>
        <v>ExplanationOfAnyChangesInRecognisedAmountsOfContingentConsideration</v>
      </c>
      <c r="K2547" t="str">
        <f t="shared" si="161"/>
        <v>insert into dbax_info_conc (codi_empr, codi_emex, codi_info, pref_conc, codi_conc, orde_conc, nive_conc, tipo_info) values (0,0,'pre_cl-ci_ifrs-3_2014-03-05_role-817000','ifrs-full','ExplanationOfAnyChangesInRecognisedAmountsOfContingentConsideration',690,5,'C')</v>
      </c>
    </row>
    <row r="2548" spans="1:11" x14ac:dyDescent="0.25">
      <c r="A2548">
        <v>0</v>
      </c>
      <c r="B2548">
        <v>0</v>
      </c>
      <c r="C2548" t="s">
        <v>226</v>
      </c>
      <c r="D2548" t="s">
        <v>1867</v>
      </c>
      <c r="E2548">
        <v>1280</v>
      </c>
      <c r="F2548">
        <v>6</v>
      </c>
      <c r="G2548" t="s">
        <v>14</v>
      </c>
      <c r="H2548" s="1" t="str">
        <f t="shared" si="158"/>
        <v>ifrs-full_ExplanationOfEstimatedFinancialEffectContingentLiabilitiesInBusinessCombination</v>
      </c>
      <c r="I2548" t="str">
        <f t="shared" si="159"/>
        <v>ifrs-full</v>
      </c>
      <c r="J2548" t="str">
        <f t="shared" si="160"/>
        <v>ExplanationOfEstimatedFinancialEffectContingentLiabilitiesInBusinessCombination</v>
      </c>
      <c r="K2548" t="str">
        <f t="shared" si="161"/>
        <v>insert into dbax_info_conc (codi_empr, codi_emex, codi_info, pref_conc, codi_conc, orde_conc, nive_conc, tipo_info) values (0,0,'pre_cl-ci_ifrs-3_2014-03-05_role-817000','ifrs-full','ExplanationOfEstimatedFinancialEffectContingentLiabilitiesInBusinessCombination',1280,6,'C')</v>
      </c>
    </row>
    <row r="2549" spans="1:11" x14ac:dyDescent="0.25">
      <c r="A2549">
        <v>0</v>
      </c>
      <c r="B2549">
        <v>0</v>
      </c>
      <c r="C2549" t="s">
        <v>226</v>
      </c>
      <c r="D2549" t="s">
        <v>1874</v>
      </c>
      <c r="E2549">
        <v>310</v>
      </c>
      <c r="F2549">
        <v>5</v>
      </c>
      <c r="G2549" t="s">
        <v>14</v>
      </c>
      <c r="H2549" s="1" t="str">
        <f t="shared" si="158"/>
        <v>ifrs-full_ExplanationOfFactThatMaximumAmountOfPaymentForContingentConsiderationArrangementsAndIndemnificationAssetsIsUnlimited</v>
      </c>
      <c r="I2549" t="str">
        <f t="shared" si="159"/>
        <v>ifrs-full</v>
      </c>
      <c r="J2549" t="str">
        <f t="shared" si="160"/>
        <v>ExplanationOfFactThatMaximumAmountOfPaymentForContingentConsiderationArrangementsAndIndemnificationAssetsIsUnlimited</v>
      </c>
      <c r="K2549" t="str">
        <f t="shared" si="161"/>
        <v>insert into dbax_info_conc (codi_empr, codi_emex, codi_info, pref_conc, codi_conc, orde_conc, nive_conc, tipo_info) values (0,0,'pre_cl-ci_ifrs-3_2014-03-05_role-817000','ifrs-full','ExplanationOfFactThatMaximumAmountOfPaymentForContingentConsiderationArrangementsAndIndemnificationAssetsIsUnlimited',310,5,'C')</v>
      </c>
    </row>
    <row r="2550" spans="1:11" x14ac:dyDescent="0.25">
      <c r="A2550">
        <v>0</v>
      </c>
      <c r="B2550">
        <v>0</v>
      </c>
      <c r="C2550" t="s">
        <v>226</v>
      </c>
      <c r="D2550" t="s">
        <v>1876</v>
      </c>
      <c r="E2550">
        <v>40</v>
      </c>
      <c r="F2550">
        <v>2</v>
      </c>
      <c r="G2550" t="s">
        <v>14</v>
      </c>
      <c r="H2550" s="1" t="str">
        <f t="shared" si="158"/>
        <v>ifrs-full_ExplanationOfFinancialEffectOfAdjustmentsRelatedToBusinessCombinations</v>
      </c>
      <c r="I2550" t="str">
        <f t="shared" si="159"/>
        <v>ifrs-full</v>
      </c>
      <c r="J2550" t="str">
        <f t="shared" si="160"/>
        <v>ExplanationOfFinancialEffectOfAdjustmentsRelatedToBusinessCombinations</v>
      </c>
      <c r="K2550" t="str">
        <f t="shared" si="161"/>
        <v>insert into dbax_info_conc (codi_empr, codi_emex, codi_info, pref_conc, codi_conc, orde_conc, nive_conc, tipo_info) values (0,0,'pre_cl-ci_ifrs-3_2014-03-05_role-817000','ifrs-full','ExplanationOfFinancialEffectOfAdjustmentsRelatedToBusinessCombinations',40,2,'C')</v>
      </c>
    </row>
    <row r="2551" spans="1:11" x14ac:dyDescent="0.25">
      <c r="A2551">
        <v>0</v>
      </c>
      <c r="B2551">
        <v>0</v>
      </c>
      <c r="C2551" t="s">
        <v>226</v>
      </c>
      <c r="D2551" t="s">
        <v>1878</v>
      </c>
      <c r="E2551">
        <v>730</v>
      </c>
      <c r="F2551">
        <v>5</v>
      </c>
      <c r="G2551" t="s">
        <v>14</v>
      </c>
      <c r="H2551" s="1" t="str">
        <f t="shared" si="158"/>
        <v>ifrs-full_ExplanationOfGainOrLossThatRelatesToIdentifiableAssetsAcquiredOrLiabilitiesAssumedInBusinessCombination</v>
      </c>
      <c r="I2551" t="str">
        <f t="shared" si="159"/>
        <v>ifrs-full</v>
      </c>
      <c r="J2551" t="str">
        <f t="shared" si="160"/>
        <v>ExplanationOfGainOrLossThatRelatesToIdentifiableAssetsAcquiredOrLiabilitiesAssumedInBusinessCombination</v>
      </c>
      <c r="K2551" t="str">
        <f t="shared" si="161"/>
        <v>insert into dbax_info_conc (codi_empr, codi_emex, codi_info, pref_conc, codi_conc, orde_conc, nive_conc, tipo_info) values (0,0,'pre_cl-ci_ifrs-3_2014-03-05_role-817000','ifrs-full','ExplanationOfGainOrLossThatRelatesToIdentifiableAssetsAcquiredOrLiabilitiesAssumedInBusinessCombination',730,5,'C')</v>
      </c>
    </row>
    <row r="2552" spans="1:11" x14ac:dyDescent="0.25">
      <c r="A2552">
        <v>0</v>
      </c>
      <c r="B2552">
        <v>0</v>
      </c>
      <c r="C2552" t="s">
        <v>226</v>
      </c>
      <c r="D2552" t="s">
        <v>1893</v>
      </c>
      <c r="E2552">
        <v>1300</v>
      </c>
      <c r="F2552">
        <v>6</v>
      </c>
      <c r="G2552" t="s">
        <v>14</v>
      </c>
      <c r="H2552" s="1" t="str">
        <f t="shared" si="158"/>
        <v>ifrs-full_ExplanationOfPossibilityOfReimbursementContingentLiabilitiesInBusinessCombination</v>
      </c>
      <c r="I2552" t="str">
        <f t="shared" si="159"/>
        <v>ifrs-full</v>
      </c>
      <c r="J2552" t="str">
        <f t="shared" si="160"/>
        <v>ExplanationOfPossibilityOfReimbursementContingentLiabilitiesInBusinessCombination</v>
      </c>
      <c r="K2552" t="str">
        <f t="shared" si="161"/>
        <v>insert into dbax_info_conc (codi_empr, codi_emex, codi_info, pref_conc, codi_conc, orde_conc, nive_conc, tipo_info) values (0,0,'pre_cl-ci_ifrs-3_2014-03-05_role-817000','ifrs-full','ExplanationOfPossibilityOfReimbursementContingentLiabilitiesInBusinessCombination',1300,6,'C')</v>
      </c>
    </row>
    <row r="2553" spans="1:11" x14ac:dyDescent="0.25">
      <c r="A2553">
        <v>0</v>
      </c>
      <c r="B2553">
        <v>0</v>
      </c>
      <c r="C2553" t="s">
        <v>226</v>
      </c>
      <c r="D2553" t="s">
        <v>1904</v>
      </c>
      <c r="E2553">
        <v>810</v>
      </c>
      <c r="F2553">
        <v>6</v>
      </c>
      <c r="G2553" t="s">
        <v>14</v>
      </c>
      <c r="H2553" s="1" t="str">
        <f t="shared" si="158"/>
        <v>ifrs-full_ExplanationOfTransactionsRecognisedSeparatelyFromAcquisitionOfAssetsAndAssumptionOfLiabilitiesInBusinessCombination</v>
      </c>
      <c r="I2553" t="str">
        <f t="shared" si="159"/>
        <v>ifrs-full</v>
      </c>
      <c r="J2553" t="str">
        <f t="shared" si="160"/>
        <v>ExplanationOfTransactionsRecognisedSeparatelyFromAcquisitionOfAssetsAndAssumptionOfLiabilitiesInBusinessCombination</v>
      </c>
      <c r="K2553" t="str">
        <f t="shared" si="161"/>
        <v>insert into dbax_info_conc (codi_empr, codi_emex, codi_info, pref_conc, codi_conc, orde_conc, nive_conc, tipo_info) values (0,0,'pre_cl-ci_ifrs-3_2014-03-05_role-817000','ifrs-full','ExplanationOfTransactionsRecognisedSeparatelyFromAcquisitionOfAssetsAndAssumptionOfLiabilitiesInBusinessCombination',810,6,'C')</v>
      </c>
    </row>
    <row r="2554" spans="1:11" x14ac:dyDescent="0.25">
      <c r="A2554">
        <v>0</v>
      </c>
      <c r="B2554">
        <v>0</v>
      </c>
      <c r="C2554" t="s">
        <v>226</v>
      </c>
      <c r="D2554" t="s">
        <v>1908</v>
      </c>
      <c r="E2554">
        <v>1450</v>
      </c>
      <c r="F2554">
        <v>2</v>
      </c>
      <c r="G2554" t="s">
        <v>14</v>
      </c>
      <c r="H2554" s="1" t="str">
        <f t="shared" si="158"/>
        <v>ifrs-full_ExplanationWhichDisclosuresCouldNotBeMadeAndReasonsWhyTheyCannotBeMadeIfInitialAccountingForBusinessCombinationIsIncomplete</v>
      </c>
      <c r="I2554" t="str">
        <f t="shared" si="159"/>
        <v>ifrs-full</v>
      </c>
      <c r="J2554" t="str">
        <f t="shared" si="160"/>
        <v>ExplanationWhichDisclosuresCouldNotBeMadeAndReasonsWhyTheyCannotBeMadeIfInitialAccountingForBusinessCombinationIsIncomplete</v>
      </c>
      <c r="K2554" t="str">
        <f t="shared" si="161"/>
        <v>insert into dbax_info_conc (codi_empr, codi_emex, codi_info, pref_conc, codi_conc, orde_conc, nive_conc, tipo_info) values (0,0,'pre_cl-ci_ifrs-3_2014-03-05_role-817000','ifrs-full','ExplanationWhichDisclosuresCouldNotBeMadeAndReasonsWhyTheyCannotBeMadeIfInitialAccountingForBusinessCombinationIsIncomplete',1450,2,'C')</v>
      </c>
    </row>
    <row r="2555" spans="1:11" x14ac:dyDescent="0.25">
      <c r="A2555">
        <v>0</v>
      </c>
      <c r="B2555">
        <v>0</v>
      </c>
      <c r="C2555" t="s">
        <v>226</v>
      </c>
      <c r="D2555" t="s">
        <v>1918</v>
      </c>
      <c r="E2555">
        <v>1000</v>
      </c>
      <c r="F2555">
        <v>6</v>
      </c>
      <c r="G2555" t="s">
        <v>14</v>
      </c>
      <c r="H2555" s="1" t="str">
        <f t="shared" si="158"/>
        <v>ifrs-full_FairValueOfAcquiredReceivables</v>
      </c>
      <c r="I2555" t="str">
        <f t="shared" si="159"/>
        <v>ifrs-full</v>
      </c>
      <c r="J2555" t="str">
        <f t="shared" si="160"/>
        <v>FairValueOfAcquiredReceivables</v>
      </c>
      <c r="K2555" t="str">
        <f t="shared" si="161"/>
        <v>insert into dbax_info_conc (codi_empr, codi_emex, codi_info, pref_conc, codi_conc, orde_conc, nive_conc, tipo_info) values (0,0,'pre_cl-ci_ifrs-3_2014-03-05_role-817000','ifrs-full','FairValueOfAcquiredReceivables',1000,6,'C')</v>
      </c>
    </row>
    <row r="2556" spans="1:11" x14ac:dyDescent="0.25">
      <c r="A2556">
        <v>0</v>
      </c>
      <c r="B2556">
        <v>0</v>
      </c>
      <c r="C2556" t="s">
        <v>226</v>
      </c>
      <c r="D2556" t="s">
        <v>1942</v>
      </c>
      <c r="E2556">
        <v>330</v>
      </c>
      <c r="F2556">
        <v>6</v>
      </c>
      <c r="G2556" t="s">
        <v>14</v>
      </c>
      <c r="H2556" s="1" t="str">
        <f t="shared" si="158"/>
        <v>ifrs-full_FinancialAssetsRecognisedAsOfAcquisitionDate</v>
      </c>
      <c r="I2556" t="str">
        <f t="shared" si="159"/>
        <v>ifrs-full</v>
      </c>
      <c r="J2556" t="str">
        <f t="shared" si="160"/>
        <v>FinancialAssetsRecognisedAsOfAcquisitionDate</v>
      </c>
      <c r="K2556" t="str">
        <f t="shared" si="161"/>
        <v>insert into dbax_info_conc (codi_empr, codi_emex, codi_info, pref_conc, codi_conc, orde_conc, nive_conc, tipo_info) values (0,0,'pre_cl-ci_ifrs-3_2014-03-05_role-817000','ifrs-full','FinancialAssetsRecognisedAsOfAcquisitionDate',330,6,'C')</v>
      </c>
    </row>
    <row r="2557" spans="1:11" x14ac:dyDescent="0.25">
      <c r="A2557">
        <v>0</v>
      </c>
      <c r="B2557">
        <v>0</v>
      </c>
      <c r="C2557" t="s">
        <v>226</v>
      </c>
      <c r="D2557" t="s">
        <v>1951</v>
      </c>
      <c r="E2557">
        <v>370</v>
      </c>
      <c r="F2557">
        <v>6</v>
      </c>
      <c r="G2557" t="s">
        <v>14</v>
      </c>
      <c r="H2557" s="1" t="str">
        <f t="shared" si="158"/>
        <v>ifrs-full_FinancialLiabilitiesRecognisedAsOfAcquisitionDate</v>
      </c>
      <c r="I2557" t="str">
        <f t="shared" si="159"/>
        <v>ifrs-full</v>
      </c>
      <c r="J2557" t="str">
        <f t="shared" si="160"/>
        <v>FinancialLiabilitiesRecognisedAsOfAcquisitionDate</v>
      </c>
      <c r="K2557" t="str">
        <f t="shared" si="161"/>
        <v>insert into dbax_info_conc (codi_empr, codi_emex, codi_info, pref_conc, codi_conc, orde_conc, nive_conc, tipo_info) values (0,0,'pre_cl-ci_ifrs-3_2014-03-05_role-817000','ifrs-full','FinancialLiabilitiesRecognisedAsOfAcquisitionDate',370,6,'C')</v>
      </c>
    </row>
    <row r="2558" spans="1:11" x14ac:dyDescent="0.25">
      <c r="A2558">
        <v>0</v>
      </c>
      <c r="B2558">
        <v>0</v>
      </c>
      <c r="C2558" t="s">
        <v>226</v>
      </c>
      <c r="D2558" t="s">
        <v>1961</v>
      </c>
      <c r="E2558">
        <v>570</v>
      </c>
      <c r="F2558">
        <v>5</v>
      </c>
      <c r="G2558" t="s">
        <v>14</v>
      </c>
      <c r="H2558" s="1" t="str">
        <f t="shared" si="158"/>
        <v>ifrs-full_GainLossRecognisedAsResultOfRemeasuringToFairValueEquityInterestInAcquireeHeldByAcquirerBeforeBusinessCombination</v>
      </c>
      <c r="I2558" t="str">
        <f t="shared" si="159"/>
        <v>ifrs-full</v>
      </c>
      <c r="J2558" t="str">
        <f t="shared" si="160"/>
        <v>GainLossRecognisedAsResultOfRemeasuringToFairValueEquityInterestInAcquireeHeldByAcquirerBeforeBusinessCombination</v>
      </c>
      <c r="K2558" t="str">
        <f t="shared" si="161"/>
        <v>insert into dbax_info_conc (codi_empr, codi_emex, codi_info, pref_conc, codi_conc, orde_conc, nive_conc, tipo_info) values (0,0,'pre_cl-ci_ifrs-3_2014-03-05_role-817000','ifrs-full','GainLossRecognisedAsResultOfRemeasuringToFairValueEquityInterestInAcquireeHeldByAcquirerBeforeBusinessCombination',570,5,'C')</v>
      </c>
    </row>
    <row r="2559" spans="1:11" x14ac:dyDescent="0.25">
      <c r="A2559">
        <v>0</v>
      </c>
      <c r="B2559">
        <v>0</v>
      </c>
      <c r="C2559" t="s">
        <v>226</v>
      </c>
      <c r="D2559" t="s">
        <v>1963</v>
      </c>
      <c r="E2559">
        <v>720</v>
      </c>
      <c r="F2559">
        <v>5</v>
      </c>
      <c r="G2559" t="s">
        <v>14</v>
      </c>
      <c r="H2559" s="1" t="str">
        <f t="shared" si="158"/>
        <v>ifrs-full_GainLossThatRelatesToIdentifiableAssetsAcquiredOrLiabilitiesAssumedInBusinessCombination</v>
      </c>
      <c r="I2559" t="str">
        <f t="shared" si="159"/>
        <v>ifrs-full</v>
      </c>
      <c r="J2559" t="str">
        <f t="shared" si="160"/>
        <v>GainLossThatRelatesToIdentifiableAssetsAcquiredOrLiabilitiesAssumedInBusinessCombination</v>
      </c>
      <c r="K2559" t="str">
        <f t="shared" si="161"/>
        <v>insert into dbax_info_conc (codi_empr, codi_emex, codi_info, pref_conc, codi_conc, orde_conc, nive_conc, tipo_info) values (0,0,'pre_cl-ci_ifrs-3_2014-03-05_role-817000','ifrs-full','GainLossThatRelatesToIdentifiableAssetsAcquiredOrLiabilitiesAssumedInBusinessCombination',720,5,'C')</v>
      </c>
    </row>
    <row r="2560" spans="1:11" x14ac:dyDescent="0.25">
      <c r="A2560">
        <v>0</v>
      </c>
      <c r="B2560">
        <v>0</v>
      </c>
      <c r="C2560" t="s">
        <v>226</v>
      </c>
      <c r="D2560" t="s">
        <v>1964</v>
      </c>
      <c r="E2560">
        <v>500</v>
      </c>
      <c r="F2560">
        <v>5</v>
      </c>
      <c r="G2560" t="s">
        <v>14</v>
      </c>
      <c r="H2560" s="1" t="str">
        <f t="shared" si="158"/>
        <v>ifrs-full_GainRecognisedInBargainPurchaseTransaction</v>
      </c>
      <c r="I2560" t="str">
        <f t="shared" si="159"/>
        <v>ifrs-full</v>
      </c>
      <c r="J2560" t="str">
        <f t="shared" si="160"/>
        <v>GainRecognisedInBargainPurchaseTransaction</v>
      </c>
      <c r="K2560" t="str">
        <f t="shared" si="161"/>
        <v>insert into dbax_info_conc (codi_empr, codi_emex, codi_info, pref_conc, codi_conc, orde_conc, nive_conc, tipo_info) values (0,0,'pre_cl-ci_ifrs-3_2014-03-05_role-817000','ifrs-full','GainRecognisedInBargainPurchaseTransaction',500,5,'C')</v>
      </c>
    </row>
    <row r="2561" spans="1:11" x14ac:dyDescent="0.25">
      <c r="A2561">
        <v>0</v>
      </c>
      <c r="B2561">
        <v>0</v>
      </c>
      <c r="C2561" t="s">
        <v>226</v>
      </c>
      <c r="D2561" t="s">
        <v>2019</v>
      </c>
      <c r="E2561">
        <v>490</v>
      </c>
      <c r="F2561">
        <v>5</v>
      </c>
      <c r="G2561" t="s">
        <v>14</v>
      </c>
      <c r="H2561" s="1" t="str">
        <f t="shared" si="158"/>
        <v>ifrs-full_GoodwillExpectedDeductibleForTaxPurposes</v>
      </c>
      <c r="I2561" t="str">
        <f t="shared" si="159"/>
        <v>ifrs-full</v>
      </c>
      <c r="J2561" t="str">
        <f t="shared" si="160"/>
        <v>GoodwillExpectedDeductibleForTaxPurposes</v>
      </c>
      <c r="K2561" t="str">
        <f t="shared" si="161"/>
        <v>insert into dbax_info_conc (codi_empr, codi_emex, codi_info, pref_conc, codi_conc, orde_conc, nive_conc, tipo_info) values (0,0,'pre_cl-ci_ifrs-3_2014-03-05_role-817000','ifrs-full','GoodwillExpectedDeductibleForTaxPurposes',490,5,'C')</v>
      </c>
    </row>
    <row r="2562" spans="1:11" x14ac:dyDescent="0.25">
      <c r="A2562">
        <v>0</v>
      </c>
      <c r="B2562">
        <v>0</v>
      </c>
      <c r="C2562" t="s">
        <v>226</v>
      </c>
      <c r="D2562" t="s">
        <v>2025</v>
      </c>
      <c r="E2562">
        <v>1010</v>
      </c>
      <c r="F2562">
        <v>6</v>
      </c>
      <c r="G2562" t="s">
        <v>14</v>
      </c>
      <c r="H2562" s="1" t="str">
        <f t="shared" si="158"/>
        <v>ifrs-full_GrossContractualAmountsReceivableForAcquiredReceivables</v>
      </c>
      <c r="I2562" t="str">
        <f t="shared" si="159"/>
        <v>ifrs-full</v>
      </c>
      <c r="J2562" t="str">
        <f t="shared" si="160"/>
        <v>GrossContractualAmountsReceivableForAcquiredReceivables</v>
      </c>
      <c r="K2562" t="str">
        <f t="shared" si="161"/>
        <v>insert into dbax_info_conc (codi_empr, codi_emex, codi_info, pref_conc, codi_conc, orde_conc, nive_conc, tipo_info) values (0,0,'pre_cl-ci_ifrs-3_2014-03-05_role-817000','ifrs-full','GrossContractualAmountsReceivableForAcquiredReceivables',1010,6,'C')</v>
      </c>
    </row>
    <row r="2563" spans="1:11" x14ac:dyDescent="0.25">
      <c r="A2563">
        <v>0</v>
      </c>
      <c r="B2563">
        <v>0</v>
      </c>
      <c r="C2563" t="s">
        <v>226</v>
      </c>
      <c r="D2563" t="s">
        <v>2032</v>
      </c>
      <c r="E2563">
        <v>390</v>
      </c>
      <c r="F2563">
        <v>6</v>
      </c>
      <c r="G2563" t="s">
        <v>14</v>
      </c>
      <c r="H2563" s="1" t="str">
        <f t="shared" si="158"/>
        <v>ifrs-full_IdentifiableAssetsAcquiredLiabilitiesAssumed</v>
      </c>
      <c r="I2563" t="str">
        <f t="shared" si="159"/>
        <v>ifrs-full</v>
      </c>
      <c r="J2563" t="str">
        <f t="shared" si="160"/>
        <v>IdentifiableAssetsAcquiredLiabilitiesAssumed</v>
      </c>
      <c r="K2563" t="str">
        <f t="shared" si="161"/>
        <v>insert into dbax_info_conc (codi_empr, codi_emex, codi_info, pref_conc, codi_conc, orde_conc, nive_conc, tipo_info) values (0,0,'pre_cl-ci_ifrs-3_2014-03-05_role-817000','ifrs-full','IdentifiableAssetsAcquiredLiabilitiesAssumed',390,6,'C')</v>
      </c>
    </row>
    <row r="2564" spans="1:11" x14ac:dyDescent="0.25">
      <c r="A2564">
        <v>0</v>
      </c>
      <c r="B2564">
        <v>0</v>
      </c>
      <c r="C2564" t="s">
        <v>226</v>
      </c>
      <c r="D2564" t="s">
        <v>2033</v>
      </c>
      <c r="E2564">
        <v>360</v>
      </c>
      <c r="F2564">
        <v>6</v>
      </c>
      <c r="G2564" t="s">
        <v>14</v>
      </c>
      <c r="H2564" s="1" t="str">
        <f t="shared" si="158"/>
        <v>ifrs-full_IdentifiableIntangibleAssetsRecognisedAsOfAcquisitionDate</v>
      </c>
      <c r="I2564" t="str">
        <f t="shared" si="159"/>
        <v>ifrs-full</v>
      </c>
      <c r="J2564" t="str">
        <f t="shared" si="160"/>
        <v>IdentifiableIntangibleAssetsRecognisedAsOfAcquisitionDate</v>
      </c>
      <c r="K2564" t="str">
        <f t="shared" si="161"/>
        <v>insert into dbax_info_conc (codi_empr, codi_emex, codi_info, pref_conc, codi_conc, orde_conc, nive_conc, tipo_info) values (0,0,'pre_cl-ci_ifrs-3_2014-03-05_role-817000','ifrs-full','IdentifiableIntangibleAssetsRecognisedAsOfAcquisitionDate',360,6,'C')</v>
      </c>
    </row>
    <row r="2565" spans="1:11" x14ac:dyDescent="0.25">
      <c r="A2565">
        <v>0</v>
      </c>
      <c r="B2565">
        <v>0</v>
      </c>
      <c r="C2565" t="s">
        <v>226</v>
      </c>
      <c r="D2565" t="s">
        <v>2089</v>
      </c>
      <c r="E2565">
        <v>680</v>
      </c>
      <c r="F2565">
        <v>5</v>
      </c>
      <c r="G2565" t="s">
        <v>14</v>
      </c>
      <c r="H2565" s="1" t="str">
        <f t="shared" si="158"/>
        <v>ifrs-full_IncreaseDecreaseInContingentConsiderationAssetLiability</v>
      </c>
      <c r="I2565" t="str">
        <f t="shared" si="159"/>
        <v>ifrs-full</v>
      </c>
      <c r="J2565" t="str">
        <f t="shared" si="160"/>
        <v>IncreaseDecreaseInContingentConsiderationAssetLiability</v>
      </c>
      <c r="K2565" t="str">
        <f t="shared" si="161"/>
        <v>insert into dbax_info_conc (codi_empr, codi_emex, codi_info, pref_conc, codi_conc, orde_conc, nive_conc, tipo_info) values (0,0,'pre_cl-ci_ifrs-3_2014-03-05_role-817000','ifrs-full','IncreaseDecreaseInContingentConsiderationAssetLiability',680,5,'C')</v>
      </c>
    </row>
    <row r="2566" spans="1:11" x14ac:dyDescent="0.25">
      <c r="A2566">
        <v>0</v>
      </c>
      <c r="B2566">
        <v>0</v>
      </c>
      <c r="C2566" t="s">
        <v>226</v>
      </c>
      <c r="D2566" t="s">
        <v>2090</v>
      </c>
      <c r="E2566">
        <v>1430</v>
      </c>
      <c r="F2566">
        <v>8</v>
      </c>
      <c r="G2566" t="s">
        <v>14</v>
      </c>
      <c r="H2566" s="1" t="str">
        <f t="shared" si="158"/>
        <v>ifrs-full_IncreaseDecreaseInContingentLiabilitiesRecognisedInBusinessCombination</v>
      </c>
      <c r="I2566" t="str">
        <f t="shared" si="159"/>
        <v>ifrs-full</v>
      </c>
      <c r="J2566" t="str">
        <f t="shared" si="160"/>
        <v>IncreaseDecreaseInContingentLiabilitiesRecognisedInBusinessCombination</v>
      </c>
      <c r="K2566" t="str">
        <f t="shared" si="161"/>
        <v>insert into dbax_info_conc (codi_empr, codi_emex, codi_info, pref_conc, codi_conc, orde_conc, nive_conc, tipo_info) values (0,0,'pre_cl-ci_ifrs-3_2014-03-05_role-817000','ifrs-full','IncreaseDecreaseInContingentLiabilitiesRecognisedInBusinessCombination',1430,8,'C')</v>
      </c>
    </row>
    <row r="2567" spans="1:11" x14ac:dyDescent="0.25">
      <c r="A2567">
        <v>0</v>
      </c>
      <c r="B2567">
        <v>0</v>
      </c>
      <c r="C2567" t="s">
        <v>226</v>
      </c>
      <c r="D2567" t="s">
        <v>2093</v>
      </c>
      <c r="E2567">
        <v>1370</v>
      </c>
      <c r="F2567">
        <v>9</v>
      </c>
      <c r="G2567" t="s">
        <v>14</v>
      </c>
      <c r="H2567" s="1" t="str">
        <f t="shared" si="158"/>
        <v>ifrs-full_IncreaseDecreaseInExistingLiabilitiesContingentLiabilitiesRecognisedInBusinessCombination</v>
      </c>
      <c r="I2567" t="str">
        <f t="shared" si="159"/>
        <v>ifrs-full</v>
      </c>
      <c r="J2567" t="str">
        <f t="shared" si="160"/>
        <v>IncreaseDecreaseInExistingLiabilitiesContingentLiabilitiesRecognisedInBusinessCombination</v>
      </c>
      <c r="K2567" t="str">
        <f t="shared" si="161"/>
        <v>insert into dbax_info_conc (codi_empr, codi_emex, codi_info, pref_conc, codi_conc, orde_conc, nive_conc, tipo_info) values (0,0,'pre_cl-ci_ifrs-3_2014-03-05_role-817000','ifrs-full','IncreaseDecreaseInExistingLiabilitiesContingentLiabilitiesRecognisedInBusinessCombination',1370,9,'C')</v>
      </c>
    </row>
    <row r="2568" spans="1:11" x14ac:dyDescent="0.25">
      <c r="A2568">
        <v>0</v>
      </c>
      <c r="B2568">
        <v>0</v>
      </c>
      <c r="C2568" t="s">
        <v>226</v>
      </c>
      <c r="D2568" t="s">
        <v>2103</v>
      </c>
      <c r="E2568">
        <v>1420</v>
      </c>
      <c r="F2568">
        <v>8</v>
      </c>
      <c r="G2568" t="s">
        <v>14</v>
      </c>
      <c r="H2568" s="1" t="str">
        <f t="shared" ref="H2568:H2631" si="162">MID(D2568,FIND("#",D2568)+1,10000)</f>
        <v>ifrs-full_IncreaseDecreaseThroughChangeInDiscountRateContingentLiabilitiesRecognisedInBusinessCombination</v>
      </c>
      <c r="I2568" t="str">
        <f t="shared" ref="I2568:I2631" si="163">MID(H2568,1,FIND("_",H2568)-1)</f>
        <v>ifrs-full</v>
      </c>
      <c r="J2568" t="str">
        <f t="shared" ref="J2568:J2631" si="164">MID(H2568,FIND("_",H2568)+1,10000)</f>
        <v>IncreaseDecreaseThroughChangeInDiscountRateContingentLiabilitiesRecognisedInBusinessCombination</v>
      </c>
      <c r="K2568" t="str">
        <f t="shared" ref="K2568:K2631" si="165">CONCATENATE("insert into dbax_info_conc (codi_empr, codi_emex, codi_info, pref_conc, codi_conc, orde_conc, nive_conc, tipo_info) values (",A2568,",",B2568,",'",C2568,"','",I2568,"','",J2568,"',",E2568,",",F2568,",'",G2568,"')")</f>
        <v>insert into dbax_info_conc (codi_empr, codi_emex, codi_info, pref_conc, codi_conc, orde_conc, nive_conc, tipo_info) values (0,0,'pre_cl-ci_ifrs-3_2014-03-05_role-817000','ifrs-full','IncreaseDecreaseThroughChangeInDiscountRateContingentLiabilitiesRecognisedInBusinessCombination',1420,8,'C')</v>
      </c>
    </row>
    <row r="2569" spans="1:11" x14ac:dyDescent="0.25">
      <c r="A2569">
        <v>0</v>
      </c>
      <c r="B2569">
        <v>0</v>
      </c>
      <c r="C2569" t="s">
        <v>226</v>
      </c>
      <c r="D2569" t="s">
        <v>2137</v>
      </c>
      <c r="E2569">
        <v>1410</v>
      </c>
      <c r="F2569">
        <v>8</v>
      </c>
      <c r="G2569" t="s">
        <v>14</v>
      </c>
      <c r="H2569" s="1" t="str">
        <f t="shared" si="162"/>
        <v>ifrs-full_IncreaseThroughAdjustmentsArisingFromPassageOfTimeContingentLiabilitiesRecognisedInBusinessCombination</v>
      </c>
      <c r="I2569" t="str">
        <f t="shared" si="163"/>
        <v>ifrs-full</v>
      </c>
      <c r="J2569" t="str">
        <f t="shared" si="164"/>
        <v>IncreaseThroughAdjustmentsArisingFromPassageOfTimeContingentLiabilitiesRecognisedInBusinessCombination</v>
      </c>
      <c r="K2569" t="str">
        <f t="shared" si="165"/>
        <v>insert into dbax_info_conc (codi_empr, codi_emex, codi_info, pref_conc, codi_conc, orde_conc, nive_conc, tipo_info) values (0,0,'pre_cl-ci_ifrs-3_2014-03-05_role-817000','ifrs-full','IncreaseThroughAdjustmentsArisingFromPassageOfTimeContingentLiabilitiesRecognisedInBusinessCombination',1410,8,'C')</v>
      </c>
    </row>
    <row r="2570" spans="1:11" x14ac:dyDescent="0.25">
      <c r="A2570">
        <v>0</v>
      </c>
      <c r="B2570">
        <v>0</v>
      </c>
      <c r="C2570" t="s">
        <v>226</v>
      </c>
      <c r="D2570" t="s">
        <v>2140</v>
      </c>
      <c r="E2570">
        <v>1240</v>
      </c>
      <c r="F2570">
        <v>6</v>
      </c>
      <c r="G2570" t="s">
        <v>14</v>
      </c>
      <c r="H2570" s="1" t="str">
        <f t="shared" si="162"/>
        <v>ifrs-full_IndicationOfUncertaintiesOfAmountOrTimingOfOutflowsContingentLiabilitiesInBusinessCombination</v>
      </c>
      <c r="I2570" t="str">
        <f t="shared" si="163"/>
        <v>ifrs-full</v>
      </c>
      <c r="J2570" t="str">
        <f t="shared" si="164"/>
        <v>IndicationOfUncertaintiesOfAmountOrTimingOfOutflowsContingentLiabilitiesInBusinessCombination</v>
      </c>
      <c r="K2570" t="str">
        <f t="shared" si="165"/>
        <v>insert into dbax_info_conc (codi_empr, codi_emex, codi_info, pref_conc, codi_conc, orde_conc, nive_conc, tipo_info) values (0,0,'pre_cl-ci_ifrs-3_2014-03-05_role-817000','ifrs-full','IndicationOfUncertaintiesOfAmountOrTimingOfOutflowsContingentLiabilitiesInBusinessCombination',1240,6,'C')</v>
      </c>
    </row>
    <row r="2571" spans="1:11" x14ac:dyDescent="0.25">
      <c r="A2571">
        <v>0</v>
      </c>
      <c r="B2571">
        <v>0</v>
      </c>
      <c r="C2571" t="s">
        <v>226</v>
      </c>
      <c r="D2571" t="s">
        <v>2228</v>
      </c>
      <c r="E2571">
        <v>340</v>
      </c>
      <c r="F2571">
        <v>6</v>
      </c>
      <c r="G2571" t="s">
        <v>14</v>
      </c>
      <c r="H2571" s="1" t="str">
        <f t="shared" si="162"/>
        <v>ifrs-full_InventoryRecognisedAsOfAcquisitionDate</v>
      </c>
      <c r="I2571" t="str">
        <f t="shared" si="163"/>
        <v>ifrs-full</v>
      </c>
      <c r="J2571" t="str">
        <f t="shared" si="164"/>
        <v>InventoryRecognisedAsOfAcquisitionDate</v>
      </c>
      <c r="K2571" t="str">
        <f t="shared" si="165"/>
        <v>insert into dbax_info_conc (codi_empr, codi_emex, codi_info, pref_conc, codi_conc, orde_conc, nive_conc, tipo_info) values (0,0,'pre_cl-ci_ifrs-3_2014-03-05_role-817000','ifrs-full','InventoryRecognisedAsOfAcquisitionDate',340,6,'C')</v>
      </c>
    </row>
    <row r="2572" spans="1:11" x14ac:dyDescent="0.25">
      <c r="A2572">
        <v>0</v>
      </c>
      <c r="B2572">
        <v>0</v>
      </c>
      <c r="C2572" t="s">
        <v>226</v>
      </c>
      <c r="D2572" t="s">
        <v>2248</v>
      </c>
      <c r="E2572">
        <v>860</v>
      </c>
      <c r="F2572">
        <v>8</v>
      </c>
      <c r="G2572" t="s">
        <v>14</v>
      </c>
      <c r="H2572" s="1" t="str">
        <f t="shared" si="162"/>
        <v>ifrs-full_IssueCostsNotRecognisedAsExpenseForTransactionRecognisedSeparatelyFromAcquisitionOfAssetsAndAssumptionOfLiabilitiesInBusinessCombination</v>
      </c>
      <c r="I2572" t="str">
        <f t="shared" si="163"/>
        <v>ifrs-full</v>
      </c>
      <c r="J2572" t="str">
        <f t="shared" si="164"/>
        <v>IssueCostsNotRecognisedAsExpenseForTransactionRecognisedSeparatelyFromAcquisitionOfAssetsAndAssumptionOfLiabilitiesInBusinessCombination</v>
      </c>
      <c r="K2572" t="str">
        <f t="shared" si="165"/>
        <v>insert into dbax_info_conc (codi_empr, codi_emex, codi_info, pref_conc, codi_conc, orde_conc, nive_conc, tipo_info) values (0,0,'pre_cl-ci_ifrs-3_2014-03-05_role-817000','ifrs-full','IssueCostsNotRecognisedAsExpenseForTransactionRecognisedSeparatelyFromAcquisitionOfAssetsAndAssumptionOfLiabilitiesInBusinessCombination',860,8,'C')</v>
      </c>
    </row>
    <row r="2573" spans="1:11" x14ac:dyDescent="0.25">
      <c r="A2573">
        <v>0</v>
      </c>
      <c r="B2573">
        <v>0</v>
      </c>
      <c r="C2573" t="s">
        <v>226</v>
      </c>
      <c r="D2573" t="s">
        <v>2255</v>
      </c>
      <c r="E2573">
        <v>1190</v>
      </c>
      <c r="F2573">
        <v>6</v>
      </c>
      <c r="G2573" t="s">
        <v>14</v>
      </c>
      <c r="H2573" s="1" t="str">
        <f t="shared" si="162"/>
        <v>ifrs-full_ItemsOfContingentLiabilitiesAxis</v>
      </c>
      <c r="I2573" t="str">
        <f t="shared" si="163"/>
        <v>ifrs-full</v>
      </c>
      <c r="J2573" t="str">
        <f t="shared" si="164"/>
        <v>ItemsOfContingentLiabilitiesAxis</v>
      </c>
      <c r="K2573" t="str">
        <f t="shared" si="165"/>
        <v>insert into dbax_info_conc (codi_empr, codi_emex, codi_info, pref_conc, codi_conc, orde_conc, nive_conc, tipo_info) values (0,0,'pre_cl-ci_ifrs-3_2014-03-05_role-817000','ifrs-full','ItemsOfContingentLiabilitiesAxis',1190,6,'C')</v>
      </c>
    </row>
    <row r="2574" spans="1:11" x14ac:dyDescent="0.25">
      <c r="A2574">
        <v>0</v>
      </c>
      <c r="B2574">
        <v>0</v>
      </c>
      <c r="C2574" t="s">
        <v>226</v>
      </c>
      <c r="D2574" t="s">
        <v>2256</v>
      </c>
      <c r="E2574">
        <v>1200</v>
      </c>
      <c r="F2574">
        <v>7</v>
      </c>
      <c r="G2574" t="s">
        <v>14</v>
      </c>
      <c r="H2574" s="1" t="str">
        <f t="shared" si="162"/>
        <v>ifrs-full_ItemsOfContingentLiabilitiesMember</v>
      </c>
      <c r="I2574" t="str">
        <f t="shared" si="163"/>
        <v>ifrs-full</v>
      </c>
      <c r="J2574" t="str">
        <f t="shared" si="164"/>
        <v>ItemsOfContingentLiabilitiesMember</v>
      </c>
      <c r="K2574" t="str">
        <f t="shared" si="165"/>
        <v>insert into dbax_info_conc (codi_empr, codi_emex, codi_info, pref_conc, codi_conc, orde_conc, nive_conc, tipo_info) values (0,0,'pre_cl-ci_ifrs-3_2014-03-05_role-817000','ifrs-full','ItemsOfContingentLiabilitiesMember',1200,7,'C')</v>
      </c>
    </row>
    <row r="2575" spans="1:11" x14ac:dyDescent="0.25">
      <c r="A2575">
        <v>0</v>
      </c>
      <c r="B2575">
        <v>0</v>
      </c>
      <c r="C2575" t="s">
        <v>226</v>
      </c>
      <c r="D2575" t="s">
        <v>2283</v>
      </c>
      <c r="E2575">
        <v>1130</v>
      </c>
      <c r="F2575">
        <v>8</v>
      </c>
      <c r="G2575" t="s">
        <v>14</v>
      </c>
      <c r="H2575" s="1" t="str">
        <f t="shared" si="162"/>
        <v>ifrs-full_LegalProceedingsContingentLiabilityMember</v>
      </c>
      <c r="I2575" t="str">
        <f t="shared" si="163"/>
        <v>ifrs-full</v>
      </c>
      <c r="J2575" t="str">
        <f t="shared" si="164"/>
        <v>LegalProceedingsContingentLiabilityMember</v>
      </c>
      <c r="K2575" t="str">
        <f t="shared" si="165"/>
        <v>insert into dbax_info_conc (codi_empr, codi_emex, codi_info, pref_conc, codi_conc, orde_conc, nive_conc, tipo_info) values (0,0,'pre_cl-ci_ifrs-3_2014-03-05_role-817000','ifrs-full','LegalProceedingsContingentLiabilityMember',1130,8,'C')</v>
      </c>
    </row>
    <row r="2576" spans="1:11" x14ac:dyDescent="0.25">
      <c r="A2576">
        <v>0</v>
      </c>
      <c r="B2576">
        <v>0</v>
      </c>
      <c r="C2576" t="s">
        <v>226</v>
      </c>
      <c r="D2576" t="s">
        <v>2294</v>
      </c>
      <c r="E2576">
        <v>210</v>
      </c>
      <c r="F2576">
        <v>6</v>
      </c>
      <c r="G2576" t="s">
        <v>14</v>
      </c>
      <c r="H2576" s="1" t="str">
        <f t="shared" si="162"/>
        <v>ifrs-full_LiabilitiesIncurred</v>
      </c>
      <c r="I2576" t="str">
        <f t="shared" si="163"/>
        <v>ifrs-full</v>
      </c>
      <c r="J2576" t="str">
        <f t="shared" si="164"/>
        <v>LiabilitiesIncurred</v>
      </c>
      <c r="K2576" t="str">
        <f t="shared" si="165"/>
        <v>insert into dbax_info_conc (codi_empr, codi_emex, codi_info, pref_conc, codi_conc, orde_conc, nive_conc, tipo_info) values (0,0,'pre_cl-ci_ifrs-3_2014-03-05_role-817000','ifrs-full','LiabilitiesIncurred',210,6,'C')</v>
      </c>
    </row>
    <row r="2577" spans="1:11" x14ac:dyDescent="0.25">
      <c r="A2577">
        <v>0</v>
      </c>
      <c r="B2577">
        <v>0</v>
      </c>
      <c r="C2577" t="s">
        <v>226</v>
      </c>
      <c r="D2577" t="s">
        <v>2304</v>
      </c>
      <c r="E2577">
        <v>970</v>
      </c>
      <c r="F2577">
        <v>8</v>
      </c>
      <c r="G2577" t="s">
        <v>14</v>
      </c>
      <c r="H2577" s="1" t="str">
        <f t="shared" si="162"/>
        <v>ifrs-full_LoansAcquiredInBusinessCombinationMember</v>
      </c>
      <c r="I2577" t="str">
        <f t="shared" si="163"/>
        <v>ifrs-full</v>
      </c>
      <c r="J2577" t="str">
        <f t="shared" si="164"/>
        <v>LoansAcquiredInBusinessCombinationMember</v>
      </c>
      <c r="K2577" t="str">
        <f t="shared" si="165"/>
        <v>insert into dbax_info_conc (codi_empr, codi_emex, codi_info, pref_conc, codi_conc, orde_conc, nive_conc, tipo_info) values (0,0,'pre_cl-ci_ifrs-3_2014-03-05_role-817000','ifrs-full','LoansAcquiredInBusinessCombinationMember',970,8,'C')</v>
      </c>
    </row>
    <row r="2578" spans="1:11" x14ac:dyDescent="0.25">
      <c r="A2578">
        <v>0</v>
      </c>
      <c r="B2578">
        <v>0</v>
      </c>
      <c r="C2578" t="s">
        <v>226</v>
      </c>
      <c r="D2578" t="s">
        <v>2336</v>
      </c>
      <c r="E2578">
        <v>670</v>
      </c>
      <c r="F2578">
        <v>5</v>
      </c>
      <c r="G2578" t="s">
        <v>14</v>
      </c>
      <c r="H2578" s="1" t="str">
        <f t="shared" si="162"/>
        <v>ifrs-full_MeasurementPeriodAdjustmentsRecognisedForParticularAssetsLiabilitiesNoncontrollingInterestsOrItemsOfConsideration</v>
      </c>
      <c r="I2578" t="str">
        <f t="shared" si="163"/>
        <v>ifrs-full</v>
      </c>
      <c r="J2578" t="str">
        <f t="shared" si="164"/>
        <v>MeasurementPeriodAdjustmentsRecognisedForParticularAssetsLiabilitiesNoncontrollingInterestsOrItemsOfConsideration</v>
      </c>
      <c r="K2578" t="str">
        <f t="shared" si="165"/>
        <v>insert into dbax_info_conc (codi_empr, codi_emex, codi_info, pref_conc, codi_conc, orde_conc, nive_conc, tipo_info) values (0,0,'pre_cl-ci_ifrs-3_2014-03-05_role-817000','ifrs-full','MeasurementPeriodAdjustmentsRecognisedForParticularAssetsLiabilitiesNoncontrollingInterestsOrItemsOfConsideration',670,5,'C')</v>
      </c>
    </row>
    <row r="2579" spans="1:11" x14ac:dyDescent="0.25">
      <c r="A2579">
        <v>0</v>
      </c>
      <c r="B2579">
        <v>0</v>
      </c>
      <c r="C2579" t="s">
        <v>226</v>
      </c>
      <c r="D2579" t="s">
        <v>2339</v>
      </c>
      <c r="E2579">
        <v>240</v>
      </c>
      <c r="F2579">
        <v>7</v>
      </c>
      <c r="G2579" t="s">
        <v>14</v>
      </c>
      <c r="H2579" s="1" t="str">
        <f t="shared" si="162"/>
        <v>ifrs-full_MethodOfDeterminingFairValueOfInstrumentsOrInterests</v>
      </c>
      <c r="I2579" t="str">
        <f t="shared" si="163"/>
        <v>ifrs-full</v>
      </c>
      <c r="J2579" t="str">
        <f t="shared" si="164"/>
        <v>MethodOfDeterminingFairValueOfInstrumentsOrInterests</v>
      </c>
      <c r="K2579" t="str">
        <f t="shared" si="165"/>
        <v>insert into dbax_info_conc (codi_empr, codi_emex, codi_info, pref_conc, codi_conc, orde_conc, nive_conc, tipo_info) values (0,0,'pre_cl-ci_ifrs-3_2014-03-05_role-817000','ifrs-full','MethodOfDeterminingFairValueOfInstrumentsOrInterests',240,7,'C')</v>
      </c>
    </row>
    <row r="2580" spans="1:11" x14ac:dyDescent="0.25">
      <c r="A2580">
        <v>0</v>
      </c>
      <c r="B2580">
        <v>0</v>
      </c>
      <c r="C2580" t="s">
        <v>226</v>
      </c>
      <c r="D2580" t="s">
        <v>2344</v>
      </c>
      <c r="E2580">
        <v>890</v>
      </c>
      <c r="F2580">
        <v>6</v>
      </c>
      <c r="G2580" t="s">
        <v>14</v>
      </c>
      <c r="H2580" s="1" t="str">
        <f t="shared" si="162"/>
        <v>ifrs-full_MethodUsedToDetermineSettlementAmountForPreexistingRelationshipForTransactionRecognisedSeparatelyFromAcquisitionOfAssetsAndAssumptionOfLiabilitiesInBusinessCombination</v>
      </c>
      <c r="I2580" t="str">
        <f t="shared" si="163"/>
        <v>ifrs-full</v>
      </c>
      <c r="J2580" t="str">
        <f t="shared" si="164"/>
        <v>MethodUsedToDetermineSettlementAmountForPreexistingRelationshipForTransactionRecognisedSeparatelyFromAcquisitionOfAssetsAndAssumptionOfLiabilitiesInBusinessCombination</v>
      </c>
      <c r="K2580" t="str">
        <f t="shared" si="165"/>
        <v>insert into dbax_info_conc (codi_empr, codi_emex, codi_info, pref_conc, codi_conc, orde_conc, nive_conc, tipo_info) values (0,0,'pre_cl-ci_ifrs-3_2014-03-05_role-817000','ifrs-full','MethodUsedToDetermineSettlementAmountForPreexistingRelationshipForTransactionRecognisedSeparatelyFromAcquisitionOfAssetsAndAssumptionOfLiabilitiesInBusinessCombination',890,6,'C')</v>
      </c>
    </row>
    <row r="2581" spans="1:11" x14ac:dyDescent="0.25">
      <c r="A2581">
        <v>0</v>
      </c>
      <c r="B2581">
        <v>0</v>
      </c>
      <c r="C2581" t="s">
        <v>226</v>
      </c>
      <c r="D2581" t="s">
        <v>2371</v>
      </c>
      <c r="E2581">
        <v>110</v>
      </c>
      <c r="F2581">
        <v>5</v>
      </c>
      <c r="G2581" t="s">
        <v>14</v>
      </c>
      <c r="H2581" s="1" t="str">
        <f t="shared" si="162"/>
        <v>ifrs-full_NameOfAcquiree</v>
      </c>
      <c r="I2581" t="str">
        <f t="shared" si="163"/>
        <v>ifrs-full</v>
      </c>
      <c r="J2581" t="str">
        <f t="shared" si="164"/>
        <v>NameOfAcquiree</v>
      </c>
      <c r="K2581" t="str">
        <f t="shared" si="165"/>
        <v>insert into dbax_info_conc (codi_empr, codi_emex, codi_info, pref_conc, codi_conc, orde_conc, nive_conc, tipo_info) values (0,0,'pre_cl-ci_ifrs-3_2014-03-05_role-817000','ifrs-full','NameOfAcquiree',110,5,'C')</v>
      </c>
    </row>
    <row r="2582" spans="1:11" x14ac:dyDescent="0.25">
      <c r="A2582">
        <v>0</v>
      </c>
      <c r="B2582">
        <v>0</v>
      </c>
      <c r="C2582" t="s">
        <v>226</v>
      </c>
      <c r="D2582" t="s">
        <v>2389</v>
      </c>
      <c r="E2582">
        <v>1360</v>
      </c>
      <c r="F2582">
        <v>9</v>
      </c>
      <c r="G2582" t="s">
        <v>14</v>
      </c>
      <c r="H2582" s="1" t="str">
        <f t="shared" si="162"/>
        <v>ifrs-full_NewLiabilitiesContingentLiabilitiesRecognisedInBusinessCombination</v>
      </c>
      <c r="I2582" t="str">
        <f t="shared" si="163"/>
        <v>ifrs-full</v>
      </c>
      <c r="J2582" t="str">
        <f t="shared" si="164"/>
        <v>NewLiabilitiesContingentLiabilitiesRecognisedInBusinessCombination</v>
      </c>
      <c r="K2582" t="str">
        <f t="shared" si="165"/>
        <v>insert into dbax_info_conc (codi_empr, codi_emex, codi_info, pref_conc, codi_conc, orde_conc, nive_conc, tipo_info) values (0,0,'pre_cl-ci_ifrs-3_2014-03-05_role-817000','ifrs-full','NewLiabilitiesContingentLiabilitiesRecognisedInBusinessCombination',1360,9,'C')</v>
      </c>
    </row>
    <row r="2583" spans="1:11" x14ac:dyDescent="0.25">
      <c r="A2583">
        <v>0</v>
      </c>
      <c r="B2583">
        <v>0</v>
      </c>
      <c r="C2583" t="s">
        <v>226</v>
      </c>
      <c r="D2583" t="s">
        <v>2393</v>
      </c>
      <c r="E2583">
        <v>530</v>
      </c>
      <c r="F2583">
        <v>5</v>
      </c>
      <c r="G2583" t="s">
        <v>14</v>
      </c>
      <c r="H2583" s="1" t="str">
        <f t="shared" si="162"/>
        <v>ifrs-full_NoncontrollingInterestInAcquireeRecognisedAtAcquisitionDate</v>
      </c>
      <c r="I2583" t="str">
        <f t="shared" si="163"/>
        <v>ifrs-full</v>
      </c>
      <c r="J2583" t="str">
        <f t="shared" si="164"/>
        <v>NoncontrollingInterestInAcquireeRecognisedAtAcquisitionDate</v>
      </c>
      <c r="K2583" t="str">
        <f t="shared" si="165"/>
        <v>insert into dbax_info_conc (codi_empr, codi_emex, codi_info, pref_conc, codi_conc, orde_conc, nive_conc, tipo_info) values (0,0,'pre_cl-ci_ifrs-3_2014-03-05_role-817000','ifrs-full','NoncontrollingInterestInAcquireeRecognisedAtAcquisitionDate',530,5,'C')</v>
      </c>
    </row>
    <row r="2584" spans="1:11" x14ac:dyDescent="0.25">
      <c r="A2584">
        <v>0</v>
      </c>
      <c r="B2584">
        <v>0</v>
      </c>
      <c r="C2584" t="s">
        <v>226</v>
      </c>
      <c r="D2584" t="s">
        <v>2405</v>
      </c>
      <c r="E2584">
        <v>410</v>
      </c>
      <c r="F2584">
        <v>6</v>
      </c>
      <c r="G2584" t="s">
        <v>14</v>
      </c>
      <c r="H2584" s="1" t="str">
        <f t="shared" si="162"/>
        <v>ifrs-full_NoncurrentAssetsRecognisedAsOfAcquisitionDate</v>
      </c>
      <c r="I2584" t="str">
        <f t="shared" si="163"/>
        <v>ifrs-full</v>
      </c>
      <c r="J2584" t="str">
        <f t="shared" si="164"/>
        <v>NoncurrentAssetsRecognisedAsOfAcquisitionDate</v>
      </c>
      <c r="K2584" t="str">
        <f t="shared" si="165"/>
        <v>insert into dbax_info_conc (codi_empr, codi_emex, codi_info, pref_conc, codi_conc, orde_conc, nive_conc, tipo_info) values (0,0,'pre_cl-ci_ifrs-3_2014-03-05_role-817000','ifrs-full','NoncurrentAssetsRecognisedAsOfAcquisitionDate',410,6,'C')</v>
      </c>
    </row>
    <row r="2585" spans="1:11" x14ac:dyDescent="0.25">
      <c r="A2585">
        <v>0</v>
      </c>
      <c r="B2585">
        <v>0</v>
      </c>
      <c r="C2585" t="s">
        <v>226</v>
      </c>
      <c r="D2585" t="s">
        <v>2438</v>
      </c>
      <c r="E2585">
        <v>430</v>
      </c>
      <c r="F2585">
        <v>6</v>
      </c>
      <c r="G2585" t="s">
        <v>14</v>
      </c>
      <c r="H2585" s="1" t="str">
        <f t="shared" si="162"/>
        <v>ifrs-full_NoncurrentLiabilitiesRecognisedAsOfAcquisitionDate</v>
      </c>
      <c r="I2585" t="str">
        <f t="shared" si="163"/>
        <v>ifrs-full</v>
      </c>
      <c r="J2585" t="str">
        <f t="shared" si="164"/>
        <v>NoncurrentLiabilitiesRecognisedAsOfAcquisitionDate</v>
      </c>
      <c r="K2585" t="str">
        <f t="shared" si="165"/>
        <v>insert into dbax_info_conc (codi_empr, codi_emex, codi_info, pref_conc, codi_conc, orde_conc, nive_conc, tipo_info) values (0,0,'pre_cl-ci_ifrs-3_2014-03-05_role-817000','ifrs-full','NoncurrentLiabilitiesRecognisedAsOfAcquisitionDate',430,6,'C')</v>
      </c>
    </row>
    <row r="2586" spans="1:11" x14ac:dyDescent="0.25">
      <c r="A2586">
        <v>0</v>
      </c>
      <c r="B2586">
        <v>0</v>
      </c>
      <c r="C2586" t="s">
        <v>226</v>
      </c>
      <c r="D2586" t="s">
        <v>2465</v>
      </c>
      <c r="E2586">
        <v>230</v>
      </c>
      <c r="F2586">
        <v>7</v>
      </c>
      <c r="G2586" t="s">
        <v>14</v>
      </c>
      <c r="H2586" s="1" t="str">
        <f t="shared" si="162"/>
        <v>ifrs-full_NumberOfInstrumentsOrInterestsIssuedOrIssuable</v>
      </c>
      <c r="I2586" t="str">
        <f t="shared" si="163"/>
        <v>ifrs-full</v>
      </c>
      <c r="J2586" t="str">
        <f t="shared" si="164"/>
        <v>NumberOfInstrumentsOrInterestsIssuedOrIssuable</v>
      </c>
      <c r="K2586" t="str">
        <f t="shared" si="165"/>
        <v>insert into dbax_info_conc (codi_empr, codi_emex, codi_info, pref_conc, codi_conc, orde_conc, nive_conc, tipo_info) values (0,0,'pre_cl-ci_ifrs-3_2014-03-05_role-817000','ifrs-full','NumberOfInstrumentsOrInterestsIssuedOrIssuable',230,7,'C')</v>
      </c>
    </row>
    <row r="2587" spans="1:11" x14ac:dyDescent="0.25">
      <c r="A2587">
        <v>0</v>
      </c>
      <c r="B2587">
        <v>0</v>
      </c>
      <c r="C2587" t="s">
        <v>226</v>
      </c>
      <c r="D2587" t="s">
        <v>2488</v>
      </c>
      <c r="E2587">
        <v>1140</v>
      </c>
      <c r="F2587">
        <v>8</v>
      </c>
      <c r="G2587" t="s">
        <v>14</v>
      </c>
      <c r="H2587" s="1" t="str">
        <f t="shared" si="162"/>
        <v>ifrs-full_OnerousContractsContingentLiabilityMember</v>
      </c>
      <c r="I2587" t="str">
        <f t="shared" si="163"/>
        <v>ifrs-full</v>
      </c>
      <c r="J2587" t="str">
        <f t="shared" si="164"/>
        <v>OnerousContractsContingentLiabilityMember</v>
      </c>
      <c r="K2587" t="str">
        <f t="shared" si="165"/>
        <v>insert into dbax_info_conc (codi_empr, codi_emex, codi_info, pref_conc, codi_conc, orde_conc, nive_conc, tipo_info) values (0,0,'pre_cl-ci_ifrs-3_2014-03-05_role-817000','ifrs-full','OnerousContractsContingentLiabilityMember',1140,8,'C')</v>
      </c>
    </row>
    <row r="2588" spans="1:11" x14ac:dyDescent="0.25">
      <c r="A2588">
        <v>0</v>
      </c>
      <c r="B2588">
        <v>0</v>
      </c>
      <c r="C2588" t="s">
        <v>226</v>
      </c>
      <c r="D2588" t="s">
        <v>2526</v>
      </c>
      <c r="E2588">
        <v>1180</v>
      </c>
      <c r="F2588">
        <v>8</v>
      </c>
      <c r="G2588" t="s">
        <v>14</v>
      </c>
      <c r="H2588" s="1" t="str">
        <f t="shared" si="162"/>
        <v>ifrs-full_OtherContingentLiabilitiesMember</v>
      </c>
      <c r="I2588" t="str">
        <f t="shared" si="163"/>
        <v>ifrs-full</v>
      </c>
      <c r="J2588" t="str">
        <f t="shared" si="164"/>
        <v>OtherContingentLiabilitiesMember</v>
      </c>
      <c r="K2588" t="str">
        <f t="shared" si="165"/>
        <v>insert into dbax_info_conc (codi_empr, codi_emex, codi_info, pref_conc, codi_conc, orde_conc, nive_conc, tipo_info) values (0,0,'pre_cl-ci_ifrs-3_2014-03-05_role-817000','ifrs-full','OtherContingentLiabilitiesMember',1180,8,'C')</v>
      </c>
    </row>
    <row r="2589" spans="1:11" x14ac:dyDescent="0.25">
      <c r="A2589">
        <v>0</v>
      </c>
      <c r="B2589">
        <v>0</v>
      </c>
      <c r="C2589" t="s">
        <v>226</v>
      </c>
      <c r="D2589" t="s">
        <v>2589</v>
      </c>
      <c r="E2589">
        <v>200</v>
      </c>
      <c r="F2589">
        <v>6</v>
      </c>
      <c r="G2589" t="s">
        <v>14</v>
      </c>
      <c r="H2589" s="1" t="str">
        <f t="shared" si="162"/>
        <v>ifrs-full_OtherTangibleOrIntangibleAssetsTransferred</v>
      </c>
      <c r="I2589" t="str">
        <f t="shared" si="163"/>
        <v>ifrs-full</v>
      </c>
      <c r="J2589" t="str">
        <f t="shared" si="164"/>
        <v>OtherTangibleOrIntangibleAssetsTransferred</v>
      </c>
      <c r="K2589" t="str">
        <f t="shared" si="165"/>
        <v>insert into dbax_info_conc (codi_empr, codi_emex, codi_info, pref_conc, codi_conc, orde_conc, nive_conc, tipo_info) values (0,0,'pre_cl-ci_ifrs-3_2014-03-05_role-817000','ifrs-full','OtherTangibleOrIntangibleAssetsTransferred',200,6,'C')</v>
      </c>
    </row>
    <row r="2590" spans="1:11" x14ac:dyDescent="0.25">
      <c r="A2590">
        <v>0</v>
      </c>
      <c r="B2590">
        <v>0</v>
      </c>
      <c r="C2590" t="s">
        <v>226</v>
      </c>
      <c r="D2590" t="s">
        <v>2612</v>
      </c>
      <c r="E2590">
        <v>140</v>
      </c>
      <c r="F2590">
        <v>5</v>
      </c>
      <c r="G2590" t="s">
        <v>14</v>
      </c>
      <c r="H2590" s="1" t="str">
        <f t="shared" si="162"/>
        <v>ifrs-full_PercentageOfVotingEquityInterestsAcquired</v>
      </c>
      <c r="I2590" t="str">
        <f t="shared" si="163"/>
        <v>ifrs-full</v>
      </c>
      <c r="J2590" t="str">
        <f t="shared" si="164"/>
        <v>PercentageOfVotingEquityInterestsAcquired</v>
      </c>
      <c r="K2590" t="str">
        <f t="shared" si="165"/>
        <v>insert into dbax_info_conc (codi_empr, codi_emex, codi_info, pref_conc, codi_conc, orde_conc, nive_conc, tipo_info) values (0,0,'pre_cl-ci_ifrs-3_2014-03-05_role-817000','ifrs-full','PercentageOfVotingEquityInterestsAcquired',140,5,'C')</v>
      </c>
    </row>
    <row r="2591" spans="1:11" x14ac:dyDescent="0.25">
      <c r="A2591">
        <v>0</v>
      </c>
      <c r="B2591">
        <v>0</v>
      </c>
      <c r="C2591" t="s">
        <v>226</v>
      </c>
      <c r="D2591" t="s">
        <v>2650</v>
      </c>
      <c r="E2591">
        <v>600</v>
      </c>
      <c r="F2591">
        <v>5</v>
      </c>
      <c r="G2591" t="s">
        <v>14</v>
      </c>
      <c r="H2591" s="1" t="str">
        <f t="shared" si="162"/>
        <v>ifrs-full_ProfitLossOfAcquiree</v>
      </c>
      <c r="I2591" t="str">
        <f t="shared" si="163"/>
        <v>ifrs-full</v>
      </c>
      <c r="J2591" t="str">
        <f t="shared" si="164"/>
        <v>ProfitLossOfAcquiree</v>
      </c>
      <c r="K2591" t="str">
        <f t="shared" si="165"/>
        <v>insert into dbax_info_conc (codi_empr, codi_emex, codi_info, pref_conc, codi_conc, orde_conc, nive_conc, tipo_info) values (0,0,'pre_cl-ci_ifrs-3_2014-03-05_role-817000','ifrs-full','ProfitLossOfAcquiree',600,5,'C')</v>
      </c>
    </row>
    <row r="2592" spans="1:11" x14ac:dyDescent="0.25">
      <c r="A2592">
        <v>0</v>
      </c>
      <c r="B2592">
        <v>0</v>
      </c>
      <c r="C2592" t="s">
        <v>226</v>
      </c>
      <c r="D2592" t="s">
        <v>2651</v>
      </c>
      <c r="E2592">
        <v>620</v>
      </c>
      <c r="F2592">
        <v>5</v>
      </c>
      <c r="G2592" t="s">
        <v>14</v>
      </c>
      <c r="H2592" s="1" t="str">
        <f t="shared" si="162"/>
        <v>ifrs-full_ProfitLossOfCombinedEntity</v>
      </c>
      <c r="I2592" t="str">
        <f t="shared" si="163"/>
        <v>ifrs-full</v>
      </c>
      <c r="J2592" t="str">
        <f t="shared" si="164"/>
        <v>ProfitLossOfCombinedEntity</v>
      </c>
      <c r="K2592" t="str">
        <f t="shared" si="165"/>
        <v>insert into dbax_info_conc (codi_empr, codi_emex, codi_info, pref_conc, codi_conc, orde_conc, nive_conc, tipo_info) values (0,0,'pre_cl-ci_ifrs-3_2014-03-05_role-817000','ifrs-full','ProfitLossOfCombinedEntity',620,5,'C')</v>
      </c>
    </row>
    <row r="2593" spans="1:11" x14ac:dyDescent="0.25">
      <c r="A2593">
        <v>0</v>
      </c>
      <c r="B2593">
        <v>0</v>
      </c>
      <c r="C2593" t="s">
        <v>226</v>
      </c>
      <c r="D2593" t="s">
        <v>2666</v>
      </c>
      <c r="E2593">
        <v>350</v>
      </c>
      <c r="F2593">
        <v>6</v>
      </c>
      <c r="G2593" t="s">
        <v>14</v>
      </c>
      <c r="H2593" s="1" t="str">
        <f t="shared" si="162"/>
        <v>ifrs-full_PropertyPlantAndEquipmentRecognisedAsOfAcquisitionDate</v>
      </c>
      <c r="I2593" t="str">
        <f t="shared" si="163"/>
        <v>ifrs-full</v>
      </c>
      <c r="J2593" t="str">
        <f t="shared" si="164"/>
        <v>PropertyPlantAndEquipmentRecognisedAsOfAcquisitionDate</v>
      </c>
      <c r="K2593" t="str">
        <f t="shared" si="165"/>
        <v>insert into dbax_info_conc (codi_empr, codi_emex, codi_info, pref_conc, codi_conc, orde_conc, nive_conc, tipo_info) values (0,0,'pre_cl-ci_ifrs-3_2014-03-05_role-817000','ifrs-full','PropertyPlantAndEquipmentRecognisedAsOfAcquisitionDate',350,6,'C')</v>
      </c>
    </row>
    <row r="2594" spans="1:11" x14ac:dyDescent="0.25">
      <c r="A2594">
        <v>0</v>
      </c>
      <c r="B2594">
        <v>0</v>
      </c>
      <c r="C2594" t="s">
        <v>226</v>
      </c>
      <c r="D2594" t="s">
        <v>2737</v>
      </c>
      <c r="E2594">
        <v>1320</v>
      </c>
      <c r="F2594">
        <v>6</v>
      </c>
      <c r="G2594" t="s">
        <v>14</v>
      </c>
      <c r="H2594" s="1" t="str">
        <f t="shared" si="162"/>
        <v>ifrs-full_ReconciliationOfChangesInContingentLiabilitiesRecognisedInBusinessCombinationAbstract</v>
      </c>
      <c r="I2594" t="str">
        <f t="shared" si="163"/>
        <v>ifrs-full</v>
      </c>
      <c r="J2594" t="str">
        <f t="shared" si="164"/>
        <v>ReconciliationOfChangesInContingentLiabilitiesRecognisedInBusinessCombinationAbstract</v>
      </c>
      <c r="K2594" t="str">
        <f t="shared" si="165"/>
        <v>insert into dbax_info_conc (codi_empr, codi_emex, codi_info, pref_conc, codi_conc, orde_conc, nive_conc, tipo_info) values (0,0,'pre_cl-ci_ifrs-3_2014-03-05_role-817000','ifrs-full','ReconciliationOfChangesInContingentLiabilitiesRecognisedInBusinessCombinationAbstract',1320,6,'C')</v>
      </c>
    </row>
    <row r="2595" spans="1:11" x14ac:dyDescent="0.25">
      <c r="A2595">
        <v>0</v>
      </c>
      <c r="B2595">
        <v>0</v>
      </c>
      <c r="C2595" t="s">
        <v>226</v>
      </c>
      <c r="D2595" t="s">
        <v>2791</v>
      </c>
      <c r="E2595">
        <v>1120</v>
      </c>
      <c r="F2595">
        <v>8</v>
      </c>
      <c r="G2595" t="s">
        <v>14</v>
      </c>
      <c r="H2595" s="1" t="str">
        <f t="shared" si="162"/>
        <v>ifrs-full_RestructuringContingentLiabilityMember</v>
      </c>
      <c r="I2595" t="str">
        <f t="shared" si="163"/>
        <v>ifrs-full</v>
      </c>
      <c r="J2595" t="str">
        <f t="shared" si="164"/>
        <v>RestructuringContingentLiabilityMember</v>
      </c>
      <c r="K2595" t="str">
        <f t="shared" si="165"/>
        <v>insert into dbax_info_conc (codi_empr, codi_emex, codi_info, pref_conc, codi_conc, orde_conc, nive_conc, tipo_info) values (0,0,'pre_cl-ci_ifrs-3_2014-03-05_role-817000','ifrs-full','RestructuringContingentLiabilityMember',1120,8,'C')</v>
      </c>
    </row>
    <row r="2596" spans="1:11" x14ac:dyDescent="0.25">
      <c r="A2596">
        <v>0</v>
      </c>
      <c r="B2596">
        <v>0</v>
      </c>
      <c r="C2596" t="s">
        <v>226</v>
      </c>
      <c r="D2596" t="s">
        <v>2832</v>
      </c>
      <c r="E2596">
        <v>590</v>
      </c>
      <c r="F2596">
        <v>5</v>
      </c>
      <c r="G2596" t="s">
        <v>14</v>
      </c>
      <c r="H2596" s="1" t="str">
        <f t="shared" si="162"/>
        <v>ifrs-full_RevenueOfAcquiree</v>
      </c>
      <c r="I2596" t="str">
        <f t="shared" si="163"/>
        <v>ifrs-full</v>
      </c>
      <c r="J2596" t="str">
        <f t="shared" si="164"/>
        <v>RevenueOfAcquiree</v>
      </c>
      <c r="K2596" t="str">
        <f t="shared" si="165"/>
        <v>insert into dbax_info_conc (codi_empr, codi_emex, codi_info, pref_conc, codi_conc, orde_conc, nive_conc, tipo_info) values (0,0,'pre_cl-ci_ifrs-3_2014-03-05_role-817000','ifrs-full','RevenueOfAcquiree',590,5,'C')</v>
      </c>
    </row>
    <row r="2597" spans="1:11" x14ac:dyDescent="0.25">
      <c r="A2597">
        <v>0</v>
      </c>
      <c r="B2597">
        <v>0</v>
      </c>
      <c r="C2597" t="s">
        <v>226</v>
      </c>
      <c r="D2597" t="s">
        <v>2833</v>
      </c>
      <c r="E2597">
        <v>610</v>
      </c>
      <c r="F2597">
        <v>5</v>
      </c>
      <c r="G2597" t="s">
        <v>14</v>
      </c>
      <c r="H2597" s="1" t="str">
        <f t="shared" si="162"/>
        <v>ifrs-full_RevenueOfCombinedEntity</v>
      </c>
      <c r="I2597" t="str">
        <f t="shared" si="163"/>
        <v>ifrs-full</v>
      </c>
      <c r="J2597" t="str">
        <f t="shared" si="164"/>
        <v>RevenueOfCombinedEntity</v>
      </c>
      <c r="K2597" t="str">
        <f t="shared" si="165"/>
        <v>insert into dbax_info_conc (codi_empr, codi_emex, codi_info, pref_conc, codi_conc, orde_conc, nive_conc, tipo_info) values (0,0,'pre_cl-ci_ifrs-3_2014-03-05_role-817000','ifrs-full','RevenueOfCombinedEntity',610,5,'C')</v>
      </c>
    </row>
    <row r="2598" spans="1:11" x14ac:dyDescent="0.25">
      <c r="A2598">
        <v>0</v>
      </c>
      <c r="B2598">
        <v>0</v>
      </c>
      <c r="C2598" t="s">
        <v>226</v>
      </c>
      <c r="D2598" t="s">
        <v>2846</v>
      </c>
      <c r="E2598">
        <v>1400</v>
      </c>
      <c r="F2598">
        <v>8</v>
      </c>
      <c r="G2598" t="s">
        <v>14</v>
      </c>
      <c r="H2598" s="1" t="str">
        <f t="shared" si="162"/>
        <v>ifrs-full_ReversedUnsettledLiabilitiesContingentLiabilitiesRecognisedInBusinessCombination</v>
      </c>
      <c r="I2598" t="str">
        <f t="shared" si="163"/>
        <v>ifrs-full</v>
      </c>
      <c r="J2598" t="str">
        <f t="shared" si="164"/>
        <v>ReversedUnsettledLiabilitiesContingentLiabilitiesRecognisedInBusinessCombination</v>
      </c>
      <c r="K2598" t="str">
        <f t="shared" si="165"/>
        <v>insert into dbax_info_conc (codi_empr, codi_emex, codi_info, pref_conc, codi_conc, orde_conc, nive_conc, tipo_info) values (0,0,'pre_cl-ci_ifrs-3_2014-03-05_role-817000','ifrs-full','ReversedUnsettledLiabilitiesContingentLiabilitiesRecognisedInBusinessCombination',1400,8,'C')</v>
      </c>
    </row>
    <row r="2599" spans="1:11" x14ac:dyDescent="0.25">
      <c r="A2599">
        <v>0</v>
      </c>
      <c r="B2599">
        <v>0</v>
      </c>
      <c r="C2599" t="s">
        <v>226</v>
      </c>
      <c r="D2599" t="s">
        <v>2862</v>
      </c>
      <c r="E2599">
        <v>1390</v>
      </c>
      <c r="F2599">
        <v>8</v>
      </c>
      <c r="G2599" t="s">
        <v>14</v>
      </c>
      <c r="H2599" s="1" t="str">
        <f t="shared" si="162"/>
        <v>ifrs-full_SettledLiabilitiesContingentLiabilitiesRecognisedInBusinessCombination</v>
      </c>
      <c r="I2599" t="str">
        <f t="shared" si="163"/>
        <v>ifrs-full</v>
      </c>
      <c r="J2599" t="str">
        <f t="shared" si="164"/>
        <v>SettledLiabilitiesContingentLiabilitiesRecognisedInBusinessCombination</v>
      </c>
      <c r="K2599" t="str">
        <f t="shared" si="165"/>
        <v>insert into dbax_info_conc (codi_empr, codi_emex, codi_info, pref_conc, codi_conc, orde_conc, nive_conc, tipo_info) values (0,0,'pre_cl-ci_ifrs-3_2014-03-05_role-817000','ifrs-full','SettledLiabilitiesContingentLiabilitiesRecognisedInBusinessCombination',1390,8,'C')</v>
      </c>
    </row>
    <row r="2600" spans="1:11" x14ac:dyDescent="0.25">
      <c r="A2600">
        <v>0</v>
      </c>
      <c r="B2600">
        <v>0</v>
      </c>
      <c r="C2600" t="s">
        <v>226</v>
      </c>
      <c r="D2600" t="s">
        <v>2871</v>
      </c>
      <c r="E2600">
        <v>1170</v>
      </c>
      <c r="F2600">
        <v>8</v>
      </c>
      <c r="G2600" t="s">
        <v>14</v>
      </c>
      <c r="H2600" s="1" t="str">
        <f t="shared" si="162"/>
        <v>ifrs-full_ShareOfContingentLiabilitiesOfAssociatesMember</v>
      </c>
      <c r="I2600" t="str">
        <f t="shared" si="163"/>
        <v>ifrs-full</v>
      </c>
      <c r="J2600" t="str">
        <f t="shared" si="164"/>
        <v>ShareOfContingentLiabilitiesOfAssociatesMember</v>
      </c>
      <c r="K2600" t="str">
        <f t="shared" si="165"/>
        <v>insert into dbax_info_conc (codi_empr, codi_emex, codi_info, pref_conc, codi_conc, orde_conc, nive_conc, tipo_info) values (0,0,'pre_cl-ci_ifrs-3_2014-03-05_role-817000','ifrs-full','ShareOfContingentLiabilitiesOfAssociatesMember',1170,8,'C')</v>
      </c>
    </row>
    <row r="2601" spans="1:11" x14ac:dyDescent="0.25">
      <c r="A2601">
        <v>0</v>
      </c>
      <c r="B2601">
        <v>0</v>
      </c>
      <c r="C2601" t="s">
        <v>226</v>
      </c>
      <c r="D2601" t="s">
        <v>2960</v>
      </c>
      <c r="E2601">
        <v>450</v>
      </c>
      <c r="F2601">
        <v>6</v>
      </c>
      <c r="G2601" t="s">
        <v>14</v>
      </c>
      <c r="H2601" s="1" t="str">
        <f t="shared" si="162"/>
        <v>ifrs-full_TradeAndOtherPayablesRecognisedAsOfAcquisitionDate</v>
      </c>
      <c r="I2601" t="str">
        <f t="shared" si="163"/>
        <v>ifrs-full</v>
      </c>
      <c r="J2601" t="str">
        <f t="shared" si="164"/>
        <v>TradeAndOtherPayablesRecognisedAsOfAcquisitionDate</v>
      </c>
      <c r="K2601" t="str">
        <f t="shared" si="165"/>
        <v>insert into dbax_info_conc (codi_empr, codi_emex, codi_info, pref_conc, codi_conc, orde_conc, nive_conc, tipo_info) values (0,0,'pre_cl-ci_ifrs-3_2014-03-05_role-817000','ifrs-full','TradeAndOtherPayablesRecognisedAsOfAcquisitionDate',450,6,'C')</v>
      </c>
    </row>
    <row r="2602" spans="1:11" x14ac:dyDescent="0.25">
      <c r="A2602">
        <v>0</v>
      </c>
      <c r="B2602">
        <v>0</v>
      </c>
      <c r="C2602" t="s">
        <v>226</v>
      </c>
      <c r="D2602" t="s">
        <v>2971</v>
      </c>
      <c r="E2602">
        <v>780</v>
      </c>
      <c r="F2602">
        <v>6</v>
      </c>
      <c r="G2602" t="s">
        <v>14</v>
      </c>
      <c r="H2602" s="1" t="str">
        <f t="shared" si="162"/>
        <v>ifrs-full_TransactionsRecognisedSeparatelyFromAcquisitionOfAssetsAndAssumptionOfLiabilitiesInBusinessCombinationAxis</v>
      </c>
      <c r="I2602" t="str">
        <f t="shared" si="163"/>
        <v>ifrs-full</v>
      </c>
      <c r="J2602" t="str">
        <f t="shared" si="164"/>
        <v>TransactionsRecognisedSeparatelyFromAcquisitionOfAssetsAndAssumptionOfLiabilitiesInBusinessCombinationAxis</v>
      </c>
      <c r="K2602" t="str">
        <f t="shared" si="165"/>
        <v>insert into dbax_info_conc (codi_empr, codi_emex, codi_info, pref_conc, codi_conc, orde_conc, nive_conc, tipo_info) values (0,0,'pre_cl-ci_ifrs-3_2014-03-05_role-817000','ifrs-full','TransactionsRecognisedSeparatelyFromAcquisitionOfAssetsAndAssumptionOfLiabilitiesInBusinessCombinationAxis',780,6,'C')</v>
      </c>
    </row>
    <row r="2603" spans="1:11" x14ac:dyDescent="0.25">
      <c r="A2603">
        <v>0</v>
      </c>
      <c r="B2603">
        <v>0</v>
      </c>
      <c r="C2603" t="s">
        <v>226</v>
      </c>
      <c r="D2603" t="s">
        <v>2972</v>
      </c>
      <c r="E2603">
        <v>790</v>
      </c>
      <c r="F2603">
        <v>7</v>
      </c>
      <c r="G2603" t="s">
        <v>14</v>
      </c>
      <c r="H2603" s="1" t="str">
        <f t="shared" si="162"/>
        <v>ifrs-full_TransactionsRecognisedSeparatelyFromAcquisitionOfAssetsAndAssumptionOfLiabilitiesInBusinessCombinationMember</v>
      </c>
      <c r="I2603" t="str">
        <f t="shared" si="163"/>
        <v>ifrs-full</v>
      </c>
      <c r="J2603" t="str">
        <f t="shared" si="164"/>
        <v>TransactionsRecognisedSeparatelyFromAcquisitionOfAssetsAndAssumptionOfLiabilitiesInBusinessCombinationMember</v>
      </c>
      <c r="K2603" t="str">
        <f t="shared" si="165"/>
        <v>insert into dbax_info_conc (codi_empr, codi_emex, codi_info, pref_conc, codi_conc, orde_conc, nive_conc, tipo_info) values (0,0,'pre_cl-ci_ifrs-3_2014-03-05_role-817000','ifrs-full','TransactionsRecognisedSeparatelyFromAcquisitionOfAssetsAndAssumptionOfLiabilitiesInBusinessCombinationMember',790,7,'C')</v>
      </c>
    </row>
    <row r="2604" spans="1:11" x14ac:dyDescent="0.25">
      <c r="A2604">
        <v>0</v>
      </c>
      <c r="B2604">
        <v>0</v>
      </c>
      <c r="C2604" t="s">
        <v>226</v>
      </c>
      <c r="D2604" t="s">
        <v>3030</v>
      </c>
      <c r="E2604">
        <v>1110</v>
      </c>
      <c r="F2604">
        <v>8</v>
      </c>
      <c r="G2604" t="s">
        <v>14</v>
      </c>
      <c r="H2604" s="1" t="str">
        <f t="shared" si="162"/>
        <v>ifrs-full_WarrantyContingentLiabilityMember</v>
      </c>
      <c r="I2604" t="str">
        <f t="shared" si="163"/>
        <v>ifrs-full</v>
      </c>
      <c r="J2604" t="str">
        <f t="shared" si="164"/>
        <v>WarrantyContingentLiabilityMember</v>
      </c>
      <c r="K2604" t="str">
        <f t="shared" si="165"/>
        <v>insert into dbax_info_conc (codi_empr, codi_emex, codi_info, pref_conc, codi_conc, orde_conc, nive_conc, tipo_info) values (0,0,'pre_cl-ci_ifrs-3_2014-03-05_role-817000','ifrs-full','WarrantyContingentLiabilityMember',1110,8,'C')</v>
      </c>
    </row>
    <row r="2605" spans="1:11" x14ac:dyDescent="0.25">
      <c r="A2605">
        <v>0</v>
      </c>
      <c r="B2605">
        <v>0</v>
      </c>
      <c r="C2605" t="s">
        <v>229</v>
      </c>
      <c r="D2605" t="s">
        <v>609</v>
      </c>
      <c r="E2605">
        <v>130</v>
      </c>
      <c r="F2605">
        <v>5</v>
      </c>
      <c r="G2605" t="s">
        <v>14</v>
      </c>
      <c r="H2605" s="1" t="str">
        <f t="shared" si="162"/>
        <v>cl-ci_NombreSociedadCombinacion</v>
      </c>
      <c r="I2605" t="str">
        <f t="shared" si="163"/>
        <v>cl-ci</v>
      </c>
      <c r="J2605" t="str">
        <f t="shared" si="164"/>
        <v>NombreSociedadCombinacion</v>
      </c>
      <c r="K2605" t="str">
        <f t="shared" si="165"/>
        <v>insert into dbax_info_conc (codi_empr, codi_emex, codi_info, pref_conc, codi_conc, orde_conc, nive_conc, tipo_info) values (0,0,'pre_cl-ci_ifrs-3_2014-03-05_role-817100','cl-ci','NombreSociedadCombinacion',130,5,'C')</v>
      </c>
    </row>
    <row r="2606" spans="1:11" x14ac:dyDescent="0.25">
      <c r="A2606">
        <v>0</v>
      </c>
      <c r="B2606">
        <v>0</v>
      </c>
      <c r="C2606" t="s">
        <v>229</v>
      </c>
      <c r="D2606" t="s">
        <v>706</v>
      </c>
      <c r="E2606">
        <v>140</v>
      </c>
      <c r="F2606">
        <v>5</v>
      </c>
      <c r="G2606" t="s">
        <v>14</v>
      </c>
      <c r="H2606" s="1" t="str">
        <f t="shared" si="162"/>
        <v>cl-ci_RutSociedadCombinacion</v>
      </c>
      <c r="I2606" t="str">
        <f t="shared" si="163"/>
        <v>cl-ci</v>
      </c>
      <c r="J2606" t="str">
        <f t="shared" si="164"/>
        <v>RutSociedadCombinacion</v>
      </c>
      <c r="K2606" t="str">
        <f t="shared" si="165"/>
        <v>insert into dbax_info_conc (codi_empr, codi_emex, codi_info, pref_conc, codi_conc, orde_conc, nive_conc, tipo_info) values (0,0,'pre_cl-ci_ifrs-3_2014-03-05_role-817100','cl-ci','RutSociedadCombinacion',140,5,'C')</v>
      </c>
    </row>
    <row r="2607" spans="1:11" x14ac:dyDescent="0.25">
      <c r="A2607">
        <v>0</v>
      </c>
      <c r="B2607">
        <v>0</v>
      </c>
      <c r="C2607" t="s">
        <v>229</v>
      </c>
      <c r="D2607" t="s">
        <v>745</v>
      </c>
      <c r="E2607">
        <v>100</v>
      </c>
      <c r="F2607">
        <v>6</v>
      </c>
      <c r="G2607" t="s">
        <v>14</v>
      </c>
      <c r="H2607" s="1" t="str">
        <f t="shared" si="162"/>
        <v>ifrs-full_AccumulatedImpairmentMember</v>
      </c>
      <c r="I2607" t="str">
        <f t="shared" si="163"/>
        <v>ifrs-full</v>
      </c>
      <c r="J2607" t="str">
        <f t="shared" si="164"/>
        <v>AccumulatedImpairmentMember</v>
      </c>
      <c r="K2607" t="str">
        <f t="shared" si="165"/>
        <v>insert into dbax_info_conc (codi_empr, codi_emex, codi_info, pref_conc, codi_conc, orde_conc, nive_conc, tipo_info) values (0,0,'pre_cl-ci_ifrs-3_2014-03-05_role-817100','ifrs-full','AccumulatedImpairmentMember',100,6,'C')</v>
      </c>
    </row>
    <row r="2608" spans="1:11" x14ac:dyDescent="0.25">
      <c r="A2608">
        <v>0</v>
      </c>
      <c r="B2608">
        <v>0</v>
      </c>
      <c r="C2608" t="s">
        <v>229</v>
      </c>
      <c r="D2608" t="s">
        <v>767</v>
      </c>
      <c r="E2608">
        <v>170</v>
      </c>
      <c r="F2608">
        <v>6</v>
      </c>
      <c r="G2608" t="s">
        <v>14</v>
      </c>
      <c r="H2608" s="1" t="str">
        <f t="shared" si="162"/>
        <v>ifrs-full_AdditionalRecognitionGoodwill</v>
      </c>
      <c r="I2608" t="str">
        <f t="shared" si="163"/>
        <v>ifrs-full</v>
      </c>
      <c r="J2608" t="str">
        <f t="shared" si="164"/>
        <v>AdditionalRecognitionGoodwill</v>
      </c>
      <c r="K2608" t="str">
        <f t="shared" si="165"/>
        <v>insert into dbax_info_conc (codi_empr, codi_emex, codi_info, pref_conc, codi_conc, orde_conc, nive_conc, tipo_info) values (0,0,'pre_cl-ci_ifrs-3_2014-03-05_role-817100','ifrs-full','AdditionalRecognitionGoodwill',170,6,'C')</v>
      </c>
    </row>
    <row r="2609" spans="1:11" x14ac:dyDescent="0.25">
      <c r="A2609">
        <v>0</v>
      </c>
      <c r="B2609">
        <v>0</v>
      </c>
      <c r="C2609" t="s">
        <v>229</v>
      </c>
      <c r="D2609" t="s">
        <v>887</v>
      </c>
      <c r="E2609">
        <v>40</v>
      </c>
      <c r="F2609">
        <v>4</v>
      </c>
      <c r="G2609" t="s">
        <v>14</v>
      </c>
      <c r="H2609" s="1" t="str">
        <f t="shared" si="162"/>
        <v>ifrs-full_BusinessCombinationsAxis</v>
      </c>
      <c r="I2609" t="str">
        <f t="shared" si="163"/>
        <v>ifrs-full</v>
      </c>
      <c r="J2609" t="str">
        <f t="shared" si="164"/>
        <v>BusinessCombinationsAxis</v>
      </c>
      <c r="K2609" t="str">
        <f t="shared" si="165"/>
        <v>insert into dbax_info_conc (codi_empr, codi_emex, codi_info, pref_conc, codi_conc, orde_conc, nive_conc, tipo_info) values (0,0,'pre_cl-ci_ifrs-3_2014-03-05_role-817100','ifrs-full','BusinessCombinationsAxis',40,4,'C')</v>
      </c>
    </row>
    <row r="2610" spans="1:11" x14ac:dyDescent="0.25">
      <c r="A2610">
        <v>0</v>
      </c>
      <c r="B2610">
        <v>0</v>
      </c>
      <c r="C2610" t="s">
        <v>229</v>
      </c>
      <c r="D2610" t="s">
        <v>888</v>
      </c>
      <c r="E2610">
        <v>60</v>
      </c>
      <c r="F2610">
        <v>6</v>
      </c>
      <c r="G2610" t="s">
        <v>14</v>
      </c>
      <c r="H2610" s="1" t="str">
        <f t="shared" si="162"/>
        <v>ifrs-full_BusinessCombinationsMember</v>
      </c>
      <c r="I2610" t="str">
        <f t="shared" si="163"/>
        <v>ifrs-full</v>
      </c>
      <c r="J2610" t="str">
        <f t="shared" si="164"/>
        <v>BusinessCombinationsMember</v>
      </c>
      <c r="K2610" t="str">
        <f t="shared" si="165"/>
        <v>insert into dbax_info_conc (codi_empr, codi_emex, codi_info, pref_conc, codi_conc, orde_conc, nive_conc, tipo_info) values (0,0,'pre_cl-ci_ifrs-3_2014-03-05_role-817100','ifrs-full','BusinessCombinationsMember',60,6,'C')</v>
      </c>
    </row>
    <row r="2611" spans="1:11" x14ac:dyDescent="0.25">
      <c r="A2611">
        <v>0</v>
      </c>
      <c r="B2611">
        <v>0</v>
      </c>
      <c r="C2611" t="s">
        <v>229</v>
      </c>
      <c r="D2611" t="s">
        <v>897</v>
      </c>
      <c r="E2611">
        <v>70</v>
      </c>
      <c r="F2611">
        <v>4</v>
      </c>
      <c r="G2611" t="s">
        <v>14</v>
      </c>
      <c r="H2611" s="1" t="str">
        <f t="shared" si="162"/>
        <v>ifrs-full_CarryingAmountAccumulatedDepreciationAmortisationAndImpairmentAndGrossCarryingAmountAxis</v>
      </c>
      <c r="I2611" t="str">
        <f t="shared" si="163"/>
        <v>ifrs-full</v>
      </c>
      <c r="J2611" t="str">
        <f t="shared" si="164"/>
        <v>CarryingAmountAccumulatedDepreciationAmortisationAndImpairmentAndGrossCarryingAmountAxis</v>
      </c>
      <c r="K2611" t="str">
        <f t="shared" si="165"/>
        <v>insert into dbax_info_conc (codi_empr, codi_emex, codi_info, pref_conc, codi_conc, orde_conc, nive_conc, tipo_info) values (0,0,'pre_cl-ci_ifrs-3_2014-03-05_role-817100','ifrs-full','CarryingAmountAccumulatedDepreciationAmortisationAndImpairmentAndGrossCarryingAmountAxis',70,4,'C')</v>
      </c>
    </row>
    <row r="2612" spans="1:11" x14ac:dyDescent="0.25">
      <c r="A2612">
        <v>0</v>
      </c>
      <c r="B2612">
        <v>0</v>
      </c>
      <c r="C2612" t="s">
        <v>229</v>
      </c>
      <c r="D2612" t="s">
        <v>899</v>
      </c>
      <c r="E2612">
        <v>80</v>
      </c>
      <c r="F2612">
        <v>5</v>
      </c>
      <c r="G2612" t="s">
        <v>14</v>
      </c>
      <c r="H2612" s="1" t="str">
        <f t="shared" si="162"/>
        <v>ifrs-full_CarryingAmountMember</v>
      </c>
      <c r="I2612" t="str">
        <f t="shared" si="163"/>
        <v>ifrs-full</v>
      </c>
      <c r="J2612" t="str">
        <f t="shared" si="164"/>
        <v>CarryingAmountMember</v>
      </c>
      <c r="K2612" t="str">
        <f t="shared" si="165"/>
        <v>insert into dbax_info_conc (codi_empr, codi_emex, codi_info, pref_conc, codi_conc, orde_conc, nive_conc, tipo_info) values (0,0,'pre_cl-ci_ifrs-3_2014-03-05_role-817100','ifrs-full','CarryingAmountMember',80,5,'C')</v>
      </c>
    </row>
    <row r="2613" spans="1:11" x14ac:dyDescent="0.25">
      <c r="A2613">
        <v>0</v>
      </c>
      <c r="B2613">
        <v>0</v>
      </c>
      <c r="C2613" t="s">
        <v>229</v>
      </c>
      <c r="D2613" t="s">
        <v>952</v>
      </c>
      <c r="E2613">
        <v>240</v>
      </c>
      <c r="F2613">
        <v>6</v>
      </c>
      <c r="G2613" t="s">
        <v>14</v>
      </c>
      <c r="H2613" s="1" t="str">
        <f t="shared" si="162"/>
        <v>ifrs-full_ChangesInGoodwill</v>
      </c>
      <c r="I2613" t="str">
        <f t="shared" si="163"/>
        <v>ifrs-full</v>
      </c>
      <c r="J2613" t="str">
        <f t="shared" si="164"/>
        <v>ChangesInGoodwill</v>
      </c>
      <c r="K2613" t="str">
        <f t="shared" si="165"/>
        <v>insert into dbax_info_conc (codi_empr, codi_emex, codi_info, pref_conc, codi_conc, orde_conc, nive_conc, tipo_info) values (0,0,'pre_cl-ci_ifrs-3_2014-03-05_role-817100','ifrs-full','ChangesInGoodwill',240,6,'C')</v>
      </c>
    </row>
    <row r="2614" spans="1:11" x14ac:dyDescent="0.25">
      <c r="A2614">
        <v>0</v>
      </c>
      <c r="B2614">
        <v>0</v>
      </c>
      <c r="C2614" t="s">
        <v>229</v>
      </c>
      <c r="D2614" t="s">
        <v>953</v>
      </c>
      <c r="E2614">
        <v>160</v>
      </c>
      <c r="F2614">
        <v>5</v>
      </c>
      <c r="G2614" t="s">
        <v>14</v>
      </c>
      <c r="H2614" s="1" t="str">
        <f t="shared" si="162"/>
        <v>ifrs-full_ChangesInGoodwillAbstract</v>
      </c>
      <c r="I2614" t="str">
        <f t="shared" si="163"/>
        <v>ifrs-full</v>
      </c>
      <c r="J2614" t="str">
        <f t="shared" si="164"/>
        <v>ChangesInGoodwillAbstract</v>
      </c>
      <c r="K2614" t="str">
        <f t="shared" si="165"/>
        <v>insert into dbax_info_conc (codi_empr, codi_emex, codi_info, pref_conc, codi_conc, orde_conc, nive_conc, tipo_info) values (0,0,'pre_cl-ci_ifrs-3_2014-03-05_role-817100','ifrs-full','ChangesInGoodwillAbstract',160,5,'C')</v>
      </c>
    </row>
    <row r="2615" spans="1:11" x14ac:dyDescent="0.25">
      <c r="A2615">
        <v>0</v>
      </c>
      <c r="B2615">
        <v>0</v>
      </c>
      <c r="C2615" t="s">
        <v>229</v>
      </c>
      <c r="D2615" t="s">
        <v>1119</v>
      </c>
      <c r="E2615">
        <v>190</v>
      </c>
      <c r="F2615">
        <v>6</v>
      </c>
      <c r="G2615" t="s">
        <v>14</v>
      </c>
      <c r="H2615" s="1" t="str">
        <f t="shared" si="162"/>
        <v>ifrs-full_DecreaseThroughClassifiedAsHeldForSaleGoodwill</v>
      </c>
      <c r="I2615" t="str">
        <f t="shared" si="163"/>
        <v>ifrs-full</v>
      </c>
      <c r="J2615" t="str">
        <f t="shared" si="164"/>
        <v>DecreaseThroughClassifiedAsHeldForSaleGoodwill</v>
      </c>
      <c r="K2615" t="str">
        <f t="shared" si="165"/>
        <v>insert into dbax_info_conc (codi_empr, codi_emex, codi_info, pref_conc, codi_conc, orde_conc, nive_conc, tipo_info) values (0,0,'pre_cl-ci_ifrs-3_2014-03-05_role-817100','ifrs-full','DecreaseThroughClassifiedAsHeldForSaleGoodwill',190,6,'C')</v>
      </c>
    </row>
    <row r="2616" spans="1:11" x14ac:dyDescent="0.25">
      <c r="A2616">
        <v>0</v>
      </c>
      <c r="B2616">
        <v>0</v>
      </c>
      <c r="C2616" t="s">
        <v>229</v>
      </c>
      <c r="D2616" t="s">
        <v>1719</v>
      </c>
      <c r="E2616">
        <v>20</v>
      </c>
      <c r="F2616">
        <v>2</v>
      </c>
      <c r="G2616" t="s">
        <v>14</v>
      </c>
      <c r="H2616" s="1" t="str">
        <f t="shared" si="162"/>
        <v>ifrs-full_DisclosureOfReconciliationOfChangesInGoodwillAbstract</v>
      </c>
      <c r="I2616" t="str">
        <f t="shared" si="163"/>
        <v>ifrs-full</v>
      </c>
      <c r="J2616" t="str">
        <f t="shared" si="164"/>
        <v>DisclosureOfReconciliationOfChangesInGoodwillAbstract</v>
      </c>
      <c r="K2616" t="str">
        <f t="shared" si="165"/>
        <v>insert into dbax_info_conc (codi_empr, codi_emex, codi_info, pref_conc, codi_conc, orde_conc, nive_conc, tipo_info) values (0,0,'pre_cl-ci_ifrs-3_2014-03-05_role-817100','ifrs-full','DisclosureOfReconciliationOfChangesInGoodwillAbstract',20,2,'C')</v>
      </c>
    </row>
    <row r="2617" spans="1:11" x14ac:dyDescent="0.25">
      <c r="A2617">
        <v>0</v>
      </c>
      <c r="B2617">
        <v>0</v>
      </c>
      <c r="C2617" t="s">
        <v>229</v>
      </c>
      <c r="D2617" t="s">
        <v>1720</v>
      </c>
      <c r="E2617">
        <v>10</v>
      </c>
      <c r="F2617">
        <v>1</v>
      </c>
      <c r="G2617" t="s">
        <v>14</v>
      </c>
      <c r="H2617" s="1" t="str">
        <f t="shared" si="162"/>
        <v>ifrs-full_DisclosureOfReconciliationOfChangesInGoodwillExplanatory</v>
      </c>
      <c r="I2617" t="str">
        <f t="shared" si="163"/>
        <v>ifrs-full</v>
      </c>
      <c r="J2617" t="str">
        <f t="shared" si="164"/>
        <v>DisclosureOfReconciliationOfChangesInGoodwillExplanatory</v>
      </c>
      <c r="K2617" t="str">
        <f t="shared" si="165"/>
        <v>insert into dbax_info_conc (codi_empr, codi_emex, codi_info, pref_conc, codi_conc, orde_conc, nive_conc, tipo_info) values (0,0,'pre_cl-ci_ifrs-3_2014-03-05_role-817100','ifrs-full','DisclosureOfReconciliationOfChangesInGoodwillExplanatory',10,1,'C')</v>
      </c>
    </row>
    <row r="2618" spans="1:11" x14ac:dyDescent="0.25">
      <c r="A2618">
        <v>0</v>
      </c>
      <c r="B2618">
        <v>0</v>
      </c>
      <c r="C2618" t="s">
        <v>229</v>
      </c>
      <c r="D2618" t="s">
        <v>1721</v>
      </c>
      <c r="E2618">
        <v>110</v>
      </c>
      <c r="F2618">
        <v>3</v>
      </c>
      <c r="G2618" t="s">
        <v>14</v>
      </c>
      <c r="H2618" s="1" t="str">
        <f t="shared" si="162"/>
        <v>ifrs-full_DisclosureOfReconciliationOfChangesInGoodwillLineItems</v>
      </c>
      <c r="I2618" t="str">
        <f t="shared" si="163"/>
        <v>ifrs-full</v>
      </c>
      <c r="J2618" t="str">
        <f t="shared" si="164"/>
        <v>DisclosureOfReconciliationOfChangesInGoodwillLineItems</v>
      </c>
      <c r="K2618" t="str">
        <f t="shared" si="165"/>
        <v>insert into dbax_info_conc (codi_empr, codi_emex, codi_info, pref_conc, codi_conc, orde_conc, nive_conc, tipo_info) values (0,0,'pre_cl-ci_ifrs-3_2014-03-05_role-817100','ifrs-full','DisclosureOfReconciliationOfChangesInGoodwillLineItems',110,3,'C')</v>
      </c>
    </row>
    <row r="2619" spans="1:11" x14ac:dyDescent="0.25">
      <c r="A2619">
        <v>0</v>
      </c>
      <c r="B2619">
        <v>0</v>
      </c>
      <c r="C2619" t="s">
        <v>229</v>
      </c>
      <c r="D2619" t="s">
        <v>1722</v>
      </c>
      <c r="E2619">
        <v>30</v>
      </c>
      <c r="F2619">
        <v>3</v>
      </c>
      <c r="G2619" t="s">
        <v>14</v>
      </c>
      <c r="H2619" s="1" t="str">
        <f t="shared" si="162"/>
        <v>ifrs-full_DisclosureOfReconciliationOfChangesInGoodwillTable</v>
      </c>
      <c r="I2619" t="str">
        <f t="shared" si="163"/>
        <v>ifrs-full</v>
      </c>
      <c r="J2619" t="str">
        <f t="shared" si="164"/>
        <v>DisclosureOfReconciliationOfChangesInGoodwillTable</v>
      </c>
      <c r="K2619" t="str">
        <f t="shared" si="165"/>
        <v>insert into dbax_info_conc (codi_empr, codi_emex, codi_info, pref_conc, codi_conc, orde_conc, nive_conc, tipo_info) values (0,0,'pre_cl-ci_ifrs-3_2014-03-05_role-817100','ifrs-full','DisclosureOfReconciliationOfChangesInGoodwillTable',30,3,'C')</v>
      </c>
    </row>
    <row r="2620" spans="1:11" x14ac:dyDescent="0.25">
      <c r="A2620">
        <v>0</v>
      </c>
      <c r="B2620">
        <v>0</v>
      </c>
      <c r="C2620" t="s">
        <v>229</v>
      </c>
      <c r="D2620" t="s">
        <v>1804</v>
      </c>
      <c r="E2620">
        <v>50</v>
      </c>
      <c r="F2620">
        <v>5</v>
      </c>
      <c r="G2620" t="s">
        <v>14</v>
      </c>
      <c r="H2620" s="1" t="str">
        <f t="shared" si="162"/>
        <v>ifrs-full_EntitysTotalForBusinessCombinationsMember</v>
      </c>
      <c r="I2620" t="str">
        <f t="shared" si="163"/>
        <v>ifrs-full</v>
      </c>
      <c r="J2620" t="str">
        <f t="shared" si="164"/>
        <v>EntitysTotalForBusinessCombinationsMember</v>
      </c>
      <c r="K2620" t="str">
        <f t="shared" si="165"/>
        <v>insert into dbax_info_conc (codi_empr, codi_emex, codi_info, pref_conc, codi_conc, orde_conc, nive_conc, tipo_info) values (0,0,'pre_cl-ci_ifrs-3_2014-03-05_role-817100','ifrs-full','EntitysTotalForBusinessCombinationsMember',50,5,'C')</v>
      </c>
    </row>
    <row r="2621" spans="1:11" x14ac:dyDescent="0.25">
      <c r="A2621">
        <v>0</v>
      </c>
      <c r="B2621">
        <v>0</v>
      </c>
      <c r="C2621" t="s">
        <v>229</v>
      </c>
      <c r="D2621" t="s">
        <v>2017</v>
      </c>
      <c r="E2621">
        <v>150</v>
      </c>
      <c r="F2621">
        <v>5</v>
      </c>
      <c r="G2621" t="s">
        <v>14</v>
      </c>
      <c r="H2621" s="1" t="str">
        <f t="shared" si="162"/>
        <v>ifrs-full_Goodwill</v>
      </c>
      <c r="I2621" t="str">
        <f t="shared" si="163"/>
        <v>ifrs-full</v>
      </c>
      <c r="J2621" t="str">
        <f t="shared" si="164"/>
        <v>Goodwill</v>
      </c>
      <c r="K2621" t="str">
        <f t="shared" si="165"/>
        <v>insert into dbax_info_conc (codi_empr, codi_emex, codi_info, pref_conc, codi_conc, orde_conc, nive_conc, tipo_info) values (0,0,'pre_cl-ci_ifrs-3_2014-03-05_role-817100','ifrs-full','Goodwill',150,5,'C')</v>
      </c>
    </row>
    <row r="2622" spans="1:11" x14ac:dyDescent="0.25">
      <c r="A2622">
        <v>0</v>
      </c>
      <c r="B2622">
        <v>0</v>
      </c>
      <c r="C2622" t="s">
        <v>229</v>
      </c>
      <c r="D2622" t="s">
        <v>2017</v>
      </c>
      <c r="E2622">
        <v>250</v>
      </c>
      <c r="F2622">
        <v>5</v>
      </c>
      <c r="G2622" t="s">
        <v>14</v>
      </c>
      <c r="H2622" s="1" t="str">
        <f t="shared" si="162"/>
        <v>ifrs-full_Goodwill</v>
      </c>
      <c r="I2622" t="str">
        <f t="shared" si="163"/>
        <v>ifrs-full</v>
      </c>
      <c r="J2622" t="str">
        <f t="shared" si="164"/>
        <v>Goodwill</v>
      </c>
      <c r="K2622" t="str">
        <f t="shared" si="165"/>
        <v>insert into dbax_info_conc (codi_empr, codi_emex, codi_info, pref_conc, codi_conc, orde_conc, nive_conc, tipo_info) values (0,0,'pre_cl-ci_ifrs-3_2014-03-05_role-817100','ifrs-full','Goodwill',250,5,'C')</v>
      </c>
    </row>
    <row r="2623" spans="1:11" x14ac:dyDescent="0.25">
      <c r="A2623">
        <v>0</v>
      </c>
      <c r="B2623">
        <v>0</v>
      </c>
      <c r="C2623" t="s">
        <v>229</v>
      </c>
      <c r="D2623" t="s">
        <v>2018</v>
      </c>
      <c r="E2623">
        <v>200</v>
      </c>
      <c r="F2623">
        <v>6</v>
      </c>
      <c r="G2623" t="s">
        <v>14</v>
      </c>
      <c r="H2623" s="1" t="str">
        <f t="shared" si="162"/>
        <v>ifrs-full_GoodwillDerecognisedWithoutHavingPreviouslyBeenIncludedInDisposalGroupClassifiedAsHeldForSale</v>
      </c>
      <c r="I2623" t="str">
        <f t="shared" si="163"/>
        <v>ifrs-full</v>
      </c>
      <c r="J2623" t="str">
        <f t="shared" si="164"/>
        <v>GoodwillDerecognisedWithoutHavingPreviouslyBeenIncludedInDisposalGroupClassifiedAsHeldForSale</v>
      </c>
      <c r="K2623" t="str">
        <f t="shared" si="165"/>
        <v>insert into dbax_info_conc (codi_empr, codi_emex, codi_info, pref_conc, codi_conc, orde_conc, nive_conc, tipo_info) values (0,0,'pre_cl-ci_ifrs-3_2014-03-05_role-817100','ifrs-full','GoodwillDerecognisedWithoutHavingPreviouslyBeenIncludedInDisposalGroupClassifiedAsHeldForSale',200,6,'C')</v>
      </c>
    </row>
    <row r="2624" spans="1:11" x14ac:dyDescent="0.25">
      <c r="A2624">
        <v>0</v>
      </c>
      <c r="B2624">
        <v>0</v>
      </c>
      <c r="C2624" t="s">
        <v>229</v>
      </c>
      <c r="D2624" t="s">
        <v>2024</v>
      </c>
      <c r="E2624">
        <v>90</v>
      </c>
      <c r="F2624">
        <v>6</v>
      </c>
      <c r="G2624" t="s">
        <v>14</v>
      </c>
      <c r="H2624" s="1" t="str">
        <f t="shared" si="162"/>
        <v>ifrs-full_GrossCarryingAmountMember</v>
      </c>
      <c r="I2624" t="str">
        <f t="shared" si="163"/>
        <v>ifrs-full</v>
      </c>
      <c r="J2624" t="str">
        <f t="shared" si="164"/>
        <v>GrossCarryingAmountMember</v>
      </c>
      <c r="K2624" t="str">
        <f t="shared" si="165"/>
        <v>insert into dbax_info_conc (codi_empr, codi_emex, codi_info, pref_conc, codi_conc, orde_conc, nive_conc, tipo_info) values (0,0,'pre_cl-ci_ifrs-3_2014-03-05_role-817100','ifrs-full','GrossCarryingAmountMember',90,6,'C')</v>
      </c>
    </row>
    <row r="2625" spans="1:11" x14ac:dyDescent="0.25">
      <c r="A2625">
        <v>0</v>
      </c>
      <c r="B2625">
        <v>0</v>
      </c>
      <c r="C2625" t="s">
        <v>229</v>
      </c>
      <c r="D2625" t="s">
        <v>2042</v>
      </c>
      <c r="E2625">
        <v>210</v>
      </c>
      <c r="F2625">
        <v>6</v>
      </c>
      <c r="G2625" t="s">
        <v>14</v>
      </c>
      <c r="H2625" s="1" t="str">
        <f t="shared" si="162"/>
        <v>ifrs-full_ImpairmentLossRecognisedInProfitOrLossGoodwill</v>
      </c>
      <c r="I2625" t="str">
        <f t="shared" si="163"/>
        <v>ifrs-full</v>
      </c>
      <c r="J2625" t="str">
        <f t="shared" si="164"/>
        <v>ImpairmentLossRecognisedInProfitOrLossGoodwill</v>
      </c>
      <c r="K2625" t="str">
        <f t="shared" si="165"/>
        <v>insert into dbax_info_conc (codi_empr, codi_emex, codi_info, pref_conc, codi_conc, orde_conc, nive_conc, tipo_info) values (0,0,'pre_cl-ci_ifrs-3_2014-03-05_role-817100','ifrs-full','ImpairmentLossRecognisedInProfitOrLossGoodwill',210,6,'C')</v>
      </c>
    </row>
    <row r="2626" spans="1:11" x14ac:dyDescent="0.25">
      <c r="A2626">
        <v>0</v>
      </c>
      <c r="B2626">
        <v>0</v>
      </c>
      <c r="C2626" t="s">
        <v>229</v>
      </c>
      <c r="D2626" t="s">
        <v>2110</v>
      </c>
      <c r="E2626">
        <v>220</v>
      </c>
      <c r="F2626">
        <v>6</v>
      </c>
      <c r="G2626" t="s">
        <v>14</v>
      </c>
      <c r="H2626" s="1" t="str">
        <f t="shared" si="162"/>
        <v>ifrs-full_IncreaseDecreaseThroughNetExchangeDifferencesGoodwill</v>
      </c>
      <c r="I2626" t="str">
        <f t="shared" si="163"/>
        <v>ifrs-full</v>
      </c>
      <c r="J2626" t="str">
        <f t="shared" si="164"/>
        <v>IncreaseDecreaseThroughNetExchangeDifferencesGoodwill</v>
      </c>
      <c r="K2626" t="str">
        <f t="shared" si="165"/>
        <v>insert into dbax_info_conc (codi_empr, codi_emex, codi_info, pref_conc, codi_conc, orde_conc, nive_conc, tipo_info) values (0,0,'pre_cl-ci_ifrs-3_2014-03-05_role-817100','ifrs-full','IncreaseDecreaseThroughNetExchangeDifferencesGoodwill',220,6,'C')</v>
      </c>
    </row>
    <row r="2627" spans="1:11" x14ac:dyDescent="0.25">
      <c r="A2627">
        <v>0</v>
      </c>
      <c r="B2627">
        <v>0</v>
      </c>
      <c r="C2627" t="s">
        <v>229</v>
      </c>
      <c r="D2627" t="s">
        <v>2123</v>
      </c>
      <c r="E2627">
        <v>230</v>
      </c>
      <c r="F2627">
        <v>6</v>
      </c>
      <c r="G2627" t="s">
        <v>14</v>
      </c>
      <c r="H2627" s="1" t="str">
        <f t="shared" si="162"/>
        <v>ifrs-full_IncreaseDecreaseThroughTransfersAndOtherChangesGoodwill</v>
      </c>
      <c r="I2627" t="str">
        <f t="shared" si="163"/>
        <v>ifrs-full</v>
      </c>
      <c r="J2627" t="str">
        <f t="shared" si="164"/>
        <v>IncreaseDecreaseThroughTransfersAndOtherChangesGoodwill</v>
      </c>
      <c r="K2627" t="str">
        <f t="shared" si="165"/>
        <v>insert into dbax_info_conc (codi_empr, codi_emex, codi_info, pref_conc, codi_conc, orde_conc, nive_conc, tipo_info) values (0,0,'pre_cl-ci_ifrs-3_2014-03-05_role-817100','ifrs-full','IncreaseDecreaseThroughTransfersAndOtherChangesGoodwill',230,6,'C')</v>
      </c>
    </row>
    <row r="2628" spans="1:11" x14ac:dyDescent="0.25">
      <c r="A2628">
        <v>0</v>
      </c>
      <c r="B2628">
        <v>0</v>
      </c>
      <c r="C2628" t="s">
        <v>229</v>
      </c>
      <c r="D2628" t="s">
        <v>2742</v>
      </c>
      <c r="E2628">
        <v>120</v>
      </c>
      <c r="F2628">
        <v>4</v>
      </c>
      <c r="G2628" t="s">
        <v>14</v>
      </c>
      <c r="H2628" s="1" t="str">
        <f t="shared" si="162"/>
        <v>ifrs-full_ReconciliationOfChangesInGoodwillAbstract</v>
      </c>
      <c r="I2628" t="str">
        <f t="shared" si="163"/>
        <v>ifrs-full</v>
      </c>
      <c r="J2628" t="str">
        <f t="shared" si="164"/>
        <v>ReconciliationOfChangesInGoodwillAbstract</v>
      </c>
      <c r="K2628" t="str">
        <f t="shared" si="165"/>
        <v>insert into dbax_info_conc (codi_empr, codi_emex, codi_info, pref_conc, codi_conc, orde_conc, nive_conc, tipo_info) values (0,0,'pre_cl-ci_ifrs-3_2014-03-05_role-817100','ifrs-full','ReconciliationOfChangesInGoodwillAbstract',120,4,'C')</v>
      </c>
    </row>
    <row r="2629" spans="1:11" x14ac:dyDescent="0.25">
      <c r="A2629">
        <v>0</v>
      </c>
      <c r="B2629">
        <v>0</v>
      </c>
      <c r="C2629" t="s">
        <v>229</v>
      </c>
      <c r="D2629" t="s">
        <v>2916</v>
      </c>
      <c r="E2629">
        <v>180</v>
      </c>
      <c r="F2629">
        <v>6</v>
      </c>
      <c r="G2629" t="s">
        <v>14</v>
      </c>
      <c r="H2629" s="1" t="str">
        <f t="shared" si="162"/>
        <v>ifrs-full_SubsequentRecognitionOfDeferredTaxAssetsGoodwill</v>
      </c>
      <c r="I2629" t="str">
        <f t="shared" si="163"/>
        <v>ifrs-full</v>
      </c>
      <c r="J2629" t="str">
        <f t="shared" si="164"/>
        <v>SubsequentRecognitionOfDeferredTaxAssetsGoodwill</v>
      </c>
      <c r="K2629" t="str">
        <f t="shared" si="165"/>
        <v>insert into dbax_info_conc (codi_empr, codi_emex, codi_info, pref_conc, codi_conc, orde_conc, nive_conc, tipo_info) values (0,0,'pre_cl-ci_ifrs-3_2014-03-05_role-817100','ifrs-full','SubsequentRecognitionOfDeferredTaxAssetsGoodwill',180,6,'C')</v>
      </c>
    </row>
    <row r="2630" spans="1:11" x14ac:dyDescent="0.25">
      <c r="A2630">
        <v>0</v>
      </c>
      <c r="B2630">
        <v>0</v>
      </c>
      <c r="C2630" t="s">
        <v>232</v>
      </c>
      <c r="D2630" t="s">
        <v>461</v>
      </c>
      <c r="E2630">
        <v>160</v>
      </c>
      <c r="F2630">
        <v>6</v>
      </c>
      <c r="G2630" t="s">
        <v>14</v>
      </c>
      <c r="H2630" s="1" t="str">
        <f t="shared" si="162"/>
        <v>cl-ci_EntitysTotalMember</v>
      </c>
      <c r="I2630" t="str">
        <f t="shared" si="163"/>
        <v>cl-ci</v>
      </c>
      <c r="J2630" t="str">
        <f t="shared" si="164"/>
        <v>EntitysTotalMember</v>
      </c>
      <c r="K2630" t="str">
        <f t="shared" si="165"/>
        <v>insert into dbax_info_conc (codi_empr, codi_emex, codi_info, pref_conc, codi_conc, orde_conc, nive_conc, tipo_info) values (0,0,'pre_cl-ci_ifrs-8_2014-03-05_role-871100','cl-ci','EntitysTotalMember',160,6,'C')</v>
      </c>
    </row>
    <row r="2631" spans="1:11" x14ac:dyDescent="0.25">
      <c r="A2631">
        <v>0</v>
      </c>
      <c r="B2631">
        <v>0</v>
      </c>
      <c r="C2631" t="s">
        <v>232</v>
      </c>
      <c r="D2631" t="s">
        <v>536</v>
      </c>
      <c r="E2631">
        <v>440</v>
      </c>
      <c r="F2631">
        <v>5</v>
      </c>
      <c r="G2631" t="s">
        <v>14</v>
      </c>
      <c r="H2631" s="1" t="str">
        <f t="shared" si="162"/>
        <v>cl-ci_InversionesContabilizadasMetodoParticipacion</v>
      </c>
      <c r="I2631" t="str">
        <f t="shared" si="163"/>
        <v>cl-ci</v>
      </c>
      <c r="J2631" t="str">
        <f t="shared" si="164"/>
        <v>InversionesContabilizadasMetodoParticipacion</v>
      </c>
      <c r="K2631" t="str">
        <f t="shared" si="165"/>
        <v>insert into dbax_info_conc (codi_empr, codi_emex, codi_info, pref_conc, codi_conc, orde_conc, nive_conc, tipo_info) values (0,0,'pre_cl-ci_ifrs-8_2014-03-05_role-871100','cl-ci','InversionesContabilizadasMetodoParticipacion',440,5,'C')</v>
      </c>
    </row>
    <row r="2632" spans="1:11" x14ac:dyDescent="0.25">
      <c r="A2632">
        <v>0</v>
      </c>
      <c r="B2632">
        <v>0</v>
      </c>
      <c r="C2632" t="s">
        <v>232</v>
      </c>
      <c r="D2632" t="s">
        <v>635</v>
      </c>
      <c r="E2632">
        <v>150</v>
      </c>
      <c r="F2632">
        <v>5</v>
      </c>
      <c r="G2632" t="s">
        <v>14</v>
      </c>
      <c r="H2632" s="1" t="str">
        <f t="shared" ref="H2632:H2695" si="166">MID(D2632,FIND("#",D2632)+1,10000)</f>
        <v>cl-ci_OperatingSegmentsAxis</v>
      </c>
      <c r="I2632" t="str">
        <f t="shared" ref="I2632:I2695" si="167">MID(H2632,1,FIND("_",H2632)-1)</f>
        <v>cl-ci</v>
      </c>
      <c r="J2632" t="str">
        <f t="shared" ref="J2632:J2695" si="168">MID(H2632,FIND("_",H2632)+1,10000)</f>
        <v>OperatingSegmentsAxis</v>
      </c>
      <c r="K2632" t="str">
        <f t="shared" ref="K2632:K2695" si="169">CONCATENATE("insert into dbax_info_conc (codi_empr, codi_emex, codi_info, pref_conc, codi_conc, orde_conc, nive_conc, tipo_info) values (",A2632,",",B2632,",'",C2632,"','",I2632,"','",J2632,"',",E2632,",",F2632,",'",G2632,"')")</f>
        <v>insert into dbax_info_conc (codi_empr, codi_emex, codi_info, pref_conc, codi_conc, orde_conc, nive_conc, tipo_info) values (0,0,'pre_cl-ci_ifrs-8_2014-03-05_role-871100','cl-ci','OperatingSegmentsAxis',150,5,'C')</v>
      </c>
    </row>
    <row r="2633" spans="1:11" x14ac:dyDescent="0.25">
      <c r="A2633">
        <v>0</v>
      </c>
      <c r="B2633">
        <v>0</v>
      </c>
      <c r="C2633" t="s">
        <v>232</v>
      </c>
      <c r="D2633" t="s">
        <v>655</v>
      </c>
      <c r="E2633">
        <v>360</v>
      </c>
      <c r="F2633">
        <v>5</v>
      </c>
      <c r="G2633" t="s">
        <v>14</v>
      </c>
      <c r="H2633" s="1" t="str">
        <f t="shared" si="166"/>
        <v>cl-ci_ParticipacionGananciasAsociadasNegociosConjuntosContabilicenUtilizandoMetodoParticipacionNota</v>
      </c>
      <c r="I2633" t="str">
        <f t="shared" si="167"/>
        <v>cl-ci</v>
      </c>
      <c r="J2633" t="str">
        <f t="shared" si="168"/>
        <v>ParticipacionGananciasAsociadasNegociosConjuntosContabilicenUtilizandoMetodoParticipacionNota</v>
      </c>
      <c r="K2633" t="str">
        <f t="shared" si="169"/>
        <v>insert into dbax_info_conc (codi_empr, codi_emex, codi_info, pref_conc, codi_conc, orde_conc, nive_conc, tipo_info) values (0,0,'pre_cl-ci_ifrs-8_2014-03-05_role-871100','cl-ci','ParticipacionGananciasAsociadasNegociosConjuntosContabilicenUtilizandoMetodoParticipacionNota',360,5,'C')</v>
      </c>
    </row>
    <row r="2634" spans="1:11" x14ac:dyDescent="0.25">
      <c r="A2634">
        <v>0</v>
      </c>
      <c r="B2634">
        <v>0</v>
      </c>
      <c r="C2634" t="s">
        <v>232</v>
      </c>
      <c r="D2634" t="s">
        <v>700</v>
      </c>
      <c r="E2634">
        <v>260</v>
      </c>
      <c r="F2634">
        <v>5</v>
      </c>
      <c r="G2634" t="s">
        <v>14</v>
      </c>
      <c r="H2634" s="1" t="str">
        <f t="shared" si="166"/>
        <v>cl-ci_RevenuesFromExternalCustomersAndTransactionsWithOtherOperatingSegmentsOfSameEntity</v>
      </c>
      <c r="I2634" t="str">
        <f t="shared" si="167"/>
        <v>cl-ci</v>
      </c>
      <c r="J2634" t="str">
        <f t="shared" si="168"/>
        <v>RevenuesFromExternalCustomersAndTransactionsWithOtherOperatingSegmentsOfSameEntity</v>
      </c>
      <c r="K2634" t="str">
        <f t="shared" si="169"/>
        <v>insert into dbax_info_conc (codi_empr, codi_emex, codi_info, pref_conc, codi_conc, orde_conc, nive_conc, tipo_info) values (0,0,'pre_cl-ci_ifrs-8_2014-03-05_role-871100','cl-ci','RevenuesFromExternalCustomersAndTransactionsWithOtherOperatingSegmentsOfSameEntity',260,5,'C')</v>
      </c>
    </row>
    <row r="2635" spans="1:11" x14ac:dyDescent="0.25">
      <c r="A2635">
        <v>0</v>
      </c>
      <c r="B2635">
        <v>0</v>
      </c>
      <c r="C2635" t="s">
        <v>232</v>
      </c>
      <c r="D2635" t="s">
        <v>701</v>
      </c>
      <c r="E2635">
        <v>250</v>
      </c>
      <c r="F2635">
        <v>5</v>
      </c>
      <c r="G2635" t="s">
        <v>14</v>
      </c>
      <c r="H2635" s="1" t="str">
        <f t="shared" si="166"/>
        <v>cl-ci_RevenuesFromTransactionsWithOtherOperatingSegmentsOfSameEntity</v>
      </c>
      <c r="I2635" t="str">
        <f t="shared" si="167"/>
        <v>cl-ci</v>
      </c>
      <c r="J2635" t="str">
        <f t="shared" si="168"/>
        <v>RevenuesFromTransactionsWithOtherOperatingSegmentsOfSameEntity</v>
      </c>
      <c r="K2635" t="str">
        <f t="shared" si="169"/>
        <v>insert into dbax_info_conc (codi_empr, codi_emex, codi_info, pref_conc, codi_conc, orde_conc, nive_conc, tipo_info) values (0,0,'pre_cl-ci_ifrs-8_2014-03-05_role-871100','cl-ci','RevenuesFromTransactionsWithOtherOperatingSegmentsOfSameEntity',250,5,'C')</v>
      </c>
    </row>
    <row r="2636" spans="1:11" x14ac:dyDescent="0.25">
      <c r="A2636">
        <v>0</v>
      </c>
      <c r="B2636">
        <v>0</v>
      </c>
      <c r="C2636" t="s">
        <v>232</v>
      </c>
      <c r="D2636" t="s">
        <v>775</v>
      </c>
      <c r="E2636">
        <v>450</v>
      </c>
      <c r="F2636">
        <v>5</v>
      </c>
      <c r="G2636" t="s">
        <v>14</v>
      </c>
      <c r="H2636" s="1" t="str">
        <f t="shared" si="166"/>
        <v>ifrs-full_AdditionsToNoncurrentAssets</v>
      </c>
      <c r="I2636" t="str">
        <f t="shared" si="167"/>
        <v>ifrs-full</v>
      </c>
      <c r="J2636" t="str">
        <f t="shared" si="168"/>
        <v>AdditionsToNoncurrentAssets</v>
      </c>
      <c r="K2636" t="str">
        <f t="shared" si="169"/>
        <v>insert into dbax_info_conc (codi_empr, codi_emex, codi_info, pref_conc, codi_conc, orde_conc, nive_conc, tipo_info) values (0,0,'pre_cl-ci_ifrs-8_2014-03-05_role-871100','ifrs-full','AdditionsToNoncurrentAssets',450,5,'C')</v>
      </c>
    </row>
    <row r="2637" spans="1:11" x14ac:dyDescent="0.25">
      <c r="A2637">
        <v>0</v>
      </c>
      <c r="B2637">
        <v>0</v>
      </c>
      <c r="C2637" t="s">
        <v>232</v>
      </c>
      <c r="D2637" t="s">
        <v>796</v>
      </c>
      <c r="E2637">
        <v>290</v>
      </c>
      <c r="F2637">
        <v>5</v>
      </c>
      <c r="G2637" t="s">
        <v>14</v>
      </c>
      <c r="H2637" s="1" t="str">
        <f t="shared" si="166"/>
        <v>ifrs-full_AdministrativeExpense</v>
      </c>
      <c r="I2637" t="str">
        <f t="shared" si="167"/>
        <v>ifrs-full</v>
      </c>
      <c r="J2637" t="str">
        <f t="shared" si="168"/>
        <v>AdministrativeExpense</v>
      </c>
      <c r="K2637" t="str">
        <f t="shared" si="169"/>
        <v>insert into dbax_info_conc (codi_empr, codi_emex, codi_info, pref_conc, codi_conc, orde_conc, nive_conc, tipo_info) values (0,0,'pre_cl-ci_ifrs-8_2014-03-05_role-871100','ifrs-full','AdministrativeExpense',290,5,'C')</v>
      </c>
    </row>
    <row r="2638" spans="1:11" x14ac:dyDescent="0.25">
      <c r="A2638">
        <v>0</v>
      </c>
      <c r="B2638">
        <v>0</v>
      </c>
      <c r="C2638" t="s">
        <v>232</v>
      </c>
      <c r="D2638" t="s">
        <v>805</v>
      </c>
      <c r="E2638">
        <v>190</v>
      </c>
      <c r="F2638">
        <v>8</v>
      </c>
      <c r="G2638" t="s">
        <v>14</v>
      </c>
      <c r="H2638" s="1" t="str">
        <f t="shared" si="166"/>
        <v>ifrs-full_AllOtherSegmentsMember</v>
      </c>
      <c r="I2638" t="str">
        <f t="shared" si="167"/>
        <v>ifrs-full</v>
      </c>
      <c r="J2638" t="str">
        <f t="shared" si="168"/>
        <v>AllOtherSegmentsMember</v>
      </c>
      <c r="K2638" t="str">
        <f t="shared" si="169"/>
        <v>insert into dbax_info_conc (codi_empr, codi_emex, codi_info, pref_conc, codi_conc, orde_conc, nive_conc, tipo_info) values (0,0,'pre_cl-ci_ifrs-8_2014-03-05_role-871100','ifrs-full','AllOtherSegmentsMember',190,8,'C')</v>
      </c>
    </row>
    <row r="2639" spans="1:11" x14ac:dyDescent="0.25">
      <c r="A2639">
        <v>0</v>
      </c>
      <c r="B2639">
        <v>0</v>
      </c>
      <c r="C2639" t="s">
        <v>232</v>
      </c>
      <c r="D2639" t="s">
        <v>828</v>
      </c>
      <c r="E2639">
        <v>430</v>
      </c>
      <c r="F2639">
        <v>5</v>
      </c>
      <c r="G2639" t="s">
        <v>14</v>
      </c>
      <c r="H2639" s="1" t="str">
        <f t="shared" si="166"/>
        <v>ifrs-full_Assets</v>
      </c>
      <c r="I2639" t="str">
        <f t="shared" si="167"/>
        <v>ifrs-full</v>
      </c>
      <c r="J2639" t="str">
        <f t="shared" si="168"/>
        <v>Assets</v>
      </c>
      <c r="K2639" t="str">
        <f t="shared" si="169"/>
        <v>insert into dbax_info_conc (codi_empr, codi_emex, codi_info, pref_conc, codi_conc, orde_conc, nive_conc, tipo_info) values (0,0,'pre_cl-ci_ifrs-8_2014-03-05_role-871100','ifrs-full','Assets',430,5,'C')</v>
      </c>
    </row>
    <row r="2640" spans="1:11" x14ac:dyDescent="0.25">
      <c r="A2640">
        <v>0</v>
      </c>
      <c r="B2640">
        <v>0</v>
      </c>
      <c r="C2640" t="s">
        <v>232</v>
      </c>
      <c r="D2640" t="s">
        <v>862</v>
      </c>
      <c r="E2640">
        <v>820</v>
      </c>
      <c r="F2640">
        <v>2</v>
      </c>
      <c r="G2640" t="s">
        <v>14</v>
      </c>
      <c r="H2640" s="1" t="str">
        <f t="shared" si="166"/>
        <v>ifrs-full_BasisForAttributingRevenuesFromExternalCustomersToIndividualCountries</v>
      </c>
      <c r="I2640" t="str">
        <f t="shared" si="167"/>
        <v>ifrs-full</v>
      </c>
      <c r="J2640" t="str">
        <f t="shared" si="168"/>
        <v>BasisForAttributingRevenuesFromExternalCustomersToIndividualCountries</v>
      </c>
      <c r="K2640" t="str">
        <f t="shared" si="169"/>
        <v>insert into dbax_info_conc (codi_empr, codi_emex, codi_info, pref_conc, codi_conc, orde_conc, nive_conc, tipo_info) values (0,0,'pre_cl-ci_ifrs-8_2014-03-05_role-871100','ifrs-full','BasisForAttributingRevenuesFromExternalCustomersToIndividualCountries',820,2,'C')</v>
      </c>
    </row>
    <row r="2641" spans="1:11" x14ac:dyDescent="0.25">
      <c r="A2641">
        <v>0</v>
      </c>
      <c r="B2641">
        <v>0</v>
      </c>
      <c r="C2641" t="s">
        <v>232</v>
      </c>
      <c r="D2641" t="s">
        <v>913</v>
      </c>
      <c r="E2641">
        <v>530</v>
      </c>
      <c r="F2641">
        <v>5</v>
      </c>
      <c r="G2641" t="s">
        <v>14</v>
      </c>
      <c r="H2641" s="1" t="str">
        <f t="shared" si="166"/>
        <v>ifrs-full_CashFlowsFromUsedInFinancingActivities</v>
      </c>
      <c r="I2641" t="str">
        <f t="shared" si="167"/>
        <v>ifrs-full</v>
      </c>
      <c r="J2641" t="str">
        <f t="shared" si="168"/>
        <v>CashFlowsFromUsedInFinancingActivities</v>
      </c>
      <c r="K2641" t="str">
        <f t="shared" si="169"/>
        <v>insert into dbax_info_conc (codi_empr, codi_emex, codi_info, pref_conc, codi_conc, orde_conc, nive_conc, tipo_info) values (0,0,'pre_cl-ci_ifrs-8_2014-03-05_role-871100','ifrs-full','CashFlowsFromUsedInFinancingActivities',530,5,'C')</v>
      </c>
    </row>
    <row r="2642" spans="1:11" x14ac:dyDescent="0.25">
      <c r="A2642">
        <v>0</v>
      </c>
      <c r="B2642">
        <v>0</v>
      </c>
      <c r="C2642" t="s">
        <v>232</v>
      </c>
      <c r="D2642" t="s">
        <v>917</v>
      </c>
      <c r="E2642">
        <v>520</v>
      </c>
      <c r="F2642">
        <v>5</v>
      </c>
      <c r="G2642" t="s">
        <v>14</v>
      </c>
      <c r="H2642" s="1" t="str">
        <f t="shared" si="166"/>
        <v>ifrs-full_CashFlowsFromUsedInInvestingActivities</v>
      </c>
      <c r="I2642" t="str">
        <f t="shared" si="167"/>
        <v>ifrs-full</v>
      </c>
      <c r="J2642" t="str">
        <f t="shared" si="168"/>
        <v>CashFlowsFromUsedInInvestingActivities</v>
      </c>
      <c r="K2642" t="str">
        <f t="shared" si="169"/>
        <v>insert into dbax_info_conc (codi_empr, codi_emex, codi_info, pref_conc, codi_conc, orde_conc, nive_conc, tipo_info) values (0,0,'pre_cl-ci_ifrs-8_2014-03-05_role-871100','ifrs-full','CashFlowsFromUsedInInvestingActivities',520,5,'C')</v>
      </c>
    </row>
    <row r="2643" spans="1:11" x14ac:dyDescent="0.25">
      <c r="A2643">
        <v>0</v>
      </c>
      <c r="B2643">
        <v>0</v>
      </c>
      <c r="C2643" t="s">
        <v>232</v>
      </c>
      <c r="D2643" t="s">
        <v>921</v>
      </c>
      <c r="E2643">
        <v>510</v>
      </c>
      <c r="F2643">
        <v>5</v>
      </c>
      <c r="G2643" t="s">
        <v>14</v>
      </c>
      <c r="H2643" s="1" t="str">
        <f t="shared" si="166"/>
        <v>ifrs-full_CashFlowsFromUsedInOperatingActivities</v>
      </c>
      <c r="I2643" t="str">
        <f t="shared" si="167"/>
        <v>ifrs-full</v>
      </c>
      <c r="J2643" t="str">
        <f t="shared" si="168"/>
        <v>CashFlowsFromUsedInOperatingActivities</v>
      </c>
      <c r="K2643" t="str">
        <f t="shared" si="169"/>
        <v>insert into dbax_info_conc (codi_empr, codi_emex, codi_info, pref_conc, codi_conc, orde_conc, nive_conc, tipo_info) values (0,0,'pre_cl-ci_ifrs-8_2014-03-05_role-871100','ifrs-full','CashFlowsFromUsedInOperatingActivities',510,5,'C')</v>
      </c>
    </row>
    <row r="2644" spans="1:11" x14ac:dyDescent="0.25">
      <c r="A2644">
        <v>0</v>
      </c>
      <c r="B2644">
        <v>0</v>
      </c>
      <c r="C2644" t="s">
        <v>232</v>
      </c>
      <c r="D2644" t="s">
        <v>1025</v>
      </c>
      <c r="E2644">
        <v>270</v>
      </c>
      <c r="F2644">
        <v>5</v>
      </c>
      <c r="G2644" t="s">
        <v>14</v>
      </c>
      <c r="H2644" s="1" t="str">
        <f t="shared" si="166"/>
        <v>ifrs-full_CostOfSales</v>
      </c>
      <c r="I2644" t="str">
        <f t="shared" si="167"/>
        <v>ifrs-full</v>
      </c>
      <c r="J2644" t="str">
        <f t="shared" si="168"/>
        <v>CostOfSales</v>
      </c>
      <c r="K2644" t="str">
        <f t="shared" si="169"/>
        <v>insert into dbax_info_conc (codi_empr, codi_emex, codi_info, pref_conc, codi_conc, orde_conc, nive_conc, tipo_info) values (0,0,'pre_cl-ci_ifrs-8_2014-03-05_role-871100','ifrs-full','CostOfSales',270,5,'C')</v>
      </c>
    </row>
    <row r="2645" spans="1:11" x14ac:dyDescent="0.25">
      <c r="A2645">
        <v>0</v>
      </c>
      <c r="B2645">
        <v>0</v>
      </c>
      <c r="C2645" t="s">
        <v>232</v>
      </c>
      <c r="D2645" t="s">
        <v>1027</v>
      </c>
      <c r="E2645">
        <v>670</v>
      </c>
      <c r="F2645">
        <v>7</v>
      </c>
      <c r="G2645" t="s">
        <v>14</v>
      </c>
      <c r="H2645" s="1" t="str">
        <f t="shared" si="166"/>
        <v>ifrs-full_CountryOfDomicileMember</v>
      </c>
      <c r="I2645" t="str">
        <f t="shared" si="167"/>
        <v>ifrs-full</v>
      </c>
      <c r="J2645" t="str">
        <f t="shared" si="168"/>
        <v>CountryOfDomicileMember</v>
      </c>
      <c r="K2645" t="str">
        <f t="shared" si="169"/>
        <v>insert into dbax_info_conc (codi_empr, codi_emex, codi_info, pref_conc, codi_conc, orde_conc, nive_conc, tipo_info) values (0,0,'pre_cl-ci_ifrs-8_2014-03-05_role-871100','ifrs-full','CountryOfDomicileMember',670,7,'C')</v>
      </c>
    </row>
    <row r="2646" spans="1:11" x14ac:dyDescent="0.25">
      <c r="A2646">
        <v>0</v>
      </c>
      <c r="B2646">
        <v>0</v>
      </c>
      <c r="C2646" t="s">
        <v>232</v>
      </c>
      <c r="D2646" t="s">
        <v>1147</v>
      </c>
      <c r="E2646">
        <v>350</v>
      </c>
      <c r="F2646">
        <v>5</v>
      </c>
      <c r="G2646" t="s">
        <v>14</v>
      </c>
      <c r="H2646" s="1" t="str">
        <f t="shared" si="166"/>
        <v>ifrs-full_DepreciationAndAmortisationExpense</v>
      </c>
      <c r="I2646" t="str">
        <f t="shared" si="167"/>
        <v>ifrs-full</v>
      </c>
      <c r="J2646" t="str">
        <f t="shared" si="168"/>
        <v>DepreciationAndAmortisationExpense</v>
      </c>
      <c r="K2646" t="str">
        <f t="shared" si="169"/>
        <v>insert into dbax_info_conc (codi_empr, codi_emex, codi_info, pref_conc, codi_conc, orde_conc, nive_conc, tipo_info) values (0,0,'pre_cl-ci_ifrs-8_2014-03-05_role-871100','ifrs-full','DepreciationAndAmortisationExpense',350,5,'C')</v>
      </c>
    </row>
    <row r="2647" spans="1:11" x14ac:dyDescent="0.25">
      <c r="A2647">
        <v>0</v>
      </c>
      <c r="B2647">
        <v>0</v>
      </c>
      <c r="C2647" t="s">
        <v>232</v>
      </c>
      <c r="D2647" t="s">
        <v>1247</v>
      </c>
      <c r="E2647">
        <v>60</v>
      </c>
      <c r="F2647">
        <v>2</v>
      </c>
      <c r="G2647" t="s">
        <v>14</v>
      </c>
      <c r="H2647" s="1" t="str">
        <f t="shared" si="166"/>
        <v>ifrs-full_DescriptionOfBasisOfAccountingForTransactionsBetweenReportableSegments</v>
      </c>
      <c r="I2647" t="str">
        <f t="shared" si="167"/>
        <v>ifrs-full</v>
      </c>
      <c r="J2647" t="str">
        <f t="shared" si="168"/>
        <v>DescriptionOfBasisOfAccountingForTransactionsBetweenReportableSegments</v>
      </c>
      <c r="K2647" t="str">
        <f t="shared" si="169"/>
        <v>insert into dbax_info_conc (codi_empr, codi_emex, codi_info, pref_conc, codi_conc, orde_conc, nive_conc, tipo_info) values (0,0,'pre_cl-ci_ifrs-8_2014-03-05_role-871100','ifrs-full','DescriptionOfBasisOfAccountingForTransactionsBetweenReportableSegments',60,2,'C')</v>
      </c>
    </row>
    <row r="2648" spans="1:11" x14ac:dyDescent="0.25">
      <c r="A2648">
        <v>0</v>
      </c>
      <c r="B2648">
        <v>0</v>
      </c>
      <c r="C2648" t="s">
        <v>232</v>
      </c>
      <c r="D2648" t="s">
        <v>1323</v>
      </c>
      <c r="E2648">
        <v>30</v>
      </c>
      <c r="F2648">
        <v>2</v>
      </c>
      <c r="G2648" t="s">
        <v>14</v>
      </c>
      <c r="H2648" s="1" t="str">
        <f t="shared" si="166"/>
        <v>ifrs-full_DescriptionOfJudgementsMadeByManagementInApplyingAggregationCriteriaForOperatingSegments</v>
      </c>
      <c r="I2648" t="str">
        <f t="shared" si="167"/>
        <v>ifrs-full</v>
      </c>
      <c r="J2648" t="str">
        <f t="shared" si="168"/>
        <v>DescriptionOfJudgementsMadeByManagementInApplyingAggregationCriteriaForOperatingSegments</v>
      </c>
      <c r="K2648" t="str">
        <f t="shared" si="169"/>
        <v>insert into dbax_info_conc (codi_empr, codi_emex, codi_info, pref_conc, codi_conc, orde_conc, nive_conc, tipo_info) values (0,0,'pre_cl-ci_ifrs-8_2014-03-05_role-871100','ifrs-full','DescriptionOfJudgementsMadeByManagementInApplyingAggregationCriteriaForOperatingSegments',30,2,'C')</v>
      </c>
    </row>
    <row r="2649" spans="1:11" x14ac:dyDescent="0.25">
      <c r="A2649">
        <v>0</v>
      </c>
      <c r="B2649">
        <v>0</v>
      </c>
      <c r="C2649" t="s">
        <v>232</v>
      </c>
      <c r="D2649" t="s">
        <v>1351</v>
      </c>
      <c r="E2649">
        <v>540</v>
      </c>
      <c r="F2649">
        <v>5</v>
      </c>
      <c r="G2649" t="s">
        <v>14</v>
      </c>
      <c r="H2649" s="1" t="str">
        <f t="shared" si="166"/>
        <v>ifrs-full_DescriptionOfMaterialReconcilingItems</v>
      </c>
      <c r="I2649" t="str">
        <f t="shared" si="167"/>
        <v>ifrs-full</v>
      </c>
      <c r="J2649" t="str">
        <f t="shared" si="168"/>
        <v>DescriptionOfMaterialReconcilingItems</v>
      </c>
      <c r="K2649" t="str">
        <f t="shared" si="169"/>
        <v>insert into dbax_info_conc (codi_empr, codi_emex, codi_info, pref_conc, codi_conc, orde_conc, nive_conc, tipo_info) values (0,0,'pre_cl-ci_ifrs-8_2014-03-05_role-871100','ifrs-full','DescriptionOfMaterialReconcilingItems',540,5,'C')</v>
      </c>
    </row>
    <row r="2650" spans="1:11" x14ac:dyDescent="0.25">
      <c r="A2650">
        <v>0</v>
      </c>
      <c r="B2650">
        <v>0</v>
      </c>
      <c r="C2650" t="s">
        <v>232</v>
      </c>
      <c r="D2650" t="s">
        <v>1361</v>
      </c>
      <c r="E2650">
        <v>110</v>
      </c>
      <c r="F2650">
        <v>2</v>
      </c>
      <c r="G2650" t="s">
        <v>14</v>
      </c>
      <c r="H2650" s="1" t="str">
        <f t="shared" si="166"/>
        <v>ifrs-full_DescriptionOfNatureAndEffectOfAnyAsymmetricalAllocationsToReportableSegments</v>
      </c>
      <c r="I2650" t="str">
        <f t="shared" si="167"/>
        <v>ifrs-full</v>
      </c>
      <c r="J2650" t="str">
        <f t="shared" si="168"/>
        <v>DescriptionOfNatureAndEffectOfAnyAsymmetricalAllocationsToReportableSegments</v>
      </c>
      <c r="K2650" t="str">
        <f t="shared" si="169"/>
        <v>insert into dbax_info_conc (codi_empr, codi_emex, codi_info, pref_conc, codi_conc, orde_conc, nive_conc, tipo_info) values (0,0,'pre_cl-ci_ifrs-8_2014-03-05_role-871100','ifrs-full','DescriptionOfNatureAndEffectOfAnyAsymmetricalAllocationsToReportableSegments',110,2,'C')</v>
      </c>
    </row>
    <row r="2651" spans="1:11" x14ac:dyDescent="0.25">
      <c r="A2651">
        <v>0</v>
      </c>
      <c r="B2651">
        <v>0</v>
      </c>
      <c r="C2651" t="s">
        <v>232</v>
      </c>
      <c r="D2651" t="s">
        <v>1370</v>
      </c>
      <c r="E2651">
        <v>100</v>
      </c>
      <c r="F2651">
        <v>2</v>
      </c>
      <c r="G2651" t="s">
        <v>14</v>
      </c>
      <c r="H2651" s="1" t="str">
        <f t="shared" si="166"/>
        <v>ifrs-full_DescriptionOfNatureOfChangesFromPriorPeriodsInMeasurementMethodsUsedToDetermineReportedSegmentProfitOrLossAndEffectOfThoseChangesOnMeasureOfSegmentProfitOrLoss</v>
      </c>
      <c r="I2651" t="str">
        <f t="shared" si="167"/>
        <v>ifrs-full</v>
      </c>
      <c r="J2651" t="str">
        <f t="shared" si="168"/>
        <v>DescriptionOfNatureOfChangesFromPriorPeriodsInMeasurementMethodsUsedToDetermineReportedSegmentProfitOrLossAndEffectOfThoseChangesOnMeasureOfSegmentProfitOrLoss</v>
      </c>
      <c r="K2651" t="str">
        <f t="shared" si="169"/>
        <v>insert into dbax_info_conc (codi_empr, codi_emex, codi_info, pref_conc, codi_conc, orde_conc, nive_conc, tipo_info) values (0,0,'pre_cl-ci_ifrs-8_2014-03-05_role-871100','ifrs-full','DescriptionOfNatureOfChangesFromPriorPeriodsInMeasurementMethodsUsedToDetermineReportedSegmentProfitOrLossAndEffectOfThoseChangesOnMeasureOfSegmentProfitOrLoss',100,2,'C')</v>
      </c>
    </row>
    <row r="2652" spans="1:11" x14ac:dyDescent="0.25">
      <c r="A2652">
        <v>0</v>
      </c>
      <c r="B2652">
        <v>0</v>
      </c>
      <c r="C2652" t="s">
        <v>232</v>
      </c>
      <c r="D2652" t="s">
        <v>1375</v>
      </c>
      <c r="E2652">
        <v>80</v>
      </c>
      <c r="F2652">
        <v>2</v>
      </c>
      <c r="G2652" t="s">
        <v>14</v>
      </c>
      <c r="H2652" s="1" t="str">
        <f t="shared" si="166"/>
        <v>ifrs-full_DescriptionOfNatureOfDifferencesBetweenMeasurementsOfReportableSegmentsAssetsAndEntitysAssets</v>
      </c>
      <c r="I2652" t="str">
        <f t="shared" si="167"/>
        <v>ifrs-full</v>
      </c>
      <c r="J2652" t="str">
        <f t="shared" si="168"/>
        <v>DescriptionOfNatureOfDifferencesBetweenMeasurementsOfReportableSegmentsAssetsAndEntitysAssets</v>
      </c>
      <c r="K2652" t="str">
        <f t="shared" si="169"/>
        <v>insert into dbax_info_conc (codi_empr, codi_emex, codi_info, pref_conc, codi_conc, orde_conc, nive_conc, tipo_info) values (0,0,'pre_cl-ci_ifrs-8_2014-03-05_role-871100','ifrs-full','DescriptionOfNatureOfDifferencesBetweenMeasurementsOfReportableSegmentsAssetsAndEntitysAssets',80,2,'C')</v>
      </c>
    </row>
    <row r="2653" spans="1:11" x14ac:dyDescent="0.25">
      <c r="A2653">
        <v>0</v>
      </c>
      <c r="B2653">
        <v>0</v>
      </c>
      <c r="C2653" t="s">
        <v>232</v>
      </c>
      <c r="D2653" t="s">
        <v>1376</v>
      </c>
      <c r="E2653">
        <v>90</v>
      </c>
      <c r="F2653">
        <v>2</v>
      </c>
      <c r="G2653" t="s">
        <v>14</v>
      </c>
      <c r="H2653" s="1" t="str">
        <f t="shared" si="166"/>
        <v>ifrs-full_DescriptionOfNatureOfDifferencesBetweenMeasurementsOfReportableSegmentsLiabilitiesAndEntitysLiabilities</v>
      </c>
      <c r="I2653" t="str">
        <f t="shared" si="167"/>
        <v>ifrs-full</v>
      </c>
      <c r="J2653" t="str">
        <f t="shared" si="168"/>
        <v>DescriptionOfNatureOfDifferencesBetweenMeasurementsOfReportableSegmentsLiabilitiesAndEntitysLiabilities</v>
      </c>
      <c r="K2653" t="str">
        <f t="shared" si="169"/>
        <v>insert into dbax_info_conc (codi_empr, codi_emex, codi_info, pref_conc, codi_conc, orde_conc, nive_conc, tipo_info) values (0,0,'pre_cl-ci_ifrs-8_2014-03-05_role-871100','ifrs-full','DescriptionOfNatureOfDifferencesBetweenMeasurementsOfReportableSegmentsLiabilitiesAndEntitysLiabilities',90,2,'C')</v>
      </c>
    </row>
    <row r="2654" spans="1:11" x14ac:dyDescent="0.25">
      <c r="A2654">
        <v>0</v>
      </c>
      <c r="B2654">
        <v>0</v>
      </c>
      <c r="C2654" t="s">
        <v>232</v>
      </c>
      <c r="D2654" t="s">
        <v>1377</v>
      </c>
      <c r="E2654">
        <v>70</v>
      </c>
      <c r="F2654">
        <v>2</v>
      </c>
      <c r="G2654" t="s">
        <v>14</v>
      </c>
      <c r="H2654" s="1" t="str">
        <f t="shared" si="166"/>
        <v>ifrs-full_DescriptionOfNatureOfDifferencesBetweenMeasurementsOfReportableSegmentsProfitsOrLossesAndEntitysProfitOrLossBeforeIncomeTaxExpenseOrIncomeAndDiscontinuedOperations</v>
      </c>
      <c r="I2654" t="str">
        <f t="shared" si="167"/>
        <v>ifrs-full</v>
      </c>
      <c r="J2654" t="str">
        <f t="shared" si="168"/>
        <v>DescriptionOfNatureOfDifferencesBetweenMeasurementsOfReportableSegmentsProfitsOrLossesAndEntitysProfitOrLossBeforeIncomeTaxExpenseOrIncomeAndDiscontinuedOperations</v>
      </c>
      <c r="K2654" t="str">
        <f t="shared" si="169"/>
        <v>insert into dbax_info_conc (codi_empr, codi_emex, codi_info, pref_conc, codi_conc, orde_conc, nive_conc, tipo_info) values (0,0,'pre_cl-ci_ifrs-8_2014-03-05_role-871100','ifrs-full','DescriptionOfNatureOfDifferencesBetweenMeasurementsOfReportableSegmentsProfitsOrLossesAndEntitysProfitOrLossBeforeIncomeTaxExpenseOrIncomeAndDiscontinuedOperations',70,2,'C')</v>
      </c>
    </row>
    <row r="2655" spans="1:11" x14ac:dyDescent="0.25">
      <c r="A2655">
        <v>0</v>
      </c>
      <c r="B2655">
        <v>0</v>
      </c>
      <c r="C2655" t="s">
        <v>232</v>
      </c>
      <c r="D2655" t="s">
        <v>1459</v>
      </c>
      <c r="E2655">
        <v>50</v>
      </c>
      <c r="F2655">
        <v>2</v>
      </c>
      <c r="G2655" t="s">
        <v>14</v>
      </c>
      <c r="H2655" s="1" t="str">
        <f t="shared" si="166"/>
        <v>ifrs-full_DescriptionOfSourcesOfRevenueForAllOtherSegments</v>
      </c>
      <c r="I2655" t="str">
        <f t="shared" si="167"/>
        <v>ifrs-full</v>
      </c>
      <c r="J2655" t="str">
        <f t="shared" si="168"/>
        <v>DescriptionOfSourcesOfRevenueForAllOtherSegments</v>
      </c>
      <c r="K2655" t="str">
        <f t="shared" si="169"/>
        <v>insert into dbax_info_conc (codi_empr, codi_emex, codi_info, pref_conc, codi_conc, orde_conc, nive_conc, tipo_info) values (0,0,'pre_cl-ci_ifrs-8_2014-03-05_role-871100','ifrs-full','DescriptionOfSourcesOfRevenueForAllOtherSegments',50,2,'C')</v>
      </c>
    </row>
    <row r="2656" spans="1:11" x14ac:dyDescent="0.25">
      <c r="A2656">
        <v>0</v>
      </c>
      <c r="B2656">
        <v>0</v>
      </c>
      <c r="C2656" t="s">
        <v>232</v>
      </c>
      <c r="D2656" t="s">
        <v>1472</v>
      </c>
      <c r="E2656">
        <v>40</v>
      </c>
      <c r="F2656">
        <v>2</v>
      </c>
      <c r="G2656" t="s">
        <v>14</v>
      </c>
      <c r="H2656" s="1" t="str">
        <f t="shared" si="166"/>
        <v>ifrs-full_DescriptionOfTypesOfProductsAndServicesFromWhichEachReportableSegmentDerivesItsRevenues</v>
      </c>
      <c r="I2656" t="str">
        <f t="shared" si="167"/>
        <v>ifrs-full</v>
      </c>
      <c r="J2656" t="str">
        <f t="shared" si="168"/>
        <v>DescriptionOfTypesOfProductsAndServicesFromWhichEachReportableSegmentDerivesItsRevenues</v>
      </c>
      <c r="K2656" t="str">
        <f t="shared" si="169"/>
        <v>insert into dbax_info_conc (codi_empr, codi_emex, codi_info, pref_conc, codi_conc, orde_conc, nive_conc, tipo_info) values (0,0,'pre_cl-ci_ifrs-8_2014-03-05_role-871100','ifrs-full','DescriptionOfTypesOfProductsAndServicesFromWhichEachReportableSegmentDerivesItsRevenues',40,2,'C')</v>
      </c>
    </row>
    <row r="2657" spans="1:11" x14ac:dyDescent="0.25">
      <c r="A2657">
        <v>0</v>
      </c>
      <c r="B2657">
        <v>0</v>
      </c>
      <c r="C2657" t="s">
        <v>232</v>
      </c>
      <c r="D2657" t="s">
        <v>1553</v>
      </c>
      <c r="E2657">
        <v>10</v>
      </c>
      <c r="F2657">
        <v>1</v>
      </c>
      <c r="G2657" t="s">
        <v>14</v>
      </c>
      <c r="H2657" s="1" t="str">
        <f t="shared" si="166"/>
        <v>ifrs-full_DisclosureOfEntitysReportableSegmentsExplanatory</v>
      </c>
      <c r="I2657" t="str">
        <f t="shared" si="167"/>
        <v>ifrs-full</v>
      </c>
      <c r="J2657" t="str">
        <f t="shared" si="168"/>
        <v>DisclosureOfEntitysReportableSegmentsExplanatory</v>
      </c>
      <c r="K2657" t="str">
        <f t="shared" si="169"/>
        <v>insert into dbax_info_conc (codi_empr, codi_emex, codi_info, pref_conc, codi_conc, orde_conc, nive_conc, tipo_info) values (0,0,'pre_cl-ci_ifrs-8_2014-03-05_role-871100','ifrs-full','DisclosureOfEntitysReportableSegmentsExplanatory',10,1,'C')</v>
      </c>
    </row>
    <row r="2658" spans="1:11" x14ac:dyDescent="0.25">
      <c r="A2658">
        <v>0</v>
      </c>
      <c r="B2658">
        <v>0</v>
      </c>
      <c r="C2658" t="s">
        <v>232</v>
      </c>
      <c r="D2658" t="s">
        <v>1581</v>
      </c>
      <c r="E2658">
        <v>630</v>
      </c>
      <c r="F2658">
        <v>3</v>
      </c>
      <c r="G2658" t="s">
        <v>14</v>
      </c>
      <c r="H2658" s="1" t="str">
        <f t="shared" si="166"/>
        <v>ifrs-full_DisclosureOfGeographicalAreasAbstract</v>
      </c>
      <c r="I2658" t="str">
        <f t="shared" si="167"/>
        <v>ifrs-full</v>
      </c>
      <c r="J2658" t="str">
        <f t="shared" si="168"/>
        <v>DisclosureOfGeographicalAreasAbstract</v>
      </c>
      <c r="K2658" t="str">
        <f t="shared" si="169"/>
        <v>insert into dbax_info_conc (codi_empr, codi_emex, codi_info, pref_conc, codi_conc, orde_conc, nive_conc, tipo_info) values (0,0,'pre_cl-ci_ifrs-8_2014-03-05_role-871100','ifrs-full','DisclosureOfGeographicalAreasAbstract',630,3,'C')</v>
      </c>
    </row>
    <row r="2659" spans="1:11" x14ac:dyDescent="0.25">
      <c r="A2659">
        <v>0</v>
      </c>
      <c r="B2659">
        <v>0</v>
      </c>
      <c r="C2659" t="s">
        <v>232</v>
      </c>
      <c r="D2659" t="s">
        <v>1582</v>
      </c>
      <c r="E2659">
        <v>620</v>
      </c>
      <c r="F2659">
        <v>2</v>
      </c>
      <c r="G2659" t="s">
        <v>14</v>
      </c>
      <c r="H2659" s="1" t="str">
        <f t="shared" si="166"/>
        <v>ifrs-full_DisclosureOfGeographicalAreasExplanatory</v>
      </c>
      <c r="I2659" t="str">
        <f t="shared" si="167"/>
        <v>ifrs-full</v>
      </c>
      <c r="J2659" t="str">
        <f t="shared" si="168"/>
        <v>DisclosureOfGeographicalAreasExplanatory</v>
      </c>
      <c r="K2659" t="str">
        <f t="shared" si="169"/>
        <v>insert into dbax_info_conc (codi_empr, codi_emex, codi_info, pref_conc, codi_conc, orde_conc, nive_conc, tipo_info) values (0,0,'pre_cl-ci_ifrs-8_2014-03-05_role-871100','ifrs-full','DisclosureOfGeographicalAreasExplanatory',620,2,'C')</v>
      </c>
    </row>
    <row r="2660" spans="1:11" x14ac:dyDescent="0.25">
      <c r="A2660">
        <v>0</v>
      </c>
      <c r="B2660">
        <v>0</v>
      </c>
      <c r="C2660" t="s">
        <v>232</v>
      </c>
      <c r="D2660" t="s">
        <v>1583</v>
      </c>
      <c r="E2660">
        <v>690</v>
      </c>
      <c r="F2660">
        <v>4</v>
      </c>
      <c r="G2660" t="s">
        <v>14</v>
      </c>
      <c r="H2660" s="1" t="str">
        <f t="shared" si="166"/>
        <v>ifrs-full_DisclosureOfGeographicalAreasLineItems</v>
      </c>
      <c r="I2660" t="str">
        <f t="shared" si="167"/>
        <v>ifrs-full</v>
      </c>
      <c r="J2660" t="str">
        <f t="shared" si="168"/>
        <v>DisclosureOfGeographicalAreasLineItems</v>
      </c>
      <c r="K2660" t="str">
        <f t="shared" si="169"/>
        <v>insert into dbax_info_conc (codi_empr, codi_emex, codi_info, pref_conc, codi_conc, orde_conc, nive_conc, tipo_info) values (0,0,'pre_cl-ci_ifrs-8_2014-03-05_role-871100','ifrs-full','DisclosureOfGeographicalAreasLineItems',690,4,'C')</v>
      </c>
    </row>
    <row r="2661" spans="1:11" x14ac:dyDescent="0.25">
      <c r="A2661">
        <v>0</v>
      </c>
      <c r="B2661">
        <v>0</v>
      </c>
      <c r="C2661" t="s">
        <v>232</v>
      </c>
      <c r="D2661" t="s">
        <v>1584</v>
      </c>
      <c r="E2661">
        <v>640</v>
      </c>
      <c r="F2661">
        <v>4</v>
      </c>
      <c r="G2661" t="s">
        <v>14</v>
      </c>
      <c r="H2661" s="1" t="str">
        <f t="shared" si="166"/>
        <v>ifrs-full_DisclosureOfGeographicalAreasTable</v>
      </c>
      <c r="I2661" t="str">
        <f t="shared" si="167"/>
        <v>ifrs-full</v>
      </c>
      <c r="J2661" t="str">
        <f t="shared" si="168"/>
        <v>DisclosureOfGeographicalAreasTable</v>
      </c>
      <c r="K2661" t="str">
        <f t="shared" si="169"/>
        <v>insert into dbax_info_conc (codi_empr, codi_emex, codi_info, pref_conc, codi_conc, orde_conc, nive_conc, tipo_info) values (0,0,'pre_cl-ci_ifrs-8_2014-03-05_role-871100','ifrs-full','DisclosureOfGeographicalAreasTable',640,4,'C')</v>
      </c>
    </row>
    <row r="2662" spans="1:11" x14ac:dyDescent="0.25">
      <c r="A2662">
        <v>0</v>
      </c>
      <c r="B2662">
        <v>0</v>
      </c>
      <c r="C2662" t="s">
        <v>232</v>
      </c>
      <c r="D2662" t="s">
        <v>1665</v>
      </c>
      <c r="E2662">
        <v>730</v>
      </c>
      <c r="F2662">
        <v>3</v>
      </c>
      <c r="G2662" t="s">
        <v>14</v>
      </c>
      <c r="H2662" s="1" t="str">
        <f t="shared" si="166"/>
        <v>ifrs-full_DisclosureOfMajorCustomersAbstract</v>
      </c>
      <c r="I2662" t="str">
        <f t="shared" si="167"/>
        <v>ifrs-full</v>
      </c>
      <c r="J2662" t="str">
        <f t="shared" si="168"/>
        <v>DisclosureOfMajorCustomersAbstract</v>
      </c>
      <c r="K2662" t="str">
        <f t="shared" si="169"/>
        <v>insert into dbax_info_conc (codi_empr, codi_emex, codi_info, pref_conc, codi_conc, orde_conc, nive_conc, tipo_info) values (0,0,'pre_cl-ci_ifrs-8_2014-03-05_role-871100','ifrs-full','DisclosureOfMajorCustomersAbstract',730,3,'C')</v>
      </c>
    </row>
    <row r="2663" spans="1:11" x14ac:dyDescent="0.25">
      <c r="A2663">
        <v>0</v>
      </c>
      <c r="B2663">
        <v>0</v>
      </c>
      <c r="C2663" t="s">
        <v>232</v>
      </c>
      <c r="D2663" t="s">
        <v>1666</v>
      </c>
      <c r="E2663">
        <v>780</v>
      </c>
      <c r="F2663">
        <v>4</v>
      </c>
      <c r="G2663" t="s">
        <v>14</v>
      </c>
      <c r="H2663" s="1" t="str">
        <f t="shared" si="166"/>
        <v>ifrs-full_DisclosureOfMajorCustomersLineItems</v>
      </c>
      <c r="I2663" t="str">
        <f t="shared" si="167"/>
        <v>ifrs-full</v>
      </c>
      <c r="J2663" t="str">
        <f t="shared" si="168"/>
        <v>DisclosureOfMajorCustomersLineItems</v>
      </c>
      <c r="K2663" t="str">
        <f t="shared" si="169"/>
        <v>insert into dbax_info_conc (codi_empr, codi_emex, codi_info, pref_conc, codi_conc, orde_conc, nive_conc, tipo_info) values (0,0,'pre_cl-ci_ifrs-8_2014-03-05_role-871100','ifrs-full','DisclosureOfMajorCustomersLineItems',780,4,'C')</v>
      </c>
    </row>
    <row r="2664" spans="1:11" x14ac:dyDescent="0.25">
      <c r="A2664">
        <v>0</v>
      </c>
      <c r="B2664">
        <v>0</v>
      </c>
      <c r="C2664" t="s">
        <v>232</v>
      </c>
      <c r="D2664" t="s">
        <v>1667</v>
      </c>
      <c r="E2664">
        <v>740</v>
      </c>
      <c r="F2664">
        <v>4</v>
      </c>
      <c r="G2664" t="s">
        <v>14</v>
      </c>
      <c r="H2664" s="1" t="str">
        <f t="shared" si="166"/>
        <v>ifrs-full_DisclosureOfMajorCustomersTable</v>
      </c>
      <c r="I2664" t="str">
        <f t="shared" si="167"/>
        <v>ifrs-full</v>
      </c>
      <c r="J2664" t="str">
        <f t="shared" si="168"/>
        <v>DisclosureOfMajorCustomersTable</v>
      </c>
      <c r="K2664" t="str">
        <f t="shared" si="169"/>
        <v>insert into dbax_info_conc (codi_empr, codi_emex, codi_info, pref_conc, codi_conc, orde_conc, nive_conc, tipo_info) values (0,0,'pre_cl-ci_ifrs-8_2014-03-05_role-871100','ifrs-full','DisclosureOfMajorCustomersTable',740,4,'C')</v>
      </c>
    </row>
    <row r="2665" spans="1:11" x14ac:dyDescent="0.25">
      <c r="A2665">
        <v>0</v>
      </c>
      <c r="B2665">
        <v>0</v>
      </c>
      <c r="C2665" t="s">
        <v>232</v>
      </c>
      <c r="D2665" t="s">
        <v>1682</v>
      </c>
      <c r="E2665">
        <v>130</v>
      </c>
      <c r="F2665">
        <v>3</v>
      </c>
      <c r="G2665" t="s">
        <v>14</v>
      </c>
      <c r="H2665" s="1" t="str">
        <f t="shared" si="166"/>
        <v>ifrs-full_DisclosureOfOperatingSegmentsAbstract</v>
      </c>
      <c r="I2665" t="str">
        <f t="shared" si="167"/>
        <v>ifrs-full</v>
      </c>
      <c r="J2665" t="str">
        <f t="shared" si="168"/>
        <v>DisclosureOfOperatingSegmentsAbstract</v>
      </c>
      <c r="K2665" t="str">
        <f t="shared" si="169"/>
        <v>insert into dbax_info_conc (codi_empr, codi_emex, codi_info, pref_conc, codi_conc, orde_conc, nive_conc, tipo_info) values (0,0,'pre_cl-ci_ifrs-8_2014-03-05_role-871100','ifrs-full','DisclosureOfOperatingSegmentsAbstract',130,3,'C')</v>
      </c>
    </row>
    <row r="2666" spans="1:11" x14ac:dyDescent="0.25">
      <c r="A2666">
        <v>0</v>
      </c>
      <c r="B2666">
        <v>0</v>
      </c>
      <c r="C2666" t="s">
        <v>232</v>
      </c>
      <c r="D2666" t="s">
        <v>1683</v>
      </c>
      <c r="E2666">
        <v>120</v>
      </c>
      <c r="F2666">
        <v>2</v>
      </c>
      <c r="G2666" t="s">
        <v>14</v>
      </c>
      <c r="H2666" s="1" t="str">
        <f t="shared" si="166"/>
        <v>ifrs-full_DisclosureOfOperatingSegmentsExplanatory</v>
      </c>
      <c r="I2666" t="str">
        <f t="shared" si="167"/>
        <v>ifrs-full</v>
      </c>
      <c r="J2666" t="str">
        <f t="shared" si="168"/>
        <v>DisclosureOfOperatingSegmentsExplanatory</v>
      </c>
      <c r="K2666" t="str">
        <f t="shared" si="169"/>
        <v>insert into dbax_info_conc (codi_empr, codi_emex, codi_info, pref_conc, codi_conc, orde_conc, nive_conc, tipo_info) values (0,0,'pre_cl-ci_ifrs-8_2014-03-05_role-871100','ifrs-full','DisclosureOfOperatingSegmentsExplanatory',120,2,'C')</v>
      </c>
    </row>
    <row r="2667" spans="1:11" x14ac:dyDescent="0.25">
      <c r="A2667">
        <v>0</v>
      </c>
      <c r="B2667">
        <v>0</v>
      </c>
      <c r="C2667" t="s">
        <v>232</v>
      </c>
      <c r="D2667" t="s">
        <v>1684</v>
      </c>
      <c r="E2667">
        <v>230</v>
      </c>
      <c r="F2667">
        <v>4</v>
      </c>
      <c r="G2667" t="s">
        <v>14</v>
      </c>
      <c r="H2667" s="1" t="str">
        <f t="shared" si="166"/>
        <v>ifrs-full_DisclosureOfOperatingSegmentsLineItems</v>
      </c>
      <c r="I2667" t="str">
        <f t="shared" si="167"/>
        <v>ifrs-full</v>
      </c>
      <c r="J2667" t="str">
        <f t="shared" si="168"/>
        <v>DisclosureOfOperatingSegmentsLineItems</v>
      </c>
      <c r="K2667" t="str">
        <f t="shared" si="169"/>
        <v>insert into dbax_info_conc (codi_empr, codi_emex, codi_info, pref_conc, codi_conc, orde_conc, nive_conc, tipo_info) values (0,0,'pre_cl-ci_ifrs-8_2014-03-05_role-871100','ifrs-full','DisclosureOfOperatingSegmentsLineItems',230,4,'C')</v>
      </c>
    </row>
    <row r="2668" spans="1:11" x14ac:dyDescent="0.25">
      <c r="A2668">
        <v>0</v>
      </c>
      <c r="B2668">
        <v>0</v>
      </c>
      <c r="C2668" t="s">
        <v>232</v>
      </c>
      <c r="D2668" t="s">
        <v>1685</v>
      </c>
      <c r="E2668">
        <v>140</v>
      </c>
      <c r="F2668">
        <v>4</v>
      </c>
      <c r="G2668" t="s">
        <v>14</v>
      </c>
      <c r="H2668" s="1" t="str">
        <f t="shared" si="166"/>
        <v>ifrs-full_DisclosureOfOperatingSegmentsTable</v>
      </c>
      <c r="I2668" t="str">
        <f t="shared" si="167"/>
        <v>ifrs-full</v>
      </c>
      <c r="J2668" t="str">
        <f t="shared" si="168"/>
        <v>DisclosureOfOperatingSegmentsTable</v>
      </c>
      <c r="K2668" t="str">
        <f t="shared" si="169"/>
        <v>insert into dbax_info_conc (codi_empr, codi_emex, codi_info, pref_conc, codi_conc, orde_conc, nive_conc, tipo_info) values (0,0,'pre_cl-ci_ifrs-8_2014-03-05_role-871100','ifrs-full','DisclosureOfOperatingSegmentsTable',140,4,'C')</v>
      </c>
    </row>
    <row r="2669" spans="1:11" x14ac:dyDescent="0.25">
      <c r="A2669">
        <v>0</v>
      </c>
      <c r="B2669">
        <v>0</v>
      </c>
      <c r="C2669" t="s">
        <v>232</v>
      </c>
      <c r="D2669" t="s">
        <v>1691</v>
      </c>
      <c r="E2669">
        <v>560</v>
      </c>
      <c r="F2669">
        <v>3</v>
      </c>
      <c r="G2669" t="s">
        <v>14</v>
      </c>
      <c r="H2669" s="1" t="str">
        <f t="shared" si="166"/>
        <v>ifrs-full_DisclosureOfProductsAndServicesAbstract</v>
      </c>
      <c r="I2669" t="str">
        <f t="shared" si="167"/>
        <v>ifrs-full</v>
      </c>
      <c r="J2669" t="str">
        <f t="shared" si="168"/>
        <v>DisclosureOfProductsAndServicesAbstract</v>
      </c>
      <c r="K2669" t="str">
        <f t="shared" si="169"/>
        <v>insert into dbax_info_conc (codi_empr, codi_emex, codi_info, pref_conc, codi_conc, orde_conc, nive_conc, tipo_info) values (0,0,'pre_cl-ci_ifrs-8_2014-03-05_role-871100','ifrs-full','DisclosureOfProductsAndServicesAbstract',560,3,'C')</v>
      </c>
    </row>
    <row r="2670" spans="1:11" x14ac:dyDescent="0.25">
      <c r="A2670">
        <v>0</v>
      </c>
      <c r="B2670">
        <v>0</v>
      </c>
      <c r="C2670" t="s">
        <v>232</v>
      </c>
      <c r="D2670" t="s">
        <v>1692</v>
      </c>
      <c r="E2670">
        <v>550</v>
      </c>
      <c r="F2670">
        <v>2</v>
      </c>
      <c r="G2670" t="s">
        <v>14</v>
      </c>
      <c r="H2670" s="1" t="str">
        <f t="shared" si="166"/>
        <v>ifrs-full_DisclosureOfProductsAndServicesExplanatory</v>
      </c>
      <c r="I2670" t="str">
        <f t="shared" si="167"/>
        <v>ifrs-full</v>
      </c>
      <c r="J2670" t="str">
        <f t="shared" si="168"/>
        <v>DisclosureOfProductsAndServicesExplanatory</v>
      </c>
      <c r="K2670" t="str">
        <f t="shared" si="169"/>
        <v>insert into dbax_info_conc (codi_empr, codi_emex, codi_info, pref_conc, codi_conc, orde_conc, nive_conc, tipo_info) values (0,0,'pre_cl-ci_ifrs-8_2014-03-05_role-871100','ifrs-full','DisclosureOfProductsAndServicesExplanatory',550,2,'C')</v>
      </c>
    </row>
    <row r="2671" spans="1:11" x14ac:dyDescent="0.25">
      <c r="A2671">
        <v>0</v>
      </c>
      <c r="B2671">
        <v>0</v>
      </c>
      <c r="C2671" t="s">
        <v>232</v>
      </c>
      <c r="D2671" t="s">
        <v>1693</v>
      </c>
      <c r="E2671">
        <v>600</v>
      </c>
      <c r="F2671">
        <v>4</v>
      </c>
      <c r="G2671" t="s">
        <v>14</v>
      </c>
      <c r="H2671" s="1" t="str">
        <f t="shared" si="166"/>
        <v>ifrs-full_DisclosureOfProductsAndServicesLineItems</v>
      </c>
      <c r="I2671" t="str">
        <f t="shared" si="167"/>
        <v>ifrs-full</v>
      </c>
      <c r="J2671" t="str">
        <f t="shared" si="168"/>
        <v>DisclosureOfProductsAndServicesLineItems</v>
      </c>
      <c r="K2671" t="str">
        <f t="shared" si="169"/>
        <v>insert into dbax_info_conc (codi_empr, codi_emex, codi_info, pref_conc, codi_conc, orde_conc, nive_conc, tipo_info) values (0,0,'pre_cl-ci_ifrs-8_2014-03-05_role-871100','ifrs-full','DisclosureOfProductsAndServicesLineItems',600,4,'C')</v>
      </c>
    </row>
    <row r="2672" spans="1:11" x14ac:dyDescent="0.25">
      <c r="A2672">
        <v>0</v>
      </c>
      <c r="B2672">
        <v>0</v>
      </c>
      <c r="C2672" t="s">
        <v>232</v>
      </c>
      <c r="D2672" t="s">
        <v>1694</v>
      </c>
      <c r="E2672">
        <v>570</v>
      </c>
      <c r="F2672">
        <v>4</v>
      </c>
      <c r="G2672" t="s">
        <v>14</v>
      </c>
      <c r="H2672" s="1" t="str">
        <f t="shared" si="166"/>
        <v>ifrs-full_DisclosureOfProductsAndServicesTable</v>
      </c>
      <c r="I2672" t="str">
        <f t="shared" si="167"/>
        <v>ifrs-full</v>
      </c>
      <c r="J2672" t="str">
        <f t="shared" si="168"/>
        <v>DisclosureOfProductsAndServicesTable</v>
      </c>
      <c r="K2672" t="str">
        <f t="shared" si="169"/>
        <v>insert into dbax_info_conc (codi_empr, codi_emex, codi_info, pref_conc, codi_conc, orde_conc, nive_conc, tipo_info) values (0,0,'pre_cl-ci_ifrs-8_2014-03-05_role-871100','ifrs-full','DisclosureOfProductsAndServicesTable',570,4,'C')</v>
      </c>
    </row>
    <row r="2673" spans="1:11" x14ac:dyDescent="0.25">
      <c r="A2673">
        <v>0</v>
      </c>
      <c r="B2673">
        <v>0</v>
      </c>
      <c r="C2673" t="s">
        <v>232</v>
      </c>
      <c r="D2673" t="s">
        <v>1731</v>
      </c>
      <c r="E2673">
        <v>720</v>
      </c>
      <c r="F2673">
        <v>2</v>
      </c>
      <c r="G2673" t="s">
        <v>14</v>
      </c>
      <c r="H2673" s="1" t="str">
        <f t="shared" si="166"/>
        <v>ifrs-full_DisclosureOfSegmentsMajorCustomersExplanatory</v>
      </c>
      <c r="I2673" t="str">
        <f t="shared" si="167"/>
        <v>ifrs-full</v>
      </c>
      <c r="J2673" t="str">
        <f t="shared" si="168"/>
        <v>DisclosureOfSegmentsMajorCustomersExplanatory</v>
      </c>
      <c r="K2673" t="str">
        <f t="shared" si="169"/>
        <v>insert into dbax_info_conc (codi_empr, codi_emex, codi_info, pref_conc, codi_conc, orde_conc, nive_conc, tipo_info) values (0,0,'pre_cl-ci_ifrs-8_2014-03-05_role-871100','ifrs-full','DisclosureOfSegmentsMajorCustomersExplanatory',720,2,'C')</v>
      </c>
    </row>
    <row r="2674" spans="1:11" x14ac:dyDescent="0.25">
      <c r="A2674">
        <v>0</v>
      </c>
      <c r="B2674">
        <v>0</v>
      </c>
      <c r="C2674" t="s">
        <v>232</v>
      </c>
      <c r="D2674" t="s">
        <v>1781</v>
      </c>
      <c r="E2674">
        <v>280</v>
      </c>
      <c r="F2674">
        <v>5</v>
      </c>
      <c r="G2674" t="s">
        <v>14</v>
      </c>
      <c r="H2674" s="1" t="str">
        <f t="shared" si="166"/>
        <v>ifrs-full_DistributionCosts</v>
      </c>
      <c r="I2674" t="str">
        <f t="shared" si="167"/>
        <v>ifrs-full</v>
      </c>
      <c r="J2674" t="str">
        <f t="shared" si="168"/>
        <v>DistributionCosts</v>
      </c>
      <c r="K2674" t="str">
        <f t="shared" si="169"/>
        <v>insert into dbax_info_conc (codi_empr, codi_emex, codi_info, pref_conc, codi_conc, orde_conc, nive_conc, tipo_info) values (0,0,'pre_cl-ci_ifrs-8_2014-03-05_role-871100','ifrs-full','DistributionCosts',280,5,'C')</v>
      </c>
    </row>
    <row r="2675" spans="1:11" x14ac:dyDescent="0.25">
      <c r="A2675">
        <v>0</v>
      </c>
      <c r="B2675">
        <v>0</v>
      </c>
      <c r="C2675" t="s">
        <v>232</v>
      </c>
      <c r="D2675" t="s">
        <v>1800</v>
      </c>
      <c r="E2675">
        <v>210</v>
      </c>
      <c r="F2675">
        <v>8</v>
      </c>
      <c r="G2675" t="s">
        <v>14</v>
      </c>
      <c r="H2675" s="1" t="str">
        <f t="shared" si="166"/>
        <v>ifrs-full_EliminationOfIntersegmentAmountsMember</v>
      </c>
      <c r="I2675" t="str">
        <f t="shared" si="167"/>
        <v>ifrs-full</v>
      </c>
      <c r="J2675" t="str">
        <f t="shared" si="168"/>
        <v>EliminationOfIntersegmentAmountsMember</v>
      </c>
      <c r="K2675" t="str">
        <f t="shared" si="169"/>
        <v>insert into dbax_info_conc (codi_empr, codi_emex, codi_info, pref_conc, codi_conc, orde_conc, nive_conc, tipo_info) values (0,0,'pre_cl-ci_ifrs-8_2014-03-05_role-871100','ifrs-full','EliminationOfIntersegmentAmountsMember',210,8,'C')</v>
      </c>
    </row>
    <row r="2676" spans="1:11" x14ac:dyDescent="0.25">
      <c r="A2676">
        <v>0</v>
      </c>
      <c r="B2676">
        <v>0</v>
      </c>
      <c r="C2676" t="s">
        <v>232</v>
      </c>
      <c r="D2676" t="s">
        <v>1801</v>
      </c>
      <c r="E2676">
        <v>310</v>
      </c>
      <c r="F2676">
        <v>5</v>
      </c>
      <c r="G2676" t="s">
        <v>14</v>
      </c>
      <c r="H2676" s="1" t="str">
        <f t="shared" si="166"/>
        <v>ifrs-full_EmployeeBenefitsExpense</v>
      </c>
      <c r="I2676" t="str">
        <f t="shared" si="167"/>
        <v>ifrs-full</v>
      </c>
      <c r="J2676" t="str">
        <f t="shared" si="168"/>
        <v>EmployeeBenefitsExpense</v>
      </c>
      <c r="K2676" t="str">
        <f t="shared" si="169"/>
        <v>insert into dbax_info_conc (codi_empr, codi_emex, codi_info, pref_conc, codi_conc, orde_conc, nive_conc, tipo_info) values (0,0,'pre_cl-ci_ifrs-8_2014-03-05_role-871100','ifrs-full','EmployeeBenefitsExpense',310,5,'C')</v>
      </c>
    </row>
    <row r="2677" spans="1:11" x14ac:dyDescent="0.25">
      <c r="A2677">
        <v>0</v>
      </c>
      <c r="B2677">
        <v>0</v>
      </c>
      <c r="C2677" t="s">
        <v>232</v>
      </c>
      <c r="D2677" t="s">
        <v>1814</v>
      </c>
      <c r="E2677">
        <v>461</v>
      </c>
      <c r="F2677">
        <v>5</v>
      </c>
      <c r="G2677" t="s">
        <v>14</v>
      </c>
      <c r="H2677" s="1" t="str">
        <f t="shared" si="166"/>
        <v>ifrs-full_Equity</v>
      </c>
      <c r="I2677" t="str">
        <f t="shared" si="167"/>
        <v>ifrs-full</v>
      </c>
      <c r="J2677" t="str">
        <f t="shared" si="168"/>
        <v>Equity</v>
      </c>
      <c r="K2677" t="str">
        <f t="shared" si="169"/>
        <v>insert into dbax_info_conc (codi_empr, codi_emex, codi_info, pref_conc, codi_conc, orde_conc, nive_conc, tipo_info) values (0,0,'pre_cl-ci_ifrs-8_2014-03-05_role-871100','ifrs-full','Equity',461,5,'C')</v>
      </c>
    </row>
    <row r="2678" spans="1:11" x14ac:dyDescent="0.25">
      <c r="A2678">
        <v>0</v>
      </c>
      <c r="B2678">
        <v>0</v>
      </c>
      <c r="C2678" t="s">
        <v>232</v>
      </c>
      <c r="D2678" t="s">
        <v>1816</v>
      </c>
      <c r="E2678">
        <v>462</v>
      </c>
      <c r="F2678">
        <v>5</v>
      </c>
      <c r="G2678" t="s">
        <v>14</v>
      </c>
      <c r="H2678" s="1" t="str">
        <f t="shared" si="166"/>
        <v>ifrs-full_EquityAndLiabilities</v>
      </c>
      <c r="I2678" t="str">
        <f t="shared" si="167"/>
        <v>ifrs-full</v>
      </c>
      <c r="J2678" t="str">
        <f t="shared" si="168"/>
        <v>EquityAndLiabilities</v>
      </c>
      <c r="K2678" t="str">
        <f t="shared" si="169"/>
        <v>insert into dbax_info_conc (codi_empr, codi_emex, codi_info, pref_conc, codi_conc, orde_conc, nive_conc, tipo_info) values (0,0,'pre_cl-ci_ifrs-8_2014-03-05_role-871100','ifrs-full','EquityAndLiabilities',462,5,'C')</v>
      </c>
    </row>
    <row r="2679" spans="1:11" x14ac:dyDescent="0.25">
      <c r="A2679">
        <v>0</v>
      </c>
      <c r="B2679">
        <v>0</v>
      </c>
      <c r="C2679" t="s">
        <v>232</v>
      </c>
      <c r="D2679" t="s">
        <v>1882</v>
      </c>
      <c r="E2679">
        <v>830</v>
      </c>
      <c r="F2679">
        <v>2</v>
      </c>
      <c r="G2679" t="s">
        <v>14</v>
      </c>
      <c r="H2679" s="1" t="str">
        <f t="shared" si="166"/>
        <v>ifrs-full_ExplanationOfInterestRevenueReportedNetOfInterestExpense</v>
      </c>
      <c r="I2679" t="str">
        <f t="shared" si="167"/>
        <v>ifrs-full</v>
      </c>
      <c r="J2679" t="str">
        <f t="shared" si="168"/>
        <v>ExplanationOfInterestRevenueReportedNetOfInterestExpense</v>
      </c>
      <c r="K2679" t="str">
        <f t="shared" si="169"/>
        <v>insert into dbax_info_conc (codi_empr, codi_emex, codi_info, pref_conc, codi_conc, orde_conc, nive_conc, tipo_info) values (0,0,'pre_cl-ci_ifrs-8_2014-03-05_role-871100','ifrs-full','ExplanationOfInterestRevenueReportedNetOfInterestExpense',830,2,'C')</v>
      </c>
    </row>
    <row r="2680" spans="1:11" x14ac:dyDescent="0.25">
      <c r="A2680">
        <v>0</v>
      </c>
      <c r="B2680">
        <v>0</v>
      </c>
      <c r="C2680" t="s">
        <v>232</v>
      </c>
      <c r="D2680" t="s">
        <v>1890</v>
      </c>
      <c r="E2680">
        <v>840</v>
      </c>
      <c r="F2680">
        <v>2</v>
      </c>
      <c r="G2680" t="s">
        <v>14</v>
      </c>
      <c r="H2680" s="1" t="str">
        <f t="shared" si="166"/>
        <v>ifrs-full_ExplanationOfNecessaryInformationNotAvailableAndDevelopmentCostExcessive</v>
      </c>
      <c r="I2680" t="str">
        <f t="shared" si="167"/>
        <v>ifrs-full</v>
      </c>
      <c r="J2680" t="str">
        <f t="shared" si="168"/>
        <v>ExplanationOfNecessaryInformationNotAvailableAndDevelopmentCostExcessive</v>
      </c>
      <c r="K2680" t="str">
        <f t="shared" si="169"/>
        <v>insert into dbax_info_conc (codi_empr, codi_emex, codi_info, pref_conc, codi_conc, orde_conc, nive_conc, tipo_info) values (0,0,'pre_cl-ci_ifrs-8_2014-03-05_role-871100','ifrs-full','ExplanationOfNecessaryInformationNotAvailableAndDevelopmentCostExcessive',840,2,'C')</v>
      </c>
    </row>
    <row r="2681" spans="1:11" x14ac:dyDescent="0.25">
      <c r="A2681">
        <v>0</v>
      </c>
      <c r="B2681">
        <v>0</v>
      </c>
      <c r="C2681" t="s">
        <v>232</v>
      </c>
      <c r="D2681" t="s">
        <v>1915</v>
      </c>
      <c r="E2681">
        <v>20</v>
      </c>
      <c r="F2681">
        <v>2</v>
      </c>
      <c r="G2681" t="s">
        <v>14</v>
      </c>
      <c r="H2681" s="1" t="str">
        <f t="shared" si="166"/>
        <v>ifrs-full_FactorsUsedToIdentifyEntitysReportableSegments</v>
      </c>
      <c r="I2681" t="str">
        <f t="shared" si="167"/>
        <v>ifrs-full</v>
      </c>
      <c r="J2681" t="str">
        <f t="shared" si="168"/>
        <v>FactorsUsedToIdentifyEntitysReportableSegments</v>
      </c>
      <c r="K2681" t="str">
        <f t="shared" si="169"/>
        <v>insert into dbax_info_conc (codi_empr, codi_emex, codi_info, pref_conc, codi_conc, orde_conc, nive_conc, tipo_info) values (0,0,'pre_cl-ci_ifrs-8_2014-03-05_role-871100','ifrs-full','FactorsUsedToIdentifyEntitysReportableSegments',20,2,'C')</v>
      </c>
    </row>
    <row r="2682" spans="1:11" x14ac:dyDescent="0.25">
      <c r="A2682">
        <v>0</v>
      </c>
      <c r="B2682">
        <v>0</v>
      </c>
      <c r="C2682" t="s">
        <v>232</v>
      </c>
      <c r="D2682" t="s">
        <v>1955</v>
      </c>
      <c r="E2682">
        <v>680</v>
      </c>
      <c r="F2682">
        <v>7</v>
      </c>
      <c r="G2682" t="s">
        <v>14</v>
      </c>
      <c r="H2682" s="1" t="str">
        <f t="shared" si="166"/>
        <v>ifrs-full_ForeignCountriesMember</v>
      </c>
      <c r="I2682" t="str">
        <f t="shared" si="167"/>
        <v>ifrs-full</v>
      </c>
      <c r="J2682" t="str">
        <f t="shared" si="168"/>
        <v>ForeignCountriesMember</v>
      </c>
      <c r="K2682" t="str">
        <f t="shared" si="169"/>
        <v>insert into dbax_info_conc (codi_empr, codi_emex, codi_info, pref_conc, codi_conc, orde_conc, nive_conc, tipo_info) values (0,0,'pre_cl-ci_ifrs-8_2014-03-05_role-871100','ifrs-full','ForeignCountriesMember',680,7,'C')</v>
      </c>
    </row>
    <row r="2683" spans="1:11" x14ac:dyDescent="0.25">
      <c r="A2683">
        <v>0</v>
      </c>
      <c r="B2683">
        <v>0</v>
      </c>
      <c r="C2683" t="s">
        <v>232</v>
      </c>
      <c r="D2683" t="s">
        <v>2015</v>
      </c>
      <c r="E2683">
        <v>650</v>
      </c>
      <c r="F2683">
        <v>5</v>
      </c>
      <c r="G2683" t="s">
        <v>14</v>
      </c>
      <c r="H2683" s="1" t="str">
        <f t="shared" si="166"/>
        <v>ifrs-full_GeographicalAreasAxis</v>
      </c>
      <c r="I2683" t="str">
        <f t="shared" si="167"/>
        <v>ifrs-full</v>
      </c>
      <c r="J2683" t="str">
        <f t="shared" si="168"/>
        <v>GeographicalAreasAxis</v>
      </c>
      <c r="K2683" t="str">
        <f t="shared" si="169"/>
        <v>insert into dbax_info_conc (codi_empr, codi_emex, codi_info, pref_conc, codi_conc, orde_conc, nive_conc, tipo_info) values (0,0,'pre_cl-ci_ifrs-8_2014-03-05_role-871100','ifrs-full','GeographicalAreasAxis',650,5,'C')</v>
      </c>
    </row>
    <row r="2684" spans="1:11" x14ac:dyDescent="0.25">
      <c r="A2684">
        <v>0</v>
      </c>
      <c r="B2684">
        <v>0</v>
      </c>
      <c r="C2684" t="s">
        <v>232</v>
      </c>
      <c r="D2684" t="s">
        <v>2016</v>
      </c>
      <c r="E2684">
        <v>660</v>
      </c>
      <c r="F2684">
        <v>6</v>
      </c>
      <c r="G2684" t="s">
        <v>14</v>
      </c>
      <c r="H2684" s="1" t="str">
        <f t="shared" si="166"/>
        <v>ifrs-full_GeographicalAreasMember</v>
      </c>
      <c r="I2684" t="str">
        <f t="shared" si="167"/>
        <v>ifrs-full</v>
      </c>
      <c r="J2684" t="str">
        <f t="shared" si="168"/>
        <v>GeographicalAreasMember</v>
      </c>
      <c r="K2684" t="str">
        <f t="shared" si="169"/>
        <v>insert into dbax_info_conc (codi_empr, codi_emex, codi_info, pref_conc, codi_conc, orde_conc, nive_conc, tipo_info) values (0,0,'pre_cl-ci_ifrs-8_2014-03-05_role-871100','ifrs-full','GeographicalAreasMember',660,6,'C')</v>
      </c>
    </row>
    <row r="2685" spans="1:11" x14ac:dyDescent="0.25">
      <c r="A2685">
        <v>0</v>
      </c>
      <c r="B2685">
        <v>0</v>
      </c>
      <c r="C2685" t="s">
        <v>232</v>
      </c>
      <c r="D2685" t="s">
        <v>2021</v>
      </c>
      <c r="E2685">
        <v>770</v>
      </c>
      <c r="F2685">
        <v>7</v>
      </c>
      <c r="G2685" t="s">
        <v>14</v>
      </c>
      <c r="H2685" s="1" t="str">
        <f t="shared" si="166"/>
        <v>ifrs-full_GovernmentMember</v>
      </c>
      <c r="I2685" t="str">
        <f t="shared" si="167"/>
        <v>ifrs-full</v>
      </c>
      <c r="J2685" t="str">
        <f t="shared" si="168"/>
        <v>GovernmentMember</v>
      </c>
      <c r="K2685" t="str">
        <f t="shared" si="169"/>
        <v>insert into dbax_info_conc (codi_empr, codi_emex, codi_info, pref_conc, codi_conc, orde_conc, nive_conc, tipo_info) values (0,0,'pre_cl-ci_ifrs-8_2014-03-05_role-871100','ifrs-full','GovernmentMember',770,7,'C')</v>
      </c>
    </row>
    <row r="2686" spans="1:11" x14ac:dyDescent="0.25">
      <c r="A2686">
        <v>0</v>
      </c>
      <c r="B2686">
        <v>0</v>
      </c>
      <c r="C2686" t="s">
        <v>232</v>
      </c>
      <c r="D2686" t="s">
        <v>2037</v>
      </c>
      <c r="E2686">
        <v>490</v>
      </c>
      <c r="F2686">
        <v>5</v>
      </c>
      <c r="G2686" t="s">
        <v>14</v>
      </c>
      <c r="H2686" s="1" t="str">
        <f t="shared" si="166"/>
        <v>ifrs-full_ImpairmentLossRecognisedInOtherComprehensiveIncome</v>
      </c>
      <c r="I2686" t="str">
        <f t="shared" si="167"/>
        <v>ifrs-full</v>
      </c>
      <c r="J2686" t="str">
        <f t="shared" si="168"/>
        <v>ImpairmentLossRecognisedInOtherComprehensiveIncome</v>
      </c>
      <c r="K2686" t="str">
        <f t="shared" si="169"/>
        <v>insert into dbax_info_conc (codi_empr, codi_emex, codi_info, pref_conc, codi_conc, orde_conc, nive_conc, tipo_info) values (0,0,'pre_cl-ci_ifrs-8_2014-03-05_role-871100','ifrs-full','ImpairmentLossRecognisedInOtherComprehensiveIncome',490,5,'C')</v>
      </c>
    </row>
    <row r="2687" spans="1:11" x14ac:dyDescent="0.25">
      <c r="A2687">
        <v>0</v>
      </c>
      <c r="B2687">
        <v>0</v>
      </c>
      <c r="C2687" t="s">
        <v>232</v>
      </c>
      <c r="D2687" t="s">
        <v>2040</v>
      </c>
      <c r="E2687">
        <v>470</v>
      </c>
      <c r="F2687">
        <v>5</v>
      </c>
      <c r="G2687" t="s">
        <v>14</v>
      </c>
      <c r="H2687" s="1" t="str">
        <f t="shared" si="166"/>
        <v>ifrs-full_ImpairmentLossRecognisedInProfitOrLoss</v>
      </c>
      <c r="I2687" t="str">
        <f t="shared" si="167"/>
        <v>ifrs-full</v>
      </c>
      <c r="J2687" t="str">
        <f t="shared" si="168"/>
        <v>ImpairmentLossRecognisedInProfitOrLoss</v>
      </c>
      <c r="K2687" t="str">
        <f t="shared" si="169"/>
        <v>insert into dbax_info_conc (codi_empr, codi_emex, codi_info, pref_conc, codi_conc, orde_conc, nive_conc, tipo_info) values (0,0,'pre_cl-ci_ifrs-8_2014-03-05_role-871100','ifrs-full','ImpairmentLossRecognisedInProfitOrLoss',470,5,'C')</v>
      </c>
    </row>
    <row r="2688" spans="1:11" x14ac:dyDescent="0.25">
      <c r="A2688">
        <v>0</v>
      </c>
      <c r="B2688">
        <v>0</v>
      </c>
      <c r="C2688" t="s">
        <v>232</v>
      </c>
      <c r="D2688" t="s">
        <v>2061</v>
      </c>
      <c r="E2688">
        <v>370</v>
      </c>
      <c r="F2688">
        <v>5</v>
      </c>
      <c r="G2688" t="s">
        <v>14</v>
      </c>
      <c r="H2688" s="1" t="str">
        <f t="shared" si="166"/>
        <v>ifrs-full_IncomeTaxExpenseContinuingOperations</v>
      </c>
      <c r="I2688" t="str">
        <f t="shared" si="167"/>
        <v>ifrs-full</v>
      </c>
      <c r="J2688" t="str">
        <f t="shared" si="168"/>
        <v>IncomeTaxExpenseContinuingOperations</v>
      </c>
      <c r="K2688" t="str">
        <f t="shared" si="169"/>
        <v>insert into dbax_info_conc (codi_empr, codi_emex, codi_info, pref_conc, codi_conc, orde_conc, nive_conc, tipo_info) values (0,0,'pre_cl-ci_ifrs-8_2014-03-05_role-871100','ifrs-full','IncomeTaxExpenseContinuingOperations',370,5,'C')</v>
      </c>
    </row>
    <row r="2689" spans="1:11" x14ac:dyDescent="0.25">
      <c r="A2689">
        <v>0</v>
      </c>
      <c r="B2689">
        <v>0</v>
      </c>
      <c r="C2689" t="s">
        <v>232</v>
      </c>
      <c r="D2689" t="s">
        <v>2154</v>
      </c>
      <c r="E2689">
        <v>810</v>
      </c>
      <c r="F2689">
        <v>3</v>
      </c>
      <c r="G2689" t="s">
        <v>14</v>
      </c>
      <c r="H2689" s="1" t="str">
        <f t="shared" si="166"/>
        <v>ifrs-full_InformationAboutMajorCustomers</v>
      </c>
      <c r="I2689" t="str">
        <f t="shared" si="167"/>
        <v>ifrs-full</v>
      </c>
      <c r="J2689" t="str">
        <f t="shared" si="168"/>
        <v>InformationAboutMajorCustomers</v>
      </c>
      <c r="K2689" t="str">
        <f t="shared" si="169"/>
        <v>insert into dbax_info_conc (codi_empr, codi_emex, codi_info, pref_conc, codi_conc, orde_conc, nive_conc, tipo_info) values (0,0,'pre_cl-ci_ifrs-8_2014-03-05_role-871100','ifrs-full','InformationAboutMajorCustomers',810,3,'C')</v>
      </c>
    </row>
    <row r="2690" spans="1:11" x14ac:dyDescent="0.25">
      <c r="A2690">
        <v>0</v>
      </c>
      <c r="B2690">
        <v>0</v>
      </c>
      <c r="C2690" t="s">
        <v>232</v>
      </c>
      <c r="D2690" t="s">
        <v>2190</v>
      </c>
      <c r="E2690">
        <v>330</v>
      </c>
      <c r="F2690">
        <v>5</v>
      </c>
      <c r="G2690" t="s">
        <v>14</v>
      </c>
      <c r="H2690" s="1" t="str">
        <f t="shared" si="166"/>
        <v>ifrs-full_InterestExpense</v>
      </c>
      <c r="I2690" t="str">
        <f t="shared" si="167"/>
        <v>ifrs-full</v>
      </c>
      <c r="J2690" t="str">
        <f t="shared" si="168"/>
        <v>InterestExpense</v>
      </c>
      <c r="K2690" t="str">
        <f t="shared" si="169"/>
        <v>insert into dbax_info_conc (codi_empr, codi_emex, codi_info, pref_conc, codi_conc, orde_conc, nive_conc, tipo_info) values (0,0,'pre_cl-ci_ifrs-8_2014-03-05_role-871100','ifrs-full','InterestExpense',330,5,'C')</v>
      </c>
    </row>
    <row r="2691" spans="1:11" x14ac:dyDescent="0.25">
      <c r="A2691">
        <v>0</v>
      </c>
      <c r="B2691">
        <v>0</v>
      </c>
      <c r="C2691" t="s">
        <v>232</v>
      </c>
      <c r="D2691" t="s">
        <v>2220</v>
      </c>
      <c r="E2691">
        <v>340</v>
      </c>
      <c r="F2691">
        <v>5</v>
      </c>
      <c r="G2691" t="s">
        <v>14</v>
      </c>
      <c r="H2691" s="1" t="str">
        <f t="shared" si="166"/>
        <v>ifrs-full_InterestRevenueExpense</v>
      </c>
      <c r="I2691" t="str">
        <f t="shared" si="167"/>
        <v>ifrs-full</v>
      </c>
      <c r="J2691" t="str">
        <f t="shared" si="168"/>
        <v>InterestRevenueExpense</v>
      </c>
      <c r="K2691" t="str">
        <f t="shared" si="169"/>
        <v>insert into dbax_info_conc (codi_empr, codi_emex, codi_info, pref_conc, codi_conc, orde_conc, nive_conc, tipo_info) values (0,0,'pre_cl-ci_ifrs-8_2014-03-05_role-871100','ifrs-full','InterestRevenueExpense',340,5,'C')</v>
      </c>
    </row>
    <row r="2692" spans="1:11" x14ac:dyDescent="0.25">
      <c r="A2692">
        <v>0</v>
      </c>
      <c r="B2692">
        <v>0</v>
      </c>
      <c r="C2692" t="s">
        <v>232</v>
      </c>
      <c r="D2692" t="s">
        <v>2289</v>
      </c>
      <c r="E2692">
        <v>460</v>
      </c>
      <c r="F2692">
        <v>5</v>
      </c>
      <c r="G2692" t="s">
        <v>14</v>
      </c>
      <c r="H2692" s="1" t="str">
        <f t="shared" si="166"/>
        <v>ifrs-full_Liabilities</v>
      </c>
      <c r="I2692" t="str">
        <f t="shared" si="167"/>
        <v>ifrs-full</v>
      </c>
      <c r="J2692" t="str">
        <f t="shared" si="168"/>
        <v>Liabilities</v>
      </c>
      <c r="K2692" t="str">
        <f t="shared" si="169"/>
        <v>insert into dbax_info_conc (codi_empr, codi_emex, codi_info, pref_conc, codi_conc, orde_conc, nive_conc, tipo_info) values (0,0,'pre_cl-ci_ifrs-8_2014-03-05_role-871100','ifrs-full','Liabilities',460,5,'C')</v>
      </c>
    </row>
    <row r="2693" spans="1:11" x14ac:dyDescent="0.25">
      <c r="A2693">
        <v>0</v>
      </c>
      <c r="B2693">
        <v>0</v>
      </c>
      <c r="C2693" t="s">
        <v>232</v>
      </c>
      <c r="D2693" t="s">
        <v>2324</v>
      </c>
      <c r="E2693">
        <v>750</v>
      </c>
      <c r="F2693">
        <v>5</v>
      </c>
      <c r="G2693" t="s">
        <v>14</v>
      </c>
      <c r="H2693" s="1" t="str">
        <f t="shared" si="166"/>
        <v>ifrs-full_MajorCustomersAxis</v>
      </c>
      <c r="I2693" t="str">
        <f t="shared" si="167"/>
        <v>ifrs-full</v>
      </c>
      <c r="J2693" t="str">
        <f t="shared" si="168"/>
        <v>MajorCustomersAxis</v>
      </c>
      <c r="K2693" t="str">
        <f t="shared" si="169"/>
        <v>insert into dbax_info_conc (codi_empr, codi_emex, codi_info, pref_conc, codi_conc, orde_conc, nive_conc, tipo_info) values (0,0,'pre_cl-ci_ifrs-8_2014-03-05_role-871100','ifrs-full','MajorCustomersAxis',750,5,'C')</v>
      </c>
    </row>
    <row r="2694" spans="1:11" x14ac:dyDescent="0.25">
      <c r="A2694">
        <v>0</v>
      </c>
      <c r="B2694">
        <v>0</v>
      </c>
      <c r="C2694" t="s">
        <v>232</v>
      </c>
      <c r="D2694" t="s">
        <v>2325</v>
      </c>
      <c r="E2694">
        <v>760</v>
      </c>
      <c r="F2694">
        <v>6</v>
      </c>
      <c r="G2694" t="s">
        <v>14</v>
      </c>
      <c r="H2694" s="1" t="str">
        <f t="shared" si="166"/>
        <v>ifrs-full_MajorCustomersMember</v>
      </c>
      <c r="I2694" t="str">
        <f t="shared" si="167"/>
        <v>ifrs-full</v>
      </c>
      <c r="J2694" t="str">
        <f t="shared" si="168"/>
        <v>MajorCustomersMember</v>
      </c>
      <c r="K2694" t="str">
        <f t="shared" si="169"/>
        <v>insert into dbax_info_conc (codi_empr, codi_emex, codi_info, pref_conc, codi_conc, orde_conc, nive_conc, tipo_info) values (0,0,'pre_cl-ci_ifrs-8_2014-03-05_role-871100','ifrs-full','MajorCustomersMember',760,6,'C')</v>
      </c>
    </row>
    <row r="2695" spans="1:11" x14ac:dyDescent="0.25">
      <c r="A2695">
        <v>0</v>
      </c>
      <c r="B2695">
        <v>0</v>
      </c>
      <c r="C2695" t="s">
        <v>232</v>
      </c>
      <c r="D2695" t="s">
        <v>2329</v>
      </c>
      <c r="E2695">
        <v>200</v>
      </c>
      <c r="F2695">
        <v>7</v>
      </c>
      <c r="G2695" t="s">
        <v>14</v>
      </c>
      <c r="H2695" s="1" t="str">
        <f t="shared" si="166"/>
        <v>ifrs-full_MaterialReconcilingItemsMember</v>
      </c>
      <c r="I2695" t="str">
        <f t="shared" si="167"/>
        <v>ifrs-full</v>
      </c>
      <c r="J2695" t="str">
        <f t="shared" si="168"/>
        <v>MaterialReconcilingItemsMember</v>
      </c>
      <c r="K2695" t="str">
        <f t="shared" si="169"/>
        <v>insert into dbax_info_conc (codi_empr, codi_emex, codi_info, pref_conc, codi_conc, orde_conc, nive_conc, tipo_info) values (0,0,'pre_cl-ci_ifrs-8_2014-03-05_role-871100','ifrs-full','MaterialReconcilingItemsMember',200,7,'C')</v>
      </c>
    </row>
    <row r="2696" spans="1:11" x14ac:dyDescent="0.25">
      <c r="A2696">
        <v>0</v>
      </c>
      <c r="B2696">
        <v>0</v>
      </c>
      <c r="C2696" t="s">
        <v>232</v>
      </c>
      <c r="D2696" t="s">
        <v>2404</v>
      </c>
      <c r="E2696">
        <v>710</v>
      </c>
      <c r="F2696">
        <v>5</v>
      </c>
      <c r="G2696" t="s">
        <v>14</v>
      </c>
      <c r="H2696" s="1" t="str">
        <f t="shared" ref="H2696:H2759" si="170">MID(D2696,FIND("#",D2696)+1,10000)</f>
        <v>ifrs-full_NoncurrentAssetsOtherThanFinancialInstrumentsDeferredTaxAssetsPostemploymentBenefitAssetsAndRightsArisingUnderInsuranceContracts</v>
      </c>
      <c r="I2696" t="str">
        <f t="shared" ref="I2696:I2759" si="171">MID(H2696,1,FIND("_",H2696)-1)</f>
        <v>ifrs-full</v>
      </c>
      <c r="J2696" t="str">
        <f t="shared" ref="J2696:J2759" si="172">MID(H2696,FIND("_",H2696)+1,10000)</f>
        <v>NoncurrentAssetsOtherThanFinancialInstrumentsDeferredTaxAssetsPostemploymentBenefitAssetsAndRightsArisingUnderInsuranceContracts</v>
      </c>
      <c r="K2696" t="str">
        <f t="shared" ref="K2696:K2759" si="173">CONCATENATE("insert into dbax_info_conc (codi_empr, codi_emex, codi_info, pref_conc, codi_conc, orde_conc, nive_conc, tipo_info) values (",A2696,",",B2696,",'",C2696,"','",I2696,"','",J2696,"',",E2696,",",F2696,",'",G2696,"')")</f>
        <v>insert into dbax_info_conc (codi_empr, codi_emex, codi_info, pref_conc, codi_conc, orde_conc, nive_conc, tipo_info) values (0,0,'pre_cl-ci_ifrs-8_2014-03-05_role-871100','ifrs-full','NoncurrentAssetsOtherThanFinancialInstrumentsDeferredTaxAssetsPostemploymentBenefitAssetsAndRightsArisingUnderInsuranceContracts',710,5,'C')</v>
      </c>
    </row>
    <row r="2697" spans="1:11" x14ac:dyDescent="0.25">
      <c r="A2697">
        <v>0</v>
      </c>
      <c r="B2697">
        <v>0</v>
      </c>
      <c r="C2697" t="s">
        <v>232</v>
      </c>
      <c r="D2697" t="s">
        <v>2493</v>
      </c>
      <c r="E2697">
        <v>170</v>
      </c>
      <c r="F2697">
        <v>7</v>
      </c>
      <c r="G2697" t="s">
        <v>14</v>
      </c>
      <c r="H2697" s="1" t="str">
        <f t="shared" si="170"/>
        <v>ifrs-full_OperatingSegmentsMember</v>
      </c>
      <c r="I2697" t="str">
        <f t="shared" si="171"/>
        <v>ifrs-full</v>
      </c>
      <c r="J2697" t="str">
        <f t="shared" si="172"/>
        <v>OperatingSegmentsMember</v>
      </c>
      <c r="K2697" t="str">
        <f t="shared" si="173"/>
        <v>insert into dbax_info_conc (codi_empr, codi_emex, codi_info, pref_conc, codi_conc, orde_conc, nive_conc, tipo_info) values (0,0,'pre_cl-ci_ifrs-8_2014-03-05_role-871100','ifrs-full','OperatingSegmentsMember',170,7,'C')</v>
      </c>
    </row>
    <row r="2698" spans="1:11" x14ac:dyDescent="0.25">
      <c r="A2698">
        <v>0</v>
      </c>
      <c r="B2698">
        <v>0</v>
      </c>
      <c r="C2698" t="s">
        <v>232</v>
      </c>
      <c r="D2698" t="s">
        <v>2562</v>
      </c>
      <c r="E2698">
        <v>380</v>
      </c>
      <c r="F2698">
        <v>5</v>
      </c>
      <c r="G2698" t="s">
        <v>14</v>
      </c>
      <c r="H2698" s="1" t="str">
        <f t="shared" si="170"/>
        <v>ifrs-full_OtherMaterialNoncashItems</v>
      </c>
      <c r="I2698" t="str">
        <f t="shared" si="171"/>
        <v>ifrs-full</v>
      </c>
      <c r="J2698" t="str">
        <f t="shared" si="172"/>
        <v>OtherMaterialNoncashItems</v>
      </c>
      <c r="K2698" t="str">
        <f t="shared" si="173"/>
        <v>insert into dbax_info_conc (codi_empr, codi_emex, codi_info, pref_conc, codi_conc, orde_conc, nive_conc, tipo_info) values (0,0,'pre_cl-ci_ifrs-8_2014-03-05_role-871100','ifrs-full','OtherMaterialNoncashItems',380,5,'C')</v>
      </c>
    </row>
    <row r="2699" spans="1:11" x14ac:dyDescent="0.25">
      <c r="A2699">
        <v>0</v>
      </c>
      <c r="B2699">
        <v>0</v>
      </c>
      <c r="C2699" t="s">
        <v>232</v>
      </c>
      <c r="D2699" t="s">
        <v>2611</v>
      </c>
      <c r="E2699">
        <v>800</v>
      </c>
      <c r="F2699">
        <v>5</v>
      </c>
      <c r="G2699" t="s">
        <v>14</v>
      </c>
      <c r="H2699" s="1" t="str">
        <f t="shared" si="170"/>
        <v>ifrs-full_PercentageOfEntitysRevenue</v>
      </c>
      <c r="I2699" t="str">
        <f t="shared" si="171"/>
        <v>ifrs-full</v>
      </c>
      <c r="J2699" t="str">
        <f t="shared" si="172"/>
        <v>PercentageOfEntitysRevenue</v>
      </c>
      <c r="K2699" t="str">
        <f t="shared" si="173"/>
        <v>insert into dbax_info_conc (codi_empr, codi_emex, codi_info, pref_conc, codi_conc, orde_conc, nive_conc, tipo_info) values (0,0,'pre_cl-ci_ifrs-8_2014-03-05_role-871100','ifrs-full','PercentageOfEntitysRevenue',800,5,'C')</v>
      </c>
    </row>
    <row r="2700" spans="1:11" x14ac:dyDescent="0.25">
      <c r="A2700">
        <v>0</v>
      </c>
      <c r="B2700">
        <v>0</v>
      </c>
      <c r="C2700" t="s">
        <v>232</v>
      </c>
      <c r="D2700" t="s">
        <v>2635</v>
      </c>
      <c r="E2700">
        <v>580</v>
      </c>
      <c r="F2700">
        <v>5</v>
      </c>
      <c r="G2700" t="s">
        <v>14</v>
      </c>
      <c r="H2700" s="1" t="str">
        <f t="shared" si="170"/>
        <v>ifrs-full_ProductsAndServicesAxis</v>
      </c>
      <c r="I2700" t="str">
        <f t="shared" si="171"/>
        <v>ifrs-full</v>
      </c>
      <c r="J2700" t="str">
        <f t="shared" si="172"/>
        <v>ProductsAndServicesAxis</v>
      </c>
      <c r="K2700" t="str">
        <f t="shared" si="173"/>
        <v>insert into dbax_info_conc (codi_empr, codi_emex, codi_info, pref_conc, codi_conc, orde_conc, nive_conc, tipo_info) values (0,0,'pre_cl-ci_ifrs-8_2014-03-05_role-871100','ifrs-full','ProductsAndServicesAxis',580,5,'C')</v>
      </c>
    </row>
    <row r="2701" spans="1:11" x14ac:dyDescent="0.25">
      <c r="A2701">
        <v>0</v>
      </c>
      <c r="B2701">
        <v>0</v>
      </c>
      <c r="C2701" t="s">
        <v>232</v>
      </c>
      <c r="D2701" t="s">
        <v>2636</v>
      </c>
      <c r="E2701">
        <v>590</v>
      </c>
      <c r="F2701">
        <v>6</v>
      </c>
      <c r="G2701" t="s">
        <v>14</v>
      </c>
      <c r="H2701" s="1" t="str">
        <f t="shared" si="170"/>
        <v>ifrs-full_ProductsAndServicesMember</v>
      </c>
      <c r="I2701" t="str">
        <f t="shared" si="171"/>
        <v>ifrs-full</v>
      </c>
      <c r="J2701" t="str">
        <f t="shared" si="172"/>
        <v>ProductsAndServicesMember</v>
      </c>
      <c r="K2701" t="str">
        <f t="shared" si="173"/>
        <v>insert into dbax_info_conc (codi_empr, codi_emex, codi_info, pref_conc, codi_conc, orde_conc, nive_conc, tipo_info) values (0,0,'pre_cl-ci_ifrs-8_2014-03-05_role-871100','ifrs-full','ProductsAndServicesMember',590,6,'C')</v>
      </c>
    </row>
    <row r="2702" spans="1:11" x14ac:dyDescent="0.25">
      <c r="A2702">
        <v>0</v>
      </c>
      <c r="B2702">
        <v>0</v>
      </c>
      <c r="C2702" t="s">
        <v>232</v>
      </c>
      <c r="D2702" t="s">
        <v>2638</v>
      </c>
      <c r="E2702">
        <v>420</v>
      </c>
      <c r="F2702">
        <v>5</v>
      </c>
      <c r="G2702" t="s">
        <v>14</v>
      </c>
      <c r="H2702" s="1" t="str">
        <f t="shared" si="170"/>
        <v>ifrs-full_ProfitLoss</v>
      </c>
      <c r="I2702" t="str">
        <f t="shared" si="171"/>
        <v>ifrs-full</v>
      </c>
      <c r="J2702" t="str">
        <f t="shared" si="172"/>
        <v>ProfitLoss</v>
      </c>
      <c r="K2702" t="str">
        <f t="shared" si="173"/>
        <v>insert into dbax_info_conc (codi_empr, codi_emex, codi_info, pref_conc, codi_conc, orde_conc, nive_conc, tipo_info) values (0,0,'pre_cl-ci_ifrs-8_2014-03-05_role-871100','ifrs-full','ProfitLoss',420,5,'C')</v>
      </c>
    </row>
    <row r="2703" spans="1:11" x14ac:dyDescent="0.25">
      <c r="A2703">
        <v>0</v>
      </c>
      <c r="B2703">
        <v>0</v>
      </c>
      <c r="C2703" t="s">
        <v>232</v>
      </c>
      <c r="D2703" t="s">
        <v>2643</v>
      </c>
      <c r="E2703">
        <v>390</v>
      </c>
      <c r="F2703">
        <v>5</v>
      </c>
      <c r="G2703" t="s">
        <v>14</v>
      </c>
      <c r="H2703" s="1" t="str">
        <f t="shared" si="170"/>
        <v>ifrs-full_ProfitLossBeforeTax</v>
      </c>
      <c r="I2703" t="str">
        <f t="shared" si="171"/>
        <v>ifrs-full</v>
      </c>
      <c r="J2703" t="str">
        <f t="shared" si="172"/>
        <v>ProfitLossBeforeTax</v>
      </c>
      <c r="K2703" t="str">
        <f t="shared" si="173"/>
        <v>insert into dbax_info_conc (codi_empr, codi_emex, codi_info, pref_conc, codi_conc, orde_conc, nive_conc, tipo_info) values (0,0,'pre_cl-ci_ifrs-8_2014-03-05_role-871100','ifrs-full','ProfitLossBeforeTax',390,5,'C')</v>
      </c>
    </row>
    <row r="2704" spans="1:11" x14ac:dyDescent="0.25">
      <c r="A2704">
        <v>0</v>
      </c>
      <c r="B2704">
        <v>0</v>
      </c>
      <c r="C2704" t="s">
        <v>232</v>
      </c>
      <c r="D2704" t="s">
        <v>2645</v>
      </c>
      <c r="E2704">
        <v>400</v>
      </c>
      <c r="F2704">
        <v>5</v>
      </c>
      <c r="G2704" t="s">
        <v>14</v>
      </c>
      <c r="H2704" s="1" t="str">
        <f t="shared" si="170"/>
        <v>ifrs-full_ProfitLossFromContinuingOperations</v>
      </c>
      <c r="I2704" t="str">
        <f t="shared" si="171"/>
        <v>ifrs-full</v>
      </c>
      <c r="J2704" t="str">
        <f t="shared" si="172"/>
        <v>ProfitLossFromContinuingOperations</v>
      </c>
      <c r="K2704" t="str">
        <f t="shared" si="173"/>
        <v>insert into dbax_info_conc (codi_empr, codi_emex, codi_info, pref_conc, codi_conc, orde_conc, nive_conc, tipo_info) values (0,0,'pre_cl-ci_ifrs-8_2014-03-05_role-871100','ifrs-full','ProfitLossFromContinuingOperations',400,5,'C')</v>
      </c>
    </row>
    <row r="2705" spans="1:11" x14ac:dyDescent="0.25">
      <c r="A2705">
        <v>0</v>
      </c>
      <c r="B2705">
        <v>0</v>
      </c>
      <c r="C2705" t="s">
        <v>232</v>
      </c>
      <c r="D2705" t="s">
        <v>2647</v>
      </c>
      <c r="E2705">
        <v>410</v>
      </c>
      <c r="F2705">
        <v>5</v>
      </c>
      <c r="G2705" t="s">
        <v>14</v>
      </c>
      <c r="H2705" s="1" t="str">
        <f t="shared" si="170"/>
        <v>ifrs-full_ProfitLossFromDiscontinuedOperations</v>
      </c>
      <c r="I2705" t="str">
        <f t="shared" si="171"/>
        <v>ifrs-full</v>
      </c>
      <c r="J2705" t="str">
        <f t="shared" si="172"/>
        <v>ProfitLossFromDiscontinuedOperations</v>
      </c>
      <c r="K2705" t="str">
        <f t="shared" si="173"/>
        <v>insert into dbax_info_conc (codi_empr, codi_emex, codi_info, pref_conc, codi_conc, orde_conc, nive_conc, tipo_info) values (0,0,'pre_cl-ci_ifrs-8_2014-03-05_role-871100','ifrs-full','ProfitLossFromDiscontinuedOperations',410,5,'C')</v>
      </c>
    </row>
    <row r="2706" spans="1:11" x14ac:dyDescent="0.25">
      <c r="A2706">
        <v>0</v>
      </c>
      <c r="B2706">
        <v>0</v>
      </c>
      <c r="C2706" t="s">
        <v>232</v>
      </c>
      <c r="D2706" t="s">
        <v>2713</v>
      </c>
      <c r="E2706">
        <v>300</v>
      </c>
      <c r="F2706">
        <v>5</v>
      </c>
      <c r="G2706" t="s">
        <v>14</v>
      </c>
      <c r="H2706" s="1" t="str">
        <f t="shared" si="170"/>
        <v>ifrs-full_RawMaterialsAndConsumablesUsed</v>
      </c>
      <c r="I2706" t="str">
        <f t="shared" si="171"/>
        <v>ifrs-full</v>
      </c>
      <c r="J2706" t="str">
        <f t="shared" si="172"/>
        <v>RawMaterialsAndConsumablesUsed</v>
      </c>
      <c r="K2706" t="str">
        <f t="shared" si="173"/>
        <v>insert into dbax_info_conc (codi_empr, codi_emex, codi_info, pref_conc, codi_conc, orde_conc, nive_conc, tipo_info) values (0,0,'pre_cl-ci_ifrs-8_2014-03-05_role-871100','ifrs-full','RawMaterialsAndConsumablesUsed',300,5,'C')</v>
      </c>
    </row>
    <row r="2707" spans="1:11" x14ac:dyDescent="0.25">
      <c r="A2707">
        <v>0</v>
      </c>
      <c r="B2707">
        <v>0</v>
      </c>
      <c r="C2707" t="s">
        <v>232</v>
      </c>
      <c r="D2707" t="s">
        <v>2765</v>
      </c>
      <c r="E2707">
        <v>180</v>
      </c>
      <c r="F2707">
        <v>8</v>
      </c>
      <c r="G2707" t="s">
        <v>14</v>
      </c>
      <c r="H2707" s="1" t="str">
        <f t="shared" si="170"/>
        <v>ifrs-full_ReportableSegmentsMember</v>
      </c>
      <c r="I2707" t="str">
        <f t="shared" si="171"/>
        <v>ifrs-full</v>
      </c>
      <c r="J2707" t="str">
        <f t="shared" si="172"/>
        <v>ReportableSegmentsMember</v>
      </c>
      <c r="K2707" t="str">
        <f t="shared" si="173"/>
        <v>insert into dbax_info_conc (codi_empr, codi_emex, codi_info, pref_conc, codi_conc, orde_conc, nive_conc, tipo_info) values (0,0,'pre_cl-ci_ifrs-8_2014-03-05_role-871100','ifrs-full','ReportableSegmentsMember',180,8,'C')</v>
      </c>
    </row>
    <row r="2708" spans="1:11" x14ac:dyDescent="0.25">
      <c r="A2708">
        <v>0</v>
      </c>
      <c r="B2708">
        <v>0</v>
      </c>
      <c r="C2708" t="s">
        <v>232</v>
      </c>
      <c r="D2708" t="s">
        <v>2804</v>
      </c>
      <c r="E2708">
        <v>240</v>
      </c>
      <c r="F2708">
        <v>5</v>
      </c>
      <c r="G2708" t="s">
        <v>14</v>
      </c>
      <c r="H2708" s="1" t="str">
        <f t="shared" si="170"/>
        <v>ifrs-full_Revenue</v>
      </c>
      <c r="I2708" t="str">
        <f t="shared" si="171"/>
        <v>ifrs-full</v>
      </c>
      <c r="J2708" t="str">
        <f t="shared" si="172"/>
        <v>Revenue</v>
      </c>
      <c r="K2708" t="str">
        <f t="shared" si="173"/>
        <v>insert into dbax_info_conc (codi_empr, codi_emex, codi_info, pref_conc, codi_conc, orde_conc, nive_conc, tipo_info) values (0,0,'pre_cl-ci_ifrs-8_2014-03-05_role-871100','ifrs-full','Revenue',240,5,'C')</v>
      </c>
    </row>
    <row r="2709" spans="1:11" x14ac:dyDescent="0.25">
      <c r="A2709">
        <v>0</v>
      </c>
      <c r="B2709">
        <v>0</v>
      </c>
      <c r="C2709" t="s">
        <v>232</v>
      </c>
      <c r="D2709" t="s">
        <v>2804</v>
      </c>
      <c r="E2709">
        <v>610</v>
      </c>
      <c r="F2709">
        <v>5</v>
      </c>
      <c r="G2709" t="s">
        <v>14</v>
      </c>
      <c r="H2709" s="1" t="str">
        <f t="shared" si="170"/>
        <v>ifrs-full_Revenue</v>
      </c>
      <c r="I2709" t="str">
        <f t="shared" si="171"/>
        <v>ifrs-full</v>
      </c>
      <c r="J2709" t="str">
        <f t="shared" si="172"/>
        <v>Revenue</v>
      </c>
      <c r="K2709" t="str">
        <f t="shared" si="173"/>
        <v>insert into dbax_info_conc (codi_empr, codi_emex, codi_info, pref_conc, codi_conc, orde_conc, nive_conc, tipo_info) values (0,0,'pre_cl-ci_ifrs-8_2014-03-05_role-871100','ifrs-full','Revenue',610,5,'C')</v>
      </c>
    </row>
    <row r="2710" spans="1:11" x14ac:dyDescent="0.25">
      <c r="A2710">
        <v>0</v>
      </c>
      <c r="B2710">
        <v>0</v>
      </c>
      <c r="C2710" t="s">
        <v>232</v>
      </c>
      <c r="D2710" t="s">
        <v>2804</v>
      </c>
      <c r="E2710">
        <v>700</v>
      </c>
      <c r="F2710">
        <v>5</v>
      </c>
      <c r="G2710" t="s">
        <v>14</v>
      </c>
      <c r="H2710" s="1" t="str">
        <f t="shared" si="170"/>
        <v>ifrs-full_Revenue</v>
      </c>
      <c r="I2710" t="str">
        <f t="shared" si="171"/>
        <v>ifrs-full</v>
      </c>
      <c r="J2710" t="str">
        <f t="shared" si="172"/>
        <v>Revenue</v>
      </c>
      <c r="K2710" t="str">
        <f t="shared" si="173"/>
        <v>insert into dbax_info_conc (codi_empr, codi_emex, codi_info, pref_conc, codi_conc, orde_conc, nive_conc, tipo_info) values (0,0,'pre_cl-ci_ifrs-8_2014-03-05_role-871100','ifrs-full','Revenue',700,5,'C')</v>
      </c>
    </row>
    <row r="2711" spans="1:11" x14ac:dyDescent="0.25">
      <c r="A2711">
        <v>0</v>
      </c>
      <c r="B2711">
        <v>0</v>
      </c>
      <c r="C2711" t="s">
        <v>232</v>
      </c>
      <c r="D2711" t="s">
        <v>2804</v>
      </c>
      <c r="E2711">
        <v>790</v>
      </c>
      <c r="F2711">
        <v>5</v>
      </c>
      <c r="G2711" t="s">
        <v>14</v>
      </c>
      <c r="H2711" s="1" t="str">
        <f t="shared" si="170"/>
        <v>ifrs-full_Revenue</v>
      </c>
      <c r="I2711" t="str">
        <f t="shared" si="171"/>
        <v>ifrs-full</v>
      </c>
      <c r="J2711" t="str">
        <f t="shared" si="172"/>
        <v>Revenue</v>
      </c>
      <c r="K2711" t="str">
        <f t="shared" si="173"/>
        <v>insert into dbax_info_conc (codi_empr, codi_emex, codi_info, pref_conc, codi_conc, orde_conc, nive_conc, tipo_info) values (0,0,'pre_cl-ci_ifrs-8_2014-03-05_role-871100','ifrs-full','Revenue',790,5,'C')</v>
      </c>
    </row>
    <row r="2712" spans="1:11" x14ac:dyDescent="0.25">
      <c r="A2712">
        <v>0</v>
      </c>
      <c r="B2712">
        <v>0</v>
      </c>
      <c r="C2712" t="s">
        <v>232</v>
      </c>
      <c r="D2712" t="s">
        <v>2819</v>
      </c>
      <c r="E2712">
        <v>320</v>
      </c>
      <c r="F2712">
        <v>5</v>
      </c>
      <c r="G2712" t="s">
        <v>14</v>
      </c>
      <c r="H2712" s="1" t="str">
        <f t="shared" si="170"/>
        <v>ifrs-full_RevenueFromInterest</v>
      </c>
      <c r="I2712" t="str">
        <f t="shared" si="171"/>
        <v>ifrs-full</v>
      </c>
      <c r="J2712" t="str">
        <f t="shared" si="172"/>
        <v>RevenueFromInterest</v>
      </c>
      <c r="K2712" t="str">
        <f t="shared" si="173"/>
        <v>insert into dbax_info_conc (codi_empr, codi_emex, codi_info, pref_conc, codi_conc, orde_conc, nive_conc, tipo_info) values (0,0,'pre_cl-ci_ifrs-8_2014-03-05_role-871100','ifrs-full','RevenueFromInterest',320,5,'C')</v>
      </c>
    </row>
    <row r="2713" spans="1:11" x14ac:dyDescent="0.25">
      <c r="A2713">
        <v>0</v>
      </c>
      <c r="B2713">
        <v>0</v>
      </c>
      <c r="C2713" t="s">
        <v>232</v>
      </c>
      <c r="D2713" t="s">
        <v>2835</v>
      </c>
      <c r="E2713">
        <v>500</v>
      </c>
      <c r="F2713">
        <v>5</v>
      </c>
      <c r="G2713" t="s">
        <v>14</v>
      </c>
      <c r="H2713" s="1" t="str">
        <f t="shared" si="170"/>
        <v>ifrs-full_ReversalOfImpairmentLossRecognisedInOtherComprehensiveIncome</v>
      </c>
      <c r="I2713" t="str">
        <f t="shared" si="171"/>
        <v>ifrs-full</v>
      </c>
      <c r="J2713" t="str">
        <f t="shared" si="172"/>
        <v>ReversalOfImpairmentLossRecognisedInOtherComprehensiveIncome</v>
      </c>
      <c r="K2713" t="str">
        <f t="shared" si="173"/>
        <v>insert into dbax_info_conc (codi_empr, codi_emex, codi_info, pref_conc, codi_conc, orde_conc, nive_conc, tipo_info) values (0,0,'pre_cl-ci_ifrs-8_2014-03-05_role-871100','ifrs-full','ReversalOfImpairmentLossRecognisedInOtherComprehensiveIncome',500,5,'C')</v>
      </c>
    </row>
    <row r="2714" spans="1:11" x14ac:dyDescent="0.25">
      <c r="A2714">
        <v>0</v>
      </c>
      <c r="B2714">
        <v>0</v>
      </c>
      <c r="C2714" t="s">
        <v>232</v>
      </c>
      <c r="D2714" t="s">
        <v>2838</v>
      </c>
      <c r="E2714">
        <v>480</v>
      </c>
      <c r="F2714">
        <v>5</v>
      </c>
      <c r="G2714" t="s">
        <v>14</v>
      </c>
      <c r="H2714" s="1" t="str">
        <f t="shared" si="170"/>
        <v>ifrs-full_ReversalOfImpairmentLossRecognisedInProfitOrLoss</v>
      </c>
      <c r="I2714" t="str">
        <f t="shared" si="171"/>
        <v>ifrs-full</v>
      </c>
      <c r="J2714" t="str">
        <f t="shared" si="172"/>
        <v>ReversalOfImpairmentLossRecognisedInProfitOrLoss</v>
      </c>
      <c r="K2714" t="str">
        <f t="shared" si="173"/>
        <v>insert into dbax_info_conc (codi_empr, codi_emex, codi_info, pref_conc, codi_conc, orde_conc, nive_conc, tipo_info) values (0,0,'pre_cl-ci_ifrs-8_2014-03-05_role-871100','ifrs-full','ReversalOfImpairmentLossRecognisedInProfitOrLoss',480,5,'C')</v>
      </c>
    </row>
    <row r="2715" spans="1:11" x14ac:dyDescent="0.25">
      <c r="A2715">
        <v>0</v>
      </c>
      <c r="B2715">
        <v>0</v>
      </c>
      <c r="C2715" t="s">
        <v>232</v>
      </c>
      <c r="D2715" t="s">
        <v>3000</v>
      </c>
      <c r="E2715">
        <v>220</v>
      </c>
      <c r="F2715">
        <v>8</v>
      </c>
      <c r="G2715" t="s">
        <v>14</v>
      </c>
      <c r="H2715" s="1" t="str">
        <f t="shared" si="170"/>
        <v>ifrs-full_UnallocatedAmountsMember</v>
      </c>
      <c r="I2715" t="str">
        <f t="shared" si="171"/>
        <v>ifrs-full</v>
      </c>
      <c r="J2715" t="str">
        <f t="shared" si="172"/>
        <v>UnallocatedAmountsMember</v>
      </c>
      <c r="K2715" t="str">
        <f t="shared" si="173"/>
        <v>insert into dbax_info_conc (codi_empr, codi_emex, codi_info, pref_conc, codi_conc, orde_conc, nive_conc, tipo_info) values (0,0,'pre_cl-ci_ifrs-8_2014-03-05_role-871100','ifrs-full','UnallocatedAmountsMember',220,8,'C')</v>
      </c>
    </row>
    <row r="2716" spans="1:11" x14ac:dyDescent="0.25">
      <c r="A2716">
        <v>0</v>
      </c>
      <c r="B2716">
        <v>0</v>
      </c>
      <c r="C2716" t="s">
        <v>235</v>
      </c>
      <c r="D2716" t="s">
        <v>474</v>
      </c>
      <c r="E2716">
        <v>70</v>
      </c>
      <c r="F2716">
        <v>2</v>
      </c>
      <c r="G2716" t="s">
        <v>14</v>
      </c>
      <c r="H2716" s="1" t="str">
        <f t="shared" si="170"/>
        <v>cl-ci_FechaAdopcionNormasNIIF</v>
      </c>
      <c r="I2716" t="str">
        <f t="shared" si="171"/>
        <v>cl-ci</v>
      </c>
      <c r="J2716" t="str">
        <f t="shared" si="172"/>
        <v>FechaAdopcionNormasNIIF</v>
      </c>
      <c r="K2716" t="str">
        <f t="shared" si="173"/>
        <v>insert into dbax_info_conc (codi_empr, codi_emex, codi_info, pref_conc, codi_conc, orde_conc, nive_conc, tipo_info) values (0,0,'pre_cl-ci_mc_2014-03-05_role-105000','cl-ci','FechaAdopcionNormasNIIF',70,2,'C')</v>
      </c>
    </row>
    <row r="2717" spans="1:11" x14ac:dyDescent="0.25">
      <c r="A2717">
        <v>0</v>
      </c>
      <c r="B2717">
        <v>0</v>
      </c>
      <c r="C2717" t="s">
        <v>235</v>
      </c>
      <c r="D2717" t="s">
        <v>3057</v>
      </c>
      <c r="E2717">
        <v>60</v>
      </c>
      <c r="F2717">
        <v>2</v>
      </c>
      <c r="G2717" t="s">
        <v>14</v>
      </c>
      <c r="H2717" s="1" t="str">
        <f t="shared" si="170"/>
        <v>ifrs-mc_DisclosureOfCriticalPerformanceMeasuresAndIndicatorsThatManagementUsesToEvaluateEntitysPerformanceAgainstStatedObjectivesExplanatory</v>
      </c>
      <c r="I2717" t="str">
        <f t="shared" si="171"/>
        <v>ifrs-mc</v>
      </c>
      <c r="J2717" t="str">
        <f t="shared" si="172"/>
        <v>DisclosureOfCriticalPerformanceMeasuresAndIndicatorsThatManagementUsesToEvaluateEntitysPerformanceAgainstStatedObjectivesExplanatory</v>
      </c>
      <c r="K2717" t="str">
        <f t="shared" si="173"/>
        <v>insert into dbax_info_conc (codi_empr, codi_emex, codi_info, pref_conc, codi_conc, orde_conc, nive_conc, tipo_info) values (0,0,'pre_cl-ci_mc_2014-03-05_role-105000','ifrs-mc','DisclosureOfCriticalPerformanceMeasuresAndIndicatorsThatManagementUsesToEvaluateEntitysPerformanceAgainstStatedObjectivesExplanatory',60,2,'C')</v>
      </c>
    </row>
    <row r="2718" spans="1:11" x14ac:dyDescent="0.25">
      <c r="A2718">
        <v>0</v>
      </c>
      <c r="B2718">
        <v>0</v>
      </c>
      <c r="C2718" t="s">
        <v>235</v>
      </c>
      <c r="D2718" t="s">
        <v>3058</v>
      </c>
      <c r="E2718">
        <v>40</v>
      </c>
      <c r="F2718">
        <v>2</v>
      </c>
      <c r="G2718" t="s">
        <v>14</v>
      </c>
      <c r="H2718" s="1" t="str">
        <f t="shared" si="170"/>
        <v>ifrs-mc_DisclosureOfEntitysMostSignificantResourcesRisksAndRelationshipsExplanatory</v>
      </c>
      <c r="I2718" t="str">
        <f t="shared" si="171"/>
        <v>ifrs-mc</v>
      </c>
      <c r="J2718" t="str">
        <f t="shared" si="172"/>
        <v>DisclosureOfEntitysMostSignificantResourcesRisksAndRelationshipsExplanatory</v>
      </c>
      <c r="K2718" t="str">
        <f t="shared" si="173"/>
        <v>insert into dbax_info_conc (codi_empr, codi_emex, codi_info, pref_conc, codi_conc, orde_conc, nive_conc, tipo_info) values (0,0,'pre_cl-ci_mc_2014-03-05_role-105000','ifrs-mc','DisclosureOfEntitysMostSignificantResourcesRisksAndRelationshipsExplanatory',40,2,'C')</v>
      </c>
    </row>
    <row r="2719" spans="1:11" x14ac:dyDescent="0.25">
      <c r="A2719">
        <v>0</v>
      </c>
      <c r="B2719">
        <v>0</v>
      </c>
      <c r="C2719" t="s">
        <v>235</v>
      </c>
      <c r="D2719" t="s">
        <v>3059</v>
      </c>
      <c r="E2719">
        <v>30</v>
      </c>
      <c r="F2719">
        <v>2</v>
      </c>
      <c r="G2719" t="s">
        <v>14</v>
      </c>
      <c r="H2719" s="1" t="str">
        <f t="shared" si="170"/>
        <v>ifrs-mc_DisclosureOfManagementsObjectivesAndItsStrategiesForMeetingThoseObjectivesExplanatory</v>
      </c>
      <c r="I2719" t="str">
        <f t="shared" si="171"/>
        <v>ifrs-mc</v>
      </c>
      <c r="J2719" t="str">
        <f t="shared" si="172"/>
        <v>DisclosureOfManagementsObjectivesAndItsStrategiesForMeetingThoseObjectivesExplanatory</v>
      </c>
      <c r="K2719" t="str">
        <f t="shared" si="173"/>
        <v>insert into dbax_info_conc (codi_empr, codi_emex, codi_info, pref_conc, codi_conc, orde_conc, nive_conc, tipo_info) values (0,0,'pre_cl-ci_mc_2014-03-05_role-105000','ifrs-mc','DisclosureOfManagementsObjectivesAndItsStrategiesForMeetingThoseObjectivesExplanatory',30,2,'C')</v>
      </c>
    </row>
    <row r="2720" spans="1:11" x14ac:dyDescent="0.25">
      <c r="A2720">
        <v>0</v>
      </c>
      <c r="B2720">
        <v>0</v>
      </c>
      <c r="C2720" t="s">
        <v>235</v>
      </c>
      <c r="D2720" t="s">
        <v>3060</v>
      </c>
      <c r="E2720">
        <v>20</v>
      </c>
      <c r="F2720">
        <v>2</v>
      </c>
      <c r="G2720" t="s">
        <v>14</v>
      </c>
      <c r="H2720" s="1" t="str">
        <f t="shared" si="170"/>
        <v>ifrs-mc_DisclosureOfNatureOfBusinessExplanatory</v>
      </c>
      <c r="I2720" t="str">
        <f t="shared" si="171"/>
        <v>ifrs-mc</v>
      </c>
      <c r="J2720" t="str">
        <f t="shared" si="172"/>
        <v>DisclosureOfNatureOfBusinessExplanatory</v>
      </c>
      <c r="K2720" t="str">
        <f t="shared" si="173"/>
        <v>insert into dbax_info_conc (codi_empr, codi_emex, codi_info, pref_conc, codi_conc, orde_conc, nive_conc, tipo_info) values (0,0,'pre_cl-ci_mc_2014-03-05_role-105000','ifrs-mc','DisclosureOfNatureOfBusinessExplanatory',20,2,'C')</v>
      </c>
    </row>
    <row r="2721" spans="1:11" x14ac:dyDescent="0.25">
      <c r="A2721">
        <v>0</v>
      </c>
      <c r="B2721">
        <v>0</v>
      </c>
      <c r="C2721" t="s">
        <v>235</v>
      </c>
      <c r="D2721" t="s">
        <v>3061</v>
      </c>
      <c r="E2721">
        <v>50</v>
      </c>
      <c r="F2721">
        <v>2</v>
      </c>
      <c r="G2721" t="s">
        <v>14</v>
      </c>
      <c r="H2721" s="1" t="str">
        <f t="shared" si="170"/>
        <v>ifrs-mc_DisclosureOfResultsOfOperationsAndProspectsExplanatory</v>
      </c>
      <c r="I2721" t="str">
        <f t="shared" si="171"/>
        <v>ifrs-mc</v>
      </c>
      <c r="J2721" t="str">
        <f t="shared" si="172"/>
        <v>DisclosureOfResultsOfOperationsAndProspectsExplanatory</v>
      </c>
      <c r="K2721" t="str">
        <f t="shared" si="173"/>
        <v>insert into dbax_info_conc (codi_empr, codi_emex, codi_info, pref_conc, codi_conc, orde_conc, nive_conc, tipo_info) values (0,0,'pre_cl-ci_mc_2014-03-05_role-105000','ifrs-mc','DisclosureOfResultsOfOperationsAndProspectsExplanatory',50,2,'C')</v>
      </c>
    </row>
    <row r="2722" spans="1:11" x14ac:dyDescent="0.25">
      <c r="A2722">
        <v>0</v>
      </c>
      <c r="B2722">
        <v>0</v>
      </c>
      <c r="C2722" t="s">
        <v>235</v>
      </c>
      <c r="D2722" t="s">
        <v>3062</v>
      </c>
      <c r="E2722">
        <v>19</v>
      </c>
      <c r="F2722">
        <v>1</v>
      </c>
      <c r="G2722" t="s">
        <v>14</v>
      </c>
      <c r="H2722" s="1" t="str">
        <f t="shared" si="170"/>
        <v>ifrs-mc_ManagementCommentaryExplanatory</v>
      </c>
      <c r="I2722" t="str">
        <f t="shared" si="171"/>
        <v>ifrs-mc</v>
      </c>
      <c r="J2722" t="str">
        <f t="shared" si="172"/>
        <v>ManagementCommentaryExplanatory</v>
      </c>
      <c r="K2722" t="str">
        <f t="shared" si="173"/>
        <v>insert into dbax_info_conc (codi_empr, codi_emex, codi_info, pref_conc, codi_conc, orde_conc, nive_conc, tipo_info) values (0,0,'pre_cl-ci_mc_2014-03-05_role-105000','ifrs-mc','ManagementCommentaryExplanatory',19,1,'C')</v>
      </c>
    </row>
    <row r="2723" spans="1:11" x14ac:dyDescent="0.25">
      <c r="A2723">
        <v>0</v>
      </c>
      <c r="B2723">
        <v>0</v>
      </c>
      <c r="C2723" t="s">
        <v>238</v>
      </c>
      <c r="D2723" t="s">
        <v>355</v>
      </c>
      <c r="E2723">
        <v>19</v>
      </c>
      <c r="F2723">
        <v>1</v>
      </c>
      <c r="G2723" t="s">
        <v>14</v>
      </c>
      <c r="H2723" s="1" t="str">
        <f t="shared" si="170"/>
        <v>cl-ci_AcuerdosQueAdoptanFormaLegalDeArrendamientoSinopsis</v>
      </c>
      <c r="I2723" t="str">
        <f t="shared" si="171"/>
        <v>cl-ci</v>
      </c>
      <c r="J2723" t="str">
        <f t="shared" si="172"/>
        <v>AcuerdosQueAdoptanFormaLegalDeArrendamientoSinopsis</v>
      </c>
      <c r="K2723" t="str">
        <f t="shared" si="173"/>
        <v>insert into dbax_info_conc (codi_empr, codi_emex, codi_info, pref_conc, codi_conc, orde_conc, nive_conc, tipo_info) values (0,0,'pre_cl-ci_sic-27_2014-03-05_role-832800','cl-ci','AcuerdosQueAdoptanFormaLegalDeArrendamientoSinopsis',19,1,'C')</v>
      </c>
    </row>
    <row r="2724" spans="1:11" x14ac:dyDescent="0.25">
      <c r="A2724">
        <v>0</v>
      </c>
      <c r="B2724">
        <v>0</v>
      </c>
      <c r="C2724" t="s">
        <v>238</v>
      </c>
      <c r="D2724" t="s">
        <v>1512</v>
      </c>
      <c r="E2724">
        <v>20</v>
      </c>
      <c r="F2724">
        <v>2</v>
      </c>
      <c r="G2724" t="s">
        <v>14</v>
      </c>
      <c r="H2724" s="1" t="str">
        <f t="shared" si="170"/>
        <v>ifrs-full_DisclosureOfArrangementsInvolvingLegalFormOfLeaseExplanatory</v>
      </c>
      <c r="I2724" t="str">
        <f t="shared" si="171"/>
        <v>ifrs-full</v>
      </c>
      <c r="J2724" t="str">
        <f t="shared" si="172"/>
        <v>DisclosureOfArrangementsInvolvingLegalFormOfLeaseExplanatory</v>
      </c>
      <c r="K2724" t="str">
        <f t="shared" si="173"/>
        <v>insert into dbax_info_conc (codi_empr, codi_emex, codi_info, pref_conc, codi_conc, orde_conc, nive_conc, tipo_info) values (0,0,'pre_cl-ci_sic-27_2014-03-05_role-832800','ifrs-full','DisclosureOfArrangementsInvolvingLegalFormOfLeaseExplanatory',20,2,'C')</v>
      </c>
    </row>
    <row r="2725" spans="1:11" x14ac:dyDescent="0.25">
      <c r="A2725">
        <v>0</v>
      </c>
      <c r="B2725">
        <v>0</v>
      </c>
      <c r="C2725" t="s">
        <v>241</v>
      </c>
      <c r="D2725" t="s">
        <v>354</v>
      </c>
      <c r="E2725">
        <v>19</v>
      </c>
      <c r="F2725">
        <v>1</v>
      </c>
      <c r="G2725" t="s">
        <v>14</v>
      </c>
      <c r="H2725" s="1" t="str">
        <f t="shared" si="170"/>
        <v>cl-ci_AcuerdosConcesionDeServiciosSinopsis</v>
      </c>
      <c r="I2725" t="str">
        <f t="shared" si="171"/>
        <v>cl-ci</v>
      </c>
      <c r="J2725" t="str">
        <f t="shared" si="172"/>
        <v>AcuerdosConcesionDeServiciosSinopsis</v>
      </c>
      <c r="K2725" t="str">
        <f t="shared" si="173"/>
        <v>insert into dbax_info_conc (codi_empr, codi_emex, codi_info, pref_conc, codi_conc, orde_conc, nive_conc, tipo_info) values (0,0,'pre_cl-ci_sic-29_2014-03-05_role-832900','cl-ci','AcuerdosConcesionDeServiciosSinopsis',19,1,'C')</v>
      </c>
    </row>
    <row r="2726" spans="1:11" x14ac:dyDescent="0.25">
      <c r="A2726">
        <v>0</v>
      </c>
      <c r="B2726">
        <v>0</v>
      </c>
      <c r="C2726" t="s">
        <v>241</v>
      </c>
      <c r="D2726" t="s">
        <v>1732</v>
      </c>
      <c r="E2726">
        <v>20</v>
      </c>
      <c r="F2726">
        <v>2</v>
      </c>
      <c r="G2726" t="s">
        <v>14</v>
      </c>
      <c r="H2726" s="1" t="str">
        <f t="shared" si="170"/>
        <v>ifrs-full_DisclosureOfServiceConcessionArrangementsExplanatory</v>
      </c>
      <c r="I2726" t="str">
        <f t="shared" si="171"/>
        <v>ifrs-full</v>
      </c>
      <c r="J2726" t="str">
        <f t="shared" si="172"/>
        <v>DisclosureOfServiceConcessionArrangementsExplanatory</v>
      </c>
      <c r="K2726" t="str">
        <f t="shared" si="173"/>
        <v>insert into dbax_info_conc (codi_empr, codi_emex, codi_info, pref_conc, codi_conc, orde_conc, nive_conc, tipo_info) values (0,0,'pre_cl-ci_sic-29_2014-03-05_role-832900','ifrs-full','DisclosureOfServiceConcessionArrangementsExplanatory',20,2,'C')</v>
      </c>
    </row>
    <row r="2727" spans="1:11" x14ac:dyDescent="0.25">
      <c r="A2727">
        <v>0</v>
      </c>
      <c r="B2727">
        <v>0</v>
      </c>
      <c r="C2727" t="s">
        <v>244</v>
      </c>
      <c r="D2727" t="s">
        <v>1161</v>
      </c>
      <c r="E2727">
        <v>10</v>
      </c>
      <c r="F2727">
        <v>2</v>
      </c>
      <c r="G2727" t="s">
        <v>14</v>
      </c>
      <c r="H2727" s="1" t="str">
        <f t="shared" si="170"/>
        <v>ifrs-full_DescriptionOfAccountingPolicyForAvailableforsaleFinancialAssetsExplanatory</v>
      </c>
      <c r="I2727" t="str">
        <f t="shared" si="171"/>
        <v>ifrs-full</v>
      </c>
      <c r="J2727" t="str">
        <f t="shared" si="172"/>
        <v>DescriptionOfAccountingPolicyForAvailableforsaleFinancialAssetsExplanatory</v>
      </c>
      <c r="K2727" t="str">
        <f t="shared" si="173"/>
        <v>insert into dbax_info_conc (codi_empr, codi_emex, codi_info, pref_conc, codi_conc, orde_conc, nive_conc, tipo_info) values (0,0,'pre_ias_1_2014-03-05_role-800600','ifrs-full','DescriptionOfAccountingPolicyForAvailableforsaleFinancialAssetsExplanatory',10,2,'C')</v>
      </c>
    </row>
    <row r="2728" spans="1:11" x14ac:dyDescent="0.25">
      <c r="A2728">
        <v>0</v>
      </c>
      <c r="B2728">
        <v>0</v>
      </c>
      <c r="C2728" t="s">
        <v>244</v>
      </c>
      <c r="D2728" t="s">
        <v>1162</v>
      </c>
      <c r="E2728">
        <v>20</v>
      </c>
      <c r="F2728">
        <v>2</v>
      </c>
      <c r="G2728" t="s">
        <v>14</v>
      </c>
      <c r="H2728" s="1" t="str">
        <f t="shared" si="170"/>
        <v>ifrs-full_DescriptionOfAccountingPolicyForBiologicalAssetsExplanatory</v>
      </c>
      <c r="I2728" t="str">
        <f t="shared" si="171"/>
        <v>ifrs-full</v>
      </c>
      <c r="J2728" t="str">
        <f t="shared" si="172"/>
        <v>DescriptionOfAccountingPolicyForBiologicalAssetsExplanatory</v>
      </c>
      <c r="K2728" t="str">
        <f t="shared" si="173"/>
        <v>insert into dbax_info_conc (codi_empr, codi_emex, codi_info, pref_conc, codi_conc, orde_conc, nive_conc, tipo_info) values (0,0,'pre_ias_1_2014-03-05_role-800600','ifrs-full','DescriptionOfAccountingPolicyForBiologicalAssetsExplanatory',20,2,'C')</v>
      </c>
    </row>
    <row r="2729" spans="1:11" x14ac:dyDescent="0.25">
      <c r="A2729">
        <v>0</v>
      </c>
      <c r="B2729">
        <v>0</v>
      </c>
      <c r="C2729" t="s">
        <v>244</v>
      </c>
      <c r="D2729" t="s">
        <v>1163</v>
      </c>
      <c r="E2729">
        <v>30</v>
      </c>
      <c r="F2729">
        <v>2</v>
      </c>
      <c r="G2729" t="s">
        <v>14</v>
      </c>
      <c r="H2729" s="1" t="str">
        <f t="shared" si="170"/>
        <v>ifrs-full_DescriptionOfAccountingPolicyForBorrowingCostsExplanatory</v>
      </c>
      <c r="I2729" t="str">
        <f t="shared" si="171"/>
        <v>ifrs-full</v>
      </c>
      <c r="J2729" t="str">
        <f t="shared" si="172"/>
        <v>DescriptionOfAccountingPolicyForBorrowingCostsExplanatory</v>
      </c>
      <c r="K2729" t="str">
        <f t="shared" si="173"/>
        <v>insert into dbax_info_conc (codi_empr, codi_emex, codi_info, pref_conc, codi_conc, orde_conc, nive_conc, tipo_info) values (0,0,'pre_ias_1_2014-03-05_role-800600','ifrs-full','DescriptionOfAccountingPolicyForBorrowingCostsExplanatory',30,2,'C')</v>
      </c>
    </row>
    <row r="2730" spans="1:11" x14ac:dyDescent="0.25">
      <c r="A2730">
        <v>0</v>
      </c>
      <c r="B2730">
        <v>0</v>
      </c>
      <c r="C2730" t="s">
        <v>244</v>
      </c>
      <c r="D2730" t="s">
        <v>1164</v>
      </c>
      <c r="E2730">
        <v>40</v>
      </c>
      <c r="F2730">
        <v>2</v>
      </c>
      <c r="G2730" t="s">
        <v>14</v>
      </c>
      <c r="H2730" s="1" t="str">
        <f t="shared" si="170"/>
        <v>ifrs-full_DescriptionOfAccountingPolicyForBorrowingsExplanatory</v>
      </c>
      <c r="I2730" t="str">
        <f t="shared" si="171"/>
        <v>ifrs-full</v>
      </c>
      <c r="J2730" t="str">
        <f t="shared" si="172"/>
        <v>DescriptionOfAccountingPolicyForBorrowingsExplanatory</v>
      </c>
      <c r="K2730" t="str">
        <f t="shared" si="173"/>
        <v>insert into dbax_info_conc (codi_empr, codi_emex, codi_info, pref_conc, codi_conc, orde_conc, nive_conc, tipo_info) values (0,0,'pre_ias_1_2014-03-05_role-800600','ifrs-full','DescriptionOfAccountingPolicyForBorrowingsExplanatory',40,2,'C')</v>
      </c>
    </row>
    <row r="2731" spans="1:11" x14ac:dyDescent="0.25">
      <c r="A2731">
        <v>0</v>
      </c>
      <c r="B2731">
        <v>0</v>
      </c>
      <c r="C2731" t="s">
        <v>244</v>
      </c>
      <c r="D2731" t="s">
        <v>1165</v>
      </c>
      <c r="E2731">
        <v>60</v>
      </c>
      <c r="F2731">
        <v>2</v>
      </c>
      <c r="G2731" t="s">
        <v>14</v>
      </c>
      <c r="H2731" s="1" t="str">
        <f t="shared" si="170"/>
        <v>ifrs-full_DescriptionOfAccountingPolicyForBusinessCombinationsAndGoodwillExplanatory</v>
      </c>
      <c r="I2731" t="str">
        <f t="shared" si="171"/>
        <v>ifrs-full</v>
      </c>
      <c r="J2731" t="str">
        <f t="shared" si="172"/>
        <v>DescriptionOfAccountingPolicyForBusinessCombinationsAndGoodwillExplanatory</v>
      </c>
      <c r="K2731" t="str">
        <f t="shared" si="173"/>
        <v>insert into dbax_info_conc (codi_empr, codi_emex, codi_info, pref_conc, codi_conc, orde_conc, nive_conc, tipo_info) values (0,0,'pre_ias_1_2014-03-05_role-800600','ifrs-full','DescriptionOfAccountingPolicyForBusinessCombinationsAndGoodwillExplanatory',60,2,'C')</v>
      </c>
    </row>
    <row r="2732" spans="1:11" x14ac:dyDescent="0.25">
      <c r="A2732">
        <v>0</v>
      </c>
      <c r="B2732">
        <v>0</v>
      </c>
      <c r="C2732" t="s">
        <v>244</v>
      </c>
      <c r="D2732" t="s">
        <v>1166</v>
      </c>
      <c r="E2732">
        <v>50</v>
      </c>
      <c r="F2732">
        <v>2</v>
      </c>
      <c r="G2732" t="s">
        <v>14</v>
      </c>
      <c r="H2732" s="1" t="str">
        <f t="shared" si="170"/>
        <v>ifrs-full_DescriptionOfAccountingPolicyForBusinessCombinationsExplanatory</v>
      </c>
      <c r="I2732" t="str">
        <f t="shared" si="171"/>
        <v>ifrs-full</v>
      </c>
      <c r="J2732" t="str">
        <f t="shared" si="172"/>
        <v>DescriptionOfAccountingPolicyForBusinessCombinationsExplanatory</v>
      </c>
      <c r="K2732" t="str">
        <f t="shared" si="173"/>
        <v>insert into dbax_info_conc (codi_empr, codi_emex, codi_info, pref_conc, codi_conc, orde_conc, nive_conc, tipo_info) values (0,0,'pre_ias_1_2014-03-05_role-800600','ifrs-full','DescriptionOfAccountingPolicyForBusinessCombinationsExplanatory',50,2,'C')</v>
      </c>
    </row>
    <row r="2733" spans="1:11" x14ac:dyDescent="0.25">
      <c r="A2733">
        <v>0</v>
      </c>
      <c r="B2733">
        <v>0</v>
      </c>
      <c r="C2733" t="s">
        <v>244</v>
      </c>
      <c r="D2733" t="s">
        <v>1167</v>
      </c>
      <c r="E2733">
        <v>70</v>
      </c>
      <c r="F2733">
        <v>2</v>
      </c>
      <c r="G2733" t="s">
        <v>14</v>
      </c>
      <c r="H2733" s="1" t="str">
        <f t="shared" si="170"/>
        <v>ifrs-full_DescriptionOfAccountingPolicyForCashFlowsExplanatory</v>
      </c>
      <c r="I2733" t="str">
        <f t="shared" si="171"/>
        <v>ifrs-full</v>
      </c>
      <c r="J2733" t="str">
        <f t="shared" si="172"/>
        <v>DescriptionOfAccountingPolicyForCashFlowsExplanatory</v>
      </c>
      <c r="K2733" t="str">
        <f t="shared" si="173"/>
        <v>insert into dbax_info_conc (codi_empr, codi_emex, codi_info, pref_conc, codi_conc, orde_conc, nive_conc, tipo_info) values (0,0,'pre_ias_1_2014-03-05_role-800600','ifrs-full','DescriptionOfAccountingPolicyForCashFlowsExplanatory',70,2,'C')</v>
      </c>
    </row>
    <row r="2734" spans="1:11" x14ac:dyDescent="0.25">
      <c r="A2734">
        <v>0</v>
      </c>
      <c r="B2734">
        <v>0</v>
      </c>
      <c r="C2734" t="s">
        <v>244</v>
      </c>
      <c r="D2734" t="s">
        <v>1168</v>
      </c>
      <c r="E2734">
        <v>80</v>
      </c>
      <c r="F2734">
        <v>2</v>
      </c>
      <c r="G2734" t="s">
        <v>14</v>
      </c>
      <c r="H2734" s="1" t="str">
        <f t="shared" si="170"/>
        <v>ifrs-full_DescriptionOfAccountingPolicyForCollateralExplanatory</v>
      </c>
      <c r="I2734" t="str">
        <f t="shared" si="171"/>
        <v>ifrs-full</v>
      </c>
      <c r="J2734" t="str">
        <f t="shared" si="172"/>
        <v>DescriptionOfAccountingPolicyForCollateralExplanatory</v>
      </c>
      <c r="K2734" t="str">
        <f t="shared" si="173"/>
        <v>insert into dbax_info_conc (codi_empr, codi_emex, codi_info, pref_conc, codi_conc, orde_conc, nive_conc, tipo_info) values (0,0,'pre_ias_1_2014-03-05_role-800600','ifrs-full','DescriptionOfAccountingPolicyForCollateralExplanatory',80,2,'C')</v>
      </c>
    </row>
    <row r="2735" spans="1:11" x14ac:dyDescent="0.25">
      <c r="A2735">
        <v>0</v>
      </c>
      <c r="B2735">
        <v>0</v>
      </c>
      <c r="C2735" t="s">
        <v>244</v>
      </c>
      <c r="D2735" t="s">
        <v>1169</v>
      </c>
      <c r="E2735">
        <v>90</v>
      </c>
      <c r="F2735">
        <v>2</v>
      </c>
      <c r="G2735" t="s">
        <v>14</v>
      </c>
      <c r="H2735" s="1" t="str">
        <f t="shared" si="170"/>
        <v>ifrs-full_DescriptionOfAccountingPolicyForConstructionInProgressExplanatory</v>
      </c>
      <c r="I2735" t="str">
        <f t="shared" si="171"/>
        <v>ifrs-full</v>
      </c>
      <c r="J2735" t="str">
        <f t="shared" si="172"/>
        <v>DescriptionOfAccountingPolicyForConstructionInProgressExplanatory</v>
      </c>
      <c r="K2735" t="str">
        <f t="shared" si="173"/>
        <v>insert into dbax_info_conc (codi_empr, codi_emex, codi_info, pref_conc, codi_conc, orde_conc, nive_conc, tipo_info) values (0,0,'pre_ias_1_2014-03-05_role-800600','ifrs-full','DescriptionOfAccountingPolicyForConstructionInProgressExplanatory',90,2,'C')</v>
      </c>
    </row>
    <row r="2736" spans="1:11" x14ac:dyDescent="0.25">
      <c r="A2736">
        <v>0</v>
      </c>
      <c r="B2736">
        <v>0</v>
      </c>
      <c r="C2736" t="s">
        <v>244</v>
      </c>
      <c r="D2736" t="s">
        <v>1170</v>
      </c>
      <c r="E2736">
        <v>100</v>
      </c>
      <c r="F2736">
        <v>2</v>
      </c>
      <c r="G2736" t="s">
        <v>14</v>
      </c>
      <c r="H2736" s="1" t="str">
        <f t="shared" si="170"/>
        <v>ifrs-full_DescriptionOfAccountingPolicyForCustomerAcquisitionCostsExplanatory</v>
      </c>
      <c r="I2736" t="str">
        <f t="shared" si="171"/>
        <v>ifrs-full</v>
      </c>
      <c r="J2736" t="str">
        <f t="shared" si="172"/>
        <v>DescriptionOfAccountingPolicyForCustomerAcquisitionCostsExplanatory</v>
      </c>
      <c r="K2736" t="str">
        <f t="shared" si="173"/>
        <v>insert into dbax_info_conc (codi_empr, codi_emex, codi_info, pref_conc, codi_conc, orde_conc, nive_conc, tipo_info) values (0,0,'pre_ias_1_2014-03-05_role-800600','ifrs-full','DescriptionOfAccountingPolicyForCustomerAcquisitionCostsExplanatory',100,2,'C')</v>
      </c>
    </row>
    <row r="2737" spans="1:11" x14ac:dyDescent="0.25">
      <c r="A2737">
        <v>0</v>
      </c>
      <c r="B2737">
        <v>0</v>
      </c>
      <c r="C2737" t="s">
        <v>244</v>
      </c>
      <c r="D2737" t="s">
        <v>1171</v>
      </c>
      <c r="E2737">
        <v>110</v>
      </c>
      <c r="F2737">
        <v>2</v>
      </c>
      <c r="G2737" t="s">
        <v>14</v>
      </c>
      <c r="H2737" s="1" t="str">
        <f t="shared" si="170"/>
        <v>ifrs-full_DescriptionOfAccountingPolicyForDecommissioningRestorationAndRehabilitationProvisionsExplanatory</v>
      </c>
      <c r="I2737" t="str">
        <f t="shared" si="171"/>
        <v>ifrs-full</v>
      </c>
      <c r="J2737" t="str">
        <f t="shared" si="172"/>
        <v>DescriptionOfAccountingPolicyForDecommissioningRestorationAndRehabilitationProvisionsExplanatory</v>
      </c>
      <c r="K2737" t="str">
        <f t="shared" si="173"/>
        <v>insert into dbax_info_conc (codi_empr, codi_emex, codi_info, pref_conc, codi_conc, orde_conc, nive_conc, tipo_info) values (0,0,'pre_ias_1_2014-03-05_role-800600','ifrs-full','DescriptionOfAccountingPolicyForDecommissioningRestorationAndRehabilitationProvisionsExplanatory',110,2,'C')</v>
      </c>
    </row>
    <row r="2738" spans="1:11" x14ac:dyDescent="0.25">
      <c r="A2738">
        <v>0</v>
      </c>
      <c r="B2738">
        <v>0</v>
      </c>
      <c r="C2738" t="s">
        <v>244</v>
      </c>
      <c r="D2738" t="s">
        <v>1172</v>
      </c>
      <c r="E2738">
        <v>120</v>
      </c>
      <c r="F2738">
        <v>2</v>
      </c>
      <c r="G2738" t="s">
        <v>14</v>
      </c>
      <c r="H2738" s="1" t="str">
        <f t="shared" si="170"/>
        <v>ifrs-full_DescriptionOfAccountingPolicyForDeferredAcquisitionCostsArisingFromInsuranceContractsExplanatory</v>
      </c>
      <c r="I2738" t="str">
        <f t="shared" si="171"/>
        <v>ifrs-full</v>
      </c>
      <c r="J2738" t="str">
        <f t="shared" si="172"/>
        <v>DescriptionOfAccountingPolicyForDeferredAcquisitionCostsArisingFromInsuranceContractsExplanatory</v>
      </c>
      <c r="K2738" t="str">
        <f t="shared" si="173"/>
        <v>insert into dbax_info_conc (codi_empr, codi_emex, codi_info, pref_conc, codi_conc, orde_conc, nive_conc, tipo_info) values (0,0,'pre_ias_1_2014-03-05_role-800600','ifrs-full','DescriptionOfAccountingPolicyForDeferredAcquisitionCostsArisingFromInsuranceContractsExplanatory',120,2,'C')</v>
      </c>
    </row>
    <row r="2739" spans="1:11" x14ac:dyDescent="0.25">
      <c r="A2739">
        <v>0</v>
      </c>
      <c r="B2739">
        <v>0</v>
      </c>
      <c r="C2739" t="s">
        <v>244</v>
      </c>
      <c r="D2739" t="s">
        <v>1173</v>
      </c>
      <c r="E2739">
        <v>130</v>
      </c>
      <c r="F2739">
        <v>2</v>
      </c>
      <c r="G2739" t="s">
        <v>14</v>
      </c>
      <c r="H2739" s="1" t="str">
        <f t="shared" si="170"/>
        <v>ifrs-full_DescriptionOfAccountingPolicyForDepreciationExpenseExplanatory</v>
      </c>
      <c r="I2739" t="str">
        <f t="shared" si="171"/>
        <v>ifrs-full</v>
      </c>
      <c r="J2739" t="str">
        <f t="shared" si="172"/>
        <v>DescriptionOfAccountingPolicyForDepreciationExpenseExplanatory</v>
      </c>
      <c r="K2739" t="str">
        <f t="shared" si="173"/>
        <v>insert into dbax_info_conc (codi_empr, codi_emex, codi_info, pref_conc, codi_conc, orde_conc, nive_conc, tipo_info) values (0,0,'pre_ias_1_2014-03-05_role-800600','ifrs-full','DescriptionOfAccountingPolicyForDepreciationExpenseExplanatory',130,2,'C')</v>
      </c>
    </row>
    <row r="2740" spans="1:11" x14ac:dyDescent="0.25">
      <c r="A2740">
        <v>0</v>
      </c>
      <c r="B2740">
        <v>0</v>
      </c>
      <c r="C2740" t="s">
        <v>244</v>
      </c>
      <c r="D2740" t="s">
        <v>1174</v>
      </c>
      <c r="E2740">
        <v>140</v>
      </c>
      <c r="F2740">
        <v>2</v>
      </c>
      <c r="G2740" t="s">
        <v>14</v>
      </c>
      <c r="H2740" s="1" t="str">
        <f t="shared" si="170"/>
        <v>ifrs-full_DescriptionOfAccountingPolicyForDerecognitionOfFinancialInstrumentsExplanatory</v>
      </c>
      <c r="I2740" t="str">
        <f t="shared" si="171"/>
        <v>ifrs-full</v>
      </c>
      <c r="J2740" t="str">
        <f t="shared" si="172"/>
        <v>DescriptionOfAccountingPolicyForDerecognitionOfFinancialInstrumentsExplanatory</v>
      </c>
      <c r="K2740" t="str">
        <f t="shared" si="173"/>
        <v>insert into dbax_info_conc (codi_empr, codi_emex, codi_info, pref_conc, codi_conc, orde_conc, nive_conc, tipo_info) values (0,0,'pre_ias_1_2014-03-05_role-800600','ifrs-full','DescriptionOfAccountingPolicyForDerecognitionOfFinancialInstrumentsExplanatory',140,2,'C')</v>
      </c>
    </row>
    <row r="2741" spans="1:11" x14ac:dyDescent="0.25">
      <c r="A2741">
        <v>0</v>
      </c>
      <c r="B2741">
        <v>0</v>
      </c>
      <c r="C2741" t="s">
        <v>244</v>
      </c>
      <c r="D2741" t="s">
        <v>1175</v>
      </c>
      <c r="E2741">
        <v>160</v>
      </c>
      <c r="F2741">
        <v>2</v>
      </c>
      <c r="G2741" t="s">
        <v>14</v>
      </c>
      <c r="H2741" s="1" t="str">
        <f t="shared" si="170"/>
        <v>ifrs-full_DescriptionOfAccountingPolicyForDerivativeFinancialInstrumentsAndHedgingExplanatory</v>
      </c>
      <c r="I2741" t="str">
        <f t="shared" si="171"/>
        <v>ifrs-full</v>
      </c>
      <c r="J2741" t="str">
        <f t="shared" si="172"/>
        <v>DescriptionOfAccountingPolicyForDerivativeFinancialInstrumentsAndHedgingExplanatory</v>
      </c>
      <c r="K2741" t="str">
        <f t="shared" si="173"/>
        <v>insert into dbax_info_conc (codi_empr, codi_emex, codi_info, pref_conc, codi_conc, orde_conc, nive_conc, tipo_info) values (0,0,'pre_ias_1_2014-03-05_role-800600','ifrs-full','DescriptionOfAccountingPolicyForDerivativeFinancialInstrumentsAndHedgingExplanatory',160,2,'C')</v>
      </c>
    </row>
    <row r="2742" spans="1:11" x14ac:dyDescent="0.25">
      <c r="A2742">
        <v>0</v>
      </c>
      <c r="B2742">
        <v>0</v>
      </c>
      <c r="C2742" t="s">
        <v>244</v>
      </c>
      <c r="D2742" t="s">
        <v>1176</v>
      </c>
      <c r="E2742">
        <v>150</v>
      </c>
      <c r="F2742">
        <v>2</v>
      </c>
      <c r="G2742" t="s">
        <v>14</v>
      </c>
      <c r="H2742" s="1" t="str">
        <f t="shared" si="170"/>
        <v>ifrs-full_DescriptionOfAccountingPolicyForDerivativeFinancialInstrumentsExplanatory</v>
      </c>
      <c r="I2742" t="str">
        <f t="shared" si="171"/>
        <v>ifrs-full</v>
      </c>
      <c r="J2742" t="str">
        <f t="shared" si="172"/>
        <v>DescriptionOfAccountingPolicyForDerivativeFinancialInstrumentsExplanatory</v>
      </c>
      <c r="K2742" t="str">
        <f t="shared" si="173"/>
        <v>insert into dbax_info_conc (codi_empr, codi_emex, codi_info, pref_conc, codi_conc, orde_conc, nive_conc, tipo_info) values (0,0,'pre_ias_1_2014-03-05_role-800600','ifrs-full','DescriptionOfAccountingPolicyForDerivativeFinancialInstrumentsExplanatory',150,2,'C')</v>
      </c>
    </row>
    <row r="2743" spans="1:11" x14ac:dyDescent="0.25">
      <c r="A2743">
        <v>0</v>
      </c>
      <c r="B2743">
        <v>0</v>
      </c>
      <c r="C2743" t="s">
        <v>244</v>
      </c>
      <c r="D2743" t="s">
        <v>1177</v>
      </c>
      <c r="E2743">
        <v>180</v>
      </c>
      <c r="F2743">
        <v>2</v>
      </c>
      <c r="G2743" t="s">
        <v>14</v>
      </c>
      <c r="H2743" s="1" t="str">
        <f t="shared" si="170"/>
        <v>ifrs-full_DescriptionOfAccountingPolicyForDiscontinuedOperationsExplanatory</v>
      </c>
      <c r="I2743" t="str">
        <f t="shared" si="171"/>
        <v>ifrs-full</v>
      </c>
      <c r="J2743" t="str">
        <f t="shared" si="172"/>
        <v>DescriptionOfAccountingPolicyForDiscontinuedOperationsExplanatory</v>
      </c>
      <c r="K2743" t="str">
        <f t="shared" si="173"/>
        <v>insert into dbax_info_conc (codi_empr, codi_emex, codi_info, pref_conc, codi_conc, orde_conc, nive_conc, tipo_info) values (0,0,'pre_ias_1_2014-03-05_role-800600','ifrs-full','DescriptionOfAccountingPolicyForDiscontinuedOperationsExplanatory',180,2,'C')</v>
      </c>
    </row>
    <row r="2744" spans="1:11" x14ac:dyDescent="0.25">
      <c r="A2744">
        <v>0</v>
      </c>
      <c r="B2744">
        <v>0</v>
      </c>
      <c r="C2744" t="s">
        <v>244</v>
      </c>
      <c r="D2744" t="s">
        <v>1178</v>
      </c>
      <c r="E2744">
        <v>190</v>
      </c>
      <c r="F2744">
        <v>2</v>
      </c>
      <c r="G2744" t="s">
        <v>14</v>
      </c>
      <c r="H2744" s="1" t="str">
        <f t="shared" si="170"/>
        <v>ifrs-full_DescriptionOfAccountingPolicyForDividendsExplanatory</v>
      </c>
      <c r="I2744" t="str">
        <f t="shared" si="171"/>
        <v>ifrs-full</v>
      </c>
      <c r="J2744" t="str">
        <f t="shared" si="172"/>
        <v>DescriptionOfAccountingPolicyForDividendsExplanatory</v>
      </c>
      <c r="K2744" t="str">
        <f t="shared" si="173"/>
        <v>insert into dbax_info_conc (codi_empr, codi_emex, codi_info, pref_conc, codi_conc, orde_conc, nive_conc, tipo_info) values (0,0,'pre_ias_1_2014-03-05_role-800600','ifrs-full','DescriptionOfAccountingPolicyForDividendsExplanatory',190,2,'C')</v>
      </c>
    </row>
    <row r="2745" spans="1:11" x14ac:dyDescent="0.25">
      <c r="A2745">
        <v>0</v>
      </c>
      <c r="B2745">
        <v>0</v>
      </c>
      <c r="C2745" t="s">
        <v>244</v>
      </c>
      <c r="D2745" t="s">
        <v>1179</v>
      </c>
      <c r="E2745">
        <v>200</v>
      </c>
      <c r="F2745">
        <v>2</v>
      </c>
      <c r="G2745" t="s">
        <v>14</v>
      </c>
      <c r="H2745" s="1" t="str">
        <f t="shared" si="170"/>
        <v>ifrs-full_DescriptionOfAccountingPolicyForEarningsPerShareExplanatory</v>
      </c>
      <c r="I2745" t="str">
        <f t="shared" si="171"/>
        <v>ifrs-full</v>
      </c>
      <c r="J2745" t="str">
        <f t="shared" si="172"/>
        <v>DescriptionOfAccountingPolicyForEarningsPerShareExplanatory</v>
      </c>
      <c r="K2745" t="str">
        <f t="shared" si="173"/>
        <v>insert into dbax_info_conc (codi_empr, codi_emex, codi_info, pref_conc, codi_conc, orde_conc, nive_conc, tipo_info) values (0,0,'pre_ias_1_2014-03-05_role-800600','ifrs-full','DescriptionOfAccountingPolicyForEarningsPerShareExplanatory',200,2,'C')</v>
      </c>
    </row>
    <row r="2746" spans="1:11" x14ac:dyDescent="0.25">
      <c r="A2746">
        <v>0</v>
      </c>
      <c r="B2746">
        <v>0</v>
      </c>
      <c r="C2746" t="s">
        <v>244</v>
      </c>
      <c r="D2746" t="s">
        <v>1180</v>
      </c>
      <c r="E2746">
        <v>210</v>
      </c>
      <c r="F2746">
        <v>2</v>
      </c>
      <c r="G2746" t="s">
        <v>14</v>
      </c>
      <c r="H2746" s="1" t="str">
        <f t="shared" si="170"/>
        <v>ifrs-full_DescriptionOfAccountingPolicyForEmployeeBenefitsExplanatory</v>
      </c>
      <c r="I2746" t="str">
        <f t="shared" si="171"/>
        <v>ifrs-full</v>
      </c>
      <c r="J2746" t="str">
        <f t="shared" si="172"/>
        <v>DescriptionOfAccountingPolicyForEmployeeBenefitsExplanatory</v>
      </c>
      <c r="K2746" t="str">
        <f t="shared" si="173"/>
        <v>insert into dbax_info_conc (codi_empr, codi_emex, codi_info, pref_conc, codi_conc, orde_conc, nive_conc, tipo_info) values (0,0,'pre_ias_1_2014-03-05_role-800600','ifrs-full','DescriptionOfAccountingPolicyForEmployeeBenefitsExplanatory',210,2,'C')</v>
      </c>
    </row>
    <row r="2747" spans="1:11" x14ac:dyDescent="0.25">
      <c r="A2747">
        <v>0</v>
      </c>
      <c r="B2747">
        <v>0</v>
      </c>
      <c r="C2747" t="s">
        <v>244</v>
      </c>
      <c r="D2747" t="s">
        <v>1181</v>
      </c>
      <c r="E2747">
        <v>220</v>
      </c>
      <c r="F2747">
        <v>2</v>
      </c>
      <c r="G2747" t="s">
        <v>14</v>
      </c>
      <c r="H2747" s="1" t="str">
        <f t="shared" si="170"/>
        <v>ifrs-full_DescriptionOfAccountingPolicyForEnvironmentRelatedExpenseExplanatory</v>
      </c>
      <c r="I2747" t="str">
        <f t="shared" si="171"/>
        <v>ifrs-full</v>
      </c>
      <c r="J2747" t="str">
        <f t="shared" si="172"/>
        <v>DescriptionOfAccountingPolicyForEnvironmentRelatedExpenseExplanatory</v>
      </c>
      <c r="K2747" t="str">
        <f t="shared" si="173"/>
        <v>insert into dbax_info_conc (codi_empr, codi_emex, codi_info, pref_conc, codi_conc, orde_conc, nive_conc, tipo_info) values (0,0,'pre_ias_1_2014-03-05_role-800600','ifrs-full','DescriptionOfAccountingPolicyForEnvironmentRelatedExpenseExplanatory',220,2,'C')</v>
      </c>
    </row>
    <row r="2748" spans="1:11" x14ac:dyDescent="0.25">
      <c r="A2748">
        <v>0</v>
      </c>
      <c r="B2748">
        <v>0</v>
      </c>
      <c r="C2748" t="s">
        <v>244</v>
      </c>
      <c r="D2748" t="s">
        <v>1182</v>
      </c>
      <c r="E2748">
        <v>230</v>
      </c>
      <c r="F2748">
        <v>2</v>
      </c>
      <c r="G2748" t="s">
        <v>14</v>
      </c>
      <c r="H2748" s="1" t="str">
        <f t="shared" si="170"/>
        <v>ifrs-full_DescriptionOfAccountingPolicyForExpensesExplanatory</v>
      </c>
      <c r="I2748" t="str">
        <f t="shared" si="171"/>
        <v>ifrs-full</v>
      </c>
      <c r="J2748" t="str">
        <f t="shared" si="172"/>
        <v>DescriptionOfAccountingPolicyForExpensesExplanatory</v>
      </c>
      <c r="K2748" t="str">
        <f t="shared" si="173"/>
        <v>insert into dbax_info_conc (codi_empr, codi_emex, codi_info, pref_conc, codi_conc, orde_conc, nive_conc, tipo_info) values (0,0,'pre_ias_1_2014-03-05_role-800600','ifrs-full','DescriptionOfAccountingPolicyForExpensesExplanatory',230,2,'C')</v>
      </c>
    </row>
    <row r="2749" spans="1:11" x14ac:dyDescent="0.25">
      <c r="A2749">
        <v>0</v>
      </c>
      <c r="B2749">
        <v>0</v>
      </c>
      <c r="C2749" t="s">
        <v>244</v>
      </c>
      <c r="D2749" t="s">
        <v>1183</v>
      </c>
      <c r="E2749">
        <v>240</v>
      </c>
      <c r="F2749">
        <v>2</v>
      </c>
      <c r="G2749" t="s">
        <v>14</v>
      </c>
      <c r="H2749" s="1" t="str">
        <f t="shared" si="170"/>
        <v>ifrs-full_DescriptionOfAccountingPolicyForExplorationAndEvaluationExpenditures</v>
      </c>
      <c r="I2749" t="str">
        <f t="shared" si="171"/>
        <v>ifrs-full</v>
      </c>
      <c r="J2749" t="str">
        <f t="shared" si="172"/>
        <v>DescriptionOfAccountingPolicyForExplorationAndEvaluationExpenditures</v>
      </c>
      <c r="K2749" t="str">
        <f t="shared" si="173"/>
        <v>insert into dbax_info_conc (codi_empr, codi_emex, codi_info, pref_conc, codi_conc, orde_conc, nive_conc, tipo_info) values (0,0,'pre_ias_1_2014-03-05_role-800600','ifrs-full','DescriptionOfAccountingPolicyForExplorationAndEvaluationExpenditures',240,2,'C')</v>
      </c>
    </row>
    <row r="2750" spans="1:11" x14ac:dyDescent="0.25">
      <c r="A2750">
        <v>0</v>
      </c>
      <c r="B2750">
        <v>0</v>
      </c>
      <c r="C2750" t="s">
        <v>244</v>
      </c>
      <c r="D2750" t="s">
        <v>1184</v>
      </c>
      <c r="E2750">
        <v>250</v>
      </c>
      <c r="F2750">
        <v>2</v>
      </c>
      <c r="G2750" t="s">
        <v>14</v>
      </c>
      <c r="H2750" s="1" t="str">
        <f t="shared" si="170"/>
        <v>ifrs-full_DescriptionOfAccountingPolicyForFairValueMeasurementExplanatory</v>
      </c>
      <c r="I2750" t="str">
        <f t="shared" si="171"/>
        <v>ifrs-full</v>
      </c>
      <c r="J2750" t="str">
        <f t="shared" si="172"/>
        <v>DescriptionOfAccountingPolicyForFairValueMeasurementExplanatory</v>
      </c>
      <c r="K2750" t="str">
        <f t="shared" si="173"/>
        <v>insert into dbax_info_conc (codi_empr, codi_emex, codi_info, pref_conc, codi_conc, orde_conc, nive_conc, tipo_info) values (0,0,'pre_ias_1_2014-03-05_role-800600','ifrs-full','DescriptionOfAccountingPolicyForFairValueMeasurementExplanatory',250,2,'C')</v>
      </c>
    </row>
    <row r="2751" spans="1:11" x14ac:dyDescent="0.25">
      <c r="A2751">
        <v>0</v>
      </c>
      <c r="B2751">
        <v>0</v>
      </c>
      <c r="C2751" t="s">
        <v>244</v>
      </c>
      <c r="D2751" t="s">
        <v>1185</v>
      </c>
      <c r="E2751">
        <v>260</v>
      </c>
      <c r="F2751">
        <v>2</v>
      </c>
      <c r="G2751" t="s">
        <v>14</v>
      </c>
      <c r="H2751" s="1" t="str">
        <f t="shared" si="170"/>
        <v>ifrs-full_DescriptionOfAccountingPolicyForFeeAndCommissionIncomeAndExpenseExplanatory</v>
      </c>
      <c r="I2751" t="str">
        <f t="shared" si="171"/>
        <v>ifrs-full</v>
      </c>
      <c r="J2751" t="str">
        <f t="shared" si="172"/>
        <v>DescriptionOfAccountingPolicyForFeeAndCommissionIncomeAndExpenseExplanatory</v>
      </c>
      <c r="K2751" t="str">
        <f t="shared" si="173"/>
        <v>insert into dbax_info_conc (codi_empr, codi_emex, codi_info, pref_conc, codi_conc, orde_conc, nive_conc, tipo_info) values (0,0,'pre_ias_1_2014-03-05_role-800600','ifrs-full','DescriptionOfAccountingPolicyForFeeAndCommissionIncomeAndExpenseExplanatory',260,2,'C')</v>
      </c>
    </row>
    <row r="2752" spans="1:11" x14ac:dyDescent="0.25">
      <c r="A2752">
        <v>0</v>
      </c>
      <c r="B2752">
        <v>0</v>
      </c>
      <c r="C2752" t="s">
        <v>244</v>
      </c>
      <c r="D2752" t="s">
        <v>1186</v>
      </c>
      <c r="E2752">
        <v>270</v>
      </c>
      <c r="F2752">
        <v>2</v>
      </c>
      <c r="G2752" t="s">
        <v>14</v>
      </c>
      <c r="H2752" s="1" t="str">
        <f t="shared" si="170"/>
        <v>ifrs-full_DescriptionOfAccountingPolicyForFinanceCostsExplanatory</v>
      </c>
      <c r="I2752" t="str">
        <f t="shared" si="171"/>
        <v>ifrs-full</v>
      </c>
      <c r="J2752" t="str">
        <f t="shared" si="172"/>
        <v>DescriptionOfAccountingPolicyForFinanceCostsExplanatory</v>
      </c>
      <c r="K2752" t="str">
        <f t="shared" si="173"/>
        <v>insert into dbax_info_conc (codi_empr, codi_emex, codi_info, pref_conc, codi_conc, orde_conc, nive_conc, tipo_info) values (0,0,'pre_ias_1_2014-03-05_role-800600','ifrs-full','DescriptionOfAccountingPolicyForFinanceCostsExplanatory',270,2,'C')</v>
      </c>
    </row>
    <row r="2753" spans="1:11" x14ac:dyDescent="0.25">
      <c r="A2753">
        <v>0</v>
      </c>
      <c r="B2753">
        <v>0</v>
      </c>
      <c r="C2753" t="s">
        <v>244</v>
      </c>
      <c r="D2753" t="s">
        <v>1187</v>
      </c>
      <c r="E2753">
        <v>280</v>
      </c>
      <c r="F2753">
        <v>2</v>
      </c>
      <c r="G2753" t="s">
        <v>14</v>
      </c>
      <c r="H2753" s="1" t="str">
        <f t="shared" si="170"/>
        <v>ifrs-full_DescriptionOfAccountingPolicyForFinanceIncomeAndCostsExplanatory</v>
      </c>
      <c r="I2753" t="str">
        <f t="shared" si="171"/>
        <v>ifrs-full</v>
      </c>
      <c r="J2753" t="str">
        <f t="shared" si="172"/>
        <v>DescriptionOfAccountingPolicyForFinanceIncomeAndCostsExplanatory</v>
      </c>
      <c r="K2753" t="str">
        <f t="shared" si="173"/>
        <v>insert into dbax_info_conc (codi_empr, codi_emex, codi_info, pref_conc, codi_conc, orde_conc, nive_conc, tipo_info) values (0,0,'pre_ias_1_2014-03-05_role-800600','ifrs-full','DescriptionOfAccountingPolicyForFinanceIncomeAndCostsExplanatory',280,2,'C')</v>
      </c>
    </row>
    <row r="2754" spans="1:11" x14ac:dyDescent="0.25">
      <c r="A2754">
        <v>0</v>
      </c>
      <c r="B2754">
        <v>0</v>
      </c>
      <c r="C2754" t="s">
        <v>244</v>
      </c>
      <c r="D2754" t="s">
        <v>1188</v>
      </c>
      <c r="E2754">
        <v>290</v>
      </c>
      <c r="F2754">
        <v>2</v>
      </c>
      <c r="G2754" t="s">
        <v>14</v>
      </c>
      <c r="H2754" s="1" t="str">
        <f t="shared" si="170"/>
        <v>ifrs-full_DescriptionOfAccountingPolicyForFinancialAssetsExplanatory</v>
      </c>
      <c r="I2754" t="str">
        <f t="shared" si="171"/>
        <v>ifrs-full</v>
      </c>
      <c r="J2754" t="str">
        <f t="shared" si="172"/>
        <v>DescriptionOfAccountingPolicyForFinancialAssetsExplanatory</v>
      </c>
      <c r="K2754" t="str">
        <f t="shared" si="173"/>
        <v>insert into dbax_info_conc (codi_empr, codi_emex, codi_info, pref_conc, codi_conc, orde_conc, nive_conc, tipo_info) values (0,0,'pre_ias_1_2014-03-05_role-800600','ifrs-full','DescriptionOfAccountingPolicyForFinancialAssetsExplanatory',290,2,'C')</v>
      </c>
    </row>
    <row r="2755" spans="1:11" x14ac:dyDescent="0.25">
      <c r="A2755">
        <v>0</v>
      </c>
      <c r="B2755">
        <v>0</v>
      </c>
      <c r="C2755" t="s">
        <v>244</v>
      </c>
      <c r="D2755" t="s">
        <v>1189</v>
      </c>
      <c r="E2755">
        <v>300</v>
      </c>
      <c r="F2755">
        <v>2</v>
      </c>
      <c r="G2755" t="s">
        <v>14</v>
      </c>
      <c r="H2755" s="1" t="str">
        <f t="shared" si="170"/>
        <v>ifrs-full_DescriptionOfAccountingPolicyForFinancialGuaranteesExplanatory</v>
      </c>
      <c r="I2755" t="str">
        <f t="shared" si="171"/>
        <v>ifrs-full</v>
      </c>
      <c r="J2755" t="str">
        <f t="shared" si="172"/>
        <v>DescriptionOfAccountingPolicyForFinancialGuaranteesExplanatory</v>
      </c>
      <c r="K2755" t="str">
        <f t="shared" si="173"/>
        <v>insert into dbax_info_conc (codi_empr, codi_emex, codi_info, pref_conc, codi_conc, orde_conc, nive_conc, tipo_info) values (0,0,'pre_ias_1_2014-03-05_role-800600','ifrs-full','DescriptionOfAccountingPolicyForFinancialGuaranteesExplanatory',300,2,'C')</v>
      </c>
    </row>
    <row r="2756" spans="1:11" x14ac:dyDescent="0.25">
      <c r="A2756">
        <v>0</v>
      </c>
      <c r="B2756">
        <v>0</v>
      </c>
      <c r="C2756" t="s">
        <v>244</v>
      </c>
      <c r="D2756" t="s">
        <v>1190</v>
      </c>
      <c r="E2756">
        <v>320</v>
      </c>
      <c r="F2756">
        <v>2</v>
      </c>
      <c r="G2756" t="s">
        <v>14</v>
      </c>
      <c r="H2756" s="1" t="str">
        <f t="shared" si="170"/>
        <v>ifrs-full_DescriptionOfAccountingPolicyForFinancialInstrumentsAtFairValueThroughProfitOrLossExplanatory</v>
      </c>
      <c r="I2756" t="str">
        <f t="shared" si="171"/>
        <v>ifrs-full</v>
      </c>
      <c r="J2756" t="str">
        <f t="shared" si="172"/>
        <v>DescriptionOfAccountingPolicyForFinancialInstrumentsAtFairValueThroughProfitOrLossExplanatory</v>
      </c>
      <c r="K2756" t="str">
        <f t="shared" si="173"/>
        <v>insert into dbax_info_conc (codi_empr, codi_emex, codi_info, pref_conc, codi_conc, orde_conc, nive_conc, tipo_info) values (0,0,'pre_ias_1_2014-03-05_role-800600','ifrs-full','DescriptionOfAccountingPolicyForFinancialInstrumentsAtFairValueThroughProfitOrLossExplanatory',320,2,'C')</v>
      </c>
    </row>
    <row r="2757" spans="1:11" x14ac:dyDescent="0.25">
      <c r="A2757">
        <v>0</v>
      </c>
      <c r="B2757">
        <v>0</v>
      </c>
      <c r="C2757" t="s">
        <v>244</v>
      </c>
      <c r="D2757" t="s">
        <v>1191</v>
      </c>
      <c r="E2757">
        <v>310</v>
      </c>
      <c r="F2757">
        <v>2</v>
      </c>
      <c r="G2757" t="s">
        <v>14</v>
      </c>
      <c r="H2757" s="1" t="str">
        <f t="shared" si="170"/>
        <v>ifrs-full_DescriptionOfAccountingPolicyForFinancialInstrumentsExplanatory</v>
      </c>
      <c r="I2757" t="str">
        <f t="shared" si="171"/>
        <v>ifrs-full</v>
      </c>
      <c r="J2757" t="str">
        <f t="shared" si="172"/>
        <v>DescriptionOfAccountingPolicyForFinancialInstrumentsExplanatory</v>
      </c>
      <c r="K2757" t="str">
        <f t="shared" si="173"/>
        <v>insert into dbax_info_conc (codi_empr, codi_emex, codi_info, pref_conc, codi_conc, orde_conc, nive_conc, tipo_info) values (0,0,'pre_ias_1_2014-03-05_role-800600','ifrs-full','DescriptionOfAccountingPolicyForFinancialInstrumentsExplanatory',310,2,'C')</v>
      </c>
    </row>
    <row r="2758" spans="1:11" x14ac:dyDescent="0.25">
      <c r="A2758">
        <v>0</v>
      </c>
      <c r="B2758">
        <v>0</v>
      </c>
      <c r="C2758" t="s">
        <v>244</v>
      </c>
      <c r="D2758" t="s">
        <v>1192</v>
      </c>
      <c r="E2758">
        <v>330</v>
      </c>
      <c r="F2758">
        <v>2</v>
      </c>
      <c r="G2758" t="s">
        <v>14</v>
      </c>
      <c r="H2758" s="1" t="str">
        <f t="shared" si="170"/>
        <v>ifrs-full_DescriptionOfAccountingPolicyForFinancialLiabilitiesExplanatory</v>
      </c>
      <c r="I2758" t="str">
        <f t="shared" si="171"/>
        <v>ifrs-full</v>
      </c>
      <c r="J2758" t="str">
        <f t="shared" si="172"/>
        <v>DescriptionOfAccountingPolicyForFinancialLiabilitiesExplanatory</v>
      </c>
      <c r="K2758" t="str">
        <f t="shared" si="173"/>
        <v>insert into dbax_info_conc (codi_empr, codi_emex, codi_info, pref_conc, codi_conc, orde_conc, nive_conc, tipo_info) values (0,0,'pre_ias_1_2014-03-05_role-800600','ifrs-full','DescriptionOfAccountingPolicyForFinancialLiabilitiesExplanatory',330,2,'C')</v>
      </c>
    </row>
    <row r="2759" spans="1:11" x14ac:dyDescent="0.25">
      <c r="A2759">
        <v>0</v>
      </c>
      <c r="B2759">
        <v>0</v>
      </c>
      <c r="C2759" t="s">
        <v>244</v>
      </c>
      <c r="D2759" t="s">
        <v>1193</v>
      </c>
      <c r="E2759">
        <v>340</v>
      </c>
      <c r="F2759">
        <v>2</v>
      </c>
      <c r="G2759" t="s">
        <v>14</v>
      </c>
      <c r="H2759" s="1" t="str">
        <f t="shared" si="170"/>
        <v>ifrs-full_DescriptionOfAccountingPolicyForForeignCurrencyTranslationExplanatory</v>
      </c>
      <c r="I2759" t="str">
        <f t="shared" si="171"/>
        <v>ifrs-full</v>
      </c>
      <c r="J2759" t="str">
        <f t="shared" si="172"/>
        <v>DescriptionOfAccountingPolicyForForeignCurrencyTranslationExplanatory</v>
      </c>
      <c r="K2759" t="str">
        <f t="shared" si="173"/>
        <v>insert into dbax_info_conc (codi_empr, codi_emex, codi_info, pref_conc, codi_conc, orde_conc, nive_conc, tipo_info) values (0,0,'pre_ias_1_2014-03-05_role-800600','ifrs-full','DescriptionOfAccountingPolicyForForeignCurrencyTranslationExplanatory',340,2,'C')</v>
      </c>
    </row>
    <row r="2760" spans="1:11" x14ac:dyDescent="0.25">
      <c r="A2760">
        <v>0</v>
      </c>
      <c r="B2760">
        <v>0</v>
      </c>
      <c r="C2760" t="s">
        <v>244</v>
      </c>
      <c r="D2760" t="s">
        <v>1194</v>
      </c>
      <c r="E2760">
        <v>350</v>
      </c>
      <c r="F2760">
        <v>2</v>
      </c>
      <c r="G2760" t="s">
        <v>14</v>
      </c>
      <c r="H2760" s="1" t="str">
        <f t="shared" ref="H2760:H2823" si="174">MID(D2760,FIND("#",D2760)+1,10000)</f>
        <v>ifrs-full_DescriptionOfAccountingPolicyForFunctionalCurrencyExplanatory</v>
      </c>
      <c r="I2760" t="str">
        <f t="shared" ref="I2760:I2823" si="175">MID(H2760,1,FIND("_",H2760)-1)</f>
        <v>ifrs-full</v>
      </c>
      <c r="J2760" t="str">
        <f t="shared" ref="J2760:J2823" si="176">MID(H2760,FIND("_",H2760)+1,10000)</f>
        <v>DescriptionOfAccountingPolicyForFunctionalCurrencyExplanatory</v>
      </c>
      <c r="K2760" t="str">
        <f t="shared" ref="K2760:K2823" si="177">CONCATENATE("insert into dbax_info_conc (codi_empr, codi_emex, codi_info, pref_conc, codi_conc, orde_conc, nive_conc, tipo_info) values (",A2760,",",B2760,",'",C2760,"','",I2760,"','",J2760,"',",E2760,",",F2760,",'",G2760,"')")</f>
        <v>insert into dbax_info_conc (codi_empr, codi_emex, codi_info, pref_conc, codi_conc, orde_conc, nive_conc, tipo_info) values (0,0,'pre_ias_1_2014-03-05_role-800600','ifrs-full','DescriptionOfAccountingPolicyForFunctionalCurrencyExplanatory',350,2,'C')</v>
      </c>
    </row>
    <row r="2761" spans="1:11" x14ac:dyDescent="0.25">
      <c r="A2761">
        <v>0</v>
      </c>
      <c r="B2761">
        <v>0</v>
      </c>
      <c r="C2761" t="s">
        <v>244</v>
      </c>
      <c r="D2761" t="s">
        <v>1195</v>
      </c>
      <c r="E2761">
        <v>360</v>
      </c>
      <c r="F2761">
        <v>2</v>
      </c>
      <c r="G2761" t="s">
        <v>14</v>
      </c>
      <c r="H2761" s="1" t="str">
        <f t="shared" si="174"/>
        <v>ifrs-full_DescriptionOfAccountingPolicyForGoodwillExplanatory</v>
      </c>
      <c r="I2761" t="str">
        <f t="shared" si="175"/>
        <v>ifrs-full</v>
      </c>
      <c r="J2761" t="str">
        <f t="shared" si="176"/>
        <v>DescriptionOfAccountingPolicyForGoodwillExplanatory</v>
      </c>
      <c r="K2761" t="str">
        <f t="shared" si="177"/>
        <v>insert into dbax_info_conc (codi_empr, codi_emex, codi_info, pref_conc, codi_conc, orde_conc, nive_conc, tipo_info) values (0,0,'pre_ias_1_2014-03-05_role-800600','ifrs-full','DescriptionOfAccountingPolicyForGoodwillExplanatory',360,2,'C')</v>
      </c>
    </row>
    <row r="2762" spans="1:11" x14ac:dyDescent="0.25">
      <c r="A2762">
        <v>0</v>
      </c>
      <c r="B2762">
        <v>0</v>
      </c>
      <c r="C2762" t="s">
        <v>244</v>
      </c>
      <c r="D2762" t="s">
        <v>1196</v>
      </c>
      <c r="E2762">
        <v>370</v>
      </c>
      <c r="F2762">
        <v>2</v>
      </c>
      <c r="G2762" t="s">
        <v>14</v>
      </c>
      <c r="H2762" s="1" t="str">
        <f t="shared" si="174"/>
        <v>ifrs-full_DescriptionOfAccountingPolicyForGovernmentGrants</v>
      </c>
      <c r="I2762" t="str">
        <f t="shared" si="175"/>
        <v>ifrs-full</v>
      </c>
      <c r="J2762" t="str">
        <f t="shared" si="176"/>
        <v>DescriptionOfAccountingPolicyForGovernmentGrants</v>
      </c>
      <c r="K2762" t="str">
        <f t="shared" si="177"/>
        <v>insert into dbax_info_conc (codi_empr, codi_emex, codi_info, pref_conc, codi_conc, orde_conc, nive_conc, tipo_info) values (0,0,'pre_ias_1_2014-03-05_role-800600','ifrs-full','DescriptionOfAccountingPolicyForGovernmentGrants',370,2,'C')</v>
      </c>
    </row>
    <row r="2763" spans="1:11" x14ac:dyDescent="0.25">
      <c r="A2763">
        <v>0</v>
      </c>
      <c r="B2763">
        <v>0</v>
      </c>
      <c r="C2763" t="s">
        <v>244</v>
      </c>
      <c r="D2763" t="s">
        <v>1197</v>
      </c>
      <c r="E2763">
        <v>380</v>
      </c>
      <c r="F2763">
        <v>2</v>
      </c>
      <c r="G2763" t="s">
        <v>14</v>
      </c>
      <c r="H2763" s="1" t="str">
        <f t="shared" si="174"/>
        <v>ifrs-full_DescriptionOfAccountingPolicyForHedgingExplanatory</v>
      </c>
      <c r="I2763" t="str">
        <f t="shared" si="175"/>
        <v>ifrs-full</v>
      </c>
      <c r="J2763" t="str">
        <f t="shared" si="176"/>
        <v>DescriptionOfAccountingPolicyForHedgingExplanatory</v>
      </c>
      <c r="K2763" t="str">
        <f t="shared" si="177"/>
        <v>insert into dbax_info_conc (codi_empr, codi_emex, codi_info, pref_conc, codi_conc, orde_conc, nive_conc, tipo_info) values (0,0,'pre_ias_1_2014-03-05_role-800600','ifrs-full','DescriptionOfAccountingPolicyForHedgingExplanatory',380,2,'C')</v>
      </c>
    </row>
    <row r="2764" spans="1:11" x14ac:dyDescent="0.25">
      <c r="A2764">
        <v>0</v>
      </c>
      <c r="B2764">
        <v>0</v>
      </c>
      <c r="C2764" t="s">
        <v>244</v>
      </c>
      <c r="D2764" t="s">
        <v>1198</v>
      </c>
      <c r="E2764">
        <v>390</v>
      </c>
      <c r="F2764">
        <v>2</v>
      </c>
      <c r="G2764" t="s">
        <v>14</v>
      </c>
      <c r="H2764" s="1" t="str">
        <f t="shared" si="174"/>
        <v>ifrs-full_DescriptionOfAccountingPolicyForHeldtomaturityInvestmentsExplanatory</v>
      </c>
      <c r="I2764" t="str">
        <f t="shared" si="175"/>
        <v>ifrs-full</v>
      </c>
      <c r="J2764" t="str">
        <f t="shared" si="176"/>
        <v>DescriptionOfAccountingPolicyForHeldtomaturityInvestmentsExplanatory</v>
      </c>
      <c r="K2764" t="str">
        <f t="shared" si="177"/>
        <v>insert into dbax_info_conc (codi_empr, codi_emex, codi_info, pref_conc, codi_conc, orde_conc, nive_conc, tipo_info) values (0,0,'pre_ias_1_2014-03-05_role-800600','ifrs-full','DescriptionOfAccountingPolicyForHeldtomaturityInvestmentsExplanatory',390,2,'C')</v>
      </c>
    </row>
    <row r="2765" spans="1:11" x14ac:dyDescent="0.25">
      <c r="A2765">
        <v>0</v>
      </c>
      <c r="B2765">
        <v>0</v>
      </c>
      <c r="C2765" t="s">
        <v>244</v>
      </c>
      <c r="D2765" t="s">
        <v>1199</v>
      </c>
      <c r="E2765">
        <v>400</v>
      </c>
      <c r="F2765">
        <v>2</v>
      </c>
      <c r="G2765" t="s">
        <v>14</v>
      </c>
      <c r="H2765" s="1" t="str">
        <f t="shared" si="174"/>
        <v>ifrs-full_DescriptionOfAccountingPolicyForImpairmentOfAssetsExplanatory</v>
      </c>
      <c r="I2765" t="str">
        <f t="shared" si="175"/>
        <v>ifrs-full</v>
      </c>
      <c r="J2765" t="str">
        <f t="shared" si="176"/>
        <v>DescriptionOfAccountingPolicyForImpairmentOfAssetsExplanatory</v>
      </c>
      <c r="K2765" t="str">
        <f t="shared" si="177"/>
        <v>insert into dbax_info_conc (codi_empr, codi_emex, codi_info, pref_conc, codi_conc, orde_conc, nive_conc, tipo_info) values (0,0,'pre_ias_1_2014-03-05_role-800600','ifrs-full','DescriptionOfAccountingPolicyForImpairmentOfAssetsExplanatory',400,2,'C')</v>
      </c>
    </row>
    <row r="2766" spans="1:11" x14ac:dyDescent="0.25">
      <c r="A2766">
        <v>0</v>
      </c>
      <c r="B2766">
        <v>0</v>
      </c>
      <c r="C2766" t="s">
        <v>244</v>
      </c>
      <c r="D2766" t="s">
        <v>1200</v>
      </c>
      <c r="E2766">
        <v>410</v>
      </c>
      <c r="F2766">
        <v>2</v>
      </c>
      <c r="G2766" t="s">
        <v>14</v>
      </c>
      <c r="H2766" s="1" t="str">
        <f t="shared" si="174"/>
        <v>ifrs-full_DescriptionOfAccountingPolicyForImpairmentOfFinancialAssetsExplanatory</v>
      </c>
      <c r="I2766" t="str">
        <f t="shared" si="175"/>
        <v>ifrs-full</v>
      </c>
      <c r="J2766" t="str">
        <f t="shared" si="176"/>
        <v>DescriptionOfAccountingPolicyForImpairmentOfFinancialAssetsExplanatory</v>
      </c>
      <c r="K2766" t="str">
        <f t="shared" si="177"/>
        <v>insert into dbax_info_conc (codi_empr, codi_emex, codi_info, pref_conc, codi_conc, orde_conc, nive_conc, tipo_info) values (0,0,'pre_ias_1_2014-03-05_role-800600','ifrs-full','DescriptionOfAccountingPolicyForImpairmentOfFinancialAssetsExplanatory',410,2,'C')</v>
      </c>
    </row>
    <row r="2767" spans="1:11" x14ac:dyDescent="0.25">
      <c r="A2767">
        <v>0</v>
      </c>
      <c r="B2767">
        <v>0</v>
      </c>
      <c r="C2767" t="s">
        <v>244</v>
      </c>
      <c r="D2767" t="s">
        <v>1201</v>
      </c>
      <c r="E2767">
        <v>420</v>
      </c>
      <c r="F2767">
        <v>2</v>
      </c>
      <c r="G2767" t="s">
        <v>14</v>
      </c>
      <c r="H2767" s="1" t="str">
        <f t="shared" si="174"/>
        <v>ifrs-full_DescriptionOfAccountingPolicyForImpairmentOfNonfinancialAssetsExplanatory</v>
      </c>
      <c r="I2767" t="str">
        <f t="shared" si="175"/>
        <v>ifrs-full</v>
      </c>
      <c r="J2767" t="str">
        <f t="shared" si="176"/>
        <v>DescriptionOfAccountingPolicyForImpairmentOfNonfinancialAssetsExplanatory</v>
      </c>
      <c r="K2767" t="str">
        <f t="shared" si="177"/>
        <v>insert into dbax_info_conc (codi_empr, codi_emex, codi_info, pref_conc, codi_conc, orde_conc, nive_conc, tipo_info) values (0,0,'pre_ias_1_2014-03-05_role-800600','ifrs-full','DescriptionOfAccountingPolicyForImpairmentOfNonfinancialAssetsExplanatory',420,2,'C')</v>
      </c>
    </row>
    <row r="2768" spans="1:11" x14ac:dyDescent="0.25">
      <c r="A2768">
        <v>0</v>
      </c>
      <c r="B2768">
        <v>0</v>
      </c>
      <c r="C2768" t="s">
        <v>244</v>
      </c>
      <c r="D2768" t="s">
        <v>1202</v>
      </c>
      <c r="E2768">
        <v>430</v>
      </c>
      <c r="F2768">
        <v>2</v>
      </c>
      <c r="G2768" t="s">
        <v>14</v>
      </c>
      <c r="H2768" s="1" t="str">
        <f t="shared" si="174"/>
        <v>ifrs-full_DescriptionOfAccountingPolicyForIncomeTaxExplanatory</v>
      </c>
      <c r="I2768" t="str">
        <f t="shared" si="175"/>
        <v>ifrs-full</v>
      </c>
      <c r="J2768" t="str">
        <f t="shared" si="176"/>
        <v>DescriptionOfAccountingPolicyForIncomeTaxExplanatory</v>
      </c>
      <c r="K2768" t="str">
        <f t="shared" si="177"/>
        <v>insert into dbax_info_conc (codi_empr, codi_emex, codi_info, pref_conc, codi_conc, orde_conc, nive_conc, tipo_info) values (0,0,'pre_ias_1_2014-03-05_role-800600','ifrs-full','DescriptionOfAccountingPolicyForIncomeTaxExplanatory',430,2,'C')</v>
      </c>
    </row>
    <row r="2769" spans="1:11" x14ac:dyDescent="0.25">
      <c r="A2769">
        <v>0</v>
      </c>
      <c r="B2769">
        <v>0</v>
      </c>
      <c r="C2769" t="s">
        <v>244</v>
      </c>
      <c r="D2769" t="s">
        <v>1203</v>
      </c>
      <c r="E2769">
        <v>440</v>
      </c>
      <c r="F2769">
        <v>2</v>
      </c>
      <c r="G2769" t="s">
        <v>14</v>
      </c>
      <c r="H2769" s="1" t="str">
        <f t="shared" si="174"/>
        <v>ifrs-full_DescriptionOfAccountingPolicyForInsuranceContracts</v>
      </c>
      <c r="I2769" t="str">
        <f t="shared" si="175"/>
        <v>ifrs-full</v>
      </c>
      <c r="J2769" t="str">
        <f t="shared" si="176"/>
        <v>DescriptionOfAccountingPolicyForInsuranceContracts</v>
      </c>
      <c r="K2769" t="str">
        <f t="shared" si="177"/>
        <v>insert into dbax_info_conc (codi_empr, codi_emex, codi_info, pref_conc, codi_conc, orde_conc, nive_conc, tipo_info) values (0,0,'pre_ias_1_2014-03-05_role-800600','ifrs-full','DescriptionOfAccountingPolicyForInsuranceContracts',440,2,'C')</v>
      </c>
    </row>
    <row r="2770" spans="1:11" x14ac:dyDescent="0.25">
      <c r="A2770">
        <v>0</v>
      </c>
      <c r="B2770">
        <v>0</v>
      </c>
      <c r="C2770" t="s">
        <v>244</v>
      </c>
      <c r="D2770" t="s">
        <v>1204</v>
      </c>
      <c r="E2770">
        <v>450</v>
      </c>
      <c r="F2770">
        <v>2</v>
      </c>
      <c r="G2770" t="s">
        <v>14</v>
      </c>
      <c r="H2770" s="1" t="str">
        <f t="shared" si="174"/>
        <v>ifrs-full_DescriptionOfAccountingPolicyForIntangibleAssetsAndGoodwillExplanatory</v>
      </c>
      <c r="I2770" t="str">
        <f t="shared" si="175"/>
        <v>ifrs-full</v>
      </c>
      <c r="J2770" t="str">
        <f t="shared" si="176"/>
        <v>DescriptionOfAccountingPolicyForIntangibleAssetsAndGoodwillExplanatory</v>
      </c>
      <c r="K2770" t="str">
        <f t="shared" si="177"/>
        <v>insert into dbax_info_conc (codi_empr, codi_emex, codi_info, pref_conc, codi_conc, orde_conc, nive_conc, tipo_info) values (0,0,'pre_ias_1_2014-03-05_role-800600','ifrs-full','DescriptionOfAccountingPolicyForIntangibleAssetsAndGoodwillExplanatory',450,2,'C')</v>
      </c>
    </row>
    <row r="2771" spans="1:11" x14ac:dyDescent="0.25">
      <c r="A2771">
        <v>0</v>
      </c>
      <c r="B2771">
        <v>0</v>
      </c>
      <c r="C2771" t="s">
        <v>244</v>
      </c>
      <c r="D2771" t="s">
        <v>1205</v>
      </c>
      <c r="E2771">
        <v>460</v>
      </c>
      <c r="F2771">
        <v>2</v>
      </c>
      <c r="G2771" t="s">
        <v>14</v>
      </c>
      <c r="H2771" s="1" t="str">
        <f t="shared" si="174"/>
        <v>ifrs-full_DescriptionOfAccountingPolicyForIntangibleAssetsOtherThanGoodwillExplanatory</v>
      </c>
      <c r="I2771" t="str">
        <f t="shared" si="175"/>
        <v>ifrs-full</v>
      </c>
      <c r="J2771" t="str">
        <f t="shared" si="176"/>
        <v>DescriptionOfAccountingPolicyForIntangibleAssetsOtherThanGoodwillExplanatory</v>
      </c>
      <c r="K2771" t="str">
        <f t="shared" si="177"/>
        <v>insert into dbax_info_conc (codi_empr, codi_emex, codi_info, pref_conc, codi_conc, orde_conc, nive_conc, tipo_info) values (0,0,'pre_ias_1_2014-03-05_role-800600','ifrs-full','DescriptionOfAccountingPolicyForIntangibleAssetsOtherThanGoodwillExplanatory',460,2,'C')</v>
      </c>
    </row>
    <row r="2772" spans="1:11" x14ac:dyDescent="0.25">
      <c r="A2772">
        <v>0</v>
      </c>
      <c r="B2772">
        <v>0</v>
      </c>
      <c r="C2772" t="s">
        <v>244</v>
      </c>
      <c r="D2772" t="s">
        <v>1206</v>
      </c>
      <c r="E2772">
        <v>470</v>
      </c>
      <c r="F2772">
        <v>2</v>
      </c>
      <c r="G2772" t="s">
        <v>14</v>
      </c>
      <c r="H2772" s="1" t="str">
        <f t="shared" si="174"/>
        <v>ifrs-full_DescriptionOfAccountingPolicyForInterestIncomeAndExpenseExplanatory</v>
      </c>
      <c r="I2772" t="str">
        <f t="shared" si="175"/>
        <v>ifrs-full</v>
      </c>
      <c r="J2772" t="str">
        <f t="shared" si="176"/>
        <v>DescriptionOfAccountingPolicyForInterestIncomeAndExpenseExplanatory</v>
      </c>
      <c r="K2772" t="str">
        <f t="shared" si="177"/>
        <v>insert into dbax_info_conc (codi_empr, codi_emex, codi_info, pref_conc, codi_conc, orde_conc, nive_conc, tipo_info) values (0,0,'pre_ias_1_2014-03-05_role-800600','ifrs-full','DescriptionOfAccountingPolicyForInterestIncomeAndExpenseExplanatory',470,2,'C')</v>
      </c>
    </row>
    <row r="2773" spans="1:11" x14ac:dyDescent="0.25">
      <c r="A2773">
        <v>0</v>
      </c>
      <c r="B2773">
        <v>0</v>
      </c>
      <c r="C2773" t="s">
        <v>244</v>
      </c>
      <c r="D2773" t="s">
        <v>1207</v>
      </c>
      <c r="E2773">
        <v>480</v>
      </c>
      <c r="F2773">
        <v>2</v>
      </c>
      <c r="G2773" t="s">
        <v>14</v>
      </c>
      <c r="H2773" s="1" t="str">
        <f t="shared" si="174"/>
        <v>ifrs-full_DescriptionOfAccountingPolicyForInvestmentInAssociates</v>
      </c>
      <c r="I2773" t="str">
        <f t="shared" si="175"/>
        <v>ifrs-full</v>
      </c>
      <c r="J2773" t="str">
        <f t="shared" si="176"/>
        <v>DescriptionOfAccountingPolicyForInvestmentInAssociates</v>
      </c>
      <c r="K2773" t="str">
        <f t="shared" si="177"/>
        <v>insert into dbax_info_conc (codi_empr, codi_emex, codi_info, pref_conc, codi_conc, orde_conc, nive_conc, tipo_info) values (0,0,'pre_ias_1_2014-03-05_role-800600','ifrs-full','DescriptionOfAccountingPolicyForInvestmentInAssociates',480,2,'C')</v>
      </c>
    </row>
    <row r="2774" spans="1:11" x14ac:dyDescent="0.25">
      <c r="A2774">
        <v>0</v>
      </c>
      <c r="B2774">
        <v>0</v>
      </c>
      <c r="C2774" t="s">
        <v>244</v>
      </c>
      <c r="D2774" t="s">
        <v>1208</v>
      </c>
      <c r="E2774">
        <v>490</v>
      </c>
      <c r="F2774">
        <v>2</v>
      </c>
      <c r="G2774" t="s">
        <v>14</v>
      </c>
      <c r="H2774" s="1" t="str">
        <f t="shared" si="174"/>
        <v>ifrs-full_DescriptionOfAccountingPolicyForInvestmentInAssociatesAndJointVenturesExplanatory</v>
      </c>
      <c r="I2774" t="str">
        <f t="shared" si="175"/>
        <v>ifrs-full</v>
      </c>
      <c r="J2774" t="str">
        <f t="shared" si="176"/>
        <v>DescriptionOfAccountingPolicyForInvestmentInAssociatesAndJointVenturesExplanatory</v>
      </c>
      <c r="K2774" t="str">
        <f t="shared" si="177"/>
        <v>insert into dbax_info_conc (codi_empr, codi_emex, codi_info, pref_conc, codi_conc, orde_conc, nive_conc, tipo_info) values (0,0,'pre_ias_1_2014-03-05_role-800600','ifrs-full','DescriptionOfAccountingPolicyForInvestmentInAssociatesAndJointVenturesExplanatory',490,2,'C')</v>
      </c>
    </row>
    <row r="2775" spans="1:11" x14ac:dyDescent="0.25">
      <c r="A2775">
        <v>0</v>
      </c>
      <c r="B2775">
        <v>0</v>
      </c>
      <c r="C2775" t="s">
        <v>244</v>
      </c>
      <c r="D2775" t="s">
        <v>1209</v>
      </c>
      <c r="E2775">
        <v>510</v>
      </c>
      <c r="F2775">
        <v>2</v>
      </c>
      <c r="G2775" t="s">
        <v>14</v>
      </c>
      <c r="H2775" s="1" t="str">
        <f t="shared" si="174"/>
        <v>ifrs-full_DescriptionOfAccountingPolicyForInvestmentPropertyExplanatory</v>
      </c>
      <c r="I2775" t="str">
        <f t="shared" si="175"/>
        <v>ifrs-full</v>
      </c>
      <c r="J2775" t="str">
        <f t="shared" si="176"/>
        <v>DescriptionOfAccountingPolicyForInvestmentPropertyExplanatory</v>
      </c>
      <c r="K2775" t="str">
        <f t="shared" si="177"/>
        <v>insert into dbax_info_conc (codi_empr, codi_emex, codi_info, pref_conc, codi_conc, orde_conc, nive_conc, tipo_info) values (0,0,'pre_ias_1_2014-03-05_role-800600','ifrs-full','DescriptionOfAccountingPolicyForInvestmentPropertyExplanatory',510,2,'C')</v>
      </c>
    </row>
    <row r="2776" spans="1:11" x14ac:dyDescent="0.25">
      <c r="A2776">
        <v>0</v>
      </c>
      <c r="B2776">
        <v>0</v>
      </c>
      <c r="C2776" t="s">
        <v>244</v>
      </c>
      <c r="D2776" t="s">
        <v>1210</v>
      </c>
      <c r="E2776">
        <v>500</v>
      </c>
      <c r="F2776">
        <v>2</v>
      </c>
      <c r="G2776" t="s">
        <v>14</v>
      </c>
      <c r="H2776" s="1" t="str">
        <f t="shared" si="174"/>
        <v>ifrs-full_DescriptionOfAccountingPolicyForInvestmentsInJointVentures</v>
      </c>
      <c r="I2776" t="str">
        <f t="shared" si="175"/>
        <v>ifrs-full</v>
      </c>
      <c r="J2776" t="str">
        <f t="shared" si="176"/>
        <v>DescriptionOfAccountingPolicyForInvestmentsInJointVentures</v>
      </c>
      <c r="K2776" t="str">
        <f t="shared" si="177"/>
        <v>insert into dbax_info_conc (codi_empr, codi_emex, codi_info, pref_conc, codi_conc, orde_conc, nive_conc, tipo_info) values (0,0,'pre_ias_1_2014-03-05_role-800600','ifrs-full','DescriptionOfAccountingPolicyForInvestmentsInJointVentures',500,2,'C')</v>
      </c>
    </row>
    <row r="2777" spans="1:11" x14ac:dyDescent="0.25">
      <c r="A2777">
        <v>0</v>
      </c>
      <c r="B2777">
        <v>0</v>
      </c>
      <c r="C2777" t="s">
        <v>244</v>
      </c>
      <c r="D2777" t="s">
        <v>1211</v>
      </c>
      <c r="E2777">
        <v>520</v>
      </c>
      <c r="F2777">
        <v>2</v>
      </c>
      <c r="G2777" t="s">
        <v>14</v>
      </c>
      <c r="H2777" s="1" t="str">
        <f t="shared" si="174"/>
        <v>ifrs-full_DescriptionOfAccountingPolicyForInvestmentsOtherThanInvestmentsAccountedForUsingEquityMethodExplanatory</v>
      </c>
      <c r="I2777" t="str">
        <f t="shared" si="175"/>
        <v>ifrs-full</v>
      </c>
      <c r="J2777" t="str">
        <f t="shared" si="176"/>
        <v>DescriptionOfAccountingPolicyForInvestmentsOtherThanInvestmentsAccountedForUsingEquityMethodExplanatory</v>
      </c>
      <c r="K2777" t="str">
        <f t="shared" si="177"/>
        <v>insert into dbax_info_conc (codi_empr, codi_emex, codi_info, pref_conc, codi_conc, orde_conc, nive_conc, tipo_info) values (0,0,'pre_ias_1_2014-03-05_role-800600','ifrs-full','DescriptionOfAccountingPolicyForInvestmentsOtherThanInvestmentsAccountedForUsingEquityMethodExplanatory',520,2,'C')</v>
      </c>
    </row>
    <row r="2778" spans="1:11" x14ac:dyDescent="0.25">
      <c r="A2778">
        <v>0</v>
      </c>
      <c r="B2778">
        <v>0</v>
      </c>
      <c r="C2778" t="s">
        <v>244</v>
      </c>
      <c r="D2778" t="s">
        <v>1212</v>
      </c>
      <c r="E2778">
        <v>530</v>
      </c>
      <c r="F2778">
        <v>2</v>
      </c>
      <c r="G2778" t="s">
        <v>14</v>
      </c>
      <c r="H2778" s="1" t="str">
        <f t="shared" si="174"/>
        <v>ifrs-full_DescriptionOfAccountingPolicyForIssuedCapitalExplanatory</v>
      </c>
      <c r="I2778" t="str">
        <f t="shared" si="175"/>
        <v>ifrs-full</v>
      </c>
      <c r="J2778" t="str">
        <f t="shared" si="176"/>
        <v>DescriptionOfAccountingPolicyForIssuedCapitalExplanatory</v>
      </c>
      <c r="K2778" t="str">
        <f t="shared" si="177"/>
        <v>insert into dbax_info_conc (codi_empr, codi_emex, codi_info, pref_conc, codi_conc, orde_conc, nive_conc, tipo_info) values (0,0,'pre_ias_1_2014-03-05_role-800600','ifrs-full','DescriptionOfAccountingPolicyForIssuedCapitalExplanatory',530,2,'C')</v>
      </c>
    </row>
    <row r="2779" spans="1:11" x14ac:dyDescent="0.25">
      <c r="A2779">
        <v>0</v>
      </c>
      <c r="B2779">
        <v>0</v>
      </c>
      <c r="C2779" t="s">
        <v>244</v>
      </c>
      <c r="D2779" t="s">
        <v>1213</v>
      </c>
      <c r="E2779">
        <v>540</v>
      </c>
      <c r="F2779">
        <v>2</v>
      </c>
      <c r="G2779" t="s">
        <v>14</v>
      </c>
      <c r="H2779" s="1" t="str">
        <f t="shared" si="174"/>
        <v>ifrs-full_DescriptionOfAccountingPolicyForLeasesExplanatory</v>
      </c>
      <c r="I2779" t="str">
        <f t="shared" si="175"/>
        <v>ifrs-full</v>
      </c>
      <c r="J2779" t="str">
        <f t="shared" si="176"/>
        <v>DescriptionOfAccountingPolicyForLeasesExplanatory</v>
      </c>
      <c r="K2779" t="str">
        <f t="shared" si="177"/>
        <v>insert into dbax_info_conc (codi_empr, codi_emex, codi_info, pref_conc, codi_conc, orde_conc, nive_conc, tipo_info) values (0,0,'pre_ias_1_2014-03-05_role-800600','ifrs-full','DescriptionOfAccountingPolicyForLeasesExplanatory',540,2,'C')</v>
      </c>
    </row>
    <row r="2780" spans="1:11" x14ac:dyDescent="0.25">
      <c r="A2780">
        <v>0</v>
      </c>
      <c r="B2780">
        <v>0</v>
      </c>
      <c r="C2780" t="s">
        <v>244</v>
      </c>
      <c r="D2780" t="s">
        <v>1214</v>
      </c>
      <c r="E2780">
        <v>550</v>
      </c>
      <c r="F2780">
        <v>2</v>
      </c>
      <c r="G2780" t="s">
        <v>14</v>
      </c>
      <c r="H2780" s="1" t="str">
        <f t="shared" si="174"/>
        <v>ifrs-full_DescriptionOfAccountingPolicyForLoansAndReceivablesExplanatory</v>
      </c>
      <c r="I2780" t="str">
        <f t="shared" si="175"/>
        <v>ifrs-full</v>
      </c>
      <c r="J2780" t="str">
        <f t="shared" si="176"/>
        <v>DescriptionOfAccountingPolicyForLoansAndReceivablesExplanatory</v>
      </c>
      <c r="K2780" t="str">
        <f t="shared" si="177"/>
        <v>insert into dbax_info_conc (codi_empr, codi_emex, codi_info, pref_conc, codi_conc, orde_conc, nive_conc, tipo_info) values (0,0,'pre_ias_1_2014-03-05_role-800600','ifrs-full','DescriptionOfAccountingPolicyForLoansAndReceivablesExplanatory',550,2,'C')</v>
      </c>
    </row>
    <row r="2781" spans="1:11" x14ac:dyDescent="0.25">
      <c r="A2781">
        <v>0</v>
      </c>
      <c r="B2781">
        <v>0</v>
      </c>
      <c r="C2781" t="s">
        <v>244</v>
      </c>
      <c r="D2781" t="s">
        <v>1215</v>
      </c>
      <c r="E2781">
        <v>560</v>
      </c>
      <c r="F2781">
        <v>2</v>
      </c>
      <c r="G2781" t="s">
        <v>14</v>
      </c>
      <c r="H2781" s="1" t="str">
        <f t="shared" si="174"/>
        <v>ifrs-full_DescriptionOfAccountingPolicyForMeasuringInventories</v>
      </c>
      <c r="I2781" t="str">
        <f t="shared" si="175"/>
        <v>ifrs-full</v>
      </c>
      <c r="J2781" t="str">
        <f t="shared" si="176"/>
        <v>DescriptionOfAccountingPolicyForMeasuringInventories</v>
      </c>
      <c r="K2781" t="str">
        <f t="shared" si="177"/>
        <v>insert into dbax_info_conc (codi_empr, codi_emex, codi_info, pref_conc, codi_conc, orde_conc, nive_conc, tipo_info) values (0,0,'pre_ias_1_2014-03-05_role-800600','ifrs-full','DescriptionOfAccountingPolicyForMeasuringInventories',560,2,'C')</v>
      </c>
    </row>
    <row r="2782" spans="1:11" x14ac:dyDescent="0.25">
      <c r="A2782">
        <v>0</v>
      </c>
      <c r="B2782">
        <v>0</v>
      </c>
      <c r="C2782" t="s">
        <v>244</v>
      </c>
      <c r="D2782" t="s">
        <v>1216</v>
      </c>
      <c r="E2782">
        <v>570</v>
      </c>
      <c r="F2782">
        <v>2</v>
      </c>
      <c r="G2782" t="s">
        <v>14</v>
      </c>
      <c r="H2782" s="1" t="str">
        <f t="shared" si="174"/>
        <v>ifrs-full_DescriptionOfAccountingPolicyForMiningAssetsExplanatory</v>
      </c>
      <c r="I2782" t="str">
        <f t="shared" si="175"/>
        <v>ifrs-full</v>
      </c>
      <c r="J2782" t="str">
        <f t="shared" si="176"/>
        <v>DescriptionOfAccountingPolicyForMiningAssetsExplanatory</v>
      </c>
      <c r="K2782" t="str">
        <f t="shared" si="177"/>
        <v>insert into dbax_info_conc (codi_empr, codi_emex, codi_info, pref_conc, codi_conc, orde_conc, nive_conc, tipo_info) values (0,0,'pre_ias_1_2014-03-05_role-800600','ifrs-full','DescriptionOfAccountingPolicyForMiningAssetsExplanatory',570,2,'C')</v>
      </c>
    </row>
    <row r="2783" spans="1:11" x14ac:dyDescent="0.25">
      <c r="A2783">
        <v>0</v>
      </c>
      <c r="B2783">
        <v>0</v>
      </c>
      <c r="C2783" t="s">
        <v>244</v>
      </c>
      <c r="D2783" t="s">
        <v>1217</v>
      </c>
      <c r="E2783">
        <v>580</v>
      </c>
      <c r="F2783">
        <v>2</v>
      </c>
      <c r="G2783" t="s">
        <v>14</v>
      </c>
      <c r="H2783" s="1" t="str">
        <f t="shared" si="174"/>
        <v>ifrs-full_DescriptionOfAccountingPolicyForMiningRightsExplanatory</v>
      </c>
      <c r="I2783" t="str">
        <f t="shared" si="175"/>
        <v>ifrs-full</v>
      </c>
      <c r="J2783" t="str">
        <f t="shared" si="176"/>
        <v>DescriptionOfAccountingPolicyForMiningRightsExplanatory</v>
      </c>
      <c r="K2783" t="str">
        <f t="shared" si="177"/>
        <v>insert into dbax_info_conc (codi_empr, codi_emex, codi_info, pref_conc, codi_conc, orde_conc, nive_conc, tipo_info) values (0,0,'pre_ias_1_2014-03-05_role-800600','ifrs-full','DescriptionOfAccountingPolicyForMiningRightsExplanatory',580,2,'C')</v>
      </c>
    </row>
    <row r="2784" spans="1:11" x14ac:dyDescent="0.25">
      <c r="A2784">
        <v>0</v>
      </c>
      <c r="B2784">
        <v>0</v>
      </c>
      <c r="C2784" t="s">
        <v>244</v>
      </c>
      <c r="D2784" t="s">
        <v>1218</v>
      </c>
      <c r="E2784">
        <v>600</v>
      </c>
      <c r="F2784">
        <v>2</v>
      </c>
      <c r="G2784" t="s">
        <v>14</v>
      </c>
      <c r="H2784" s="1" t="str">
        <f t="shared" si="174"/>
        <v>ifrs-full_DescriptionOfAccountingPolicyForNoncurrentAssetsOrDisposalGroupsClassifiedAsHeldForSaleAndDiscontinuedOperationsExplanatory</v>
      </c>
      <c r="I2784" t="str">
        <f t="shared" si="175"/>
        <v>ifrs-full</v>
      </c>
      <c r="J2784" t="str">
        <f t="shared" si="176"/>
        <v>DescriptionOfAccountingPolicyForNoncurrentAssetsOrDisposalGroupsClassifiedAsHeldForSaleAndDiscontinuedOperationsExplanatory</v>
      </c>
      <c r="K2784" t="str">
        <f t="shared" si="177"/>
        <v>insert into dbax_info_conc (codi_empr, codi_emex, codi_info, pref_conc, codi_conc, orde_conc, nive_conc, tipo_info) values (0,0,'pre_ias_1_2014-03-05_role-800600','ifrs-full','DescriptionOfAccountingPolicyForNoncurrentAssetsOrDisposalGroupsClassifiedAsHeldForSaleAndDiscontinuedOperationsExplanatory',600,2,'C')</v>
      </c>
    </row>
    <row r="2785" spans="1:11" x14ac:dyDescent="0.25">
      <c r="A2785">
        <v>0</v>
      </c>
      <c r="B2785">
        <v>0</v>
      </c>
      <c r="C2785" t="s">
        <v>244</v>
      </c>
      <c r="D2785" t="s">
        <v>1219</v>
      </c>
      <c r="E2785">
        <v>590</v>
      </c>
      <c r="F2785">
        <v>2</v>
      </c>
      <c r="G2785" t="s">
        <v>14</v>
      </c>
      <c r="H2785" s="1" t="str">
        <f t="shared" si="174"/>
        <v>ifrs-full_DescriptionOfAccountingPolicyForNoncurrentAssetsOrDisposalGroupsClassifiedAsHeldForSaleExplanatory</v>
      </c>
      <c r="I2785" t="str">
        <f t="shared" si="175"/>
        <v>ifrs-full</v>
      </c>
      <c r="J2785" t="str">
        <f t="shared" si="176"/>
        <v>DescriptionOfAccountingPolicyForNoncurrentAssetsOrDisposalGroupsClassifiedAsHeldForSaleExplanatory</v>
      </c>
      <c r="K2785" t="str">
        <f t="shared" si="177"/>
        <v>insert into dbax_info_conc (codi_empr, codi_emex, codi_info, pref_conc, codi_conc, orde_conc, nive_conc, tipo_info) values (0,0,'pre_ias_1_2014-03-05_role-800600','ifrs-full','DescriptionOfAccountingPolicyForNoncurrentAssetsOrDisposalGroupsClassifiedAsHeldForSaleExplanatory',590,2,'C')</v>
      </c>
    </row>
    <row r="2786" spans="1:11" x14ac:dyDescent="0.25">
      <c r="A2786">
        <v>0</v>
      </c>
      <c r="B2786">
        <v>0</v>
      </c>
      <c r="C2786" t="s">
        <v>244</v>
      </c>
      <c r="D2786" t="s">
        <v>1220</v>
      </c>
      <c r="E2786">
        <v>610</v>
      </c>
      <c r="F2786">
        <v>2</v>
      </c>
      <c r="G2786" t="s">
        <v>14</v>
      </c>
      <c r="H2786" s="1" t="str">
        <f t="shared" si="174"/>
        <v>ifrs-full_DescriptionOfAccountingPolicyForOffsettingOfFinancialInstrumentsExplanatory</v>
      </c>
      <c r="I2786" t="str">
        <f t="shared" si="175"/>
        <v>ifrs-full</v>
      </c>
      <c r="J2786" t="str">
        <f t="shared" si="176"/>
        <v>DescriptionOfAccountingPolicyForOffsettingOfFinancialInstrumentsExplanatory</v>
      </c>
      <c r="K2786" t="str">
        <f t="shared" si="177"/>
        <v>insert into dbax_info_conc (codi_empr, codi_emex, codi_info, pref_conc, codi_conc, orde_conc, nive_conc, tipo_info) values (0,0,'pre_ias_1_2014-03-05_role-800600','ifrs-full','DescriptionOfAccountingPolicyForOffsettingOfFinancialInstrumentsExplanatory',610,2,'C')</v>
      </c>
    </row>
    <row r="2787" spans="1:11" x14ac:dyDescent="0.25">
      <c r="A2787">
        <v>0</v>
      </c>
      <c r="B2787">
        <v>0</v>
      </c>
      <c r="C2787" t="s">
        <v>244</v>
      </c>
      <c r="D2787" t="s">
        <v>1221</v>
      </c>
      <c r="E2787">
        <v>620</v>
      </c>
      <c r="F2787">
        <v>2</v>
      </c>
      <c r="G2787" t="s">
        <v>14</v>
      </c>
      <c r="H2787" s="1" t="str">
        <f t="shared" si="174"/>
        <v>ifrs-full_DescriptionOfAccountingPolicyForOilAndGasAssetsExplanatory</v>
      </c>
      <c r="I2787" t="str">
        <f t="shared" si="175"/>
        <v>ifrs-full</v>
      </c>
      <c r="J2787" t="str">
        <f t="shared" si="176"/>
        <v>DescriptionOfAccountingPolicyForOilAndGasAssetsExplanatory</v>
      </c>
      <c r="K2787" t="str">
        <f t="shared" si="177"/>
        <v>insert into dbax_info_conc (codi_empr, codi_emex, codi_info, pref_conc, codi_conc, orde_conc, nive_conc, tipo_info) values (0,0,'pre_ias_1_2014-03-05_role-800600','ifrs-full','DescriptionOfAccountingPolicyForOilAndGasAssetsExplanatory',620,2,'C')</v>
      </c>
    </row>
    <row r="2788" spans="1:11" x14ac:dyDescent="0.25">
      <c r="A2788">
        <v>0</v>
      </c>
      <c r="B2788">
        <v>0</v>
      </c>
      <c r="C2788" t="s">
        <v>244</v>
      </c>
      <c r="D2788" t="s">
        <v>1222</v>
      </c>
      <c r="E2788">
        <v>630</v>
      </c>
      <c r="F2788">
        <v>2</v>
      </c>
      <c r="G2788" t="s">
        <v>14</v>
      </c>
      <c r="H2788" s="1" t="str">
        <f t="shared" si="174"/>
        <v>ifrs-full_DescriptionOfAccountingPolicyForPropertyPlantAndEquipmentExplanatory</v>
      </c>
      <c r="I2788" t="str">
        <f t="shared" si="175"/>
        <v>ifrs-full</v>
      </c>
      <c r="J2788" t="str">
        <f t="shared" si="176"/>
        <v>DescriptionOfAccountingPolicyForPropertyPlantAndEquipmentExplanatory</v>
      </c>
      <c r="K2788" t="str">
        <f t="shared" si="177"/>
        <v>insert into dbax_info_conc (codi_empr, codi_emex, codi_info, pref_conc, codi_conc, orde_conc, nive_conc, tipo_info) values (0,0,'pre_ias_1_2014-03-05_role-800600','ifrs-full','DescriptionOfAccountingPolicyForPropertyPlantAndEquipmentExplanatory',630,2,'C')</v>
      </c>
    </row>
    <row r="2789" spans="1:11" x14ac:dyDescent="0.25">
      <c r="A2789">
        <v>0</v>
      </c>
      <c r="B2789">
        <v>0</v>
      </c>
      <c r="C2789" t="s">
        <v>244</v>
      </c>
      <c r="D2789" t="s">
        <v>1223</v>
      </c>
      <c r="E2789">
        <v>640</v>
      </c>
      <c r="F2789">
        <v>2</v>
      </c>
      <c r="G2789" t="s">
        <v>14</v>
      </c>
      <c r="H2789" s="1" t="str">
        <f t="shared" si="174"/>
        <v>ifrs-full_DescriptionOfAccountingPolicyForProvisionsExplanatory</v>
      </c>
      <c r="I2789" t="str">
        <f t="shared" si="175"/>
        <v>ifrs-full</v>
      </c>
      <c r="J2789" t="str">
        <f t="shared" si="176"/>
        <v>DescriptionOfAccountingPolicyForProvisionsExplanatory</v>
      </c>
      <c r="K2789" t="str">
        <f t="shared" si="177"/>
        <v>insert into dbax_info_conc (codi_empr, codi_emex, codi_info, pref_conc, codi_conc, orde_conc, nive_conc, tipo_info) values (0,0,'pre_ias_1_2014-03-05_role-800600','ifrs-full','DescriptionOfAccountingPolicyForProvisionsExplanatory',640,2,'C')</v>
      </c>
    </row>
    <row r="2790" spans="1:11" x14ac:dyDescent="0.25">
      <c r="A2790">
        <v>0</v>
      </c>
      <c r="B2790">
        <v>0</v>
      </c>
      <c r="C2790" t="s">
        <v>244</v>
      </c>
      <c r="D2790" t="s">
        <v>1224</v>
      </c>
      <c r="E2790">
        <v>650</v>
      </c>
      <c r="F2790">
        <v>2</v>
      </c>
      <c r="G2790" t="s">
        <v>14</v>
      </c>
      <c r="H2790" s="1" t="str">
        <f t="shared" si="174"/>
        <v>ifrs-full_DescriptionOfAccountingPolicyForReclassificationOfFinancialInstrumentsExplanatory</v>
      </c>
      <c r="I2790" t="str">
        <f t="shared" si="175"/>
        <v>ifrs-full</v>
      </c>
      <c r="J2790" t="str">
        <f t="shared" si="176"/>
        <v>DescriptionOfAccountingPolicyForReclassificationOfFinancialInstrumentsExplanatory</v>
      </c>
      <c r="K2790" t="str">
        <f t="shared" si="177"/>
        <v>insert into dbax_info_conc (codi_empr, codi_emex, codi_info, pref_conc, codi_conc, orde_conc, nive_conc, tipo_info) values (0,0,'pre_ias_1_2014-03-05_role-800600','ifrs-full','DescriptionOfAccountingPolicyForReclassificationOfFinancialInstrumentsExplanatory',650,2,'C')</v>
      </c>
    </row>
    <row r="2791" spans="1:11" x14ac:dyDescent="0.25">
      <c r="A2791">
        <v>0</v>
      </c>
      <c r="B2791">
        <v>0</v>
      </c>
      <c r="C2791" t="s">
        <v>244</v>
      </c>
      <c r="D2791" t="s">
        <v>1225</v>
      </c>
      <c r="E2791">
        <v>660</v>
      </c>
      <c r="F2791">
        <v>2</v>
      </c>
      <c r="G2791" t="s">
        <v>14</v>
      </c>
      <c r="H2791" s="1" t="str">
        <f t="shared" si="174"/>
        <v>ifrs-full_DescriptionOfAccountingPolicyForRecognisingDifferenceBetweenFairValueAtInitialRecognitionAndAmountDeterminedUsingValuationTechniqueExplanatory</v>
      </c>
      <c r="I2791" t="str">
        <f t="shared" si="175"/>
        <v>ifrs-full</v>
      </c>
      <c r="J2791" t="str">
        <f t="shared" si="176"/>
        <v>DescriptionOfAccountingPolicyForRecognisingDifferenceBetweenFairValueAtInitialRecognitionAndAmountDeterminedUsingValuationTechniqueExplanatory</v>
      </c>
      <c r="K2791" t="str">
        <f t="shared" si="177"/>
        <v>insert into dbax_info_conc (codi_empr, codi_emex, codi_info, pref_conc, codi_conc, orde_conc, nive_conc, tipo_info) values (0,0,'pre_ias_1_2014-03-05_role-800600','ifrs-full','DescriptionOfAccountingPolicyForRecognisingDifferenceBetweenFairValueAtInitialRecognitionAndAmountDeterminedUsingValuationTechniqueExplanatory',660,2,'C')</v>
      </c>
    </row>
    <row r="2792" spans="1:11" x14ac:dyDescent="0.25">
      <c r="A2792">
        <v>0</v>
      </c>
      <c r="B2792">
        <v>0</v>
      </c>
      <c r="C2792" t="s">
        <v>244</v>
      </c>
      <c r="D2792" t="s">
        <v>1226</v>
      </c>
      <c r="E2792">
        <v>670</v>
      </c>
      <c r="F2792">
        <v>2</v>
      </c>
      <c r="G2792" t="s">
        <v>14</v>
      </c>
      <c r="H2792" s="1" t="str">
        <f t="shared" si="174"/>
        <v>ifrs-full_DescriptionOfAccountingPolicyForRecognitionOfRevenue</v>
      </c>
      <c r="I2792" t="str">
        <f t="shared" si="175"/>
        <v>ifrs-full</v>
      </c>
      <c r="J2792" t="str">
        <f t="shared" si="176"/>
        <v>DescriptionOfAccountingPolicyForRecognitionOfRevenue</v>
      </c>
      <c r="K2792" t="str">
        <f t="shared" si="177"/>
        <v>insert into dbax_info_conc (codi_empr, codi_emex, codi_info, pref_conc, codi_conc, orde_conc, nive_conc, tipo_info) values (0,0,'pre_ias_1_2014-03-05_role-800600','ifrs-full','DescriptionOfAccountingPolicyForRecognitionOfRevenue',670,2,'C')</v>
      </c>
    </row>
    <row r="2793" spans="1:11" x14ac:dyDescent="0.25">
      <c r="A2793">
        <v>0</v>
      </c>
      <c r="B2793">
        <v>0</v>
      </c>
      <c r="C2793" t="s">
        <v>244</v>
      </c>
      <c r="D2793" t="s">
        <v>1227</v>
      </c>
      <c r="E2793">
        <v>680</v>
      </c>
      <c r="F2793">
        <v>2</v>
      </c>
      <c r="G2793" t="s">
        <v>14</v>
      </c>
      <c r="H2793" s="1" t="str">
        <f t="shared" si="174"/>
        <v>ifrs-full_DescriptionOfAccountingPolicyForReinsuranceExplanatory</v>
      </c>
      <c r="I2793" t="str">
        <f t="shared" si="175"/>
        <v>ifrs-full</v>
      </c>
      <c r="J2793" t="str">
        <f t="shared" si="176"/>
        <v>DescriptionOfAccountingPolicyForReinsuranceExplanatory</v>
      </c>
      <c r="K2793" t="str">
        <f t="shared" si="177"/>
        <v>insert into dbax_info_conc (codi_empr, codi_emex, codi_info, pref_conc, codi_conc, orde_conc, nive_conc, tipo_info) values (0,0,'pre_ias_1_2014-03-05_role-800600','ifrs-full','DescriptionOfAccountingPolicyForReinsuranceExplanatory',680,2,'C')</v>
      </c>
    </row>
    <row r="2794" spans="1:11" x14ac:dyDescent="0.25">
      <c r="A2794">
        <v>0</v>
      </c>
      <c r="B2794">
        <v>0</v>
      </c>
      <c r="C2794" t="s">
        <v>244</v>
      </c>
      <c r="D2794" t="s">
        <v>1228</v>
      </c>
      <c r="E2794">
        <v>690</v>
      </c>
      <c r="F2794">
        <v>2</v>
      </c>
      <c r="G2794" t="s">
        <v>14</v>
      </c>
      <c r="H2794" s="1" t="str">
        <f t="shared" si="174"/>
        <v>ifrs-full_DescriptionOfAccountingPolicyForRepurchaseAndReverseRepurchaseAgreementsExplanatory</v>
      </c>
      <c r="I2794" t="str">
        <f t="shared" si="175"/>
        <v>ifrs-full</v>
      </c>
      <c r="J2794" t="str">
        <f t="shared" si="176"/>
        <v>DescriptionOfAccountingPolicyForRepurchaseAndReverseRepurchaseAgreementsExplanatory</v>
      </c>
      <c r="K2794" t="str">
        <f t="shared" si="177"/>
        <v>insert into dbax_info_conc (codi_empr, codi_emex, codi_info, pref_conc, codi_conc, orde_conc, nive_conc, tipo_info) values (0,0,'pre_ias_1_2014-03-05_role-800600','ifrs-full','DescriptionOfAccountingPolicyForRepurchaseAndReverseRepurchaseAgreementsExplanatory',690,2,'C')</v>
      </c>
    </row>
    <row r="2795" spans="1:11" x14ac:dyDescent="0.25">
      <c r="A2795">
        <v>0</v>
      </c>
      <c r="B2795">
        <v>0</v>
      </c>
      <c r="C2795" t="s">
        <v>244</v>
      </c>
      <c r="D2795" t="s">
        <v>1229</v>
      </c>
      <c r="E2795">
        <v>700</v>
      </c>
      <c r="F2795">
        <v>2</v>
      </c>
      <c r="G2795" t="s">
        <v>14</v>
      </c>
      <c r="H2795" s="1" t="str">
        <f t="shared" si="174"/>
        <v>ifrs-full_DescriptionOfAccountingPolicyForResearchAndDevelopmentExpenseExplanatory</v>
      </c>
      <c r="I2795" t="str">
        <f t="shared" si="175"/>
        <v>ifrs-full</v>
      </c>
      <c r="J2795" t="str">
        <f t="shared" si="176"/>
        <v>DescriptionOfAccountingPolicyForResearchAndDevelopmentExpenseExplanatory</v>
      </c>
      <c r="K2795" t="str">
        <f t="shared" si="177"/>
        <v>insert into dbax_info_conc (codi_empr, codi_emex, codi_info, pref_conc, codi_conc, orde_conc, nive_conc, tipo_info) values (0,0,'pre_ias_1_2014-03-05_role-800600','ifrs-full','DescriptionOfAccountingPolicyForResearchAndDevelopmentExpenseExplanatory',700,2,'C')</v>
      </c>
    </row>
    <row r="2796" spans="1:11" x14ac:dyDescent="0.25">
      <c r="A2796">
        <v>0</v>
      </c>
      <c r="B2796">
        <v>0</v>
      </c>
      <c r="C2796" t="s">
        <v>244</v>
      </c>
      <c r="D2796" t="s">
        <v>1230</v>
      </c>
      <c r="E2796">
        <v>710</v>
      </c>
      <c r="F2796">
        <v>2</v>
      </c>
      <c r="G2796" t="s">
        <v>14</v>
      </c>
      <c r="H2796" s="1" t="str">
        <f t="shared" si="174"/>
        <v>ifrs-full_DescriptionOfAccountingPolicyForRestrictedCashAndCashEquivalentsExplanatory</v>
      </c>
      <c r="I2796" t="str">
        <f t="shared" si="175"/>
        <v>ifrs-full</v>
      </c>
      <c r="J2796" t="str">
        <f t="shared" si="176"/>
        <v>DescriptionOfAccountingPolicyForRestrictedCashAndCashEquivalentsExplanatory</v>
      </c>
      <c r="K2796" t="str">
        <f t="shared" si="177"/>
        <v>insert into dbax_info_conc (codi_empr, codi_emex, codi_info, pref_conc, codi_conc, orde_conc, nive_conc, tipo_info) values (0,0,'pre_ias_1_2014-03-05_role-800600','ifrs-full','DescriptionOfAccountingPolicyForRestrictedCashAndCashEquivalentsExplanatory',710,2,'C')</v>
      </c>
    </row>
    <row r="2797" spans="1:11" x14ac:dyDescent="0.25">
      <c r="A2797">
        <v>0</v>
      </c>
      <c r="B2797">
        <v>0</v>
      </c>
      <c r="C2797" t="s">
        <v>244</v>
      </c>
      <c r="D2797" t="s">
        <v>1231</v>
      </c>
      <c r="E2797">
        <v>720</v>
      </c>
      <c r="F2797">
        <v>2</v>
      </c>
      <c r="G2797" t="s">
        <v>14</v>
      </c>
      <c r="H2797" s="1" t="str">
        <f t="shared" si="174"/>
        <v>ifrs-full_DescriptionOfAccountingPolicyForSegmentReportingExplanatory</v>
      </c>
      <c r="I2797" t="str">
        <f t="shared" si="175"/>
        <v>ifrs-full</v>
      </c>
      <c r="J2797" t="str">
        <f t="shared" si="176"/>
        <v>DescriptionOfAccountingPolicyForSegmentReportingExplanatory</v>
      </c>
      <c r="K2797" t="str">
        <f t="shared" si="177"/>
        <v>insert into dbax_info_conc (codi_empr, codi_emex, codi_info, pref_conc, codi_conc, orde_conc, nive_conc, tipo_info) values (0,0,'pre_ias_1_2014-03-05_role-800600','ifrs-full','DescriptionOfAccountingPolicyForSegmentReportingExplanatory',720,2,'C')</v>
      </c>
    </row>
    <row r="2798" spans="1:11" x14ac:dyDescent="0.25">
      <c r="A2798">
        <v>0</v>
      </c>
      <c r="B2798">
        <v>0</v>
      </c>
      <c r="C2798" t="s">
        <v>244</v>
      </c>
      <c r="D2798" t="s">
        <v>1232</v>
      </c>
      <c r="E2798">
        <v>730</v>
      </c>
      <c r="F2798">
        <v>2</v>
      </c>
      <c r="G2798" t="s">
        <v>14</v>
      </c>
      <c r="H2798" s="1" t="str">
        <f t="shared" si="174"/>
        <v>ifrs-full_DescriptionOfAccountingPolicyForSharebasedPaymentTransactionsExplanatory</v>
      </c>
      <c r="I2798" t="str">
        <f t="shared" si="175"/>
        <v>ifrs-full</v>
      </c>
      <c r="J2798" t="str">
        <f t="shared" si="176"/>
        <v>DescriptionOfAccountingPolicyForSharebasedPaymentTransactionsExplanatory</v>
      </c>
      <c r="K2798" t="str">
        <f t="shared" si="177"/>
        <v>insert into dbax_info_conc (codi_empr, codi_emex, codi_info, pref_conc, codi_conc, orde_conc, nive_conc, tipo_info) values (0,0,'pre_ias_1_2014-03-05_role-800600','ifrs-full','DescriptionOfAccountingPolicyForSharebasedPaymentTransactionsExplanatory',730,2,'C')</v>
      </c>
    </row>
    <row r="2799" spans="1:11" x14ac:dyDescent="0.25">
      <c r="A2799">
        <v>0</v>
      </c>
      <c r="B2799">
        <v>0</v>
      </c>
      <c r="C2799" t="s">
        <v>244</v>
      </c>
      <c r="D2799" t="s">
        <v>1233</v>
      </c>
      <c r="E2799">
        <v>740</v>
      </c>
      <c r="F2799">
        <v>2</v>
      </c>
      <c r="G2799" t="s">
        <v>14</v>
      </c>
      <c r="H2799" s="1" t="str">
        <f t="shared" si="174"/>
        <v>ifrs-full_DescriptionOfAccountingPolicyForStrippingCostsExplanatory</v>
      </c>
      <c r="I2799" t="str">
        <f t="shared" si="175"/>
        <v>ifrs-full</v>
      </c>
      <c r="J2799" t="str">
        <f t="shared" si="176"/>
        <v>DescriptionOfAccountingPolicyForStrippingCostsExplanatory</v>
      </c>
      <c r="K2799" t="str">
        <f t="shared" si="177"/>
        <v>insert into dbax_info_conc (codi_empr, codi_emex, codi_info, pref_conc, codi_conc, orde_conc, nive_conc, tipo_info) values (0,0,'pre_ias_1_2014-03-05_role-800600','ifrs-full','DescriptionOfAccountingPolicyForStrippingCostsExplanatory',740,2,'C')</v>
      </c>
    </row>
    <row r="2800" spans="1:11" x14ac:dyDescent="0.25">
      <c r="A2800">
        <v>0</v>
      </c>
      <c r="B2800">
        <v>0</v>
      </c>
      <c r="C2800" t="s">
        <v>244</v>
      </c>
      <c r="D2800" t="s">
        <v>1234</v>
      </c>
      <c r="E2800">
        <v>750</v>
      </c>
      <c r="F2800">
        <v>2</v>
      </c>
      <c r="G2800" t="s">
        <v>14</v>
      </c>
      <c r="H2800" s="1" t="str">
        <f t="shared" si="174"/>
        <v>ifrs-full_DescriptionOfAccountingPolicyForSubsidiariesExplanatory</v>
      </c>
      <c r="I2800" t="str">
        <f t="shared" si="175"/>
        <v>ifrs-full</v>
      </c>
      <c r="J2800" t="str">
        <f t="shared" si="176"/>
        <v>DescriptionOfAccountingPolicyForSubsidiariesExplanatory</v>
      </c>
      <c r="K2800" t="str">
        <f t="shared" si="177"/>
        <v>insert into dbax_info_conc (codi_empr, codi_emex, codi_info, pref_conc, codi_conc, orde_conc, nive_conc, tipo_info) values (0,0,'pre_ias_1_2014-03-05_role-800600','ifrs-full','DescriptionOfAccountingPolicyForSubsidiariesExplanatory',750,2,'C')</v>
      </c>
    </row>
    <row r="2801" spans="1:11" x14ac:dyDescent="0.25">
      <c r="A2801">
        <v>0</v>
      </c>
      <c r="B2801">
        <v>0</v>
      </c>
      <c r="C2801" t="s">
        <v>244</v>
      </c>
      <c r="D2801" t="s">
        <v>1235</v>
      </c>
      <c r="E2801">
        <v>760</v>
      </c>
      <c r="F2801">
        <v>2</v>
      </c>
      <c r="G2801" t="s">
        <v>14</v>
      </c>
      <c r="H2801" s="1" t="str">
        <f t="shared" si="174"/>
        <v>ifrs-full_DescriptionOfAccountingPolicyForTerminationBenefits</v>
      </c>
      <c r="I2801" t="str">
        <f t="shared" si="175"/>
        <v>ifrs-full</v>
      </c>
      <c r="J2801" t="str">
        <f t="shared" si="176"/>
        <v>DescriptionOfAccountingPolicyForTerminationBenefits</v>
      </c>
      <c r="K2801" t="str">
        <f t="shared" si="177"/>
        <v>insert into dbax_info_conc (codi_empr, codi_emex, codi_info, pref_conc, codi_conc, orde_conc, nive_conc, tipo_info) values (0,0,'pre_ias_1_2014-03-05_role-800600','ifrs-full','DescriptionOfAccountingPolicyForTerminationBenefits',760,2,'C')</v>
      </c>
    </row>
    <row r="2802" spans="1:11" x14ac:dyDescent="0.25">
      <c r="A2802">
        <v>0</v>
      </c>
      <c r="B2802">
        <v>0</v>
      </c>
      <c r="C2802" t="s">
        <v>244</v>
      </c>
      <c r="D2802" t="s">
        <v>1236</v>
      </c>
      <c r="E2802">
        <v>770</v>
      </c>
      <c r="F2802">
        <v>2</v>
      </c>
      <c r="G2802" t="s">
        <v>14</v>
      </c>
      <c r="H2802" s="1" t="str">
        <f t="shared" si="174"/>
        <v>ifrs-full_DescriptionOfAccountingPolicyForTradeAndOtherPayablesExplanatory</v>
      </c>
      <c r="I2802" t="str">
        <f t="shared" si="175"/>
        <v>ifrs-full</v>
      </c>
      <c r="J2802" t="str">
        <f t="shared" si="176"/>
        <v>DescriptionOfAccountingPolicyForTradeAndOtherPayablesExplanatory</v>
      </c>
      <c r="K2802" t="str">
        <f t="shared" si="177"/>
        <v>insert into dbax_info_conc (codi_empr, codi_emex, codi_info, pref_conc, codi_conc, orde_conc, nive_conc, tipo_info) values (0,0,'pre_ias_1_2014-03-05_role-800600','ifrs-full','DescriptionOfAccountingPolicyForTradeAndOtherPayablesExplanatory',770,2,'C')</v>
      </c>
    </row>
    <row r="2803" spans="1:11" x14ac:dyDescent="0.25">
      <c r="A2803">
        <v>0</v>
      </c>
      <c r="B2803">
        <v>0</v>
      </c>
      <c r="C2803" t="s">
        <v>244</v>
      </c>
      <c r="D2803" t="s">
        <v>1237</v>
      </c>
      <c r="E2803">
        <v>780</v>
      </c>
      <c r="F2803">
        <v>2</v>
      </c>
      <c r="G2803" t="s">
        <v>14</v>
      </c>
      <c r="H2803" s="1" t="str">
        <f t="shared" si="174"/>
        <v>ifrs-full_DescriptionOfAccountingPolicyForTradeAndOtherReceivablesExplanatory</v>
      </c>
      <c r="I2803" t="str">
        <f t="shared" si="175"/>
        <v>ifrs-full</v>
      </c>
      <c r="J2803" t="str">
        <f t="shared" si="176"/>
        <v>DescriptionOfAccountingPolicyForTradeAndOtherReceivablesExplanatory</v>
      </c>
      <c r="K2803" t="str">
        <f t="shared" si="177"/>
        <v>insert into dbax_info_conc (codi_empr, codi_emex, codi_info, pref_conc, codi_conc, orde_conc, nive_conc, tipo_info) values (0,0,'pre_ias_1_2014-03-05_role-800600','ifrs-full','DescriptionOfAccountingPolicyForTradeAndOtherReceivablesExplanatory',780,2,'C')</v>
      </c>
    </row>
    <row r="2804" spans="1:11" x14ac:dyDescent="0.25">
      <c r="A2804">
        <v>0</v>
      </c>
      <c r="B2804">
        <v>0</v>
      </c>
      <c r="C2804" t="s">
        <v>244</v>
      </c>
      <c r="D2804" t="s">
        <v>1238</v>
      </c>
      <c r="E2804">
        <v>790</v>
      </c>
      <c r="F2804">
        <v>2</v>
      </c>
      <c r="G2804" t="s">
        <v>14</v>
      </c>
      <c r="H2804" s="1" t="str">
        <f t="shared" si="174"/>
        <v>ifrs-full_DescriptionOfAccountingPolicyForTradingIncomeAndExpenseExplanatory</v>
      </c>
      <c r="I2804" t="str">
        <f t="shared" si="175"/>
        <v>ifrs-full</v>
      </c>
      <c r="J2804" t="str">
        <f t="shared" si="176"/>
        <v>DescriptionOfAccountingPolicyForTradingIncomeAndExpenseExplanatory</v>
      </c>
      <c r="K2804" t="str">
        <f t="shared" si="177"/>
        <v>insert into dbax_info_conc (codi_empr, codi_emex, codi_info, pref_conc, codi_conc, orde_conc, nive_conc, tipo_info) values (0,0,'pre_ias_1_2014-03-05_role-800600','ifrs-full','DescriptionOfAccountingPolicyForTradingIncomeAndExpenseExplanatory',790,2,'C')</v>
      </c>
    </row>
    <row r="2805" spans="1:11" x14ac:dyDescent="0.25">
      <c r="A2805">
        <v>0</v>
      </c>
      <c r="B2805">
        <v>0</v>
      </c>
      <c r="C2805" t="s">
        <v>244</v>
      </c>
      <c r="D2805" t="s">
        <v>1239</v>
      </c>
      <c r="E2805">
        <v>800</v>
      </c>
      <c r="F2805">
        <v>2</v>
      </c>
      <c r="G2805" t="s">
        <v>14</v>
      </c>
      <c r="H2805" s="1" t="str">
        <f t="shared" si="174"/>
        <v>ifrs-full_DescriptionOfAccountingPolicyForTransactionsWithNoncontrollingInterestsExplanatory</v>
      </c>
      <c r="I2805" t="str">
        <f t="shared" si="175"/>
        <v>ifrs-full</v>
      </c>
      <c r="J2805" t="str">
        <f t="shared" si="176"/>
        <v>DescriptionOfAccountingPolicyForTransactionsWithNoncontrollingInterestsExplanatory</v>
      </c>
      <c r="K2805" t="str">
        <f t="shared" si="177"/>
        <v>insert into dbax_info_conc (codi_empr, codi_emex, codi_info, pref_conc, codi_conc, orde_conc, nive_conc, tipo_info) values (0,0,'pre_ias_1_2014-03-05_role-800600','ifrs-full','DescriptionOfAccountingPolicyForTransactionsWithNoncontrollingInterestsExplanatory',800,2,'C')</v>
      </c>
    </row>
    <row r="2806" spans="1:11" x14ac:dyDescent="0.25">
      <c r="A2806">
        <v>0</v>
      </c>
      <c r="B2806">
        <v>0</v>
      </c>
      <c r="C2806" t="s">
        <v>244</v>
      </c>
      <c r="D2806" t="s">
        <v>1240</v>
      </c>
      <c r="E2806">
        <v>810</v>
      </c>
      <c r="F2806">
        <v>2</v>
      </c>
      <c r="G2806" t="s">
        <v>14</v>
      </c>
      <c r="H2806" s="1" t="str">
        <f t="shared" si="174"/>
        <v>ifrs-full_DescriptionOfAccountingPolicyForTransactionsWithRelatedPartiesExplanatory</v>
      </c>
      <c r="I2806" t="str">
        <f t="shared" si="175"/>
        <v>ifrs-full</v>
      </c>
      <c r="J2806" t="str">
        <f t="shared" si="176"/>
        <v>DescriptionOfAccountingPolicyForTransactionsWithRelatedPartiesExplanatory</v>
      </c>
      <c r="K2806" t="str">
        <f t="shared" si="177"/>
        <v>insert into dbax_info_conc (codi_empr, codi_emex, codi_info, pref_conc, codi_conc, orde_conc, nive_conc, tipo_info) values (0,0,'pre_ias_1_2014-03-05_role-800600','ifrs-full','DescriptionOfAccountingPolicyForTransactionsWithRelatedPartiesExplanatory',810,2,'C')</v>
      </c>
    </row>
    <row r="2807" spans="1:11" x14ac:dyDescent="0.25">
      <c r="A2807">
        <v>0</v>
      </c>
      <c r="B2807">
        <v>0</v>
      </c>
      <c r="C2807" t="s">
        <v>244</v>
      </c>
      <c r="D2807" t="s">
        <v>1241</v>
      </c>
      <c r="E2807">
        <v>820</v>
      </c>
      <c r="F2807">
        <v>2</v>
      </c>
      <c r="G2807" t="s">
        <v>14</v>
      </c>
      <c r="H2807" s="1" t="str">
        <f t="shared" si="174"/>
        <v>ifrs-full_DescriptionOfAccountingPolicyForTreasurySharesExplanatory</v>
      </c>
      <c r="I2807" t="str">
        <f t="shared" si="175"/>
        <v>ifrs-full</v>
      </c>
      <c r="J2807" t="str">
        <f t="shared" si="176"/>
        <v>DescriptionOfAccountingPolicyForTreasurySharesExplanatory</v>
      </c>
      <c r="K2807" t="str">
        <f t="shared" si="177"/>
        <v>insert into dbax_info_conc (codi_empr, codi_emex, codi_info, pref_conc, codi_conc, orde_conc, nive_conc, tipo_info) values (0,0,'pre_ias_1_2014-03-05_role-800600','ifrs-full','DescriptionOfAccountingPolicyForTreasurySharesExplanatory',820,2,'C')</v>
      </c>
    </row>
    <row r="2808" spans="1:11" x14ac:dyDescent="0.25">
      <c r="A2808">
        <v>0</v>
      </c>
      <c r="B2808">
        <v>0</v>
      </c>
      <c r="C2808" t="s">
        <v>244</v>
      </c>
      <c r="D2808" t="s">
        <v>1242</v>
      </c>
      <c r="E2808">
        <v>170</v>
      </c>
      <c r="F2808">
        <v>2</v>
      </c>
      <c r="G2808" t="s">
        <v>14</v>
      </c>
      <c r="H2808" s="1" t="str">
        <f t="shared" si="174"/>
        <v>ifrs-full_DescriptionOfAccountingPolicyToDetermineComponentsOfCashAndCashEquivalents</v>
      </c>
      <c r="I2808" t="str">
        <f t="shared" si="175"/>
        <v>ifrs-full</v>
      </c>
      <c r="J2808" t="str">
        <f t="shared" si="176"/>
        <v>DescriptionOfAccountingPolicyToDetermineComponentsOfCashAndCashEquivalents</v>
      </c>
      <c r="K2808" t="str">
        <f t="shared" si="177"/>
        <v>insert into dbax_info_conc (codi_empr, codi_emex, codi_info, pref_conc, codi_conc, orde_conc, nive_conc, tipo_info) values (0,0,'pre_ias_1_2014-03-05_role-800600','ifrs-full','DescriptionOfAccountingPolicyToDetermineComponentsOfCashAndCashEquivalents',170,2,'C')</v>
      </c>
    </row>
    <row r="2809" spans="1:11" x14ac:dyDescent="0.25">
      <c r="A2809">
        <v>0</v>
      </c>
      <c r="B2809">
        <v>0</v>
      </c>
      <c r="C2809" t="s">
        <v>244</v>
      </c>
      <c r="D2809" t="s">
        <v>1398</v>
      </c>
      <c r="E2809">
        <v>830</v>
      </c>
      <c r="F2809">
        <v>2</v>
      </c>
      <c r="G2809" t="s">
        <v>14</v>
      </c>
      <c r="H2809" s="1" t="str">
        <f t="shared" si="174"/>
        <v>ifrs-full_DescriptionOfOtherAccountingPoliciesRelevantToUnderstandingOfFinancialStatements</v>
      </c>
      <c r="I2809" t="str">
        <f t="shared" si="175"/>
        <v>ifrs-full</v>
      </c>
      <c r="J2809" t="str">
        <f t="shared" si="176"/>
        <v>DescriptionOfOtherAccountingPoliciesRelevantToUnderstandingOfFinancialStatements</v>
      </c>
      <c r="K2809" t="str">
        <f t="shared" si="177"/>
        <v>insert into dbax_info_conc (codi_empr, codi_emex, codi_info, pref_conc, codi_conc, orde_conc, nive_conc, tipo_info) values (0,0,'pre_ias_1_2014-03-05_role-800600','ifrs-full','DescriptionOfOtherAccountingPoliciesRelevantToUnderstandingOfFinancialStatements',830,2,'C')</v>
      </c>
    </row>
    <row r="2810" spans="1:11" x14ac:dyDescent="0.25">
      <c r="A2810">
        <v>0</v>
      </c>
      <c r="B2810">
        <v>0</v>
      </c>
      <c r="C2810" t="s">
        <v>244</v>
      </c>
      <c r="D2810" t="s">
        <v>1748</v>
      </c>
      <c r="E2810">
        <v>9</v>
      </c>
      <c r="F2810">
        <v>1</v>
      </c>
      <c r="G2810" t="s">
        <v>14</v>
      </c>
      <c r="H2810" s="1" t="str">
        <f t="shared" si="174"/>
        <v>ifrs-full_DisclosureOfSummaryOfSignificantAccountingPoliciesExplanatory</v>
      </c>
      <c r="I2810" t="str">
        <f t="shared" si="175"/>
        <v>ifrs-full</v>
      </c>
      <c r="J2810" t="str">
        <f t="shared" si="176"/>
        <v>DisclosureOfSummaryOfSignificantAccountingPoliciesExplanatory</v>
      </c>
      <c r="K2810" t="str">
        <f t="shared" si="177"/>
        <v>insert into dbax_info_conc (codi_empr, codi_emex, codi_info, pref_conc, codi_conc, orde_conc, nive_conc, tipo_info) values (0,0,'pre_ias_1_2014-03-05_role-800600','ifrs-full','DisclosureOfSummaryOfSignificantAccountingPoliciesExplanatory',9,1,'C')</v>
      </c>
    </row>
    <row r="2811" spans="1:11" x14ac:dyDescent="0.25">
      <c r="A2811">
        <v>0</v>
      </c>
      <c r="B2811">
        <v>0</v>
      </c>
      <c r="C2811" t="s">
        <v>247</v>
      </c>
      <c r="D2811" t="s">
        <v>797</v>
      </c>
      <c r="E2811">
        <v>50</v>
      </c>
      <c r="F2811">
        <v>2</v>
      </c>
      <c r="G2811" t="s">
        <v>14</v>
      </c>
      <c r="H2811" s="1" t="str">
        <f t="shared" si="174"/>
        <v>ifrs-full_AdvancesReceivedForContractsInProgress</v>
      </c>
      <c r="I2811" t="str">
        <f t="shared" si="175"/>
        <v>ifrs-full</v>
      </c>
      <c r="J2811" t="str">
        <f t="shared" si="176"/>
        <v>AdvancesReceivedForContractsInProgress</v>
      </c>
      <c r="K2811" t="str">
        <f t="shared" si="177"/>
        <v>insert into dbax_info_conc (codi_empr, codi_emex, codi_info, pref_conc, codi_conc, orde_conc, nive_conc, tipo_info) values (0,0,'pre_ias_11_2014-03-05_role-831710','ifrs-full','AdvancesReceivedForContractsInProgress',50,2,'C')</v>
      </c>
    </row>
    <row r="2812" spans="1:11" x14ac:dyDescent="0.25">
      <c r="A2812">
        <v>0</v>
      </c>
      <c r="B2812">
        <v>0</v>
      </c>
      <c r="C2812" t="s">
        <v>247</v>
      </c>
      <c r="D2812" t="s">
        <v>1026</v>
      </c>
      <c r="E2812">
        <v>40</v>
      </c>
      <c r="F2812">
        <v>2</v>
      </c>
      <c r="G2812" t="s">
        <v>14</v>
      </c>
      <c r="H2812" s="1" t="str">
        <f t="shared" si="174"/>
        <v>ifrs-full_CostsIncurredAndRecognisedProfitsLessRecognisedLosses</v>
      </c>
      <c r="I2812" t="str">
        <f t="shared" si="175"/>
        <v>ifrs-full</v>
      </c>
      <c r="J2812" t="str">
        <f t="shared" si="176"/>
        <v>CostsIncurredAndRecognisedProfitsLessRecognisedLosses</v>
      </c>
      <c r="K2812" t="str">
        <f t="shared" si="177"/>
        <v>insert into dbax_info_conc (codi_empr, codi_emex, codi_info, pref_conc, codi_conc, orde_conc, nive_conc, tipo_info) values (0,0,'pre_ias_11_2014-03-05_role-831710','ifrs-full','CostsIncurredAndRecognisedProfitsLessRecognisedLosses',40,2,'C')</v>
      </c>
    </row>
    <row r="2813" spans="1:11" x14ac:dyDescent="0.25">
      <c r="A2813">
        <v>0</v>
      </c>
      <c r="B2813">
        <v>0</v>
      </c>
      <c r="C2813" t="s">
        <v>247</v>
      </c>
      <c r="D2813" t="s">
        <v>1712</v>
      </c>
      <c r="E2813">
        <v>9</v>
      </c>
      <c r="F2813">
        <v>1</v>
      </c>
      <c r="G2813" t="s">
        <v>14</v>
      </c>
      <c r="H2813" s="1" t="str">
        <f t="shared" si="174"/>
        <v>ifrs-full_DisclosureOfRecognisedRevenueFromConstructionContractsExplanatory</v>
      </c>
      <c r="I2813" t="str">
        <f t="shared" si="175"/>
        <v>ifrs-full</v>
      </c>
      <c r="J2813" t="str">
        <f t="shared" si="176"/>
        <v>DisclosureOfRecognisedRevenueFromConstructionContractsExplanatory</v>
      </c>
      <c r="K2813" t="str">
        <f t="shared" si="177"/>
        <v>insert into dbax_info_conc (codi_empr, codi_emex, codi_info, pref_conc, codi_conc, orde_conc, nive_conc, tipo_info) values (0,0,'pre_ias_11_2014-03-05_role-831710','ifrs-full','DisclosureOfRecognisedRevenueFromConstructionContractsExplanatory',9,1,'C')</v>
      </c>
    </row>
    <row r="2814" spans="1:11" x14ac:dyDescent="0.25">
      <c r="A2814">
        <v>0</v>
      </c>
      <c r="B2814">
        <v>0</v>
      </c>
      <c r="C2814" t="s">
        <v>247</v>
      </c>
      <c r="D2814" t="s">
        <v>2022</v>
      </c>
      <c r="E2814">
        <v>70</v>
      </c>
      <c r="F2814">
        <v>2</v>
      </c>
      <c r="G2814" t="s">
        <v>14</v>
      </c>
      <c r="H2814" s="1" t="str">
        <f t="shared" si="174"/>
        <v>ifrs-full_GrossAmountDueFromCustomersForContractWorkAsAsset</v>
      </c>
      <c r="I2814" t="str">
        <f t="shared" si="175"/>
        <v>ifrs-full</v>
      </c>
      <c r="J2814" t="str">
        <f t="shared" si="176"/>
        <v>GrossAmountDueFromCustomersForContractWorkAsAsset</v>
      </c>
      <c r="K2814" t="str">
        <f t="shared" si="177"/>
        <v>insert into dbax_info_conc (codi_empr, codi_emex, codi_info, pref_conc, codi_conc, orde_conc, nive_conc, tipo_info) values (0,0,'pre_ias_11_2014-03-05_role-831710','ifrs-full','GrossAmountDueFromCustomersForContractWorkAsAsset',70,2,'C')</v>
      </c>
    </row>
    <row r="2815" spans="1:11" x14ac:dyDescent="0.25">
      <c r="A2815">
        <v>0</v>
      </c>
      <c r="B2815">
        <v>0</v>
      </c>
      <c r="C2815" t="s">
        <v>247</v>
      </c>
      <c r="D2815" t="s">
        <v>2023</v>
      </c>
      <c r="E2815">
        <v>80</v>
      </c>
      <c r="F2815">
        <v>2</v>
      </c>
      <c r="G2815" t="s">
        <v>14</v>
      </c>
      <c r="H2815" s="1" t="str">
        <f t="shared" si="174"/>
        <v>ifrs-full_GrossAmountDueToCustomersForContractWorkAsLiability</v>
      </c>
      <c r="I2815" t="str">
        <f t="shared" si="175"/>
        <v>ifrs-full</v>
      </c>
      <c r="J2815" t="str">
        <f t="shared" si="176"/>
        <v>GrossAmountDueToCustomersForContractWorkAsLiability</v>
      </c>
      <c r="K2815" t="str">
        <f t="shared" si="177"/>
        <v>insert into dbax_info_conc (codi_empr, codi_emex, codi_info, pref_conc, codi_conc, orde_conc, nive_conc, tipo_info) values (0,0,'pre_ias_11_2014-03-05_role-831710','ifrs-full','GrossAmountDueToCustomersForContractWorkAsLiability',80,2,'C')</v>
      </c>
    </row>
    <row r="2816" spans="1:11" x14ac:dyDescent="0.25">
      <c r="A2816">
        <v>0</v>
      </c>
      <c r="B2816">
        <v>0</v>
      </c>
      <c r="C2816" t="s">
        <v>247</v>
      </c>
      <c r="D2816" t="s">
        <v>2342</v>
      </c>
      <c r="E2816">
        <v>20</v>
      </c>
      <c r="F2816">
        <v>2</v>
      </c>
      <c r="G2816" t="s">
        <v>14</v>
      </c>
      <c r="H2816" s="1" t="str">
        <f t="shared" si="174"/>
        <v>ifrs-full_MethodsUsedToDetermineConstructionContractRevenueRecognised</v>
      </c>
      <c r="I2816" t="str">
        <f t="shared" si="175"/>
        <v>ifrs-full</v>
      </c>
      <c r="J2816" t="str">
        <f t="shared" si="176"/>
        <v>MethodsUsedToDetermineConstructionContractRevenueRecognised</v>
      </c>
      <c r="K2816" t="str">
        <f t="shared" si="177"/>
        <v>insert into dbax_info_conc (codi_empr, codi_emex, codi_info, pref_conc, codi_conc, orde_conc, nive_conc, tipo_info) values (0,0,'pre_ias_11_2014-03-05_role-831710','ifrs-full','MethodsUsedToDetermineConstructionContractRevenueRecognised',20,2,'C')</v>
      </c>
    </row>
    <row r="2817" spans="1:11" x14ac:dyDescent="0.25">
      <c r="A2817">
        <v>0</v>
      </c>
      <c r="B2817">
        <v>0</v>
      </c>
      <c r="C2817" t="s">
        <v>247</v>
      </c>
      <c r="D2817" t="s">
        <v>2343</v>
      </c>
      <c r="E2817">
        <v>30</v>
      </c>
      <c r="F2817">
        <v>2</v>
      </c>
      <c r="G2817" t="s">
        <v>14</v>
      </c>
      <c r="H2817" s="1" t="str">
        <f t="shared" si="174"/>
        <v>ifrs-full_MethodsUsedToDetermineStageOfCompletionOfConstructionInProgress</v>
      </c>
      <c r="I2817" t="str">
        <f t="shared" si="175"/>
        <v>ifrs-full</v>
      </c>
      <c r="J2817" t="str">
        <f t="shared" si="176"/>
        <v>MethodsUsedToDetermineStageOfCompletionOfConstructionInProgress</v>
      </c>
      <c r="K2817" t="str">
        <f t="shared" si="177"/>
        <v>insert into dbax_info_conc (codi_empr, codi_emex, codi_info, pref_conc, codi_conc, orde_conc, nive_conc, tipo_info) values (0,0,'pre_ias_11_2014-03-05_role-831710','ifrs-full','MethodsUsedToDetermineStageOfCompletionOfConstructionInProgress',30,2,'C')</v>
      </c>
    </row>
    <row r="2818" spans="1:11" x14ac:dyDescent="0.25">
      <c r="A2818">
        <v>0</v>
      </c>
      <c r="B2818">
        <v>0</v>
      </c>
      <c r="C2818" t="s">
        <v>247</v>
      </c>
      <c r="D2818" t="s">
        <v>2652</v>
      </c>
      <c r="E2818">
        <v>90</v>
      </c>
      <c r="F2818">
        <v>2</v>
      </c>
      <c r="G2818" t="s">
        <v>14</v>
      </c>
      <c r="H2818" s="1" t="str">
        <f t="shared" si="174"/>
        <v>ifrs-full_ProgressBillings</v>
      </c>
      <c r="I2818" t="str">
        <f t="shared" si="175"/>
        <v>ifrs-full</v>
      </c>
      <c r="J2818" t="str">
        <f t="shared" si="176"/>
        <v>ProgressBillings</v>
      </c>
      <c r="K2818" t="str">
        <f t="shared" si="177"/>
        <v>insert into dbax_info_conc (codi_empr, codi_emex, codi_info, pref_conc, codi_conc, orde_conc, nive_conc, tipo_info) values (0,0,'pre_ias_11_2014-03-05_role-831710','ifrs-full','ProgressBillings',90,2,'C')</v>
      </c>
    </row>
    <row r="2819" spans="1:11" x14ac:dyDescent="0.25">
      <c r="A2819">
        <v>0</v>
      </c>
      <c r="B2819">
        <v>0</v>
      </c>
      <c r="C2819" t="s">
        <v>247</v>
      </c>
      <c r="D2819" t="s">
        <v>2795</v>
      </c>
      <c r="E2819">
        <v>60</v>
      </c>
      <c r="F2819">
        <v>2</v>
      </c>
      <c r="G2819" t="s">
        <v>14</v>
      </c>
      <c r="H2819" s="1" t="str">
        <f t="shared" si="174"/>
        <v>ifrs-full_RetentionForContractsInProgress</v>
      </c>
      <c r="I2819" t="str">
        <f t="shared" si="175"/>
        <v>ifrs-full</v>
      </c>
      <c r="J2819" t="str">
        <f t="shared" si="176"/>
        <v>RetentionForContractsInProgress</v>
      </c>
      <c r="K2819" t="str">
        <f t="shared" si="177"/>
        <v>insert into dbax_info_conc (codi_empr, codi_emex, codi_info, pref_conc, codi_conc, orde_conc, nive_conc, tipo_info) values (0,0,'pre_ias_11_2014-03-05_role-831710','ifrs-full','RetentionForContractsInProgress',60,2,'C')</v>
      </c>
    </row>
    <row r="2820" spans="1:11" x14ac:dyDescent="0.25">
      <c r="A2820">
        <v>0</v>
      </c>
      <c r="B2820">
        <v>0</v>
      </c>
      <c r="C2820" t="s">
        <v>247</v>
      </c>
      <c r="D2820" t="s">
        <v>2817</v>
      </c>
      <c r="E2820">
        <v>10</v>
      </c>
      <c r="F2820">
        <v>2</v>
      </c>
      <c r="G2820" t="s">
        <v>14</v>
      </c>
      <c r="H2820" s="1" t="str">
        <f t="shared" si="174"/>
        <v>ifrs-full_RevenueFromConstructionContracts</v>
      </c>
      <c r="I2820" t="str">
        <f t="shared" si="175"/>
        <v>ifrs-full</v>
      </c>
      <c r="J2820" t="str">
        <f t="shared" si="176"/>
        <v>RevenueFromConstructionContracts</v>
      </c>
      <c r="K2820" t="str">
        <f t="shared" si="177"/>
        <v>insert into dbax_info_conc (codi_empr, codi_emex, codi_info, pref_conc, codi_conc, orde_conc, nive_conc, tipo_info) values (0,0,'pre_ias_11_2014-03-05_role-831710','ifrs-full','RevenueFromConstructionContracts',10,2,'C')</v>
      </c>
    </row>
    <row r="2821" spans="1:11" x14ac:dyDescent="0.25">
      <c r="A2821">
        <v>0</v>
      </c>
      <c r="B2821">
        <v>0</v>
      </c>
      <c r="C2821" t="s">
        <v>250</v>
      </c>
      <c r="D2821" t="s">
        <v>742</v>
      </c>
      <c r="E2821">
        <v>590</v>
      </c>
      <c r="F2821">
        <v>3</v>
      </c>
      <c r="G2821" t="s">
        <v>14</v>
      </c>
      <c r="H2821" s="1" t="str">
        <f t="shared" si="174"/>
        <v>ifrs-full_AccumulatedAllowanceForUncollectibleMinimumLeasePaymentsReceivable</v>
      </c>
      <c r="I2821" t="str">
        <f t="shared" si="175"/>
        <v>ifrs-full</v>
      </c>
      <c r="J2821" t="str">
        <f t="shared" si="176"/>
        <v>AccumulatedAllowanceForUncollectibleMinimumLeasePaymentsReceivable</v>
      </c>
      <c r="K2821" t="str">
        <f t="shared" si="177"/>
        <v>insert into dbax_info_conc (codi_empr, codi_emex, codi_info, pref_conc, codi_conc, orde_conc, nive_conc, tipo_info) values (0,0,'pre_ias_17_2014-03-05_role-832600','ifrs-full','AccumulatedAllowanceForUncollectibleMinimumLeasePaymentsReceivable',590,3,'C')</v>
      </c>
    </row>
    <row r="2822" spans="1:11" x14ac:dyDescent="0.25">
      <c r="A2822">
        <v>0</v>
      </c>
      <c r="B2822">
        <v>0</v>
      </c>
      <c r="C2822" t="s">
        <v>250</v>
      </c>
      <c r="D2822" t="s">
        <v>743</v>
      </c>
      <c r="E2822">
        <v>150</v>
      </c>
      <c r="F2822">
        <v>7</v>
      </c>
      <c r="G2822" t="s">
        <v>14</v>
      </c>
      <c r="H2822" s="1" t="str">
        <f t="shared" si="174"/>
        <v>ifrs-full_AccumulatedDepreciationAmortisationAndImpairmentMember</v>
      </c>
      <c r="I2822" t="str">
        <f t="shared" si="175"/>
        <v>ifrs-full</v>
      </c>
      <c r="J2822" t="str">
        <f t="shared" si="176"/>
        <v>AccumulatedDepreciationAmortisationAndImpairmentMember</v>
      </c>
      <c r="K2822" t="str">
        <f t="shared" si="177"/>
        <v>insert into dbax_info_conc (codi_empr, codi_emex, codi_info, pref_conc, codi_conc, orde_conc, nive_conc, tipo_info) values (0,0,'pre_ias_17_2014-03-05_role-832600','ifrs-full','AccumulatedDepreciationAmortisationAndImpairmentMember',150,7,'C')</v>
      </c>
    </row>
    <row r="2823" spans="1:11" x14ac:dyDescent="0.25">
      <c r="A2823">
        <v>0</v>
      </c>
      <c r="B2823">
        <v>0</v>
      </c>
      <c r="C2823" t="s">
        <v>250</v>
      </c>
      <c r="D2823" t="s">
        <v>744</v>
      </c>
      <c r="E2823">
        <v>160</v>
      </c>
      <c r="F2823">
        <v>8</v>
      </c>
      <c r="G2823" t="s">
        <v>14</v>
      </c>
      <c r="H2823" s="1" t="str">
        <f t="shared" si="174"/>
        <v>ifrs-full_AccumulatedDepreciationAndAmortisationMember</v>
      </c>
      <c r="I2823" t="str">
        <f t="shared" si="175"/>
        <v>ifrs-full</v>
      </c>
      <c r="J2823" t="str">
        <f t="shared" si="176"/>
        <v>AccumulatedDepreciationAndAmortisationMember</v>
      </c>
      <c r="K2823" t="str">
        <f t="shared" si="177"/>
        <v>insert into dbax_info_conc (codi_empr, codi_emex, codi_info, pref_conc, codi_conc, orde_conc, nive_conc, tipo_info) values (0,0,'pre_ias_17_2014-03-05_role-832600','ifrs-full','AccumulatedDepreciationAndAmortisationMember',160,8,'C')</v>
      </c>
    </row>
    <row r="2824" spans="1:11" x14ac:dyDescent="0.25">
      <c r="A2824">
        <v>0</v>
      </c>
      <c r="B2824">
        <v>0</v>
      </c>
      <c r="C2824" t="s">
        <v>250</v>
      </c>
      <c r="D2824" t="s">
        <v>745</v>
      </c>
      <c r="E2824">
        <v>170</v>
      </c>
      <c r="F2824">
        <v>8</v>
      </c>
      <c r="G2824" t="s">
        <v>14</v>
      </c>
      <c r="H2824" s="1" t="str">
        <f t="shared" ref="H2824:H2887" si="178">MID(D2824,FIND("#",D2824)+1,10000)</f>
        <v>ifrs-full_AccumulatedImpairmentMember</v>
      </c>
      <c r="I2824" t="str">
        <f t="shared" ref="I2824:I2887" si="179">MID(H2824,1,FIND("_",H2824)-1)</f>
        <v>ifrs-full</v>
      </c>
      <c r="J2824" t="str">
        <f t="shared" ref="J2824:J2887" si="180">MID(H2824,FIND("_",H2824)+1,10000)</f>
        <v>AccumulatedImpairmentMember</v>
      </c>
      <c r="K2824" t="str">
        <f t="shared" ref="K2824:K2887" si="181">CONCATENATE("insert into dbax_info_conc (codi_empr, codi_emex, codi_info, pref_conc, codi_conc, orde_conc, nive_conc, tipo_info) values (",A2824,",",B2824,",'",C2824,"','",I2824,"','",J2824,"',",E2824,",",F2824,",'",G2824,"')")</f>
        <v>insert into dbax_info_conc (codi_empr, codi_emex, codi_info, pref_conc, codi_conc, orde_conc, nive_conc, tipo_info) values (0,0,'pre_ias_17_2014-03-05_role-832600','ifrs-full','AccumulatedImpairmentMember',170,8,'C')</v>
      </c>
    </row>
    <row r="2825" spans="1:11" x14ac:dyDescent="0.25">
      <c r="A2825">
        <v>0</v>
      </c>
      <c r="B2825">
        <v>0</v>
      </c>
      <c r="C2825" t="s">
        <v>250</v>
      </c>
      <c r="D2825" t="s">
        <v>801</v>
      </c>
      <c r="E2825">
        <v>240</v>
      </c>
      <c r="F2825">
        <v>6</v>
      </c>
      <c r="G2825" t="s">
        <v>14</v>
      </c>
      <c r="H2825" s="1" t="str">
        <f t="shared" si="178"/>
        <v>ifrs-full_AggregatedTimeBandsMember</v>
      </c>
      <c r="I2825" t="str">
        <f t="shared" si="179"/>
        <v>ifrs-full</v>
      </c>
      <c r="J2825" t="str">
        <f t="shared" si="180"/>
        <v>AggregatedTimeBandsMember</v>
      </c>
      <c r="K2825" t="str">
        <f t="shared" si="181"/>
        <v>insert into dbax_info_conc (codi_empr, codi_emex, codi_info, pref_conc, codi_conc, orde_conc, nive_conc, tipo_info) values (0,0,'pre_ias_17_2014-03-05_role-832600','ifrs-full','AggregatedTimeBandsMember',240,6,'C')</v>
      </c>
    </row>
    <row r="2826" spans="1:11" x14ac:dyDescent="0.25">
      <c r="A2826">
        <v>0</v>
      </c>
      <c r="B2826">
        <v>0</v>
      </c>
      <c r="C2826" t="s">
        <v>250</v>
      </c>
      <c r="D2826" t="s">
        <v>869</v>
      </c>
      <c r="E2826">
        <v>100</v>
      </c>
      <c r="F2826">
        <v>7</v>
      </c>
      <c r="G2826" t="s">
        <v>14</v>
      </c>
      <c r="H2826" s="1" t="str">
        <f t="shared" si="178"/>
        <v>ifrs-full_BiologicalAssetsMember</v>
      </c>
      <c r="I2826" t="str">
        <f t="shared" si="179"/>
        <v>ifrs-full</v>
      </c>
      <c r="J2826" t="str">
        <f t="shared" si="180"/>
        <v>BiologicalAssetsMember</v>
      </c>
      <c r="K2826" t="str">
        <f t="shared" si="181"/>
        <v>insert into dbax_info_conc (codi_empr, codi_emex, codi_info, pref_conc, codi_conc, orde_conc, nive_conc, tipo_info) values (0,0,'pre_ias_17_2014-03-05_role-832600','ifrs-full','BiologicalAssetsMember',100,7,'C')</v>
      </c>
    </row>
    <row r="2827" spans="1:11" x14ac:dyDescent="0.25">
      <c r="A2827">
        <v>0</v>
      </c>
      <c r="B2827">
        <v>0</v>
      </c>
      <c r="C2827" t="s">
        <v>250</v>
      </c>
      <c r="D2827" t="s">
        <v>897</v>
      </c>
      <c r="E2827">
        <v>120</v>
      </c>
      <c r="F2827">
        <v>5</v>
      </c>
      <c r="G2827" t="s">
        <v>14</v>
      </c>
      <c r="H2827" s="1" t="str">
        <f t="shared" si="178"/>
        <v>ifrs-full_CarryingAmountAccumulatedDepreciationAmortisationAndImpairmentAndGrossCarryingAmountAxis</v>
      </c>
      <c r="I2827" t="str">
        <f t="shared" si="179"/>
        <v>ifrs-full</v>
      </c>
      <c r="J2827" t="str">
        <f t="shared" si="180"/>
        <v>CarryingAmountAccumulatedDepreciationAmortisationAndImpairmentAndGrossCarryingAmountAxis</v>
      </c>
      <c r="K2827" t="str">
        <f t="shared" si="181"/>
        <v>insert into dbax_info_conc (codi_empr, codi_emex, codi_info, pref_conc, codi_conc, orde_conc, nive_conc, tipo_info) values (0,0,'pre_ias_17_2014-03-05_role-832600','ifrs-full','CarryingAmountAccumulatedDepreciationAmortisationAndImpairmentAndGrossCarryingAmountAxis',120,5,'C')</v>
      </c>
    </row>
    <row r="2828" spans="1:11" x14ac:dyDescent="0.25">
      <c r="A2828">
        <v>0</v>
      </c>
      <c r="B2828">
        <v>0</v>
      </c>
      <c r="C2828" t="s">
        <v>250</v>
      </c>
      <c r="D2828" t="s">
        <v>899</v>
      </c>
      <c r="E2828">
        <v>130</v>
      </c>
      <c r="F2828">
        <v>6</v>
      </c>
      <c r="G2828" t="s">
        <v>14</v>
      </c>
      <c r="H2828" s="1" t="str">
        <f t="shared" si="178"/>
        <v>ifrs-full_CarryingAmountMember</v>
      </c>
      <c r="I2828" t="str">
        <f t="shared" si="179"/>
        <v>ifrs-full</v>
      </c>
      <c r="J2828" t="str">
        <f t="shared" si="180"/>
        <v>CarryingAmountMember</v>
      </c>
      <c r="K2828" t="str">
        <f t="shared" si="181"/>
        <v>insert into dbax_info_conc (codi_empr, codi_emex, codi_info, pref_conc, codi_conc, orde_conc, nive_conc, tipo_info) values (0,0,'pre_ias_17_2014-03-05_role-832600','ifrs-full','CarryingAmountMember',130,6,'C')</v>
      </c>
    </row>
    <row r="2829" spans="1:11" x14ac:dyDescent="0.25">
      <c r="A2829">
        <v>0</v>
      </c>
      <c r="B2829">
        <v>0</v>
      </c>
      <c r="C2829" t="s">
        <v>250</v>
      </c>
      <c r="D2829" t="s">
        <v>967</v>
      </c>
      <c r="E2829">
        <v>50</v>
      </c>
      <c r="F2829">
        <v>5</v>
      </c>
      <c r="G2829" t="s">
        <v>14</v>
      </c>
      <c r="H2829" s="1" t="str">
        <f t="shared" si="178"/>
        <v>ifrs-full_ClassesOfAssetsAxis</v>
      </c>
      <c r="I2829" t="str">
        <f t="shared" si="179"/>
        <v>ifrs-full</v>
      </c>
      <c r="J2829" t="str">
        <f t="shared" si="180"/>
        <v>ClassesOfAssetsAxis</v>
      </c>
      <c r="K2829" t="str">
        <f t="shared" si="181"/>
        <v>insert into dbax_info_conc (codi_empr, codi_emex, codi_info, pref_conc, codi_conc, orde_conc, nive_conc, tipo_info) values (0,0,'pre_ias_17_2014-03-05_role-832600','ifrs-full','ClassesOfAssetsAxis',50,5,'C')</v>
      </c>
    </row>
    <row r="2830" spans="1:11" x14ac:dyDescent="0.25">
      <c r="A2830">
        <v>0</v>
      </c>
      <c r="B2830">
        <v>0</v>
      </c>
      <c r="C2830" t="s">
        <v>250</v>
      </c>
      <c r="D2830" t="s">
        <v>968</v>
      </c>
      <c r="E2830">
        <v>60</v>
      </c>
      <c r="F2830">
        <v>6</v>
      </c>
      <c r="G2830" t="s">
        <v>14</v>
      </c>
      <c r="H2830" s="1" t="str">
        <f t="shared" si="178"/>
        <v>ifrs-full_ClassesOfAssetsMember</v>
      </c>
      <c r="I2830" t="str">
        <f t="shared" si="179"/>
        <v>ifrs-full</v>
      </c>
      <c r="J2830" t="str">
        <f t="shared" si="180"/>
        <v>ClassesOfAssetsMember</v>
      </c>
      <c r="K2830" t="str">
        <f t="shared" si="181"/>
        <v>insert into dbax_info_conc (codi_empr, codi_emex, codi_info, pref_conc, codi_conc, orde_conc, nive_conc, tipo_info) values (0,0,'pre_ias_17_2014-03-05_role-832600','ifrs-full','ClassesOfAssetsMember',60,6,'C')</v>
      </c>
    </row>
    <row r="2831" spans="1:11" x14ac:dyDescent="0.25">
      <c r="A2831">
        <v>0</v>
      </c>
      <c r="B2831">
        <v>0</v>
      </c>
      <c r="C2831" t="s">
        <v>250</v>
      </c>
      <c r="D2831" t="s">
        <v>1012</v>
      </c>
      <c r="E2831">
        <v>380</v>
      </c>
      <c r="F2831">
        <v>4</v>
      </c>
      <c r="G2831" t="s">
        <v>14</v>
      </c>
      <c r="H2831" s="1" t="str">
        <f t="shared" si="178"/>
        <v>ifrs-full_ContingentRentsRecognisedAsExpense</v>
      </c>
      <c r="I2831" t="str">
        <f t="shared" si="179"/>
        <v>ifrs-full</v>
      </c>
      <c r="J2831" t="str">
        <f t="shared" si="180"/>
        <v>ContingentRentsRecognisedAsExpense</v>
      </c>
      <c r="K2831" t="str">
        <f t="shared" si="181"/>
        <v>insert into dbax_info_conc (codi_empr, codi_emex, codi_info, pref_conc, codi_conc, orde_conc, nive_conc, tipo_info) values (0,0,'pre_ias_17_2014-03-05_role-832600','ifrs-full','ContingentRentsRecognisedAsExpense',380,4,'C')</v>
      </c>
    </row>
    <row r="2832" spans="1:11" x14ac:dyDescent="0.25">
      <c r="A2832">
        <v>0</v>
      </c>
      <c r="B2832">
        <v>0</v>
      </c>
      <c r="C2832" t="s">
        <v>250</v>
      </c>
      <c r="D2832" t="s">
        <v>1013</v>
      </c>
      <c r="E2832">
        <v>360</v>
      </c>
      <c r="F2832">
        <v>4</v>
      </c>
      <c r="G2832" t="s">
        <v>14</v>
      </c>
      <c r="H2832" s="1" t="str">
        <f t="shared" si="178"/>
        <v>ifrs-full_ContingentRentsRecognisedAsExpenseClassifiedAsFinanceLease</v>
      </c>
      <c r="I2832" t="str">
        <f t="shared" si="179"/>
        <v>ifrs-full</v>
      </c>
      <c r="J2832" t="str">
        <f t="shared" si="180"/>
        <v>ContingentRentsRecognisedAsExpenseClassifiedAsFinanceLease</v>
      </c>
      <c r="K2832" t="str">
        <f t="shared" si="181"/>
        <v>insert into dbax_info_conc (codi_empr, codi_emex, codi_info, pref_conc, codi_conc, orde_conc, nive_conc, tipo_info) values (0,0,'pre_ias_17_2014-03-05_role-832600','ifrs-full','ContingentRentsRecognisedAsExpenseClassifiedAsFinanceLease',360,4,'C')</v>
      </c>
    </row>
    <row r="2833" spans="1:11" x14ac:dyDescent="0.25">
      <c r="A2833">
        <v>0</v>
      </c>
      <c r="B2833">
        <v>0</v>
      </c>
      <c r="C2833" t="s">
        <v>250</v>
      </c>
      <c r="D2833" t="s">
        <v>1014</v>
      </c>
      <c r="E2833">
        <v>370</v>
      </c>
      <c r="F2833">
        <v>4</v>
      </c>
      <c r="G2833" t="s">
        <v>14</v>
      </c>
      <c r="H2833" s="1" t="str">
        <f t="shared" si="178"/>
        <v>ifrs-full_ContingentRentsRecognisedAsExpenseClassifiedAsOperatingLease</v>
      </c>
      <c r="I2833" t="str">
        <f t="shared" si="179"/>
        <v>ifrs-full</v>
      </c>
      <c r="J2833" t="str">
        <f t="shared" si="180"/>
        <v>ContingentRentsRecognisedAsExpenseClassifiedAsOperatingLease</v>
      </c>
      <c r="K2833" t="str">
        <f t="shared" si="181"/>
        <v>insert into dbax_info_conc (codi_empr, codi_emex, codi_info, pref_conc, codi_conc, orde_conc, nive_conc, tipo_info) values (0,0,'pre_ias_17_2014-03-05_role-832600','ifrs-full','ContingentRentsRecognisedAsExpenseClassifiedAsOperatingLease',370,4,'C')</v>
      </c>
    </row>
    <row r="2834" spans="1:11" x14ac:dyDescent="0.25">
      <c r="A2834">
        <v>0</v>
      </c>
      <c r="B2834">
        <v>0</v>
      </c>
      <c r="C2834" t="s">
        <v>250</v>
      </c>
      <c r="D2834" t="s">
        <v>1015</v>
      </c>
      <c r="E2834">
        <v>570</v>
      </c>
      <c r="F2834">
        <v>4</v>
      </c>
      <c r="G2834" t="s">
        <v>14</v>
      </c>
      <c r="H2834" s="1" t="str">
        <f t="shared" si="178"/>
        <v>ifrs-full_ContingentRentsRecognisedAsIncome</v>
      </c>
      <c r="I2834" t="str">
        <f t="shared" si="179"/>
        <v>ifrs-full</v>
      </c>
      <c r="J2834" t="str">
        <f t="shared" si="180"/>
        <v>ContingentRentsRecognisedAsIncome</v>
      </c>
      <c r="K2834" t="str">
        <f t="shared" si="181"/>
        <v>insert into dbax_info_conc (codi_empr, codi_emex, codi_info, pref_conc, codi_conc, orde_conc, nive_conc, tipo_info) values (0,0,'pre_ias_17_2014-03-05_role-832600','ifrs-full','ContingentRentsRecognisedAsIncome',570,4,'C')</v>
      </c>
    </row>
    <row r="2835" spans="1:11" x14ac:dyDescent="0.25">
      <c r="A2835">
        <v>0</v>
      </c>
      <c r="B2835">
        <v>0</v>
      </c>
      <c r="C2835" t="s">
        <v>250</v>
      </c>
      <c r="D2835" t="s">
        <v>1016</v>
      </c>
      <c r="E2835">
        <v>540</v>
      </c>
      <c r="F2835">
        <v>3</v>
      </c>
      <c r="G2835" t="s">
        <v>14</v>
      </c>
      <c r="H2835" s="1" t="str">
        <f t="shared" si="178"/>
        <v>ifrs-full_ContingentRentsRecognisedAsIncomeAbstract</v>
      </c>
      <c r="I2835" t="str">
        <f t="shared" si="179"/>
        <v>ifrs-full</v>
      </c>
      <c r="J2835" t="str">
        <f t="shared" si="180"/>
        <v>ContingentRentsRecognisedAsIncomeAbstract</v>
      </c>
      <c r="K2835" t="str">
        <f t="shared" si="181"/>
        <v>insert into dbax_info_conc (codi_empr, codi_emex, codi_info, pref_conc, codi_conc, orde_conc, nive_conc, tipo_info) values (0,0,'pre_ias_17_2014-03-05_role-832600','ifrs-full','ContingentRentsRecognisedAsIncomeAbstract',540,3,'C')</v>
      </c>
    </row>
    <row r="2836" spans="1:11" x14ac:dyDescent="0.25">
      <c r="A2836">
        <v>0</v>
      </c>
      <c r="B2836">
        <v>0</v>
      </c>
      <c r="C2836" t="s">
        <v>250</v>
      </c>
      <c r="D2836" t="s">
        <v>1017</v>
      </c>
      <c r="E2836">
        <v>550</v>
      </c>
      <c r="F2836">
        <v>4</v>
      </c>
      <c r="G2836" t="s">
        <v>14</v>
      </c>
      <c r="H2836" s="1" t="str">
        <f t="shared" si="178"/>
        <v>ifrs-full_ContingentRentsRecognisedAsIncomeClassifiedAsFinanceLease</v>
      </c>
      <c r="I2836" t="str">
        <f t="shared" si="179"/>
        <v>ifrs-full</v>
      </c>
      <c r="J2836" t="str">
        <f t="shared" si="180"/>
        <v>ContingentRentsRecognisedAsIncomeClassifiedAsFinanceLease</v>
      </c>
      <c r="K2836" t="str">
        <f t="shared" si="181"/>
        <v>insert into dbax_info_conc (codi_empr, codi_emex, codi_info, pref_conc, codi_conc, orde_conc, nive_conc, tipo_info) values (0,0,'pre_ias_17_2014-03-05_role-832600','ifrs-full','ContingentRentsRecognisedAsIncomeClassifiedAsFinanceLease',550,4,'C')</v>
      </c>
    </row>
    <row r="2837" spans="1:11" x14ac:dyDescent="0.25">
      <c r="A2837">
        <v>0</v>
      </c>
      <c r="B2837">
        <v>0</v>
      </c>
      <c r="C2837" t="s">
        <v>250</v>
      </c>
      <c r="D2837" t="s">
        <v>1018</v>
      </c>
      <c r="E2837">
        <v>560</v>
      </c>
      <c r="F2837">
        <v>4</v>
      </c>
      <c r="G2837" t="s">
        <v>14</v>
      </c>
      <c r="H2837" s="1" t="str">
        <f t="shared" si="178"/>
        <v>ifrs-full_ContingentRentsRecognisedAsIncomeClassifiedAsOperatingLease</v>
      </c>
      <c r="I2837" t="str">
        <f t="shared" si="179"/>
        <v>ifrs-full</v>
      </c>
      <c r="J2837" t="str">
        <f t="shared" si="180"/>
        <v>ContingentRentsRecognisedAsIncomeClassifiedAsOperatingLease</v>
      </c>
      <c r="K2837" t="str">
        <f t="shared" si="181"/>
        <v>insert into dbax_info_conc (codi_empr, codi_emex, codi_info, pref_conc, codi_conc, orde_conc, nive_conc, tipo_info) values (0,0,'pre_ias_17_2014-03-05_role-832600','ifrs-full','ContingentRentsRecognisedAsIncomeClassifiedAsOperatingLease',560,4,'C')</v>
      </c>
    </row>
    <row r="2838" spans="1:11" x14ac:dyDescent="0.25">
      <c r="A2838">
        <v>0</v>
      </c>
      <c r="B2838">
        <v>0</v>
      </c>
      <c r="C2838" t="s">
        <v>250</v>
      </c>
      <c r="D2838" t="s">
        <v>1347</v>
      </c>
      <c r="E2838">
        <v>440</v>
      </c>
      <c r="F2838">
        <v>3</v>
      </c>
      <c r="G2838" t="s">
        <v>14</v>
      </c>
      <c r="H2838" s="1" t="str">
        <f t="shared" si="178"/>
        <v>ifrs-full_DescriptionOfMaterialLeasingArrangementsByLesseeClassifiedAsFinanceLease</v>
      </c>
      <c r="I2838" t="str">
        <f t="shared" si="179"/>
        <v>ifrs-full</v>
      </c>
      <c r="J2838" t="str">
        <f t="shared" si="180"/>
        <v>DescriptionOfMaterialLeasingArrangementsByLesseeClassifiedAsFinanceLease</v>
      </c>
      <c r="K2838" t="str">
        <f t="shared" si="181"/>
        <v>insert into dbax_info_conc (codi_empr, codi_emex, codi_info, pref_conc, codi_conc, orde_conc, nive_conc, tipo_info) values (0,0,'pre_ias_17_2014-03-05_role-832600','ifrs-full','DescriptionOfMaterialLeasingArrangementsByLesseeClassifiedAsFinanceLease',440,3,'C')</v>
      </c>
    </row>
    <row r="2839" spans="1:11" x14ac:dyDescent="0.25">
      <c r="A2839">
        <v>0</v>
      </c>
      <c r="B2839">
        <v>0</v>
      </c>
      <c r="C2839" t="s">
        <v>250</v>
      </c>
      <c r="D2839" t="s">
        <v>1348</v>
      </c>
      <c r="E2839">
        <v>450</v>
      </c>
      <c r="F2839">
        <v>3</v>
      </c>
      <c r="G2839" t="s">
        <v>14</v>
      </c>
      <c r="H2839" s="1" t="str">
        <f t="shared" si="178"/>
        <v>ifrs-full_DescriptionOfMaterialLeasingArrangementsByLesseeClassifiedAsOperatingLease</v>
      </c>
      <c r="I2839" t="str">
        <f t="shared" si="179"/>
        <v>ifrs-full</v>
      </c>
      <c r="J2839" t="str">
        <f t="shared" si="180"/>
        <v>DescriptionOfMaterialLeasingArrangementsByLesseeClassifiedAsOperatingLease</v>
      </c>
      <c r="K2839" t="str">
        <f t="shared" si="181"/>
        <v>insert into dbax_info_conc (codi_empr, codi_emex, codi_info, pref_conc, codi_conc, orde_conc, nive_conc, tipo_info) values (0,0,'pre_ias_17_2014-03-05_role-832600','ifrs-full','DescriptionOfMaterialLeasingArrangementsByLesseeClassifiedAsOperatingLease',450,3,'C')</v>
      </c>
    </row>
    <row r="2840" spans="1:11" x14ac:dyDescent="0.25">
      <c r="A2840">
        <v>0</v>
      </c>
      <c r="B2840">
        <v>0</v>
      </c>
      <c r="C2840" t="s">
        <v>250</v>
      </c>
      <c r="D2840" t="s">
        <v>1349</v>
      </c>
      <c r="E2840">
        <v>600</v>
      </c>
      <c r="F2840">
        <v>3</v>
      </c>
      <c r="G2840" t="s">
        <v>14</v>
      </c>
      <c r="H2840" s="1" t="str">
        <f t="shared" si="178"/>
        <v>ifrs-full_DescriptionOfMaterialLeasingArrangementsByLessorClassifiedAsFinanceLease</v>
      </c>
      <c r="I2840" t="str">
        <f t="shared" si="179"/>
        <v>ifrs-full</v>
      </c>
      <c r="J2840" t="str">
        <f t="shared" si="180"/>
        <v>DescriptionOfMaterialLeasingArrangementsByLessorClassifiedAsFinanceLease</v>
      </c>
      <c r="K2840" t="str">
        <f t="shared" si="181"/>
        <v>insert into dbax_info_conc (codi_empr, codi_emex, codi_info, pref_conc, codi_conc, orde_conc, nive_conc, tipo_info) values (0,0,'pre_ias_17_2014-03-05_role-832600','ifrs-full','DescriptionOfMaterialLeasingArrangementsByLessorClassifiedAsFinanceLease',600,3,'C')</v>
      </c>
    </row>
    <row r="2841" spans="1:11" x14ac:dyDescent="0.25">
      <c r="A2841">
        <v>0</v>
      </c>
      <c r="B2841">
        <v>0</v>
      </c>
      <c r="C2841" t="s">
        <v>250</v>
      </c>
      <c r="D2841" t="s">
        <v>1350</v>
      </c>
      <c r="E2841">
        <v>610</v>
      </c>
      <c r="F2841">
        <v>3</v>
      </c>
      <c r="G2841" t="s">
        <v>14</v>
      </c>
      <c r="H2841" s="1" t="str">
        <f t="shared" si="178"/>
        <v>ifrs-full_DescriptionOfMaterialLeasingArrangementsByLessorClassifiedAsOperatingLease</v>
      </c>
      <c r="I2841" t="str">
        <f t="shared" si="179"/>
        <v>ifrs-full</v>
      </c>
      <c r="J2841" t="str">
        <f t="shared" si="180"/>
        <v>DescriptionOfMaterialLeasingArrangementsByLessorClassifiedAsOperatingLease</v>
      </c>
      <c r="K2841" t="str">
        <f t="shared" si="181"/>
        <v>insert into dbax_info_conc (codi_empr, codi_emex, codi_info, pref_conc, codi_conc, orde_conc, nive_conc, tipo_info) values (0,0,'pre_ias_17_2014-03-05_role-832600','ifrs-full','DescriptionOfMaterialLeasingArrangementsByLessorClassifiedAsOperatingLease',610,3,'C')</v>
      </c>
    </row>
    <row r="2842" spans="1:11" x14ac:dyDescent="0.25">
      <c r="A2842">
        <v>0</v>
      </c>
      <c r="B2842">
        <v>0</v>
      </c>
      <c r="C2842" t="s">
        <v>250</v>
      </c>
      <c r="D2842" t="s">
        <v>1571</v>
      </c>
      <c r="E2842">
        <v>210</v>
      </c>
      <c r="F2842">
        <v>3</v>
      </c>
      <c r="G2842" t="s">
        <v>14</v>
      </c>
      <c r="H2842" s="1" t="str">
        <f t="shared" si="178"/>
        <v>ifrs-full_DisclosureOfFinanceLeaseAndOperatingLeaseByLesseeAbstract</v>
      </c>
      <c r="I2842" t="str">
        <f t="shared" si="179"/>
        <v>ifrs-full</v>
      </c>
      <c r="J2842" t="str">
        <f t="shared" si="180"/>
        <v>DisclosureOfFinanceLeaseAndOperatingLeaseByLesseeAbstract</v>
      </c>
      <c r="K2842" t="str">
        <f t="shared" si="181"/>
        <v>insert into dbax_info_conc (codi_empr, codi_emex, codi_info, pref_conc, codi_conc, orde_conc, nive_conc, tipo_info) values (0,0,'pre_ias_17_2014-03-05_role-832600','ifrs-full','DisclosureOfFinanceLeaseAndOperatingLeaseByLesseeAbstract',210,3,'C')</v>
      </c>
    </row>
    <row r="2843" spans="1:11" x14ac:dyDescent="0.25">
      <c r="A2843">
        <v>0</v>
      </c>
      <c r="B2843">
        <v>0</v>
      </c>
      <c r="C2843" t="s">
        <v>250</v>
      </c>
      <c r="D2843" t="s">
        <v>1572</v>
      </c>
      <c r="E2843">
        <v>200</v>
      </c>
      <c r="F2843">
        <v>2</v>
      </c>
      <c r="G2843" t="s">
        <v>14</v>
      </c>
      <c r="H2843" s="1" t="str">
        <f t="shared" si="178"/>
        <v>ifrs-full_DisclosureOfFinanceLeaseAndOperatingLeaseByLesseeExplanatory</v>
      </c>
      <c r="I2843" t="str">
        <f t="shared" si="179"/>
        <v>ifrs-full</v>
      </c>
      <c r="J2843" t="str">
        <f t="shared" si="180"/>
        <v>DisclosureOfFinanceLeaseAndOperatingLeaseByLesseeExplanatory</v>
      </c>
      <c r="K2843" t="str">
        <f t="shared" si="181"/>
        <v>insert into dbax_info_conc (codi_empr, codi_emex, codi_info, pref_conc, codi_conc, orde_conc, nive_conc, tipo_info) values (0,0,'pre_ias_17_2014-03-05_role-832600','ifrs-full','DisclosureOfFinanceLeaseAndOperatingLeaseByLesseeExplanatory',200,2,'C')</v>
      </c>
    </row>
    <row r="2844" spans="1:11" x14ac:dyDescent="0.25">
      <c r="A2844">
        <v>0</v>
      </c>
      <c r="B2844">
        <v>0</v>
      </c>
      <c r="C2844" t="s">
        <v>250</v>
      </c>
      <c r="D2844" t="s">
        <v>1573</v>
      </c>
      <c r="E2844">
        <v>280</v>
      </c>
      <c r="F2844">
        <v>4</v>
      </c>
      <c r="G2844" t="s">
        <v>14</v>
      </c>
      <c r="H2844" s="1" t="str">
        <f t="shared" si="178"/>
        <v>ifrs-full_DisclosureOfFinanceLeaseAndOperatingLeaseByLesseeLineItems</v>
      </c>
      <c r="I2844" t="str">
        <f t="shared" si="179"/>
        <v>ifrs-full</v>
      </c>
      <c r="J2844" t="str">
        <f t="shared" si="180"/>
        <v>DisclosureOfFinanceLeaseAndOperatingLeaseByLesseeLineItems</v>
      </c>
      <c r="K2844" t="str">
        <f t="shared" si="181"/>
        <v>insert into dbax_info_conc (codi_empr, codi_emex, codi_info, pref_conc, codi_conc, orde_conc, nive_conc, tipo_info) values (0,0,'pre_ias_17_2014-03-05_role-832600','ifrs-full','DisclosureOfFinanceLeaseAndOperatingLeaseByLesseeLineItems',280,4,'C')</v>
      </c>
    </row>
    <row r="2845" spans="1:11" x14ac:dyDescent="0.25">
      <c r="A2845">
        <v>0</v>
      </c>
      <c r="B2845">
        <v>0</v>
      </c>
      <c r="C2845" t="s">
        <v>250</v>
      </c>
      <c r="D2845" t="s">
        <v>1574</v>
      </c>
      <c r="E2845">
        <v>220</v>
      </c>
      <c r="F2845">
        <v>4</v>
      </c>
      <c r="G2845" t="s">
        <v>14</v>
      </c>
      <c r="H2845" s="1" t="str">
        <f t="shared" si="178"/>
        <v>ifrs-full_DisclosureOfFinanceLeaseAndOperatingLeaseByLesseeTable</v>
      </c>
      <c r="I2845" t="str">
        <f t="shared" si="179"/>
        <v>ifrs-full</v>
      </c>
      <c r="J2845" t="str">
        <f t="shared" si="180"/>
        <v>DisclosureOfFinanceLeaseAndOperatingLeaseByLesseeTable</v>
      </c>
      <c r="K2845" t="str">
        <f t="shared" si="181"/>
        <v>insert into dbax_info_conc (codi_empr, codi_emex, codi_info, pref_conc, codi_conc, orde_conc, nive_conc, tipo_info) values (0,0,'pre_ias_17_2014-03-05_role-832600','ifrs-full','DisclosureOfFinanceLeaseAndOperatingLeaseByLesseeTable',220,4,'C')</v>
      </c>
    </row>
    <row r="2846" spans="1:11" x14ac:dyDescent="0.25">
      <c r="A2846">
        <v>0</v>
      </c>
      <c r="B2846">
        <v>0</v>
      </c>
      <c r="C2846" t="s">
        <v>250</v>
      </c>
      <c r="D2846" t="s">
        <v>1575</v>
      </c>
      <c r="E2846">
        <v>470</v>
      </c>
      <c r="F2846">
        <v>3</v>
      </c>
      <c r="G2846" t="s">
        <v>14</v>
      </c>
      <c r="H2846" s="1" t="str">
        <f t="shared" si="178"/>
        <v>ifrs-full_DisclosureOfFinanceLeaseAndOperatingLeaseByLessorAbstract</v>
      </c>
      <c r="I2846" t="str">
        <f t="shared" si="179"/>
        <v>ifrs-full</v>
      </c>
      <c r="J2846" t="str">
        <f t="shared" si="180"/>
        <v>DisclosureOfFinanceLeaseAndOperatingLeaseByLessorAbstract</v>
      </c>
      <c r="K2846" t="str">
        <f t="shared" si="181"/>
        <v>insert into dbax_info_conc (codi_empr, codi_emex, codi_info, pref_conc, codi_conc, orde_conc, nive_conc, tipo_info) values (0,0,'pre_ias_17_2014-03-05_role-832600','ifrs-full','DisclosureOfFinanceLeaseAndOperatingLeaseByLessorAbstract',470,3,'C')</v>
      </c>
    </row>
    <row r="2847" spans="1:11" x14ac:dyDescent="0.25">
      <c r="A2847">
        <v>0</v>
      </c>
      <c r="B2847">
        <v>0</v>
      </c>
      <c r="C2847" t="s">
        <v>250</v>
      </c>
      <c r="D2847" t="s">
        <v>1576</v>
      </c>
      <c r="E2847">
        <v>460</v>
      </c>
      <c r="F2847">
        <v>2</v>
      </c>
      <c r="G2847" t="s">
        <v>14</v>
      </c>
      <c r="H2847" s="1" t="str">
        <f t="shared" si="178"/>
        <v>ifrs-full_DisclosureOfFinanceLeaseAndOperatingLeaseByLessorExplanatory</v>
      </c>
      <c r="I2847" t="str">
        <f t="shared" si="179"/>
        <v>ifrs-full</v>
      </c>
      <c r="J2847" t="str">
        <f t="shared" si="180"/>
        <v>DisclosureOfFinanceLeaseAndOperatingLeaseByLessorExplanatory</v>
      </c>
      <c r="K2847" t="str">
        <f t="shared" si="181"/>
        <v>insert into dbax_info_conc (codi_empr, codi_emex, codi_info, pref_conc, codi_conc, orde_conc, nive_conc, tipo_info) values (0,0,'pre_ias_17_2014-03-05_role-832600','ifrs-full','DisclosureOfFinanceLeaseAndOperatingLeaseByLessorExplanatory',460,2,'C')</v>
      </c>
    </row>
    <row r="2848" spans="1:11" x14ac:dyDescent="0.25">
      <c r="A2848">
        <v>0</v>
      </c>
      <c r="B2848">
        <v>0</v>
      </c>
      <c r="C2848" t="s">
        <v>250</v>
      </c>
      <c r="D2848" t="s">
        <v>1577</v>
      </c>
      <c r="E2848">
        <v>490</v>
      </c>
      <c r="F2848">
        <v>4</v>
      </c>
      <c r="G2848" t="s">
        <v>14</v>
      </c>
      <c r="H2848" s="1" t="str">
        <f t="shared" si="178"/>
        <v>ifrs-full_DisclosureOfFinanceLeaseAndOperatingLeaseByLessorLineItems</v>
      </c>
      <c r="I2848" t="str">
        <f t="shared" si="179"/>
        <v>ifrs-full</v>
      </c>
      <c r="J2848" t="str">
        <f t="shared" si="180"/>
        <v>DisclosureOfFinanceLeaseAndOperatingLeaseByLessorLineItems</v>
      </c>
      <c r="K2848" t="str">
        <f t="shared" si="181"/>
        <v>insert into dbax_info_conc (codi_empr, codi_emex, codi_info, pref_conc, codi_conc, orde_conc, nive_conc, tipo_info) values (0,0,'pre_ias_17_2014-03-05_role-832600','ifrs-full','DisclosureOfFinanceLeaseAndOperatingLeaseByLessorLineItems',490,4,'C')</v>
      </c>
    </row>
    <row r="2849" spans="1:11" x14ac:dyDescent="0.25">
      <c r="A2849">
        <v>0</v>
      </c>
      <c r="B2849">
        <v>0</v>
      </c>
      <c r="C2849" t="s">
        <v>250</v>
      </c>
      <c r="D2849" t="s">
        <v>1578</v>
      </c>
      <c r="E2849">
        <v>480</v>
      </c>
      <c r="F2849">
        <v>4</v>
      </c>
      <c r="G2849" t="s">
        <v>14</v>
      </c>
      <c r="H2849" s="1" t="str">
        <f t="shared" si="178"/>
        <v>ifrs-full_DisclosureOfFinanceLeaseAndOperatingLeaseByLessorTable</v>
      </c>
      <c r="I2849" t="str">
        <f t="shared" si="179"/>
        <v>ifrs-full</v>
      </c>
      <c r="J2849" t="str">
        <f t="shared" si="180"/>
        <v>DisclosureOfFinanceLeaseAndOperatingLeaseByLessorTable</v>
      </c>
      <c r="K2849" t="str">
        <f t="shared" si="181"/>
        <v>insert into dbax_info_conc (codi_empr, codi_emex, codi_info, pref_conc, codi_conc, orde_conc, nive_conc, tipo_info) values (0,0,'pre_ias_17_2014-03-05_role-832600','ifrs-full','DisclosureOfFinanceLeaseAndOperatingLeaseByLessorTable',480,4,'C')</v>
      </c>
    </row>
    <row r="2850" spans="1:11" x14ac:dyDescent="0.25">
      <c r="A2850">
        <v>0</v>
      </c>
      <c r="B2850">
        <v>0</v>
      </c>
      <c r="C2850" t="s">
        <v>250</v>
      </c>
      <c r="D2850" t="s">
        <v>1660</v>
      </c>
      <c r="E2850">
        <v>10</v>
      </c>
      <c r="F2850">
        <v>1</v>
      </c>
      <c r="G2850" t="s">
        <v>14</v>
      </c>
      <c r="H2850" s="1" t="str">
        <f t="shared" si="178"/>
        <v>ifrs-full_DisclosureOfLeasesExplanatory</v>
      </c>
      <c r="I2850" t="str">
        <f t="shared" si="179"/>
        <v>ifrs-full</v>
      </c>
      <c r="J2850" t="str">
        <f t="shared" si="180"/>
        <v>DisclosureOfLeasesExplanatory</v>
      </c>
      <c r="K2850" t="str">
        <f t="shared" si="181"/>
        <v>insert into dbax_info_conc (codi_empr, codi_emex, codi_info, pref_conc, codi_conc, orde_conc, nive_conc, tipo_info) values (0,0,'pre_ias_17_2014-03-05_role-832600','ifrs-full','DisclosureOfLeasesExplanatory',10,1,'C')</v>
      </c>
    </row>
    <row r="2851" spans="1:11" x14ac:dyDescent="0.25">
      <c r="A2851">
        <v>0</v>
      </c>
      <c r="B2851">
        <v>0</v>
      </c>
      <c r="C2851" t="s">
        <v>250</v>
      </c>
      <c r="D2851" t="s">
        <v>1708</v>
      </c>
      <c r="E2851">
        <v>30</v>
      </c>
      <c r="F2851">
        <v>3</v>
      </c>
      <c r="G2851" t="s">
        <v>14</v>
      </c>
      <c r="H2851" s="1" t="str">
        <f t="shared" si="178"/>
        <v>ifrs-full_DisclosureOfRecognisedFinanceLeaseAsAssetsByLesseeAbstract</v>
      </c>
      <c r="I2851" t="str">
        <f t="shared" si="179"/>
        <v>ifrs-full</v>
      </c>
      <c r="J2851" t="str">
        <f t="shared" si="180"/>
        <v>DisclosureOfRecognisedFinanceLeaseAsAssetsByLesseeAbstract</v>
      </c>
      <c r="K2851" t="str">
        <f t="shared" si="181"/>
        <v>insert into dbax_info_conc (codi_empr, codi_emex, codi_info, pref_conc, codi_conc, orde_conc, nive_conc, tipo_info) values (0,0,'pre_ias_17_2014-03-05_role-832600','ifrs-full','DisclosureOfRecognisedFinanceLeaseAsAssetsByLesseeAbstract',30,3,'C')</v>
      </c>
    </row>
    <row r="2852" spans="1:11" x14ac:dyDescent="0.25">
      <c r="A2852">
        <v>0</v>
      </c>
      <c r="B2852">
        <v>0</v>
      </c>
      <c r="C2852" t="s">
        <v>250</v>
      </c>
      <c r="D2852" t="s">
        <v>1709</v>
      </c>
      <c r="E2852">
        <v>20</v>
      </c>
      <c r="F2852">
        <v>2</v>
      </c>
      <c r="G2852" t="s">
        <v>14</v>
      </c>
      <c r="H2852" s="1" t="str">
        <f t="shared" si="178"/>
        <v>ifrs-full_DisclosureOfRecognisedFinanceLeaseAsAssetsByLesseeExplanatory</v>
      </c>
      <c r="I2852" t="str">
        <f t="shared" si="179"/>
        <v>ifrs-full</v>
      </c>
      <c r="J2852" t="str">
        <f t="shared" si="180"/>
        <v>DisclosureOfRecognisedFinanceLeaseAsAssetsByLesseeExplanatory</v>
      </c>
      <c r="K2852" t="str">
        <f t="shared" si="181"/>
        <v>insert into dbax_info_conc (codi_empr, codi_emex, codi_info, pref_conc, codi_conc, orde_conc, nive_conc, tipo_info) values (0,0,'pre_ias_17_2014-03-05_role-832600','ifrs-full','DisclosureOfRecognisedFinanceLeaseAsAssetsByLesseeExplanatory',20,2,'C')</v>
      </c>
    </row>
    <row r="2853" spans="1:11" x14ac:dyDescent="0.25">
      <c r="A2853">
        <v>0</v>
      </c>
      <c r="B2853">
        <v>0</v>
      </c>
      <c r="C2853" t="s">
        <v>250</v>
      </c>
      <c r="D2853" t="s">
        <v>1710</v>
      </c>
      <c r="E2853">
        <v>180</v>
      </c>
      <c r="F2853">
        <v>4</v>
      </c>
      <c r="G2853" t="s">
        <v>14</v>
      </c>
      <c r="H2853" s="1" t="str">
        <f t="shared" si="178"/>
        <v>ifrs-full_DisclosureOfRecognisedFinanceLeaseAsAssetsByLesseeLineItems</v>
      </c>
      <c r="I2853" t="str">
        <f t="shared" si="179"/>
        <v>ifrs-full</v>
      </c>
      <c r="J2853" t="str">
        <f t="shared" si="180"/>
        <v>DisclosureOfRecognisedFinanceLeaseAsAssetsByLesseeLineItems</v>
      </c>
      <c r="K2853" t="str">
        <f t="shared" si="181"/>
        <v>insert into dbax_info_conc (codi_empr, codi_emex, codi_info, pref_conc, codi_conc, orde_conc, nive_conc, tipo_info) values (0,0,'pre_ias_17_2014-03-05_role-832600','ifrs-full','DisclosureOfRecognisedFinanceLeaseAsAssetsByLesseeLineItems',180,4,'C')</v>
      </c>
    </row>
    <row r="2854" spans="1:11" x14ac:dyDescent="0.25">
      <c r="A2854">
        <v>0</v>
      </c>
      <c r="B2854">
        <v>0</v>
      </c>
      <c r="C2854" t="s">
        <v>250</v>
      </c>
      <c r="D2854" t="s">
        <v>1711</v>
      </c>
      <c r="E2854">
        <v>40</v>
      </c>
      <c r="F2854">
        <v>4</v>
      </c>
      <c r="G2854" t="s">
        <v>14</v>
      </c>
      <c r="H2854" s="1" t="str">
        <f t="shared" si="178"/>
        <v>ifrs-full_DisclosureOfRecognisedFinanceLeaseAsAssetsByLesseeTable</v>
      </c>
      <c r="I2854" t="str">
        <f t="shared" si="179"/>
        <v>ifrs-full</v>
      </c>
      <c r="J2854" t="str">
        <f t="shared" si="180"/>
        <v>DisclosureOfRecognisedFinanceLeaseAsAssetsByLesseeTable</v>
      </c>
      <c r="K2854" t="str">
        <f t="shared" si="181"/>
        <v>insert into dbax_info_conc (codi_empr, codi_emex, codi_info, pref_conc, codi_conc, orde_conc, nive_conc, tipo_info) values (0,0,'pre_ias_17_2014-03-05_role-832600','ifrs-full','DisclosureOfRecognisedFinanceLeaseAsAssetsByLesseeTable',40,4,'C')</v>
      </c>
    </row>
    <row r="2855" spans="1:11" x14ac:dyDescent="0.25">
      <c r="A2855">
        <v>0</v>
      </c>
      <c r="B2855">
        <v>0</v>
      </c>
      <c r="C2855" t="s">
        <v>250</v>
      </c>
      <c r="D2855" t="s">
        <v>1832</v>
      </c>
      <c r="E2855">
        <v>430</v>
      </c>
      <c r="F2855">
        <v>3</v>
      </c>
      <c r="G2855" t="s">
        <v>14</v>
      </c>
      <c r="H2855" s="1" t="str">
        <f t="shared" si="178"/>
        <v>ifrs-full_ExpectedFutureMinimumSubleasePaymentsReceivableUnderNoncancellableSubleasesClassifiedAsOperatingLease</v>
      </c>
      <c r="I2855" t="str">
        <f t="shared" si="179"/>
        <v>ifrs-full</v>
      </c>
      <c r="J2855" t="str">
        <f t="shared" si="180"/>
        <v>ExpectedFutureMinimumSubleasePaymentsReceivableUnderNoncancellableSubleasesClassifiedAsOperatingLease</v>
      </c>
      <c r="K2855" t="str">
        <f t="shared" si="181"/>
        <v>insert into dbax_info_conc (codi_empr, codi_emex, codi_info, pref_conc, codi_conc, orde_conc, nive_conc, tipo_info) values (0,0,'pre_ias_17_2014-03-05_role-832600','ifrs-full','ExpectedFutureMinimumSubleasePaymentsReceivableUnderNoncancellableSubleasesClassifiedAsOperatingLease',430,3,'C')</v>
      </c>
    </row>
    <row r="2856" spans="1:11" x14ac:dyDescent="0.25">
      <c r="A2856">
        <v>0</v>
      </c>
      <c r="B2856">
        <v>0</v>
      </c>
      <c r="C2856" t="s">
        <v>250</v>
      </c>
      <c r="D2856" t="s">
        <v>1833</v>
      </c>
      <c r="E2856">
        <v>420</v>
      </c>
      <c r="F2856">
        <v>3</v>
      </c>
      <c r="G2856" t="s">
        <v>14</v>
      </c>
      <c r="H2856" s="1" t="str">
        <f t="shared" si="178"/>
        <v>ifrs-full_ExpectedFutureMinimumSubleasePaymentsReceivableUnderNoncancellableSubleasesClassifiedFinanceLease</v>
      </c>
      <c r="I2856" t="str">
        <f t="shared" si="179"/>
        <v>ifrs-full</v>
      </c>
      <c r="J2856" t="str">
        <f t="shared" si="180"/>
        <v>ExpectedFutureMinimumSubleasePaymentsReceivableUnderNoncancellableSubleasesClassifiedFinanceLease</v>
      </c>
      <c r="K2856" t="str">
        <f t="shared" si="181"/>
        <v>insert into dbax_info_conc (codi_empr, codi_emex, codi_info, pref_conc, codi_conc, orde_conc, nive_conc, tipo_info) values (0,0,'pre_ias_17_2014-03-05_role-832600','ifrs-full','ExpectedFutureMinimumSubleasePaymentsReceivableUnderNoncancellableSubleasesClassifiedFinanceLease',420,3,'C')</v>
      </c>
    </row>
    <row r="2857" spans="1:11" x14ac:dyDescent="0.25">
      <c r="A2857">
        <v>0</v>
      </c>
      <c r="B2857">
        <v>0</v>
      </c>
      <c r="C2857" t="s">
        <v>250</v>
      </c>
      <c r="D2857" t="s">
        <v>1905</v>
      </c>
      <c r="E2857">
        <v>580</v>
      </c>
      <c r="F2857">
        <v>3</v>
      </c>
      <c r="G2857" t="s">
        <v>14</v>
      </c>
      <c r="H2857" s="1" t="str">
        <f t="shared" si="178"/>
        <v>ifrs-full_ExplanationOfUnguaranteedResidualValuesAccruingToBenefitOfLessor</v>
      </c>
      <c r="I2857" t="str">
        <f t="shared" si="179"/>
        <v>ifrs-full</v>
      </c>
      <c r="J2857" t="str">
        <f t="shared" si="180"/>
        <v>ExplanationOfUnguaranteedResidualValuesAccruingToBenefitOfLessor</v>
      </c>
      <c r="K2857" t="str">
        <f t="shared" si="181"/>
        <v>insert into dbax_info_conc (codi_empr, codi_emex, codi_info, pref_conc, codi_conc, orde_conc, nive_conc, tipo_info) values (0,0,'pre_ias_17_2014-03-05_role-832600','ifrs-full','ExplanationOfUnguaranteedResidualValuesAccruingToBenefitOfLessor',580,3,'C')</v>
      </c>
    </row>
    <row r="2858" spans="1:11" x14ac:dyDescent="0.25">
      <c r="A2858">
        <v>0</v>
      </c>
      <c r="B2858">
        <v>0</v>
      </c>
      <c r="C2858" t="s">
        <v>250</v>
      </c>
      <c r="D2858" t="s">
        <v>1957</v>
      </c>
      <c r="E2858">
        <v>310</v>
      </c>
      <c r="F2858">
        <v>5</v>
      </c>
      <c r="G2858" t="s">
        <v>14</v>
      </c>
      <c r="H2858" s="1" t="str">
        <f t="shared" si="178"/>
        <v>ifrs-full_FutureFinanceChargeOnFinanceLease</v>
      </c>
      <c r="I2858" t="str">
        <f t="shared" si="179"/>
        <v>ifrs-full</v>
      </c>
      <c r="J2858" t="str">
        <f t="shared" si="180"/>
        <v>FutureFinanceChargeOnFinanceLease</v>
      </c>
      <c r="K2858" t="str">
        <f t="shared" si="181"/>
        <v>insert into dbax_info_conc (codi_empr, codi_emex, codi_info, pref_conc, codi_conc, orde_conc, nive_conc, tipo_info) values (0,0,'pre_ias_17_2014-03-05_role-832600','ifrs-full','FutureFinanceChargeOnFinanceLease',310,5,'C')</v>
      </c>
    </row>
    <row r="2859" spans="1:11" x14ac:dyDescent="0.25">
      <c r="A2859">
        <v>0</v>
      </c>
      <c r="B2859">
        <v>0</v>
      </c>
      <c r="C2859" t="s">
        <v>250</v>
      </c>
      <c r="D2859" t="s">
        <v>2024</v>
      </c>
      <c r="E2859">
        <v>140</v>
      </c>
      <c r="F2859">
        <v>7</v>
      </c>
      <c r="G2859" t="s">
        <v>14</v>
      </c>
      <c r="H2859" s="1" t="str">
        <f t="shared" si="178"/>
        <v>ifrs-full_GrossCarryingAmountMember</v>
      </c>
      <c r="I2859" t="str">
        <f t="shared" si="179"/>
        <v>ifrs-full</v>
      </c>
      <c r="J2859" t="str">
        <f t="shared" si="180"/>
        <v>GrossCarryingAmountMember</v>
      </c>
      <c r="K2859" t="str">
        <f t="shared" si="181"/>
        <v>insert into dbax_info_conc (codi_empr, codi_emex, codi_info, pref_conc, codi_conc, orde_conc, nive_conc, tipo_info) values (0,0,'pre_ias_17_2014-03-05_role-832600','ifrs-full','GrossCarryingAmountMember',140,7,'C')</v>
      </c>
    </row>
    <row r="2860" spans="1:11" x14ac:dyDescent="0.25">
      <c r="A2860">
        <v>0</v>
      </c>
      <c r="B2860">
        <v>0</v>
      </c>
      <c r="C2860" t="s">
        <v>250</v>
      </c>
      <c r="D2860" t="s">
        <v>2026</v>
      </c>
      <c r="E2860">
        <v>500</v>
      </c>
      <c r="F2860">
        <v>5</v>
      </c>
      <c r="G2860" t="s">
        <v>14</v>
      </c>
      <c r="H2860" s="1" t="str">
        <f t="shared" si="178"/>
        <v>ifrs-full_GrossInvestmentInFinanceLease</v>
      </c>
      <c r="I2860" t="str">
        <f t="shared" si="179"/>
        <v>ifrs-full</v>
      </c>
      <c r="J2860" t="str">
        <f t="shared" si="180"/>
        <v>GrossInvestmentInFinanceLease</v>
      </c>
      <c r="K2860" t="str">
        <f t="shared" si="181"/>
        <v>insert into dbax_info_conc (codi_empr, codi_emex, codi_info, pref_conc, codi_conc, orde_conc, nive_conc, tipo_info) values (0,0,'pre_ias_17_2014-03-05_role-832600','ifrs-full','GrossInvestmentInFinanceLease',500,5,'C')</v>
      </c>
    </row>
    <row r="2861" spans="1:11" x14ac:dyDescent="0.25">
      <c r="A2861">
        <v>0</v>
      </c>
      <c r="B2861">
        <v>0</v>
      </c>
      <c r="C2861" t="s">
        <v>250</v>
      </c>
      <c r="D2861" t="s">
        <v>2176</v>
      </c>
      <c r="E2861">
        <v>80</v>
      </c>
      <c r="F2861">
        <v>7</v>
      </c>
      <c r="G2861" t="s">
        <v>14</v>
      </c>
      <c r="H2861" s="1" t="str">
        <f t="shared" si="178"/>
        <v>ifrs-full_IntangibleAssetsOtherThanGoodwillMember</v>
      </c>
      <c r="I2861" t="str">
        <f t="shared" si="179"/>
        <v>ifrs-full</v>
      </c>
      <c r="J2861" t="str">
        <f t="shared" si="180"/>
        <v>IntangibleAssetsOtherThanGoodwillMember</v>
      </c>
      <c r="K2861" t="str">
        <f t="shared" si="181"/>
        <v>insert into dbax_info_conc (codi_empr, codi_emex, codi_info, pref_conc, codi_conc, orde_conc, nive_conc, tipo_info) values (0,0,'pre_ias_17_2014-03-05_role-832600','ifrs-full','IntangibleAssetsOtherThanGoodwillMember',80,7,'C')</v>
      </c>
    </row>
    <row r="2862" spans="1:11" x14ac:dyDescent="0.25">
      <c r="A2862">
        <v>0</v>
      </c>
      <c r="B2862">
        <v>0</v>
      </c>
      <c r="C2862" t="s">
        <v>250</v>
      </c>
      <c r="D2862" t="s">
        <v>2237</v>
      </c>
      <c r="E2862">
        <v>90</v>
      </c>
      <c r="F2862">
        <v>7</v>
      </c>
      <c r="G2862" t="s">
        <v>14</v>
      </c>
      <c r="H2862" s="1" t="str">
        <f t="shared" si="178"/>
        <v>ifrs-full_InvestmentPropertyMember</v>
      </c>
      <c r="I2862" t="str">
        <f t="shared" si="179"/>
        <v>ifrs-full</v>
      </c>
      <c r="J2862" t="str">
        <f t="shared" si="180"/>
        <v>InvestmentPropertyMember</v>
      </c>
      <c r="K2862" t="str">
        <f t="shared" si="181"/>
        <v>insert into dbax_info_conc (codi_empr, codi_emex, codi_info, pref_conc, codi_conc, orde_conc, nive_conc, tipo_info) values (0,0,'pre_ias_17_2014-03-05_role-832600','ifrs-full','InvestmentPropertyMember',90,7,'C')</v>
      </c>
    </row>
    <row r="2863" spans="1:11" x14ac:dyDescent="0.25">
      <c r="A2863">
        <v>0</v>
      </c>
      <c r="B2863">
        <v>0</v>
      </c>
      <c r="C2863" t="s">
        <v>250</v>
      </c>
      <c r="D2863" t="s">
        <v>2275</v>
      </c>
      <c r="E2863">
        <v>270</v>
      </c>
      <c r="F2863">
        <v>7</v>
      </c>
      <c r="G2863" t="s">
        <v>14</v>
      </c>
      <c r="H2863" s="1" t="str">
        <f t="shared" si="178"/>
        <v>ifrs-full_LaterThanFiveYearsMember</v>
      </c>
      <c r="I2863" t="str">
        <f t="shared" si="179"/>
        <v>ifrs-full</v>
      </c>
      <c r="J2863" t="str">
        <f t="shared" si="180"/>
        <v>LaterThanFiveYearsMember</v>
      </c>
      <c r="K2863" t="str">
        <f t="shared" si="181"/>
        <v>insert into dbax_info_conc (codi_empr, codi_emex, codi_info, pref_conc, codi_conc, orde_conc, nive_conc, tipo_info) values (0,0,'pre_ias_17_2014-03-05_role-832600','ifrs-full','LaterThanFiveYearsMember',270,7,'C')</v>
      </c>
    </row>
    <row r="2864" spans="1:11" x14ac:dyDescent="0.25">
      <c r="A2864">
        <v>0</v>
      </c>
      <c r="B2864">
        <v>0</v>
      </c>
      <c r="C2864" t="s">
        <v>250</v>
      </c>
      <c r="D2864" t="s">
        <v>2276</v>
      </c>
      <c r="E2864">
        <v>260</v>
      </c>
      <c r="F2864">
        <v>7</v>
      </c>
      <c r="G2864" t="s">
        <v>14</v>
      </c>
      <c r="H2864" s="1" t="str">
        <f t="shared" si="178"/>
        <v>ifrs-full_LaterThanOneYearAndNotLaterThanFiveYearsMember</v>
      </c>
      <c r="I2864" t="str">
        <f t="shared" si="179"/>
        <v>ifrs-full</v>
      </c>
      <c r="J2864" t="str">
        <f t="shared" si="180"/>
        <v>LaterThanOneYearAndNotLaterThanFiveYearsMember</v>
      </c>
      <c r="K2864" t="str">
        <f t="shared" si="181"/>
        <v>insert into dbax_info_conc (codi_empr, codi_emex, codi_info, pref_conc, codi_conc, orde_conc, nive_conc, tipo_info) values (0,0,'pre_ias_17_2014-03-05_role-832600','ifrs-full','LaterThanOneYearAndNotLaterThanFiveYearsMember',260,7,'C')</v>
      </c>
    </row>
    <row r="2865" spans="1:11" x14ac:dyDescent="0.25">
      <c r="A2865">
        <v>0</v>
      </c>
      <c r="B2865">
        <v>0</v>
      </c>
      <c r="C2865" t="s">
        <v>250</v>
      </c>
      <c r="D2865" t="s">
        <v>2277</v>
      </c>
      <c r="E2865">
        <v>410</v>
      </c>
      <c r="F2865">
        <v>4</v>
      </c>
      <c r="G2865" t="s">
        <v>14</v>
      </c>
      <c r="H2865" s="1" t="str">
        <f t="shared" si="178"/>
        <v>ifrs-full_LeaseAndSubleasePaymentsRecognisedAsExpense</v>
      </c>
      <c r="I2865" t="str">
        <f t="shared" si="179"/>
        <v>ifrs-full</v>
      </c>
      <c r="J2865" t="str">
        <f t="shared" si="180"/>
        <v>LeaseAndSubleasePaymentsRecognisedAsExpense</v>
      </c>
      <c r="K2865" t="str">
        <f t="shared" si="181"/>
        <v>insert into dbax_info_conc (codi_empr, codi_emex, codi_info, pref_conc, codi_conc, orde_conc, nive_conc, tipo_info) values (0,0,'pre_ias_17_2014-03-05_role-832600','ifrs-full','LeaseAndSubleasePaymentsRecognisedAsExpense',410,4,'C')</v>
      </c>
    </row>
    <row r="2866" spans="1:11" x14ac:dyDescent="0.25">
      <c r="A2866">
        <v>0</v>
      </c>
      <c r="B2866">
        <v>0</v>
      </c>
      <c r="C2866" t="s">
        <v>250</v>
      </c>
      <c r="D2866" t="s">
        <v>2278</v>
      </c>
      <c r="E2866">
        <v>350</v>
      </c>
      <c r="F2866">
        <v>3</v>
      </c>
      <c r="G2866" t="s">
        <v>14</v>
      </c>
      <c r="H2866" s="1" t="str">
        <f t="shared" si="178"/>
        <v>ifrs-full_LeaseAndSubleasePaymentsRecognisedAsExpenseAbstract</v>
      </c>
      <c r="I2866" t="str">
        <f t="shared" si="179"/>
        <v>ifrs-full</v>
      </c>
      <c r="J2866" t="str">
        <f t="shared" si="180"/>
        <v>LeaseAndSubleasePaymentsRecognisedAsExpenseAbstract</v>
      </c>
      <c r="K2866" t="str">
        <f t="shared" si="181"/>
        <v>insert into dbax_info_conc (codi_empr, codi_emex, codi_info, pref_conc, codi_conc, orde_conc, nive_conc, tipo_info) values (0,0,'pre_ias_17_2014-03-05_role-832600','ifrs-full','LeaseAndSubleasePaymentsRecognisedAsExpenseAbstract',350,3,'C')</v>
      </c>
    </row>
    <row r="2867" spans="1:11" x14ac:dyDescent="0.25">
      <c r="A2867">
        <v>0</v>
      </c>
      <c r="B2867">
        <v>0</v>
      </c>
      <c r="C2867" t="s">
        <v>250</v>
      </c>
      <c r="D2867" t="s">
        <v>2331</v>
      </c>
      <c r="E2867">
        <v>230</v>
      </c>
      <c r="F2867">
        <v>5</v>
      </c>
      <c r="G2867" t="s">
        <v>14</v>
      </c>
      <c r="H2867" s="1" t="str">
        <f t="shared" si="178"/>
        <v>ifrs-full_MaturityAxis</v>
      </c>
      <c r="I2867" t="str">
        <f t="shared" si="179"/>
        <v>ifrs-full</v>
      </c>
      <c r="J2867" t="str">
        <f t="shared" si="180"/>
        <v>MaturityAxis</v>
      </c>
      <c r="K2867" t="str">
        <f t="shared" si="181"/>
        <v>insert into dbax_info_conc (codi_empr, codi_emex, codi_info, pref_conc, codi_conc, orde_conc, nive_conc, tipo_info) values (0,0,'pre_ias_17_2014-03-05_role-832600','ifrs-full','MaturityAxis',230,5,'C')</v>
      </c>
    </row>
    <row r="2868" spans="1:11" x14ac:dyDescent="0.25">
      <c r="A2868">
        <v>0</v>
      </c>
      <c r="B2868">
        <v>0</v>
      </c>
      <c r="C2868" t="s">
        <v>250</v>
      </c>
      <c r="D2868" t="s">
        <v>2345</v>
      </c>
      <c r="E2868">
        <v>290</v>
      </c>
      <c r="F2868">
        <v>5</v>
      </c>
      <c r="G2868" t="s">
        <v>14</v>
      </c>
      <c r="H2868" s="1" t="str">
        <f t="shared" si="178"/>
        <v>ifrs-full_MinimumFinanceLeasePaymentsPayable</v>
      </c>
      <c r="I2868" t="str">
        <f t="shared" si="179"/>
        <v>ifrs-full</v>
      </c>
      <c r="J2868" t="str">
        <f t="shared" si="180"/>
        <v>MinimumFinanceLeasePaymentsPayable</v>
      </c>
      <c r="K2868" t="str">
        <f t="shared" si="181"/>
        <v>insert into dbax_info_conc (codi_empr, codi_emex, codi_info, pref_conc, codi_conc, orde_conc, nive_conc, tipo_info) values (0,0,'pre_ias_17_2014-03-05_role-832600','ifrs-full','MinimumFinanceLeasePaymentsPayable',290,5,'C')</v>
      </c>
    </row>
    <row r="2869" spans="1:11" x14ac:dyDescent="0.25">
      <c r="A2869">
        <v>0</v>
      </c>
      <c r="B2869">
        <v>0</v>
      </c>
      <c r="C2869" t="s">
        <v>250</v>
      </c>
      <c r="D2869" t="s">
        <v>2346</v>
      </c>
      <c r="E2869">
        <v>300</v>
      </c>
      <c r="F2869">
        <v>5</v>
      </c>
      <c r="G2869" t="s">
        <v>14</v>
      </c>
      <c r="H2869" s="1" t="str">
        <f t="shared" si="178"/>
        <v>ifrs-full_MinimumFinanceLeasePaymentsPayableAtPresentValue</v>
      </c>
      <c r="I2869" t="str">
        <f t="shared" si="179"/>
        <v>ifrs-full</v>
      </c>
      <c r="J2869" t="str">
        <f t="shared" si="180"/>
        <v>MinimumFinanceLeasePaymentsPayableAtPresentValue</v>
      </c>
      <c r="K2869" t="str">
        <f t="shared" si="181"/>
        <v>insert into dbax_info_conc (codi_empr, codi_emex, codi_info, pref_conc, codi_conc, orde_conc, nive_conc, tipo_info) values (0,0,'pre_ias_17_2014-03-05_role-832600','ifrs-full','MinimumFinanceLeasePaymentsPayableAtPresentValue',300,5,'C')</v>
      </c>
    </row>
    <row r="2870" spans="1:11" x14ac:dyDescent="0.25">
      <c r="A2870">
        <v>0</v>
      </c>
      <c r="B2870">
        <v>0</v>
      </c>
      <c r="C2870" t="s">
        <v>250</v>
      </c>
      <c r="D2870" t="s">
        <v>2347</v>
      </c>
      <c r="E2870">
        <v>520</v>
      </c>
      <c r="F2870">
        <v>5</v>
      </c>
      <c r="G2870" t="s">
        <v>14</v>
      </c>
      <c r="H2870" s="1" t="str">
        <f t="shared" si="178"/>
        <v>ifrs-full_MinimumFinanceLeasePaymentsReceivableAtPresentValue</v>
      </c>
      <c r="I2870" t="str">
        <f t="shared" si="179"/>
        <v>ifrs-full</v>
      </c>
      <c r="J2870" t="str">
        <f t="shared" si="180"/>
        <v>MinimumFinanceLeasePaymentsReceivableAtPresentValue</v>
      </c>
      <c r="K2870" t="str">
        <f t="shared" si="181"/>
        <v>insert into dbax_info_conc (codi_empr, codi_emex, codi_info, pref_conc, codi_conc, orde_conc, nive_conc, tipo_info) values (0,0,'pre_ias_17_2014-03-05_role-832600','ifrs-full','MinimumFinanceLeasePaymentsReceivableAtPresentValue',520,5,'C')</v>
      </c>
    </row>
    <row r="2871" spans="1:11" x14ac:dyDescent="0.25">
      <c r="A2871">
        <v>0</v>
      </c>
      <c r="B2871">
        <v>0</v>
      </c>
      <c r="C2871" t="s">
        <v>250</v>
      </c>
      <c r="D2871" t="s">
        <v>2348</v>
      </c>
      <c r="E2871">
        <v>330</v>
      </c>
      <c r="F2871">
        <v>5</v>
      </c>
      <c r="G2871" t="s">
        <v>14</v>
      </c>
      <c r="H2871" s="1" t="str">
        <f t="shared" si="178"/>
        <v>ifrs-full_MinimumLeasePaymentsOfArrangementsThatIncludePaymentsForNonleaseElements</v>
      </c>
      <c r="I2871" t="str">
        <f t="shared" si="179"/>
        <v>ifrs-full</v>
      </c>
      <c r="J2871" t="str">
        <f t="shared" si="180"/>
        <v>MinimumLeasePaymentsOfArrangementsThatIncludePaymentsForNonleaseElements</v>
      </c>
      <c r="K2871" t="str">
        <f t="shared" si="181"/>
        <v>insert into dbax_info_conc (codi_empr, codi_emex, codi_info, pref_conc, codi_conc, orde_conc, nive_conc, tipo_info) values (0,0,'pre_ias_17_2014-03-05_role-832600','ifrs-full','MinimumLeasePaymentsOfArrangementsThatIncludePaymentsForNonleaseElements',330,5,'C')</v>
      </c>
    </row>
    <row r="2872" spans="1:11" x14ac:dyDescent="0.25">
      <c r="A2872">
        <v>0</v>
      </c>
      <c r="B2872">
        <v>0</v>
      </c>
      <c r="C2872" t="s">
        <v>250</v>
      </c>
      <c r="D2872" t="s">
        <v>2349</v>
      </c>
      <c r="E2872">
        <v>340</v>
      </c>
      <c r="F2872">
        <v>5</v>
      </c>
      <c r="G2872" t="s">
        <v>14</v>
      </c>
      <c r="H2872" s="1" t="str">
        <f t="shared" si="178"/>
        <v>ifrs-full_MinimumLeasePaymentsOfOtherArrangementsThatDoNotIncludePaymentsForNonleaseElements</v>
      </c>
      <c r="I2872" t="str">
        <f t="shared" si="179"/>
        <v>ifrs-full</v>
      </c>
      <c r="J2872" t="str">
        <f t="shared" si="180"/>
        <v>MinimumLeasePaymentsOfOtherArrangementsThatDoNotIncludePaymentsForNonleaseElements</v>
      </c>
      <c r="K2872" t="str">
        <f t="shared" si="181"/>
        <v>insert into dbax_info_conc (codi_empr, codi_emex, codi_info, pref_conc, codi_conc, orde_conc, nive_conc, tipo_info) values (0,0,'pre_ias_17_2014-03-05_role-832600','ifrs-full','MinimumLeasePaymentsOfOtherArrangementsThatDoNotIncludePaymentsForNonleaseElements',340,5,'C')</v>
      </c>
    </row>
    <row r="2873" spans="1:11" x14ac:dyDescent="0.25">
      <c r="A2873">
        <v>0</v>
      </c>
      <c r="B2873">
        <v>0</v>
      </c>
      <c r="C2873" t="s">
        <v>250</v>
      </c>
      <c r="D2873" t="s">
        <v>2350</v>
      </c>
      <c r="E2873">
        <v>320</v>
      </c>
      <c r="F2873">
        <v>5</v>
      </c>
      <c r="G2873" t="s">
        <v>14</v>
      </c>
      <c r="H2873" s="1" t="str">
        <f t="shared" si="178"/>
        <v>ifrs-full_MinimumLeasePaymentsPayableUnderNoncancellableOperatingLease</v>
      </c>
      <c r="I2873" t="str">
        <f t="shared" si="179"/>
        <v>ifrs-full</v>
      </c>
      <c r="J2873" t="str">
        <f t="shared" si="180"/>
        <v>MinimumLeasePaymentsPayableUnderNoncancellableOperatingLease</v>
      </c>
      <c r="K2873" t="str">
        <f t="shared" si="181"/>
        <v>insert into dbax_info_conc (codi_empr, codi_emex, codi_info, pref_conc, codi_conc, orde_conc, nive_conc, tipo_info) values (0,0,'pre_ias_17_2014-03-05_role-832600','ifrs-full','MinimumLeasePaymentsPayableUnderNoncancellableOperatingLease',320,5,'C')</v>
      </c>
    </row>
    <row r="2874" spans="1:11" x14ac:dyDescent="0.25">
      <c r="A2874">
        <v>0</v>
      </c>
      <c r="B2874">
        <v>0</v>
      </c>
      <c r="C2874" t="s">
        <v>250</v>
      </c>
      <c r="D2874" t="s">
        <v>2351</v>
      </c>
      <c r="E2874">
        <v>530</v>
      </c>
      <c r="F2874">
        <v>5</v>
      </c>
      <c r="G2874" t="s">
        <v>14</v>
      </c>
      <c r="H2874" s="1" t="str">
        <f t="shared" si="178"/>
        <v>ifrs-full_MinimumLeasePaymentsReceivableUnderNoncancellableOperatingLease</v>
      </c>
      <c r="I2874" t="str">
        <f t="shared" si="179"/>
        <v>ifrs-full</v>
      </c>
      <c r="J2874" t="str">
        <f t="shared" si="180"/>
        <v>MinimumLeasePaymentsReceivableUnderNoncancellableOperatingLease</v>
      </c>
      <c r="K2874" t="str">
        <f t="shared" si="181"/>
        <v>insert into dbax_info_conc (codi_empr, codi_emex, codi_info, pref_conc, codi_conc, orde_conc, nive_conc, tipo_info) values (0,0,'pre_ias_17_2014-03-05_role-832600','ifrs-full','MinimumLeasePaymentsReceivableUnderNoncancellableOperatingLease',530,5,'C')</v>
      </c>
    </row>
    <row r="2875" spans="1:11" x14ac:dyDescent="0.25">
      <c r="A2875">
        <v>0</v>
      </c>
      <c r="B2875">
        <v>0</v>
      </c>
      <c r="C2875" t="s">
        <v>250</v>
      </c>
      <c r="D2875" t="s">
        <v>2352</v>
      </c>
      <c r="E2875">
        <v>400</v>
      </c>
      <c r="F2875">
        <v>4</v>
      </c>
      <c r="G2875" t="s">
        <v>14</v>
      </c>
      <c r="H2875" s="1" t="str">
        <f t="shared" si="178"/>
        <v>ifrs-full_MinimumOperatingLeasePayments</v>
      </c>
      <c r="I2875" t="str">
        <f t="shared" si="179"/>
        <v>ifrs-full</v>
      </c>
      <c r="J2875" t="str">
        <f t="shared" si="180"/>
        <v>MinimumOperatingLeasePayments</v>
      </c>
      <c r="K2875" t="str">
        <f t="shared" si="181"/>
        <v>insert into dbax_info_conc (codi_empr, codi_emex, codi_info, pref_conc, codi_conc, orde_conc, nive_conc, tipo_info) values (0,0,'pre_ias_17_2014-03-05_role-832600','ifrs-full','MinimumOperatingLeasePayments',400,4,'C')</v>
      </c>
    </row>
    <row r="2876" spans="1:11" x14ac:dyDescent="0.25">
      <c r="A2876">
        <v>0</v>
      </c>
      <c r="B2876">
        <v>0</v>
      </c>
      <c r="C2876" t="s">
        <v>250</v>
      </c>
      <c r="D2876" t="s">
        <v>2461</v>
      </c>
      <c r="E2876">
        <v>250</v>
      </c>
      <c r="F2876">
        <v>7</v>
      </c>
      <c r="G2876" t="s">
        <v>14</v>
      </c>
      <c r="H2876" s="1" t="str">
        <f t="shared" si="178"/>
        <v>ifrs-full_NotLaterThanOneYearMember</v>
      </c>
      <c r="I2876" t="str">
        <f t="shared" si="179"/>
        <v>ifrs-full</v>
      </c>
      <c r="J2876" t="str">
        <f t="shared" si="180"/>
        <v>NotLaterThanOneYearMember</v>
      </c>
      <c r="K2876" t="str">
        <f t="shared" si="181"/>
        <v>insert into dbax_info_conc (codi_empr, codi_emex, codi_info, pref_conc, codi_conc, orde_conc, nive_conc, tipo_info) values (0,0,'pre_ias_17_2014-03-05_role-832600','ifrs-full','NotLaterThanOneYearMember',250,7,'C')</v>
      </c>
    </row>
    <row r="2877" spans="1:11" x14ac:dyDescent="0.25">
      <c r="A2877">
        <v>0</v>
      </c>
      <c r="B2877">
        <v>0</v>
      </c>
      <c r="C2877" t="s">
        <v>250</v>
      </c>
      <c r="D2877" t="s">
        <v>2498</v>
      </c>
      <c r="E2877">
        <v>110</v>
      </c>
      <c r="F2877">
        <v>7</v>
      </c>
      <c r="G2877" t="s">
        <v>14</v>
      </c>
      <c r="H2877" s="1" t="str">
        <f t="shared" si="178"/>
        <v>ifrs-full_OtherAssetsMember</v>
      </c>
      <c r="I2877" t="str">
        <f t="shared" si="179"/>
        <v>ifrs-full</v>
      </c>
      <c r="J2877" t="str">
        <f t="shared" si="180"/>
        <v>OtherAssetsMember</v>
      </c>
      <c r="K2877" t="str">
        <f t="shared" si="181"/>
        <v>insert into dbax_info_conc (codi_empr, codi_emex, codi_info, pref_conc, codi_conc, orde_conc, nive_conc, tipo_info) values (0,0,'pre_ias_17_2014-03-05_role-832600','ifrs-full','OtherAssetsMember',110,7,'C')</v>
      </c>
    </row>
    <row r="2878" spans="1:11" x14ac:dyDescent="0.25">
      <c r="A2878">
        <v>0</v>
      </c>
      <c r="B2878">
        <v>0</v>
      </c>
      <c r="C2878" t="s">
        <v>250</v>
      </c>
      <c r="D2878" t="s">
        <v>2664</v>
      </c>
      <c r="E2878">
        <v>70</v>
      </c>
      <c r="F2878">
        <v>7</v>
      </c>
      <c r="G2878" t="s">
        <v>14</v>
      </c>
      <c r="H2878" s="1" t="str">
        <f t="shared" si="178"/>
        <v>ifrs-full_PropertyPlantAndEquipmentMember</v>
      </c>
      <c r="I2878" t="str">
        <f t="shared" si="179"/>
        <v>ifrs-full</v>
      </c>
      <c r="J2878" t="str">
        <f t="shared" si="180"/>
        <v>PropertyPlantAndEquipmentMember</v>
      </c>
      <c r="K2878" t="str">
        <f t="shared" si="181"/>
        <v>insert into dbax_info_conc (codi_empr, codi_emex, codi_info, pref_conc, codi_conc, orde_conc, nive_conc, tipo_info) values (0,0,'pre_ias_17_2014-03-05_role-832600','ifrs-full','PropertyPlantAndEquipmentMember',70,7,'C')</v>
      </c>
    </row>
    <row r="2879" spans="1:11" x14ac:dyDescent="0.25">
      <c r="A2879">
        <v>0</v>
      </c>
      <c r="B2879">
        <v>0</v>
      </c>
      <c r="C2879" t="s">
        <v>250</v>
      </c>
      <c r="D2879" t="s">
        <v>2733</v>
      </c>
      <c r="E2879">
        <v>190</v>
      </c>
      <c r="F2879">
        <v>5</v>
      </c>
      <c r="G2879" t="s">
        <v>14</v>
      </c>
      <c r="H2879" s="1" t="str">
        <f t="shared" si="178"/>
        <v>ifrs-full_RecognisedFinanceLeaseAsAssets</v>
      </c>
      <c r="I2879" t="str">
        <f t="shared" si="179"/>
        <v>ifrs-full</v>
      </c>
      <c r="J2879" t="str">
        <f t="shared" si="180"/>
        <v>RecognisedFinanceLeaseAsAssets</v>
      </c>
      <c r="K2879" t="str">
        <f t="shared" si="181"/>
        <v>insert into dbax_info_conc (codi_empr, codi_emex, codi_info, pref_conc, codi_conc, orde_conc, nive_conc, tipo_info) values (0,0,'pre_ias_17_2014-03-05_role-832600','ifrs-full','RecognisedFinanceLeaseAsAssets',190,5,'C')</v>
      </c>
    </row>
    <row r="2880" spans="1:11" x14ac:dyDescent="0.25">
      <c r="A2880">
        <v>0</v>
      </c>
      <c r="B2880">
        <v>0</v>
      </c>
      <c r="C2880" t="s">
        <v>250</v>
      </c>
      <c r="D2880" t="s">
        <v>2915</v>
      </c>
      <c r="E2880">
        <v>390</v>
      </c>
      <c r="F2880">
        <v>4</v>
      </c>
      <c r="G2880" t="s">
        <v>14</v>
      </c>
      <c r="H2880" s="1" t="str">
        <f t="shared" si="178"/>
        <v>ifrs-full_SubleasePaymentsRecognisedAsExpense</v>
      </c>
      <c r="I2880" t="str">
        <f t="shared" si="179"/>
        <v>ifrs-full</v>
      </c>
      <c r="J2880" t="str">
        <f t="shared" si="180"/>
        <v>SubleasePaymentsRecognisedAsExpense</v>
      </c>
      <c r="K2880" t="str">
        <f t="shared" si="181"/>
        <v>insert into dbax_info_conc (codi_empr, codi_emex, codi_info, pref_conc, codi_conc, orde_conc, nive_conc, tipo_info) values (0,0,'pre_ias_17_2014-03-05_role-832600','ifrs-full','SubleasePaymentsRecognisedAsExpense',390,4,'C')</v>
      </c>
    </row>
    <row r="2881" spans="1:11" x14ac:dyDescent="0.25">
      <c r="A2881">
        <v>0</v>
      </c>
      <c r="B2881">
        <v>0</v>
      </c>
      <c r="C2881" t="s">
        <v>250</v>
      </c>
      <c r="D2881" t="s">
        <v>3010</v>
      </c>
      <c r="E2881">
        <v>510</v>
      </c>
      <c r="F2881">
        <v>5</v>
      </c>
      <c r="G2881" t="s">
        <v>14</v>
      </c>
      <c r="H2881" s="1" t="str">
        <f t="shared" si="178"/>
        <v>ifrs-full_UnearnedFinanceIncomeOnFinanceLease</v>
      </c>
      <c r="I2881" t="str">
        <f t="shared" si="179"/>
        <v>ifrs-full</v>
      </c>
      <c r="J2881" t="str">
        <f t="shared" si="180"/>
        <v>UnearnedFinanceIncomeOnFinanceLease</v>
      </c>
      <c r="K2881" t="str">
        <f t="shared" si="181"/>
        <v>insert into dbax_info_conc (codi_empr, codi_emex, codi_info, pref_conc, codi_conc, orde_conc, nive_conc, tipo_info) values (0,0,'pre_ias_17_2014-03-05_role-832600','ifrs-full','UnearnedFinanceIncomeOnFinanceLease',510,5,'C')</v>
      </c>
    </row>
    <row r="2882" spans="1:11" x14ac:dyDescent="0.25">
      <c r="A2882">
        <v>0</v>
      </c>
      <c r="B2882">
        <v>0</v>
      </c>
      <c r="C2882" t="s">
        <v>253</v>
      </c>
      <c r="D2882" t="s">
        <v>1226</v>
      </c>
      <c r="E2882">
        <v>10</v>
      </c>
      <c r="F2882">
        <v>2</v>
      </c>
      <c r="G2882" t="s">
        <v>14</v>
      </c>
      <c r="H2882" s="1" t="str">
        <f t="shared" si="178"/>
        <v>ifrs-full_DescriptionOfAccountingPolicyForRecognitionOfRevenue</v>
      </c>
      <c r="I2882" t="str">
        <f t="shared" si="179"/>
        <v>ifrs-full</v>
      </c>
      <c r="J2882" t="str">
        <f t="shared" si="180"/>
        <v>DescriptionOfAccountingPolicyForRecognitionOfRevenue</v>
      </c>
      <c r="K2882" t="str">
        <f t="shared" si="181"/>
        <v>insert into dbax_info_conc (codi_empr, codi_emex, codi_info, pref_conc, codi_conc, orde_conc, nive_conc, tipo_info) values (0,0,'pre_ias_18_2014-03-05_role-831110','ifrs-full','DescriptionOfAccountingPolicyForRecognitionOfRevenue',10,2,'C')</v>
      </c>
    </row>
    <row r="2883" spans="1:11" x14ac:dyDescent="0.25">
      <c r="A2883">
        <v>0</v>
      </c>
      <c r="B2883">
        <v>0</v>
      </c>
      <c r="C2883" t="s">
        <v>253</v>
      </c>
      <c r="D2883" t="s">
        <v>1730</v>
      </c>
      <c r="E2883">
        <v>9</v>
      </c>
      <c r="F2883">
        <v>1</v>
      </c>
      <c r="G2883" t="s">
        <v>14</v>
      </c>
      <c r="H2883" s="1" t="str">
        <f t="shared" si="178"/>
        <v>ifrs-full_DisclosureOfRevenueExplanatory</v>
      </c>
      <c r="I2883" t="str">
        <f t="shared" si="179"/>
        <v>ifrs-full</v>
      </c>
      <c r="J2883" t="str">
        <f t="shared" si="180"/>
        <v>DisclosureOfRevenueExplanatory</v>
      </c>
      <c r="K2883" t="str">
        <f t="shared" si="181"/>
        <v>insert into dbax_info_conc (codi_empr, codi_emex, codi_info, pref_conc, codi_conc, orde_conc, nive_conc, tipo_info) values (0,0,'pre_ias_18_2014-03-05_role-831110','ifrs-full','DisclosureOfRevenueExplanatory',9,1,'C')</v>
      </c>
    </row>
    <row r="2884" spans="1:11" x14ac:dyDescent="0.25">
      <c r="A2884">
        <v>0</v>
      </c>
      <c r="B2884">
        <v>0</v>
      </c>
      <c r="C2884" t="s">
        <v>256</v>
      </c>
      <c r="D2884" t="s">
        <v>873</v>
      </c>
      <c r="E2884">
        <v>20</v>
      </c>
      <c r="F2884">
        <v>2</v>
      </c>
      <c r="G2884" t="s">
        <v>14</v>
      </c>
      <c r="H2884" s="1" t="str">
        <f t="shared" si="178"/>
        <v>ifrs-full_BorrowingCostsAbstract</v>
      </c>
      <c r="I2884" t="str">
        <f t="shared" si="179"/>
        <v>ifrs-full</v>
      </c>
      <c r="J2884" t="str">
        <f t="shared" si="180"/>
        <v>BorrowingCostsAbstract</v>
      </c>
      <c r="K2884" t="str">
        <f t="shared" si="181"/>
        <v>insert into dbax_info_conc (codi_empr, codi_emex, codi_info, pref_conc, codi_conc, orde_conc, nive_conc, tipo_info) values (0,0,'pre_ias_23_2014-03-05_role-836200','ifrs-full','BorrowingCostsAbstract',20,2,'C')</v>
      </c>
    </row>
    <row r="2885" spans="1:11" x14ac:dyDescent="0.25">
      <c r="A2885">
        <v>0</v>
      </c>
      <c r="B2885">
        <v>0</v>
      </c>
      <c r="C2885" t="s">
        <v>256</v>
      </c>
      <c r="D2885" t="s">
        <v>874</v>
      </c>
      <c r="E2885">
        <v>30</v>
      </c>
      <c r="F2885">
        <v>3</v>
      </c>
      <c r="G2885" t="s">
        <v>14</v>
      </c>
      <c r="H2885" s="1" t="str">
        <f t="shared" si="178"/>
        <v>ifrs-full_BorrowingCostsCapitalised</v>
      </c>
      <c r="I2885" t="str">
        <f t="shared" si="179"/>
        <v>ifrs-full</v>
      </c>
      <c r="J2885" t="str">
        <f t="shared" si="180"/>
        <v>BorrowingCostsCapitalised</v>
      </c>
      <c r="K2885" t="str">
        <f t="shared" si="181"/>
        <v>insert into dbax_info_conc (codi_empr, codi_emex, codi_info, pref_conc, codi_conc, orde_conc, nive_conc, tipo_info) values (0,0,'pre_ias_23_2014-03-05_role-836200','ifrs-full','BorrowingCostsCapitalised',30,3,'C')</v>
      </c>
    </row>
    <row r="2886" spans="1:11" x14ac:dyDescent="0.25">
      <c r="A2886">
        <v>0</v>
      </c>
      <c r="B2886">
        <v>0</v>
      </c>
      <c r="C2886" t="s">
        <v>256</v>
      </c>
      <c r="D2886" t="s">
        <v>875</v>
      </c>
      <c r="E2886">
        <v>50</v>
      </c>
      <c r="F2886">
        <v>3</v>
      </c>
      <c r="G2886" t="s">
        <v>14</v>
      </c>
      <c r="H2886" s="1" t="str">
        <f t="shared" si="178"/>
        <v>ifrs-full_BorrowingCostsIncurred</v>
      </c>
      <c r="I2886" t="str">
        <f t="shared" si="179"/>
        <v>ifrs-full</v>
      </c>
      <c r="J2886" t="str">
        <f t="shared" si="180"/>
        <v>BorrowingCostsIncurred</v>
      </c>
      <c r="K2886" t="str">
        <f t="shared" si="181"/>
        <v>insert into dbax_info_conc (codi_empr, codi_emex, codi_info, pref_conc, codi_conc, orde_conc, nive_conc, tipo_info) values (0,0,'pre_ias_23_2014-03-05_role-836200','ifrs-full','BorrowingCostsIncurred',50,3,'C')</v>
      </c>
    </row>
    <row r="2887" spans="1:11" x14ac:dyDescent="0.25">
      <c r="A2887">
        <v>0</v>
      </c>
      <c r="B2887">
        <v>0</v>
      </c>
      <c r="C2887" t="s">
        <v>256</v>
      </c>
      <c r="D2887" t="s">
        <v>876</v>
      </c>
      <c r="E2887">
        <v>40</v>
      </c>
      <c r="F2887">
        <v>3</v>
      </c>
      <c r="G2887" t="s">
        <v>14</v>
      </c>
      <c r="H2887" s="1" t="str">
        <f t="shared" si="178"/>
        <v>ifrs-full_BorrowingCostsRecognisedAsExpense</v>
      </c>
      <c r="I2887" t="str">
        <f t="shared" si="179"/>
        <v>ifrs-full</v>
      </c>
      <c r="J2887" t="str">
        <f t="shared" si="180"/>
        <v>BorrowingCostsRecognisedAsExpense</v>
      </c>
      <c r="K2887" t="str">
        <f t="shared" si="181"/>
        <v>insert into dbax_info_conc (codi_empr, codi_emex, codi_info, pref_conc, codi_conc, orde_conc, nive_conc, tipo_info) values (0,0,'pre_ias_23_2014-03-05_role-836200','ifrs-full','BorrowingCostsRecognisedAsExpense',40,3,'C')</v>
      </c>
    </row>
    <row r="2888" spans="1:11" x14ac:dyDescent="0.25">
      <c r="A2888">
        <v>0</v>
      </c>
      <c r="B2888">
        <v>0</v>
      </c>
      <c r="C2888" t="s">
        <v>256</v>
      </c>
      <c r="D2888" t="s">
        <v>891</v>
      </c>
      <c r="E2888">
        <v>100</v>
      </c>
      <c r="F2888">
        <v>2</v>
      </c>
      <c r="G2888" t="s">
        <v>14</v>
      </c>
      <c r="H2888" s="1" t="str">
        <f t="shared" ref="H2888:H2951" si="182">MID(D2888,FIND("#",D2888)+1,10000)</f>
        <v>ifrs-full_CapitalisationRateOfBorrowingCostsEligibleForCapitalisation</v>
      </c>
      <c r="I2888" t="str">
        <f t="shared" ref="I2888:I2951" si="183">MID(H2888,1,FIND("_",H2888)-1)</f>
        <v>ifrs-full</v>
      </c>
      <c r="J2888" t="str">
        <f t="shared" ref="J2888:J2951" si="184">MID(H2888,FIND("_",H2888)+1,10000)</f>
        <v>CapitalisationRateOfBorrowingCostsEligibleForCapitalisation</v>
      </c>
      <c r="K2888" t="str">
        <f t="shared" ref="K2888:K2951" si="185">CONCATENATE("insert into dbax_info_conc (codi_empr, codi_emex, codi_info, pref_conc, codi_conc, orde_conc, nive_conc, tipo_info) values (",A2888,",",B2888,",'",C2888,"','",I2888,"','",J2888,"',",E2888,",",F2888,",'",G2888,"')")</f>
        <v>insert into dbax_info_conc (codi_empr, codi_emex, codi_info, pref_conc, codi_conc, orde_conc, nive_conc, tipo_info) values (0,0,'pre_ias_23_2014-03-05_role-836200','ifrs-full','CapitalisationRateOfBorrowingCostsEligibleForCapitalisation',100,2,'C')</v>
      </c>
    </row>
    <row r="2889" spans="1:11" x14ac:dyDescent="0.25">
      <c r="A2889">
        <v>0</v>
      </c>
      <c r="B2889">
        <v>0</v>
      </c>
      <c r="C2889" t="s">
        <v>256</v>
      </c>
      <c r="D2889" t="s">
        <v>1518</v>
      </c>
      <c r="E2889">
        <v>10</v>
      </c>
      <c r="F2889">
        <v>1</v>
      </c>
      <c r="G2889" t="s">
        <v>14</v>
      </c>
      <c r="H2889" s="1" t="str">
        <f t="shared" si="182"/>
        <v>ifrs-full_DisclosureOfBorrowingCostsExplanatory</v>
      </c>
      <c r="I2889" t="str">
        <f t="shared" si="183"/>
        <v>ifrs-full</v>
      </c>
      <c r="J2889" t="str">
        <f t="shared" si="184"/>
        <v>DisclosureOfBorrowingCostsExplanatory</v>
      </c>
      <c r="K2889" t="str">
        <f t="shared" si="185"/>
        <v>insert into dbax_info_conc (codi_empr, codi_emex, codi_info, pref_conc, codi_conc, orde_conc, nive_conc, tipo_info) values (0,0,'pre_ias_23_2014-03-05_role-836200','ifrs-full','DisclosureOfBorrowingCostsExplanatory',10,1,'C')</v>
      </c>
    </row>
    <row r="2890" spans="1:11" x14ac:dyDescent="0.25">
      <c r="A2890">
        <v>0</v>
      </c>
      <c r="B2890">
        <v>0</v>
      </c>
      <c r="C2890" t="s">
        <v>256</v>
      </c>
      <c r="D2890" t="s">
        <v>2187</v>
      </c>
      <c r="E2890">
        <v>60</v>
      </c>
      <c r="F2890">
        <v>2</v>
      </c>
      <c r="G2890" t="s">
        <v>14</v>
      </c>
      <c r="H2890" s="1" t="str">
        <f t="shared" si="182"/>
        <v>ifrs-full_InterestCostsAbstract</v>
      </c>
      <c r="I2890" t="str">
        <f t="shared" si="183"/>
        <v>ifrs-full</v>
      </c>
      <c r="J2890" t="str">
        <f t="shared" si="184"/>
        <v>InterestCostsAbstract</v>
      </c>
      <c r="K2890" t="str">
        <f t="shared" si="185"/>
        <v>insert into dbax_info_conc (codi_empr, codi_emex, codi_info, pref_conc, codi_conc, orde_conc, nive_conc, tipo_info) values (0,0,'pre_ias_23_2014-03-05_role-836200','ifrs-full','InterestCostsAbstract',60,2,'C')</v>
      </c>
    </row>
    <row r="2891" spans="1:11" x14ac:dyDescent="0.25">
      <c r="A2891">
        <v>0</v>
      </c>
      <c r="B2891">
        <v>0</v>
      </c>
      <c r="C2891" t="s">
        <v>256</v>
      </c>
      <c r="D2891" t="s">
        <v>2188</v>
      </c>
      <c r="E2891">
        <v>70</v>
      </c>
      <c r="F2891">
        <v>3</v>
      </c>
      <c r="G2891" t="s">
        <v>14</v>
      </c>
      <c r="H2891" s="1" t="str">
        <f t="shared" si="182"/>
        <v>ifrs-full_InterestCostsCapitalised</v>
      </c>
      <c r="I2891" t="str">
        <f t="shared" si="183"/>
        <v>ifrs-full</v>
      </c>
      <c r="J2891" t="str">
        <f t="shared" si="184"/>
        <v>InterestCostsCapitalised</v>
      </c>
      <c r="K2891" t="str">
        <f t="shared" si="185"/>
        <v>insert into dbax_info_conc (codi_empr, codi_emex, codi_info, pref_conc, codi_conc, orde_conc, nive_conc, tipo_info) values (0,0,'pre_ias_23_2014-03-05_role-836200','ifrs-full','InterestCostsCapitalised',70,3,'C')</v>
      </c>
    </row>
    <row r="2892" spans="1:11" x14ac:dyDescent="0.25">
      <c r="A2892">
        <v>0</v>
      </c>
      <c r="B2892">
        <v>0</v>
      </c>
      <c r="C2892" t="s">
        <v>256</v>
      </c>
      <c r="D2892" t="s">
        <v>2189</v>
      </c>
      <c r="E2892">
        <v>90</v>
      </c>
      <c r="F2892">
        <v>3</v>
      </c>
      <c r="G2892" t="s">
        <v>14</v>
      </c>
      <c r="H2892" s="1" t="str">
        <f t="shared" si="182"/>
        <v>ifrs-full_InterestCostsIncurred</v>
      </c>
      <c r="I2892" t="str">
        <f t="shared" si="183"/>
        <v>ifrs-full</v>
      </c>
      <c r="J2892" t="str">
        <f t="shared" si="184"/>
        <v>InterestCostsIncurred</v>
      </c>
      <c r="K2892" t="str">
        <f t="shared" si="185"/>
        <v>insert into dbax_info_conc (codi_empr, codi_emex, codi_info, pref_conc, codi_conc, orde_conc, nive_conc, tipo_info) values (0,0,'pre_ias_23_2014-03-05_role-836200','ifrs-full','InterestCostsIncurred',90,3,'C')</v>
      </c>
    </row>
    <row r="2893" spans="1:11" x14ac:dyDescent="0.25">
      <c r="A2893">
        <v>0</v>
      </c>
      <c r="B2893">
        <v>0</v>
      </c>
      <c r="C2893" t="s">
        <v>256</v>
      </c>
      <c r="D2893" t="s">
        <v>2190</v>
      </c>
      <c r="E2893">
        <v>80</v>
      </c>
      <c r="F2893">
        <v>3</v>
      </c>
      <c r="G2893" t="s">
        <v>14</v>
      </c>
      <c r="H2893" s="1" t="str">
        <f t="shared" si="182"/>
        <v>ifrs-full_InterestExpense</v>
      </c>
      <c r="I2893" t="str">
        <f t="shared" si="183"/>
        <v>ifrs-full</v>
      </c>
      <c r="J2893" t="str">
        <f t="shared" si="184"/>
        <v>InterestExpense</v>
      </c>
      <c r="K2893" t="str">
        <f t="shared" si="185"/>
        <v>insert into dbax_info_conc (codi_empr, codi_emex, codi_info, pref_conc, codi_conc, orde_conc, nive_conc, tipo_info) values (0,0,'pre_ias_23_2014-03-05_role-836200','ifrs-full','InterestExpense',80,3,'C')</v>
      </c>
    </row>
    <row r="2894" spans="1:11" x14ac:dyDescent="0.25">
      <c r="A2894">
        <v>0</v>
      </c>
      <c r="B2894">
        <v>0</v>
      </c>
      <c r="C2894" t="s">
        <v>259</v>
      </c>
      <c r="D2894" t="s">
        <v>802</v>
      </c>
      <c r="E2894">
        <v>700</v>
      </c>
      <c r="F2894">
        <v>8</v>
      </c>
      <c r="G2894" t="s">
        <v>14</v>
      </c>
      <c r="H2894" s="1" t="str">
        <f t="shared" si="182"/>
        <v>ifrs-full_AggregateNotSignificantIndividualAssetsOrCashgeneratingUnitsMember</v>
      </c>
      <c r="I2894" t="str">
        <f t="shared" si="183"/>
        <v>ifrs-full</v>
      </c>
      <c r="J2894" t="str">
        <f t="shared" si="184"/>
        <v>AggregateNotSignificantIndividualAssetsOrCashgeneratingUnitsMember</v>
      </c>
      <c r="K2894" t="str">
        <f t="shared" si="185"/>
        <v>insert into dbax_info_conc (codi_empr, codi_emex, codi_info, pref_conc, codi_conc, orde_conc, nive_conc, tipo_info) values (0,0,'pre_ias_36_2014-03-05_role-832410','ifrs-full','AggregateNotSignificantIndividualAssetsOrCashgeneratingUnitsMember',700,8,'C')</v>
      </c>
    </row>
    <row r="2895" spans="1:11" x14ac:dyDescent="0.25">
      <c r="A2895">
        <v>0</v>
      </c>
      <c r="B2895">
        <v>0</v>
      </c>
      <c r="C2895" t="s">
        <v>259</v>
      </c>
      <c r="D2895" t="s">
        <v>810</v>
      </c>
      <c r="E2895">
        <v>860</v>
      </c>
      <c r="F2895">
        <v>5</v>
      </c>
      <c r="G2895" t="s">
        <v>14</v>
      </c>
      <c r="H2895" s="1" t="str">
        <f t="shared" si="182"/>
        <v>ifrs-full_AmountByWhichUnitsRecoverableAmountExceedsItsCarryingAmount</v>
      </c>
      <c r="I2895" t="str">
        <f t="shared" si="183"/>
        <v>ifrs-full</v>
      </c>
      <c r="J2895" t="str">
        <f t="shared" si="184"/>
        <v>AmountByWhichUnitsRecoverableAmountExceedsItsCarryingAmount</v>
      </c>
      <c r="K2895" t="str">
        <f t="shared" si="185"/>
        <v>insert into dbax_info_conc (codi_empr, codi_emex, codi_info, pref_conc, codi_conc, orde_conc, nive_conc, tipo_info) values (0,0,'pre_ias_36_2014-03-05_role-832410','ifrs-full','AmountByWhichUnitsRecoverableAmountExceedsItsCarryingAmount',860,5,'C')</v>
      </c>
    </row>
    <row r="2896" spans="1:11" x14ac:dyDescent="0.25">
      <c r="A2896">
        <v>0</v>
      </c>
      <c r="B2896">
        <v>0</v>
      </c>
      <c r="C2896" t="s">
        <v>259</v>
      </c>
      <c r="D2896" t="s">
        <v>811</v>
      </c>
      <c r="E2896">
        <v>880</v>
      </c>
      <c r="F2896">
        <v>5</v>
      </c>
      <c r="G2896" t="s">
        <v>14</v>
      </c>
      <c r="H2896" s="1" t="str">
        <f t="shared" si="182"/>
        <v>ifrs-full_AmountByWhichValueAssignedToKeyAssumptionMustChangeInOrderForUnitsRecoverableAmountToBeEqualToCarryingAmount</v>
      </c>
      <c r="I2896" t="str">
        <f t="shared" si="183"/>
        <v>ifrs-full</v>
      </c>
      <c r="J2896" t="str">
        <f t="shared" si="184"/>
        <v>AmountByWhichValueAssignedToKeyAssumptionMustChangeInOrderForUnitsRecoverableAmountToBeEqualToCarryingAmount</v>
      </c>
      <c r="K2896" t="str">
        <f t="shared" si="185"/>
        <v>insert into dbax_info_conc (codi_empr, codi_emex, codi_info, pref_conc, codi_conc, orde_conc, nive_conc, tipo_info) values (0,0,'pre_ias_36_2014-03-05_role-832410','ifrs-full','AmountByWhichValueAssignedToKeyAssumptionMustChangeInOrderForUnitsRecoverableAmountToBeEqualToCarryingAmount',880,5,'C')</v>
      </c>
    </row>
    <row r="2897" spans="1:11" x14ac:dyDescent="0.25">
      <c r="A2897">
        <v>0</v>
      </c>
      <c r="B2897">
        <v>0</v>
      </c>
      <c r="C2897" t="s">
        <v>259</v>
      </c>
      <c r="D2897" t="s">
        <v>967</v>
      </c>
      <c r="E2897">
        <v>50</v>
      </c>
      <c r="F2897">
        <v>5</v>
      </c>
      <c r="G2897" t="s">
        <v>14</v>
      </c>
      <c r="H2897" s="1" t="str">
        <f t="shared" si="182"/>
        <v>ifrs-full_ClassesOfAssetsAxis</v>
      </c>
      <c r="I2897" t="str">
        <f t="shared" si="183"/>
        <v>ifrs-full</v>
      </c>
      <c r="J2897" t="str">
        <f t="shared" si="184"/>
        <v>ClassesOfAssetsAxis</v>
      </c>
      <c r="K2897" t="str">
        <f t="shared" si="185"/>
        <v>insert into dbax_info_conc (codi_empr, codi_emex, codi_info, pref_conc, codi_conc, orde_conc, nive_conc, tipo_info) values (0,0,'pre_ias_36_2014-03-05_role-832410','ifrs-full','ClassesOfAssetsAxis',50,5,'C')</v>
      </c>
    </row>
    <row r="2898" spans="1:11" x14ac:dyDescent="0.25">
      <c r="A2898">
        <v>0</v>
      </c>
      <c r="B2898">
        <v>0</v>
      </c>
      <c r="C2898" t="s">
        <v>259</v>
      </c>
      <c r="D2898" t="s">
        <v>967</v>
      </c>
      <c r="E2898">
        <v>420</v>
      </c>
      <c r="F2898">
        <v>5</v>
      </c>
      <c r="G2898" t="s">
        <v>14</v>
      </c>
      <c r="H2898" s="1" t="str">
        <f t="shared" si="182"/>
        <v>ifrs-full_ClassesOfAssetsAxis</v>
      </c>
      <c r="I2898" t="str">
        <f t="shared" si="183"/>
        <v>ifrs-full</v>
      </c>
      <c r="J2898" t="str">
        <f t="shared" si="184"/>
        <v>ClassesOfAssetsAxis</v>
      </c>
      <c r="K2898" t="str">
        <f t="shared" si="185"/>
        <v>insert into dbax_info_conc (codi_empr, codi_emex, codi_info, pref_conc, codi_conc, orde_conc, nive_conc, tipo_info) values (0,0,'pre_ias_36_2014-03-05_role-832410','ifrs-full','ClassesOfAssetsAxis',420,5,'C')</v>
      </c>
    </row>
    <row r="2899" spans="1:11" x14ac:dyDescent="0.25">
      <c r="A2899">
        <v>0</v>
      </c>
      <c r="B2899">
        <v>0</v>
      </c>
      <c r="C2899" t="s">
        <v>259</v>
      </c>
      <c r="D2899" t="s">
        <v>968</v>
      </c>
      <c r="E2899">
        <v>430</v>
      </c>
      <c r="F2899">
        <v>6</v>
      </c>
      <c r="G2899" t="s">
        <v>14</v>
      </c>
      <c r="H2899" s="1" t="str">
        <f t="shared" si="182"/>
        <v>ifrs-full_ClassesOfAssetsMember</v>
      </c>
      <c r="I2899" t="str">
        <f t="shared" si="183"/>
        <v>ifrs-full</v>
      </c>
      <c r="J2899" t="str">
        <f t="shared" si="184"/>
        <v>ClassesOfAssetsMember</v>
      </c>
      <c r="K2899" t="str">
        <f t="shared" si="185"/>
        <v>insert into dbax_info_conc (codi_empr, codi_emex, codi_info, pref_conc, codi_conc, orde_conc, nive_conc, tipo_info) values (0,0,'pre_ias_36_2014-03-05_role-832410','ifrs-full','ClassesOfAssetsMember',430,6,'C')</v>
      </c>
    </row>
    <row r="2900" spans="1:11" x14ac:dyDescent="0.25">
      <c r="A2900">
        <v>0</v>
      </c>
      <c r="B2900">
        <v>0</v>
      </c>
      <c r="C2900" t="s">
        <v>259</v>
      </c>
      <c r="D2900" t="s">
        <v>1250</v>
      </c>
      <c r="E2900">
        <v>740</v>
      </c>
      <c r="F2900">
        <v>5</v>
      </c>
      <c r="G2900" t="s">
        <v>14</v>
      </c>
      <c r="H2900" s="1" t="str">
        <f t="shared" si="182"/>
        <v>ifrs-full_DescriptionOfBasisOnWhichUnitsRecoverableAmountHasBeenDetermined</v>
      </c>
      <c r="I2900" t="str">
        <f t="shared" si="183"/>
        <v>ifrs-full</v>
      </c>
      <c r="J2900" t="str">
        <f t="shared" si="184"/>
        <v>DescriptionOfBasisOnWhichUnitsRecoverableAmountHasBeenDetermined</v>
      </c>
      <c r="K2900" t="str">
        <f t="shared" si="185"/>
        <v>insert into dbax_info_conc (codi_empr, codi_emex, codi_info, pref_conc, codi_conc, orde_conc, nive_conc, tipo_info) values (0,0,'pre_ias_36_2014-03-05_role-832410','ifrs-full','DescriptionOfBasisOnWhichUnitsRecoverableAmountHasBeenDetermined',740,5,'C')</v>
      </c>
    </row>
    <row r="2901" spans="1:11" x14ac:dyDescent="0.25">
      <c r="A2901">
        <v>0</v>
      </c>
      <c r="B2901">
        <v>0</v>
      </c>
      <c r="C2901" t="s">
        <v>259</v>
      </c>
      <c r="D2901" t="s">
        <v>1254</v>
      </c>
      <c r="E2901">
        <v>250</v>
      </c>
      <c r="F2901">
        <v>5</v>
      </c>
      <c r="G2901" t="s">
        <v>14</v>
      </c>
      <c r="H2901" s="1" t="str">
        <f t="shared" si="182"/>
        <v>ifrs-full_DescriptionOfCashgeneratingUnit</v>
      </c>
      <c r="I2901" t="str">
        <f t="shared" si="183"/>
        <v>ifrs-full</v>
      </c>
      <c r="J2901" t="str">
        <f t="shared" si="184"/>
        <v>DescriptionOfCashgeneratingUnit</v>
      </c>
      <c r="K2901" t="str">
        <f t="shared" si="185"/>
        <v>insert into dbax_info_conc (codi_empr, codi_emex, codi_info, pref_conc, codi_conc, orde_conc, nive_conc, tipo_info) values (0,0,'pre_ias_36_2014-03-05_role-832410','ifrs-full','DescriptionOfCashgeneratingUnit',250,5,'C')</v>
      </c>
    </row>
    <row r="2902" spans="1:11" x14ac:dyDescent="0.25">
      <c r="A2902">
        <v>0</v>
      </c>
      <c r="B2902">
        <v>0</v>
      </c>
      <c r="C2902" t="s">
        <v>259</v>
      </c>
      <c r="D2902" t="s">
        <v>1258</v>
      </c>
      <c r="E2902">
        <v>320</v>
      </c>
      <c r="F2902">
        <v>5</v>
      </c>
      <c r="G2902" t="s">
        <v>14</v>
      </c>
      <c r="H2902" s="1" t="str">
        <f t="shared" si="182"/>
        <v>ifrs-full_DescriptionOfChangeInValuationTechniqueUsedToMeasureFairValueLessCostsOfDisposal</v>
      </c>
      <c r="I2902" t="str">
        <f t="shared" si="183"/>
        <v>ifrs-full</v>
      </c>
      <c r="J2902" t="str">
        <f t="shared" si="184"/>
        <v>DescriptionOfChangeInValuationTechniqueUsedToMeasureFairValueLessCostsOfDisposal</v>
      </c>
      <c r="K2902" t="str">
        <f t="shared" si="185"/>
        <v>insert into dbax_info_conc (codi_empr, codi_emex, codi_info, pref_conc, codi_conc, orde_conc, nive_conc, tipo_info) values (0,0,'pre_ias_36_2014-03-05_role-832410','ifrs-full','DescriptionOfChangeInValuationTechniqueUsedToMeasureFairValueLessCostsOfDisposal',320,5,'C')</v>
      </c>
    </row>
    <row r="2903" spans="1:11" x14ac:dyDescent="0.25">
      <c r="A2903">
        <v>0</v>
      </c>
      <c r="B2903">
        <v>0</v>
      </c>
      <c r="C2903" t="s">
        <v>259</v>
      </c>
      <c r="D2903" t="s">
        <v>1258</v>
      </c>
      <c r="E2903">
        <v>800</v>
      </c>
      <c r="F2903">
        <v>5</v>
      </c>
      <c r="G2903" t="s">
        <v>14</v>
      </c>
      <c r="H2903" s="1" t="str">
        <f t="shared" si="182"/>
        <v>ifrs-full_DescriptionOfChangeInValuationTechniqueUsedToMeasureFairValueLessCostsOfDisposal</v>
      </c>
      <c r="I2903" t="str">
        <f t="shared" si="183"/>
        <v>ifrs-full</v>
      </c>
      <c r="J2903" t="str">
        <f t="shared" si="184"/>
        <v>DescriptionOfChangeInValuationTechniqueUsedToMeasureFairValueLessCostsOfDisposal</v>
      </c>
      <c r="K2903" t="str">
        <f t="shared" si="185"/>
        <v>insert into dbax_info_conc (codi_empr, codi_emex, codi_info, pref_conc, codi_conc, orde_conc, nive_conc, tipo_info) values (0,0,'pre_ias_36_2014-03-05_role-832410','ifrs-full','DescriptionOfChangeInValuationTechniqueUsedToMeasureFairValueLessCostsOfDisposal',800,5,'C')</v>
      </c>
    </row>
    <row r="2904" spans="1:11" x14ac:dyDescent="0.25">
      <c r="A2904">
        <v>0</v>
      </c>
      <c r="B2904">
        <v>0</v>
      </c>
      <c r="C2904" t="s">
        <v>259</v>
      </c>
      <c r="D2904" t="s">
        <v>1264</v>
      </c>
      <c r="E2904">
        <v>260</v>
      </c>
      <c r="F2904">
        <v>5</v>
      </c>
      <c r="G2904" t="s">
        <v>14</v>
      </c>
      <c r="H2904" s="1" t="str">
        <f t="shared" si="182"/>
        <v>ifrs-full_DescriptionOfCurrentAndFormerWayOfAggregatingAssets</v>
      </c>
      <c r="I2904" t="str">
        <f t="shared" si="183"/>
        <v>ifrs-full</v>
      </c>
      <c r="J2904" t="str">
        <f t="shared" si="184"/>
        <v>DescriptionOfCurrentAndFormerWayOfAggregatingAssets</v>
      </c>
      <c r="K2904" t="str">
        <f t="shared" si="185"/>
        <v>insert into dbax_info_conc (codi_empr, codi_emex, codi_info, pref_conc, codi_conc, orde_conc, nive_conc, tipo_info) values (0,0,'pre_ias_36_2014-03-05_role-832410','ifrs-full','DescriptionOfCurrentAndFormerWayOfAggregatingAssets',260,5,'C')</v>
      </c>
    </row>
    <row r="2905" spans="1:11" x14ac:dyDescent="0.25">
      <c r="A2905">
        <v>0</v>
      </c>
      <c r="B2905">
        <v>0</v>
      </c>
      <c r="C2905" t="s">
        <v>259</v>
      </c>
      <c r="D2905" t="s">
        <v>1267</v>
      </c>
      <c r="E2905">
        <v>850</v>
      </c>
      <c r="F2905">
        <v>5</v>
      </c>
      <c r="G2905" t="s">
        <v>14</v>
      </c>
      <c r="H2905" s="1" t="str">
        <f t="shared" si="182"/>
        <v>ifrs-full_DescriptionOfDiscountRatesAppliedToCashFlowProjections</v>
      </c>
      <c r="I2905" t="str">
        <f t="shared" si="183"/>
        <v>ifrs-full</v>
      </c>
      <c r="J2905" t="str">
        <f t="shared" si="184"/>
        <v>DescriptionOfDiscountRatesAppliedToCashFlowProjections</v>
      </c>
      <c r="K2905" t="str">
        <f t="shared" si="185"/>
        <v>insert into dbax_info_conc (codi_empr, codi_emex, codi_info, pref_conc, codi_conc, orde_conc, nive_conc, tipo_info) values (0,0,'pre_ias_36_2014-03-05_role-832410','ifrs-full','DescriptionOfDiscountRatesAppliedToCashFlowProjections',850,5,'C')</v>
      </c>
    </row>
    <row r="2906" spans="1:11" x14ac:dyDescent="0.25">
      <c r="A2906">
        <v>0</v>
      </c>
      <c r="B2906">
        <v>0</v>
      </c>
      <c r="C2906" t="s">
        <v>259</v>
      </c>
      <c r="D2906" t="s">
        <v>1268</v>
      </c>
      <c r="E2906">
        <v>370</v>
      </c>
      <c r="F2906">
        <v>5</v>
      </c>
      <c r="G2906" t="s">
        <v>14</v>
      </c>
      <c r="H2906" s="1" t="str">
        <f t="shared" si="182"/>
        <v>ifrs-full_DescriptionOfDiscountRatesUsedInCurrentEstimateOfValueInUse</v>
      </c>
      <c r="I2906" t="str">
        <f t="shared" si="183"/>
        <v>ifrs-full</v>
      </c>
      <c r="J2906" t="str">
        <f t="shared" si="184"/>
        <v>DescriptionOfDiscountRatesUsedInCurrentEstimateOfValueInUse</v>
      </c>
      <c r="K2906" t="str">
        <f t="shared" si="185"/>
        <v>insert into dbax_info_conc (codi_empr, codi_emex, codi_info, pref_conc, codi_conc, orde_conc, nive_conc, tipo_info) values (0,0,'pre_ias_36_2014-03-05_role-832410','ifrs-full','DescriptionOfDiscountRatesUsedInCurrentEstimateOfValueInUse',370,5,'C')</v>
      </c>
    </row>
    <row r="2907" spans="1:11" x14ac:dyDescent="0.25">
      <c r="A2907">
        <v>0</v>
      </c>
      <c r="B2907">
        <v>0</v>
      </c>
      <c r="C2907" t="s">
        <v>259</v>
      </c>
      <c r="D2907" t="s">
        <v>1269</v>
      </c>
      <c r="E2907">
        <v>380</v>
      </c>
      <c r="F2907">
        <v>5</v>
      </c>
      <c r="G2907" t="s">
        <v>14</v>
      </c>
      <c r="H2907" s="1" t="str">
        <f t="shared" si="182"/>
        <v>ifrs-full_DescriptionOfDiscountRatesUsedInPreviousEstimateOfValueInUse</v>
      </c>
      <c r="I2907" t="str">
        <f t="shared" si="183"/>
        <v>ifrs-full</v>
      </c>
      <c r="J2907" t="str">
        <f t="shared" si="184"/>
        <v>DescriptionOfDiscountRatesUsedInPreviousEstimateOfValueInUse</v>
      </c>
      <c r="K2907" t="str">
        <f t="shared" si="185"/>
        <v>insert into dbax_info_conc (codi_empr, codi_emex, codi_info, pref_conc, codi_conc, orde_conc, nive_conc, tipo_info) values (0,0,'pre_ias_36_2014-03-05_role-832410','ifrs-full','DescriptionOfDiscountRatesUsedInPreviousEstimateOfValueInUse',380,5,'C')</v>
      </c>
    </row>
    <row r="2908" spans="1:11" x14ac:dyDescent="0.25">
      <c r="A2908">
        <v>0</v>
      </c>
      <c r="B2908">
        <v>0</v>
      </c>
      <c r="C2908" t="s">
        <v>259</v>
      </c>
      <c r="D2908" t="s">
        <v>1297</v>
      </c>
      <c r="E2908">
        <v>830</v>
      </c>
      <c r="F2908">
        <v>5</v>
      </c>
      <c r="G2908" t="s">
        <v>14</v>
      </c>
      <c r="H2908" s="1" t="str">
        <f t="shared" si="182"/>
        <v>ifrs-full_DescriptionOfGrowthRateUsedToExtrapolateCashFlowProjections</v>
      </c>
      <c r="I2908" t="str">
        <f t="shared" si="183"/>
        <v>ifrs-full</v>
      </c>
      <c r="J2908" t="str">
        <f t="shared" si="184"/>
        <v>DescriptionOfGrowthRateUsedToExtrapolateCashFlowProjections</v>
      </c>
      <c r="K2908" t="str">
        <f t="shared" si="185"/>
        <v>insert into dbax_info_conc (codi_empr, codi_emex, codi_info, pref_conc, codi_conc, orde_conc, nive_conc, tipo_info) values (0,0,'pre_ias_36_2014-03-05_role-832410','ifrs-full','DescriptionOfGrowthRateUsedToExtrapolateCashFlowProjections',830,5,'C')</v>
      </c>
    </row>
    <row r="2909" spans="1:11" x14ac:dyDescent="0.25">
      <c r="A2909">
        <v>0</v>
      </c>
      <c r="B2909">
        <v>0</v>
      </c>
      <c r="C2909" t="s">
        <v>259</v>
      </c>
      <c r="D2909" t="s">
        <v>1324</v>
      </c>
      <c r="E2909">
        <v>840</v>
      </c>
      <c r="F2909">
        <v>5</v>
      </c>
      <c r="G2909" t="s">
        <v>14</v>
      </c>
      <c r="H2909" s="1" t="str">
        <f t="shared" si="182"/>
        <v>ifrs-full_DescriptionOfJustificationForUsingGrowthRateThatExceedsLongtermAverageGrowthRate</v>
      </c>
      <c r="I2909" t="str">
        <f t="shared" si="183"/>
        <v>ifrs-full</v>
      </c>
      <c r="J2909" t="str">
        <f t="shared" si="184"/>
        <v>DescriptionOfJustificationForUsingGrowthRateThatExceedsLongtermAverageGrowthRate</v>
      </c>
      <c r="K2909" t="str">
        <f t="shared" si="185"/>
        <v>insert into dbax_info_conc (codi_empr, codi_emex, codi_info, pref_conc, codi_conc, orde_conc, nive_conc, tipo_info) values (0,0,'pre_ias_36_2014-03-05_role-832410','ifrs-full','DescriptionOfJustificationForUsingGrowthRateThatExceedsLongtermAverageGrowthRate',840,5,'C')</v>
      </c>
    </row>
    <row r="2910" spans="1:11" x14ac:dyDescent="0.25">
      <c r="A2910">
        <v>0</v>
      </c>
      <c r="B2910">
        <v>0</v>
      </c>
      <c r="C2910" t="s">
        <v>259</v>
      </c>
      <c r="D2910" t="s">
        <v>1325</v>
      </c>
      <c r="E2910">
        <v>750</v>
      </c>
      <c r="F2910">
        <v>5</v>
      </c>
      <c r="G2910" t="s">
        <v>14</v>
      </c>
      <c r="H2910" s="1" t="str">
        <f t="shared" si="182"/>
        <v>ifrs-full_DescriptionOfKeyAssumptionsOnWhichManagementHasBasedCashFlowProjections</v>
      </c>
      <c r="I2910" t="str">
        <f t="shared" si="183"/>
        <v>ifrs-full</v>
      </c>
      <c r="J2910" t="str">
        <f t="shared" si="184"/>
        <v>DescriptionOfKeyAssumptionsOnWhichManagementHasBasedCashFlowProjections</v>
      </c>
      <c r="K2910" t="str">
        <f t="shared" si="185"/>
        <v>insert into dbax_info_conc (codi_empr, codi_emex, codi_info, pref_conc, codi_conc, orde_conc, nive_conc, tipo_info) values (0,0,'pre_ias_36_2014-03-05_role-832410','ifrs-full','DescriptionOfKeyAssumptionsOnWhichManagementHasBasedCashFlowProjections',750,5,'C')</v>
      </c>
    </row>
    <row r="2911" spans="1:11" x14ac:dyDescent="0.25">
      <c r="A2911">
        <v>0</v>
      </c>
      <c r="B2911">
        <v>0</v>
      </c>
      <c r="C2911" t="s">
        <v>259</v>
      </c>
      <c r="D2911" t="s">
        <v>1326</v>
      </c>
      <c r="E2911">
        <v>340</v>
      </c>
      <c r="F2911">
        <v>5</v>
      </c>
      <c r="G2911" t="s">
        <v>14</v>
      </c>
      <c r="H2911" s="1" t="str">
        <f t="shared" si="182"/>
        <v>ifrs-full_DescriptionOfKeyAssumptionsOnWhichManagementHasBasedDeterminationOfFairValueLessCostsOfDisposal</v>
      </c>
      <c r="I2911" t="str">
        <f t="shared" si="183"/>
        <v>ifrs-full</v>
      </c>
      <c r="J2911" t="str">
        <f t="shared" si="184"/>
        <v>DescriptionOfKeyAssumptionsOnWhichManagementHasBasedDeterminationOfFairValueLessCostsOfDisposal</v>
      </c>
      <c r="K2911" t="str">
        <f t="shared" si="185"/>
        <v>insert into dbax_info_conc (codi_empr, codi_emex, codi_info, pref_conc, codi_conc, orde_conc, nive_conc, tipo_info) values (0,0,'pre_ias_36_2014-03-05_role-832410','ifrs-full','DescriptionOfKeyAssumptionsOnWhichManagementHasBasedDeterminationOfFairValueLessCostsOfDisposal',340,5,'C')</v>
      </c>
    </row>
    <row r="2912" spans="1:11" x14ac:dyDescent="0.25">
      <c r="A2912">
        <v>0</v>
      </c>
      <c r="B2912">
        <v>0</v>
      </c>
      <c r="C2912" t="s">
        <v>259</v>
      </c>
      <c r="D2912" t="s">
        <v>1326</v>
      </c>
      <c r="E2912">
        <v>770</v>
      </c>
      <c r="F2912">
        <v>5</v>
      </c>
      <c r="G2912" t="s">
        <v>14</v>
      </c>
      <c r="H2912" s="1" t="str">
        <f t="shared" si="182"/>
        <v>ifrs-full_DescriptionOfKeyAssumptionsOnWhichManagementHasBasedDeterminationOfFairValueLessCostsOfDisposal</v>
      </c>
      <c r="I2912" t="str">
        <f t="shared" si="183"/>
        <v>ifrs-full</v>
      </c>
      <c r="J2912" t="str">
        <f t="shared" si="184"/>
        <v>DescriptionOfKeyAssumptionsOnWhichManagementHasBasedDeterminationOfFairValueLessCostsOfDisposal</v>
      </c>
      <c r="K2912" t="str">
        <f t="shared" si="185"/>
        <v>insert into dbax_info_conc (codi_empr, codi_emex, codi_info, pref_conc, codi_conc, orde_conc, nive_conc, tipo_info) values (0,0,'pre_ias_36_2014-03-05_role-832410','ifrs-full','DescriptionOfKeyAssumptionsOnWhichManagementHasBasedDeterminationOfFairValueLessCostsOfDisposal',770,5,'C')</v>
      </c>
    </row>
    <row r="2913" spans="1:11" x14ac:dyDescent="0.25">
      <c r="A2913">
        <v>0</v>
      </c>
      <c r="B2913">
        <v>0</v>
      </c>
      <c r="C2913" t="s">
        <v>259</v>
      </c>
      <c r="D2913" t="s">
        <v>1327</v>
      </c>
      <c r="E2913">
        <v>300</v>
      </c>
      <c r="F2913">
        <v>5</v>
      </c>
      <c r="G2913" t="s">
        <v>14</v>
      </c>
      <c r="H2913" s="1" t="str">
        <f t="shared" si="182"/>
        <v>ifrs-full_DescriptionOfLevelOfFairValueHierarchyWithinWhichFairValueMeasurementIsCategorised</v>
      </c>
      <c r="I2913" t="str">
        <f t="shared" si="183"/>
        <v>ifrs-full</v>
      </c>
      <c r="J2913" t="str">
        <f t="shared" si="184"/>
        <v>DescriptionOfLevelOfFairValueHierarchyWithinWhichFairValueMeasurementIsCategorised</v>
      </c>
      <c r="K2913" t="str">
        <f t="shared" si="185"/>
        <v>insert into dbax_info_conc (codi_empr, codi_emex, codi_info, pref_conc, codi_conc, orde_conc, nive_conc, tipo_info) values (0,0,'pre_ias_36_2014-03-05_role-832410','ifrs-full','DescriptionOfLevelOfFairValueHierarchyWithinWhichFairValueMeasurementIsCategorised',300,5,'C')</v>
      </c>
    </row>
    <row r="2914" spans="1:11" x14ac:dyDescent="0.25">
      <c r="A2914">
        <v>0</v>
      </c>
      <c r="B2914">
        <v>0</v>
      </c>
      <c r="C2914" t="s">
        <v>259</v>
      </c>
      <c r="D2914" t="s">
        <v>1327</v>
      </c>
      <c r="E2914">
        <v>790</v>
      </c>
      <c r="F2914">
        <v>5</v>
      </c>
      <c r="G2914" t="s">
        <v>14</v>
      </c>
      <c r="H2914" s="1" t="str">
        <f t="shared" si="182"/>
        <v>ifrs-full_DescriptionOfLevelOfFairValueHierarchyWithinWhichFairValueMeasurementIsCategorised</v>
      </c>
      <c r="I2914" t="str">
        <f t="shared" si="183"/>
        <v>ifrs-full</v>
      </c>
      <c r="J2914" t="str">
        <f t="shared" si="184"/>
        <v>DescriptionOfLevelOfFairValueHierarchyWithinWhichFairValueMeasurementIsCategorised</v>
      </c>
      <c r="K2914" t="str">
        <f t="shared" si="185"/>
        <v>insert into dbax_info_conc (codi_empr, codi_emex, codi_info, pref_conc, codi_conc, orde_conc, nive_conc, tipo_info) values (0,0,'pre_ias_36_2014-03-05_role-832410','ifrs-full','DescriptionOfLevelOfFairValueHierarchyWithinWhichFairValueMeasurementIsCategorised',790,5,'C')</v>
      </c>
    </row>
    <row r="2915" spans="1:11" x14ac:dyDescent="0.25">
      <c r="A2915">
        <v>0</v>
      </c>
      <c r="B2915">
        <v>0</v>
      </c>
      <c r="C2915" t="s">
        <v>259</v>
      </c>
      <c r="D2915" t="s">
        <v>1341</v>
      </c>
      <c r="E2915">
        <v>80</v>
      </c>
      <c r="F2915">
        <v>5</v>
      </c>
      <c r="G2915" t="s">
        <v>14</v>
      </c>
      <c r="H2915" s="1" t="str">
        <f t="shared" si="182"/>
        <v>ifrs-full_DescriptionOfLineItemsInStatementOfComprehensiveIncomeInWhichImpairmentLossesRecognisedInProfitOrLossAreIncluded</v>
      </c>
      <c r="I2915" t="str">
        <f t="shared" si="183"/>
        <v>ifrs-full</v>
      </c>
      <c r="J2915" t="str">
        <f t="shared" si="184"/>
        <v>DescriptionOfLineItemsInStatementOfComprehensiveIncomeInWhichImpairmentLossesRecognisedInProfitOrLossAreIncluded</v>
      </c>
      <c r="K2915" t="str">
        <f t="shared" si="185"/>
        <v>insert into dbax_info_conc (codi_empr, codi_emex, codi_info, pref_conc, codi_conc, orde_conc, nive_conc, tipo_info) values (0,0,'pre_ias_36_2014-03-05_role-832410','ifrs-full','DescriptionOfLineItemsInStatementOfComprehensiveIncomeInWhichImpairmentLossesRecognisedInProfitOrLossAreIncluded',80,5,'C')</v>
      </c>
    </row>
    <row r="2916" spans="1:11" x14ac:dyDescent="0.25">
      <c r="A2916">
        <v>0</v>
      </c>
      <c r="B2916">
        <v>0</v>
      </c>
      <c r="C2916" t="s">
        <v>259</v>
      </c>
      <c r="D2916" t="s">
        <v>1342</v>
      </c>
      <c r="E2916">
        <v>100</v>
      </c>
      <c r="F2916">
        <v>5</v>
      </c>
      <c r="G2916" t="s">
        <v>14</v>
      </c>
      <c r="H2916" s="1" t="str">
        <f t="shared" si="182"/>
        <v>ifrs-full_DescriptionOfLineItemsInStatementOfComprehensiveIncomeInWhichImpairmentLossesRecognisedInProfitOrLossAreReversed</v>
      </c>
      <c r="I2916" t="str">
        <f t="shared" si="183"/>
        <v>ifrs-full</v>
      </c>
      <c r="J2916" t="str">
        <f t="shared" si="184"/>
        <v>DescriptionOfLineItemsInStatementOfComprehensiveIncomeInWhichImpairmentLossesRecognisedInProfitOrLossAreReversed</v>
      </c>
      <c r="K2916" t="str">
        <f t="shared" si="185"/>
        <v>insert into dbax_info_conc (codi_empr, codi_emex, codi_info, pref_conc, codi_conc, orde_conc, nive_conc, tipo_info) values (0,0,'pre_ias_36_2014-03-05_role-832410','ifrs-full','DescriptionOfLineItemsInStatementOfComprehensiveIncomeInWhichImpairmentLossesRecognisedInProfitOrLossAreReversed',100,5,'C')</v>
      </c>
    </row>
    <row r="2917" spans="1:11" x14ac:dyDescent="0.25">
      <c r="A2917">
        <v>0</v>
      </c>
      <c r="B2917">
        <v>0</v>
      </c>
      <c r="C2917" t="s">
        <v>259</v>
      </c>
      <c r="D2917" t="s">
        <v>1346</v>
      </c>
      <c r="E2917">
        <v>780</v>
      </c>
      <c r="F2917">
        <v>5</v>
      </c>
      <c r="G2917" t="s">
        <v>14</v>
      </c>
      <c r="H2917" s="1" t="str">
        <f t="shared" si="182"/>
        <v>ifrs-full_DescriptionOfManagementsApproachToDeterminingValuesAssignedToKeyAssumptions</v>
      </c>
      <c r="I2917" t="str">
        <f t="shared" si="183"/>
        <v>ifrs-full</v>
      </c>
      <c r="J2917" t="str">
        <f t="shared" si="184"/>
        <v>DescriptionOfManagementsApproachToDeterminingValuesAssignedToKeyAssumptions</v>
      </c>
      <c r="K2917" t="str">
        <f t="shared" si="185"/>
        <v>insert into dbax_info_conc (codi_empr, codi_emex, codi_info, pref_conc, codi_conc, orde_conc, nive_conc, tipo_info) values (0,0,'pre_ias_36_2014-03-05_role-832410','ifrs-full','DescriptionOfManagementsApproachToDeterminingValuesAssignedToKeyAssumptions',780,5,'C')</v>
      </c>
    </row>
    <row r="2918" spans="1:11" x14ac:dyDescent="0.25">
      <c r="A2918">
        <v>0</v>
      </c>
      <c r="B2918">
        <v>0</v>
      </c>
      <c r="C2918" t="s">
        <v>259</v>
      </c>
      <c r="D2918" t="s">
        <v>1383</v>
      </c>
      <c r="E2918">
        <v>230</v>
      </c>
      <c r="F2918">
        <v>5</v>
      </c>
      <c r="G2918" t="s">
        <v>14</v>
      </c>
      <c r="H2918" s="1" t="str">
        <f t="shared" si="182"/>
        <v>ifrs-full_DescriptionOfNatureOfIndividualAsset</v>
      </c>
      <c r="I2918" t="str">
        <f t="shared" si="183"/>
        <v>ifrs-full</v>
      </c>
      <c r="J2918" t="str">
        <f t="shared" si="184"/>
        <v>DescriptionOfNatureOfIndividualAsset</v>
      </c>
      <c r="K2918" t="str">
        <f t="shared" si="185"/>
        <v>insert into dbax_info_conc (codi_empr, codi_emex, codi_info, pref_conc, codi_conc, orde_conc, nive_conc, tipo_info) values (0,0,'pre_ias_36_2014-03-05_role-832410','ifrs-full','DescriptionOfNatureOfIndividualAsset',230,5,'C')</v>
      </c>
    </row>
    <row r="2919" spans="1:11" x14ac:dyDescent="0.25">
      <c r="A2919">
        <v>0</v>
      </c>
      <c r="B2919">
        <v>0</v>
      </c>
      <c r="C2919" t="s">
        <v>259</v>
      </c>
      <c r="D2919" t="s">
        <v>1416</v>
      </c>
      <c r="E2919">
        <v>330</v>
      </c>
      <c r="F2919">
        <v>5</v>
      </c>
      <c r="G2919" t="s">
        <v>14</v>
      </c>
      <c r="H2919" s="1" t="str">
        <f t="shared" si="182"/>
        <v>ifrs-full_DescriptionOfReasonsForChangeInValuationTechniqueUsedToMeasureFairValueLessCostsOfDisposal</v>
      </c>
      <c r="I2919" t="str">
        <f t="shared" si="183"/>
        <v>ifrs-full</v>
      </c>
      <c r="J2919" t="str">
        <f t="shared" si="184"/>
        <v>DescriptionOfReasonsForChangeInValuationTechniqueUsedToMeasureFairValueLessCostsOfDisposal</v>
      </c>
      <c r="K2919" t="str">
        <f t="shared" si="185"/>
        <v>insert into dbax_info_conc (codi_empr, codi_emex, codi_info, pref_conc, codi_conc, orde_conc, nive_conc, tipo_info) values (0,0,'pre_ias_36_2014-03-05_role-832410','ifrs-full','DescriptionOfReasonsForChangeInValuationTechniqueUsedToMeasureFairValueLessCostsOfDisposal',330,5,'C')</v>
      </c>
    </row>
    <row r="2920" spans="1:11" x14ac:dyDescent="0.25">
      <c r="A2920">
        <v>0</v>
      </c>
      <c r="B2920">
        <v>0</v>
      </c>
      <c r="C2920" t="s">
        <v>259</v>
      </c>
      <c r="D2920" t="s">
        <v>1416</v>
      </c>
      <c r="E2920">
        <v>810</v>
      </c>
      <c r="F2920">
        <v>5</v>
      </c>
      <c r="G2920" t="s">
        <v>14</v>
      </c>
      <c r="H2920" s="1" t="str">
        <f t="shared" si="182"/>
        <v>ifrs-full_DescriptionOfReasonsForChangeInValuationTechniqueUsedToMeasureFairValueLessCostsOfDisposal</v>
      </c>
      <c r="I2920" t="str">
        <f t="shared" si="183"/>
        <v>ifrs-full</v>
      </c>
      <c r="J2920" t="str">
        <f t="shared" si="184"/>
        <v>DescriptionOfReasonsForChangeInValuationTechniqueUsedToMeasureFairValueLessCostsOfDisposal</v>
      </c>
      <c r="K2920" t="str">
        <f t="shared" si="185"/>
        <v>insert into dbax_info_conc (codi_empr, codi_emex, codi_info, pref_conc, codi_conc, orde_conc, nive_conc, tipo_info) values (0,0,'pre_ias_36_2014-03-05_role-832410','ifrs-full','DescriptionOfReasonsForChangeInValuationTechniqueUsedToMeasureFairValueLessCostsOfDisposal',810,5,'C')</v>
      </c>
    </row>
    <row r="2921" spans="1:11" x14ac:dyDescent="0.25">
      <c r="A2921">
        <v>0</v>
      </c>
      <c r="B2921">
        <v>0</v>
      </c>
      <c r="C2921" t="s">
        <v>259</v>
      </c>
      <c r="D2921" t="s">
        <v>1418</v>
      </c>
      <c r="E2921">
        <v>270</v>
      </c>
      <c r="F2921">
        <v>5</v>
      </c>
      <c r="G2921" t="s">
        <v>14</v>
      </c>
      <c r="H2921" s="1" t="str">
        <f t="shared" si="182"/>
        <v>ifrs-full_DescriptionOfReasonsForChangingWayCashgeneratingUnitIsIdentified</v>
      </c>
      <c r="I2921" t="str">
        <f t="shared" si="183"/>
        <v>ifrs-full</v>
      </c>
      <c r="J2921" t="str">
        <f t="shared" si="184"/>
        <v>DescriptionOfReasonsForChangingWayCashgeneratingUnitIsIdentified</v>
      </c>
      <c r="K2921" t="str">
        <f t="shared" si="185"/>
        <v>insert into dbax_info_conc (codi_empr, codi_emex, codi_info, pref_conc, codi_conc, orde_conc, nive_conc, tipo_info) values (0,0,'pre_ias_36_2014-03-05_role-832410','ifrs-full','DescriptionOfReasonsForChangingWayCashgeneratingUnitIsIdentified',270,5,'C')</v>
      </c>
    </row>
    <row r="2922" spans="1:11" x14ac:dyDescent="0.25">
      <c r="A2922">
        <v>0</v>
      </c>
      <c r="B2922">
        <v>0</v>
      </c>
      <c r="C2922" t="s">
        <v>259</v>
      </c>
      <c r="D2922" t="s">
        <v>1450</v>
      </c>
      <c r="E2922">
        <v>240</v>
      </c>
      <c r="F2922">
        <v>5</v>
      </c>
      <c r="G2922" t="s">
        <v>14</v>
      </c>
      <c r="H2922" s="1" t="str">
        <f t="shared" si="182"/>
        <v>ifrs-full_DescriptionOfReportableSegmentToWhichIndividualAssetBelongs</v>
      </c>
      <c r="I2922" t="str">
        <f t="shared" si="183"/>
        <v>ifrs-full</v>
      </c>
      <c r="J2922" t="str">
        <f t="shared" si="184"/>
        <v>DescriptionOfReportableSegmentToWhichIndividualAssetBelongs</v>
      </c>
      <c r="K2922" t="str">
        <f t="shared" si="185"/>
        <v>insert into dbax_info_conc (codi_empr, codi_emex, codi_info, pref_conc, codi_conc, orde_conc, nive_conc, tipo_info) values (0,0,'pre_ias_36_2014-03-05_role-832410','ifrs-full','DescriptionOfReportableSegmentToWhichIndividualAssetBelongs',240,5,'C')</v>
      </c>
    </row>
    <row r="2923" spans="1:11" x14ac:dyDescent="0.25">
      <c r="A2923">
        <v>0</v>
      </c>
      <c r="B2923">
        <v>0</v>
      </c>
      <c r="C2923" t="s">
        <v>259</v>
      </c>
      <c r="D2923" t="s">
        <v>1483</v>
      </c>
      <c r="E2923">
        <v>310</v>
      </c>
      <c r="F2923">
        <v>5</v>
      </c>
      <c r="G2923" t="s">
        <v>14</v>
      </c>
      <c r="H2923" s="1" t="str">
        <f t="shared" si="182"/>
        <v>ifrs-full_DescriptionOfValuationTechniquesUsedToMeasureFairValueLessCostsOfDisposal</v>
      </c>
      <c r="I2923" t="str">
        <f t="shared" si="183"/>
        <v>ifrs-full</v>
      </c>
      <c r="J2923" t="str">
        <f t="shared" si="184"/>
        <v>DescriptionOfValuationTechniquesUsedToMeasureFairValueLessCostsOfDisposal</v>
      </c>
      <c r="K2923" t="str">
        <f t="shared" si="185"/>
        <v>insert into dbax_info_conc (codi_empr, codi_emex, codi_info, pref_conc, codi_conc, orde_conc, nive_conc, tipo_info) values (0,0,'pre_ias_36_2014-03-05_role-832410','ifrs-full','DescriptionOfValuationTechniquesUsedToMeasureFairValueLessCostsOfDisposal',310,5,'C')</v>
      </c>
    </row>
    <row r="2924" spans="1:11" x14ac:dyDescent="0.25">
      <c r="A2924">
        <v>0</v>
      </c>
      <c r="B2924">
        <v>0</v>
      </c>
      <c r="C2924" t="s">
        <v>259</v>
      </c>
      <c r="D2924" t="s">
        <v>1483</v>
      </c>
      <c r="E2924">
        <v>760</v>
      </c>
      <c r="F2924">
        <v>5</v>
      </c>
      <c r="G2924" t="s">
        <v>14</v>
      </c>
      <c r="H2924" s="1" t="str">
        <f t="shared" si="182"/>
        <v>ifrs-full_DescriptionOfValuationTechniquesUsedToMeasureFairValueLessCostsOfDisposal</v>
      </c>
      <c r="I2924" t="str">
        <f t="shared" si="183"/>
        <v>ifrs-full</v>
      </c>
      <c r="J2924" t="str">
        <f t="shared" si="184"/>
        <v>DescriptionOfValuationTechniquesUsedToMeasureFairValueLessCostsOfDisposal</v>
      </c>
      <c r="K2924" t="str">
        <f t="shared" si="185"/>
        <v>insert into dbax_info_conc (codi_empr, codi_emex, codi_info, pref_conc, codi_conc, orde_conc, nive_conc, tipo_info) values (0,0,'pre_ias_36_2014-03-05_role-832410','ifrs-full','DescriptionOfValuationTechniquesUsedToMeasureFairValueLessCostsOfDisposal',760,5,'C')</v>
      </c>
    </row>
    <row r="2925" spans="1:11" x14ac:dyDescent="0.25">
      <c r="A2925">
        <v>0</v>
      </c>
      <c r="B2925">
        <v>0</v>
      </c>
      <c r="C2925" t="s">
        <v>259</v>
      </c>
      <c r="D2925" t="s">
        <v>1585</v>
      </c>
      <c r="E2925">
        <v>610</v>
      </c>
      <c r="F2925">
        <v>2</v>
      </c>
      <c r="G2925" t="s">
        <v>14</v>
      </c>
      <c r="H2925" s="1" t="str">
        <f t="shared" si="182"/>
        <v>ifrs-full_DisclosureOfGoodwillNotAllocatedToCashgeneratingUnitExplanatory</v>
      </c>
      <c r="I2925" t="str">
        <f t="shared" si="183"/>
        <v>ifrs-full</v>
      </c>
      <c r="J2925" t="str">
        <f t="shared" si="184"/>
        <v>DisclosureOfGoodwillNotAllocatedToCashgeneratingUnitExplanatory</v>
      </c>
      <c r="K2925" t="str">
        <f t="shared" si="185"/>
        <v>insert into dbax_info_conc (codi_empr, codi_emex, codi_info, pref_conc, codi_conc, orde_conc, nive_conc, tipo_info) values (0,0,'pre_ias_36_2014-03-05_role-832410','ifrs-full','DisclosureOfGoodwillNotAllocatedToCashgeneratingUnitExplanatory',610,2,'C')</v>
      </c>
    </row>
    <row r="2926" spans="1:11" x14ac:dyDescent="0.25">
      <c r="A2926">
        <v>0</v>
      </c>
      <c r="B2926">
        <v>0</v>
      </c>
      <c r="C2926" t="s">
        <v>259</v>
      </c>
      <c r="D2926" t="s">
        <v>1592</v>
      </c>
      <c r="E2926">
        <v>30</v>
      </c>
      <c r="F2926">
        <v>3</v>
      </c>
      <c r="G2926" t="s">
        <v>14</v>
      </c>
      <c r="H2926" s="1" t="str">
        <f t="shared" si="182"/>
        <v>ifrs-full_DisclosureOfImpairmentLossAndReversalOfImpairmentLossAbstract</v>
      </c>
      <c r="I2926" t="str">
        <f t="shared" si="183"/>
        <v>ifrs-full</v>
      </c>
      <c r="J2926" t="str">
        <f t="shared" si="184"/>
        <v>DisclosureOfImpairmentLossAndReversalOfImpairmentLossAbstract</v>
      </c>
      <c r="K2926" t="str">
        <f t="shared" si="185"/>
        <v>insert into dbax_info_conc (codi_empr, codi_emex, codi_info, pref_conc, codi_conc, orde_conc, nive_conc, tipo_info) values (0,0,'pre_ias_36_2014-03-05_role-832410','ifrs-full','DisclosureOfImpairmentLossAndReversalOfImpairmentLossAbstract',30,3,'C')</v>
      </c>
    </row>
    <row r="2927" spans="1:11" x14ac:dyDescent="0.25">
      <c r="A2927">
        <v>0</v>
      </c>
      <c r="B2927">
        <v>0</v>
      </c>
      <c r="C2927" t="s">
        <v>259</v>
      </c>
      <c r="D2927" t="s">
        <v>1593</v>
      </c>
      <c r="E2927">
        <v>20</v>
      </c>
      <c r="F2927">
        <v>2</v>
      </c>
      <c r="G2927" t="s">
        <v>14</v>
      </c>
      <c r="H2927" s="1" t="str">
        <f t="shared" si="182"/>
        <v>ifrs-full_DisclosureOfImpairmentLossAndReversalOfImpairmentLossExplanatory</v>
      </c>
      <c r="I2927" t="str">
        <f t="shared" si="183"/>
        <v>ifrs-full</v>
      </c>
      <c r="J2927" t="str">
        <f t="shared" si="184"/>
        <v>DisclosureOfImpairmentLossAndReversalOfImpairmentLossExplanatory</v>
      </c>
      <c r="K2927" t="str">
        <f t="shared" si="185"/>
        <v>insert into dbax_info_conc (codi_empr, codi_emex, codi_info, pref_conc, codi_conc, orde_conc, nive_conc, tipo_info) values (0,0,'pre_ias_36_2014-03-05_role-832410','ifrs-full','DisclosureOfImpairmentLossAndReversalOfImpairmentLossExplanatory',20,2,'C')</v>
      </c>
    </row>
    <row r="2928" spans="1:11" x14ac:dyDescent="0.25">
      <c r="A2928">
        <v>0</v>
      </c>
      <c r="B2928">
        <v>0</v>
      </c>
      <c r="C2928" t="s">
        <v>259</v>
      </c>
      <c r="D2928" t="s">
        <v>1594</v>
      </c>
      <c r="E2928">
        <v>60</v>
      </c>
      <c r="F2928">
        <v>4</v>
      </c>
      <c r="G2928" t="s">
        <v>14</v>
      </c>
      <c r="H2928" s="1" t="str">
        <f t="shared" si="182"/>
        <v>ifrs-full_DisclosureOfImpairmentLossAndReversalOfImpairmentLossLineItems</v>
      </c>
      <c r="I2928" t="str">
        <f t="shared" si="183"/>
        <v>ifrs-full</v>
      </c>
      <c r="J2928" t="str">
        <f t="shared" si="184"/>
        <v>DisclosureOfImpairmentLossAndReversalOfImpairmentLossLineItems</v>
      </c>
      <c r="K2928" t="str">
        <f t="shared" si="185"/>
        <v>insert into dbax_info_conc (codi_empr, codi_emex, codi_info, pref_conc, codi_conc, orde_conc, nive_conc, tipo_info) values (0,0,'pre_ias_36_2014-03-05_role-832410','ifrs-full','DisclosureOfImpairmentLossAndReversalOfImpairmentLossLineItems',60,4,'C')</v>
      </c>
    </row>
    <row r="2929" spans="1:11" x14ac:dyDescent="0.25">
      <c r="A2929">
        <v>0</v>
      </c>
      <c r="B2929">
        <v>0</v>
      </c>
      <c r="C2929" t="s">
        <v>259</v>
      </c>
      <c r="D2929" t="s">
        <v>1595</v>
      </c>
      <c r="E2929">
        <v>40</v>
      </c>
      <c r="F2929">
        <v>4</v>
      </c>
      <c r="G2929" t="s">
        <v>14</v>
      </c>
      <c r="H2929" s="1" t="str">
        <f t="shared" si="182"/>
        <v>ifrs-full_DisclosureOfImpairmentLossAndReversalOfImpairmentLossTable</v>
      </c>
      <c r="I2929" t="str">
        <f t="shared" si="183"/>
        <v>ifrs-full</v>
      </c>
      <c r="J2929" t="str">
        <f t="shared" si="184"/>
        <v>DisclosureOfImpairmentLossAndReversalOfImpairmentLossTable</v>
      </c>
      <c r="K2929" t="str">
        <f t="shared" si="185"/>
        <v>insert into dbax_info_conc (codi_empr, codi_emex, codi_info, pref_conc, codi_conc, orde_conc, nive_conc, tipo_info) values (0,0,'pre_ias_36_2014-03-05_role-832410','ifrs-full','DisclosureOfImpairmentLossAndReversalOfImpairmentLossTable',40,4,'C')</v>
      </c>
    </row>
    <row r="2930" spans="1:11" x14ac:dyDescent="0.25">
      <c r="A2930">
        <v>0</v>
      </c>
      <c r="B2930">
        <v>0</v>
      </c>
      <c r="C2930" t="s">
        <v>259</v>
      </c>
      <c r="D2930" t="s">
        <v>1596</v>
      </c>
      <c r="E2930">
        <v>400</v>
      </c>
      <c r="F2930">
        <v>3</v>
      </c>
      <c r="G2930" t="s">
        <v>14</v>
      </c>
      <c r="H2930" s="1" t="str">
        <f t="shared" si="182"/>
        <v>ifrs-full_DisclosureOfImpairmentLossRecognisedOrReversedAbstract</v>
      </c>
      <c r="I2930" t="str">
        <f t="shared" si="183"/>
        <v>ifrs-full</v>
      </c>
      <c r="J2930" t="str">
        <f t="shared" si="184"/>
        <v>DisclosureOfImpairmentLossRecognisedOrReversedAbstract</v>
      </c>
      <c r="K2930" t="str">
        <f t="shared" si="185"/>
        <v>insert into dbax_info_conc (codi_empr, codi_emex, codi_info, pref_conc, codi_conc, orde_conc, nive_conc, tipo_info) values (0,0,'pre_ias_36_2014-03-05_role-832410','ifrs-full','DisclosureOfImpairmentLossRecognisedOrReversedAbstract',400,3,'C')</v>
      </c>
    </row>
    <row r="2931" spans="1:11" x14ac:dyDescent="0.25">
      <c r="A2931">
        <v>0</v>
      </c>
      <c r="B2931">
        <v>0</v>
      </c>
      <c r="C2931" t="s">
        <v>259</v>
      </c>
      <c r="D2931" t="s">
        <v>1597</v>
      </c>
      <c r="E2931">
        <v>550</v>
      </c>
      <c r="F2931">
        <v>4</v>
      </c>
      <c r="G2931" t="s">
        <v>14</v>
      </c>
      <c r="H2931" s="1" t="str">
        <f t="shared" si="182"/>
        <v>ifrs-full_DisclosureOfImpairmentLossRecognisedOrReversedLineItems</v>
      </c>
      <c r="I2931" t="str">
        <f t="shared" si="183"/>
        <v>ifrs-full</v>
      </c>
      <c r="J2931" t="str">
        <f t="shared" si="184"/>
        <v>DisclosureOfImpairmentLossRecognisedOrReversedLineItems</v>
      </c>
      <c r="K2931" t="str">
        <f t="shared" si="185"/>
        <v>insert into dbax_info_conc (codi_empr, codi_emex, codi_info, pref_conc, codi_conc, orde_conc, nive_conc, tipo_info) values (0,0,'pre_ias_36_2014-03-05_role-832410','ifrs-full','DisclosureOfImpairmentLossRecognisedOrReversedLineItems',550,4,'C')</v>
      </c>
    </row>
    <row r="2932" spans="1:11" x14ac:dyDescent="0.25">
      <c r="A2932">
        <v>0</v>
      </c>
      <c r="B2932">
        <v>0</v>
      </c>
      <c r="C2932" t="s">
        <v>259</v>
      </c>
      <c r="D2932" t="s">
        <v>1598</v>
      </c>
      <c r="E2932">
        <v>410</v>
      </c>
      <c r="F2932">
        <v>4</v>
      </c>
      <c r="G2932" t="s">
        <v>14</v>
      </c>
      <c r="H2932" s="1" t="str">
        <f t="shared" si="182"/>
        <v>ifrs-full_DisclosureOfImpairmentLossRecognisedOrReversedTable</v>
      </c>
      <c r="I2932" t="str">
        <f t="shared" si="183"/>
        <v>ifrs-full</v>
      </c>
      <c r="J2932" t="str">
        <f t="shared" si="184"/>
        <v>DisclosureOfImpairmentLossRecognisedOrReversedTable</v>
      </c>
      <c r="K2932" t="str">
        <f t="shared" si="185"/>
        <v>insert into dbax_info_conc (codi_empr, codi_emex, codi_info, pref_conc, codi_conc, orde_conc, nive_conc, tipo_info) values (0,0,'pre_ias_36_2014-03-05_role-832410','ifrs-full','DisclosureOfImpairmentLossRecognisedOrReversedTable',410,4,'C')</v>
      </c>
    </row>
    <row r="2933" spans="1:11" x14ac:dyDescent="0.25">
      <c r="A2933">
        <v>0</v>
      </c>
      <c r="B2933">
        <v>0</v>
      </c>
      <c r="C2933" t="s">
        <v>259</v>
      </c>
      <c r="D2933" t="s">
        <v>1599</v>
      </c>
      <c r="E2933">
        <v>10</v>
      </c>
      <c r="F2933">
        <v>1</v>
      </c>
      <c r="G2933" t="s">
        <v>14</v>
      </c>
      <c r="H2933" s="1" t="str">
        <f t="shared" si="182"/>
        <v>ifrs-full_DisclosureOfImpairmentOfAssetsExplanatory</v>
      </c>
      <c r="I2933" t="str">
        <f t="shared" si="183"/>
        <v>ifrs-full</v>
      </c>
      <c r="J2933" t="str">
        <f t="shared" si="184"/>
        <v>DisclosureOfImpairmentOfAssetsExplanatory</v>
      </c>
      <c r="K2933" t="str">
        <f t="shared" si="185"/>
        <v>insert into dbax_info_conc (codi_empr, codi_emex, codi_info, pref_conc, codi_conc, orde_conc, nive_conc, tipo_info) values (0,0,'pre_ias_36_2014-03-05_role-832410','ifrs-full','DisclosureOfImpairmentOfAssetsExplanatory',10,1,'C')</v>
      </c>
    </row>
    <row r="2934" spans="1:11" x14ac:dyDescent="0.25">
      <c r="A2934">
        <v>0</v>
      </c>
      <c r="B2934">
        <v>0</v>
      </c>
      <c r="C2934" t="s">
        <v>259</v>
      </c>
      <c r="D2934" t="s">
        <v>1618</v>
      </c>
      <c r="E2934">
        <v>140</v>
      </c>
      <c r="F2934">
        <v>3</v>
      </c>
      <c r="G2934" t="s">
        <v>14</v>
      </c>
      <c r="H2934" s="1" t="str">
        <f t="shared" si="182"/>
        <v>ifrs-full_DisclosureOfInformationForEachMaterialImpairmentLossRecognisedOrReversedForIndividualAssetOrCashgeneratingUnitAbstract</v>
      </c>
      <c r="I2934" t="str">
        <f t="shared" si="183"/>
        <v>ifrs-full</v>
      </c>
      <c r="J2934" t="str">
        <f t="shared" si="184"/>
        <v>DisclosureOfInformationForEachMaterialImpairmentLossRecognisedOrReversedForIndividualAssetOrCashgeneratingUnitAbstract</v>
      </c>
      <c r="K2934" t="str">
        <f t="shared" si="185"/>
        <v>insert into dbax_info_conc (codi_empr, codi_emex, codi_info, pref_conc, codi_conc, orde_conc, nive_conc, tipo_info) values (0,0,'pre_ias_36_2014-03-05_role-832410','ifrs-full','DisclosureOfInformationForEachMaterialImpairmentLossRecognisedOrReversedForIndividualAssetOrCashgeneratingUnitAbstract',140,3,'C')</v>
      </c>
    </row>
    <row r="2935" spans="1:11" x14ac:dyDescent="0.25">
      <c r="A2935">
        <v>0</v>
      </c>
      <c r="B2935">
        <v>0</v>
      </c>
      <c r="C2935" t="s">
        <v>259</v>
      </c>
      <c r="D2935" t="s">
        <v>1619</v>
      </c>
      <c r="E2935">
        <v>130</v>
      </c>
      <c r="F2935">
        <v>2</v>
      </c>
      <c r="G2935" t="s">
        <v>14</v>
      </c>
      <c r="H2935" s="1" t="str">
        <f t="shared" si="182"/>
        <v>ifrs-full_DisclosureOfInformationForEachMaterialImpairmentLossRecognisedOrReversedForIndividualAssetOrCashgeneratingUnitExplanatory</v>
      </c>
      <c r="I2935" t="str">
        <f t="shared" si="183"/>
        <v>ifrs-full</v>
      </c>
      <c r="J2935" t="str">
        <f t="shared" si="184"/>
        <v>DisclosureOfInformationForEachMaterialImpairmentLossRecognisedOrReversedForIndividualAssetOrCashgeneratingUnitExplanatory</v>
      </c>
      <c r="K2935" t="str">
        <f t="shared" si="185"/>
        <v>insert into dbax_info_conc (codi_empr, codi_emex, codi_info, pref_conc, codi_conc, orde_conc, nive_conc, tipo_info) values (0,0,'pre_ias_36_2014-03-05_role-832410','ifrs-full','DisclosureOfInformationForEachMaterialImpairmentLossRecognisedOrReversedForIndividualAssetOrCashgeneratingUnitExplanatory',130,2,'C')</v>
      </c>
    </row>
    <row r="2936" spans="1:11" x14ac:dyDescent="0.25">
      <c r="A2936">
        <v>0</v>
      </c>
      <c r="B2936">
        <v>0</v>
      </c>
      <c r="C2936" t="s">
        <v>259</v>
      </c>
      <c r="D2936" t="s">
        <v>1620</v>
      </c>
      <c r="E2936">
        <v>190</v>
      </c>
      <c r="F2936">
        <v>4</v>
      </c>
      <c r="G2936" t="s">
        <v>14</v>
      </c>
      <c r="H2936" s="1" t="str">
        <f t="shared" si="182"/>
        <v>ifrs-full_DisclosureOfInformationForEachMaterialImpairmentLossRecognisedOrReversedForIndividualAssetOrCashgeneratingUnitLineItems</v>
      </c>
      <c r="I2936" t="str">
        <f t="shared" si="183"/>
        <v>ifrs-full</v>
      </c>
      <c r="J2936" t="str">
        <f t="shared" si="184"/>
        <v>DisclosureOfInformationForEachMaterialImpairmentLossRecognisedOrReversedForIndividualAssetOrCashgeneratingUnitLineItems</v>
      </c>
      <c r="K2936" t="str">
        <f t="shared" si="185"/>
        <v>insert into dbax_info_conc (codi_empr, codi_emex, codi_info, pref_conc, codi_conc, orde_conc, nive_conc, tipo_info) values (0,0,'pre_ias_36_2014-03-05_role-832410','ifrs-full','DisclosureOfInformationForEachMaterialImpairmentLossRecognisedOrReversedForIndividualAssetOrCashgeneratingUnitLineItems',190,4,'C')</v>
      </c>
    </row>
    <row r="2937" spans="1:11" x14ac:dyDescent="0.25">
      <c r="A2937">
        <v>0</v>
      </c>
      <c r="B2937">
        <v>0</v>
      </c>
      <c r="C2937" t="s">
        <v>259</v>
      </c>
      <c r="D2937" t="s">
        <v>1621</v>
      </c>
      <c r="E2937">
        <v>150</v>
      </c>
      <c r="F2937">
        <v>4</v>
      </c>
      <c r="G2937" t="s">
        <v>14</v>
      </c>
      <c r="H2937" s="1" t="str">
        <f t="shared" si="182"/>
        <v>ifrs-full_DisclosureOfInformationForEachMaterialImpairmentLossRecognisedOrReversedForIndividualAssetOrCashgeneratingUnitTable</v>
      </c>
      <c r="I2937" t="str">
        <f t="shared" si="183"/>
        <v>ifrs-full</v>
      </c>
      <c r="J2937" t="str">
        <f t="shared" si="184"/>
        <v>DisclosureOfInformationForEachMaterialImpairmentLossRecognisedOrReversedForIndividualAssetOrCashgeneratingUnitTable</v>
      </c>
      <c r="K2937" t="str">
        <f t="shared" si="185"/>
        <v>insert into dbax_info_conc (codi_empr, codi_emex, codi_info, pref_conc, codi_conc, orde_conc, nive_conc, tipo_info) values (0,0,'pre_ias_36_2014-03-05_role-832410','ifrs-full','DisclosureOfInformationForEachMaterialImpairmentLossRecognisedOrReversedForIndividualAssetOrCashgeneratingUnitTable',150,4,'C')</v>
      </c>
    </row>
    <row r="2938" spans="1:11" x14ac:dyDescent="0.25">
      <c r="A2938">
        <v>0</v>
      </c>
      <c r="B2938">
        <v>0</v>
      </c>
      <c r="C2938" t="s">
        <v>259</v>
      </c>
      <c r="D2938" t="s">
        <v>1622</v>
      </c>
      <c r="E2938">
        <v>650</v>
      </c>
      <c r="F2938">
        <v>3</v>
      </c>
      <c r="G2938" t="s">
        <v>14</v>
      </c>
      <c r="H2938" s="1" t="str">
        <f t="shared" si="182"/>
        <v>ifrs-full_DisclosureOfInformationForIndividualAssetOrCashgeneratingUnitWithSignificantAmountOfGoodwillOrIntangibleAssetsWithIndefiniteUsefulLivesAbstract</v>
      </c>
      <c r="I2938" t="str">
        <f t="shared" si="183"/>
        <v>ifrs-full</v>
      </c>
      <c r="J2938" t="str">
        <f t="shared" si="184"/>
        <v>DisclosureOfInformationForIndividualAssetOrCashgeneratingUnitWithSignificantAmountOfGoodwillOrIntangibleAssetsWithIndefiniteUsefulLivesAbstract</v>
      </c>
      <c r="K2938" t="str">
        <f t="shared" si="185"/>
        <v>insert into dbax_info_conc (codi_empr, codi_emex, codi_info, pref_conc, codi_conc, orde_conc, nive_conc, tipo_info) values (0,0,'pre_ias_36_2014-03-05_role-832410','ifrs-full','DisclosureOfInformationForIndividualAssetOrCashgeneratingUnitWithSignificantAmountOfGoodwillOrIntangibleAssetsWithIndefiniteUsefulLivesAbstract',650,3,'C')</v>
      </c>
    </row>
    <row r="2939" spans="1:11" x14ac:dyDescent="0.25">
      <c r="A2939">
        <v>0</v>
      </c>
      <c r="B2939">
        <v>0</v>
      </c>
      <c r="C2939" t="s">
        <v>259</v>
      </c>
      <c r="D2939" t="s">
        <v>1623</v>
      </c>
      <c r="E2939">
        <v>640</v>
      </c>
      <c r="F2939">
        <v>2</v>
      </c>
      <c r="G2939" t="s">
        <v>14</v>
      </c>
      <c r="H2939" s="1" t="str">
        <f t="shared" si="182"/>
        <v>ifrs-full_DisclosureOfInformationForIndividualAssetOrCashgeneratingUnitWithSignificantAmountOfGoodwillOrIntangibleAssetsWithIndefiniteUsefulLivesExplanatory</v>
      </c>
      <c r="I2939" t="str">
        <f t="shared" si="183"/>
        <v>ifrs-full</v>
      </c>
      <c r="J2939" t="str">
        <f t="shared" si="184"/>
        <v>DisclosureOfInformationForIndividualAssetOrCashgeneratingUnitWithSignificantAmountOfGoodwillOrIntangibleAssetsWithIndefiniteUsefulLivesExplanatory</v>
      </c>
      <c r="K2939" t="str">
        <f t="shared" si="185"/>
        <v>insert into dbax_info_conc (codi_empr, codi_emex, codi_info, pref_conc, codi_conc, orde_conc, nive_conc, tipo_info) values (0,0,'pre_ias_36_2014-03-05_role-832410','ifrs-full','DisclosureOfInformationForIndividualAssetOrCashgeneratingUnitWithSignificantAmountOfGoodwillOrIntangibleAssetsWithIndefiniteUsefulLivesExplanatory',640,2,'C')</v>
      </c>
    </row>
    <row r="2940" spans="1:11" x14ac:dyDescent="0.25">
      <c r="A2940">
        <v>0</v>
      </c>
      <c r="B2940">
        <v>0</v>
      </c>
      <c r="C2940" t="s">
        <v>259</v>
      </c>
      <c r="D2940" t="s">
        <v>1624</v>
      </c>
      <c r="E2940">
        <v>710</v>
      </c>
      <c r="F2940">
        <v>4</v>
      </c>
      <c r="G2940" t="s">
        <v>14</v>
      </c>
      <c r="H2940" s="1" t="str">
        <f t="shared" si="182"/>
        <v>ifrs-full_DisclosureOfInformationForIndividualAssetOrCashgeneratingUnitWithSignificantAmountOfGoodwillOrIntangibleAssetsWithIndefiniteUsefulLivesLineItems</v>
      </c>
      <c r="I2940" t="str">
        <f t="shared" si="183"/>
        <v>ifrs-full</v>
      </c>
      <c r="J2940" t="str">
        <f t="shared" si="184"/>
        <v>DisclosureOfInformationForIndividualAssetOrCashgeneratingUnitWithSignificantAmountOfGoodwillOrIntangibleAssetsWithIndefiniteUsefulLivesLineItems</v>
      </c>
      <c r="K2940" t="str">
        <f t="shared" si="185"/>
        <v>insert into dbax_info_conc (codi_empr, codi_emex, codi_info, pref_conc, codi_conc, orde_conc, nive_conc, tipo_info) values (0,0,'pre_ias_36_2014-03-05_role-832410','ifrs-full','DisclosureOfInformationForIndividualAssetOrCashgeneratingUnitWithSignificantAmountOfGoodwillOrIntangibleAssetsWithIndefiniteUsefulLivesLineItems',710,4,'C')</v>
      </c>
    </row>
    <row r="2941" spans="1:11" x14ac:dyDescent="0.25">
      <c r="A2941">
        <v>0</v>
      </c>
      <c r="B2941">
        <v>0</v>
      </c>
      <c r="C2941" t="s">
        <v>259</v>
      </c>
      <c r="D2941" t="s">
        <v>1625</v>
      </c>
      <c r="E2941">
        <v>660</v>
      </c>
      <c r="F2941">
        <v>4</v>
      </c>
      <c r="G2941" t="s">
        <v>14</v>
      </c>
      <c r="H2941" s="1" t="str">
        <f t="shared" si="182"/>
        <v>ifrs-full_DisclosureOfInformationForIndividualAssetOrCashgeneratingUnitWithSignificantAmountOfGoodwillOrIntangibleAssetsWithIndefiniteUsefulLivesTable</v>
      </c>
      <c r="I2941" t="str">
        <f t="shared" si="183"/>
        <v>ifrs-full</v>
      </c>
      <c r="J2941" t="str">
        <f t="shared" si="184"/>
        <v>DisclosureOfInformationForIndividualAssetOrCashgeneratingUnitWithSignificantAmountOfGoodwillOrIntangibleAssetsWithIndefiniteUsefulLivesTable</v>
      </c>
      <c r="K2941" t="str">
        <f t="shared" si="185"/>
        <v>insert into dbax_info_conc (codi_empr, codi_emex, codi_info, pref_conc, codi_conc, orde_conc, nive_conc, tipo_info) values (0,0,'pre_ias_36_2014-03-05_role-832410','ifrs-full','DisclosureOfInformationForIndividualAssetOrCashgeneratingUnitWithSignificantAmountOfGoodwillOrIntangibleAssetsWithIndefiniteUsefulLivesTable',660,4,'C')</v>
      </c>
    </row>
    <row r="2942" spans="1:11" x14ac:dyDescent="0.25">
      <c r="A2942">
        <v>0</v>
      </c>
      <c r="B2942">
        <v>0</v>
      </c>
      <c r="C2942" t="s">
        <v>259</v>
      </c>
      <c r="D2942" t="s">
        <v>1770</v>
      </c>
      <c r="E2942">
        <v>350</v>
      </c>
      <c r="F2942">
        <v>5</v>
      </c>
      <c r="G2942" t="s">
        <v>14</v>
      </c>
      <c r="H2942" s="1" t="str">
        <f t="shared" si="182"/>
        <v>ifrs-full_DiscountRateUsedInCurrentMeasurementOfFairValueLessCostsOfDisposal</v>
      </c>
      <c r="I2942" t="str">
        <f t="shared" si="183"/>
        <v>ifrs-full</v>
      </c>
      <c r="J2942" t="str">
        <f t="shared" si="184"/>
        <v>DiscountRateUsedInCurrentMeasurementOfFairValueLessCostsOfDisposal</v>
      </c>
      <c r="K2942" t="str">
        <f t="shared" si="185"/>
        <v>insert into dbax_info_conc (codi_empr, codi_emex, codi_info, pref_conc, codi_conc, orde_conc, nive_conc, tipo_info) values (0,0,'pre_ias_36_2014-03-05_role-832410','ifrs-full','DiscountRateUsedInCurrentMeasurementOfFairValueLessCostsOfDisposal',350,5,'C')</v>
      </c>
    </row>
    <row r="2943" spans="1:11" x14ac:dyDescent="0.25">
      <c r="A2943">
        <v>0</v>
      </c>
      <c r="B2943">
        <v>0</v>
      </c>
      <c r="C2943" t="s">
        <v>259</v>
      </c>
      <c r="D2943" t="s">
        <v>1771</v>
      </c>
      <c r="E2943">
        <v>360</v>
      </c>
      <c r="F2943">
        <v>5</v>
      </c>
      <c r="G2943" t="s">
        <v>14</v>
      </c>
      <c r="H2943" s="1" t="str">
        <f t="shared" si="182"/>
        <v>ifrs-full_DiscountRateUsedInPreviousMeasurementOfFairValueLessCostsOfDisposal</v>
      </c>
      <c r="I2943" t="str">
        <f t="shared" si="183"/>
        <v>ifrs-full</v>
      </c>
      <c r="J2943" t="str">
        <f t="shared" si="184"/>
        <v>DiscountRateUsedInPreviousMeasurementOfFairValueLessCostsOfDisposal</v>
      </c>
      <c r="K2943" t="str">
        <f t="shared" si="185"/>
        <v>insert into dbax_info_conc (codi_empr, codi_emex, codi_info, pref_conc, codi_conc, orde_conc, nive_conc, tipo_info) values (0,0,'pre_ias_36_2014-03-05_role-832410','ifrs-full','DiscountRateUsedInPreviousMeasurementOfFairValueLessCostsOfDisposal',360,5,'C')</v>
      </c>
    </row>
    <row r="2944" spans="1:11" x14ac:dyDescent="0.25">
      <c r="A2944">
        <v>0</v>
      </c>
      <c r="B2944">
        <v>0</v>
      </c>
      <c r="C2944" t="s">
        <v>259</v>
      </c>
      <c r="D2944" t="s">
        <v>1805</v>
      </c>
      <c r="E2944">
        <v>680</v>
      </c>
      <c r="F2944">
        <v>6</v>
      </c>
      <c r="G2944" t="s">
        <v>14</v>
      </c>
      <c r="H2944" s="1" t="str">
        <f t="shared" si="182"/>
        <v>ifrs-full_EntitysTotalForCashgeneratingUnitsMember</v>
      </c>
      <c r="I2944" t="str">
        <f t="shared" si="183"/>
        <v>ifrs-full</v>
      </c>
      <c r="J2944" t="str">
        <f t="shared" si="184"/>
        <v>EntitysTotalForCashgeneratingUnitsMember</v>
      </c>
      <c r="K2944" t="str">
        <f t="shared" si="185"/>
        <v>insert into dbax_info_conc (codi_empr, codi_emex, codi_info, pref_conc, codi_conc, orde_conc, nive_conc, tipo_info) values (0,0,'pre_ias_36_2014-03-05_role-832410','ifrs-full','EntitysTotalForCashgeneratingUnitsMember',680,6,'C')</v>
      </c>
    </row>
    <row r="2945" spans="1:11" x14ac:dyDescent="0.25">
      <c r="A2945">
        <v>0</v>
      </c>
      <c r="B2945">
        <v>0</v>
      </c>
      <c r="C2945" t="s">
        <v>259</v>
      </c>
      <c r="D2945" t="s">
        <v>1807</v>
      </c>
      <c r="E2945">
        <v>170</v>
      </c>
      <c r="F2945">
        <v>6</v>
      </c>
      <c r="G2945" t="s">
        <v>14</v>
      </c>
      <c r="H2945" s="1" t="str">
        <f t="shared" si="182"/>
        <v>ifrs-full_EntitysTotalForIndividualAssetsOrCashgeneratingUnitsMember</v>
      </c>
      <c r="I2945" t="str">
        <f t="shared" si="183"/>
        <v>ifrs-full</v>
      </c>
      <c r="J2945" t="str">
        <f t="shared" si="184"/>
        <v>EntitysTotalForIndividualAssetsOrCashgeneratingUnitsMember</v>
      </c>
      <c r="K2945" t="str">
        <f t="shared" si="185"/>
        <v>insert into dbax_info_conc (codi_empr, codi_emex, codi_info, pref_conc, codi_conc, orde_conc, nive_conc, tipo_info) values (0,0,'pre_ias_36_2014-03-05_role-832410','ifrs-full','EntitysTotalForIndividualAssetsOrCashgeneratingUnitsMember',170,6,'C')</v>
      </c>
    </row>
    <row r="2946" spans="1:11" x14ac:dyDescent="0.25">
      <c r="A2946">
        <v>0</v>
      </c>
      <c r="B2946">
        <v>0</v>
      </c>
      <c r="C2946" t="s">
        <v>259</v>
      </c>
      <c r="D2946" t="s">
        <v>1872</v>
      </c>
      <c r="E2946">
        <v>630</v>
      </c>
      <c r="F2946">
        <v>2</v>
      </c>
      <c r="G2946" t="s">
        <v>14</v>
      </c>
      <c r="H2946" s="1" t="str">
        <f t="shared" si="182"/>
        <v>ifrs-full_ExplanationOfFactThatAggregateCarryingAmountOfGoodwillOrIntangibleAssetsWithIndefiniteUsefulLivesAllocatedToRecoverableAmountsIsSignificant</v>
      </c>
      <c r="I2946" t="str">
        <f t="shared" si="183"/>
        <v>ifrs-full</v>
      </c>
      <c r="J2946" t="str">
        <f t="shared" si="184"/>
        <v>ExplanationOfFactThatAggregateCarryingAmountOfGoodwillOrIntangibleAssetsWithIndefiniteUsefulLivesAllocatedToRecoverableAmountsIsSignificant</v>
      </c>
      <c r="K2946" t="str">
        <f t="shared" si="185"/>
        <v>insert into dbax_info_conc (codi_empr, codi_emex, codi_info, pref_conc, codi_conc, orde_conc, nive_conc, tipo_info) values (0,0,'pre_ias_36_2014-03-05_role-832410','ifrs-full','ExplanationOfFactThatAggregateCarryingAmountOfGoodwillOrIntangibleAssetsWithIndefiniteUsefulLivesAllocatedToRecoverableAmountsIsSignificant',630,2,'C')</v>
      </c>
    </row>
    <row r="2947" spans="1:11" x14ac:dyDescent="0.25">
      <c r="A2947">
        <v>0</v>
      </c>
      <c r="B2947">
        <v>0</v>
      </c>
      <c r="C2947" t="s">
        <v>259</v>
      </c>
      <c r="D2947" t="s">
        <v>1873</v>
      </c>
      <c r="E2947">
        <v>620</v>
      </c>
      <c r="F2947">
        <v>2</v>
      </c>
      <c r="G2947" t="s">
        <v>14</v>
      </c>
      <c r="H2947" s="1" t="str">
        <f t="shared" si="182"/>
        <v>ifrs-full_ExplanationOfFactThatCarryingAmountOfGoodwillOrIntangibleAssetsWithIndefiniteUsefulLivesIsNotSignificant</v>
      </c>
      <c r="I2947" t="str">
        <f t="shared" si="183"/>
        <v>ifrs-full</v>
      </c>
      <c r="J2947" t="str">
        <f t="shared" si="184"/>
        <v>ExplanationOfFactThatCarryingAmountOfGoodwillOrIntangibleAssetsWithIndefiniteUsefulLivesIsNotSignificant</v>
      </c>
      <c r="K2947" t="str">
        <f t="shared" si="185"/>
        <v>insert into dbax_info_conc (codi_empr, codi_emex, codi_info, pref_conc, codi_conc, orde_conc, nive_conc, tipo_info) values (0,0,'pre_ias_36_2014-03-05_role-832410','ifrs-full','ExplanationOfFactThatCarryingAmountOfGoodwillOrIntangibleAssetsWithIndefiniteUsefulLivesIsNotSignificant',620,2,'C')</v>
      </c>
    </row>
    <row r="2948" spans="1:11" x14ac:dyDescent="0.25">
      <c r="A2948">
        <v>0</v>
      </c>
      <c r="B2948">
        <v>0</v>
      </c>
      <c r="C2948" t="s">
        <v>259</v>
      </c>
      <c r="D2948" t="s">
        <v>1880</v>
      </c>
      <c r="E2948">
        <v>390</v>
      </c>
      <c r="F2948">
        <v>2</v>
      </c>
      <c r="G2948" t="s">
        <v>14</v>
      </c>
      <c r="H2948" s="1" t="str">
        <f t="shared" si="182"/>
        <v>ifrs-full_ExplanationOfImpairmentLossRecognisedOrReversedByClassOfAssetsAndByReportableSegment</v>
      </c>
      <c r="I2948" t="str">
        <f t="shared" si="183"/>
        <v>ifrs-full</v>
      </c>
      <c r="J2948" t="str">
        <f t="shared" si="184"/>
        <v>ExplanationOfImpairmentLossRecognisedOrReversedByClassOfAssetsAndByReportableSegment</v>
      </c>
      <c r="K2948" t="str">
        <f t="shared" si="185"/>
        <v>insert into dbax_info_conc (codi_empr, codi_emex, codi_info, pref_conc, codi_conc, orde_conc, nive_conc, tipo_info) values (0,0,'pre_ias_36_2014-03-05_role-832410','ifrs-full','ExplanationOfImpairmentLossRecognisedOrReversedByClassOfAssetsAndByReportableSegment',390,2,'C')</v>
      </c>
    </row>
    <row r="2949" spans="1:11" x14ac:dyDescent="0.25">
      <c r="A2949">
        <v>0</v>
      </c>
      <c r="B2949">
        <v>0</v>
      </c>
      <c r="C2949" t="s">
        <v>259</v>
      </c>
      <c r="D2949" t="s">
        <v>1883</v>
      </c>
      <c r="E2949">
        <v>590</v>
      </c>
      <c r="F2949">
        <v>2</v>
      </c>
      <c r="G2949" t="s">
        <v>14</v>
      </c>
      <c r="H2949" s="1" t="str">
        <f t="shared" si="182"/>
        <v>ifrs-full_ExplanationOfMainClassesOfAssetsAffectedByImpairmentLossesOrReversalsOfImpairmentLosses</v>
      </c>
      <c r="I2949" t="str">
        <f t="shared" si="183"/>
        <v>ifrs-full</v>
      </c>
      <c r="J2949" t="str">
        <f t="shared" si="184"/>
        <v>ExplanationOfMainClassesOfAssetsAffectedByImpairmentLossesOrReversalsOfImpairmentLosses</v>
      </c>
      <c r="K2949" t="str">
        <f t="shared" si="185"/>
        <v>insert into dbax_info_conc (codi_empr, codi_emex, codi_info, pref_conc, codi_conc, orde_conc, nive_conc, tipo_info) values (0,0,'pre_ias_36_2014-03-05_role-832410','ifrs-full','ExplanationOfMainClassesOfAssetsAffectedByImpairmentLossesOrReversalsOfImpairmentLosses',590,2,'C')</v>
      </c>
    </row>
    <row r="2950" spans="1:11" x14ac:dyDescent="0.25">
      <c r="A2950">
        <v>0</v>
      </c>
      <c r="B2950">
        <v>0</v>
      </c>
      <c r="C2950" t="s">
        <v>259</v>
      </c>
      <c r="D2950" t="s">
        <v>1884</v>
      </c>
      <c r="E2950">
        <v>200</v>
      </c>
      <c r="F2950">
        <v>5</v>
      </c>
      <c r="G2950" t="s">
        <v>14</v>
      </c>
      <c r="H2950" s="1" t="str">
        <f t="shared" si="182"/>
        <v>ifrs-full_ExplanationOfMainEventsAndCircumstancesThatLedToRecognitionOfImpairmentLossesAndReversalsOfImpairmentLosses</v>
      </c>
      <c r="I2950" t="str">
        <f t="shared" si="183"/>
        <v>ifrs-full</v>
      </c>
      <c r="J2950" t="str">
        <f t="shared" si="184"/>
        <v>ExplanationOfMainEventsAndCircumstancesThatLedToRecognitionOfImpairmentLossesAndReversalsOfImpairmentLosses</v>
      </c>
      <c r="K2950" t="str">
        <f t="shared" si="185"/>
        <v>insert into dbax_info_conc (codi_empr, codi_emex, codi_info, pref_conc, codi_conc, orde_conc, nive_conc, tipo_info) values (0,0,'pre_ias_36_2014-03-05_role-832410','ifrs-full','ExplanationOfMainEventsAndCircumstancesThatLedToRecognitionOfImpairmentLossesAndReversalsOfImpairmentLosses',200,5,'C')</v>
      </c>
    </row>
    <row r="2951" spans="1:11" x14ac:dyDescent="0.25">
      <c r="A2951">
        <v>0</v>
      </c>
      <c r="B2951">
        <v>0</v>
      </c>
      <c r="C2951" t="s">
        <v>259</v>
      </c>
      <c r="D2951" t="s">
        <v>1884</v>
      </c>
      <c r="E2951">
        <v>580</v>
      </c>
      <c r="F2951">
        <v>2</v>
      </c>
      <c r="G2951" t="s">
        <v>14</v>
      </c>
      <c r="H2951" s="1" t="str">
        <f t="shared" si="182"/>
        <v>ifrs-full_ExplanationOfMainEventsAndCircumstancesThatLedToRecognitionOfImpairmentLossesAndReversalsOfImpairmentLosses</v>
      </c>
      <c r="I2951" t="str">
        <f t="shared" si="183"/>
        <v>ifrs-full</v>
      </c>
      <c r="J2951" t="str">
        <f t="shared" si="184"/>
        <v>ExplanationOfMainEventsAndCircumstancesThatLedToRecognitionOfImpairmentLossesAndReversalsOfImpairmentLosses</v>
      </c>
      <c r="K2951" t="str">
        <f t="shared" si="185"/>
        <v>insert into dbax_info_conc (codi_empr, codi_emex, codi_info, pref_conc, codi_conc, orde_conc, nive_conc, tipo_info) values (0,0,'pre_ias_36_2014-03-05_role-832410','ifrs-full','ExplanationOfMainEventsAndCircumstancesThatLedToRecognitionOfImpairmentLossesAndReversalsOfImpairmentLosses',580,2,'C')</v>
      </c>
    </row>
    <row r="2952" spans="1:11" x14ac:dyDescent="0.25">
      <c r="A2952">
        <v>0</v>
      </c>
      <c r="B2952">
        <v>0</v>
      </c>
      <c r="C2952" t="s">
        <v>259</v>
      </c>
      <c r="D2952" t="s">
        <v>1891</v>
      </c>
      <c r="E2952">
        <v>820</v>
      </c>
      <c r="F2952">
        <v>5</v>
      </c>
      <c r="G2952" t="s">
        <v>14</v>
      </c>
      <c r="H2952" s="1" t="str">
        <f t="shared" ref="H2952:H3015" si="186">MID(D2952,FIND("#",D2952)+1,10000)</f>
        <v>ifrs-full_ExplanationOfPeriodOverWhichManagementHasProjectedCashFlows</v>
      </c>
      <c r="I2952" t="str">
        <f t="shared" ref="I2952:I3015" si="187">MID(H2952,1,FIND("_",H2952)-1)</f>
        <v>ifrs-full</v>
      </c>
      <c r="J2952" t="str">
        <f t="shared" ref="J2952:J3015" si="188">MID(H2952,FIND("_",H2952)+1,10000)</f>
        <v>ExplanationOfPeriodOverWhichManagementHasProjectedCashFlows</v>
      </c>
      <c r="K2952" t="str">
        <f t="shared" ref="K2952:K3015" si="189">CONCATENATE("insert into dbax_info_conc (codi_empr, codi_emex, codi_info, pref_conc, codi_conc, orde_conc, nive_conc, tipo_info) values (",A2952,",",B2952,",'",C2952,"','",I2952,"','",J2952,"',",E2952,",",F2952,",'",G2952,"')")</f>
        <v>insert into dbax_info_conc (codi_empr, codi_emex, codi_info, pref_conc, codi_conc, orde_conc, nive_conc, tipo_info) values (0,0,'pre_ias_36_2014-03-05_role-832410','ifrs-full','ExplanationOfPeriodOverWhichManagementHasProjectedCashFlows',820,5,'C')</v>
      </c>
    </row>
    <row r="2953" spans="1:11" x14ac:dyDescent="0.25">
      <c r="A2953">
        <v>0</v>
      </c>
      <c r="B2953">
        <v>0</v>
      </c>
      <c r="C2953" t="s">
        <v>259</v>
      </c>
      <c r="D2953" t="s">
        <v>1906</v>
      </c>
      <c r="E2953">
        <v>870</v>
      </c>
      <c r="F2953">
        <v>5</v>
      </c>
      <c r="G2953" t="s">
        <v>14</v>
      </c>
      <c r="H2953" s="1" t="str">
        <f t="shared" si="186"/>
        <v>ifrs-full_ExplanationOfValueAssignedToKeyAssumption</v>
      </c>
      <c r="I2953" t="str">
        <f t="shared" si="187"/>
        <v>ifrs-full</v>
      </c>
      <c r="J2953" t="str">
        <f t="shared" si="188"/>
        <v>ExplanationOfValueAssignedToKeyAssumption</v>
      </c>
      <c r="K2953" t="str">
        <f t="shared" si="189"/>
        <v>insert into dbax_info_conc (codi_empr, codi_emex, codi_info, pref_conc, codi_conc, orde_conc, nive_conc, tipo_info) values (0,0,'pre_ias_36_2014-03-05_role-832410','ifrs-full','ExplanationOfValueAssignedToKeyAssumption',870,5,'C')</v>
      </c>
    </row>
    <row r="2954" spans="1:11" x14ac:dyDescent="0.25">
      <c r="A2954">
        <v>0</v>
      </c>
      <c r="B2954">
        <v>0</v>
      </c>
      <c r="C2954" t="s">
        <v>259</v>
      </c>
      <c r="D2954" t="s">
        <v>1914</v>
      </c>
      <c r="E2954">
        <v>460</v>
      </c>
      <c r="F2954">
        <v>7</v>
      </c>
      <c r="G2954" t="s">
        <v>14</v>
      </c>
      <c r="H2954" s="1" t="str">
        <f t="shared" si="186"/>
        <v>ifrs-full_ExplorationAndEvaluationAssetsMember</v>
      </c>
      <c r="I2954" t="str">
        <f t="shared" si="187"/>
        <v>ifrs-full</v>
      </c>
      <c r="J2954" t="str">
        <f t="shared" si="188"/>
        <v>ExplorationAndEvaluationAssetsMember</v>
      </c>
      <c r="K2954" t="str">
        <f t="shared" si="189"/>
        <v>insert into dbax_info_conc (codi_empr, codi_emex, codi_info, pref_conc, codi_conc, orde_conc, nive_conc, tipo_info) values (0,0,'pre_ias_36_2014-03-05_role-832410','ifrs-full','ExplorationAndEvaluationAssetsMember',460,7,'C')</v>
      </c>
    </row>
    <row r="2955" spans="1:11" x14ac:dyDescent="0.25">
      <c r="A2955">
        <v>0</v>
      </c>
      <c r="B2955">
        <v>0</v>
      </c>
      <c r="C2955" t="s">
        <v>259</v>
      </c>
      <c r="D2955" t="s">
        <v>1941</v>
      </c>
      <c r="E2955">
        <v>470</v>
      </c>
      <c r="F2955">
        <v>7</v>
      </c>
      <c r="G2955" t="s">
        <v>14</v>
      </c>
      <c r="H2955" s="1" t="str">
        <f t="shared" si="186"/>
        <v>ifrs-full_FinancialAssetsMember</v>
      </c>
      <c r="I2955" t="str">
        <f t="shared" si="187"/>
        <v>ifrs-full</v>
      </c>
      <c r="J2955" t="str">
        <f t="shared" si="188"/>
        <v>FinancialAssetsMember</v>
      </c>
      <c r="K2955" t="str">
        <f t="shared" si="189"/>
        <v>insert into dbax_info_conc (codi_empr, codi_emex, codi_info, pref_conc, codi_conc, orde_conc, nive_conc, tipo_info) values (0,0,'pre_ias_36_2014-03-05_role-832410','ifrs-full','FinancialAssetsMember',470,7,'C')</v>
      </c>
    </row>
    <row r="2956" spans="1:11" x14ac:dyDescent="0.25">
      <c r="A2956">
        <v>0</v>
      </c>
      <c r="B2956">
        <v>0</v>
      </c>
      <c r="C2956" t="s">
        <v>259</v>
      </c>
      <c r="D2956" t="s">
        <v>2017</v>
      </c>
      <c r="E2956">
        <v>720</v>
      </c>
      <c r="F2956">
        <v>5</v>
      </c>
      <c r="G2956" t="s">
        <v>14</v>
      </c>
      <c r="H2956" s="1" t="str">
        <f t="shared" si="186"/>
        <v>ifrs-full_Goodwill</v>
      </c>
      <c r="I2956" t="str">
        <f t="shared" si="187"/>
        <v>ifrs-full</v>
      </c>
      <c r="J2956" t="str">
        <f t="shared" si="188"/>
        <v>Goodwill</v>
      </c>
      <c r="K2956" t="str">
        <f t="shared" si="189"/>
        <v>insert into dbax_info_conc (codi_empr, codi_emex, codi_info, pref_conc, codi_conc, orde_conc, nive_conc, tipo_info) values (0,0,'pre_ias_36_2014-03-05_role-832410','ifrs-full','Goodwill',720,5,'C')</v>
      </c>
    </row>
    <row r="2957" spans="1:11" x14ac:dyDescent="0.25">
      <c r="A2957">
        <v>0</v>
      </c>
      <c r="B2957">
        <v>0</v>
      </c>
      <c r="C2957" t="s">
        <v>259</v>
      </c>
      <c r="D2957" t="s">
        <v>2020</v>
      </c>
      <c r="E2957">
        <v>480</v>
      </c>
      <c r="F2957">
        <v>7</v>
      </c>
      <c r="G2957" t="s">
        <v>14</v>
      </c>
      <c r="H2957" s="1" t="str">
        <f t="shared" si="186"/>
        <v>ifrs-full_GoodwillMember</v>
      </c>
      <c r="I2957" t="str">
        <f t="shared" si="187"/>
        <v>ifrs-full</v>
      </c>
      <c r="J2957" t="str">
        <f t="shared" si="188"/>
        <v>GoodwillMember</v>
      </c>
      <c r="K2957" t="str">
        <f t="shared" si="189"/>
        <v>insert into dbax_info_conc (codi_empr, codi_emex, codi_info, pref_conc, codi_conc, orde_conc, nive_conc, tipo_info) values (0,0,'pre_ias_36_2014-03-05_role-832410','ifrs-full','GoodwillMember',480,7,'C')</v>
      </c>
    </row>
    <row r="2958" spans="1:11" x14ac:dyDescent="0.25">
      <c r="A2958">
        <v>0</v>
      </c>
      <c r="B2958">
        <v>0</v>
      </c>
      <c r="C2958" t="s">
        <v>259</v>
      </c>
      <c r="D2958" t="s">
        <v>2036</v>
      </c>
      <c r="E2958">
        <v>210</v>
      </c>
      <c r="F2958">
        <v>5</v>
      </c>
      <c r="G2958" t="s">
        <v>14</v>
      </c>
      <c r="H2958" s="1" t="str">
        <f t="shared" si="186"/>
        <v>ifrs-full_ImpairmentLoss</v>
      </c>
      <c r="I2958" t="str">
        <f t="shared" si="187"/>
        <v>ifrs-full</v>
      </c>
      <c r="J2958" t="str">
        <f t="shared" si="188"/>
        <v>ImpairmentLoss</v>
      </c>
      <c r="K2958" t="str">
        <f t="shared" si="189"/>
        <v>insert into dbax_info_conc (codi_empr, codi_emex, codi_info, pref_conc, codi_conc, orde_conc, nive_conc, tipo_info) values (0,0,'pre_ias_36_2014-03-05_role-832410','ifrs-full','ImpairmentLoss',210,5,'C')</v>
      </c>
    </row>
    <row r="2959" spans="1:11" x14ac:dyDescent="0.25">
      <c r="A2959">
        <v>0</v>
      </c>
      <c r="B2959">
        <v>0</v>
      </c>
      <c r="C2959" t="s">
        <v>259</v>
      </c>
      <c r="D2959" t="s">
        <v>2036</v>
      </c>
      <c r="E2959">
        <v>560</v>
      </c>
      <c r="F2959">
        <v>5</v>
      </c>
      <c r="G2959" t="s">
        <v>14</v>
      </c>
      <c r="H2959" s="1" t="str">
        <f t="shared" si="186"/>
        <v>ifrs-full_ImpairmentLoss</v>
      </c>
      <c r="I2959" t="str">
        <f t="shared" si="187"/>
        <v>ifrs-full</v>
      </c>
      <c r="J2959" t="str">
        <f t="shared" si="188"/>
        <v>ImpairmentLoss</v>
      </c>
      <c r="K2959" t="str">
        <f t="shared" si="189"/>
        <v>insert into dbax_info_conc (codi_empr, codi_emex, codi_info, pref_conc, codi_conc, orde_conc, nive_conc, tipo_info) values (0,0,'pre_ias_36_2014-03-05_role-832410','ifrs-full','ImpairmentLoss',560,5,'C')</v>
      </c>
    </row>
    <row r="2960" spans="1:11" x14ac:dyDescent="0.25">
      <c r="A2960">
        <v>0</v>
      </c>
      <c r="B2960">
        <v>0</v>
      </c>
      <c r="C2960" t="s">
        <v>259</v>
      </c>
      <c r="D2960" t="s">
        <v>2037</v>
      </c>
      <c r="E2960">
        <v>110</v>
      </c>
      <c r="F2960">
        <v>5</v>
      </c>
      <c r="G2960" t="s">
        <v>14</v>
      </c>
      <c r="H2960" s="1" t="str">
        <f t="shared" si="186"/>
        <v>ifrs-full_ImpairmentLossRecognisedInOtherComprehensiveIncome</v>
      </c>
      <c r="I2960" t="str">
        <f t="shared" si="187"/>
        <v>ifrs-full</v>
      </c>
      <c r="J2960" t="str">
        <f t="shared" si="188"/>
        <v>ImpairmentLossRecognisedInOtherComprehensiveIncome</v>
      </c>
      <c r="K2960" t="str">
        <f t="shared" si="189"/>
        <v>insert into dbax_info_conc (codi_empr, codi_emex, codi_info, pref_conc, codi_conc, orde_conc, nive_conc, tipo_info) values (0,0,'pre_ias_36_2014-03-05_role-832410','ifrs-full','ImpairmentLossRecognisedInOtherComprehensiveIncome',110,5,'C')</v>
      </c>
    </row>
    <row r="2961" spans="1:11" x14ac:dyDescent="0.25">
      <c r="A2961">
        <v>0</v>
      </c>
      <c r="B2961">
        <v>0</v>
      </c>
      <c r="C2961" t="s">
        <v>259</v>
      </c>
      <c r="D2961" t="s">
        <v>2040</v>
      </c>
      <c r="E2961">
        <v>70</v>
      </c>
      <c r="F2961">
        <v>5</v>
      </c>
      <c r="G2961" t="s">
        <v>14</v>
      </c>
      <c r="H2961" s="1" t="str">
        <f t="shared" si="186"/>
        <v>ifrs-full_ImpairmentLossRecognisedInProfitOrLoss</v>
      </c>
      <c r="I2961" t="str">
        <f t="shared" si="187"/>
        <v>ifrs-full</v>
      </c>
      <c r="J2961" t="str">
        <f t="shared" si="188"/>
        <v>ImpairmentLossRecognisedInProfitOrLoss</v>
      </c>
      <c r="K2961" t="str">
        <f t="shared" si="189"/>
        <v>insert into dbax_info_conc (codi_empr, codi_emex, codi_info, pref_conc, codi_conc, orde_conc, nive_conc, tipo_info) values (0,0,'pre_ias_36_2014-03-05_role-832410','ifrs-full','ImpairmentLossRecognisedInProfitOrLoss',70,5,'C')</v>
      </c>
    </row>
    <row r="2962" spans="1:11" x14ac:dyDescent="0.25">
      <c r="A2962">
        <v>0</v>
      </c>
      <c r="B2962">
        <v>0</v>
      </c>
      <c r="C2962" t="s">
        <v>259</v>
      </c>
      <c r="D2962" t="s">
        <v>2142</v>
      </c>
      <c r="E2962">
        <v>160</v>
      </c>
      <c r="F2962">
        <v>5</v>
      </c>
      <c r="G2962" t="s">
        <v>14</v>
      </c>
      <c r="H2962" s="1" t="str">
        <f t="shared" si="186"/>
        <v>ifrs-full_IndividualAssetsOrCashgeneratingUnitsAxis</v>
      </c>
      <c r="I2962" t="str">
        <f t="shared" si="187"/>
        <v>ifrs-full</v>
      </c>
      <c r="J2962" t="str">
        <f t="shared" si="188"/>
        <v>IndividualAssetsOrCashgeneratingUnitsAxis</v>
      </c>
      <c r="K2962" t="str">
        <f t="shared" si="189"/>
        <v>insert into dbax_info_conc (codi_empr, codi_emex, codi_info, pref_conc, codi_conc, orde_conc, nive_conc, tipo_info) values (0,0,'pre_ias_36_2014-03-05_role-832410','ifrs-full','IndividualAssetsOrCashgeneratingUnitsAxis',160,5,'C')</v>
      </c>
    </row>
    <row r="2963" spans="1:11" x14ac:dyDescent="0.25">
      <c r="A2963">
        <v>0</v>
      </c>
      <c r="B2963">
        <v>0</v>
      </c>
      <c r="C2963" t="s">
        <v>259</v>
      </c>
      <c r="D2963" t="s">
        <v>2143</v>
      </c>
      <c r="E2963">
        <v>180</v>
      </c>
      <c r="F2963">
        <v>7</v>
      </c>
      <c r="G2963" t="s">
        <v>14</v>
      </c>
      <c r="H2963" s="1" t="str">
        <f t="shared" si="186"/>
        <v>ifrs-full_IndividualAssetsOrCashgeneratingUnitsMember</v>
      </c>
      <c r="I2963" t="str">
        <f t="shared" si="187"/>
        <v>ifrs-full</v>
      </c>
      <c r="J2963" t="str">
        <f t="shared" si="188"/>
        <v>IndividualAssetsOrCashgeneratingUnitsMember</v>
      </c>
      <c r="K2963" t="str">
        <f t="shared" si="189"/>
        <v>insert into dbax_info_conc (codi_empr, codi_emex, codi_info, pref_conc, codi_conc, orde_conc, nive_conc, tipo_info) values (0,0,'pre_ias_36_2014-03-05_role-832410','ifrs-full','IndividualAssetsOrCashgeneratingUnitsMember',180,7,'C')</v>
      </c>
    </row>
    <row r="2964" spans="1:11" x14ac:dyDescent="0.25">
      <c r="A2964">
        <v>0</v>
      </c>
      <c r="B2964">
        <v>0</v>
      </c>
      <c r="C2964" t="s">
        <v>259</v>
      </c>
      <c r="D2964" t="s">
        <v>2144</v>
      </c>
      <c r="E2964">
        <v>670</v>
      </c>
      <c r="F2964">
        <v>5</v>
      </c>
      <c r="G2964" t="s">
        <v>14</v>
      </c>
      <c r="H2964" s="1" t="str">
        <f t="shared" si="186"/>
        <v>ifrs-full_IndividualAssetsOrCashgeneratingUnitsWithSignificantAmountOfGoodwillOrIntangibleAssetsWithIndefiniteUsefulLivesAxis</v>
      </c>
      <c r="I2964" t="str">
        <f t="shared" si="187"/>
        <v>ifrs-full</v>
      </c>
      <c r="J2964" t="str">
        <f t="shared" si="188"/>
        <v>IndividualAssetsOrCashgeneratingUnitsWithSignificantAmountOfGoodwillOrIntangibleAssetsWithIndefiniteUsefulLivesAxis</v>
      </c>
      <c r="K2964" t="str">
        <f t="shared" si="189"/>
        <v>insert into dbax_info_conc (codi_empr, codi_emex, codi_info, pref_conc, codi_conc, orde_conc, nive_conc, tipo_info) values (0,0,'pre_ias_36_2014-03-05_role-832410','ifrs-full','IndividualAssetsOrCashgeneratingUnitsWithSignificantAmountOfGoodwillOrIntangibleAssetsWithIndefiniteUsefulLivesAxis',670,5,'C')</v>
      </c>
    </row>
    <row r="2965" spans="1:11" x14ac:dyDescent="0.25">
      <c r="A2965">
        <v>0</v>
      </c>
      <c r="B2965">
        <v>0</v>
      </c>
      <c r="C2965" t="s">
        <v>259</v>
      </c>
      <c r="D2965" t="s">
        <v>2145</v>
      </c>
      <c r="E2965">
        <v>690</v>
      </c>
      <c r="F2965">
        <v>7</v>
      </c>
      <c r="G2965" t="s">
        <v>14</v>
      </c>
      <c r="H2965" s="1" t="str">
        <f t="shared" si="186"/>
        <v>ifrs-full_IndividualAssetsOrCashgeneratingUnitsWithSignificantAmountOfGoodwillOrIntangibleAssetsWithIndefiniteUsefulLivesMember</v>
      </c>
      <c r="I2965" t="str">
        <f t="shared" si="187"/>
        <v>ifrs-full</v>
      </c>
      <c r="J2965" t="str">
        <f t="shared" si="188"/>
        <v>IndividualAssetsOrCashgeneratingUnitsWithSignificantAmountOfGoodwillOrIntangibleAssetsWithIndefiniteUsefulLivesMember</v>
      </c>
      <c r="K2965" t="str">
        <f t="shared" si="189"/>
        <v>insert into dbax_info_conc (codi_empr, codi_emex, codi_info, pref_conc, codi_conc, orde_conc, nive_conc, tipo_info) values (0,0,'pre_ias_36_2014-03-05_role-832410','ifrs-full','IndividualAssetsOrCashgeneratingUnitsWithSignificantAmountOfGoodwillOrIntangibleAssetsWithIndefiniteUsefulLivesMember',690,7,'C')</v>
      </c>
    </row>
    <row r="2966" spans="1:11" x14ac:dyDescent="0.25">
      <c r="A2966">
        <v>0</v>
      </c>
      <c r="B2966">
        <v>0</v>
      </c>
      <c r="C2966" t="s">
        <v>259</v>
      </c>
      <c r="D2966" t="s">
        <v>2163</v>
      </c>
      <c r="E2966">
        <v>290</v>
      </c>
      <c r="F2966">
        <v>5</v>
      </c>
      <c r="G2966" t="s">
        <v>14</v>
      </c>
      <c r="H2966" s="1" t="str">
        <f t="shared" si="186"/>
        <v>ifrs-full_InformationWhetherRecoverableAmountOfAssetIsFairValueLessCostsToSellOrValueInUse</v>
      </c>
      <c r="I2966" t="str">
        <f t="shared" si="187"/>
        <v>ifrs-full</v>
      </c>
      <c r="J2966" t="str">
        <f t="shared" si="188"/>
        <v>InformationWhetherRecoverableAmountOfAssetIsFairValueLessCostsToSellOrValueInUse</v>
      </c>
      <c r="K2966" t="str">
        <f t="shared" si="189"/>
        <v>insert into dbax_info_conc (codi_empr, codi_emex, codi_info, pref_conc, codi_conc, orde_conc, nive_conc, tipo_info) values (0,0,'pre_ias_36_2014-03-05_role-832410','ifrs-full','InformationWhetherRecoverableAmountOfAssetIsFairValueLessCostsToSellOrValueInUse',290,5,'C')</v>
      </c>
    </row>
    <row r="2967" spans="1:11" x14ac:dyDescent="0.25">
      <c r="A2967">
        <v>0</v>
      </c>
      <c r="B2967">
        <v>0</v>
      </c>
      <c r="C2967" t="s">
        <v>259</v>
      </c>
      <c r="D2967" t="s">
        <v>2176</v>
      </c>
      <c r="E2967">
        <v>450</v>
      </c>
      <c r="F2967">
        <v>7</v>
      </c>
      <c r="G2967" t="s">
        <v>14</v>
      </c>
      <c r="H2967" s="1" t="str">
        <f t="shared" si="186"/>
        <v>ifrs-full_IntangibleAssetsOtherThanGoodwillMember</v>
      </c>
      <c r="I2967" t="str">
        <f t="shared" si="187"/>
        <v>ifrs-full</v>
      </c>
      <c r="J2967" t="str">
        <f t="shared" si="188"/>
        <v>IntangibleAssetsOtherThanGoodwillMember</v>
      </c>
      <c r="K2967" t="str">
        <f t="shared" si="189"/>
        <v>insert into dbax_info_conc (codi_empr, codi_emex, codi_info, pref_conc, codi_conc, orde_conc, nive_conc, tipo_info) values (0,0,'pre_ias_36_2014-03-05_role-832410','ifrs-full','IntangibleAssetsOtherThanGoodwillMember',450,7,'C')</v>
      </c>
    </row>
    <row r="2968" spans="1:11" x14ac:dyDescent="0.25">
      <c r="A2968">
        <v>0</v>
      </c>
      <c r="B2968">
        <v>0</v>
      </c>
      <c r="C2968" t="s">
        <v>259</v>
      </c>
      <c r="D2968" t="s">
        <v>2182</v>
      </c>
      <c r="E2968">
        <v>730</v>
      </c>
      <c r="F2968">
        <v>5</v>
      </c>
      <c r="G2968" t="s">
        <v>14</v>
      </c>
      <c r="H2968" s="1" t="str">
        <f t="shared" si="186"/>
        <v>ifrs-full_IntangibleAssetsWithIndefiniteUsefulLife</v>
      </c>
      <c r="I2968" t="str">
        <f t="shared" si="187"/>
        <v>ifrs-full</v>
      </c>
      <c r="J2968" t="str">
        <f t="shared" si="188"/>
        <v>IntangibleAssetsWithIndefiniteUsefulLife</v>
      </c>
      <c r="K2968" t="str">
        <f t="shared" si="189"/>
        <v>insert into dbax_info_conc (codi_empr, codi_emex, codi_info, pref_conc, codi_conc, orde_conc, nive_conc, tipo_info) values (0,0,'pre_ias_36_2014-03-05_role-832410','ifrs-full','IntangibleAssetsWithIndefiniteUsefulLife',730,5,'C')</v>
      </c>
    </row>
    <row r="2969" spans="1:11" x14ac:dyDescent="0.25">
      <c r="A2969">
        <v>0</v>
      </c>
      <c r="B2969">
        <v>0</v>
      </c>
      <c r="C2969" t="s">
        <v>259</v>
      </c>
      <c r="D2969" t="s">
        <v>2240</v>
      </c>
      <c r="E2969">
        <v>490</v>
      </c>
      <c r="F2969">
        <v>7</v>
      </c>
      <c r="G2969" t="s">
        <v>14</v>
      </c>
      <c r="H2969" s="1" t="str">
        <f t="shared" si="186"/>
        <v>ifrs-full_InvestmentsAccountedForUsingEquityMethodMember</v>
      </c>
      <c r="I2969" t="str">
        <f t="shared" si="187"/>
        <v>ifrs-full</v>
      </c>
      <c r="J2969" t="str">
        <f t="shared" si="188"/>
        <v>InvestmentsAccountedForUsingEquityMethodMember</v>
      </c>
      <c r="K2969" t="str">
        <f t="shared" si="189"/>
        <v>insert into dbax_info_conc (codi_empr, codi_emex, codi_info, pref_conc, codi_conc, orde_conc, nive_conc, tipo_info) values (0,0,'pre_ias_36_2014-03-05_role-832410','ifrs-full','InvestmentsAccountedForUsingEquityMethodMember',490,7,'C')</v>
      </c>
    </row>
    <row r="2970" spans="1:11" x14ac:dyDescent="0.25">
      <c r="A2970">
        <v>0</v>
      </c>
      <c r="B2970">
        <v>0</v>
      </c>
      <c r="C2970" t="s">
        <v>259</v>
      </c>
      <c r="D2970" t="s">
        <v>2401</v>
      </c>
      <c r="E2970">
        <v>500</v>
      </c>
      <c r="F2970">
        <v>7</v>
      </c>
      <c r="G2970" t="s">
        <v>14</v>
      </c>
      <c r="H2970" s="1" t="str">
        <f t="shared" si="186"/>
        <v>ifrs-full_NoncurrentAssetsOrDisposalGroupsClassifiedAsHeldForSaleMember</v>
      </c>
      <c r="I2970" t="str">
        <f t="shared" si="187"/>
        <v>ifrs-full</v>
      </c>
      <c r="J2970" t="str">
        <f t="shared" si="188"/>
        <v>NoncurrentAssetsOrDisposalGroupsClassifiedAsHeldForSaleMember</v>
      </c>
      <c r="K2970" t="str">
        <f t="shared" si="189"/>
        <v>insert into dbax_info_conc (codi_empr, codi_emex, codi_info, pref_conc, codi_conc, orde_conc, nive_conc, tipo_info) values (0,0,'pre_ias_36_2014-03-05_role-832410','ifrs-full','NoncurrentAssetsOrDisposalGroupsClassifiedAsHeldForSaleMember',500,7,'C')</v>
      </c>
    </row>
    <row r="2971" spans="1:11" x14ac:dyDescent="0.25">
      <c r="A2971">
        <v>0</v>
      </c>
      <c r="B2971">
        <v>0</v>
      </c>
      <c r="C2971" t="s">
        <v>259</v>
      </c>
      <c r="D2971" t="s">
        <v>2550</v>
      </c>
      <c r="E2971">
        <v>510</v>
      </c>
      <c r="F2971">
        <v>7</v>
      </c>
      <c r="G2971" t="s">
        <v>14</v>
      </c>
      <c r="H2971" s="1" t="str">
        <f t="shared" si="186"/>
        <v>ifrs-full_OtherImpairedAssetsMember</v>
      </c>
      <c r="I2971" t="str">
        <f t="shared" si="187"/>
        <v>ifrs-full</v>
      </c>
      <c r="J2971" t="str">
        <f t="shared" si="188"/>
        <v>OtherImpairedAssetsMember</v>
      </c>
      <c r="K2971" t="str">
        <f t="shared" si="189"/>
        <v>insert into dbax_info_conc (codi_empr, codi_emex, codi_info, pref_conc, codi_conc, orde_conc, nive_conc, tipo_info) values (0,0,'pre_ias_36_2014-03-05_role-832410','ifrs-full','OtherImpairedAssetsMember',510,7,'C')</v>
      </c>
    </row>
    <row r="2972" spans="1:11" x14ac:dyDescent="0.25">
      <c r="A2972">
        <v>0</v>
      </c>
      <c r="B2972">
        <v>0</v>
      </c>
      <c r="C2972" t="s">
        <v>259</v>
      </c>
      <c r="D2972" t="s">
        <v>2664</v>
      </c>
      <c r="E2972">
        <v>440</v>
      </c>
      <c r="F2972">
        <v>7</v>
      </c>
      <c r="G2972" t="s">
        <v>14</v>
      </c>
      <c r="H2972" s="1" t="str">
        <f t="shared" si="186"/>
        <v>ifrs-full_PropertyPlantAndEquipmentMember</v>
      </c>
      <c r="I2972" t="str">
        <f t="shared" si="187"/>
        <v>ifrs-full</v>
      </c>
      <c r="J2972" t="str">
        <f t="shared" si="188"/>
        <v>PropertyPlantAndEquipmentMember</v>
      </c>
      <c r="K2972" t="str">
        <f t="shared" si="189"/>
        <v>insert into dbax_info_conc (codi_empr, codi_emex, codi_info, pref_conc, codi_conc, orde_conc, nive_conc, tipo_info) values (0,0,'pre_ias_36_2014-03-05_role-832410','ifrs-full','PropertyPlantAndEquipmentMember',440,7,'C')</v>
      </c>
    </row>
    <row r="2973" spans="1:11" x14ac:dyDescent="0.25">
      <c r="A2973">
        <v>0</v>
      </c>
      <c r="B2973">
        <v>0</v>
      </c>
      <c r="C2973" t="s">
        <v>259</v>
      </c>
      <c r="D2973" t="s">
        <v>2748</v>
      </c>
      <c r="E2973">
        <v>280</v>
      </c>
      <c r="F2973">
        <v>5</v>
      </c>
      <c r="G2973" t="s">
        <v>14</v>
      </c>
      <c r="H2973" s="1" t="str">
        <f t="shared" si="186"/>
        <v>ifrs-full_RecoverableAmountOfAssetOrCashgeneratingUnit</v>
      </c>
      <c r="I2973" t="str">
        <f t="shared" si="187"/>
        <v>ifrs-full</v>
      </c>
      <c r="J2973" t="str">
        <f t="shared" si="188"/>
        <v>RecoverableAmountOfAssetOrCashgeneratingUnit</v>
      </c>
      <c r="K2973" t="str">
        <f t="shared" si="189"/>
        <v>insert into dbax_info_conc (codi_empr, codi_emex, codi_info, pref_conc, codi_conc, orde_conc, nive_conc, tipo_info) values (0,0,'pre_ias_36_2014-03-05_role-832410','ifrs-full','RecoverableAmountOfAssetOrCashgeneratingUnit',280,5,'C')</v>
      </c>
    </row>
    <row r="2974" spans="1:11" x14ac:dyDescent="0.25">
      <c r="A2974">
        <v>0</v>
      </c>
      <c r="B2974">
        <v>0</v>
      </c>
      <c r="C2974" t="s">
        <v>259</v>
      </c>
      <c r="D2974" t="s">
        <v>2765</v>
      </c>
      <c r="E2974">
        <v>540</v>
      </c>
      <c r="F2974">
        <v>7</v>
      </c>
      <c r="G2974" t="s">
        <v>14</v>
      </c>
      <c r="H2974" s="1" t="str">
        <f t="shared" si="186"/>
        <v>ifrs-full_ReportableSegmentsMember</v>
      </c>
      <c r="I2974" t="str">
        <f t="shared" si="187"/>
        <v>ifrs-full</v>
      </c>
      <c r="J2974" t="str">
        <f t="shared" si="188"/>
        <v>ReportableSegmentsMember</v>
      </c>
      <c r="K2974" t="str">
        <f t="shared" si="189"/>
        <v>insert into dbax_info_conc (codi_empr, codi_emex, codi_info, pref_conc, codi_conc, orde_conc, nive_conc, tipo_info) values (0,0,'pre_ias_36_2014-03-05_role-832410','ifrs-full','ReportableSegmentsMember',540,7,'C')</v>
      </c>
    </row>
    <row r="2975" spans="1:11" x14ac:dyDescent="0.25">
      <c r="A2975">
        <v>0</v>
      </c>
      <c r="B2975">
        <v>0</v>
      </c>
      <c r="C2975" t="s">
        <v>259</v>
      </c>
      <c r="D2975" t="s">
        <v>2834</v>
      </c>
      <c r="E2975">
        <v>220</v>
      </c>
      <c r="F2975">
        <v>5</v>
      </c>
      <c r="G2975" t="s">
        <v>14</v>
      </c>
      <c r="H2975" s="1" t="str">
        <f t="shared" si="186"/>
        <v>ifrs-full_ReversalOfImpairmentLoss</v>
      </c>
      <c r="I2975" t="str">
        <f t="shared" si="187"/>
        <v>ifrs-full</v>
      </c>
      <c r="J2975" t="str">
        <f t="shared" si="188"/>
        <v>ReversalOfImpairmentLoss</v>
      </c>
      <c r="K2975" t="str">
        <f t="shared" si="189"/>
        <v>insert into dbax_info_conc (codi_empr, codi_emex, codi_info, pref_conc, codi_conc, orde_conc, nive_conc, tipo_info) values (0,0,'pre_ias_36_2014-03-05_role-832410','ifrs-full','ReversalOfImpairmentLoss',220,5,'C')</v>
      </c>
    </row>
    <row r="2976" spans="1:11" x14ac:dyDescent="0.25">
      <c r="A2976">
        <v>0</v>
      </c>
      <c r="B2976">
        <v>0</v>
      </c>
      <c r="C2976" t="s">
        <v>259</v>
      </c>
      <c r="D2976" t="s">
        <v>2834</v>
      </c>
      <c r="E2976">
        <v>570</v>
      </c>
      <c r="F2976">
        <v>5</v>
      </c>
      <c r="G2976" t="s">
        <v>14</v>
      </c>
      <c r="H2976" s="1" t="str">
        <f t="shared" si="186"/>
        <v>ifrs-full_ReversalOfImpairmentLoss</v>
      </c>
      <c r="I2976" t="str">
        <f t="shared" si="187"/>
        <v>ifrs-full</v>
      </c>
      <c r="J2976" t="str">
        <f t="shared" si="188"/>
        <v>ReversalOfImpairmentLoss</v>
      </c>
      <c r="K2976" t="str">
        <f t="shared" si="189"/>
        <v>insert into dbax_info_conc (codi_empr, codi_emex, codi_info, pref_conc, codi_conc, orde_conc, nive_conc, tipo_info) values (0,0,'pre_ias_36_2014-03-05_role-832410','ifrs-full','ReversalOfImpairmentLoss',570,5,'C')</v>
      </c>
    </row>
    <row r="2977" spans="1:11" x14ac:dyDescent="0.25">
      <c r="A2977">
        <v>0</v>
      </c>
      <c r="B2977">
        <v>0</v>
      </c>
      <c r="C2977" t="s">
        <v>259</v>
      </c>
      <c r="D2977" t="s">
        <v>2835</v>
      </c>
      <c r="E2977">
        <v>120</v>
      </c>
      <c r="F2977">
        <v>5</v>
      </c>
      <c r="G2977" t="s">
        <v>14</v>
      </c>
      <c r="H2977" s="1" t="str">
        <f t="shared" si="186"/>
        <v>ifrs-full_ReversalOfImpairmentLossRecognisedInOtherComprehensiveIncome</v>
      </c>
      <c r="I2977" t="str">
        <f t="shared" si="187"/>
        <v>ifrs-full</v>
      </c>
      <c r="J2977" t="str">
        <f t="shared" si="188"/>
        <v>ReversalOfImpairmentLossRecognisedInOtherComprehensiveIncome</v>
      </c>
      <c r="K2977" t="str">
        <f t="shared" si="189"/>
        <v>insert into dbax_info_conc (codi_empr, codi_emex, codi_info, pref_conc, codi_conc, orde_conc, nive_conc, tipo_info) values (0,0,'pre_ias_36_2014-03-05_role-832410','ifrs-full','ReversalOfImpairmentLossRecognisedInOtherComprehensiveIncome',120,5,'C')</v>
      </c>
    </row>
    <row r="2978" spans="1:11" x14ac:dyDescent="0.25">
      <c r="A2978">
        <v>0</v>
      </c>
      <c r="B2978">
        <v>0</v>
      </c>
      <c r="C2978" t="s">
        <v>259</v>
      </c>
      <c r="D2978" t="s">
        <v>2838</v>
      </c>
      <c r="E2978">
        <v>90</v>
      </c>
      <c r="F2978">
        <v>5</v>
      </c>
      <c r="G2978" t="s">
        <v>14</v>
      </c>
      <c r="H2978" s="1" t="str">
        <f t="shared" si="186"/>
        <v>ifrs-full_ReversalOfImpairmentLossRecognisedInProfitOrLoss</v>
      </c>
      <c r="I2978" t="str">
        <f t="shared" si="187"/>
        <v>ifrs-full</v>
      </c>
      <c r="J2978" t="str">
        <f t="shared" si="188"/>
        <v>ReversalOfImpairmentLossRecognisedInProfitOrLoss</v>
      </c>
      <c r="K2978" t="str">
        <f t="shared" si="189"/>
        <v>insert into dbax_info_conc (codi_empr, codi_emex, codi_info, pref_conc, codi_conc, orde_conc, nive_conc, tipo_info) values (0,0,'pre_ias_36_2014-03-05_role-832410','ifrs-full','ReversalOfImpairmentLossRecognisedInProfitOrLoss',90,5,'C')</v>
      </c>
    </row>
    <row r="2979" spans="1:11" x14ac:dyDescent="0.25">
      <c r="A2979">
        <v>0</v>
      </c>
      <c r="B2979">
        <v>0</v>
      </c>
      <c r="C2979" t="s">
        <v>259</v>
      </c>
      <c r="D2979" t="s">
        <v>2856</v>
      </c>
      <c r="E2979">
        <v>520</v>
      </c>
      <c r="F2979">
        <v>5</v>
      </c>
      <c r="G2979" t="s">
        <v>14</v>
      </c>
      <c r="H2979" s="1" t="str">
        <f t="shared" si="186"/>
        <v>ifrs-full_SegmentsAxis</v>
      </c>
      <c r="I2979" t="str">
        <f t="shared" si="187"/>
        <v>ifrs-full</v>
      </c>
      <c r="J2979" t="str">
        <f t="shared" si="188"/>
        <v>SegmentsAxis</v>
      </c>
      <c r="K2979" t="str">
        <f t="shared" si="189"/>
        <v>insert into dbax_info_conc (codi_empr, codi_emex, codi_info, pref_conc, codi_conc, orde_conc, nive_conc, tipo_info) values (0,0,'pre_ias_36_2014-03-05_role-832410','ifrs-full','SegmentsAxis',520,5,'C')</v>
      </c>
    </row>
    <row r="2980" spans="1:11" x14ac:dyDescent="0.25">
      <c r="A2980">
        <v>0</v>
      </c>
      <c r="B2980">
        <v>0</v>
      </c>
      <c r="C2980" t="s">
        <v>259</v>
      </c>
      <c r="D2980" t="s">
        <v>2857</v>
      </c>
      <c r="E2980">
        <v>530</v>
      </c>
      <c r="F2980">
        <v>6</v>
      </c>
      <c r="G2980" t="s">
        <v>14</v>
      </c>
      <c r="H2980" s="1" t="str">
        <f t="shared" si="186"/>
        <v>ifrs-full_SegmentsMember</v>
      </c>
      <c r="I2980" t="str">
        <f t="shared" si="187"/>
        <v>ifrs-full</v>
      </c>
      <c r="J2980" t="str">
        <f t="shared" si="188"/>
        <v>SegmentsMember</v>
      </c>
      <c r="K2980" t="str">
        <f t="shared" si="189"/>
        <v>insert into dbax_info_conc (codi_empr, codi_emex, codi_info, pref_conc, codi_conc, orde_conc, nive_conc, tipo_info) values (0,0,'pre_ias_36_2014-03-05_role-832410','ifrs-full','SegmentsMember',530,6,'C')</v>
      </c>
    </row>
    <row r="2981" spans="1:11" x14ac:dyDescent="0.25">
      <c r="A2981">
        <v>0</v>
      </c>
      <c r="B2981">
        <v>0</v>
      </c>
      <c r="C2981" t="s">
        <v>259</v>
      </c>
      <c r="D2981" t="s">
        <v>3001</v>
      </c>
      <c r="E2981">
        <v>600</v>
      </c>
      <c r="F2981">
        <v>2</v>
      </c>
      <c r="G2981" t="s">
        <v>14</v>
      </c>
      <c r="H2981" s="1" t="str">
        <f t="shared" si="186"/>
        <v>ifrs-full_UnallocatedGoodwill</v>
      </c>
      <c r="I2981" t="str">
        <f t="shared" si="187"/>
        <v>ifrs-full</v>
      </c>
      <c r="J2981" t="str">
        <f t="shared" si="188"/>
        <v>UnallocatedGoodwill</v>
      </c>
      <c r="K2981" t="str">
        <f t="shared" si="189"/>
        <v>insert into dbax_info_conc (codi_empr, codi_emex, codi_info, pref_conc, codi_conc, orde_conc, nive_conc, tipo_info) values (0,0,'pre_ias_36_2014-03-05_role-832410','ifrs-full','UnallocatedGoodwill',600,2,'C')</v>
      </c>
    </row>
    <row r="2982" spans="1:11" x14ac:dyDescent="0.25">
      <c r="A2982">
        <v>0</v>
      </c>
      <c r="B2982">
        <v>0</v>
      </c>
      <c r="C2982" t="s">
        <v>262</v>
      </c>
      <c r="D2982" t="s">
        <v>755</v>
      </c>
      <c r="E2982">
        <v>250</v>
      </c>
      <c r="F2982">
        <v>7</v>
      </c>
      <c r="G2982" t="s">
        <v>14</v>
      </c>
      <c r="H2982" s="1" t="str">
        <f t="shared" si="186"/>
        <v>ifrs-full_AcquisitionsThroughBusinessCombinationsOtherProvisions</v>
      </c>
      <c r="I2982" t="str">
        <f t="shared" si="187"/>
        <v>ifrs-full</v>
      </c>
      <c r="J2982" t="str">
        <f t="shared" si="188"/>
        <v>AcquisitionsThroughBusinessCombinationsOtherProvisions</v>
      </c>
      <c r="K2982" t="str">
        <f t="shared" si="189"/>
        <v>insert into dbax_info_conc (codi_empr, codi_emex, codi_info, pref_conc, codi_conc, orde_conc, nive_conc, tipo_info) values (0,0,'pre_ias_37_2014-03-05_role-827570','ifrs-full','AcquisitionsThroughBusinessCombinationsOtherProvisions',250,7,'C')</v>
      </c>
    </row>
    <row r="2983" spans="1:11" x14ac:dyDescent="0.25">
      <c r="A2983">
        <v>0</v>
      </c>
      <c r="B2983">
        <v>0</v>
      </c>
      <c r="C2983" t="s">
        <v>262</v>
      </c>
      <c r="D2983" t="s">
        <v>765</v>
      </c>
      <c r="E2983">
        <v>240</v>
      </c>
      <c r="F2983">
        <v>8</v>
      </c>
      <c r="G2983" t="s">
        <v>14</v>
      </c>
      <c r="H2983" s="1" t="str">
        <f t="shared" si="186"/>
        <v>ifrs-full_AdditionalProvisionsOtherProvisions</v>
      </c>
      <c r="I2983" t="str">
        <f t="shared" si="187"/>
        <v>ifrs-full</v>
      </c>
      <c r="J2983" t="str">
        <f t="shared" si="188"/>
        <v>AdditionalProvisionsOtherProvisions</v>
      </c>
      <c r="K2983" t="str">
        <f t="shared" si="189"/>
        <v>insert into dbax_info_conc (codi_empr, codi_emex, codi_info, pref_conc, codi_conc, orde_conc, nive_conc, tipo_info) values (0,0,'pre_ias_37_2014-03-05_role-827570','ifrs-full','AdditionalProvisionsOtherProvisions',240,8,'C')</v>
      </c>
    </row>
    <row r="2984" spans="1:11" x14ac:dyDescent="0.25">
      <c r="A2984">
        <v>0</v>
      </c>
      <c r="B2984">
        <v>0</v>
      </c>
      <c r="C2984" t="s">
        <v>262</v>
      </c>
      <c r="D2984" t="s">
        <v>766</v>
      </c>
      <c r="E2984">
        <v>210</v>
      </c>
      <c r="F2984">
        <v>7</v>
      </c>
      <c r="G2984" t="s">
        <v>14</v>
      </c>
      <c r="H2984" s="1" t="str">
        <f t="shared" si="186"/>
        <v>ifrs-full_AdditionalProvisionsOtherProvisionsAbstract</v>
      </c>
      <c r="I2984" t="str">
        <f t="shared" si="187"/>
        <v>ifrs-full</v>
      </c>
      <c r="J2984" t="str">
        <f t="shared" si="188"/>
        <v>AdditionalProvisionsOtherProvisionsAbstract</v>
      </c>
      <c r="K2984" t="str">
        <f t="shared" si="189"/>
        <v>insert into dbax_info_conc (codi_empr, codi_emex, codi_info, pref_conc, codi_conc, orde_conc, nive_conc, tipo_info) values (0,0,'pre_ias_37_2014-03-05_role-827570','ifrs-full','AdditionalProvisionsOtherProvisionsAbstract',210,7,'C')</v>
      </c>
    </row>
    <row r="2985" spans="1:11" x14ac:dyDescent="0.25">
      <c r="A2985">
        <v>0</v>
      </c>
      <c r="B2985">
        <v>0</v>
      </c>
      <c r="C2985" t="s">
        <v>262</v>
      </c>
      <c r="D2985" t="s">
        <v>827</v>
      </c>
      <c r="E2985">
        <v>400</v>
      </c>
      <c r="F2985">
        <v>5</v>
      </c>
      <c r="G2985" t="s">
        <v>14</v>
      </c>
      <c r="H2985" s="1" t="str">
        <f t="shared" si="186"/>
        <v>ifrs-full_AssetRecognisedForExpectedReimbursementOtherProvisions</v>
      </c>
      <c r="I2985" t="str">
        <f t="shared" si="187"/>
        <v>ifrs-full</v>
      </c>
      <c r="J2985" t="str">
        <f t="shared" si="188"/>
        <v>AssetRecognisedForExpectedReimbursementOtherProvisions</v>
      </c>
      <c r="K2985" t="str">
        <f t="shared" si="189"/>
        <v>insert into dbax_info_conc (codi_empr, codi_emex, codi_info, pref_conc, codi_conc, orde_conc, nive_conc, tipo_info) values (0,0,'pre_ias_37_2014-03-05_role-827570','ifrs-full','AssetRecognisedForExpectedReimbursementOtherProvisions',400,5,'C')</v>
      </c>
    </row>
    <row r="2986" spans="1:11" x14ac:dyDescent="0.25">
      <c r="A2986">
        <v>0</v>
      </c>
      <c r="B2986">
        <v>0</v>
      </c>
      <c r="C2986" t="s">
        <v>262</v>
      </c>
      <c r="D2986" t="s">
        <v>960</v>
      </c>
      <c r="E2986">
        <v>340</v>
      </c>
      <c r="F2986">
        <v>7</v>
      </c>
      <c r="G2986" t="s">
        <v>14</v>
      </c>
      <c r="H2986" s="1" t="str">
        <f t="shared" si="186"/>
        <v>ifrs-full_ChangesInOtherProvisions</v>
      </c>
      <c r="I2986" t="str">
        <f t="shared" si="187"/>
        <v>ifrs-full</v>
      </c>
      <c r="J2986" t="str">
        <f t="shared" si="188"/>
        <v>ChangesInOtherProvisions</v>
      </c>
      <c r="K2986" t="str">
        <f t="shared" si="189"/>
        <v>insert into dbax_info_conc (codi_empr, codi_emex, codi_info, pref_conc, codi_conc, orde_conc, nive_conc, tipo_info) values (0,0,'pre_ias_37_2014-03-05_role-827570','ifrs-full','ChangesInOtherProvisions',340,7,'C')</v>
      </c>
    </row>
    <row r="2987" spans="1:11" x14ac:dyDescent="0.25">
      <c r="A2987">
        <v>0</v>
      </c>
      <c r="B2987">
        <v>0</v>
      </c>
      <c r="C2987" t="s">
        <v>262</v>
      </c>
      <c r="D2987" t="s">
        <v>961</v>
      </c>
      <c r="E2987">
        <v>200</v>
      </c>
      <c r="F2987">
        <v>6</v>
      </c>
      <c r="G2987" t="s">
        <v>14</v>
      </c>
      <c r="H2987" s="1" t="str">
        <f t="shared" si="186"/>
        <v>ifrs-full_ChangesInOtherProvisionsAbstract</v>
      </c>
      <c r="I2987" t="str">
        <f t="shared" si="187"/>
        <v>ifrs-full</v>
      </c>
      <c r="J2987" t="str">
        <f t="shared" si="188"/>
        <v>ChangesInOtherProvisionsAbstract</v>
      </c>
      <c r="K2987" t="str">
        <f t="shared" si="189"/>
        <v>insert into dbax_info_conc (codi_empr, codi_emex, codi_info, pref_conc, codi_conc, orde_conc, nive_conc, tipo_info) values (0,0,'pre_ias_37_2014-03-05_role-827570','ifrs-full','ChangesInOtherProvisionsAbstract',200,6,'C')</v>
      </c>
    </row>
    <row r="2988" spans="1:11" x14ac:dyDescent="0.25">
      <c r="A2988">
        <v>0</v>
      </c>
      <c r="B2988">
        <v>0</v>
      </c>
      <c r="C2988" t="s">
        <v>262</v>
      </c>
      <c r="D2988" t="s">
        <v>971</v>
      </c>
      <c r="E2988">
        <v>450</v>
      </c>
      <c r="F2988">
        <v>5</v>
      </c>
      <c r="G2988" t="s">
        <v>14</v>
      </c>
      <c r="H2988" s="1" t="str">
        <f t="shared" si="186"/>
        <v>ifrs-full_ClassesOfContingentLiabilitiesAxis</v>
      </c>
      <c r="I2988" t="str">
        <f t="shared" si="187"/>
        <v>ifrs-full</v>
      </c>
      <c r="J2988" t="str">
        <f t="shared" si="188"/>
        <v>ClassesOfContingentLiabilitiesAxis</v>
      </c>
      <c r="K2988" t="str">
        <f t="shared" si="189"/>
        <v>insert into dbax_info_conc (codi_empr, codi_emex, codi_info, pref_conc, codi_conc, orde_conc, nive_conc, tipo_info) values (0,0,'pre_ias_37_2014-03-05_role-827570','ifrs-full','ClassesOfContingentLiabilitiesAxis',450,5,'C')</v>
      </c>
    </row>
    <row r="2989" spans="1:11" x14ac:dyDescent="0.25">
      <c r="A2989">
        <v>0</v>
      </c>
      <c r="B2989">
        <v>0</v>
      </c>
      <c r="C2989" t="s">
        <v>262</v>
      </c>
      <c r="D2989" t="s">
        <v>977</v>
      </c>
      <c r="E2989">
        <v>50</v>
      </c>
      <c r="F2989">
        <v>5</v>
      </c>
      <c r="G2989" t="s">
        <v>14</v>
      </c>
      <c r="H2989" s="1" t="str">
        <f t="shared" si="186"/>
        <v>ifrs-full_ClassesOfProvisionsAxis</v>
      </c>
      <c r="I2989" t="str">
        <f t="shared" si="187"/>
        <v>ifrs-full</v>
      </c>
      <c r="J2989" t="str">
        <f t="shared" si="188"/>
        <v>ClassesOfProvisionsAxis</v>
      </c>
      <c r="K2989" t="str">
        <f t="shared" si="189"/>
        <v>insert into dbax_info_conc (codi_empr, codi_emex, codi_info, pref_conc, codi_conc, orde_conc, nive_conc, tipo_info) values (0,0,'pre_ias_37_2014-03-05_role-827570','ifrs-full','ClassesOfProvisionsAxis',50,5,'C')</v>
      </c>
    </row>
    <row r="2990" spans="1:11" x14ac:dyDescent="0.25">
      <c r="A2990">
        <v>0</v>
      </c>
      <c r="B2990">
        <v>0</v>
      </c>
      <c r="C2990" t="s">
        <v>262</v>
      </c>
      <c r="D2990" t="s">
        <v>1005</v>
      </c>
      <c r="E2990">
        <v>460</v>
      </c>
      <c r="F2990">
        <v>6</v>
      </c>
      <c r="G2990" t="s">
        <v>14</v>
      </c>
      <c r="H2990" s="1" t="str">
        <f t="shared" si="186"/>
        <v>ifrs-full_ContingentLiabilitiesMember</v>
      </c>
      <c r="I2990" t="str">
        <f t="shared" si="187"/>
        <v>ifrs-full</v>
      </c>
      <c r="J2990" t="str">
        <f t="shared" si="188"/>
        <v>ContingentLiabilitiesMember</v>
      </c>
      <c r="K2990" t="str">
        <f t="shared" si="189"/>
        <v>insert into dbax_info_conc (codi_empr, codi_emex, codi_info, pref_conc, codi_conc, orde_conc, nive_conc, tipo_info) values (0,0,'pre_ias_37_2014-03-05_role-827570','ifrs-full','ContingentLiabilitiesMember',460,6,'C')</v>
      </c>
    </row>
    <row r="2991" spans="1:11" x14ac:dyDescent="0.25">
      <c r="A2991">
        <v>0</v>
      </c>
      <c r="B2991">
        <v>0</v>
      </c>
      <c r="C2991" t="s">
        <v>262</v>
      </c>
      <c r="D2991" t="s">
        <v>1006</v>
      </c>
      <c r="E2991">
        <v>550</v>
      </c>
      <c r="F2991">
        <v>7</v>
      </c>
      <c r="G2991" t="s">
        <v>14</v>
      </c>
      <c r="H2991" s="1" t="str">
        <f t="shared" si="186"/>
        <v>ifrs-full_ContingentLiabilitiesOfJointVentureMember</v>
      </c>
      <c r="I2991" t="str">
        <f t="shared" si="187"/>
        <v>ifrs-full</v>
      </c>
      <c r="J2991" t="str">
        <f t="shared" si="188"/>
        <v>ContingentLiabilitiesOfJointVentureMember</v>
      </c>
      <c r="K2991" t="str">
        <f t="shared" si="189"/>
        <v>insert into dbax_info_conc (codi_empr, codi_emex, codi_info, pref_conc, codi_conc, orde_conc, nive_conc, tipo_info) values (0,0,'pre_ias_37_2014-03-05_role-827570','ifrs-full','ContingentLiabilitiesOfJointVentureMember',550,7,'C')</v>
      </c>
    </row>
    <row r="2992" spans="1:11" x14ac:dyDescent="0.25">
      <c r="A2992">
        <v>0</v>
      </c>
      <c r="B2992">
        <v>0</v>
      </c>
      <c r="C2992" t="s">
        <v>262</v>
      </c>
      <c r="D2992" t="s">
        <v>1009</v>
      </c>
      <c r="E2992">
        <v>570</v>
      </c>
      <c r="F2992">
        <v>7</v>
      </c>
      <c r="G2992" t="s">
        <v>14</v>
      </c>
      <c r="H2992" s="1" t="str">
        <f t="shared" si="186"/>
        <v>ifrs-full_ContingentLiabilityArisingFromPostemploymentBenefitObligationsMember</v>
      </c>
      <c r="I2992" t="str">
        <f t="shared" si="187"/>
        <v>ifrs-full</v>
      </c>
      <c r="J2992" t="str">
        <f t="shared" si="188"/>
        <v>ContingentLiabilityArisingFromPostemploymentBenefitObligationsMember</v>
      </c>
      <c r="K2992" t="str">
        <f t="shared" si="189"/>
        <v>insert into dbax_info_conc (codi_empr, codi_emex, codi_info, pref_conc, codi_conc, orde_conc, nive_conc, tipo_info) values (0,0,'pre_ias_37_2014-03-05_role-827570','ifrs-full','ContingentLiabilityArisingFromPostemploymentBenefitObligationsMember',570,7,'C')</v>
      </c>
    </row>
    <row r="2993" spans="1:11" x14ac:dyDescent="0.25">
      <c r="A2993">
        <v>0</v>
      </c>
      <c r="B2993">
        <v>0</v>
      </c>
      <c r="C2993" t="s">
        <v>262</v>
      </c>
      <c r="D2993" t="s">
        <v>1010</v>
      </c>
      <c r="E2993">
        <v>510</v>
      </c>
      <c r="F2993">
        <v>7</v>
      </c>
      <c r="G2993" t="s">
        <v>14</v>
      </c>
      <c r="H2993" s="1" t="str">
        <f t="shared" si="186"/>
        <v>ifrs-full_ContingentLiabilityForDecommissioningRestorationAndRehabilitationCostsMember</v>
      </c>
      <c r="I2993" t="str">
        <f t="shared" si="187"/>
        <v>ifrs-full</v>
      </c>
      <c r="J2993" t="str">
        <f t="shared" si="188"/>
        <v>ContingentLiabilityForDecommissioningRestorationAndRehabilitationCostsMember</v>
      </c>
      <c r="K2993" t="str">
        <f t="shared" si="189"/>
        <v>insert into dbax_info_conc (codi_empr, codi_emex, codi_info, pref_conc, codi_conc, orde_conc, nive_conc, tipo_info) values (0,0,'pre_ias_37_2014-03-05_role-827570','ifrs-full','ContingentLiabilityForDecommissioningRestorationAndRehabilitationCostsMember',510,7,'C')</v>
      </c>
    </row>
    <row r="2994" spans="1:11" x14ac:dyDescent="0.25">
      <c r="A2994">
        <v>0</v>
      </c>
      <c r="B2994">
        <v>0</v>
      </c>
      <c r="C2994" t="s">
        <v>262</v>
      </c>
      <c r="D2994" t="s">
        <v>1011</v>
      </c>
      <c r="E2994">
        <v>540</v>
      </c>
      <c r="F2994">
        <v>7</v>
      </c>
      <c r="G2994" t="s">
        <v>14</v>
      </c>
      <c r="H2994" s="1" t="str">
        <f t="shared" si="186"/>
        <v>ifrs-full_ContingentLiabilityForGuaranteesMember</v>
      </c>
      <c r="I2994" t="str">
        <f t="shared" si="187"/>
        <v>ifrs-full</v>
      </c>
      <c r="J2994" t="str">
        <f t="shared" si="188"/>
        <v>ContingentLiabilityForGuaranteesMember</v>
      </c>
      <c r="K2994" t="str">
        <f t="shared" si="189"/>
        <v>insert into dbax_info_conc (codi_empr, codi_emex, codi_info, pref_conc, codi_conc, orde_conc, nive_conc, tipo_info) values (0,0,'pre_ias_37_2014-03-05_role-827570','ifrs-full','ContingentLiabilityForGuaranteesMember',540,7,'C')</v>
      </c>
    </row>
    <row r="2995" spans="1:11" x14ac:dyDescent="0.25">
      <c r="A2995">
        <v>0</v>
      </c>
      <c r="B2995">
        <v>0</v>
      </c>
      <c r="C2995" t="s">
        <v>262</v>
      </c>
      <c r="D2995" t="s">
        <v>1124</v>
      </c>
      <c r="E2995">
        <v>310</v>
      </c>
      <c r="F2995">
        <v>7</v>
      </c>
      <c r="G2995" t="s">
        <v>14</v>
      </c>
      <c r="H2995" s="1" t="str">
        <f t="shared" si="186"/>
        <v>ifrs-full_DecreaseThroughLossOfControlOfSubsidiaryOtherProvisions</v>
      </c>
      <c r="I2995" t="str">
        <f t="shared" si="187"/>
        <v>ifrs-full</v>
      </c>
      <c r="J2995" t="str">
        <f t="shared" si="188"/>
        <v>DecreaseThroughLossOfControlOfSubsidiaryOtherProvisions</v>
      </c>
      <c r="K2995" t="str">
        <f t="shared" si="189"/>
        <v>insert into dbax_info_conc (codi_empr, codi_emex, codi_info, pref_conc, codi_conc, orde_conc, nive_conc, tipo_info) values (0,0,'pre_ias_37_2014-03-05_role-827570','ifrs-full','DecreaseThroughLossOfControlOfSubsidiaryOtherProvisions',310,7,'C')</v>
      </c>
    </row>
    <row r="2996" spans="1:11" x14ac:dyDescent="0.25">
      <c r="A2996">
        <v>0</v>
      </c>
      <c r="B2996">
        <v>0</v>
      </c>
      <c r="C2996" t="s">
        <v>262</v>
      </c>
      <c r="D2996" t="s">
        <v>1126</v>
      </c>
      <c r="E2996">
        <v>330</v>
      </c>
      <c r="F2996">
        <v>8</v>
      </c>
      <c r="G2996" t="s">
        <v>14</v>
      </c>
      <c r="H2996" s="1" t="str">
        <f t="shared" si="186"/>
        <v>ifrs-full_DecreaseThroughTransferToLiabilitiesIncludedInDisposalGroupsClassifiedAsHeldForSaleOtherProvisions</v>
      </c>
      <c r="I2996" t="str">
        <f t="shared" si="187"/>
        <v>ifrs-full</v>
      </c>
      <c r="J2996" t="str">
        <f t="shared" si="188"/>
        <v>DecreaseThroughTransferToLiabilitiesIncludedInDisposalGroupsClassifiedAsHeldForSaleOtherProvisions</v>
      </c>
      <c r="K2996" t="str">
        <f t="shared" si="189"/>
        <v>insert into dbax_info_conc (codi_empr, codi_emex, codi_info, pref_conc, codi_conc, orde_conc, nive_conc, tipo_info) values (0,0,'pre_ias_37_2014-03-05_role-827570','ifrs-full','DecreaseThroughTransferToLiabilitiesIncludedInDisposalGroupsClassifiedAsHeldForSaleOtherProvisions',330,8,'C')</v>
      </c>
    </row>
    <row r="2997" spans="1:11" x14ac:dyDescent="0.25">
      <c r="A2997">
        <v>0</v>
      </c>
      <c r="B2997">
        <v>0</v>
      </c>
      <c r="C2997" t="s">
        <v>262</v>
      </c>
      <c r="D2997" t="s">
        <v>1275</v>
      </c>
      <c r="E2997">
        <v>370</v>
      </c>
      <c r="F2997">
        <v>5</v>
      </c>
      <c r="G2997" t="s">
        <v>14</v>
      </c>
      <c r="H2997" s="1" t="str">
        <f t="shared" si="186"/>
        <v>ifrs-full_DescriptionOfExpectedTimingOfOutflowsOtherProvisions</v>
      </c>
      <c r="I2997" t="str">
        <f t="shared" si="187"/>
        <v>ifrs-full</v>
      </c>
      <c r="J2997" t="str">
        <f t="shared" si="188"/>
        <v>DescriptionOfExpectedTimingOfOutflowsOtherProvisions</v>
      </c>
      <c r="K2997" t="str">
        <f t="shared" si="189"/>
        <v>insert into dbax_info_conc (codi_empr, codi_emex, codi_info, pref_conc, codi_conc, orde_conc, nive_conc, tipo_info) values (0,0,'pre_ias_37_2014-03-05_role-827570','ifrs-full','DescriptionOfExpectedTimingOfOutflowsOtherProvisions',370,5,'C')</v>
      </c>
    </row>
    <row r="2998" spans="1:11" x14ac:dyDescent="0.25">
      <c r="A2998">
        <v>0</v>
      </c>
      <c r="B2998">
        <v>0</v>
      </c>
      <c r="C2998" t="s">
        <v>262</v>
      </c>
      <c r="D2998" t="s">
        <v>1345</v>
      </c>
      <c r="E2998">
        <v>390</v>
      </c>
      <c r="F2998">
        <v>5</v>
      </c>
      <c r="G2998" t="s">
        <v>14</v>
      </c>
      <c r="H2998" s="1" t="str">
        <f t="shared" si="186"/>
        <v>ifrs-full_DescriptionOfMajorAssumptionsMadeConcerningFutureEventsOtherProvisions</v>
      </c>
      <c r="I2998" t="str">
        <f t="shared" si="187"/>
        <v>ifrs-full</v>
      </c>
      <c r="J2998" t="str">
        <f t="shared" si="188"/>
        <v>DescriptionOfMajorAssumptionsMadeConcerningFutureEventsOtherProvisions</v>
      </c>
      <c r="K2998" t="str">
        <f t="shared" si="189"/>
        <v>insert into dbax_info_conc (codi_empr, codi_emex, codi_info, pref_conc, codi_conc, orde_conc, nive_conc, tipo_info) values (0,0,'pre_ias_37_2014-03-05_role-827570','ifrs-full','DescriptionOfMajorAssumptionsMadeConcerningFutureEventsOtherProvisions',390,5,'C')</v>
      </c>
    </row>
    <row r="2999" spans="1:11" x14ac:dyDescent="0.25">
      <c r="A2999">
        <v>0</v>
      </c>
      <c r="B2999">
        <v>0</v>
      </c>
      <c r="C2999" t="s">
        <v>262</v>
      </c>
      <c r="D2999" t="s">
        <v>1374</v>
      </c>
      <c r="E2999">
        <v>650</v>
      </c>
      <c r="F2999">
        <v>2</v>
      </c>
      <c r="G2999" t="s">
        <v>14</v>
      </c>
      <c r="H2999" s="1" t="str">
        <f t="shared" si="186"/>
        <v>ifrs-full_DescriptionOfNatureOfContingentAssets</v>
      </c>
      <c r="I2999" t="str">
        <f t="shared" si="187"/>
        <v>ifrs-full</v>
      </c>
      <c r="J2999" t="str">
        <f t="shared" si="188"/>
        <v>DescriptionOfNatureOfContingentAssets</v>
      </c>
      <c r="K2999" t="str">
        <f t="shared" si="189"/>
        <v>insert into dbax_info_conc (codi_empr, codi_emex, codi_info, pref_conc, codi_conc, orde_conc, nive_conc, tipo_info) values (0,0,'pre_ias_37_2014-03-05_role-827570','ifrs-full','DescriptionOfNatureOfContingentAssets',650,2,'C')</v>
      </c>
    </row>
    <row r="3000" spans="1:11" x14ac:dyDescent="0.25">
      <c r="A3000">
        <v>0</v>
      </c>
      <c r="B3000">
        <v>0</v>
      </c>
      <c r="C3000" t="s">
        <v>262</v>
      </c>
      <c r="D3000" t="s">
        <v>1387</v>
      </c>
      <c r="E3000">
        <v>600</v>
      </c>
      <c r="F3000">
        <v>5</v>
      </c>
      <c r="G3000" t="s">
        <v>14</v>
      </c>
      <c r="H3000" s="1" t="str">
        <f t="shared" si="186"/>
        <v>ifrs-full_DescriptionOfNatureOfObligationContingentLiabilities</v>
      </c>
      <c r="I3000" t="str">
        <f t="shared" si="187"/>
        <v>ifrs-full</v>
      </c>
      <c r="J3000" t="str">
        <f t="shared" si="188"/>
        <v>DescriptionOfNatureOfObligationContingentLiabilities</v>
      </c>
      <c r="K3000" t="str">
        <f t="shared" si="189"/>
        <v>insert into dbax_info_conc (codi_empr, codi_emex, codi_info, pref_conc, codi_conc, orde_conc, nive_conc, tipo_info) values (0,0,'pre_ias_37_2014-03-05_role-827570','ifrs-full','DescriptionOfNatureOfObligationContingentLiabilities',600,5,'C')</v>
      </c>
    </row>
    <row r="3001" spans="1:11" x14ac:dyDescent="0.25">
      <c r="A3001">
        <v>0</v>
      </c>
      <c r="B3001">
        <v>0</v>
      </c>
      <c r="C3001" t="s">
        <v>262</v>
      </c>
      <c r="D3001" t="s">
        <v>1389</v>
      </c>
      <c r="E3001">
        <v>360</v>
      </c>
      <c r="F3001">
        <v>5</v>
      </c>
      <c r="G3001" t="s">
        <v>14</v>
      </c>
      <c r="H3001" s="1" t="str">
        <f t="shared" si="186"/>
        <v>ifrs-full_DescriptionOfNatureOfObligationOtherProvisions</v>
      </c>
      <c r="I3001" t="str">
        <f t="shared" si="187"/>
        <v>ifrs-full</v>
      </c>
      <c r="J3001" t="str">
        <f t="shared" si="188"/>
        <v>DescriptionOfNatureOfObligationOtherProvisions</v>
      </c>
      <c r="K3001" t="str">
        <f t="shared" si="189"/>
        <v>insert into dbax_info_conc (codi_empr, codi_emex, codi_info, pref_conc, codi_conc, orde_conc, nive_conc, tipo_info) values (0,0,'pre_ias_37_2014-03-05_role-827570','ifrs-full','DescriptionOfNatureOfObligationOtherProvisions',360,5,'C')</v>
      </c>
    </row>
    <row r="3002" spans="1:11" x14ac:dyDescent="0.25">
      <c r="A3002">
        <v>0</v>
      </c>
      <c r="B3002">
        <v>0</v>
      </c>
      <c r="C3002" t="s">
        <v>262</v>
      </c>
      <c r="D3002" t="s">
        <v>1531</v>
      </c>
      <c r="E3002">
        <v>430</v>
      </c>
      <c r="F3002">
        <v>3</v>
      </c>
      <c r="G3002" t="s">
        <v>14</v>
      </c>
      <c r="H3002" s="1" t="str">
        <f t="shared" si="186"/>
        <v>ifrs-full_DisclosureOfContingentLiabilitiesAbstract</v>
      </c>
      <c r="I3002" t="str">
        <f t="shared" si="187"/>
        <v>ifrs-full</v>
      </c>
      <c r="J3002" t="str">
        <f t="shared" si="188"/>
        <v>DisclosureOfContingentLiabilitiesAbstract</v>
      </c>
      <c r="K3002" t="str">
        <f t="shared" si="189"/>
        <v>insert into dbax_info_conc (codi_empr, codi_emex, codi_info, pref_conc, codi_conc, orde_conc, nive_conc, tipo_info) values (0,0,'pre_ias_37_2014-03-05_role-827570','ifrs-full','DisclosureOfContingentLiabilitiesAbstract',430,3,'C')</v>
      </c>
    </row>
    <row r="3003" spans="1:11" x14ac:dyDescent="0.25">
      <c r="A3003">
        <v>0</v>
      </c>
      <c r="B3003">
        <v>0</v>
      </c>
      <c r="C3003" t="s">
        <v>262</v>
      </c>
      <c r="D3003" t="s">
        <v>1532</v>
      </c>
      <c r="E3003">
        <v>420</v>
      </c>
      <c r="F3003">
        <v>2</v>
      </c>
      <c r="G3003" t="s">
        <v>14</v>
      </c>
      <c r="H3003" s="1" t="str">
        <f t="shared" si="186"/>
        <v>ifrs-full_DisclosureOfContingentLiabilitiesExplanatory</v>
      </c>
      <c r="I3003" t="str">
        <f t="shared" si="187"/>
        <v>ifrs-full</v>
      </c>
      <c r="J3003" t="str">
        <f t="shared" si="188"/>
        <v>DisclosureOfContingentLiabilitiesExplanatory</v>
      </c>
      <c r="K3003" t="str">
        <f t="shared" si="189"/>
        <v>insert into dbax_info_conc (codi_empr, codi_emex, codi_info, pref_conc, codi_conc, orde_conc, nive_conc, tipo_info) values (0,0,'pre_ias_37_2014-03-05_role-827570','ifrs-full','DisclosureOfContingentLiabilitiesExplanatory',420,2,'C')</v>
      </c>
    </row>
    <row r="3004" spans="1:11" x14ac:dyDescent="0.25">
      <c r="A3004">
        <v>0</v>
      </c>
      <c r="B3004">
        <v>0</v>
      </c>
      <c r="C3004" t="s">
        <v>262</v>
      </c>
      <c r="D3004" t="s">
        <v>1537</v>
      </c>
      <c r="E3004">
        <v>590</v>
      </c>
      <c r="F3004">
        <v>4</v>
      </c>
      <c r="G3004" t="s">
        <v>14</v>
      </c>
      <c r="H3004" s="1" t="str">
        <f t="shared" si="186"/>
        <v>ifrs-full_DisclosureOfContingentLiabilitiesLineItems</v>
      </c>
      <c r="I3004" t="str">
        <f t="shared" si="187"/>
        <v>ifrs-full</v>
      </c>
      <c r="J3004" t="str">
        <f t="shared" si="188"/>
        <v>DisclosureOfContingentLiabilitiesLineItems</v>
      </c>
      <c r="K3004" t="str">
        <f t="shared" si="189"/>
        <v>insert into dbax_info_conc (codi_empr, codi_emex, codi_info, pref_conc, codi_conc, orde_conc, nive_conc, tipo_info) values (0,0,'pre_ias_37_2014-03-05_role-827570','ifrs-full','DisclosureOfContingentLiabilitiesLineItems',590,4,'C')</v>
      </c>
    </row>
    <row r="3005" spans="1:11" x14ac:dyDescent="0.25">
      <c r="A3005">
        <v>0</v>
      </c>
      <c r="B3005">
        <v>0</v>
      </c>
      <c r="C3005" t="s">
        <v>262</v>
      </c>
      <c r="D3005" t="s">
        <v>1538</v>
      </c>
      <c r="E3005">
        <v>440</v>
      </c>
      <c r="F3005">
        <v>4</v>
      </c>
      <c r="G3005" t="s">
        <v>14</v>
      </c>
      <c r="H3005" s="1" t="str">
        <f t="shared" si="186"/>
        <v>ifrs-full_DisclosureOfContingentLiabilitiesTable</v>
      </c>
      <c r="I3005" t="str">
        <f t="shared" si="187"/>
        <v>ifrs-full</v>
      </c>
      <c r="J3005" t="str">
        <f t="shared" si="188"/>
        <v>DisclosureOfContingentLiabilitiesTable</v>
      </c>
      <c r="K3005" t="str">
        <f t="shared" si="189"/>
        <v>insert into dbax_info_conc (codi_empr, codi_emex, codi_info, pref_conc, codi_conc, orde_conc, nive_conc, tipo_info) values (0,0,'pre_ias_37_2014-03-05_role-827570','ifrs-full','DisclosureOfContingentLiabilitiesTable',440,4,'C')</v>
      </c>
    </row>
    <row r="3006" spans="1:11" x14ac:dyDescent="0.25">
      <c r="A3006">
        <v>0</v>
      </c>
      <c r="B3006">
        <v>0</v>
      </c>
      <c r="C3006" t="s">
        <v>262</v>
      </c>
      <c r="D3006" t="s">
        <v>1686</v>
      </c>
      <c r="E3006">
        <v>30</v>
      </c>
      <c r="F3006">
        <v>3</v>
      </c>
      <c r="G3006" t="s">
        <v>14</v>
      </c>
      <c r="H3006" s="1" t="str">
        <f t="shared" si="186"/>
        <v>ifrs-full_DisclosureOfOtherProvisionsAbstract</v>
      </c>
      <c r="I3006" t="str">
        <f t="shared" si="187"/>
        <v>ifrs-full</v>
      </c>
      <c r="J3006" t="str">
        <f t="shared" si="188"/>
        <v>DisclosureOfOtherProvisionsAbstract</v>
      </c>
      <c r="K3006" t="str">
        <f t="shared" si="189"/>
        <v>insert into dbax_info_conc (codi_empr, codi_emex, codi_info, pref_conc, codi_conc, orde_conc, nive_conc, tipo_info) values (0,0,'pre_ias_37_2014-03-05_role-827570','ifrs-full','DisclosureOfOtherProvisionsAbstract',30,3,'C')</v>
      </c>
    </row>
    <row r="3007" spans="1:11" x14ac:dyDescent="0.25">
      <c r="A3007">
        <v>0</v>
      </c>
      <c r="B3007">
        <v>0</v>
      </c>
      <c r="C3007" t="s">
        <v>262</v>
      </c>
      <c r="D3007" t="s">
        <v>1687</v>
      </c>
      <c r="E3007">
        <v>10</v>
      </c>
      <c r="F3007">
        <v>1</v>
      </c>
      <c r="G3007" t="s">
        <v>14</v>
      </c>
      <c r="H3007" s="1" t="str">
        <f t="shared" si="186"/>
        <v>ifrs-full_DisclosureOfOtherProvisionsContingentLiabilitiesAndContingentAssetsExplanatory</v>
      </c>
      <c r="I3007" t="str">
        <f t="shared" si="187"/>
        <v>ifrs-full</v>
      </c>
      <c r="J3007" t="str">
        <f t="shared" si="188"/>
        <v>DisclosureOfOtherProvisionsContingentLiabilitiesAndContingentAssetsExplanatory</v>
      </c>
      <c r="K3007" t="str">
        <f t="shared" si="189"/>
        <v>insert into dbax_info_conc (codi_empr, codi_emex, codi_info, pref_conc, codi_conc, orde_conc, nive_conc, tipo_info) values (0,0,'pre_ias_37_2014-03-05_role-827570','ifrs-full','DisclosureOfOtherProvisionsContingentLiabilitiesAndContingentAssetsExplanatory',10,1,'C')</v>
      </c>
    </row>
    <row r="3008" spans="1:11" x14ac:dyDescent="0.25">
      <c r="A3008">
        <v>0</v>
      </c>
      <c r="B3008">
        <v>0</v>
      </c>
      <c r="C3008" t="s">
        <v>262</v>
      </c>
      <c r="D3008" t="s">
        <v>1688</v>
      </c>
      <c r="E3008">
        <v>20</v>
      </c>
      <c r="F3008">
        <v>2</v>
      </c>
      <c r="G3008" t="s">
        <v>14</v>
      </c>
      <c r="H3008" s="1" t="str">
        <f t="shared" si="186"/>
        <v>ifrs-full_DisclosureOfOtherProvisionsExplanatory</v>
      </c>
      <c r="I3008" t="str">
        <f t="shared" si="187"/>
        <v>ifrs-full</v>
      </c>
      <c r="J3008" t="str">
        <f t="shared" si="188"/>
        <v>DisclosureOfOtherProvisionsExplanatory</v>
      </c>
      <c r="K3008" t="str">
        <f t="shared" si="189"/>
        <v>insert into dbax_info_conc (codi_empr, codi_emex, codi_info, pref_conc, codi_conc, orde_conc, nive_conc, tipo_info) values (0,0,'pre_ias_37_2014-03-05_role-827570','ifrs-full','DisclosureOfOtherProvisionsExplanatory',20,2,'C')</v>
      </c>
    </row>
    <row r="3009" spans="1:11" x14ac:dyDescent="0.25">
      <c r="A3009">
        <v>0</v>
      </c>
      <c r="B3009">
        <v>0</v>
      </c>
      <c r="C3009" t="s">
        <v>262</v>
      </c>
      <c r="D3009" t="s">
        <v>1689</v>
      </c>
      <c r="E3009">
        <v>170</v>
      </c>
      <c r="F3009">
        <v>4</v>
      </c>
      <c r="G3009" t="s">
        <v>14</v>
      </c>
      <c r="H3009" s="1" t="str">
        <f t="shared" si="186"/>
        <v>ifrs-full_DisclosureOfOtherProvisionsLineItems</v>
      </c>
      <c r="I3009" t="str">
        <f t="shared" si="187"/>
        <v>ifrs-full</v>
      </c>
      <c r="J3009" t="str">
        <f t="shared" si="188"/>
        <v>DisclosureOfOtherProvisionsLineItems</v>
      </c>
      <c r="K3009" t="str">
        <f t="shared" si="189"/>
        <v>insert into dbax_info_conc (codi_empr, codi_emex, codi_info, pref_conc, codi_conc, orde_conc, nive_conc, tipo_info) values (0,0,'pre_ias_37_2014-03-05_role-827570','ifrs-full','DisclosureOfOtherProvisionsLineItems',170,4,'C')</v>
      </c>
    </row>
    <row r="3010" spans="1:11" x14ac:dyDescent="0.25">
      <c r="A3010">
        <v>0</v>
      </c>
      <c r="B3010">
        <v>0</v>
      </c>
      <c r="C3010" t="s">
        <v>262</v>
      </c>
      <c r="D3010" t="s">
        <v>1690</v>
      </c>
      <c r="E3010">
        <v>40</v>
      </c>
      <c r="F3010">
        <v>4</v>
      </c>
      <c r="G3010" t="s">
        <v>14</v>
      </c>
      <c r="H3010" s="1" t="str">
        <f t="shared" si="186"/>
        <v>ifrs-full_DisclosureOfOtherProvisionsTable</v>
      </c>
      <c r="I3010" t="str">
        <f t="shared" si="187"/>
        <v>ifrs-full</v>
      </c>
      <c r="J3010" t="str">
        <f t="shared" si="188"/>
        <v>DisclosureOfOtherProvisionsTable</v>
      </c>
      <c r="K3010" t="str">
        <f t="shared" si="189"/>
        <v>insert into dbax_info_conc (codi_empr, codi_emex, codi_info, pref_conc, codi_conc, orde_conc, nive_conc, tipo_info) values (0,0,'pre_ias_37_2014-03-05_role-827570','ifrs-full','DisclosureOfOtherProvisionsTable',40,4,'C')</v>
      </c>
    </row>
    <row r="3011" spans="1:11" x14ac:dyDescent="0.25">
      <c r="A3011">
        <v>0</v>
      </c>
      <c r="B3011">
        <v>0</v>
      </c>
      <c r="C3011" t="s">
        <v>262</v>
      </c>
      <c r="D3011" t="s">
        <v>1824</v>
      </c>
      <c r="E3011">
        <v>670</v>
      </c>
      <c r="F3011">
        <v>2</v>
      </c>
      <c r="G3011" t="s">
        <v>14</v>
      </c>
      <c r="H3011" s="1" t="str">
        <f t="shared" si="186"/>
        <v>ifrs-full_EstimatedFinancialEffectOfContingentAssets</v>
      </c>
      <c r="I3011" t="str">
        <f t="shared" si="187"/>
        <v>ifrs-full</v>
      </c>
      <c r="J3011" t="str">
        <f t="shared" si="188"/>
        <v>EstimatedFinancialEffectOfContingentAssets</v>
      </c>
      <c r="K3011" t="str">
        <f t="shared" si="189"/>
        <v>insert into dbax_info_conc (codi_empr, codi_emex, codi_info, pref_conc, codi_conc, orde_conc, nive_conc, tipo_info) values (0,0,'pre_ias_37_2014-03-05_role-827570','ifrs-full','EstimatedFinancialEffectOfContingentAssets',670,2,'C')</v>
      </c>
    </row>
    <row r="3012" spans="1:11" x14ac:dyDescent="0.25">
      <c r="A3012">
        <v>0</v>
      </c>
      <c r="B3012">
        <v>0</v>
      </c>
      <c r="C3012" t="s">
        <v>262</v>
      </c>
      <c r="D3012" t="s">
        <v>1825</v>
      </c>
      <c r="E3012">
        <v>620</v>
      </c>
      <c r="F3012">
        <v>5</v>
      </c>
      <c r="G3012" t="s">
        <v>14</v>
      </c>
      <c r="H3012" s="1" t="str">
        <f t="shared" si="186"/>
        <v>ifrs-full_EstimatedFinancialEffectOfContingentLiabilities</v>
      </c>
      <c r="I3012" t="str">
        <f t="shared" si="187"/>
        <v>ifrs-full</v>
      </c>
      <c r="J3012" t="str">
        <f t="shared" si="188"/>
        <v>EstimatedFinancialEffectOfContingentLiabilities</v>
      </c>
      <c r="K3012" t="str">
        <f t="shared" si="189"/>
        <v>insert into dbax_info_conc (codi_empr, codi_emex, codi_info, pref_conc, codi_conc, orde_conc, nive_conc, tipo_info) values (0,0,'pre_ias_37_2014-03-05_role-827570','ifrs-full','EstimatedFinancialEffectOfContingentLiabilities',620,5,'C')</v>
      </c>
    </row>
    <row r="3013" spans="1:11" x14ac:dyDescent="0.25">
      <c r="A3013">
        <v>0</v>
      </c>
      <c r="B3013">
        <v>0</v>
      </c>
      <c r="C3013" t="s">
        <v>262</v>
      </c>
      <c r="D3013" t="s">
        <v>1835</v>
      </c>
      <c r="E3013">
        <v>410</v>
      </c>
      <c r="F3013">
        <v>5</v>
      </c>
      <c r="G3013" t="s">
        <v>14</v>
      </c>
      <c r="H3013" s="1" t="str">
        <f t="shared" si="186"/>
        <v>ifrs-full_ExpectedReimbursementOtherProvisions</v>
      </c>
      <c r="I3013" t="str">
        <f t="shared" si="187"/>
        <v>ifrs-full</v>
      </c>
      <c r="J3013" t="str">
        <f t="shared" si="188"/>
        <v>ExpectedReimbursementOtherProvisions</v>
      </c>
      <c r="K3013" t="str">
        <f t="shared" si="189"/>
        <v>insert into dbax_info_conc (codi_empr, codi_emex, codi_info, pref_conc, codi_conc, orde_conc, nive_conc, tipo_info) values (0,0,'pre_ias_37_2014-03-05_role-827570','ifrs-full','ExpectedReimbursementOtherProvisions',410,5,'C')</v>
      </c>
    </row>
    <row r="3014" spans="1:11" x14ac:dyDescent="0.25">
      <c r="A3014">
        <v>0</v>
      </c>
      <c r="B3014">
        <v>0</v>
      </c>
      <c r="C3014" t="s">
        <v>262</v>
      </c>
      <c r="D3014" t="s">
        <v>1868</v>
      </c>
      <c r="E3014">
        <v>660</v>
      </c>
      <c r="F3014">
        <v>2</v>
      </c>
      <c r="G3014" t="s">
        <v>14</v>
      </c>
      <c r="H3014" s="1" t="str">
        <f t="shared" si="186"/>
        <v>ifrs-full_ExplanationOfEstimatedFinancialEffectOfContingentAssets</v>
      </c>
      <c r="I3014" t="str">
        <f t="shared" si="187"/>
        <v>ifrs-full</v>
      </c>
      <c r="J3014" t="str">
        <f t="shared" si="188"/>
        <v>ExplanationOfEstimatedFinancialEffectOfContingentAssets</v>
      </c>
      <c r="K3014" t="str">
        <f t="shared" si="189"/>
        <v>insert into dbax_info_conc (codi_empr, codi_emex, codi_info, pref_conc, codi_conc, orde_conc, nive_conc, tipo_info) values (0,0,'pre_ias_37_2014-03-05_role-827570','ifrs-full','ExplanationOfEstimatedFinancialEffectOfContingentAssets',660,2,'C')</v>
      </c>
    </row>
    <row r="3015" spans="1:11" x14ac:dyDescent="0.25">
      <c r="A3015">
        <v>0</v>
      </c>
      <c r="B3015">
        <v>0</v>
      </c>
      <c r="C3015" t="s">
        <v>262</v>
      </c>
      <c r="D3015" t="s">
        <v>1877</v>
      </c>
      <c r="E3015">
        <v>610</v>
      </c>
      <c r="F3015">
        <v>5</v>
      </c>
      <c r="G3015" t="s">
        <v>14</v>
      </c>
      <c r="H3015" s="1" t="str">
        <f t="shared" si="186"/>
        <v>ifrs-full_ExplanationOfFinancialEffectOfContingentLiabilities</v>
      </c>
      <c r="I3015" t="str">
        <f t="shared" si="187"/>
        <v>ifrs-full</v>
      </c>
      <c r="J3015" t="str">
        <f t="shared" si="188"/>
        <v>ExplanationOfFinancialEffectOfContingentLiabilities</v>
      </c>
      <c r="K3015" t="str">
        <f t="shared" si="189"/>
        <v>insert into dbax_info_conc (codi_empr, codi_emex, codi_info, pref_conc, codi_conc, orde_conc, nive_conc, tipo_info) values (0,0,'pre_ias_37_2014-03-05_role-827570','ifrs-full','ExplanationOfFinancialEffectOfContingentLiabilities',610,5,'C')</v>
      </c>
    </row>
    <row r="3016" spans="1:11" x14ac:dyDescent="0.25">
      <c r="A3016">
        <v>0</v>
      </c>
      <c r="B3016">
        <v>0</v>
      </c>
      <c r="C3016" t="s">
        <v>262</v>
      </c>
      <c r="D3016" t="s">
        <v>1892</v>
      </c>
      <c r="E3016">
        <v>630</v>
      </c>
      <c r="F3016">
        <v>5</v>
      </c>
      <c r="G3016" t="s">
        <v>14</v>
      </c>
      <c r="H3016" s="1" t="str">
        <f t="shared" ref="H3016:H3079" si="190">MID(D3016,FIND("#",D3016)+1,10000)</f>
        <v>ifrs-full_ExplanationOfPossibilityOfReimbursementContingentLiabilities</v>
      </c>
      <c r="I3016" t="str">
        <f t="shared" ref="I3016:I3079" si="191">MID(H3016,1,FIND("_",H3016)-1)</f>
        <v>ifrs-full</v>
      </c>
      <c r="J3016" t="str">
        <f t="shared" ref="J3016:J3079" si="192">MID(H3016,FIND("_",H3016)+1,10000)</f>
        <v>ExplanationOfPossibilityOfReimbursementContingentLiabilities</v>
      </c>
      <c r="K3016" t="str">
        <f t="shared" ref="K3016:K3079" si="193">CONCATENATE("insert into dbax_info_conc (codi_empr, codi_emex, codi_info, pref_conc, codi_conc, orde_conc, nive_conc, tipo_info) values (",A3016,",",B3016,",'",C3016,"','",I3016,"','",J3016,"',",E3016,",",F3016,",'",G3016,"')")</f>
        <v>insert into dbax_info_conc (codi_empr, codi_emex, codi_info, pref_conc, codi_conc, orde_conc, nive_conc, tipo_info) values (0,0,'pre_ias_37_2014-03-05_role-827570','ifrs-full','ExplanationOfPossibilityOfReimbursementContingentLiabilities',630,5,'C')</v>
      </c>
    </row>
    <row r="3017" spans="1:11" x14ac:dyDescent="0.25">
      <c r="A3017">
        <v>0</v>
      </c>
      <c r="B3017">
        <v>0</v>
      </c>
      <c r="C3017" t="s">
        <v>262</v>
      </c>
      <c r="D3017" t="s">
        <v>1894</v>
      </c>
      <c r="E3017">
        <v>720</v>
      </c>
      <c r="F3017">
        <v>2</v>
      </c>
      <c r="G3017" t="s">
        <v>14</v>
      </c>
      <c r="H3017" s="1" t="str">
        <f t="shared" si="190"/>
        <v>ifrs-full_ExplanationOfReasonForNondisclosureOfInformationRegardingContingentAsset</v>
      </c>
      <c r="I3017" t="str">
        <f t="shared" si="191"/>
        <v>ifrs-full</v>
      </c>
      <c r="J3017" t="str">
        <f t="shared" si="192"/>
        <v>ExplanationOfReasonForNondisclosureOfInformationRegardingContingentAsset</v>
      </c>
      <c r="K3017" t="str">
        <f t="shared" si="193"/>
        <v>insert into dbax_info_conc (codi_empr, codi_emex, codi_info, pref_conc, codi_conc, orde_conc, nive_conc, tipo_info) values (0,0,'pre_ias_37_2014-03-05_role-827570','ifrs-full','ExplanationOfReasonForNondisclosureOfInformationRegardingContingentAsset',720,2,'C')</v>
      </c>
    </row>
    <row r="3018" spans="1:11" x14ac:dyDescent="0.25">
      <c r="A3018">
        <v>0</v>
      </c>
      <c r="B3018">
        <v>0</v>
      </c>
      <c r="C3018" t="s">
        <v>262</v>
      </c>
      <c r="D3018" t="s">
        <v>1895</v>
      </c>
      <c r="E3018">
        <v>710</v>
      </c>
      <c r="F3018">
        <v>2</v>
      </c>
      <c r="G3018" t="s">
        <v>14</v>
      </c>
      <c r="H3018" s="1" t="str">
        <f t="shared" si="190"/>
        <v>ifrs-full_ExplanationOfReasonForNondisclosureOfInformationRegardingContingentLiability</v>
      </c>
      <c r="I3018" t="str">
        <f t="shared" si="191"/>
        <v>ifrs-full</v>
      </c>
      <c r="J3018" t="str">
        <f t="shared" si="192"/>
        <v>ExplanationOfReasonForNondisclosureOfInformationRegardingContingentLiability</v>
      </c>
      <c r="K3018" t="str">
        <f t="shared" si="193"/>
        <v>insert into dbax_info_conc (codi_empr, codi_emex, codi_info, pref_conc, codi_conc, orde_conc, nive_conc, tipo_info) values (0,0,'pre_ias_37_2014-03-05_role-827570','ifrs-full','ExplanationOfReasonForNondisclosureOfInformationRegardingContingentLiability',710,2,'C')</v>
      </c>
    </row>
    <row r="3019" spans="1:11" x14ac:dyDescent="0.25">
      <c r="A3019">
        <v>0</v>
      </c>
      <c r="B3019">
        <v>0</v>
      </c>
      <c r="C3019" t="s">
        <v>262</v>
      </c>
      <c r="D3019" t="s">
        <v>1896</v>
      </c>
      <c r="E3019">
        <v>700</v>
      </c>
      <c r="F3019">
        <v>2</v>
      </c>
      <c r="G3019" t="s">
        <v>14</v>
      </c>
      <c r="H3019" s="1" t="str">
        <f t="shared" si="190"/>
        <v>ifrs-full_ExplanationOfReasonForNondisclosureOfInformationRegardingProvision</v>
      </c>
      <c r="I3019" t="str">
        <f t="shared" si="191"/>
        <v>ifrs-full</v>
      </c>
      <c r="J3019" t="str">
        <f t="shared" si="192"/>
        <v>ExplanationOfReasonForNondisclosureOfInformationRegardingProvision</v>
      </c>
      <c r="K3019" t="str">
        <f t="shared" si="193"/>
        <v>insert into dbax_info_conc (codi_empr, codi_emex, codi_info, pref_conc, codi_conc, orde_conc, nive_conc, tipo_info) values (0,0,'pre_ias_37_2014-03-05_role-827570','ifrs-full','ExplanationOfReasonForNondisclosureOfInformationRegardingProvision',700,2,'C')</v>
      </c>
    </row>
    <row r="3020" spans="1:11" x14ac:dyDescent="0.25">
      <c r="A3020">
        <v>0</v>
      </c>
      <c r="B3020">
        <v>0</v>
      </c>
      <c r="C3020" t="s">
        <v>262</v>
      </c>
      <c r="D3020" t="s">
        <v>2094</v>
      </c>
      <c r="E3020">
        <v>230</v>
      </c>
      <c r="F3020">
        <v>8</v>
      </c>
      <c r="G3020" t="s">
        <v>14</v>
      </c>
      <c r="H3020" s="1" t="str">
        <f t="shared" si="190"/>
        <v>ifrs-full_IncreaseDecreaseInExistingProvisionsOtherProvisions</v>
      </c>
      <c r="I3020" t="str">
        <f t="shared" si="191"/>
        <v>ifrs-full</v>
      </c>
      <c r="J3020" t="str">
        <f t="shared" si="192"/>
        <v>IncreaseDecreaseInExistingProvisionsOtherProvisions</v>
      </c>
      <c r="K3020" t="str">
        <f t="shared" si="193"/>
        <v>insert into dbax_info_conc (codi_empr, codi_emex, codi_info, pref_conc, codi_conc, orde_conc, nive_conc, tipo_info) values (0,0,'pre_ias_37_2014-03-05_role-827570','ifrs-full','IncreaseDecreaseInExistingProvisionsOtherProvisions',230,8,'C')</v>
      </c>
    </row>
    <row r="3021" spans="1:11" x14ac:dyDescent="0.25">
      <c r="A3021">
        <v>0</v>
      </c>
      <c r="B3021">
        <v>0</v>
      </c>
      <c r="C3021" t="s">
        <v>262</v>
      </c>
      <c r="D3021" t="s">
        <v>2104</v>
      </c>
      <c r="E3021">
        <v>290</v>
      </c>
      <c r="F3021">
        <v>7</v>
      </c>
      <c r="G3021" t="s">
        <v>14</v>
      </c>
      <c r="H3021" s="1" t="str">
        <f t="shared" si="190"/>
        <v>ifrs-full_IncreaseDecreaseThroughChangeInDiscountRateOtherProvisions</v>
      </c>
      <c r="I3021" t="str">
        <f t="shared" si="191"/>
        <v>ifrs-full</v>
      </c>
      <c r="J3021" t="str">
        <f t="shared" si="192"/>
        <v>IncreaseDecreaseThroughChangeInDiscountRateOtherProvisions</v>
      </c>
      <c r="K3021" t="str">
        <f t="shared" si="193"/>
        <v>insert into dbax_info_conc (codi_empr, codi_emex, codi_info, pref_conc, codi_conc, orde_conc, nive_conc, tipo_info) values (0,0,'pre_ias_37_2014-03-05_role-827570','ifrs-full','IncreaseDecreaseThroughChangeInDiscountRateOtherProvisions',290,7,'C')</v>
      </c>
    </row>
    <row r="3022" spans="1:11" x14ac:dyDescent="0.25">
      <c r="A3022">
        <v>0</v>
      </c>
      <c r="B3022">
        <v>0</v>
      </c>
      <c r="C3022" t="s">
        <v>262</v>
      </c>
      <c r="D3022" t="s">
        <v>2113</v>
      </c>
      <c r="E3022">
        <v>300</v>
      </c>
      <c r="F3022">
        <v>7</v>
      </c>
      <c r="G3022" t="s">
        <v>14</v>
      </c>
      <c r="H3022" s="1" t="str">
        <f t="shared" si="190"/>
        <v>ifrs-full_IncreaseDecreaseThroughNetExchangeDifferencesOtherProvisions</v>
      </c>
      <c r="I3022" t="str">
        <f t="shared" si="191"/>
        <v>ifrs-full</v>
      </c>
      <c r="J3022" t="str">
        <f t="shared" si="192"/>
        <v>IncreaseDecreaseThroughNetExchangeDifferencesOtherProvisions</v>
      </c>
      <c r="K3022" t="str">
        <f t="shared" si="193"/>
        <v>insert into dbax_info_conc (codi_empr, codi_emex, codi_info, pref_conc, codi_conc, orde_conc, nive_conc, tipo_info) values (0,0,'pre_ias_37_2014-03-05_role-827570','ifrs-full','IncreaseDecreaseThroughNetExchangeDifferencesOtherProvisions',300,7,'C')</v>
      </c>
    </row>
    <row r="3023" spans="1:11" x14ac:dyDescent="0.25">
      <c r="A3023">
        <v>0</v>
      </c>
      <c r="B3023">
        <v>0</v>
      </c>
      <c r="C3023" t="s">
        <v>262</v>
      </c>
      <c r="D3023" t="s">
        <v>2120</v>
      </c>
      <c r="E3023">
        <v>280</v>
      </c>
      <c r="F3023">
        <v>7</v>
      </c>
      <c r="G3023" t="s">
        <v>14</v>
      </c>
      <c r="H3023" s="1" t="str">
        <f t="shared" si="190"/>
        <v>ifrs-full_IncreaseDecreaseThroughTimeValueOfMoneyAdjustmentOtherProvisions</v>
      </c>
      <c r="I3023" t="str">
        <f t="shared" si="191"/>
        <v>ifrs-full</v>
      </c>
      <c r="J3023" t="str">
        <f t="shared" si="192"/>
        <v>IncreaseDecreaseThroughTimeValueOfMoneyAdjustmentOtherProvisions</v>
      </c>
      <c r="K3023" t="str">
        <f t="shared" si="193"/>
        <v>insert into dbax_info_conc (codi_empr, codi_emex, codi_info, pref_conc, codi_conc, orde_conc, nive_conc, tipo_info) values (0,0,'pre_ias_37_2014-03-05_role-827570','ifrs-full','IncreaseDecreaseThroughTimeValueOfMoneyAdjustmentOtherProvisions',280,7,'C')</v>
      </c>
    </row>
    <row r="3024" spans="1:11" x14ac:dyDescent="0.25">
      <c r="A3024">
        <v>0</v>
      </c>
      <c r="B3024">
        <v>0</v>
      </c>
      <c r="C3024" t="s">
        <v>262</v>
      </c>
      <c r="D3024" t="s">
        <v>2126</v>
      </c>
      <c r="E3024">
        <v>320</v>
      </c>
      <c r="F3024">
        <v>7</v>
      </c>
      <c r="G3024" t="s">
        <v>14</v>
      </c>
      <c r="H3024" s="1" t="str">
        <f t="shared" si="190"/>
        <v>ifrs-full_IncreaseDecreaseThroughTransfersAndOtherChangesOtherProvisions</v>
      </c>
      <c r="I3024" t="str">
        <f t="shared" si="191"/>
        <v>ifrs-full</v>
      </c>
      <c r="J3024" t="str">
        <f t="shared" si="192"/>
        <v>IncreaseDecreaseThroughTransfersAndOtherChangesOtherProvisions</v>
      </c>
      <c r="K3024" t="str">
        <f t="shared" si="193"/>
        <v>insert into dbax_info_conc (codi_empr, codi_emex, codi_info, pref_conc, codi_conc, orde_conc, nive_conc, tipo_info) values (0,0,'pre_ias_37_2014-03-05_role-827570','ifrs-full','IncreaseDecreaseThroughTransfersAndOtherChangesOtherProvisions',320,7,'C')</v>
      </c>
    </row>
    <row r="3025" spans="1:11" x14ac:dyDescent="0.25">
      <c r="A3025">
        <v>0</v>
      </c>
      <c r="B3025">
        <v>0</v>
      </c>
      <c r="C3025" t="s">
        <v>262</v>
      </c>
      <c r="D3025" t="s">
        <v>2139</v>
      </c>
      <c r="E3025">
        <v>640</v>
      </c>
      <c r="F3025">
        <v>5</v>
      </c>
      <c r="G3025" t="s">
        <v>14</v>
      </c>
      <c r="H3025" s="1" t="str">
        <f t="shared" si="190"/>
        <v>ifrs-full_IndicationOfUncertaintiesOfAmountOrTimingOfOutflowsContingentLiabilities</v>
      </c>
      <c r="I3025" t="str">
        <f t="shared" si="191"/>
        <v>ifrs-full</v>
      </c>
      <c r="J3025" t="str">
        <f t="shared" si="192"/>
        <v>IndicationOfUncertaintiesOfAmountOrTimingOfOutflowsContingentLiabilities</v>
      </c>
      <c r="K3025" t="str">
        <f t="shared" si="193"/>
        <v>insert into dbax_info_conc (codi_empr, codi_emex, codi_info, pref_conc, codi_conc, orde_conc, nive_conc, tipo_info) values (0,0,'pre_ias_37_2014-03-05_role-827570','ifrs-full','IndicationOfUncertaintiesOfAmountOrTimingOfOutflowsContingentLiabilities',640,5,'C')</v>
      </c>
    </row>
    <row r="3026" spans="1:11" x14ac:dyDescent="0.25">
      <c r="A3026">
        <v>0</v>
      </c>
      <c r="B3026">
        <v>0</v>
      </c>
      <c r="C3026" t="s">
        <v>262</v>
      </c>
      <c r="D3026" t="s">
        <v>2141</v>
      </c>
      <c r="E3026">
        <v>380</v>
      </c>
      <c r="F3026">
        <v>5</v>
      </c>
      <c r="G3026" t="s">
        <v>14</v>
      </c>
      <c r="H3026" s="1" t="str">
        <f t="shared" si="190"/>
        <v>ifrs-full_IndicationOfUncertaintiesOfAmountOrTimingOfOutflowsOtherProvisions</v>
      </c>
      <c r="I3026" t="str">
        <f t="shared" si="191"/>
        <v>ifrs-full</v>
      </c>
      <c r="J3026" t="str">
        <f t="shared" si="192"/>
        <v>IndicationOfUncertaintiesOfAmountOrTimingOfOutflowsOtherProvisions</v>
      </c>
      <c r="K3026" t="str">
        <f t="shared" si="193"/>
        <v>insert into dbax_info_conc (codi_empr, codi_emex, codi_info, pref_conc, codi_conc, orde_conc, nive_conc, tipo_info) values (0,0,'pre_ias_37_2014-03-05_role-827570','ifrs-full','IndicationOfUncertaintiesOfAmountOrTimingOfOutflowsOtherProvisions',380,5,'C')</v>
      </c>
    </row>
    <row r="3027" spans="1:11" x14ac:dyDescent="0.25">
      <c r="A3027">
        <v>0</v>
      </c>
      <c r="B3027">
        <v>0</v>
      </c>
      <c r="C3027" t="s">
        <v>262</v>
      </c>
      <c r="D3027" t="s">
        <v>2147</v>
      </c>
      <c r="E3027">
        <v>680</v>
      </c>
      <c r="F3027">
        <v>2</v>
      </c>
      <c r="G3027" t="s">
        <v>14</v>
      </c>
      <c r="H3027" s="1" t="str">
        <f t="shared" si="190"/>
        <v>ifrs-full_InformationAboutContingentAssetsThatDisclosureIsNotPracticable</v>
      </c>
      <c r="I3027" t="str">
        <f t="shared" si="191"/>
        <v>ifrs-full</v>
      </c>
      <c r="J3027" t="str">
        <f t="shared" si="192"/>
        <v>InformationAboutContingentAssetsThatDisclosureIsNotPracticable</v>
      </c>
      <c r="K3027" t="str">
        <f t="shared" si="193"/>
        <v>insert into dbax_info_conc (codi_empr, codi_emex, codi_info, pref_conc, codi_conc, orde_conc, nive_conc, tipo_info) values (0,0,'pre_ias_37_2014-03-05_role-827570','ifrs-full','InformationAboutContingentAssetsThatDisclosureIsNotPracticable',680,2,'C')</v>
      </c>
    </row>
    <row r="3028" spans="1:11" x14ac:dyDescent="0.25">
      <c r="A3028">
        <v>0</v>
      </c>
      <c r="B3028">
        <v>0</v>
      </c>
      <c r="C3028" t="s">
        <v>262</v>
      </c>
      <c r="D3028" t="s">
        <v>2148</v>
      </c>
      <c r="E3028">
        <v>690</v>
      </c>
      <c r="F3028">
        <v>2</v>
      </c>
      <c r="G3028" t="s">
        <v>14</v>
      </c>
      <c r="H3028" s="1" t="str">
        <f t="shared" si="190"/>
        <v>ifrs-full_InformationAboutContingentLiabilitiesThatDisclosureIsNotPracticable</v>
      </c>
      <c r="I3028" t="str">
        <f t="shared" si="191"/>
        <v>ifrs-full</v>
      </c>
      <c r="J3028" t="str">
        <f t="shared" si="192"/>
        <v>InformationAboutContingentLiabilitiesThatDisclosureIsNotPracticable</v>
      </c>
      <c r="K3028" t="str">
        <f t="shared" si="193"/>
        <v>insert into dbax_info_conc (codi_empr, codi_emex, codi_info, pref_conc, codi_conc, orde_conc, nive_conc, tipo_info) values (0,0,'pre_ias_37_2014-03-05_role-827570','ifrs-full','InformationAboutContingentLiabilitiesThatDisclosureIsNotPracticable',690,2,'C')</v>
      </c>
    </row>
    <row r="3029" spans="1:11" x14ac:dyDescent="0.25">
      <c r="A3029">
        <v>0</v>
      </c>
      <c r="B3029">
        <v>0</v>
      </c>
      <c r="C3029" t="s">
        <v>262</v>
      </c>
      <c r="D3029" t="s">
        <v>2283</v>
      </c>
      <c r="E3029">
        <v>490</v>
      </c>
      <c r="F3029">
        <v>7</v>
      </c>
      <c r="G3029" t="s">
        <v>14</v>
      </c>
      <c r="H3029" s="1" t="str">
        <f t="shared" si="190"/>
        <v>ifrs-full_LegalProceedingsContingentLiabilityMember</v>
      </c>
      <c r="I3029" t="str">
        <f t="shared" si="191"/>
        <v>ifrs-full</v>
      </c>
      <c r="J3029" t="str">
        <f t="shared" si="192"/>
        <v>LegalProceedingsContingentLiabilityMember</v>
      </c>
      <c r="K3029" t="str">
        <f t="shared" si="193"/>
        <v>insert into dbax_info_conc (codi_empr, codi_emex, codi_info, pref_conc, codi_conc, orde_conc, nive_conc, tipo_info) values (0,0,'pre_ias_37_2014-03-05_role-827570','ifrs-full','LegalProceedingsContingentLiabilityMember',490,7,'C')</v>
      </c>
    </row>
    <row r="3030" spans="1:11" x14ac:dyDescent="0.25">
      <c r="A3030">
        <v>0</v>
      </c>
      <c r="B3030">
        <v>0</v>
      </c>
      <c r="C3030" t="s">
        <v>262</v>
      </c>
      <c r="D3030" t="s">
        <v>2286</v>
      </c>
      <c r="E3030">
        <v>90</v>
      </c>
      <c r="F3030">
        <v>7</v>
      </c>
      <c r="G3030" t="s">
        <v>14</v>
      </c>
      <c r="H3030" s="1" t="str">
        <f t="shared" si="190"/>
        <v>ifrs-full_LegalProceedingsProvisionMember</v>
      </c>
      <c r="I3030" t="str">
        <f t="shared" si="191"/>
        <v>ifrs-full</v>
      </c>
      <c r="J3030" t="str">
        <f t="shared" si="192"/>
        <v>LegalProceedingsProvisionMember</v>
      </c>
      <c r="K3030" t="str">
        <f t="shared" si="193"/>
        <v>insert into dbax_info_conc (codi_empr, codi_emex, codi_info, pref_conc, codi_conc, orde_conc, nive_conc, tipo_info) values (0,0,'pre_ias_37_2014-03-05_role-827570','ifrs-full','LegalProceedingsProvisionMember',90,7,'C')</v>
      </c>
    </row>
    <row r="3031" spans="1:11" x14ac:dyDescent="0.25">
      <c r="A3031">
        <v>0</v>
      </c>
      <c r="B3031">
        <v>0</v>
      </c>
      <c r="C3031" t="s">
        <v>262</v>
      </c>
      <c r="D3031" t="s">
        <v>2367</v>
      </c>
      <c r="E3031">
        <v>160</v>
      </c>
      <c r="F3031">
        <v>7</v>
      </c>
      <c r="G3031" t="s">
        <v>14</v>
      </c>
      <c r="H3031" s="1" t="str">
        <f t="shared" si="190"/>
        <v>ifrs-full_MiscellaneousOtherProvisionsMember</v>
      </c>
      <c r="I3031" t="str">
        <f t="shared" si="191"/>
        <v>ifrs-full</v>
      </c>
      <c r="J3031" t="str">
        <f t="shared" si="192"/>
        <v>MiscellaneousOtherProvisionsMember</v>
      </c>
      <c r="K3031" t="str">
        <f t="shared" si="193"/>
        <v>insert into dbax_info_conc (codi_empr, codi_emex, codi_info, pref_conc, codi_conc, orde_conc, nive_conc, tipo_info) values (0,0,'pre_ias_37_2014-03-05_role-827570','ifrs-full','MiscellaneousOtherProvisionsMember',160,7,'C')</v>
      </c>
    </row>
    <row r="3032" spans="1:11" x14ac:dyDescent="0.25">
      <c r="A3032">
        <v>0</v>
      </c>
      <c r="B3032">
        <v>0</v>
      </c>
      <c r="C3032" t="s">
        <v>262</v>
      </c>
      <c r="D3032" t="s">
        <v>2390</v>
      </c>
      <c r="E3032">
        <v>220</v>
      </c>
      <c r="F3032">
        <v>8</v>
      </c>
      <c r="G3032" t="s">
        <v>14</v>
      </c>
      <c r="H3032" s="1" t="str">
        <f t="shared" si="190"/>
        <v>ifrs-full_NewProvisionsOtherProvisions</v>
      </c>
      <c r="I3032" t="str">
        <f t="shared" si="191"/>
        <v>ifrs-full</v>
      </c>
      <c r="J3032" t="str">
        <f t="shared" si="192"/>
        <v>NewProvisionsOtherProvisions</v>
      </c>
      <c r="K3032" t="str">
        <f t="shared" si="193"/>
        <v>insert into dbax_info_conc (codi_empr, codi_emex, codi_info, pref_conc, codi_conc, orde_conc, nive_conc, tipo_info) values (0,0,'pre_ias_37_2014-03-05_role-827570','ifrs-full','NewProvisionsOtherProvisions',220,8,'C')</v>
      </c>
    </row>
    <row r="3033" spans="1:11" x14ac:dyDescent="0.25">
      <c r="A3033">
        <v>0</v>
      </c>
      <c r="B3033">
        <v>0</v>
      </c>
      <c r="C3033" t="s">
        <v>262</v>
      </c>
      <c r="D3033" t="s">
        <v>2488</v>
      </c>
      <c r="E3033">
        <v>500</v>
      </c>
      <c r="F3033">
        <v>7</v>
      </c>
      <c r="G3033" t="s">
        <v>14</v>
      </c>
      <c r="H3033" s="1" t="str">
        <f t="shared" si="190"/>
        <v>ifrs-full_OnerousContractsContingentLiabilityMember</v>
      </c>
      <c r="I3033" t="str">
        <f t="shared" si="191"/>
        <v>ifrs-full</v>
      </c>
      <c r="J3033" t="str">
        <f t="shared" si="192"/>
        <v>OnerousContractsContingentLiabilityMember</v>
      </c>
      <c r="K3033" t="str">
        <f t="shared" si="193"/>
        <v>insert into dbax_info_conc (codi_empr, codi_emex, codi_info, pref_conc, codi_conc, orde_conc, nive_conc, tipo_info) values (0,0,'pre_ias_37_2014-03-05_role-827570','ifrs-full','OnerousContractsContingentLiabilityMember',500,7,'C')</v>
      </c>
    </row>
    <row r="3034" spans="1:11" x14ac:dyDescent="0.25">
      <c r="A3034">
        <v>0</v>
      </c>
      <c r="B3034">
        <v>0</v>
      </c>
      <c r="C3034" t="s">
        <v>262</v>
      </c>
      <c r="D3034" t="s">
        <v>2491</v>
      </c>
      <c r="E3034">
        <v>110</v>
      </c>
      <c r="F3034">
        <v>7</v>
      </c>
      <c r="G3034" t="s">
        <v>14</v>
      </c>
      <c r="H3034" s="1" t="str">
        <f t="shared" si="190"/>
        <v>ifrs-full_OnerousContractsProvisionMember</v>
      </c>
      <c r="I3034" t="str">
        <f t="shared" si="191"/>
        <v>ifrs-full</v>
      </c>
      <c r="J3034" t="str">
        <f t="shared" si="192"/>
        <v>OnerousContractsProvisionMember</v>
      </c>
      <c r="K3034" t="str">
        <f t="shared" si="193"/>
        <v>insert into dbax_info_conc (codi_empr, codi_emex, codi_info, pref_conc, codi_conc, orde_conc, nive_conc, tipo_info) values (0,0,'pre_ias_37_2014-03-05_role-827570','ifrs-full','OnerousContractsProvisionMember',110,7,'C')</v>
      </c>
    </row>
    <row r="3035" spans="1:11" x14ac:dyDescent="0.25">
      <c r="A3035">
        <v>0</v>
      </c>
      <c r="B3035">
        <v>0</v>
      </c>
      <c r="C3035" t="s">
        <v>262</v>
      </c>
      <c r="D3035" t="s">
        <v>2526</v>
      </c>
      <c r="E3035">
        <v>580</v>
      </c>
      <c r="F3035">
        <v>7</v>
      </c>
      <c r="G3035" t="s">
        <v>14</v>
      </c>
      <c r="H3035" s="1" t="str">
        <f t="shared" si="190"/>
        <v>ifrs-full_OtherContingentLiabilitiesMember</v>
      </c>
      <c r="I3035" t="str">
        <f t="shared" si="191"/>
        <v>ifrs-full</v>
      </c>
      <c r="J3035" t="str">
        <f t="shared" si="192"/>
        <v>OtherContingentLiabilitiesMember</v>
      </c>
      <c r="K3035" t="str">
        <f t="shared" si="193"/>
        <v>insert into dbax_info_conc (codi_empr, codi_emex, codi_info, pref_conc, codi_conc, orde_conc, nive_conc, tipo_info) values (0,0,'pre_ias_37_2014-03-05_role-827570','ifrs-full','OtherContingentLiabilitiesMember',580,7,'C')</v>
      </c>
    </row>
    <row r="3036" spans="1:11" x14ac:dyDescent="0.25">
      <c r="A3036">
        <v>0</v>
      </c>
      <c r="B3036">
        <v>0</v>
      </c>
      <c r="C3036" t="s">
        <v>262</v>
      </c>
      <c r="D3036" t="s">
        <v>2536</v>
      </c>
      <c r="E3036">
        <v>520</v>
      </c>
      <c r="F3036">
        <v>7</v>
      </c>
      <c r="G3036" t="s">
        <v>14</v>
      </c>
      <c r="H3036" s="1" t="str">
        <f t="shared" si="190"/>
        <v>ifrs-full_OtherEnvironmentRelatedContingentLiabilityMember</v>
      </c>
      <c r="I3036" t="str">
        <f t="shared" si="191"/>
        <v>ifrs-full</v>
      </c>
      <c r="J3036" t="str">
        <f t="shared" si="192"/>
        <v>OtherEnvironmentRelatedContingentLiabilityMember</v>
      </c>
      <c r="K3036" t="str">
        <f t="shared" si="193"/>
        <v>insert into dbax_info_conc (codi_empr, codi_emex, codi_info, pref_conc, codi_conc, orde_conc, nive_conc, tipo_info) values (0,0,'pre_ias_37_2014-03-05_role-827570','ifrs-full','OtherEnvironmentRelatedContingentLiabilityMember',520,7,'C')</v>
      </c>
    </row>
    <row r="3037" spans="1:11" x14ac:dyDescent="0.25">
      <c r="A3037">
        <v>0</v>
      </c>
      <c r="B3037">
        <v>0</v>
      </c>
      <c r="C3037" t="s">
        <v>262</v>
      </c>
      <c r="D3037" t="s">
        <v>2537</v>
      </c>
      <c r="E3037">
        <v>130</v>
      </c>
      <c r="F3037">
        <v>7</v>
      </c>
      <c r="G3037" t="s">
        <v>14</v>
      </c>
      <c r="H3037" s="1" t="str">
        <f t="shared" si="190"/>
        <v>ifrs-full_OtherEnvironmentRelatedProvisionMember</v>
      </c>
      <c r="I3037" t="str">
        <f t="shared" si="191"/>
        <v>ifrs-full</v>
      </c>
      <c r="J3037" t="str">
        <f t="shared" si="192"/>
        <v>OtherEnvironmentRelatedProvisionMember</v>
      </c>
      <c r="K3037" t="str">
        <f t="shared" si="193"/>
        <v>insert into dbax_info_conc (codi_empr, codi_emex, codi_info, pref_conc, codi_conc, orde_conc, nive_conc, tipo_info) values (0,0,'pre_ias_37_2014-03-05_role-827570','ifrs-full','OtherEnvironmentRelatedProvisionMember',130,7,'C')</v>
      </c>
    </row>
    <row r="3038" spans="1:11" x14ac:dyDescent="0.25">
      <c r="A3038">
        <v>0</v>
      </c>
      <c r="B3038">
        <v>0</v>
      </c>
      <c r="C3038" t="s">
        <v>262</v>
      </c>
      <c r="D3038" t="s">
        <v>2577</v>
      </c>
      <c r="E3038">
        <v>190</v>
      </c>
      <c r="F3038">
        <v>6</v>
      </c>
      <c r="G3038" t="s">
        <v>14</v>
      </c>
      <c r="H3038" s="1" t="str">
        <f t="shared" si="190"/>
        <v>ifrs-full_OtherProvisions</v>
      </c>
      <c r="I3038" t="str">
        <f t="shared" si="191"/>
        <v>ifrs-full</v>
      </c>
      <c r="J3038" t="str">
        <f t="shared" si="192"/>
        <v>OtherProvisions</v>
      </c>
      <c r="K3038" t="str">
        <f t="shared" si="193"/>
        <v>insert into dbax_info_conc (codi_empr, codi_emex, codi_info, pref_conc, codi_conc, orde_conc, nive_conc, tipo_info) values (0,0,'pre_ias_37_2014-03-05_role-827570','ifrs-full','OtherProvisions',190,6,'C')</v>
      </c>
    </row>
    <row r="3039" spans="1:11" x14ac:dyDescent="0.25">
      <c r="A3039">
        <v>0</v>
      </c>
      <c r="B3039">
        <v>0</v>
      </c>
      <c r="C3039" t="s">
        <v>262</v>
      </c>
      <c r="D3039" t="s">
        <v>2577</v>
      </c>
      <c r="E3039">
        <v>350</v>
      </c>
      <c r="F3039">
        <v>6</v>
      </c>
      <c r="G3039" t="s">
        <v>14</v>
      </c>
      <c r="H3039" s="1" t="str">
        <f t="shared" si="190"/>
        <v>ifrs-full_OtherProvisions</v>
      </c>
      <c r="I3039" t="str">
        <f t="shared" si="191"/>
        <v>ifrs-full</v>
      </c>
      <c r="J3039" t="str">
        <f t="shared" si="192"/>
        <v>OtherProvisions</v>
      </c>
      <c r="K3039" t="str">
        <f t="shared" si="193"/>
        <v>insert into dbax_info_conc (codi_empr, codi_emex, codi_info, pref_conc, codi_conc, orde_conc, nive_conc, tipo_info) values (0,0,'pre_ias_37_2014-03-05_role-827570','ifrs-full','OtherProvisions',350,6,'C')</v>
      </c>
    </row>
    <row r="3040" spans="1:11" x14ac:dyDescent="0.25">
      <c r="A3040">
        <v>0</v>
      </c>
      <c r="B3040">
        <v>0</v>
      </c>
      <c r="C3040" t="s">
        <v>262</v>
      </c>
      <c r="D3040" t="s">
        <v>2579</v>
      </c>
      <c r="E3040">
        <v>60</v>
      </c>
      <c r="F3040">
        <v>6</v>
      </c>
      <c r="G3040" t="s">
        <v>14</v>
      </c>
      <c r="H3040" s="1" t="str">
        <f t="shared" si="190"/>
        <v>ifrs-full_OtherProvisionsMember</v>
      </c>
      <c r="I3040" t="str">
        <f t="shared" si="191"/>
        <v>ifrs-full</v>
      </c>
      <c r="J3040" t="str">
        <f t="shared" si="192"/>
        <v>OtherProvisionsMember</v>
      </c>
      <c r="K3040" t="str">
        <f t="shared" si="193"/>
        <v>insert into dbax_info_conc (codi_empr, codi_emex, codi_info, pref_conc, codi_conc, orde_conc, nive_conc, tipo_info) values (0,0,'pre_ias_37_2014-03-05_role-827570','ifrs-full','OtherProvisionsMember',60,6,'C')</v>
      </c>
    </row>
    <row r="3041" spans="1:11" x14ac:dyDescent="0.25">
      <c r="A3041">
        <v>0</v>
      </c>
      <c r="B3041">
        <v>0</v>
      </c>
      <c r="C3041" t="s">
        <v>262</v>
      </c>
      <c r="D3041" t="s">
        <v>2686</v>
      </c>
      <c r="E3041">
        <v>140</v>
      </c>
      <c r="F3041">
        <v>7</v>
      </c>
      <c r="G3041" t="s">
        <v>14</v>
      </c>
      <c r="H3041" s="1" t="str">
        <f t="shared" si="190"/>
        <v>ifrs-full_ProvisionForCreditCommitmentsMember</v>
      </c>
      <c r="I3041" t="str">
        <f t="shared" si="191"/>
        <v>ifrs-full</v>
      </c>
      <c r="J3041" t="str">
        <f t="shared" si="192"/>
        <v>ProvisionForCreditCommitmentsMember</v>
      </c>
      <c r="K3041" t="str">
        <f t="shared" si="193"/>
        <v>insert into dbax_info_conc (codi_empr, codi_emex, codi_info, pref_conc, codi_conc, orde_conc, nive_conc, tipo_info) values (0,0,'pre_ias_37_2014-03-05_role-827570','ifrs-full','ProvisionForCreditCommitmentsMember',140,7,'C')</v>
      </c>
    </row>
    <row r="3042" spans="1:11" x14ac:dyDescent="0.25">
      <c r="A3042">
        <v>0</v>
      </c>
      <c r="B3042">
        <v>0</v>
      </c>
      <c r="C3042" t="s">
        <v>262</v>
      </c>
      <c r="D3042" t="s">
        <v>2689</v>
      </c>
      <c r="E3042">
        <v>120</v>
      </c>
      <c r="F3042">
        <v>7</v>
      </c>
      <c r="G3042" t="s">
        <v>14</v>
      </c>
      <c r="H3042" s="1" t="str">
        <f t="shared" si="190"/>
        <v>ifrs-full_ProvisionForDecommissioningRestorationAndRehabilitationCostsMember</v>
      </c>
      <c r="I3042" t="str">
        <f t="shared" si="191"/>
        <v>ifrs-full</v>
      </c>
      <c r="J3042" t="str">
        <f t="shared" si="192"/>
        <v>ProvisionForDecommissioningRestorationAndRehabilitationCostsMember</v>
      </c>
      <c r="K3042" t="str">
        <f t="shared" si="193"/>
        <v>insert into dbax_info_conc (codi_empr, codi_emex, codi_info, pref_conc, codi_conc, orde_conc, nive_conc, tipo_info) values (0,0,'pre_ias_37_2014-03-05_role-827570','ifrs-full','ProvisionForDecommissioningRestorationAndRehabilitationCostsMember',120,7,'C')</v>
      </c>
    </row>
    <row r="3043" spans="1:11" x14ac:dyDescent="0.25">
      <c r="A3043">
        <v>0</v>
      </c>
      <c r="B3043">
        <v>0</v>
      </c>
      <c r="C3043" t="s">
        <v>262</v>
      </c>
      <c r="D3043" t="s">
        <v>2690</v>
      </c>
      <c r="E3043">
        <v>150</v>
      </c>
      <c r="F3043">
        <v>7</v>
      </c>
      <c r="G3043" t="s">
        <v>14</v>
      </c>
      <c r="H3043" s="1" t="str">
        <f t="shared" si="190"/>
        <v>ifrs-full_ProvisionForTaxesOtherThanIncomeTaxMember</v>
      </c>
      <c r="I3043" t="str">
        <f t="shared" si="191"/>
        <v>ifrs-full</v>
      </c>
      <c r="J3043" t="str">
        <f t="shared" si="192"/>
        <v>ProvisionForTaxesOtherThanIncomeTaxMember</v>
      </c>
      <c r="K3043" t="str">
        <f t="shared" si="193"/>
        <v>insert into dbax_info_conc (codi_empr, codi_emex, codi_info, pref_conc, codi_conc, orde_conc, nive_conc, tipo_info) values (0,0,'pre_ias_37_2014-03-05_role-827570','ifrs-full','ProvisionForTaxesOtherThanIncomeTaxMember',150,7,'C')</v>
      </c>
    </row>
    <row r="3044" spans="1:11" x14ac:dyDescent="0.25">
      <c r="A3044">
        <v>0</v>
      </c>
      <c r="B3044">
        <v>0</v>
      </c>
      <c r="C3044" t="s">
        <v>262</v>
      </c>
      <c r="D3044" t="s">
        <v>2695</v>
      </c>
      <c r="E3044">
        <v>260</v>
      </c>
      <c r="F3044">
        <v>7</v>
      </c>
      <c r="G3044" t="s">
        <v>14</v>
      </c>
      <c r="H3044" s="1" t="str">
        <f t="shared" si="190"/>
        <v>ifrs-full_ProvisionUsedOtherProvisions</v>
      </c>
      <c r="I3044" t="str">
        <f t="shared" si="191"/>
        <v>ifrs-full</v>
      </c>
      <c r="J3044" t="str">
        <f t="shared" si="192"/>
        <v>ProvisionUsedOtherProvisions</v>
      </c>
      <c r="K3044" t="str">
        <f t="shared" si="193"/>
        <v>insert into dbax_info_conc (codi_empr, codi_emex, codi_info, pref_conc, codi_conc, orde_conc, nive_conc, tipo_info) values (0,0,'pre_ias_37_2014-03-05_role-827570','ifrs-full','ProvisionUsedOtherProvisions',260,7,'C')</v>
      </c>
    </row>
    <row r="3045" spans="1:11" x14ac:dyDescent="0.25">
      <c r="A3045">
        <v>0</v>
      </c>
      <c r="B3045">
        <v>0</v>
      </c>
      <c r="C3045" t="s">
        <v>262</v>
      </c>
      <c r="D3045" t="s">
        <v>2745</v>
      </c>
      <c r="E3045">
        <v>180</v>
      </c>
      <c r="F3045">
        <v>5</v>
      </c>
      <c r="G3045" t="s">
        <v>14</v>
      </c>
      <c r="H3045" s="1" t="str">
        <f t="shared" si="190"/>
        <v>ifrs-full_ReconciliationOfChangesInOtherProvisionsAbstract</v>
      </c>
      <c r="I3045" t="str">
        <f t="shared" si="191"/>
        <v>ifrs-full</v>
      </c>
      <c r="J3045" t="str">
        <f t="shared" si="192"/>
        <v>ReconciliationOfChangesInOtherProvisionsAbstract</v>
      </c>
      <c r="K3045" t="str">
        <f t="shared" si="193"/>
        <v>insert into dbax_info_conc (codi_empr, codi_emex, codi_info, pref_conc, codi_conc, orde_conc, nive_conc, tipo_info) values (0,0,'pre_ias_37_2014-03-05_role-827570','ifrs-full','ReconciliationOfChangesInOtherProvisionsAbstract',180,5,'C')</v>
      </c>
    </row>
    <row r="3046" spans="1:11" x14ac:dyDescent="0.25">
      <c r="A3046">
        <v>0</v>
      </c>
      <c r="B3046">
        <v>0</v>
      </c>
      <c r="C3046" t="s">
        <v>262</v>
      </c>
      <c r="D3046" t="s">
        <v>2751</v>
      </c>
      <c r="E3046">
        <v>100</v>
      </c>
      <c r="F3046">
        <v>7</v>
      </c>
      <c r="G3046" t="s">
        <v>14</v>
      </c>
      <c r="H3046" s="1" t="str">
        <f t="shared" si="190"/>
        <v>ifrs-full_RefundsProvisionMember</v>
      </c>
      <c r="I3046" t="str">
        <f t="shared" si="191"/>
        <v>ifrs-full</v>
      </c>
      <c r="J3046" t="str">
        <f t="shared" si="192"/>
        <v>RefundsProvisionMember</v>
      </c>
      <c r="K3046" t="str">
        <f t="shared" si="193"/>
        <v>insert into dbax_info_conc (codi_empr, codi_emex, codi_info, pref_conc, codi_conc, orde_conc, nive_conc, tipo_info) values (0,0,'pre_ias_37_2014-03-05_role-827570','ifrs-full','RefundsProvisionMember',100,7,'C')</v>
      </c>
    </row>
    <row r="3047" spans="1:11" x14ac:dyDescent="0.25">
      <c r="A3047">
        <v>0</v>
      </c>
      <c r="B3047">
        <v>0</v>
      </c>
      <c r="C3047" t="s">
        <v>262</v>
      </c>
      <c r="D3047" t="s">
        <v>2791</v>
      </c>
      <c r="E3047">
        <v>480</v>
      </c>
      <c r="F3047">
        <v>7</v>
      </c>
      <c r="G3047" t="s">
        <v>14</v>
      </c>
      <c r="H3047" s="1" t="str">
        <f t="shared" si="190"/>
        <v>ifrs-full_RestructuringContingentLiabilityMember</v>
      </c>
      <c r="I3047" t="str">
        <f t="shared" si="191"/>
        <v>ifrs-full</v>
      </c>
      <c r="J3047" t="str">
        <f t="shared" si="192"/>
        <v>RestructuringContingentLiabilityMember</v>
      </c>
      <c r="K3047" t="str">
        <f t="shared" si="193"/>
        <v>insert into dbax_info_conc (codi_empr, codi_emex, codi_info, pref_conc, codi_conc, orde_conc, nive_conc, tipo_info) values (0,0,'pre_ias_37_2014-03-05_role-827570','ifrs-full','RestructuringContingentLiabilityMember',480,7,'C')</v>
      </c>
    </row>
    <row r="3048" spans="1:11" x14ac:dyDescent="0.25">
      <c r="A3048">
        <v>0</v>
      </c>
      <c r="B3048">
        <v>0</v>
      </c>
      <c r="C3048" t="s">
        <v>262</v>
      </c>
      <c r="D3048" t="s">
        <v>2794</v>
      </c>
      <c r="E3048">
        <v>80</v>
      </c>
      <c r="F3048">
        <v>7</v>
      </c>
      <c r="G3048" t="s">
        <v>14</v>
      </c>
      <c r="H3048" s="1" t="str">
        <f t="shared" si="190"/>
        <v>ifrs-full_RestructuringProvisionMember</v>
      </c>
      <c r="I3048" t="str">
        <f t="shared" si="191"/>
        <v>ifrs-full</v>
      </c>
      <c r="J3048" t="str">
        <f t="shared" si="192"/>
        <v>RestructuringProvisionMember</v>
      </c>
      <c r="K3048" t="str">
        <f t="shared" si="193"/>
        <v>insert into dbax_info_conc (codi_empr, codi_emex, codi_info, pref_conc, codi_conc, orde_conc, nive_conc, tipo_info) values (0,0,'pre_ias_37_2014-03-05_role-827570','ifrs-full','RestructuringProvisionMember',80,7,'C')</v>
      </c>
    </row>
    <row r="3049" spans="1:11" x14ac:dyDescent="0.25">
      <c r="A3049">
        <v>0</v>
      </c>
      <c r="B3049">
        <v>0</v>
      </c>
      <c r="C3049" t="s">
        <v>262</v>
      </c>
      <c r="D3049" t="s">
        <v>2871</v>
      </c>
      <c r="E3049">
        <v>560</v>
      </c>
      <c r="F3049">
        <v>7</v>
      </c>
      <c r="G3049" t="s">
        <v>14</v>
      </c>
      <c r="H3049" s="1" t="str">
        <f t="shared" si="190"/>
        <v>ifrs-full_ShareOfContingentLiabilitiesOfAssociatesMember</v>
      </c>
      <c r="I3049" t="str">
        <f t="shared" si="191"/>
        <v>ifrs-full</v>
      </c>
      <c r="J3049" t="str">
        <f t="shared" si="192"/>
        <v>ShareOfContingentLiabilitiesOfAssociatesMember</v>
      </c>
      <c r="K3049" t="str">
        <f t="shared" si="193"/>
        <v>insert into dbax_info_conc (codi_empr, codi_emex, codi_info, pref_conc, codi_conc, orde_conc, nive_conc, tipo_info) values (0,0,'pre_ias_37_2014-03-05_role-827570','ifrs-full','ShareOfContingentLiabilitiesOfAssociatesMember',560,7,'C')</v>
      </c>
    </row>
    <row r="3050" spans="1:11" x14ac:dyDescent="0.25">
      <c r="A3050">
        <v>0</v>
      </c>
      <c r="B3050">
        <v>0</v>
      </c>
      <c r="C3050" t="s">
        <v>262</v>
      </c>
      <c r="D3050" t="s">
        <v>2927</v>
      </c>
      <c r="E3050">
        <v>530</v>
      </c>
      <c r="F3050">
        <v>7</v>
      </c>
      <c r="G3050" t="s">
        <v>14</v>
      </c>
      <c r="H3050" s="1" t="str">
        <f t="shared" si="190"/>
        <v>ifrs-full_TaxContingentLiabilityMember</v>
      </c>
      <c r="I3050" t="str">
        <f t="shared" si="191"/>
        <v>ifrs-full</v>
      </c>
      <c r="J3050" t="str">
        <f t="shared" si="192"/>
        <v>TaxContingentLiabilityMember</v>
      </c>
      <c r="K3050" t="str">
        <f t="shared" si="193"/>
        <v>insert into dbax_info_conc (codi_empr, codi_emex, codi_info, pref_conc, codi_conc, orde_conc, nive_conc, tipo_info) values (0,0,'pre_ias_37_2014-03-05_role-827570','ifrs-full','TaxContingentLiabilityMember',530,7,'C')</v>
      </c>
    </row>
    <row r="3051" spans="1:11" x14ac:dyDescent="0.25">
      <c r="A3051">
        <v>0</v>
      </c>
      <c r="B3051">
        <v>0</v>
      </c>
      <c r="C3051" t="s">
        <v>262</v>
      </c>
      <c r="D3051" t="s">
        <v>3014</v>
      </c>
      <c r="E3051">
        <v>270</v>
      </c>
      <c r="F3051">
        <v>7</v>
      </c>
      <c r="G3051" t="s">
        <v>14</v>
      </c>
      <c r="H3051" s="1" t="str">
        <f t="shared" si="190"/>
        <v>ifrs-full_UnusedProvisionReversedOtherProvisions</v>
      </c>
      <c r="I3051" t="str">
        <f t="shared" si="191"/>
        <v>ifrs-full</v>
      </c>
      <c r="J3051" t="str">
        <f t="shared" si="192"/>
        <v>UnusedProvisionReversedOtherProvisions</v>
      </c>
      <c r="K3051" t="str">
        <f t="shared" si="193"/>
        <v>insert into dbax_info_conc (codi_empr, codi_emex, codi_info, pref_conc, codi_conc, orde_conc, nive_conc, tipo_info) values (0,0,'pre_ias_37_2014-03-05_role-827570','ifrs-full','UnusedProvisionReversedOtherProvisions',270,7,'C')</v>
      </c>
    </row>
    <row r="3052" spans="1:11" x14ac:dyDescent="0.25">
      <c r="A3052">
        <v>0</v>
      </c>
      <c r="B3052">
        <v>0</v>
      </c>
      <c r="C3052" t="s">
        <v>262</v>
      </c>
      <c r="D3052" t="s">
        <v>3030</v>
      </c>
      <c r="E3052">
        <v>470</v>
      </c>
      <c r="F3052">
        <v>7</v>
      </c>
      <c r="G3052" t="s">
        <v>14</v>
      </c>
      <c r="H3052" s="1" t="str">
        <f t="shared" si="190"/>
        <v>ifrs-full_WarrantyContingentLiabilityMember</v>
      </c>
      <c r="I3052" t="str">
        <f t="shared" si="191"/>
        <v>ifrs-full</v>
      </c>
      <c r="J3052" t="str">
        <f t="shared" si="192"/>
        <v>WarrantyContingentLiabilityMember</v>
      </c>
      <c r="K3052" t="str">
        <f t="shared" si="193"/>
        <v>insert into dbax_info_conc (codi_empr, codi_emex, codi_info, pref_conc, codi_conc, orde_conc, nive_conc, tipo_info) values (0,0,'pre_ias_37_2014-03-05_role-827570','ifrs-full','WarrantyContingentLiabilityMember',470,7,'C')</v>
      </c>
    </row>
    <row r="3053" spans="1:11" x14ac:dyDescent="0.25">
      <c r="A3053">
        <v>0</v>
      </c>
      <c r="B3053">
        <v>0</v>
      </c>
      <c r="C3053" t="s">
        <v>262</v>
      </c>
      <c r="D3053" t="s">
        <v>3033</v>
      </c>
      <c r="E3053">
        <v>70</v>
      </c>
      <c r="F3053">
        <v>7</v>
      </c>
      <c r="G3053" t="s">
        <v>14</v>
      </c>
      <c r="H3053" s="1" t="str">
        <f t="shared" si="190"/>
        <v>ifrs-full_WarrantyProvisionMember</v>
      </c>
      <c r="I3053" t="str">
        <f t="shared" si="191"/>
        <v>ifrs-full</v>
      </c>
      <c r="J3053" t="str">
        <f t="shared" si="192"/>
        <v>WarrantyProvisionMember</v>
      </c>
      <c r="K3053" t="str">
        <f t="shared" si="193"/>
        <v>insert into dbax_info_conc (codi_empr, codi_emex, codi_info, pref_conc, codi_conc, orde_conc, nive_conc, tipo_info) values (0,0,'pre_ias_37_2014-03-05_role-827570','ifrs-full','WarrantyProvisionMember',70,7,'C')</v>
      </c>
    </row>
    <row r="3054" spans="1:11" x14ac:dyDescent="0.25">
      <c r="A3054">
        <v>0</v>
      </c>
      <c r="B3054">
        <v>0</v>
      </c>
      <c r="C3054" t="s">
        <v>265</v>
      </c>
      <c r="D3054" t="s">
        <v>743</v>
      </c>
      <c r="E3054">
        <v>140</v>
      </c>
      <c r="F3054">
        <v>7</v>
      </c>
      <c r="G3054" t="s">
        <v>14</v>
      </c>
      <c r="H3054" s="1" t="str">
        <f t="shared" si="190"/>
        <v>ifrs-full_AccumulatedDepreciationAmortisationAndImpairmentMember</v>
      </c>
      <c r="I3054" t="str">
        <f t="shared" si="191"/>
        <v>ifrs-full</v>
      </c>
      <c r="J3054" t="str">
        <f t="shared" si="192"/>
        <v>AccumulatedDepreciationAmortisationAndImpairmentMember</v>
      </c>
      <c r="K3054" t="str">
        <f t="shared" si="193"/>
        <v>insert into dbax_info_conc (codi_empr, codi_emex, codi_info, pref_conc, codi_conc, orde_conc, nive_conc, tipo_info) values (0,0,'pre_ias_40_2014-03-05_role-825100','ifrs-full','AccumulatedDepreciationAmortisationAndImpairmentMember',140,7,'C')</v>
      </c>
    </row>
    <row r="3055" spans="1:11" x14ac:dyDescent="0.25">
      <c r="A3055">
        <v>0</v>
      </c>
      <c r="B3055">
        <v>0</v>
      </c>
      <c r="C3055" t="s">
        <v>265</v>
      </c>
      <c r="D3055" t="s">
        <v>744</v>
      </c>
      <c r="E3055">
        <v>150</v>
      </c>
      <c r="F3055">
        <v>8</v>
      </c>
      <c r="G3055" t="s">
        <v>14</v>
      </c>
      <c r="H3055" s="1" t="str">
        <f t="shared" si="190"/>
        <v>ifrs-full_AccumulatedDepreciationAndAmortisationMember</v>
      </c>
      <c r="I3055" t="str">
        <f t="shared" si="191"/>
        <v>ifrs-full</v>
      </c>
      <c r="J3055" t="str">
        <f t="shared" si="192"/>
        <v>AccumulatedDepreciationAndAmortisationMember</v>
      </c>
      <c r="K3055" t="str">
        <f t="shared" si="193"/>
        <v>insert into dbax_info_conc (codi_empr, codi_emex, codi_info, pref_conc, codi_conc, orde_conc, nive_conc, tipo_info) values (0,0,'pre_ias_40_2014-03-05_role-825100','ifrs-full','AccumulatedDepreciationAndAmortisationMember',150,8,'C')</v>
      </c>
    </row>
    <row r="3056" spans="1:11" x14ac:dyDescent="0.25">
      <c r="A3056">
        <v>0</v>
      </c>
      <c r="B3056">
        <v>0</v>
      </c>
      <c r="C3056" t="s">
        <v>265</v>
      </c>
      <c r="D3056" t="s">
        <v>745</v>
      </c>
      <c r="E3056">
        <v>160</v>
      </c>
      <c r="F3056">
        <v>8</v>
      </c>
      <c r="G3056" t="s">
        <v>14</v>
      </c>
      <c r="H3056" s="1" t="str">
        <f t="shared" si="190"/>
        <v>ifrs-full_AccumulatedImpairmentMember</v>
      </c>
      <c r="I3056" t="str">
        <f t="shared" si="191"/>
        <v>ifrs-full</v>
      </c>
      <c r="J3056" t="str">
        <f t="shared" si="192"/>
        <v>AccumulatedImpairmentMember</v>
      </c>
      <c r="K3056" t="str">
        <f t="shared" si="193"/>
        <v>insert into dbax_info_conc (codi_empr, codi_emex, codi_info, pref_conc, codi_conc, orde_conc, nive_conc, tipo_info) values (0,0,'pre_ias_40_2014-03-05_role-825100','ifrs-full','AccumulatedImpairmentMember',160,8,'C')</v>
      </c>
    </row>
    <row r="3057" spans="1:11" x14ac:dyDescent="0.25">
      <c r="A3057">
        <v>0</v>
      </c>
      <c r="B3057">
        <v>0</v>
      </c>
      <c r="C3057" t="s">
        <v>265</v>
      </c>
      <c r="D3057" t="s">
        <v>754</v>
      </c>
      <c r="E3057">
        <v>290</v>
      </c>
      <c r="F3057">
        <v>7</v>
      </c>
      <c r="G3057" t="s">
        <v>14</v>
      </c>
      <c r="H3057" s="1" t="str">
        <f t="shared" si="190"/>
        <v>ifrs-full_AcquisitionsThroughBusinessCombinationsInvestmentProperty</v>
      </c>
      <c r="I3057" t="str">
        <f t="shared" si="191"/>
        <v>ifrs-full</v>
      </c>
      <c r="J3057" t="str">
        <f t="shared" si="192"/>
        <v>AcquisitionsThroughBusinessCombinationsInvestmentProperty</v>
      </c>
      <c r="K3057" t="str">
        <f t="shared" si="193"/>
        <v>insert into dbax_info_conc (codi_empr, codi_emex, codi_info, pref_conc, codi_conc, orde_conc, nive_conc, tipo_info) values (0,0,'pre_ias_40_2014-03-05_role-825100','ifrs-full','AcquisitionsThroughBusinessCombinationsInvestmentProperty',290,7,'C')</v>
      </c>
    </row>
    <row r="3058" spans="1:11" x14ac:dyDescent="0.25">
      <c r="A3058">
        <v>0</v>
      </c>
      <c r="B3058">
        <v>0</v>
      </c>
      <c r="C3058" t="s">
        <v>265</v>
      </c>
      <c r="D3058" t="s">
        <v>768</v>
      </c>
      <c r="E3058">
        <v>270</v>
      </c>
      <c r="F3058">
        <v>8</v>
      </c>
      <c r="G3058" t="s">
        <v>14</v>
      </c>
      <c r="H3058" s="1" t="str">
        <f t="shared" si="190"/>
        <v>ifrs-full_AdditionsFromAcquisitionsInvestmentProperty</v>
      </c>
      <c r="I3058" t="str">
        <f t="shared" si="191"/>
        <v>ifrs-full</v>
      </c>
      <c r="J3058" t="str">
        <f t="shared" si="192"/>
        <v>AdditionsFromAcquisitionsInvestmentProperty</v>
      </c>
      <c r="K3058" t="str">
        <f t="shared" si="193"/>
        <v>insert into dbax_info_conc (codi_empr, codi_emex, codi_info, pref_conc, codi_conc, orde_conc, nive_conc, tipo_info) values (0,0,'pre_ias_40_2014-03-05_role-825100','ifrs-full','AdditionsFromAcquisitionsInvestmentProperty',270,8,'C')</v>
      </c>
    </row>
    <row r="3059" spans="1:11" x14ac:dyDescent="0.25">
      <c r="A3059">
        <v>0</v>
      </c>
      <c r="B3059">
        <v>0</v>
      </c>
      <c r="C3059" t="s">
        <v>265</v>
      </c>
      <c r="D3059" t="s">
        <v>769</v>
      </c>
      <c r="E3059">
        <v>260</v>
      </c>
      <c r="F3059">
        <v>8</v>
      </c>
      <c r="G3059" t="s">
        <v>14</v>
      </c>
      <c r="H3059" s="1" t="str">
        <f t="shared" si="190"/>
        <v>ifrs-full_AdditionsFromSubsequentExpenditureRecognisedAsAssetInvestmentProperty</v>
      </c>
      <c r="I3059" t="str">
        <f t="shared" si="191"/>
        <v>ifrs-full</v>
      </c>
      <c r="J3059" t="str">
        <f t="shared" si="192"/>
        <v>AdditionsFromSubsequentExpenditureRecognisedAsAssetInvestmentProperty</v>
      </c>
      <c r="K3059" t="str">
        <f t="shared" si="193"/>
        <v>insert into dbax_info_conc (codi_empr, codi_emex, codi_info, pref_conc, codi_conc, orde_conc, nive_conc, tipo_info) values (0,0,'pre_ias_40_2014-03-05_role-825100','ifrs-full','AdditionsFromSubsequentExpenditureRecognisedAsAssetInvestmentProperty',260,8,'C')</v>
      </c>
    </row>
    <row r="3060" spans="1:11" x14ac:dyDescent="0.25">
      <c r="A3060">
        <v>0</v>
      </c>
      <c r="B3060">
        <v>0</v>
      </c>
      <c r="C3060" t="s">
        <v>265</v>
      </c>
      <c r="D3060" t="s">
        <v>770</v>
      </c>
      <c r="E3060">
        <v>250</v>
      </c>
      <c r="F3060">
        <v>7</v>
      </c>
      <c r="G3060" t="s">
        <v>14</v>
      </c>
      <c r="H3060" s="1" t="str">
        <f t="shared" si="190"/>
        <v>ifrs-full_AdditionsInvestmentPropertyAbstract</v>
      </c>
      <c r="I3060" t="str">
        <f t="shared" si="191"/>
        <v>ifrs-full</v>
      </c>
      <c r="J3060" t="str">
        <f t="shared" si="192"/>
        <v>AdditionsInvestmentPropertyAbstract</v>
      </c>
      <c r="K3060" t="str">
        <f t="shared" si="193"/>
        <v>insert into dbax_info_conc (codi_empr, codi_emex, codi_info, pref_conc, codi_conc, orde_conc, nive_conc, tipo_info) values (0,0,'pre_ias_40_2014-03-05_role-825100','ifrs-full','AdditionsInvestmentPropertyAbstract',250,7,'C')</v>
      </c>
    </row>
    <row r="3061" spans="1:11" x14ac:dyDescent="0.25">
      <c r="A3061">
        <v>0</v>
      </c>
      <c r="B3061">
        <v>0</v>
      </c>
      <c r="C3061" t="s">
        <v>265</v>
      </c>
      <c r="D3061" t="s">
        <v>773</v>
      </c>
      <c r="E3061">
        <v>280</v>
      </c>
      <c r="F3061">
        <v>8</v>
      </c>
      <c r="G3061" t="s">
        <v>14</v>
      </c>
      <c r="H3061" s="1" t="str">
        <f t="shared" si="190"/>
        <v>ifrs-full_AdditionsOtherThanThroughBusinessCombinationsInvestmentProperty</v>
      </c>
      <c r="I3061" t="str">
        <f t="shared" si="191"/>
        <v>ifrs-full</v>
      </c>
      <c r="J3061" t="str">
        <f t="shared" si="192"/>
        <v>AdditionsOtherThanThroughBusinessCombinationsInvestmentProperty</v>
      </c>
      <c r="K3061" t="str">
        <f t="shared" si="193"/>
        <v>insert into dbax_info_conc (codi_empr, codi_emex, codi_info, pref_conc, codi_conc, orde_conc, nive_conc, tipo_info) values (0,0,'pre_ias_40_2014-03-05_role-825100','ifrs-full','AdditionsOtherThanThroughBusinessCombinationsInvestmentProperty',280,8,'C')</v>
      </c>
    </row>
    <row r="3062" spans="1:11" x14ac:dyDescent="0.25">
      <c r="A3062">
        <v>0</v>
      </c>
      <c r="B3062">
        <v>0</v>
      </c>
      <c r="C3062" t="s">
        <v>265</v>
      </c>
      <c r="D3062" t="s">
        <v>800</v>
      </c>
      <c r="E3062">
        <v>60</v>
      </c>
      <c r="F3062">
        <v>6</v>
      </c>
      <c r="G3062" t="s">
        <v>14</v>
      </c>
      <c r="H3062" s="1" t="str">
        <f t="shared" si="190"/>
        <v>ifrs-full_AggregatedMeasurementMember</v>
      </c>
      <c r="I3062" t="str">
        <f t="shared" si="191"/>
        <v>ifrs-full</v>
      </c>
      <c r="J3062" t="str">
        <f t="shared" si="192"/>
        <v>AggregatedMeasurementMember</v>
      </c>
      <c r="K3062" t="str">
        <f t="shared" si="193"/>
        <v>insert into dbax_info_conc (codi_empr, codi_emex, codi_info, pref_conc, codi_conc, orde_conc, nive_conc, tipo_info) values (0,0,'pre_ias_40_2014-03-05_role-825100','ifrs-full','AggregatedMeasurementMember',60,6,'C')</v>
      </c>
    </row>
    <row r="3063" spans="1:11" x14ac:dyDescent="0.25">
      <c r="A3063">
        <v>0</v>
      </c>
      <c r="B3063">
        <v>0</v>
      </c>
      <c r="C3063" t="s">
        <v>265</v>
      </c>
      <c r="D3063" t="s">
        <v>838</v>
      </c>
      <c r="E3063">
        <v>70</v>
      </c>
      <c r="F3063">
        <v>7</v>
      </c>
      <c r="G3063" t="s">
        <v>14</v>
      </c>
      <c r="H3063" s="1" t="str">
        <f t="shared" si="190"/>
        <v>ifrs-full_AtCostMember</v>
      </c>
      <c r="I3063" t="str">
        <f t="shared" si="191"/>
        <v>ifrs-full</v>
      </c>
      <c r="J3063" t="str">
        <f t="shared" si="192"/>
        <v>AtCostMember</v>
      </c>
      <c r="K3063" t="str">
        <f t="shared" si="193"/>
        <v>insert into dbax_info_conc (codi_empr, codi_emex, codi_info, pref_conc, codi_conc, orde_conc, nive_conc, tipo_info) values (0,0,'pre_ias_40_2014-03-05_role-825100','ifrs-full','AtCostMember',70,7,'C')</v>
      </c>
    </row>
    <row r="3064" spans="1:11" x14ac:dyDescent="0.25">
      <c r="A3064">
        <v>0</v>
      </c>
      <c r="B3064">
        <v>0</v>
      </c>
      <c r="C3064" t="s">
        <v>265</v>
      </c>
      <c r="D3064" t="s">
        <v>839</v>
      </c>
      <c r="E3064">
        <v>100</v>
      </c>
      <c r="F3064">
        <v>8</v>
      </c>
      <c r="G3064" t="s">
        <v>14</v>
      </c>
      <c r="H3064" s="1" t="str">
        <f t="shared" si="190"/>
        <v>ifrs-full_AtCostWithinFairValueModelMember</v>
      </c>
      <c r="I3064" t="str">
        <f t="shared" si="191"/>
        <v>ifrs-full</v>
      </c>
      <c r="J3064" t="str">
        <f t="shared" si="192"/>
        <v>AtCostWithinFairValueModelMember</v>
      </c>
      <c r="K3064" t="str">
        <f t="shared" si="193"/>
        <v>insert into dbax_info_conc (codi_empr, codi_emex, codi_info, pref_conc, codi_conc, orde_conc, nive_conc, tipo_info) values (0,0,'pre_ias_40_2014-03-05_role-825100','ifrs-full','AtCostWithinFairValueModelMember',100,8,'C')</v>
      </c>
    </row>
    <row r="3065" spans="1:11" x14ac:dyDescent="0.25">
      <c r="A3065">
        <v>0</v>
      </c>
      <c r="B3065">
        <v>0</v>
      </c>
      <c r="C3065" t="s">
        <v>265</v>
      </c>
      <c r="D3065" t="s">
        <v>840</v>
      </c>
      <c r="E3065">
        <v>90</v>
      </c>
      <c r="F3065">
        <v>8</v>
      </c>
      <c r="G3065" t="s">
        <v>14</v>
      </c>
      <c r="H3065" s="1" t="str">
        <f t="shared" si="190"/>
        <v>ifrs-full_AtFairValueMember</v>
      </c>
      <c r="I3065" t="str">
        <f t="shared" si="191"/>
        <v>ifrs-full</v>
      </c>
      <c r="J3065" t="str">
        <f t="shared" si="192"/>
        <v>AtFairValueMember</v>
      </c>
      <c r="K3065" t="str">
        <f t="shared" si="193"/>
        <v>insert into dbax_info_conc (codi_empr, codi_emex, codi_info, pref_conc, codi_conc, orde_conc, nive_conc, tipo_info) values (0,0,'pre_ias_40_2014-03-05_role-825100','ifrs-full','AtFairValueMember',90,8,'C')</v>
      </c>
    </row>
    <row r="3066" spans="1:11" x14ac:dyDescent="0.25">
      <c r="A3066">
        <v>0</v>
      </c>
      <c r="B3066">
        <v>0</v>
      </c>
      <c r="C3066" t="s">
        <v>265</v>
      </c>
      <c r="D3066" t="s">
        <v>897</v>
      </c>
      <c r="E3066">
        <v>110</v>
      </c>
      <c r="F3066">
        <v>5</v>
      </c>
      <c r="G3066" t="s">
        <v>14</v>
      </c>
      <c r="H3066" s="1" t="str">
        <f t="shared" si="190"/>
        <v>ifrs-full_CarryingAmountAccumulatedDepreciationAmortisationAndImpairmentAndGrossCarryingAmountAxis</v>
      </c>
      <c r="I3066" t="str">
        <f t="shared" si="191"/>
        <v>ifrs-full</v>
      </c>
      <c r="J3066" t="str">
        <f t="shared" si="192"/>
        <v>CarryingAmountAccumulatedDepreciationAmortisationAndImpairmentAndGrossCarryingAmountAxis</v>
      </c>
      <c r="K3066" t="str">
        <f t="shared" si="193"/>
        <v>insert into dbax_info_conc (codi_empr, codi_emex, codi_info, pref_conc, codi_conc, orde_conc, nive_conc, tipo_info) values (0,0,'pre_ias_40_2014-03-05_role-825100','ifrs-full','CarryingAmountAccumulatedDepreciationAmortisationAndImpairmentAndGrossCarryingAmountAxis',110,5,'C')</v>
      </c>
    </row>
    <row r="3067" spans="1:11" x14ac:dyDescent="0.25">
      <c r="A3067">
        <v>0</v>
      </c>
      <c r="B3067">
        <v>0</v>
      </c>
      <c r="C3067" t="s">
        <v>265</v>
      </c>
      <c r="D3067" t="s">
        <v>898</v>
      </c>
      <c r="E3067">
        <v>620</v>
      </c>
      <c r="F3067">
        <v>2</v>
      </c>
      <c r="G3067" t="s">
        <v>14</v>
      </c>
      <c r="H3067" s="1" t="str">
        <f t="shared" si="190"/>
        <v>ifrs-full_CarryingAmountAtTimeOfSaleOfInvestmentPropertyCarriedAtCostWithinFairValueModel</v>
      </c>
      <c r="I3067" t="str">
        <f t="shared" si="191"/>
        <v>ifrs-full</v>
      </c>
      <c r="J3067" t="str">
        <f t="shared" si="192"/>
        <v>CarryingAmountAtTimeOfSaleOfInvestmentPropertyCarriedAtCostWithinFairValueModel</v>
      </c>
      <c r="K3067" t="str">
        <f t="shared" si="193"/>
        <v>insert into dbax_info_conc (codi_empr, codi_emex, codi_info, pref_conc, codi_conc, orde_conc, nive_conc, tipo_info) values (0,0,'pre_ias_40_2014-03-05_role-825100','ifrs-full','CarryingAmountAtTimeOfSaleOfInvestmentPropertyCarriedAtCostWithinFairValueModel',620,2,'C')</v>
      </c>
    </row>
    <row r="3068" spans="1:11" x14ac:dyDescent="0.25">
      <c r="A3068">
        <v>0</v>
      </c>
      <c r="B3068">
        <v>0</v>
      </c>
      <c r="C3068" t="s">
        <v>265</v>
      </c>
      <c r="D3068" t="s">
        <v>899</v>
      </c>
      <c r="E3068">
        <v>120</v>
      </c>
      <c r="F3068">
        <v>6</v>
      </c>
      <c r="G3068" t="s">
        <v>14</v>
      </c>
      <c r="H3068" s="1" t="str">
        <f t="shared" si="190"/>
        <v>ifrs-full_CarryingAmountMember</v>
      </c>
      <c r="I3068" t="str">
        <f t="shared" si="191"/>
        <v>ifrs-full</v>
      </c>
      <c r="J3068" t="str">
        <f t="shared" si="192"/>
        <v>CarryingAmountMember</v>
      </c>
      <c r="K3068" t="str">
        <f t="shared" si="193"/>
        <v>insert into dbax_info_conc (codi_empr, codi_emex, codi_info, pref_conc, codi_conc, orde_conc, nive_conc, tipo_info) values (0,0,'pre_ias_40_2014-03-05_role-825100','ifrs-full','CarryingAmountMember',120,6,'C')</v>
      </c>
    </row>
    <row r="3069" spans="1:11" x14ac:dyDescent="0.25">
      <c r="A3069">
        <v>0</v>
      </c>
      <c r="B3069">
        <v>0</v>
      </c>
      <c r="C3069" t="s">
        <v>265</v>
      </c>
      <c r="D3069" t="s">
        <v>957</v>
      </c>
      <c r="E3069">
        <v>400</v>
      </c>
      <c r="F3069">
        <v>7</v>
      </c>
      <c r="G3069" t="s">
        <v>14</v>
      </c>
      <c r="H3069" s="1" t="str">
        <f t="shared" si="190"/>
        <v>ifrs-full_ChangesInInvestmentProperty</v>
      </c>
      <c r="I3069" t="str">
        <f t="shared" si="191"/>
        <v>ifrs-full</v>
      </c>
      <c r="J3069" t="str">
        <f t="shared" si="192"/>
        <v>ChangesInInvestmentProperty</v>
      </c>
      <c r="K3069" t="str">
        <f t="shared" si="193"/>
        <v>insert into dbax_info_conc (codi_empr, codi_emex, codi_info, pref_conc, codi_conc, orde_conc, nive_conc, tipo_info) values (0,0,'pre_ias_40_2014-03-05_role-825100','ifrs-full','ChangesInInvestmentProperty',400,7,'C')</v>
      </c>
    </row>
    <row r="3070" spans="1:11" x14ac:dyDescent="0.25">
      <c r="A3070">
        <v>0</v>
      </c>
      <c r="B3070">
        <v>0</v>
      </c>
      <c r="C3070" t="s">
        <v>265</v>
      </c>
      <c r="D3070" t="s">
        <v>958</v>
      </c>
      <c r="E3070">
        <v>240</v>
      </c>
      <c r="F3070">
        <v>6</v>
      </c>
      <c r="G3070" t="s">
        <v>14</v>
      </c>
      <c r="H3070" s="1" t="str">
        <f t="shared" si="190"/>
        <v>ifrs-full_ChangesInInvestmentPropertyAbstract</v>
      </c>
      <c r="I3070" t="str">
        <f t="shared" si="191"/>
        <v>ifrs-full</v>
      </c>
      <c r="J3070" t="str">
        <f t="shared" si="192"/>
        <v>ChangesInInvestmentPropertyAbstract</v>
      </c>
      <c r="K3070" t="str">
        <f t="shared" si="193"/>
        <v>insert into dbax_info_conc (codi_empr, codi_emex, codi_info, pref_conc, codi_conc, orde_conc, nive_conc, tipo_info) values (0,0,'pre_ias_40_2014-03-05_role-825100','ifrs-full','ChangesInInvestmentPropertyAbstract',240,6,'C')</v>
      </c>
    </row>
    <row r="3071" spans="1:11" x14ac:dyDescent="0.25">
      <c r="A3071">
        <v>0</v>
      </c>
      <c r="B3071">
        <v>0</v>
      </c>
      <c r="C3071" t="s">
        <v>265</v>
      </c>
      <c r="D3071" t="s">
        <v>1029</v>
      </c>
      <c r="E3071">
        <v>530</v>
      </c>
      <c r="F3071">
        <v>2</v>
      </c>
      <c r="G3071" t="s">
        <v>14</v>
      </c>
      <c r="H3071" s="1" t="str">
        <f t="shared" si="190"/>
        <v>ifrs-full_CumulativeChangeInFairValueRecognisedInProfitOrLossOnSalesOfInvestmentPropertyBetweenPoolsOfAssetsMeasuredUsingDifferentModels</v>
      </c>
      <c r="I3071" t="str">
        <f t="shared" si="191"/>
        <v>ifrs-full</v>
      </c>
      <c r="J3071" t="str">
        <f t="shared" si="192"/>
        <v>CumulativeChangeInFairValueRecognisedInProfitOrLossOnSalesOfInvestmentPropertyBetweenPoolsOfAssetsMeasuredUsingDifferentModels</v>
      </c>
      <c r="K3071" t="str">
        <f t="shared" si="193"/>
        <v>insert into dbax_info_conc (codi_empr, codi_emex, codi_info, pref_conc, codi_conc, orde_conc, nive_conc, tipo_info) values (0,0,'pre_ias_40_2014-03-05_role-825100','ifrs-full','CumulativeChangeInFairValueRecognisedInProfitOrLossOnSalesOfInvestmentPropertyBetweenPoolsOfAssetsMeasuredUsingDifferentModels',530,2,'C')</v>
      </c>
    </row>
    <row r="3072" spans="1:11" x14ac:dyDescent="0.25">
      <c r="A3072">
        <v>0</v>
      </c>
      <c r="B3072">
        <v>0</v>
      </c>
      <c r="C3072" t="s">
        <v>265</v>
      </c>
      <c r="D3072" t="s">
        <v>1121</v>
      </c>
      <c r="E3072">
        <v>380</v>
      </c>
      <c r="F3072">
        <v>7</v>
      </c>
      <c r="G3072" t="s">
        <v>14</v>
      </c>
      <c r="H3072" s="1" t="str">
        <f t="shared" si="190"/>
        <v>ifrs-full_DecreaseThroughClassifiedAsHeldForSaleInvestmentProperty</v>
      </c>
      <c r="I3072" t="str">
        <f t="shared" si="191"/>
        <v>ifrs-full</v>
      </c>
      <c r="J3072" t="str">
        <f t="shared" si="192"/>
        <v>DecreaseThroughClassifiedAsHeldForSaleInvestmentProperty</v>
      </c>
      <c r="K3072" t="str">
        <f t="shared" si="193"/>
        <v>insert into dbax_info_conc (codi_empr, codi_emex, codi_info, pref_conc, codi_conc, orde_conc, nive_conc, tipo_info) values (0,0,'pre_ias_40_2014-03-05_role-825100','ifrs-full','DecreaseThroughClassifiedAsHeldForSaleInvestmentProperty',380,7,'C')</v>
      </c>
    </row>
    <row r="3073" spans="1:11" x14ac:dyDescent="0.25">
      <c r="A3073">
        <v>0</v>
      </c>
      <c r="B3073">
        <v>0</v>
      </c>
      <c r="C3073" t="s">
        <v>265</v>
      </c>
      <c r="D3073" t="s">
        <v>1151</v>
      </c>
      <c r="E3073">
        <v>310</v>
      </c>
      <c r="F3073">
        <v>7</v>
      </c>
      <c r="G3073" t="s">
        <v>14</v>
      </c>
      <c r="H3073" s="1" t="str">
        <f t="shared" si="190"/>
        <v>ifrs-full_DepreciationInvestmentProperty</v>
      </c>
      <c r="I3073" t="str">
        <f t="shared" si="191"/>
        <v>ifrs-full</v>
      </c>
      <c r="J3073" t="str">
        <f t="shared" si="192"/>
        <v>DepreciationInvestmentProperty</v>
      </c>
      <c r="K3073" t="str">
        <f t="shared" si="193"/>
        <v>insert into dbax_info_conc (codi_empr, codi_emex, codi_info, pref_conc, codi_conc, orde_conc, nive_conc, tipo_info) values (0,0,'pre_ias_40_2014-03-05_role-825100','ifrs-full','DepreciationInvestmentProperty',310,7,'C')</v>
      </c>
    </row>
    <row r="3074" spans="1:11" x14ac:dyDescent="0.25">
      <c r="A3074">
        <v>0</v>
      </c>
      <c r="B3074">
        <v>0</v>
      </c>
      <c r="C3074" t="s">
        <v>265</v>
      </c>
      <c r="D3074" t="s">
        <v>1153</v>
      </c>
      <c r="E3074">
        <v>640</v>
      </c>
      <c r="F3074">
        <v>2</v>
      </c>
      <c r="G3074" t="s">
        <v>14</v>
      </c>
      <c r="H3074" s="1" t="str">
        <f t="shared" si="190"/>
        <v>ifrs-full_DepreciationMethodInvestmentPropertyCostModel</v>
      </c>
      <c r="I3074" t="str">
        <f t="shared" si="191"/>
        <v>ifrs-full</v>
      </c>
      <c r="J3074" t="str">
        <f t="shared" si="192"/>
        <v>DepreciationMethodInvestmentPropertyCostModel</v>
      </c>
      <c r="K3074" t="str">
        <f t="shared" si="193"/>
        <v>insert into dbax_info_conc (codi_empr, codi_emex, codi_info, pref_conc, codi_conc, orde_conc, nive_conc, tipo_info) values (0,0,'pre_ias_40_2014-03-05_role-825100','ifrs-full','DepreciationMethodInvestmentPropertyCostModel',640,2,'C')</v>
      </c>
    </row>
    <row r="3075" spans="1:11" x14ac:dyDescent="0.25">
      <c r="A3075">
        <v>0</v>
      </c>
      <c r="B3075">
        <v>0</v>
      </c>
      <c r="C3075" t="s">
        <v>265</v>
      </c>
      <c r="D3075" t="s">
        <v>1263</v>
      </c>
      <c r="E3075">
        <v>440</v>
      </c>
      <c r="F3075">
        <v>2</v>
      </c>
      <c r="G3075" t="s">
        <v>14</v>
      </c>
      <c r="H3075" s="1" t="str">
        <f t="shared" si="190"/>
        <v>ifrs-full_DescriptionOfCriteriaUsedToDistinguishInvestmentPropertyFromOwneroccupiedPropertyAndFromPropertyHeldSaleInOrdinaryCourseOfBusiness</v>
      </c>
      <c r="I3075" t="str">
        <f t="shared" si="191"/>
        <v>ifrs-full</v>
      </c>
      <c r="J3075" t="str">
        <f t="shared" si="192"/>
        <v>DescriptionOfCriteriaUsedToDistinguishInvestmentPropertyFromOwneroccupiedPropertyAndFromPropertyHeldSaleInOrdinaryCourseOfBusiness</v>
      </c>
      <c r="K3075" t="str">
        <f t="shared" si="193"/>
        <v>insert into dbax_info_conc (codi_empr, codi_emex, codi_info, pref_conc, codi_conc, orde_conc, nive_conc, tipo_info) values (0,0,'pre_ias_40_2014-03-05_role-825100','ifrs-full','DescriptionOfCriteriaUsedToDistinguishInvestmentPropertyFromOwneroccupiedPropertyAndFromPropertyHeldSaleInOrdinaryCourseOfBusiness',440,2,'C')</v>
      </c>
    </row>
    <row r="3076" spans="1:11" x14ac:dyDescent="0.25">
      <c r="A3076">
        <v>0</v>
      </c>
      <c r="B3076">
        <v>0</v>
      </c>
      <c r="C3076" t="s">
        <v>265</v>
      </c>
      <c r="D3076" t="s">
        <v>1279</v>
      </c>
      <c r="E3076">
        <v>450</v>
      </c>
      <c r="F3076">
        <v>2</v>
      </c>
      <c r="G3076" t="s">
        <v>14</v>
      </c>
      <c r="H3076" s="1" t="str">
        <f t="shared" si="190"/>
        <v>ifrs-full_DescriptionOfExtentToWhichFairValueOfInvestmentPropertyIsBasedOnValuationByIndependentValuer</v>
      </c>
      <c r="I3076" t="str">
        <f t="shared" si="191"/>
        <v>ifrs-full</v>
      </c>
      <c r="J3076" t="str">
        <f t="shared" si="192"/>
        <v>DescriptionOfExtentToWhichFairValueOfInvestmentPropertyIsBasedOnValuationByIndependentValuer</v>
      </c>
      <c r="K3076" t="str">
        <f t="shared" si="193"/>
        <v>insert into dbax_info_conc (codi_empr, codi_emex, codi_info, pref_conc, codi_conc, orde_conc, nive_conc, tipo_info) values (0,0,'pre_ias_40_2014-03-05_role-825100','ifrs-full','DescriptionOfExtentToWhichFairValueOfInvestmentPropertyIsBasedOnValuationByIndependentValuer',450,2,'C')</v>
      </c>
    </row>
    <row r="3077" spans="1:11" x14ac:dyDescent="0.25">
      <c r="A3077">
        <v>0</v>
      </c>
      <c r="B3077">
        <v>0</v>
      </c>
      <c r="C3077" t="s">
        <v>265</v>
      </c>
      <c r="D3077" t="s">
        <v>1321</v>
      </c>
      <c r="E3077">
        <v>580</v>
      </c>
      <c r="F3077">
        <v>2</v>
      </c>
      <c r="G3077" t="s">
        <v>14</v>
      </c>
      <c r="H3077" s="1" t="str">
        <f t="shared" si="190"/>
        <v>ifrs-full_DescriptionOfInvestmentPropertyAtCostWithinFairValueModel</v>
      </c>
      <c r="I3077" t="str">
        <f t="shared" si="191"/>
        <v>ifrs-full</v>
      </c>
      <c r="J3077" t="str">
        <f t="shared" si="192"/>
        <v>DescriptionOfInvestmentPropertyAtCostWithinFairValueModel</v>
      </c>
      <c r="K3077" t="str">
        <f t="shared" si="193"/>
        <v>insert into dbax_info_conc (codi_empr, codi_emex, codi_info, pref_conc, codi_conc, orde_conc, nive_conc, tipo_info) values (0,0,'pre_ias_40_2014-03-05_role-825100','ifrs-full','DescriptionOfInvestmentPropertyAtCostWithinFairValueModel',580,2,'C')</v>
      </c>
    </row>
    <row r="3078" spans="1:11" x14ac:dyDescent="0.25">
      <c r="A3078">
        <v>0</v>
      </c>
      <c r="B3078">
        <v>0</v>
      </c>
      <c r="C3078" t="s">
        <v>265</v>
      </c>
      <c r="D3078" t="s">
        <v>1322</v>
      </c>
      <c r="E3078">
        <v>660</v>
      </c>
      <c r="F3078">
        <v>2</v>
      </c>
      <c r="G3078" t="s">
        <v>14</v>
      </c>
      <c r="H3078" s="1" t="str">
        <f t="shared" si="190"/>
        <v>ifrs-full_DescriptionOfInvestmentPropertyWhereFairValueInformationIsUnreliableCostModel</v>
      </c>
      <c r="I3078" t="str">
        <f t="shared" si="191"/>
        <v>ifrs-full</v>
      </c>
      <c r="J3078" t="str">
        <f t="shared" si="192"/>
        <v>DescriptionOfInvestmentPropertyWhereFairValueInformationIsUnreliableCostModel</v>
      </c>
      <c r="K3078" t="str">
        <f t="shared" si="193"/>
        <v>insert into dbax_info_conc (codi_empr, codi_emex, codi_info, pref_conc, codi_conc, orde_conc, nive_conc, tipo_info) values (0,0,'pre_ias_40_2014-03-05_role-825100','ifrs-full','DescriptionOfInvestmentPropertyWhereFairValueInformationIsUnreliableCostModel',660,2,'C')</v>
      </c>
    </row>
    <row r="3079" spans="1:11" x14ac:dyDescent="0.25">
      <c r="A3079">
        <v>0</v>
      </c>
      <c r="B3079">
        <v>0</v>
      </c>
      <c r="C3079" t="s">
        <v>265</v>
      </c>
      <c r="D3079" t="s">
        <v>1496</v>
      </c>
      <c r="E3079">
        <v>510</v>
      </c>
      <c r="F3079">
        <v>4</v>
      </c>
      <c r="G3079" t="s">
        <v>14</v>
      </c>
      <c r="H3079" s="1" t="str">
        <f t="shared" si="190"/>
        <v>ifrs-full_DirectOperatingExpenseFromInvestmentProperty</v>
      </c>
      <c r="I3079" t="str">
        <f t="shared" si="191"/>
        <v>ifrs-full</v>
      </c>
      <c r="J3079" t="str">
        <f t="shared" si="192"/>
        <v>DirectOperatingExpenseFromInvestmentProperty</v>
      </c>
      <c r="K3079" t="str">
        <f t="shared" si="193"/>
        <v>insert into dbax_info_conc (codi_empr, codi_emex, codi_info, pref_conc, codi_conc, orde_conc, nive_conc, tipo_info) values (0,0,'pre_ias_40_2014-03-05_role-825100','ifrs-full','DirectOperatingExpenseFromInvestmentProperty',510,4,'C')</v>
      </c>
    </row>
    <row r="3080" spans="1:11" x14ac:dyDescent="0.25">
      <c r="A3080">
        <v>0</v>
      </c>
      <c r="B3080">
        <v>0</v>
      </c>
      <c r="C3080" t="s">
        <v>265</v>
      </c>
      <c r="D3080" t="s">
        <v>1497</v>
      </c>
      <c r="E3080">
        <v>480</v>
      </c>
      <c r="F3080">
        <v>3</v>
      </c>
      <c r="G3080" t="s">
        <v>14</v>
      </c>
      <c r="H3080" s="1" t="str">
        <f t="shared" ref="H3080:H3143" si="194">MID(D3080,FIND("#",D3080)+1,10000)</f>
        <v>ifrs-full_DirectOperatingExpenseFromInvestmentPropertyAbstract</v>
      </c>
      <c r="I3080" t="str">
        <f t="shared" ref="I3080:I3143" si="195">MID(H3080,1,FIND("_",H3080)-1)</f>
        <v>ifrs-full</v>
      </c>
      <c r="J3080" t="str">
        <f t="shared" ref="J3080:J3143" si="196">MID(H3080,FIND("_",H3080)+1,10000)</f>
        <v>DirectOperatingExpenseFromInvestmentPropertyAbstract</v>
      </c>
      <c r="K3080" t="str">
        <f t="shared" ref="K3080:K3143" si="197">CONCATENATE("insert into dbax_info_conc (codi_empr, codi_emex, codi_info, pref_conc, codi_conc, orde_conc, nive_conc, tipo_info) values (",A3080,",",B3080,",'",C3080,"','",I3080,"','",J3080,"',",E3080,",",F3080,",'",G3080,"')")</f>
        <v>insert into dbax_info_conc (codi_empr, codi_emex, codi_info, pref_conc, codi_conc, orde_conc, nive_conc, tipo_info) values (0,0,'pre_ias_40_2014-03-05_role-825100','ifrs-full','DirectOperatingExpenseFromInvestmentPropertyAbstract',480,3,'C')</v>
      </c>
    </row>
    <row r="3081" spans="1:11" x14ac:dyDescent="0.25">
      <c r="A3081">
        <v>0</v>
      </c>
      <c r="B3081">
        <v>0</v>
      </c>
      <c r="C3081" t="s">
        <v>265</v>
      </c>
      <c r="D3081" t="s">
        <v>1498</v>
      </c>
      <c r="E3081">
        <v>490</v>
      </c>
      <c r="F3081">
        <v>4</v>
      </c>
      <c r="G3081" t="s">
        <v>14</v>
      </c>
      <c r="H3081" s="1" t="str">
        <f t="shared" si="194"/>
        <v>ifrs-full_DirectOperatingExpenseFromInvestmentPropertyGeneratingRentalIncome</v>
      </c>
      <c r="I3081" t="str">
        <f t="shared" si="195"/>
        <v>ifrs-full</v>
      </c>
      <c r="J3081" t="str">
        <f t="shared" si="196"/>
        <v>DirectOperatingExpenseFromInvestmentPropertyGeneratingRentalIncome</v>
      </c>
      <c r="K3081" t="str">
        <f t="shared" si="197"/>
        <v>insert into dbax_info_conc (codi_empr, codi_emex, codi_info, pref_conc, codi_conc, orde_conc, nive_conc, tipo_info) values (0,0,'pre_ias_40_2014-03-05_role-825100','ifrs-full','DirectOperatingExpenseFromInvestmentPropertyGeneratingRentalIncome',490,4,'C')</v>
      </c>
    </row>
    <row r="3082" spans="1:11" x14ac:dyDescent="0.25">
      <c r="A3082">
        <v>0</v>
      </c>
      <c r="B3082">
        <v>0</v>
      </c>
      <c r="C3082" t="s">
        <v>265</v>
      </c>
      <c r="D3082" t="s">
        <v>1499</v>
      </c>
      <c r="E3082">
        <v>500</v>
      </c>
      <c r="F3082">
        <v>4</v>
      </c>
      <c r="G3082" t="s">
        <v>14</v>
      </c>
      <c r="H3082" s="1" t="str">
        <f t="shared" si="194"/>
        <v>ifrs-full_DirectOperatingExpenseFromInvestmentPropertyNotGeneratingRentalIncome</v>
      </c>
      <c r="I3082" t="str">
        <f t="shared" si="195"/>
        <v>ifrs-full</v>
      </c>
      <c r="J3082" t="str">
        <f t="shared" si="196"/>
        <v>DirectOperatingExpenseFromInvestmentPropertyNotGeneratingRentalIncome</v>
      </c>
      <c r="K3082" t="str">
        <f t="shared" si="197"/>
        <v>insert into dbax_info_conc (codi_empr, codi_emex, codi_info, pref_conc, codi_conc, orde_conc, nive_conc, tipo_info) values (0,0,'pre_ias_40_2014-03-05_role-825100','ifrs-full','DirectOperatingExpenseFromInvestmentPropertyNotGeneratingRentalIncome',500,4,'C')</v>
      </c>
    </row>
    <row r="3083" spans="1:11" x14ac:dyDescent="0.25">
      <c r="A3083">
        <v>0</v>
      </c>
      <c r="B3083">
        <v>0</v>
      </c>
      <c r="C3083" t="s">
        <v>265</v>
      </c>
      <c r="D3083" t="s">
        <v>1546</v>
      </c>
      <c r="E3083">
        <v>20</v>
      </c>
      <c r="F3083">
        <v>2</v>
      </c>
      <c r="G3083" t="s">
        <v>14</v>
      </c>
      <c r="H3083" s="1" t="str">
        <f t="shared" si="194"/>
        <v>ifrs-full_DisclosureOfDetailedInformationAboutInvestmentPropertyExplanatory</v>
      </c>
      <c r="I3083" t="str">
        <f t="shared" si="195"/>
        <v>ifrs-full</v>
      </c>
      <c r="J3083" t="str">
        <f t="shared" si="196"/>
        <v>DisclosureOfDetailedInformationAboutInvestmentPropertyExplanatory</v>
      </c>
      <c r="K3083" t="str">
        <f t="shared" si="197"/>
        <v>insert into dbax_info_conc (codi_empr, codi_emex, codi_info, pref_conc, codi_conc, orde_conc, nive_conc, tipo_info) values (0,0,'pre_ias_40_2014-03-05_role-825100','ifrs-full','DisclosureOfDetailedInformationAboutInvestmentPropertyExplanatory',20,2,'C')</v>
      </c>
    </row>
    <row r="3084" spans="1:11" x14ac:dyDescent="0.25">
      <c r="A3084">
        <v>0</v>
      </c>
      <c r="B3084">
        <v>0</v>
      </c>
      <c r="C3084" t="s">
        <v>265</v>
      </c>
      <c r="D3084" t="s">
        <v>1648</v>
      </c>
      <c r="E3084">
        <v>30</v>
      </c>
      <c r="F3084">
        <v>3</v>
      </c>
      <c r="G3084" t="s">
        <v>14</v>
      </c>
      <c r="H3084" s="1" t="str">
        <f t="shared" si="194"/>
        <v>ifrs-full_DisclosureOfInvestmentPropertyAbstract</v>
      </c>
      <c r="I3084" t="str">
        <f t="shared" si="195"/>
        <v>ifrs-full</v>
      </c>
      <c r="J3084" t="str">
        <f t="shared" si="196"/>
        <v>DisclosureOfInvestmentPropertyAbstract</v>
      </c>
      <c r="K3084" t="str">
        <f t="shared" si="197"/>
        <v>insert into dbax_info_conc (codi_empr, codi_emex, codi_info, pref_conc, codi_conc, orde_conc, nive_conc, tipo_info) values (0,0,'pre_ias_40_2014-03-05_role-825100','ifrs-full','DisclosureOfInvestmentPropertyAbstract',30,3,'C')</v>
      </c>
    </row>
    <row r="3085" spans="1:11" x14ac:dyDescent="0.25">
      <c r="A3085">
        <v>0</v>
      </c>
      <c r="B3085">
        <v>0</v>
      </c>
      <c r="C3085" t="s">
        <v>265</v>
      </c>
      <c r="D3085" t="s">
        <v>1649</v>
      </c>
      <c r="E3085">
        <v>10</v>
      </c>
      <c r="F3085">
        <v>1</v>
      </c>
      <c r="G3085" t="s">
        <v>14</v>
      </c>
      <c r="H3085" s="1" t="str">
        <f t="shared" si="194"/>
        <v>ifrs-full_DisclosureOfInvestmentPropertyExplanatory</v>
      </c>
      <c r="I3085" t="str">
        <f t="shared" si="195"/>
        <v>ifrs-full</v>
      </c>
      <c r="J3085" t="str">
        <f t="shared" si="196"/>
        <v>DisclosureOfInvestmentPropertyExplanatory</v>
      </c>
      <c r="K3085" t="str">
        <f t="shared" si="197"/>
        <v>insert into dbax_info_conc (codi_empr, codi_emex, codi_info, pref_conc, codi_conc, orde_conc, nive_conc, tipo_info) values (0,0,'pre_ias_40_2014-03-05_role-825100','ifrs-full','DisclosureOfInvestmentPropertyExplanatory',10,1,'C')</v>
      </c>
    </row>
    <row r="3086" spans="1:11" x14ac:dyDescent="0.25">
      <c r="A3086">
        <v>0</v>
      </c>
      <c r="B3086">
        <v>0</v>
      </c>
      <c r="C3086" t="s">
        <v>265</v>
      </c>
      <c r="D3086" t="s">
        <v>1650</v>
      </c>
      <c r="E3086">
        <v>210</v>
      </c>
      <c r="F3086">
        <v>4</v>
      </c>
      <c r="G3086" t="s">
        <v>14</v>
      </c>
      <c r="H3086" s="1" t="str">
        <f t="shared" si="194"/>
        <v>ifrs-full_DisclosureOfInvestmentPropertyLineItems</v>
      </c>
      <c r="I3086" t="str">
        <f t="shared" si="195"/>
        <v>ifrs-full</v>
      </c>
      <c r="J3086" t="str">
        <f t="shared" si="196"/>
        <v>DisclosureOfInvestmentPropertyLineItems</v>
      </c>
      <c r="K3086" t="str">
        <f t="shared" si="197"/>
        <v>insert into dbax_info_conc (codi_empr, codi_emex, codi_info, pref_conc, codi_conc, orde_conc, nive_conc, tipo_info) values (0,0,'pre_ias_40_2014-03-05_role-825100','ifrs-full','DisclosureOfInvestmentPropertyLineItems',210,4,'C')</v>
      </c>
    </row>
    <row r="3087" spans="1:11" x14ac:dyDescent="0.25">
      <c r="A3087">
        <v>0</v>
      </c>
      <c r="B3087">
        <v>0</v>
      </c>
      <c r="C3087" t="s">
        <v>265</v>
      </c>
      <c r="D3087" t="s">
        <v>1651</v>
      </c>
      <c r="E3087">
        <v>40</v>
      </c>
      <c r="F3087">
        <v>4</v>
      </c>
      <c r="G3087" t="s">
        <v>14</v>
      </c>
      <c r="H3087" s="1" t="str">
        <f t="shared" si="194"/>
        <v>ifrs-full_DisclosureOfInvestmentPropertyTable</v>
      </c>
      <c r="I3087" t="str">
        <f t="shared" si="195"/>
        <v>ifrs-full</v>
      </c>
      <c r="J3087" t="str">
        <f t="shared" si="196"/>
        <v>DisclosureOfInvestmentPropertyTable</v>
      </c>
      <c r="K3087" t="str">
        <f t="shared" si="197"/>
        <v>insert into dbax_info_conc (codi_empr, codi_emex, codi_info, pref_conc, codi_conc, orde_conc, nive_conc, tipo_info) values (0,0,'pre_ias_40_2014-03-05_role-825100','ifrs-full','DisclosureOfInvestmentPropertyTable',40,4,'C')</v>
      </c>
    </row>
    <row r="3088" spans="1:11" x14ac:dyDescent="0.25">
      <c r="A3088">
        <v>0</v>
      </c>
      <c r="B3088">
        <v>0</v>
      </c>
      <c r="C3088" t="s">
        <v>265</v>
      </c>
      <c r="D3088" t="s">
        <v>1735</v>
      </c>
      <c r="E3088">
        <v>570</v>
      </c>
      <c r="F3088">
        <v>2</v>
      </c>
      <c r="G3088" t="s">
        <v>14</v>
      </c>
      <c r="H3088" s="1" t="str">
        <f t="shared" si="194"/>
        <v>ifrs-full_DisclosureOfSignificantAdjustmentsToValuationObtainedExplanatory</v>
      </c>
      <c r="I3088" t="str">
        <f t="shared" si="195"/>
        <v>ifrs-full</v>
      </c>
      <c r="J3088" t="str">
        <f t="shared" si="196"/>
        <v>DisclosureOfSignificantAdjustmentsToValuationObtainedExplanatory</v>
      </c>
      <c r="K3088" t="str">
        <f t="shared" si="197"/>
        <v>insert into dbax_info_conc (codi_empr, codi_emex, codi_info, pref_conc, codi_conc, orde_conc, nive_conc, tipo_info) values (0,0,'pre_ias_40_2014-03-05_role-825100','ifrs-full','DisclosureOfSignificantAdjustmentsToValuationObtainedExplanatory',570,2,'C')</v>
      </c>
    </row>
    <row r="3089" spans="1:11" x14ac:dyDescent="0.25">
      <c r="A3089">
        <v>0</v>
      </c>
      <c r="B3089">
        <v>0</v>
      </c>
      <c r="C3089" t="s">
        <v>265</v>
      </c>
      <c r="D3089" t="s">
        <v>1778</v>
      </c>
      <c r="E3089">
        <v>370</v>
      </c>
      <c r="F3089">
        <v>7</v>
      </c>
      <c r="G3089" t="s">
        <v>14</v>
      </c>
      <c r="H3089" s="1" t="str">
        <f t="shared" si="194"/>
        <v>ifrs-full_DisposalsInvestmentProperty</v>
      </c>
      <c r="I3089" t="str">
        <f t="shared" si="195"/>
        <v>ifrs-full</v>
      </c>
      <c r="J3089" t="str">
        <f t="shared" si="196"/>
        <v>DisposalsInvestmentProperty</v>
      </c>
      <c r="K3089" t="str">
        <f t="shared" si="197"/>
        <v>insert into dbax_info_conc (codi_empr, codi_emex, codi_info, pref_conc, codi_conc, orde_conc, nive_conc, tipo_info) values (0,0,'pre_ias_40_2014-03-05_role-825100','ifrs-full','DisposalsInvestmentProperty',370,7,'C')</v>
      </c>
    </row>
    <row r="3090" spans="1:11" x14ac:dyDescent="0.25">
      <c r="A3090">
        <v>0</v>
      </c>
      <c r="B3090">
        <v>0</v>
      </c>
      <c r="C3090" t="s">
        <v>265</v>
      </c>
      <c r="D3090" t="s">
        <v>1857</v>
      </c>
      <c r="E3090">
        <v>430</v>
      </c>
      <c r="F3090">
        <v>2</v>
      </c>
      <c r="G3090" t="s">
        <v>14</v>
      </c>
      <c r="H3090" s="1" t="str">
        <f t="shared" si="194"/>
        <v>ifrs-full_ExplanationOfCircumstancesUnderWhichOperatingLeasesClassifiedAsInvestmentProperty</v>
      </c>
      <c r="I3090" t="str">
        <f t="shared" si="195"/>
        <v>ifrs-full</v>
      </c>
      <c r="J3090" t="str">
        <f t="shared" si="196"/>
        <v>ExplanationOfCircumstancesUnderWhichOperatingLeasesClassifiedAsInvestmentProperty</v>
      </c>
      <c r="K3090" t="str">
        <f t="shared" si="197"/>
        <v>insert into dbax_info_conc (codi_empr, codi_emex, codi_info, pref_conc, codi_conc, orde_conc, nive_conc, tipo_info) values (0,0,'pre_ias_40_2014-03-05_role-825100','ifrs-full','ExplanationOfCircumstancesUnderWhichOperatingLeasesClassifiedAsInvestmentProperty',430,2,'C')</v>
      </c>
    </row>
    <row r="3091" spans="1:11" x14ac:dyDescent="0.25">
      <c r="A3091">
        <v>0</v>
      </c>
      <c r="B3091">
        <v>0</v>
      </c>
      <c r="C3091" t="s">
        <v>265</v>
      </c>
      <c r="D3091" t="s">
        <v>1858</v>
      </c>
      <c r="E3091">
        <v>560</v>
      </c>
      <c r="F3091">
        <v>2</v>
      </c>
      <c r="G3091" t="s">
        <v>14</v>
      </c>
      <c r="H3091" s="1" t="str">
        <f t="shared" si="194"/>
        <v>ifrs-full_ExplanationOfContractualObligationsToPurchaseConstructOrDevelopInvestmentPropertyOrForRepairsMaintenanceOrEnhancements</v>
      </c>
      <c r="I3091" t="str">
        <f t="shared" si="195"/>
        <v>ifrs-full</v>
      </c>
      <c r="J3091" t="str">
        <f t="shared" si="196"/>
        <v>ExplanationOfContractualObligationsToPurchaseConstructOrDevelopInvestmentPropertyOrForRepairsMaintenanceOrEnhancements</v>
      </c>
      <c r="K3091" t="str">
        <f t="shared" si="197"/>
        <v>insert into dbax_info_conc (codi_empr, codi_emex, codi_info, pref_conc, codi_conc, orde_conc, nive_conc, tipo_info) values (0,0,'pre_ias_40_2014-03-05_role-825100','ifrs-full','ExplanationOfContractualObligationsToPurchaseConstructOrDevelopInvestmentPropertyOrForRepairsMaintenanceOrEnhancements',560,2,'C')</v>
      </c>
    </row>
    <row r="3092" spans="1:11" x14ac:dyDescent="0.25">
      <c r="A3092">
        <v>0</v>
      </c>
      <c r="B3092">
        <v>0</v>
      </c>
      <c r="C3092" t="s">
        <v>265</v>
      </c>
      <c r="D3092" t="s">
        <v>1861</v>
      </c>
      <c r="E3092">
        <v>610</v>
      </c>
      <c r="F3092">
        <v>2</v>
      </c>
      <c r="G3092" t="s">
        <v>14</v>
      </c>
      <c r="H3092" s="1" t="str">
        <f t="shared" si="194"/>
        <v>ifrs-full_ExplanationOfDisposalOfInvestmentPropertyCarriedAtCostWithinFairValueModel</v>
      </c>
      <c r="I3092" t="str">
        <f t="shared" si="195"/>
        <v>ifrs-full</v>
      </c>
      <c r="J3092" t="str">
        <f t="shared" si="196"/>
        <v>ExplanationOfDisposalOfInvestmentPropertyCarriedAtCostWithinFairValueModel</v>
      </c>
      <c r="K3092" t="str">
        <f t="shared" si="197"/>
        <v>insert into dbax_info_conc (codi_empr, codi_emex, codi_info, pref_conc, codi_conc, orde_conc, nive_conc, tipo_info) values (0,0,'pre_ias_40_2014-03-05_role-825100','ifrs-full','ExplanationOfDisposalOfInvestmentPropertyCarriedAtCostWithinFairValueModel',610,2,'C')</v>
      </c>
    </row>
    <row r="3093" spans="1:11" x14ac:dyDescent="0.25">
      <c r="A3093">
        <v>0</v>
      </c>
      <c r="B3093">
        <v>0</v>
      </c>
      <c r="C3093" t="s">
        <v>265</v>
      </c>
      <c r="D3093" t="s">
        <v>1900</v>
      </c>
      <c r="E3093">
        <v>540</v>
      </c>
      <c r="F3093">
        <v>2</v>
      </c>
      <c r="G3093" t="s">
        <v>14</v>
      </c>
      <c r="H3093" s="1" t="str">
        <f t="shared" si="194"/>
        <v>ifrs-full_ExplanationOfRestrictionsOnRemittanceOfIncomeAndDisposalProceedsOfInvestmentProperty</v>
      </c>
      <c r="I3093" t="str">
        <f t="shared" si="195"/>
        <v>ifrs-full</v>
      </c>
      <c r="J3093" t="str">
        <f t="shared" si="196"/>
        <v>ExplanationOfRestrictionsOnRemittanceOfIncomeAndDisposalProceedsOfInvestmentProperty</v>
      </c>
      <c r="K3093" t="str">
        <f t="shared" si="197"/>
        <v>insert into dbax_info_conc (codi_empr, codi_emex, codi_info, pref_conc, codi_conc, orde_conc, nive_conc, tipo_info) values (0,0,'pre_ias_40_2014-03-05_role-825100','ifrs-full','ExplanationOfRestrictionsOnRemittanceOfIncomeAndDisposalProceedsOfInvestmentProperty',540,2,'C')</v>
      </c>
    </row>
    <row r="3094" spans="1:11" x14ac:dyDescent="0.25">
      <c r="A3094">
        <v>0</v>
      </c>
      <c r="B3094">
        <v>0</v>
      </c>
      <c r="C3094" t="s">
        <v>265</v>
      </c>
      <c r="D3094" t="s">
        <v>1911</v>
      </c>
      <c r="E3094">
        <v>590</v>
      </c>
      <c r="F3094">
        <v>2</v>
      </c>
      <c r="G3094" t="s">
        <v>14</v>
      </c>
      <c r="H3094" s="1" t="str">
        <f t="shared" si="194"/>
        <v>ifrs-full_ExplanationWhyFairValueCannotBeReliablyMeasuredForInvestmentPropertyAtCostWithinFairValueModel</v>
      </c>
      <c r="I3094" t="str">
        <f t="shared" si="195"/>
        <v>ifrs-full</v>
      </c>
      <c r="J3094" t="str">
        <f t="shared" si="196"/>
        <v>ExplanationWhyFairValueCannotBeReliablyMeasuredForInvestmentPropertyAtCostWithinFairValueModel</v>
      </c>
      <c r="K3094" t="str">
        <f t="shared" si="197"/>
        <v>insert into dbax_info_conc (codi_empr, codi_emex, codi_info, pref_conc, codi_conc, orde_conc, nive_conc, tipo_info) values (0,0,'pre_ias_40_2014-03-05_role-825100','ifrs-full','ExplanationWhyFairValueCannotBeReliablyMeasuredForInvestmentPropertyAtCostWithinFairValueModel',590,2,'C')</v>
      </c>
    </row>
    <row r="3095" spans="1:11" x14ac:dyDescent="0.25">
      <c r="A3095">
        <v>0</v>
      </c>
      <c r="B3095">
        <v>0</v>
      </c>
      <c r="C3095" t="s">
        <v>265</v>
      </c>
      <c r="D3095" t="s">
        <v>1912</v>
      </c>
      <c r="E3095">
        <v>670</v>
      </c>
      <c r="F3095">
        <v>2</v>
      </c>
      <c r="G3095" t="s">
        <v>14</v>
      </c>
      <c r="H3095" s="1" t="str">
        <f t="shared" si="194"/>
        <v>ifrs-full_ExplanationWhyFairValueCannotBeReliablyMeasuredForInvestmentPropertyCostModel</v>
      </c>
      <c r="I3095" t="str">
        <f t="shared" si="195"/>
        <v>ifrs-full</v>
      </c>
      <c r="J3095" t="str">
        <f t="shared" si="196"/>
        <v>ExplanationWhyFairValueCannotBeReliablyMeasuredForInvestmentPropertyCostModel</v>
      </c>
      <c r="K3095" t="str">
        <f t="shared" si="197"/>
        <v>insert into dbax_info_conc (codi_empr, codi_emex, codi_info, pref_conc, codi_conc, orde_conc, nive_conc, tipo_info) values (0,0,'pre_ias_40_2014-03-05_role-825100','ifrs-full','ExplanationWhyFairValueCannotBeReliablyMeasuredForInvestmentPropertyCostModel',670,2,'C')</v>
      </c>
    </row>
    <row r="3096" spans="1:11" x14ac:dyDescent="0.25">
      <c r="A3096">
        <v>0</v>
      </c>
      <c r="B3096">
        <v>0</v>
      </c>
      <c r="C3096" t="s">
        <v>265</v>
      </c>
      <c r="D3096" t="s">
        <v>1917</v>
      </c>
      <c r="E3096">
        <v>80</v>
      </c>
      <c r="F3096">
        <v>7</v>
      </c>
      <c r="G3096" t="s">
        <v>14</v>
      </c>
      <c r="H3096" s="1" t="str">
        <f t="shared" si="194"/>
        <v>ifrs-full_FairValueModelMember</v>
      </c>
      <c r="I3096" t="str">
        <f t="shared" si="195"/>
        <v>ifrs-full</v>
      </c>
      <c r="J3096" t="str">
        <f t="shared" si="196"/>
        <v>FairValueModelMember</v>
      </c>
      <c r="K3096" t="str">
        <f t="shared" si="197"/>
        <v>insert into dbax_info_conc (codi_empr, codi_emex, codi_info, pref_conc, codi_conc, orde_conc, nive_conc, tipo_info) values (0,0,'pre_ias_40_2014-03-05_role-825100','ifrs-full','FairValueModelMember',80,7,'C')</v>
      </c>
    </row>
    <row r="3097" spans="1:11" x14ac:dyDescent="0.25">
      <c r="A3097">
        <v>0</v>
      </c>
      <c r="B3097">
        <v>0</v>
      </c>
      <c r="C3097" t="s">
        <v>265</v>
      </c>
      <c r="D3097" t="s">
        <v>1975</v>
      </c>
      <c r="E3097">
        <v>630</v>
      </c>
      <c r="F3097">
        <v>2</v>
      </c>
      <c r="G3097" t="s">
        <v>14</v>
      </c>
      <c r="H3097" s="1" t="str">
        <f t="shared" si="194"/>
        <v>ifrs-full_GainsLossesOnDisposalsOfInvestmentPropertyCarriedAtCostWithinFairValueModel</v>
      </c>
      <c r="I3097" t="str">
        <f t="shared" si="195"/>
        <v>ifrs-full</v>
      </c>
      <c r="J3097" t="str">
        <f t="shared" si="196"/>
        <v>GainsLossesOnDisposalsOfInvestmentPropertyCarriedAtCostWithinFairValueModel</v>
      </c>
      <c r="K3097" t="str">
        <f t="shared" si="197"/>
        <v>insert into dbax_info_conc (codi_empr, codi_emex, codi_info, pref_conc, codi_conc, orde_conc, nive_conc, tipo_info) values (0,0,'pre_ias_40_2014-03-05_role-825100','ifrs-full','GainsLossesOnDisposalsOfInvestmentPropertyCarriedAtCostWithinFairValueModel',630,2,'C')</v>
      </c>
    </row>
    <row r="3098" spans="1:11" x14ac:dyDescent="0.25">
      <c r="A3098">
        <v>0</v>
      </c>
      <c r="B3098">
        <v>0</v>
      </c>
      <c r="C3098" t="s">
        <v>265</v>
      </c>
      <c r="D3098" t="s">
        <v>1988</v>
      </c>
      <c r="E3098">
        <v>340</v>
      </c>
      <c r="F3098">
        <v>7</v>
      </c>
      <c r="G3098" t="s">
        <v>14</v>
      </c>
      <c r="H3098" s="1" t="str">
        <f t="shared" si="194"/>
        <v>ifrs-full_GainsLossesOnFairValueAdjustmentInvestmentProperty</v>
      </c>
      <c r="I3098" t="str">
        <f t="shared" si="195"/>
        <v>ifrs-full</v>
      </c>
      <c r="J3098" t="str">
        <f t="shared" si="196"/>
        <v>GainsLossesOnFairValueAdjustmentInvestmentProperty</v>
      </c>
      <c r="K3098" t="str">
        <f t="shared" si="197"/>
        <v>insert into dbax_info_conc (codi_empr, codi_emex, codi_info, pref_conc, codi_conc, orde_conc, nive_conc, tipo_info) values (0,0,'pre_ias_40_2014-03-05_role-825100','ifrs-full','GainsLossesOnFairValueAdjustmentInvestmentProperty',340,7,'C')</v>
      </c>
    </row>
    <row r="3099" spans="1:11" x14ac:dyDescent="0.25">
      <c r="A3099">
        <v>0</v>
      </c>
      <c r="B3099">
        <v>0</v>
      </c>
      <c r="C3099" t="s">
        <v>265</v>
      </c>
      <c r="D3099" t="s">
        <v>2024</v>
      </c>
      <c r="E3099">
        <v>130</v>
      </c>
      <c r="F3099">
        <v>7</v>
      </c>
      <c r="G3099" t="s">
        <v>14</v>
      </c>
      <c r="H3099" s="1" t="str">
        <f t="shared" si="194"/>
        <v>ifrs-full_GrossCarryingAmountMember</v>
      </c>
      <c r="I3099" t="str">
        <f t="shared" si="195"/>
        <v>ifrs-full</v>
      </c>
      <c r="J3099" t="str">
        <f t="shared" si="196"/>
        <v>GrossCarryingAmountMember</v>
      </c>
      <c r="K3099" t="str">
        <f t="shared" si="197"/>
        <v>insert into dbax_info_conc (codi_empr, codi_emex, codi_info, pref_conc, codi_conc, orde_conc, nive_conc, tipo_info) values (0,0,'pre_ias_40_2014-03-05_role-825100','ifrs-full','GrossCarryingAmountMember',130,7,'C')</v>
      </c>
    </row>
    <row r="3100" spans="1:11" x14ac:dyDescent="0.25">
      <c r="A3100">
        <v>0</v>
      </c>
      <c r="B3100">
        <v>0</v>
      </c>
      <c r="C3100" t="s">
        <v>265</v>
      </c>
      <c r="D3100" t="s">
        <v>2044</v>
      </c>
      <c r="E3100">
        <v>320</v>
      </c>
      <c r="F3100">
        <v>7</v>
      </c>
      <c r="G3100" t="s">
        <v>14</v>
      </c>
      <c r="H3100" s="1" t="str">
        <f t="shared" si="194"/>
        <v>ifrs-full_ImpairmentLossRecognisedInProfitOrLossInvestmentProperty</v>
      </c>
      <c r="I3100" t="str">
        <f t="shared" si="195"/>
        <v>ifrs-full</v>
      </c>
      <c r="J3100" t="str">
        <f t="shared" si="196"/>
        <v>ImpairmentLossRecognisedInProfitOrLossInvestmentProperty</v>
      </c>
      <c r="K3100" t="str">
        <f t="shared" si="197"/>
        <v>insert into dbax_info_conc (codi_empr, codi_emex, codi_info, pref_conc, codi_conc, orde_conc, nive_conc, tipo_info) values (0,0,'pre_ias_40_2014-03-05_role-825100','ifrs-full','ImpairmentLossRecognisedInProfitOrLossInvestmentProperty',320,7,'C')</v>
      </c>
    </row>
    <row r="3101" spans="1:11" x14ac:dyDescent="0.25">
      <c r="A3101">
        <v>0</v>
      </c>
      <c r="B3101">
        <v>0</v>
      </c>
      <c r="C3101" t="s">
        <v>265</v>
      </c>
      <c r="D3101" t="s">
        <v>2112</v>
      </c>
      <c r="E3101">
        <v>300</v>
      </c>
      <c r="F3101">
        <v>7</v>
      </c>
      <c r="G3101" t="s">
        <v>14</v>
      </c>
      <c r="H3101" s="1" t="str">
        <f t="shared" si="194"/>
        <v>ifrs-full_IncreaseDecreaseThroughNetExchangeDifferencesInvestmentProperty</v>
      </c>
      <c r="I3101" t="str">
        <f t="shared" si="195"/>
        <v>ifrs-full</v>
      </c>
      <c r="J3101" t="str">
        <f t="shared" si="196"/>
        <v>IncreaseDecreaseThroughNetExchangeDifferencesInvestmentProperty</v>
      </c>
      <c r="K3101" t="str">
        <f t="shared" si="197"/>
        <v>insert into dbax_info_conc (codi_empr, codi_emex, codi_info, pref_conc, codi_conc, orde_conc, nive_conc, tipo_info) values (0,0,'pre_ias_40_2014-03-05_role-825100','ifrs-full','IncreaseDecreaseThroughNetExchangeDifferencesInvestmentProperty',300,7,'C')</v>
      </c>
    </row>
    <row r="3102" spans="1:11" x14ac:dyDescent="0.25">
      <c r="A3102">
        <v>0</v>
      </c>
      <c r="B3102">
        <v>0</v>
      </c>
      <c r="C3102" t="s">
        <v>265</v>
      </c>
      <c r="D3102" t="s">
        <v>2116</v>
      </c>
      <c r="E3102">
        <v>390</v>
      </c>
      <c r="F3102">
        <v>7</v>
      </c>
      <c r="G3102" t="s">
        <v>14</v>
      </c>
      <c r="H3102" s="1" t="str">
        <f t="shared" si="194"/>
        <v>ifrs-full_IncreaseDecreaseThroughOtherChangesInvestmentProperty</v>
      </c>
      <c r="I3102" t="str">
        <f t="shared" si="195"/>
        <v>ifrs-full</v>
      </c>
      <c r="J3102" t="str">
        <f t="shared" si="196"/>
        <v>IncreaseDecreaseThroughOtherChangesInvestmentProperty</v>
      </c>
      <c r="K3102" t="str">
        <f t="shared" si="197"/>
        <v>insert into dbax_info_conc (codi_empr, codi_emex, codi_info, pref_conc, codi_conc, orde_conc, nive_conc, tipo_info) values (0,0,'pre_ias_40_2014-03-05_role-825100','ifrs-full','IncreaseDecreaseThroughOtherChangesInvestmentProperty',390,7,'C')</v>
      </c>
    </row>
    <row r="3103" spans="1:11" x14ac:dyDescent="0.25">
      <c r="A3103">
        <v>0</v>
      </c>
      <c r="B3103">
        <v>0</v>
      </c>
      <c r="C3103" t="s">
        <v>265</v>
      </c>
      <c r="D3103" t="s">
        <v>2233</v>
      </c>
      <c r="E3103">
        <v>230</v>
      </c>
      <c r="F3103">
        <v>6</v>
      </c>
      <c r="G3103" t="s">
        <v>14</v>
      </c>
      <c r="H3103" s="1" t="str">
        <f t="shared" si="194"/>
        <v>ifrs-full_InvestmentProperty</v>
      </c>
      <c r="I3103" t="str">
        <f t="shared" si="195"/>
        <v>ifrs-full</v>
      </c>
      <c r="J3103" t="str">
        <f t="shared" si="196"/>
        <v>InvestmentProperty</v>
      </c>
      <c r="K3103" t="str">
        <f t="shared" si="197"/>
        <v>insert into dbax_info_conc (codi_empr, codi_emex, codi_info, pref_conc, codi_conc, orde_conc, nive_conc, tipo_info) values (0,0,'pre_ias_40_2014-03-05_role-825100','ifrs-full','InvestmentProperty',230,6,'C')</v>
      </c>
    </row>
    <row r="3104" spans="1:11" x14ac:dyDescent="0.25">
      <c r="A3104">
        <v>0</v>
      </c>
      <c r="B3104">
        <v>0</v>
      </c>
      <c r="C3104" t="s">
        <v>265</v>
      </c>
      <c r="D3104" t="s">
        <v>2233</v>
      </c>
      <c r="E3104">
        <v>410</v>
      </c>
      <c r="F3104">
        <v>6</v>
      </c>
      <c r="G3104" t="s">
        <v>14</v>
      </c>
      <c r="H3104" s="1" t="str">
        <f t="shared" si="194"/>
        <v>ifrs-full_InvestmentProperty</v>
      </c>
      <c r="I3104" t="str">
        <f t="shared" si="195"/>
        <v>ifrs-full</v>
      </c>
      <c r="J3104" t="str">
        <f t="shared" si="196"/>
        <v>InvestmentProperty</v>
      </c>
      <c r="K3104" t="str">
        <f t="shared" si="197"/>
        <v>insert into dbax_info_conc (codi_empr, codi_emex, codi_info, pref_conc, codi_conc, orde_conc, nive_conc, tipo_info) values (0,0,'pre_ias_40_2014-03-05_role-825100','ifrs-full','InvestmentProperty',410,6,'C')</v>
      </c>
    </row>
    <row r="3105" spans="1:11" x14ac:dyDescent="0.25">
      <c r="A3105">
        <v>0</v>
      </c>
      <c r="B3105">
        <v>0</v>
      </c>
      <c r="C3105" t="s">
        <v>265</v>
      </c>
      <c r="D3105" t="s">
        <v>2236</v>
      </c>
      <c r="E3105">
        <v>190</v>
      </c>
      <c r="F3105">
        <v>7</v>
      </c>
      <c r="G3105" t="s">
        <v>14</v>
      </c>
      <c r="H3105" s="1" t="str">
        <f t="shared" si="194"/>
        <v>ifrs-full_InvestmentPropertyCompletedMember</v>
      </c>
      <c r="I3105" t="str">
        <f t="shared" si="195"/>
        <v>ifrs-full</v>
      </c>
      <c r="J3105" t="str">
        <f t="shared" si="196"/>
        <v>InvestmentPropertyCompletedMember</v>
      </c>
      <c r="K3105" t="str">
        <f t="shared" si="197"/>
        <v>insert into dbax_info_conc (codi_empr, codi_emex, codi_info, pref_conc, codi_conc, orde_conc, nive_conc, tipo_info) values (0,0,'pre_ias_40_2014-03-05_role-825100','ifrs-full','InvestmentPropertyCompletedMember',190,7,'C')</v>
      </c>
    </row>
    <row r="3106" spans="1:11" x14ac:dyDescent="0.25">
      <c r="A3106">
        <v>0</v>
      </c>
      <c r="B3106">
        <v>0</v>
      </c>
      <c r="C3106" t="s">
        <v>265</v>
      </c>
      <c r="D3106" t="s">
        <v>2237</v>
      </c>
      <c r="E3106">
        <v>180</v>
      </c>
      <c r="F3106">
        <v>6</v>
      </c>
      <c r="G3106" t="s">
        <v>14</v>
      </c>
      <c r="H3106" s="1" t="str">
        <f t="shared" si="194"/>
        <v>ifrs-full_InvestmentPropertyMember</v>
      </c>
      <c r="I3106" t="str">
        <f t="shared" si="195"/>
        <v>ifrs-full</v>
      </c>
      <c r="J3106" t="str">
        <f t="shared" si="196"/>
        <v>InvestmentPropertyMember</v>
      </c>
      <c r="K3106" t="str">
        <f t="shared" si="197"/>
        <v>insert into dbax_info_conc (codi_empr, codi_emex, codi_info, pref_conc, codi_conc, orde_conc, nive_conc, tipo_info) values (0,0,'pre_ias_40_2014-03-05_role-825100','ifrs-full','InvestmentPropertyMember',180,6,'C')</v>
      </c>
    </row>
    <row r="3107" spans="1:11" x14ac:dyDescent="0.25">
      <c r="A3107">
        <v>0</v>
      </c>
      <c r="B3107">
        <v>0</v>
      </c>
      <c r="C3107" t="s">
        <v>265</v>
      </c>
      <c r="D3107" t="s">
        <v>2239</v>
      </c>
      <c r="E3107">
        <v>200</v>
      </c>
      <c r="F3107">
        <v>7</v>
      </c>
      <c r="G3107" t="s">
        <v>14</v>
      </c>
      <c r="H3107" s="1" t="str">
        <f t="shared" si="194"/>
        <v>ifrs-full_InvestmentPropertyUnderConstructionOrDevelopmentMember</v>
      </c>
      <c r="I3107" t="str">
        <f t="shared" si="195"/>
        <v>ifrs-full</v>
      </c>
      <c r="J3107" t="str">
        <f t="shared" si="196"/>
        <v>InvestmentPropertyUnderConstructionOrDevelopmentMember</v>
      </c>
      <c r="K3107" t="str">
        <f t="shared" si="197"/>
        <v>insert into dbax_info_conc (codi_empr, codi_emex, codi_info, pref_conc, codi_conc, orde_conc, nive_conc, tipo_info) values (0,0,'pre_ias_40_2014-03-05_role-825100','ifrs-full','InvestmentPropertyUnderConstructionOrDevelopmentMember',200,7,'C')</v>
      </c>
    </row>
    <row r="3108" spans="1:11" x14ac:dyDescent="0.25">
      <c r="A3108">
        <v>0</v>
      </c>
      <c r="B3108">
        <v>0</v>
      </c>
      <c r="C3108" t="s">
        <v>265</v>
      </c>
      <c r="D3108" t="s">
        <v>2334</v>
      </c>
      <c r="E3108">
        <v>50</v>
      </c>
      <c r="F3108">
        <v>5</v>
      </c>
      <c r="G3108" t="s">
        <v>14</v>
      </c>
      <c r="H3108" s="1" t="str">
        <f t="shared" si="194"/>
        <v>ifrs-full_MeasurementAxis</v>
      </c>
      <c r="I3108" t="str">
        <f t="shared" si="195"/>
        <v>ifrs-full</v>
      </c>
      <c r="J3108" t="str">
        <f t="shared" si="196"/>
        <v>MeasurementAxis</v>
      </c>
      <c r="K3108" t="str">
        <f t="shared" si="197"/>
        <v>insert into dbax_info_conc (codi_empr, codi_emex, codi_info, pref_conc, codi_conc, orde_conc, nive_conc, tipo_info) values (0,0,'pre_ias_40_2014-03-05_role-825100','ifrs-full','MeasurementAxis',50,5,'C')</v>
      </c>
    </row>
    <row r="3109" spans="1:11" x14ac:dyDescent="0.25">
      <c r="A3109">
        <v>0</v>
      </c>
      <c r="B3109">
        <v>0</v>
      </c>
      <c r="C3109" t="s">
        <v>265</v>
      </c>
      <c r="D3109" t="s">
        <v>2368</v>
      </c>
      <c r="E3109">
        <v>420</v>
      </c>
      <c r="F3109">
        <v>2</v>
      </c>
      <c r="G3109" t="s">
        <v>14</v>
      </c>
      <c r="H3109" s="1" t="str">
        <f t="shared" si="194"/>
        <v>ifrs-full_ModelUsedToMeasureInvestmentProperty</v>
      </c>
      <c r="I3109" t="str">
        <f t="shared" si="195"/>
        <v>ifrs-full</v>
      </c>
      <c r="J3109" t="str">
        <f t="shared" si="196"/>
        <v>ModelUsedToMeasureInvestmentProperty</v>
      </c>
      <c r="K3109" t="str">
        <f t="shared" si="197"/>
        <v>insert into dbax_info_conc (codi_empr, codi_emex, codi_info, pref_conc, codi_conc, orde_conc, nive_conc, tipo_info) values (0,0,'pre_ias_40_2014-03-05_role-825100','ifrs-full','ModelUsedToMeasureInvestmentProperty',420,2,'C')</v>
      </c>
    </row>
    <row r="3110" spans="1:11" x14ac:dyDescent="0.25">
      <c r="A3110">
        <v>0</v>
      </c>
      <c r="B3110">
        <v>0</v>
      </c>
      <c r="C3110" t="s">
        <v>265</v>
      </c>
      <c r="D3110" t="s">
        <v>2707</v>
      </c>
      <c r="E3110">
        <v>600</v>
      </c>
      <c r="F3110">
        <v>2</v>
      </c>
      <c r="G3110" t="s">
        <v>14</v>
      </c>
      <c r="H3110" s="1" t="str">
        <f t="shared" si="194"/>
        <v>ifrs-full_RangeOfEstimatesWithinWhichFairValueIsLikelyToLieForInvestmentPropertyAtCostWithinFairValueModel</v>
      </c>
      <c r="I3110" t="str">
        <f t="shared" si="195"/>
        <v>ifrs-full</v>
      </c>
      <c r="J3110" t="str">
        <f t="shared" si="196"/>
        <v>RangeOfEstimatesWithinWhichFairValueIsLikelyToLieForInvestmentPropertyAtCostWithinFairValueModel</v>
      </c>
      <c r="K3110" t="str">
        <f t="shared" si="197"/>
        <v>insert into dbax_info_conc (codi_empr, codi_emex, codi_info, pref_conc, codi_conc, orde_conc, nive_conc, tipo_info) values (0,0,'pre_ias_40_2014-03-05_role-825100','ifrs-full','RangeOfEstimatesWithinWhichFairValueIsLikelyToLieForInvestmentPropertyAtCostWithinFairValueModel',600,2,'C')</v>
      </c>
    </row>
    <row r="3111" spans="1:11" x14ac:dyDescent="0.25">
      <c r="A3111">
        <v>0</v>
      </c>
      <c r="B3111">
        <v>0</v>
      </c>
      <c r="C3111" t="s">
        <v>265</v>
      </c>
      <c r="D3111" t="s">
        <v>2708</v>
      </c>
      <c r="E3111">
        <v>680</v>
      </c>
      <c r="F3111">
        <v>2</v>
      </c>
      <c r="G3111" t="s">
        <v>14</v>
      </c>
      <c r="H3111" s="1" t="str">
        <f t="shared" si="194"/>
        <v>ifrs-full_RangeOfEstimatesWithinWhichFairValueIsLikelyToLieForInvestmentPropertyCostModel</v>
      </c>
      <c r="I3111" t="str">
        <f t="shared" si="195"/>
        <v>ifrs-full</v>
      </c>
      <c r="J3111" t="str">
        <f t="shared" si="196"/>
        <v>RangeOfEstimatesWithinWhichFairValueIsLikelyToLieForInvestmentPropertyCostModel</v>
      </c>
      <c r="K3111" t="str">
        <f t="shared" si="197"/>
        <v>insert into dbax_info_conc (codi_empr, codi_emex, codi_info, pref_conc, codi_conc, orde_conc, nive_conc, tipo_info) values (0,0,'pre_ias_40_2014-03-05_role-825100','ifrs-full','RangeOfEstimatesWithinWhichFairValueIsLikelyToLieForInvestmentPropertyCostModel',680,2,'C')</v>
      </c>
    </row>
    <row r="3112" spans="1:11" x14ac:dyDescent="0.25">
      <c r="A3112">
        <v>0</v>
      </c>
      <c r="B3112">
        <v>0</v>
      </c>
      <c r="C3112" t="s">
        <v>265</v>
      </c>
      <c r="D3112" t="s">
        <v>2744</v>
      </c>
      <c r="E3112">
        <v>220</v>
      </c>
      <c r="F3112">
        <v>5</v>
      </c>
      <c r="G3112" t="s">
        <v>14</v>
      </c>
      <c r="H3112" s="1" t="str">
        <f t="shared" si="194"/>
        <v>ifrs-full_ReconciliationOfChangesInInvestmentPropertyAbstract</v>
      </c>
      <c r="I3112" t="str">
        <f t="shared" si="195"/>
        <v>ifrs-full</v>
      </c>
      <c r="J3112" t="str">
        <f t="shared" si="196"/>
        <v>ReconciliationOfChangesInInvestmentPropertyAbstract</v>
      </c>
      <c r="K3112" t="str">
        <f t="shared" si="197"/>
        <v>insert into dbax_info_conc (codi_empr, codi_emex, codi_info, pref_conc, codi_conc, orde_conc, nive_conc, tipo_info) values (0,0,'pre_ias_40_2014-03-05_role-825100','ifrs-full','ReconciliationOfChangesInInvestmentPropertyAbstract',220,5,'C')</v>
      </c>
    </row>
    <row r="3113" spans="1:11" x14ac:dyDescent="0.25">
      <c r="A3113">
        <v>0</v>
      </c>
      <c r="B3113">
        <v>0</v>
      </c>
      <c r="C3113" t="s">
        <v>265</v>
      </c>
      <c r="D3113" t="s">
        <v>2757</v>
      </c>
      <c r="E3113">
        <v>470</v>
      </c>
      <c r="F3113">
        <v>3</v>
      </c>
      <c r="G3113" t="s">
        <v>14</v>
      </c>
      <c r="H3113" s="1" t="str">
        <f t="shared" si="194"/>
        <v>ifrs-full_RentalIncomeFromInvestmentProperty</v>
      </c>
      <c r="I3113" t="str">
        <f t="shared" si="195"/>
        <v>ifrs-full</v>
      </c>
      <c r="J3113" t="str">
        <f t="shared" si="196"/>
        <v>RentalIncomeFromInvestmentProperty</v>
      </c>
      <c r="K3113" t="str">
        <f t="shared" si="197"/>
        <v>insert into dbax_info_conc (codi_empr, codi_emex, codi_info, pref_conc, codi_conc, orde_conc, nive_conc, tipo_info) values (0,0,'pre_ias_40_2014-03-05_role-825100','ifrs-full','RentalIncomeFromInvestmentProperty',470,3,'C')</v>
      </c>
    </row>
    <row r="3114" spans="1:11" x14ac:dyDescent="0.25">
      <c r="A3114">
        <v>0</v>
      </c>
      <c r="B3114">
        <v>0</v>
      </c>
      <c r="C3114" t="s">
        <v>265</v>
      </c>
      <c r="D3114" t="s">
        <v>2758</v>
      </c>
      <c r="E3114">
        <v>520</v>
      </c>
      <c r="F3114">
        <v>3</v>
      </c>
      <c r="G3114" t="s">
        <v>14</v>
      </c>
      <c r="H3114" s="1" t="str">
        <f t="shared" si="194"/>
        <v>ifrs-full_RentalIncomeFromInvestmentPropertyNetOfDirectOperatingExpense</v>
      </c>
      <c r="I3114" t="str">
        <f t="shared" si="195"/>
        <v>ifrs-full</v>
      </c>
      <c r="J3114" t="str">
        <f t="shared" si="196"/>
        <v>RentalIncomeFromInvestmentPropertyNetOfDirectOperatingExpense</v>
      </c>
      <c r="K3114" t="str">
        <f t="shared" si="197"/>
        <v>insert into dbax_info_conc (codi_empr, codi_emex, codi_info, pref_conc, codi_conc, orde_conc, nive_conc, tipo_info) values (0,0,'pre_ias_40_2014-03-05_role-825100','ifrs-full','RentalIncomeFromInvestmentPropertyNetOfDirectOperatingExpense',520,3,'C')</v>
      </c>
    </row>
    <row r="3115" spans="1:11" x14ac:dyDescent="0.25">
      <c r="A3115">
        <v>0</v>
      </c>
      <c r="B3115">
        <v>0</v>
      </c>
      <c r="C3115" t="s">
        <v>265</v>
      </c>
      <c r="D3115" t="s">
        <v>2759</v>
      </c>
      <c r="E3115">
        <v>460</v>
      </c>
      <c r="F3115">
        <v>2</v>
      </c>
      <c r="G3115" t="s">
        <v>14</v>
      </c>
      <c r="H3115" s="1" t="str">
        <f t="shared" si="194"/>
        <v>ifrs-full_RentalIncomeFromInvestmentPropertyNetOfDirectOperatingExpenseAbstract</v>
      </c>
      <c r="I3115" t="str">
        <f t="shared" si="195"/>
        <v>ifrs-full</v>
      </c>
      <c r="J3115" t="str">
        <f t="shared" si="196"/>
        <v>RentalIncomeFromInvestmentPropertyNetOfDirectOperatingExpenseAbstract</v>
      </c>
      <c r="K3115" t="str">
        <f t="shared" si="197"/>
        <v>insert into dbax_info_conc (codi_empr, codi_emex, codi_info, pref_conc, codi_conc, orde_conc, nive_conc, tipo_info) values (0,0,'pre_ias_40_2014-03-05_role-825100','ifrs-full','RentalIncomeFromInvestmentPropertyNetOfDirectOperatingExpenseAbstract',460,2,'C')</v>
      </c>
    </row>
    <row r="3116" spans="1:11" x14ac:dyDescent="0.25">
      <c r="A3116">
        <v>0</v>
      </c>
      <c r="B3116">
        <v>0</v>
      </c>
      <c r="C3116" t="s">
        <v>265</v>
      </c>
      <c r="D3116" t="s">
        <v>2790</v>
      </c>
      <c r="E3116">
        <v>550</v>
      </c>
      <c r="F3116">
        <v>2</v>
      </c>
      <c r="G3116" t="s">
        <v>14</v>
      </c>
      <c r="H3116" s="1" t="str">
        <f t="shared" si="194"/>
        <v>ifrs-full_RestrictionsOnRealisabilityOfInvestmentPropertyOrRemittanceOfIncomeAndProceedsOfDisposalOfInvestmentProperty</v>
      </c>
      <c r="I3116" t="str">
        <f t="shared" si="195"/>
        <v>ifrs-full</v>
      </c>
      <c r="J3116" t="str">
        <f t="shared" si="196"/>
        <v>RestrictionsOnRealisabilityOfInvestmentPropertyOrRemittanceOfIncomeAndProceedsOfDisposalOfInvestmentProperty</v>
      </c>
      <c r="K3116" t="str">
        <f t="shared" si="197"/>
        <v>insert into dbax_info_conc (codi_empr, codi_emex, codi_info, pref_conc, codi_conc, orde_conc, nive_conc, tipo_info) values (0,0,'pre_ias_40_2014-03-05_role-825100','ifrs-full','RestrictionsOnRealisabilityOfInvestmentPropertyOrRemittanceOfIncomeAndProceedsOfDisposalOfInvestmentProperty',550,2,'C')</v>
      </c>
    </row>
    <row r="3117" spans="1:11" x14ac:dyDescent="0.25">
      <c r="A3117">
        <v>0</v>
      </c>
      <c r="B3117">
        <v>0</v>
      </c>
      <c r="C3117" t="s">
        <v>265</v>
      </c>
      <c r="D3117" t="s">
        <v>2841</v>
      </c>
      <c r="E3117">
        <v>330</v>
      </c>
      <c r="F3117">
        <v>7</v>
      </c>
      <c r="G3117" t="s">
        <v>14</v>
      </c>
      <c r="H3117" s="1" t="str">
        <f t="shared" si="194"/>
        <v>ifrs-full_ReversalOfImpairmentLossRecognisedInProfitOrLossInvestmentProperty</v>
      </c>
      <c r="I3117" t="str">
        <f t="shared" si="195"/>
        <v>ifrs-full</v>
      </c>
      <c r="J3117" t="str">
        <f t="shared" si="196"/>
        <v>ReversalOfImpairmentLossRecognisedInProfitOrLossInvestmentProperty</v>
      </c>
      <c r="K3117" t="str">
        <f t="shared" si="197"/>
        <v>insert into dbax_info_conc (codi_empr, codi_emex, codi_info, pref_conc, codi_conc, orde_conc, nive_conc, tipo_info) values (0,0,'pre_ias_40_2014-03-05_role-825100','ifrs-full','ReversalOfImpairmentLossRecognisedInProfitOrLossInvestmentProperty',330,7,'C')</v>
      </c>
    </row>
    <row r="3118" spans="1:11" x14ac:dyDescent="0.25">
      <c r="A3118">
        <v>0</v>
      </c>
      <c r="B3118">
        <v>0</v>
      </c>
      <c r="C3118" t="s">
        <v>265</v>
      </c>
      <c r="D3118" t="s">
        <v>2973</v>
      </c>
      <c r="E3118">
        <v>360</v>
      </c>
      <c r="F3118">
        <v>7</v>
      </c>
      <c r="G3118" t="s">
        <v>14</v>
      </c>
      <c r="H3118" s="1" t="str">
        <f t="shared" si="194"/>
        <v>ifrs-full_TransferFromInvestmentPropertyUnderConstructionOrDevelopmentInvestmentProperty</v>
      </c>
      <c r="I3118" t="str">
        <f t="shared" si="195"/>
        <v>ifrs-full</v>
      </c>
      <c r="J3118" t="str">
        <f t="shared" si="196"/>
        <v>TransferFromInvestmentPropertyUnderConstructionOrDevelopmentInvestmentProperty</v>
      </c>
      <c r="K3118" t="str">
        <f t="shared" si="197"/>
        <v>insert into dbax_info_conc (codi_empr, codi_emex, codi_info, pref_conc, codi_conc, orde_conc, nive_conc, tipo_info) values (0,0,'pre_ias_40_2014-03-05_role-825100','ifrs-full','TransferFromInvestmentPropertyUnderConstructionOrDevelopmentInvestmentProperty',360,7,'C')</v>
      </c>
    </row>
    <row r="3119" spans="1:11" x14ac:dyDescent="0.25">
      <c r="A3119">
        <v>0</v>
      </c>
      <c r="B3119">
        <v>0</v>
      </c>
      <c r="C3119" t="s">
        <v>265</v>
      </c>
      <c r="D3119" t="s">
        <v>2974</v>
      </c>
      <c r="E3119">
        <v>350</v>
      </c>
      <c r="F3119">
        <v>7</v>
      </c>
      <c r="G3119" t="s">
        <v>14</v>
      </c>
      <c r="H3119" s="1" t="str">
        <f t="shared" si="194"/>
        <v>ifrs-full_TransferFromToInventoriesAndOwnerOccupiedPropertyInvestmentProperty</v>
      </c>
      <c r="I3119" t="str">
        <f t="shared" si="195"/>
        <v>ifrs-full</v>
      </c>
      <c r="J3119" t="str">
        <f t="shared" si="196"/>
        <v>TransferFromToInventoriesAndOwnerOccupiedPropertyInvestmentProperty</v>
      </c>
      <c r="K3119" t="str">
        <f t="shared" si="197"/>
        <v>insert into dbax_info_conc (codi_empr, codi_emex, codi_info, pref_conc, codi_conc, orde_conc, nive_conc, tipo_info) values (0,0,'pre_ias_40_2014-03-05_role-825100','ifrs-full','TransferFromToInventoriesAndOwnerOccupiedPropertyInvestmentProperty',350,7,'C')</v>
      </c>
    </row>
    <row r="3120" spans="1:11" x14ac:dyDescent="0.25">
      <c r="A3120">
        <v>0</v>
      </c>
      <c r="B3120">
        <v>0</v>
      </c>
      <c r="C3120" t="s">
        <v>265</v>
      </c>
      <c r="D3120" t="s">
        <v>2998</v>
      </c>
      <c r="E3120">
        <v>170</v>
      </c>
      <c r="F3120">
        <v>5</v>
      </c>
      <c r="G3120" t="s">
        <v>14</v>
      </c>
      <c r="H3120" s="1" t="str">
        <f t="shared" si="194"/>
        <v>ifrs-full_TypesOfInvestmentPropertyAxis</v>
      </c>
      <c r="I3120" t="str">
        <f t="shared" si="195"/>
        <v>ifrs-full</v>
      </c>
      <c r="J3120" t="str">
        <f t="shared" si="196"/>
        <v>TypesOfInvestmentPropertyAxis</v>
      </c>
      <c r="K3120" t="str">
        <f t="shared" si="197"/>
        <v>insert into dbax_info_conc (codi_empr, codi_emex, codi_info, pref_conc, codi_conc, orde_conc, nive_conc, tipo_info) values (0,0,'pre_ias_40_2014-03-05_role-825100','ifrs-full','TypesOfInvestmentPropertyAxis',170,5,'C')</v>
      </c>
    </row>
    <row r="3121" spans="1:11" x14ac:dyDescent="0.25">
      <c r="A3121">
        <v>0</v>
      </c>
      <c r="B3121">
        <v>0</v>
      </c>
      <c r="C3121" t="s">
        <v>265</v>
      </c>
      <c r="D3121" t="s">
        <v>3021</v>
      </c>
      <c r="E3121">
        <v>650</v>
      </c>
      <c r="F3121">
        <v>2</v>
      </c>
      <c r="G3121" t="s">
        <v>14</v>
      </c>
      <c r="H3121" s="1" t="str">
        <f t="shared" si="194"/>
        <v>ifrs-full_UsefulLivesOrDepreciationRatesInvestmentPropertyCostModel</v>
      </c>
      <c r="I3121" t="str">
        <f t="shared" si="195"/>
        <v>ifrs-full</v>
      </c>
      <c r="J3121" t="str">
        <f t="shared" si="196"/>
        <v>UsefulLivesOrDepreciationRatesInvestmentPropertyCostModel</v>
      </c>
      <c r="K3121" t="str">
        <f t="shared" si="197"/>
        <v>insert into dbax_info_conc (codi_empr, codi_emex, codi_info, pref_conc, codi_conc, orde_conc, nive_conc, tipo_info) values (0,0,'pre_ias_40_2014-03-05_role-825100','ifrs-full','UsefulLivesOrDepreciationRatesInvestmentPropertyCostModel',650,2,'C')</v>
      </c>
    </row>
    <row r="3122" spans="1:11" x14ac:dyDescent="0.25">
      <c r="A3122">
        <v>0</v>
      </c>
      <c r="B3122">
        <v>0</v>
      </c>
      <c r="C3122" t="s">
        <v>268</v>
      </c>
      <c r="D3122" t="s">
        <v>909</v>
      </c>
      <c r="E3122">
        <v>80</v>
      </c>
      <c r="F3122">
        <v>2</v>
      </c>
      <c r="G3122" t="s">
        <v>14</v>
      </c>
      <c r="H3122" s="1" t="str">
        <f t="shared" si="194"/>
        <v>ifrs-full_CashFlowsFromContinuingAndDiscontinuedOperationsAbstract</v>
      </c>
      <c r="I3122" t="str">
        <f t="shared" si="195"/>
        <v>ifrs-full</v>
      </c>
      <c r="J3122" t="str">
        <f t="shared" si="196"/>
        <v>CashFlowsFromContinuingAndDiscontinuedOperationsAbstract</v>
      </c>
      <c r="K3122" t="str">
        <f t="shared" si="197"/>
        <v>insert into dbax_info_conc (codi_empr, codi_emex, codi_info, pref_conc, codi_conc, orde_conc, nive_conc, tipo_info) values (0,0,'pre_ifrs_5_2014-03-05_role-825900','ifrs-full','CashFlowsFromContinuingAndDiscontinuedOperationsAbstract',80,2,'C')</v>
      </c>
    </row>
    <row r="3123" spans="1:11" x14ac:dyDescent="0.25">
      <c r="A3123">
        <v>0</v>
      </c>
      <c r="B3123">
        <v>0</v>
      </c>
      <c r="C3123" t="s">
        <v>268</v>
      </c>
      <c r="D3123" t="s">
        <v>913</v>
      </c>
      <c r="E3123">
        <v>200</v>
      </c>
      <c r="F3123">
        <v>4</v>
      </c>
      <c r="G3123" t="s">
        <v>14</v>
      </c>
      <c r="H3123" s="1" t="str">
        <f t="shared" si="194"/>
        <v>ifrs-full_CashFlowsFromUsedInFinancingActivities</v>
      </c>
      <c r="I3123" t="str">
        <f t="shared" si="195"/>
        <v>ifrs-full</v>
      </c>
      <c r="J3123" t="str">
        <f t="shared" si="196"/>
        <v>CashFlowsFromUsedInFinancingActivities</v>
      </c>
      <c r="K3123" t="str">
        <f t="shared" si="197"/>
        <v>insert into dbax_info_conc (codi_empr, codi_emex, codi_info, pref_conc, codi_conc, orde_conc, nive_conc, tipo_info) values (0,0,'pre_ifrs_5_2014-03-05_role-825900','ifrs-full','CashFlowsFromUsedInFinancingActivities',200,4,'C')</v>
      </c>
    </row>
    <row r="3124" spans="1:11" x14ac:dyDescent="0.25">
      <c r="A3124">
        <v>0</v>
      </c>
      <c r="B3124">
        <v>0</v>
      </c>
      <c r="C3124" t="s">
        <v>268</v>
      </c>
      <c r="D3124" t="s">
        <v>914</v>
      </c>
      <c r="E3124">
        <v>170</v>
      </c>
      <c r="F3124">
        <v>3</v>
      </c>
      <c r="G3124" t="s">
        <v>14</v>
      </c>
      <c r="H3124" s="1" t="str">
        <f t="shared" si="194"/>
        <v>ifrs-full_CashFlowsFromUsedInFinancingActivitiesAbstract</v>
      </c>
      <c r="I3124" t="str">
        <f t="shared" si="195"/>
        <v>ifrs-full</v>
      </c>
      <c r="J3124" t="str">
        <f t="shared" si="196"/>
        <v>CashFlowsFromUsedInFinancingActivitiesAbstract</v>
      </c>
      <c r="K3124" t="str">
        <f t="shared" si="197"/>
        <v>insert into dbax_info_conc (codi_empr, codi_emex, codi_info, pref_conc, codi_conc, orde_conc, nive_conc, tipo_info) values (0,0,'pre_ifrs_5_2014-03-05_role-825900','ifrs-full','CashFlowsFromUsedInFinancingActivitiesAbstract',170,3,'C')</v>
      </c>
    </row>
    <row r="3125" spans="1:11" x14ac:dyDescent="0.25">
      <c r="A3125">
        <v>0</v>
      </c>
      <c r="B3125">
        <v>0</v>
      </c>
      <c r="C3125" t="s">
        <v>268</v>
      </c>
      <c r="D3125" t="s">
        <v>915</v>
      </c>
      <c r="E3125">
        <v>180</v>
      </c>
      <c r="F3125">
        <v>4</v>
      </c>
      <c r="G3125" t="s">
        <v>14</v>
      </c>
      <c r="H3125" s="1" t="str">
        <f t="shared" si="194"/>
        <v>ifrs-full_CashFlowsFromUsedInFinancingActivitiesContinuingOperations</v>
      </c>
      <c r="I3125" t="str">
        <f t="shared" si="195"/>
        <v>ifrs-full</v>
      </c>
      <c r="J3125" t="str">
        <f t="shared" si="196"/>
        <v>CashFlowsFromUsedInFinancingActivitiesContinuingOperations</v>
      </c>
      <c r="K3125" t="str">
        <f t="shared" si="197"/>
        <v>insert into dbax_info_conc (codi_empr, codi_emex, codi_info, pref_conc, codi_conc, orde_conc, nive_conc, tipo_info) values (0,0,'pre_ifrs_5_2014-03-05_role-825900','ifrs-full','CashFlowsFromUsedInFinancingActivitiesContinuingOperations',180,4,'C')</v>
      </c>
    </row>
    <row r="3126" spans="1:11" x14ac:dyDescent="0.25">
      <c r="A3126">
        <v>0</v>
      </c>
      <c r="B3126">
        <v>0</v>
      </c>
      <c r="C3126" t="s">
        <v>268</v>
      </c>
      <c r="D3126" t="s">
        <v>916</v>
      </c>
      <c r="E3126">
        <v>190</v>
      </c>
      <c r="F3126">
        <v>4</v>
      </c>
      <c r="G3126" t="s">
        <v>14</v>
      </c>
      <c r="H3126" s="1" t="str">
        <f t="shared" si="194"/>
        <v>ifrs-full_CashFlowsFromUsedInFinancingActivitiesDiscontinuedOperations</v>
      </c>
      <c r="I3126" t="str">
        <f t="shared" si="195"/>
        <v>ifrs-full</v>
      </c>
      <c r="J3126" t="str">
        <f t="shared" si="196"/>
        <v>CashFlowsFromUsedInFinancingActivitiesDiscontinuedOperations</v>
      </c>
      <c r="K3126" t="str">
        <f t="shared" si="197"/>
        <v>insert into dbax_info_conc (codi_empr, codi_emex, codi_info, pref_conc, codi_conc, orde_conc, nive_conc, tipo_info) values (0,0,'pre_ifrs_5_2014-03-05_role-825900','ifrs-full','CashFlowsFromUsedInFinancingActivitiesDiscontinuedOperations',190,4,'C')</v>
      </c>
    </row>
    <row r="3127" spans="1:11" x14ac:dyDescent="0.25">
      <c r="A3127">
        <v>0</v>
      </c>
      <c r="B3127">
        <v>0</v>
      </c>
      <c r="C3127" t="s">
        <v>268</v>
      </c>
      <c r="D3127" t="s">
        <v>917</v>
      </c>
      <c r="E3127">
        <v>160</v>
      </c>
      <c r="F3127">
        <v>4</v>
      </c>
      <c r="G3127" t="s">
        <v>14</v>
      </c>
      <c r="H3127" s="1" t="str">
        <f t="shared" si="194"/>
        <v>ifrs-full_CashFlowsFromUsedInInvestingActivities</v>
      </c>
      <c r="I3127" t="str">
        <f t="shared" si="195"/>
        <v>ifrs-full</v>
      </c>
      <c r="J3127" t="str">
        <f t="shared" si="196"/>
        <v>CashFlowsFromUsedInInvestingActivities</v>
      </c>
      <c r="K3127" t="str">
        <f t="shared" si="197"/>
        <v>insert into dbax_info_conc (codi_empr, codi_emex, codi_info, pref_conc, codi_conc, orde_conc, nive_conc, tipo_info) values (0,0,'pre_ifrs_5_2014-03-05_role-825900','ifrs-full','CashFlowsFromUsedInInvestingActivities',160,4,'C')</v>
      </c>
    </row>
    <row r="3128" spans="1:11" x14ac:dyDescent="0.25">
      <c r="A3128">
        <v>0</v>
      </c>
      <c r="B3128">
        <v>0</v>
      </c>
      <c r="C3128" t="s">
        <v>268</v>
      </c>
      <c r="D3128" t="s">
        <v>918</v>
      </c>
      <c r="E3128">
        <v>130</v>
      </c>
      <c r="F3128">
        <v>3</v>
      </c>
      <c r="G3128" t="s">
        <v>14</v>
      </c>
      <c r="H3128" s="1" t="str">
        <f t="shared" si="194"/>
        <v>ifrs-full_CashFlowsFromUsedInInvestingActivitiesAbstract</v>
      </c>
      <c r="I3128" t="str">
        <f t="shared" si="195"/>
        <v>ifrs-full</v>
      </c>
      <c r="J3128" t="str">
        <f t="shared" si="196"/>
        <v>CashFlowsFromUsedInInvestingActivitiesAbstract</v>
      </c>
      <c r="K3128" t="str">
        <f t="shared" si="197"/>
        <v>insert into dbax_info_conc (codi_empr, codi_emex, codi_info, pref_conc, codi_conc, orde_conc, nive_conc, tipo_info) values (0,0,'pre_ifrs_5_2014-03-05_role-825900','ifrs-full','CashFlowsFromUsedInInvestingActivitiesAbstract',130,3,'C')</v>
      </c>
    </row>
    <row r="3129" spans="1:11" x14ac:dyDescent="0.25">
      <c r="A3129">
        <v>0</v>
      </c>
      <c r="B3129">
        <v>0</v>
      </c>
      <c r="C3129" t="s">
        <v>268</v>
      </c>
      <c r="D3129" t="s">
        <v>919</v>
      </c>
      <c r="E3129">
        <v>140</v>
      </c>
      <c r="F3129">
        <v>4</v>
      </c>
      <c r="G3129" t="s">
        <v>14</v>
      </c>
      <c r="H3129" s="1" t="str">
        <f t="shared" si="194"/>
        <v>ifrs-full_CashFlowsFromUsedInInvestingActivitiesContinuingOperations</v>
      </c>
      <c r="I3129" t="str">
        <f t="shared" si="195"/>
        <v>ifrs-full</v>
      </c>
      <c r="J3129" t="str">
        <f t="shared" si="196"/>
        <v>CashFlowsFromUsedInInvestingActivitiesContinuingOperations</v>
      </c>
      <c r="K3129" t="str">
        <f t="shared" si="197"/>
        <v>insert into dbax_info_conc (codi_empr, codi_emex, codi_info, pref_conc, codi_conc, orde_conc, nive_conc, tipo_info) values (0,0,'pre_ifrs_5_2014-03-05_role-825900','ifrs-full','CashFlowsFromUsedInInvestingActivitiesContinuingOperations',140,4,'C')</v>
      </c>
    </row>
    <row r="3130" spans="1:11" x14ac:dyDescent="0.25">
      <c r="A3130">
        <v>0</v>
      </c>
      <c r="B3130">
        <v>0</v>
      </c>
      <c r="C3130" t="s">
        <v>268</v>
      </c>
      <c r="D3130" t="s">
        <v>920</v>
      </c>
      <c r="E3130">
        <v>150</v>
      </c>
      <c r="F3130">
        <v>4</v>
      </c>
      <c r="G3130" t="s">
        <v>14</v>
      </c>
      <c r="H3130" s="1" t="str">
        <f t="shared" si="194"/>
        <v>ifrs-full_CashFlowsFromUsedInInvestingActivitiesDiscontinuedOperations</v>
      </c>
      <c r="I3130" t="str">
        <f t="shared" si="195"/>
        <v>ifrs-full</v>
      </c>
      <c r="J3130" t="str">
        <f t="shared" si="196"/>
        <v>CashFlowsFromUsedInInvestingActivitiesDiscontinuedOperations</v>
      </c>
      <c r="K3130" t="str">
        <f t="shared" si="197"/>
        <v>insert into dbax_info_conc (codi_empr, codi_emex, codi_info, pref_conc, codi_conc, orde_conc, nive_conc, tipo_info) values (0,0,'pre_ifrs_5_2014-03-05_role-825900','ifrs-full','CashFlowsFromUsedInInvestingActivitiesDiscontinuedOperations',150,4,'C')</v>
      </c>
    </row>
    <row r="3131" spans="1:11" x14ac:dyDescent="0.25">
      <c r="A3131">
        <v>0</v>
      </c>
      <c r="B3131">
        <v>0</v>
      </c>
      <c r="C3131" t="s">
        <v>268</v>
      </c>
      <c r="D3131" t="s">
        <v>921</v>
      </c>
      <c r="E3131">
        <v>120</v>
      </c>
      <c r="F3131">
        <v>4</v>
      </c>
      <c r="G3131" t="s">
        <v>14</v>
      </c>
      <c r="H3131" s="1" t="str">
        <f t="shared" si="194"/>
        <v>ifrs-full_CashFlowsFromUsedInOperatingActivities</v>
      </c>
      <c r="I3131" t="str">
        <f t="shared" si="195"/>
        <v>ifrs-full</v>
      </c>
      <c r="J3131" t="str">
        <f t="shared" si="196"/>
        <v>CashFlowsFromUsedInOperatingActivities</v>
      </c>
      <c r="K3131" t="str">
        <f t="shared" si="197"/>
        <v>insert into dbax_info_conc (codi_empr, codi_emex, codi_info, pref_conc, codi_conc, orde_conc, nive_conc, tipo_info) values (0,0,'pre_ifrs_5_2014-03-05_role-825900','ifrs-full','CashFlowsFromUsedInOperatingActivities',120,4,'C')</v>
      </c>
    </row>
    <row r="3132" spans="1:11" x14ac:dyDescent="0.25">
      <c r="A3132">
        <v>0</v>
      </c>
      <c r="B3132">
        <v>0</v>
      </c>
      <c r="C3132" t="s">
        <v>268</v>
      </c>
      <c r="D3132" t="s">
        <v>922</v>
      </c>
      <c r="E3132">
        <v>90</v>
      </c>
      <c r="F3132">
        <v>3</v>
      </c>
      <c r="G3132" t="s">
        <v>14</v>
      </c>
      <c r="H3132" s="1" t="str">
        <f t="shared" si="194"/>
        <v>ifrs-full_CashFlowsFromUsedInOperatingActivitiesAbstract</v>
      </c>
      <c r="I3132" t="str">
        <f t="shared" si="195"/>
        <v>ifrs-full</v>
      </c>
      <c r="J3132" t="str">
        <f t="shared" si="196"/>
        <v>CashFlowsFromUsedInOperatingActivitiesAbstract</v>
      </c>
      <c r="K3132" t="str">
        <f t="shared" si="197"/>
        <v>insert into dbax_info_conc (codi_empr, codi_emex, codi_info, pref_conc, codi_conc, orde_conc, nive_conc, tipo_info) values (0,0,'pre_ifrs_5_2014-03-05_role-825900','ifrs-full','CashFlowsFromUsedInOperatingActivitiesAbstract',90,3,'C')</v>
      </c>
    </row>
    <row r="3133" spans="1:11" x14ac:dyDescent="0.25">
      <c r="A3133">
        <v>0</v>
      </c>
      <c r="B3133">
        <v>0</v>
      </c>
      <c r="C3133" t="s">
        <v>268</v>
      </c>
      <c r="D3133" t="s">
        <v>923</v>
      </c>
      <c r="E3133">
        <v>100</v>
      </c>
      <c r="F3133">
        <v>4</v>
      </c>
      <c r="G3133" t="s">
        <v>14</v>
      </c>
      <c r="H3133" s="1" t="str">
        <f t="shared" si="194"/>
        <v>ifrs-full_CashFlowsFromUsedInOperatingActivitiesContinuingOperations</v>
      </c>
      <c r="I3133" t="str">
        <f t="shared" si="195"/>
        <v>ifrs-full</v>
      </c>
      <c r="J3133" t="str">
        <f t="shared" si="196"/>
        <v>CashFlowsFromUsedInOperatingActivitiesContinuingOperations</v>
      </c>
      <c r="K3133" t="str">
        <f t="shared" si="197"/>
        <v>insert into dbax_info_conc (codi_empr, codi_emex, codi_info, pref_conc, codi_conc, orde_conc, nive_conc, tipo_info) values (0,0,'pre_ifrs_5_2014-03-05_role-825900','ifrs-full','CashFlowsFromUsedInOperatingActivitiesContinuingOperations',100,4,'C')</v>
      </c>
    </row>
    <row r="3134" spans="1:11" x14ac:dyDescent="0.25">
      <c r="A3134">
        <v>0</v>
      </c>
      <c r="B3134">
        <v>0</v>
      </c>
      <c r="C3134" t="s">
        <v>268</v>
      </c>
      <c r="D3134" t="s">
        <v>924</v>
      </c>
      <c r="E3134">
        <v>110</v>
      </c>
      <c r="F3134">
        <v>4</v>
      </c>
      <c r="G3134" t="s">
        <v>14</v>
      </c>
      <c r="H3134" s="1" t="str">
        <f t="shared" si="194"/>
        <v>ifrs-full_CashFlowsFromUsedInOperatingActivitiesDiscontinuedOperations</v>
      </c>
      <c r="I3134" t="str">
        <f t="shared" si="195"/>
        <v>ifrs-full</v>
      </c>
      <c r="J3134" t="str">
        <f t="shared" si="196"/>
        <v>CashFlowsFromUsedInOperatingActivitiesDiscontinuedOperations</v>
      </c>
      <c r="K3134" t="str">
        <f t="shared" si="197"/>
        <v>insert into dbax_info_conc (codi_empr, codi_emex, codi_info, pref_conc, codi_conc, orde_conc, nive_conc, tipo_info) values (0,0,'pre_ifrs_5_2014-03-05_role-825900','ifrs-full','CashFlowsFromUsedInOperatingActivitiesDiscontinuedOperations',110,4,'C')</v>
      </c>
    </row>
    <row r="3135" spans="1:11" x14ac:dyDescent="0.25">
      <c r="A3135">
        <v>0</v>
      </c>
      <c r="B3135">
        <v>0</v>
      </c>
      <c r="C3135" t="s">
        <v>268</v>
      </c>
      <c r="D3135" t="s">
        <v>1261</v>
      </c>
      <c r="E3135">
        <v>330</v>
      </c>
      <c r="F3135">
        <v>2</v>
      </c>
      <c r="G3135" t="s">
        <v>14</v>
      </c>
      <c r="H3135" s="1" t="str">
        <f t="shared" si="194"/>
        <v>ifrs-full_DescriptionOfChangesInPlanToSellNoncurrentAssetOrDisposalGroupHeldForSale</v>
      </c>
      <c r="I3135" t="str">
        <f t="shared" si="195"/>
        <v>ifrs-full</v>
      </c>
      <c r="J3135" t="str">
        <f t="shared" si="196"/>
        <v>DescriptionOfChangesInPlanToSellNoncurrentAssetOrDisposalGroupHeldForSale</v>
      </c>
      <c r="K3135" t="str">
        <f t="shared" si="197"/>
        <v>insert into dbax_info_conc (codi_empr, codi_emex, codi_info, pref_conc, codi_conc, orde_conc, nive_conc, tipo_info) values (0,0,'pre_ifrs_5_2014-03-05_role-825900','ifrs-full','DescriptionOfChangesInPlanToSellNoncurrentAssetOrDisposalGroupHeldForSale',330,2,'C')</v>
      </c>
    </row>
    <row r="3136" spans="1:11" x14ac:dyDescent="0.25">
      <c r="A3136">
        <v>0</v>
      </c>
      <c r="B3136">
        <v>0</v>
      </c>
      <c r="C3136" t="s">
        <v>268</v>
      </c>
      <c r="D3136" t="s">
        <v>1394</v>
      </c>
      <c r="E3136">
        <v>270</v>
      </c>
      <c r="F3136">
        <v>2</v>
      </c>
      <c r="G3136" t="s">
        <v>14</v>
      </c>
      <c r="H3136" s="1" t="str">
        <f t="shared" si="194"/>
        <v>ifrs-full_DescriptionOfNoncurrentAssetOrDisposalGroupHeldForSaleWhichWereSoldOrReclassified</v>
      </c>
      <c r="I3136" t="str">
        <f t="shared" si="195"/>
        <v>ifrs-full</v>
      </c>
      <c r="J3136" t="str">
        <f t="shared" si="196"/>
        <v>DescriptionOfNoncurrentAssetOrDisposalGroupHeldForSaleWhichWereSoldOrReclassified</v>
      </c>
      <c r="K3136" t="str">
        <f t="shared" si="197"/>
        <v>insert into dbax_info_conc (codi_empr, codi_emex, codi_info, pref_conc, codi_conc, orde_conc, nive_conc, tipo_info) values (0,0,'pre_ifrs_5_2014-03-05_role-825900','ifrs-full','DescriptionOfNoncurrentAssetOrDisposalGroupHeldForSaleWhichWereSoldOrReclassified',270,2,'C')</v>
      </c>
    </row>
    <row r="3137" spans="1:11" x14ac:dyDescent="0.25">
      <c r="A3137">
        <v>0</v>
      </c>
      <c r="B3137">
        <v>0</v>
      </c>
      <c r="C3137" t="s">
        <v>268</v>
      </c>
      <c r="D3137" t="s">
        <v>1670</v>
      </c>
      <c r="E3137">
        <v>10</v>
      </c>
      <c r="F3137">
        <v>1</v>
      </c>
      <c r="G3137" t="s">
        <v>14</v>
      </c>
      <c r="H3137" s="1" t="str">
        <f t="shared" si="194"/>
        <v>ifrs-full_DisclosureOfNoncurrentAssetsHeldForSaleAndDiscontinuedOperationsExplanatory</v>
      </c>
      <c r="I3137" t="str">
        <f t="shared" si="195"/>
        <v>ifrs-full</v>
      </c>
      <c r="J3137" t="str">
        <f t="shared" si="196"/>
        <v>DisclosureOfNoncurrentAssetsHeldForSaleAndDiscontinuedOperationsExplanatory</v>
      </c>
      <c r="K3137" t="str">
        <f t="shared" si="197"/>
        <v>insert into dbax_info_conc (codi_empr, codi_emex, codi_info, pref_conc, codi_conc, orde_conc, nive_conc, tipo_info) values (0,0,'pre_ifrs_5_2014-03-05_role-825900','ifrs-full','DisclosureOfNoncurrentAssetsHeldForSaleAndDiscontinuedOperationsExplanatory',10,1,'C')</v>
      </c>
    </row>
    <row r="3138" spans="1:11" x14ac:dyDescent="0.25">
      <c r="A3138">
        <v>0</v>
      </c>
      <c r="B3138">
        <v>0</v>
      </c>
      <c r="C3138" t="s">
        <v>268</v>
      </c>
      <c r="D3138" t="s">
        <v>1848</v>
      </c>
      <c r="E3138">
        <v>30</v>
      </c>
      <c r="F3138">
        <v>2</v>
      </c>
      <c r="G3138" t="s">
        <v>14</v>
      </c>
      <c r="H3138" s="1" t="str">
        <f t="shared" si="194"/>
        <v>ifrs-full_ExpensesDiscontinuedOperations</v>
      </c>
      <c r="I3138" t="str">
        <f t="shared" si="195"/>
        <v>ifrs-full</v>
      </c>
      <c r="J3138" t="str">
        <f t="shared" si="196"/>
        <v>ExpensesDiscontinuedOperations</v>
      </c>
      <c r="K3138" t="str">
        <f t="shared" si="197"/>
        <v>insert into dbax_info_conc (codi_empr, codi_emex, codi_info, pref_conc, codi_conc, orde_conc, nive_conc, tipo_info) values (0,0,'pre_ifrs_5_2014-03-05_role-825900','ifrs-full','ExpensesDiscontinuedOperations',30,2,'C')</v>
      </c>
    </row>
    <row r="3139" spans="1:11" x14ac:dyDescent="0.25">
      <c r="A3139">
        <v>0</v>
      </c>
      <c r="B3139">
        <v>0</v>
      </c>
      <c r="C3139" t="s">
        <v>268</v>
      </c>
      <c r="D3139" t="s">
        <v>1863</v>
      </c>
      <c r="E3139">
        <v>310</v>
      </c>
      <c r="F3139">
        <v>2</v>
      </c>
      <c r="G3139" t="s">
        <v>14</v>
      </c>
      <c r="H3139" s="1" t="str">
        <f t="shared" si="194"/>
        <v>ifrs-full_ExplanationOfEffectOfChangesInPlanToSellNoncurrentAssetOrDisposalGroupHeldForSaleOnResultsOfOperationsForCurrentPeriod</v>
      </c>
      <c r="I3139" t="str">
        <f t="shared" si="195"/>
        <v>ifrs-full</v>
      </c>
      <c r="J3139" t="str">
        <f t="shared" si="196"/>
        <v>ExplanationOfEffectOfChangesInPlanToSellNoncurrentAssetOrDisposalGroupHeldForSaleOnResultsOfOperationsForCurrentPeriod</v>
      </c>
      <c r="K3139" t="str">
        <f t="shared" si="197"/>
        <v>insert into dbax_info_conc (codi_empr, codi_emex, codi_info, pref_conc, codi_conc, orde_conc, nive_conc, tipo_info) values (0,0,'pre_ifrs_5_2014-03-05_role-825900','ifrs-full','ExplanationOfEffectOfChangesInPlanToSellNoncurrentAssetOrDisposalGroupHeldForSaleOnResultsOfOperationsForCurrentPeriod',310,2,'C')</v>
      </c>
    </row>
    <row r="3140" spans="1:11" x14ac:dyDescent="0.25">
      <c r="A3140">
        <v>0</v>
      </c>
      <c r="B3140">
        <v>0</v>
      </c>
      <c r="C3140" t="s">
        <v>268</v>
      </c>
      <c r="D3140" t="s">
        <v>1864</v>
      </c>
      <c r="E3140">
        <v>320</v>
      </c>
      <c r="F3140">
        <v>2</v>
      </c>
      <c r="G3140" t="s">
        <v>14</v>
      </c>
      <c r="H3140" s="1" t="str">
        <f t="shared" si="194"/>
        <v>ifrs-full_ExplanationOfEffectOfChangesInPlanToSellNoncurrentAssetOrDisposalGroupHeldForSaleOnResultsOfOperationsForPriorPeriod</v>
      </c>
      <c r="I3140" t="str">
        <f t="shared" si="195"/>
        <v>ifrs-full</v>
      </c>
      <c r="J3140" t="str">
        <f t="shared" si="196"/>
        <v>ExplanationOfEffectOfChangesInPlanToSellNoncurrentAssetOrDisposalGroupHeldForSaleOnResultsOfOperationsForPriorPeriod</v>
      </c>
      <c r="K3140" t="str">
        <f t="shared" si="197"/>
        <v>insert into dbax_info_conc (codi_empr, codi_emex, codi_info, pref_conc, codi_conc, orde_conc, nive_conc, tipo_info) values (0,0,'pre_ifrs_5_2014-03-05_role-825900','ifrs-full','ExplanationOfEffectOfChangesInPlanToSellNoncurrentAssetOrDisposalGroupHeldForSaleOnResultsOfOperationsForPriorPeriod',320,2,'C')</v>
      </c>
    </row>
    <row r="3141" spans="1:11" x14ac:dyDescent="0.25">
      <c r="A3141">
        <v>0</v>
      </c>
      <c r="B3141">
        <v>0</v>
      </c>
      <c r="C3141" t="s">
        <v>268</v>
      </c>
      <c r="D3141" t="s">
        <v>1871</v>
      </c>
      <c r="E3141">
        <v>280</v>
      </c>
      <c r="F3141">
        <v>2</v>
      </c>
      <c r="G3141" t="s">
        <v>14</v>
      </c>
      <c r="H3141" s="1" t="str">
        <f t="shared" si="194"/>
        <v>ifrs-full_ExplanationOfFactsAndCircumstancesOfSaleOrReclassificationAndExpectedDisposalMannerAndTiming</v>
      </c>
      <c r="I3141" t="str">
        <f t="shared" si="195"/>
        <v>ifrs-full</v>
      </c>
      <c r="J3141" t="str">
        <f t="shared" si="196"/>
        <v>ExplanationOfFactsAndCircumstancesOfSaleOrReclassificationAndExpectedDisposalMannerAndTiming</v>
      </c>
      <c r="K3141" t="str">
        <f t="shared" si="197"/>
        <v>insert into dbax_info_conc (codi_empr, codi_emex, codi_info, pref_conc, codi_conc, orde_conc, nive_conc, tipo_info) values (0,0,'pre_ifrs_5_2014-03-05_role-825900','ifrs-full','ExplanationOfFactsAndCircumstancesOfSaleOrReclassificationAndExpectedDisposalMannerAndTiming',280,2,'C')</v>
      </c>
    </row>
    <row r="3142" spans="1:11" x14ac:dyDescent="0.25">
      <c r="A3142">
        <v>0</v>
      </c>
      <c r="B3142">
        <v>0</v>
      </c>
      <c r="C3142" t="s">
        <v>268</v>
      </c>
      <c r="D3142" t="s">
        <v>1888</v>
      </c>
      <c r="E3142">
        <v>260</v>
      </c>
      <c r="F3142">
        <v>2</v>
      </c>
      <c r="G3142" t="s">
        <v>14</v>
      </c>
      <c r="H3142" s="1" t="str">
        <f t="shared" si="194"/>
        <v>ifrs-full_ExplanationOfNatureAndAdjustmentsToAmountsPreviouslyPresentedInDiscontinuedOperations</v>
      </c>
      <c r="I3142" t="str">
        <f t="shared" si="195"/>
        <v>ifrs-full</v>
      </c>
      <c r="J3142" t="str">
        <f t="shared" si="196"/>
        <v>ExplanationOfNatureAndAdjustmentsToAmountsPreviouslyPresentedInDiscontinuedOperations</v>
      </c>
      <c r="K3142" t="str">
        <f t="shared" si="197"/>
        <v>insert into dbax_info_conc (codi_empr, codi_emex, codi_info, pref_conc, codi_conc, orde_conc, nive_conc, tipo_info) values (0,0,'pre_ifrs_5_2014-03-05_role-825900','ifrs-full','ExplanationOfNatureAndAdjustmentsToAmountsPreviouslyPresentedInDiscontinuedOperations',260,2,'C')</v>
      </c>
    </row>
    <row r="3143" spans="1:11" x14ac:dyDescent="0.25">
      <c r="A3143">
        <v>0</v>
      </c>
      <c r="B3143">
        <v>0</v>
      </c>
      <c r="C3143" t="s">
        <v>268</v>
      </c>
      <c r="D3143" t="s">
        <v>1962</v>
      </c>
      <c r="E3143">
        <v>60</v>
      </c>
      <c r="F3143">
        <v>2</v>
      </c>
      <c r="G3143" t="s">
        <v>14</v>
      </c>
      <c r="H3143" s="1" t="str">
        <f t="shared" si="194"/>
        <v>ifrs-full_GainLossRecognisedOnMeasurementToFairValueLessCostsToSellOrOnDisposalOfAssetsOrDisposalGroupsConstitutingDiscontinuedOperation</v>
      </c>
      <c r="I3143" t="str">
        <f t="shared" si="195"/>
        <v>ifrs-full</v>
      </c>
      <c r="J3143" t="str">
        <f t="shared" si="196"/>
        <v>GainLossRecognisedOnMeasurementToFairValueLessCostsToSellOrOnDisposalOfAssetsOrDisposalGroupsConstitutingDiscontinuedOperation</v>
      </c>
      <c r="K3143" t="str">
        <f t="shared" si="197"/>
        <v>insert into dbax_info_conc (codi_empr, codi_emex, codi_info, pref_conc, codi_conc, orde_conc, nive_conc, tipo_info) values (0,0,'pre_ifrs_5_2014-03-05_role-825900','ifrs-full','GainLossRecognisedOnMeasurementToFairValueLessCostsToSellOrOnDisposalOfAssetsOrDisposalGroupsConstitutingDiscontinuedOperation',60,2,'C')</v>
      </c>
    </row>
    <row r="3144" spans="1:11" x14ac:dyDescent="0.25">
      <c r="A3144">
        <v>0</v>
      </c>
      <c r="B3144">
        <v>0</v>
      </c>
      <c r="C3144" t="s">
        <v>268</v>
      </c>
      <c r="D3144" t="s">
        <v>1998</v>
      </c>
      <c r="E3144">
        <v>290</v>
      </c>
      <c r="F3144">
        <v>2</v>
      </c>
      <c r="G3144" t="s">
        <v>14</v>
      </c>
      <c r="H3144" s="1" t="str">
        <f t="shared" ref="H3144:H3162" si="198">MID(D3144,FIND("#",D3144)+1,10000)</f>
        <v>ifrs-full_GainsLossesOnSubsequentIncreaseInFairValueLessCostsToSellNotInExcessOfRecognisedCumulativeImpairmentLoss</v>
      </c>
      <c r="I3144" t="str">
        <f t="shared" ref="I3144:I3162" si="199">MID(H3144,1,FIND("_",H3144)-1)</f>
        <v>ifrs-full</v>
      </c>
      <c r="J3144" t="str">
        <f t="shared" ref="J3144:J3162" si="200">MID(H3144,FIND("_",H3144)+1,10000)</f>
        <v>GainsLossesOnSubsequentIncreaseInFairValueLessCostsToSellNotInExcessOfRecognisedCumulativeImpairmentLoss</v>
      </c>
      <c r="K3144" t="str">
        <f t="shared" ref="K3144:K3162" si="201">CONCATENATE("insert into dbax_info_conc (codi_empr, codi_emex, codi_info, pref_conc, codi_conc, orde_conc, nive_conc, tipo_info) values (",A3144,",",B3144,",'",C3144,"','",I3144,"','",J3144,"',",E3144,",",F3144,",'",G3144,"')")</f>
        <v>insert into dbax_info_conc (codi_empr, codi_emex, codi_info, pref_conc, codi_conc, orde_conc, nive_conc, tipo_info) values (0,0,'pre_ifrs_5_2014-03-05_role-825900','ifrs-full','GainsLossesOnSubsequentIncreaseInFairValueLessCostsToSellNotInExcessOfRecognisedCumulativeImpairmentLoss',290,2,'C')</v>
      </c>
    </row>
    <row r="3145" spans="1:11" x14ac:dyDescent="0.25">
      <c r="A3145">
        <v>0</v>
      </c>
      <c r="B3145">
        <v>0</v>
      </c>
      <c r="C3145" t="s">
        <v>268</v>
      </c>
      <c r="D3145" t="s">
        <v>2051</v>
      </c>
      <c r="E3145">
        <v>220</v>
      </c>
      <c r="F3145">
        <v>2</v>
      </c>
      <c r="G3145" t="s">
        <v>14</v>
      </c>
      <c r="H3145" s="1" t="str">
        <f t="shared" si="198"/>
        <v>ifrs-full_IncomeFromContinuingOperationsAttributableToOwnersOfParent</v>
      </c>
      <c r="I3145" t="str">
        <f t="shared" si="199"/>
        <v>ifrs-full</v>
      </c>
      <c r="J3145" t="str">
        <f t="shared" si="200"/>
        <v>IncomeFromContinuingOperationsAttributableToOwnersOfParent</v>
      </c>
      <c r="K3145" t="str">
        <f t="shared" si="201"/>
        <v>insert into dbax_info_conc (codi_empr, codi_emex, codi_info, pref_conc, codi_conc, orde_conc, nive_conc, tipo_info) values (0,0,'pre_ifrs_5_2014-03-05_role-825900','ifrs-full','IncomeFromContinuingOperationsAttributableToOwnersOfParent',220,2,'C')</v>
      </c>
    </row>
    <row r="3146" spans="1:11" x14ac:dyDescent="0.25">
      <c r="A3146">
        <v>0</v>
      </c>
      <c r="B3146">
        <v>0</v>
      </c>
      <c r="C3146" t="s">
        <v>268</v>
      </c>
      <c r="D3146" t="s">
        <v>2052</v>
      </c>
      <c r="E3146">
        <v>230</v>
      </c>
      <c r="F3146">
        <v>2</v>
      </c>
      <c r="G3146" t="s">
        <v>14</v>
      </c>
      <c r="H3146" s="1" t="str">
        <f t="shared" si="198"/>
        <v>ifrs-full_IncomeFromDiscontinuedOperationsAttributableToOwnersOfParent</v>
      </c>
      <c r="I3146" t="str">
        <f t="shared" si="199"/>
        <v>ifrs-full</v>
      </c>
      <c r="J3146" t="str">
        <f t="shared" si="200"/>
        <v>IncomeFromDiscontinuedOperationsAttributableToOwnersOfParent</v>
      </c>
      <c r="K3146" t="str">
        <f t="shared" si="201"/>
        <v>insert into dbax_info_conc (codi_empr, codi_emex, codi_info, pref_conc, codi_conc, orde_conc, nive_conc, tipo_info) values (0,0,'pre_ifrs_5_2014-03-05_role-825900','ifrs-full','IncomeFromDiscontinuedOperationsAttributableToOwnersOfParent',230,2,'C')</v>
      </c>
    </row>
    <row r="3147" spans="1:11" x14ac:dyDescent="0.25">
      <c r="A3147">
        <v>0</v>
      </c>
      <c r="B3147">
        <v>0</v>
      </c>
      <c r="C3147" t="s">
        <v>268</v>
      </c>
      <c r="D3147" t="s">
        <v>2088</v>
      </c>
      <c r="E3147">
        <v>210</v>
      </c>
      <c r="F3147">
        <v>3</v>
      </c>
      <c r="G3147" t="s">
        <v>14</v>
      </c>
      <c r="H3147" s="1" t="str">
        <f t="shared" si="198"/>
        <v>ifrs-full_IncreaseDecreaseInCashAndCashEquivalentsDiscontinuedOperations</v>
      </c>
      <c r="I3147" t="str">
        <f t="shared" si="199"/>
        <v>ifrs-full</v>
      </c>
      <c r="J3147" t="str">
        <f t="shared" si="200"/>
        <v>IncreaseDecreaseInCashAndCashEquivalentsDiscontinuedOperations</v>
      </c>
      <c r="K3147" t="str">
        <f t="shared" si="201"/>
        <v>insert into dbax_info_conc (codi_empr, codi_emex, codi_info, pref_conc, codi_conc, orde_conc, nive_conc, tipo_info) values (0,0,'pre_ifrs_5_2014-03-05_role-825900','ifrs-full','IncreaseDecreaseInCashAndCashEquivalentsDiscontinuedOperations',210,3,'C')</v>
      </c>
    </row>
    <row r="3148" spans="1:11" x14ac:dyDescent="0.25">
      <c r="A3148">
        <v>0</v>
      </c>
      <c r="B3148">
        <v>0</v>
      </c>
      <c r="C3148" t="s">
        <v>268</v>
      </c>
      <c r="D3148" t="s">
        <v>2644</v>
      </c>
      <c r="E3148">
        <v>40</v>
      </c>
      <c r="F3148">
        <v>2</v>
      </c>
      <c r="G3148" t="s">
        <v>14</v>
      </c>
      <c r="H3148" s="1" t="str">
        <f t="shared" si="198"/>
        <v>ifrs-full_ProfitLossBeforeTaxDiscontinuedOperations</v>
      </c>
      <c r="I3148" t="str">
        <f t="shared" si="199"/>
        <v>ifrs-full</v>
      </c>
      <c r="J3148" t="str">
        <f t="shared" si="200"/>
        <v>ProfitLossBeforeTaxDiscontinuedOperations</v>
      </c>
      <c r="K3148" t="str">
        <f t="shared" si="201"/>
        <v>insert into dbax_info_conc (codi_empr, codi_emex, codi_info, pref_conc, codi_conc, orde_conc, nive_conc, tipo_info) values (0,0,'pre_ifrs_5_2014-03-05_role-825900','ifrs-full','ProfitLossBeforeTaxDiscontinuedOperations',40,2,'C')</v>
      </c>
    </row>
    <row r="3149" spans="1:11" x14ac:dyDescent="0.25">
      <c r="A3149">
        <v>0</v>
      </c>
      <c r="B3149">
        <v>0</v>
      </c>
      <c r="C3149" t="s">
        <v>268</v>
      </c>
      <c r="D3149" t="s">
        <v>2646</v>
      </c>
      <c r="E3149">
        <v>240</v>
      </c>
      <c r="F3149">
        <v>2</v>
      </c>
      <c r="G3149" t="s">
        <v>14</v>
      </c>
      <c r="H3149" s="1" t="str">
        <f t="shared" si="198"/>
        <v>ifrs-full_ProfitLossFromContinuingOperationsAttributableToNoncontrollingInterests</v>
      </c>
      <c r="I3149" t="str">
        <f t="shared" si="199"/>
        <v>ifrs-full</v>
      </c>
      <c r="J3149" t="str">
        <f t="shared" si="200"/>
        <v>ProfitLossFromContinuingOperationsAttributableToNoncontrollingInterests</v>
      </c>
      <c r="K3149" t="str">
        <f t="shared" si="201"/>
        <v>insert into dbax_info_conc (codi_empr, codi_emex, codi_info, pref_conc, codi_conc, orde_conc, nive_conc, tipo_info) values (0,0,'pre_ifrs_5_2014-03-05_role-825900','ifrs-full','ProfitLossFromContinuingOperationsAttributableToNoncontrollingInterests',240,2,'C')</v>
      </c>
    </row>
    <row r="3150" spans="1:11" x14ac:dyDescent="0.25">
      <c r="A3150">
        <v>0</v>
      </c>
      <c r="B3150">
        <v>0</v>
      </c>
      <c r="C3150" t="s">
        <v>268</v>
      </c>
      <c r="D3150" t="s">
        <v>2648</v>
      </c>
      <c r="E3150">
        <v>250</v>
      </c>
      <c r="F3150">
        <v>2</v>
      </c>
      <c r="G3150" t="s">
        <v>14</v>
      </c>
      <c r="H3150" s="1" t="str">
        <f t="shared" si="198"/>
        <v>ifrs-full_ProfitLossFromDiscontinuedOperationsAttributableToNoncontrollingInterests</v>
      </c>
      <c r="I3150" t="str">
        <f t="shared" si="199"/>
        <v>ifrs-full</v>
      </c>
      <c r="J3150" t="str">
        <f t="shared" si="200"/>
        <v>ProfitLossFromDiscontinuedOperationsAttributableToNoncontrollingInterests</v>
      </c>
      <c r="K3150" t="str">
        <f t="shared" si="201"/>
        <v>insert into dbax_info_conc (codi_empr, codi_emex, codi_info, pref_conc, codi_conc, orde_conc, nive_conc, tipo_info) values (0,0,'pre_ifrs_5_2014-03-05_role-825900','ifrs-full','ProfitLossFromDiscontinuedOperationsAttributableToNoncontrollingInterests',250,2,'C')</v>
      </c>
    </row>
    <row r="3151" spans="1:11" x14ac:dyDescent="0.25">
      <c r="A3151">
        <v>0</v>
      </c>
      <c r="B3151">
        <v>0</v>
      </c>
      <c r="C3151" t="s">
        <v>268</v>
      </c>
      <c r="D3151" t="s">
        <v>2816</v>
      </c>
      <c r="E3151">
        <v>20</v>
      </c>
      <c r="F3151">
        <v>2</v>
      </c>
      <c r="G3151" t="s">
        <v>14</v>
      </c>
      <c r="H3151" s="1" t="str">
        <f t="shared" si="198"/>
        <v>ifrs-full_RevenueDiscontinuedOperations</v>
      </c>
      <c r="I3151" t="str">
        <f t="shared" si="199"/>
        <v>ifrs-full</v>
      </c>
      <c r="J3151" t="str">
        <f t="shared" si="200"/>
        <v>RevenueDiscontinuedOperations</v>
      </c>
      <c r="K3151" t="str">
        <f t="shared" si="201"/>
        <v>insert into dbax_info_conc (codi_empr, codi_emex, codi_info, pref_conc, codi_conc, orde_conc, nive_conc, tipo_info) values (0,0,'pre_ifrs_5_2014-03-05_role-825900','ifrs-full','RevenueDiscontinuedOperations',20,2,'C')</v>
      </c>
    </row>
    <row r="3152" spans="1:11" x14ac:dyDescent="0.25">
      <c r="A3152">
        <v>0</v>
      </c>
      <c r="B3152">
        <v>0</v>
      </c>
      <c r="C3152" t="s">
        <v>268</v>
      </c>
      <c r="D3152" t="s">
        <v>2855</v>
      </c>
      <c r="E3152">
        <v>300</v>
      </c>
      <c r="F3152">
        <v>2</v>
      </c>
      <c r="G3152" t="s">
        <v>14</v>
      </c>
      <c r="H3152" s="1" t="str">
        <f t="shared" si="198"/>
        <v>ifrs-full_SegmentInWhichNoncurrentAssetOrDisposalGroupHeldForSaleIsPresented</v>
      </c>
      <c r="I3152" t="str">
        <f t="shared" si="199"/>
        <v>ifrs-full</v>
      </c>
      <c r="J3152" t="str">
        <f t="shared" si="200"/>
        <v>SegmentInWhichNoncurrentAssetOrDisposalGroupHeldForSaleIsPresented</v>
      </c>
      <c r="K3152" t="str">
        <f t="shared" si="201"/>
        <v>insert into dbax_info_conc (codi_empr, codi_emex, codi_info, pref_conc, codi_conc, orde_conc, nive_conc, tipo_info) values (0,0,'pre_ifrs_5_2014-03-05_role-825900','ifrs-full','SegmentInWhichNoncurrentAssetOrDisposalGroupHeldForSaleIsPresented',300,2,'C')</v>
      </c>
    </row>
    <row r="3153" spans="1:11" x14ac:dyDescent="0.25">
      <c r="A3153">
        <v>0</v>
      </c>
      <c r="B3153">
        <v>0</v>
      </c>
      <c r="C3153" t="s">
        <v>268</v>
      </c>
      <c r="D3153" t="s">
        <v>2938</v>
      </c>
      <c r="E3153">
        <v>70</v>
      </c>
      <c r="F3153">
        <v>2</v>
      </c>
      <c r="G3153" t="s">
        <v>14</v>
      </c>
      <c r="H3153" s="1" t="str">
        <f t="shared" si="198"/>
        <v>ifrs-full_TaxExpenseRelatingToGainLossOnDiscontinuance</v>
      </c>
      <c r="I3153" t="str">
        <f t="shared" si="199"/>
        <v>ifrs-full</v>
      </c>
      <c r="J3153" t="str">
        <f t="shared" si="200"/>
        <v>TaxExpenseRelatingToGainLossOnDiscontinuance</v>
      </c>
      <c r="K3153" t="str">
        <f t="shared" si="201"/>
        <v>insert into dbax_info_conc (codi_empr, codi_emex, codi_info, pref_conc, codi_conc, orde_conc, nive_conc, tipo_info) values (0,0,'pre_ifrs_5_2014-03-05_role-825900','ifrs-full','TaxExpenseRelatingToGainLossOnDiscontinuance',70,2,'C')</v>
      </c>
    </row>
    <row r="3154" spans="1:11" x14ac:dyDescent="0.25">
      <c r="A3154">
        <v>0</v>
      </c>
      <c r="B3154">
        <v>0</v>
      </c>
      <c r="C3154" t="s">
        <v>268</v>
      </c>
      <c r="D3154" t="s">
        <v>2939</v>
      </c>
      <c r="E3154">
        <v>50</v>
      </c>
      <c r="F3154">
        <v>2</v>
      </c>
      <c r="G3154" t="s">
        <v>14</v>
      </c>
      <c r="H3154" s="1" t="str">
        <f t="shared" si="198"/>
        <v>ifrs-full_TaxExpenseRelatingToProfitLossFromOrdinaryActivitiesOfDiscontinuedOperations</v>
      </c>
      <c r="I3154" t="str">
        <f t="shared" si="199"/>
        <v>ifrs-full</v>
      </c>
      <c r="J3154" t="str">
        <f t="shared" si="200"/>
        <v>TaxExpenseRelatingToProfitLossFromOrdinaryActivitiesOfDiscontinuedOperations</v>
      </c>
      <c r="K3154" t="str">
        <f t="shared" si="201"/>
        <v>insert into dbax_info_conc (codi_empr, codi_emex, codi_info, pref_conc, codi_conc, orde_conc, nive_conc, tipo_info) values (0,0,'pre_ifrs_5_2014-03-05_role-825900','ifrs-full','TaxExpenseRelatingToProfitLossFromOrdinaryActivitiesOfDiscontinuedOperations',50,2,'C')</v>
      </c>
    </row>
    <row r="3155" spans="1:11" x14ac:dyDescent="0.25">
      <c r="A3155">
        <v>0</v>
      </c>
      <c r="B3155">
        <v>0</v>
      </c>
      <c r="C3155" t="s">
        <v>271</v>
      </c>
      <c r="D3155" t="s">
        <v>832</v>
      </c>
      <c r="E3155">
        <v>20</v>
      </c>
      <c r="F3155">
        <v>2</v>
      </c>
      <c r="G3155" t="s">
        <v>14</v>
      </c>
      <c r="H3155" s="1" t="str">
        <f t="shared" si="198"/>
        <v>ifrs-full_AssetsArisingFromExplorationForAndEvaluationOfMineralResources</v>
      </c>
      <c r="I3155" t="str">
        <f t="shared" si="199"/>
        <v>ifrs-full</v>
      </c>
      <c r="J3155" t="str">
        <f t="shared" si="200"/>
        <v>AssetsArisingFromExplorationForAndEvaluationOfMineralResources</v>
      </c>
      <c r="K3155" t="str">
        <f t="shared" si="201"/>
        <v>insert into dbax_info_conc (codi_empr, codi_emex, codi_info, pref_conc, codi_conc, orde_conc, nive_conc, tipo_info) values (0,0,'pre_ifrs_6_2014-03-05_role-822200','ifrs-full','AssetsArisingFromExplorationForAndEvaluationOfMineralResources',20,2,'C')</v>
      </c>
    </row>
    <row r="3156" spans="1:11" x14ac:dyDescent="0.25">
      <c r="A3156">
        <v>0</v>
      </c>
      <c r="B3156">
        <v>0</v>
      </c>
      <c r="C3156" t="s">
        <v>271</v>
      </c>
      <c r="D3156" t="s">
        <v>911</v>
      </c>
      <c r="E3156">
        <v>70</v>
      </c>
      <c r="F3156">
        <v>2</v>
      </c>
      <c r="G3156" t="s">
        <v>14</v>
      </c>
      <c r="H3156" s="1" t="str">
        <f t="shared" si="198"/>
        <v>ifrs-full_CashFlowsFromUsedInExplorationForAndEvaluationOfMineralResourcesClassifiedAsInvestingActivities</v>
      </c>
      <c r="I3156" t="str">
        <f t="shared" si="199"/>
        <v>ifrs-full</v>
      </c>
      <c r="J3156" t="str">
        <f t="shared" si="200"/>
        <v>CashFlowsFromUsedInExplorationForAndEvaluationOfMineralResourcesClassifiedAsInvestingActivities</v>
      </c>
      <c r="K3156" t="str">
        <f t="shared" si="201"/>
        <v>insert into dbax_info_conc (codi_empr, codi_emex, codi_info, pref_conc, codi_conc, orde_conc, nive_conc, tipo_info) values (0,0,'pre_ifrs_6_2014-03-05_role-822200','ifrs-full','CashFlowsFromUsedInExplorationForAndEvaluationOfMineralResourcesClassifiedAsInvestingActivities',70,2,'C')</v>
      </c>
    </row>
    <row r="3157" spans="1:11" x14ac:dyDescent="0.25">
      <c r="A3157">
        <v>0</v>
      </c>
      <c r="B3157">
        <v>0</v>
      </c>
      <c r="C3157" t="s">
        <v>271</v>
      </c>
      <c r="D3157" t="s">
        <v>912</v>
      </c>
      <c r="E3157">
        <v>60</v>
      </c>
      <c r="F3157">
        <v>2</v>
      </c>
      <c r="G3157" t="s">
        <v>14</v>
      </c>
      <c r="H3157" s="1" t="str">
        <f t="shared" si="198"/>
        <v>ifrs-full_CashFlowsFromUsedInExplorationForAndEvaluationOfMineralResourcesClassifiedAsOperatingActivities</v>
      </c>
      <c r="I3157" t="str">
        <f t="shared" si="199"/>
        <v>ifrs-full</v>
      </c>
      <c r="J3157" t="str">
        <f t="shared" si="200"/>
        <v>CashFlowsFromUsedInExplorationForAndEvaluationOfMineralResourcesClassifiedAsOperatingActivities</v>
      </c>
      <c r="K3157" t="str">
        <f t="shared" si="201"/>
        <v>insert into dbax_info_conc (codi_empr, codi_emex, codi_info, pref_conc, codi_conc, orde_conc, nive_conc, tipo_info) values (0,0,'pre_ifrs_6_2014-03-05_role-822200','ifrs-full','CashFlowsFromUsedInExplorationForAndEvaluationOfMineralResourcesClassifiedAsOperatingActivities',60,2,'C')</v>
      </c>
    </row>
    <row r="3158" spans="1:11" x14ac:dyDescent="0.25">
      <c r="A3158">
        <v>0</v>
      </c>
      <c r="B3158">
        <v>0</v>
      </c>
      <c r="C3158" t="s">
        <v>271</v>
      </c>
      <c r="D3158" t="s">
        <v>1183</v>
      </c>
      <c r="E3158">
        <v>10</v>
      </c>
      <c r="F3158">
        <v>2</v>
      </c>
      <c r="G3158" t="s">
        <v>14</v>
      </c>
      <c r="H3158" s="1" t="str">
        <f t="shared" si="198"/>
        <v>ifrs-full_DescriptionOfAccountingPolicyForExplorationAndEvaluationExpenditures</v>
      </c>
      <c r="I3158" t="str">
        <f t="shared" si="199"/>
        <v>ifrs-full</v>
      </c>
      <c r="J3158" t="str">
        <f t="shared" si="200"/>
        <v>DescriptionOfAccountingPolicyForExplorationAndEvaluationExpenditures</v>
      </c>
      <c r="K3158" t="str">
        <f t="shared" si="201"/>
        <v>insert into dbax_info_conc (codi_empr, codi_emex, codi_info, pref_conc, codi_conc, orde_conc, nive_conc, tipo_info) values (0,0,'pre_ifrs_6_2014-03-05_role-822200','ifrs-full','DescriptionOfAccountingPolicyForExplorationAndEvaluationExpenditures',10,2,'C')</v>
      </c>
    </row>
    <row r="3159" spans="1:11" x14ac:dyDescent="0.25">
      <c r="A3159">
        <v>0</v>
      </c>
      <c r="B3159">
        <v>0</v>
      </c>
      <c r="C3159" t="s">
        <v>271</v>
      </c>
      <c r="D3159" t="s">
        <v>1556</v>
      </c>
      <c r="E3159">
        <v>9</v>
      </c>
      <c r="F3159">
        <v>1</v>
      </c>
      <c r="G3159" t="s">
        <v>14</v>
      </c>
      <c r="H3159" s="1" t="str">
        <f t="shared" si="198"/>
        <v>ifrs-full_DisclosureOfExplorationAndEvaluationAssetsExplanatory</v>
      </c>
      <c r="I3159" t="str">
        <f t="shared" si="199"/>
        <v>ifrs-full</v>
      </c>
      <c r="J3159" t="str">
        <f t="shared" si="200"/>
        <v>DisclosureOfExplorationAndEvaluationAssetsExplanatory</v>
      </c>
      <c r="K3159" t="str">
        <f t="shared" si="201"/>
        <v>insert into dbax_info_conc (codi_empr, codi_emex, codi_info, pref_conc, codi_conc, orde_conc, nive_conc, tipo_info) values (0,0,'pre_ifrs_6_2014-03-05_role-822200','ifrs-full','DisclosureOfExplorationAndEvaluationAssetsExplanatory',9,1,'C')</v>
      </c>
    </row>
    <row r="3160" spans="1:11" x14ac:dyDescent="0.25">
      <c r="A3160">
        <v>0</v>
      </c>
      <c r="B3160">
        <v>0</v>
      </c>
      <c r="C3160" t="s">
        <v>271</v>
      </c>
      <c r="D3160" t="s">
        <v>1836</v>
      </c>
      <c r="E3160">
        <v>50</v>
      </c>
      <c r="F3160">
        <v>2</v>
      </c>
      <c r="G3160" t="s">
        <v>14</v>
      </c>
      <c r="H3160" s="1" t="str">
        <f t="shared" si="198"/>
        <v>ifrs-full_ExpenseArisingFromExplorationForAndEvaluationOfMineralResources</v>
      </c>
      <c r="I3160" t="str">
        <f t="shared" si="199"/>
        <v>ifrs-full</v>
      </c>
      <c r="J3160" t="str">
        <f t="shared" si="200"/>
        <v>ExpenseArisingFromExplorationForAndEvaluationOfMineralResources</v>
      </c>
      <c r="K3160" t="str">
        <f t="shared" si="201"/>
        <v>insert into dbax_info_conc (codi_empr, codi_emex, codi_info, pref_conc, codi_conc, orde_conc, nive_conc, tipo_info) values (0,0,'pre_ifrs_6_2014-03-05_role-822200','ifrs-full','ExpenseArisingFromExplorationForAndEvaluationOfMineralResources',50,2,'C')</v>
      </c>
    </row>
    <row r="3161" spans="1:11" x14ac:dyDescent="0.25">
      <c r="A3161">
        <v>0</v>
      </c>
      <c r="B3161">
        <v>0</v>
      </c>
      <c r="C3161" t="s">
        <v>271</v>
      </c>
      <c r="D3161" t="s">
        <v>2050</v>
      </c>
      <c r="E3161">
        <v>40</v>
      </c>
      <c r="F3161">
        <v>2</v>
      </c>
      <c r="G3161" t="s">
        <v>14</v>
      </c>
      <c r="H3161" s="1" t="str">
        <f t="shared" si="198"/>
        <v>ifrs-full_IncomeArisingFromExplorationForAndEvaluationOfMineralResources</v>
      </c>
      <c r="I3161" t="str">
        <f t="shared" si="199"/>
        <v>ifrs-full</v>
      </c>
      <c r="J3161" t="str">
        <f t="shared" si="200"/>
        <v>IncomeArisingFromExplorationForAndEvaluationOfMineralResources</v>
      </c>
      <c r="K3161" t="str">
        <f t="shared" si="201"/>
        <v>insert into dbax_info_conc (codi_empr, codi_emex, codi_info, pref_conc, codi_conc, orde_conc, nive_conc, tipo_info) values (0,0,'pre_ifrs_6_2014-03-05_role-822200','ifrs-full','IncomeArisingFromExplorationForAndEvaluationOfMineralResources',40,2,'C')</v>
      </c>
    </row>
    <row r="3162" spans="1:11" x14ac:dyDescent="0.25">
      <c r="A3162">
        <v>0</v>
      </c>
      <c r="B3162">
        <v>0</v>
      </c>
      <c r="C3162" t="s">
        <v>271</v>
      </c>
      <c r="D3162" t="s">
        <v>2291</v>
      </c>
      <c r="E3162">
        <v>30</v>
      </c>
      <c r="F3162">
        <v>2</v>
      </c>
      <c r="G3162" t="s">
        <v>14</v>
      </c>
      <c r="H3162" s="1" t="str">
        <f t="shared" si="198"/>
        <v>ifrs-full_LiabilitiesArisingFromExplorationForAndEvaluationOfMineralResources</v>
      </c>
      <c r="I3162" t="str">
        <f t="shared" si="199"/>
        <v>ifrs-full</v>
      </c>
      <c r="J3162" t="str">
        <f t="shared" si="200"/>
        <v>LiabilitiesArisingFromExplorationForAndEvaluationOfMineralResources</v>
      </c>
      <c r="K3162" t="str">
        <f t="shared" si="201"/>
        <v>insert into dbax_info_conc (codi_empr, codi_emex, codi_info, pref_conc, codi_conc, orde_conc, nive_conc, tipo_info) values (0,0,'pre_ifrs_6_2014-03-05_role-822200','ifrs-full','LiabilitiesArisingFromExplorationForAndEvaluationOfMineralResources',30,2,'C')</v>
      </c>
    </row>
    <row r="3164" spans="1:11" s="2" customFormat="1" x14ac:dyDescent="0.25">
      <c r="A3164" s="2" t="s">
        <v>77</v>
      </c>
    </row>
    <row r="3165" spans="1:11" s="2" customFormat="1" x14ac:dyDescent="0.25">
      <c r="A3165" s="2" t="s">
        <v>12</v>
      </c>
    </row>
    <row r="3166" spans="1:11" s="2" customFormat="1" x14ac:dyDescent="0.25">
      <c r="A3166" s="2" t="s">
        <v>333</v>
      </c>
    </row>
    <row r="3167" spans="1:11" s="2" customFormat="1" x14ac:dyDescent="0.25">
      <c r="A3167" s="2" t="s">
        <v>78</v>
      </c>
    </row>
    <row r="3169" spans="1:10" x14ac:dyDescent="0.25">
      <c r="A3169">
        <v>0</v>
      </c>
      <c r="B3169">
        <v>0</v>
      </c>
      <c r="C3169" t="s">
        <v>108</v>
      </c>
      <c r="D3169" t="s">
        <v>71</v>
      </c>
      <c r="E3169" t="s">
        <v>14</v>
      </c>
      <c r="F3169">
        <v>0</v>
      </c>
      <c r="G3169">
        <v>0</v>
      </c>
      <c r="H3169">
        <v>5</v>
      </c>
      <c r="J3169" t="str">
        <f>CONCATENATE("insert into dbax_info_cntx (codi_empr, codi_emex, codi_info, codi_cntx, orde_cntx, tipo_info, emex_cntx, empr_cntx) values (",A3169,",",B3169,",'",C3169,"','",D3169,"',",H3169,",'C',",F3169,",",G3169,")")</f>
        <v>insert into dbax_info_cntx (codi_empr, codi_emex, codi_info, codi_cntx, orde_cntx, tipo_info, emex_cntx, empr_cntx) values (0,0,'pre_cl-ci_circ-1901_2015-01-05_role-872000','TrimestreAcumuladoActual',5,'C',0,0)</v>
      </c>
    </row>
    <row r="3170" spans="1:10" x14ac:dyDescent="0.25">
      <c r="A3170">
        <v>0</v>
      </c>
      <c r="B3170">
        <v>0</v>
      </c>
      <c r="C3170" t="s">
        <v>108</v>
      </c>
      <c r="D3170" t="s">
        <v>73</v>
      </c>
      <c r="E3170" t="s">
        <v>14</v>
      </c>
      <c r="F3170">
        <v>0</v>
      </c>
      <c r="G3170">
        <v>0</v>
      </c>
      <c r="H3170">
        <v>7</v>
      </c>
      <c r="J3170" t="str">
        <f t="shared" ref="J3170:J3233" si="202">CONCATENATE("insert into dbax_info_cntx (codi_empr, codi_emex, codi_info, codi_cntx, orde_cntx, tipo_info, emex_cntx, empr_cntx) values (",A3170,",",B3170,",'",C3170,"','",D3170,"',",H3170,",'C',",F3170,",",G3170,")")</f>
        <v>insert into dbax_info_cntx (codi_empr, codi_emex, codi_info, codi_cntx, orde_cntx, tipo_info, emex_cntx, empr_cntx) values (0,0,'pre_cl-ci_circ-1901_2015-01-05_role-872000','CierreTrimestreActual',7,'C',0,0)</v>
      </c>
    </row>
    <row r="3171" spans="1:10" x14ac:dyDescent="0.25">
      <c r="A3171">
        <v>0</v>
      </c>
      <c r="B3171">
        <v>0</v>
      </c>
      <c r="C3171" t="s">
        <v>108</v>
      </c>
      <c r="D3171" t="s">
        <v>71</v>
      </c>
      <c r="E3171" t="s">
        <v>14</v>
      </c>
      <c r="F3171">
        <v>0</v>
      </c>
      <c r="G3171">
        <v>0</v>
      </c>
      <c r="H3171">
        <v>7</v>
      </c>
      <c r="J3171" t="str">
        <f t="shared" si="202"/>
        <v>insert into dbax_info_cntx (codi_empr, codi_emex, codi_info, codi_cntx, orde_cntx, tipo_info, emex_cntx, empr_cntx) values (0,0,'pre_cl-ci_circ-1901_2015-01-05_role-872000','TrimestreAcumuladoActual',7,'C',0,0)</v>
      </c>
    </row>
    <row r="3172" spans="1:10" x14ac:dyDescent="0.25">
      <c r="A3172">
        <v>0</v>
      </c>
      <c r="B3172">
        <v>0</v>
      </c>
      <c r="C3172" t="s">
        <v>108</v>
      </c>
      <c r="D3172" t="s">
        <v>76</v>
      </c>
      <c r="E3172" t="s">
        <v>14</v>
      </c>
      <c r="F3172">
        <v>0</v>
      </c>
      <c r="G3172">
        <v>0</v>
      </c>
      <c r="H3172">
        <v>8</v>
      </c>
      <c r="J3172" t="str">
        <f t="shared" si="202"/>
        <v>insert into dbax_info_cntx (codi_empr, codi_emex, codi_info, codi_cntx, orde_cntx, tipo_info, emex_cntx, empr_cntx) values (0,0,'pre_cl-ci_circ-1901_2015-01-05_role-872000','CierreTrimestreAnterior',8,'C',0,0)</v>
      </c>
    </row>
    <row r="3173" spans="1:10" x14ac:dyDescent="0.25">
      <c r="A3173">
        <v>0</v>
      </c>
      <c r="B3173">
        <v>0</v>
      </c>
      <c r="C3173" t="s">
        <v>108</v>
      </c>
      <c r="D3173" t="s">
        <v>72</v>
      </c>
      <c r="E3173" t="s">
        <v>14</v>
      </c>
      <c r="F3173">
        <v>0</v>
      </c>
      <c r="G3173">
        <v>0</v>
      </c>
      <c r="H3173">
        <v>8</v>
      </c>
      <c r="J3173" t="str">
        <f t="shared" si="202"/>
        <v>insert into dbax_info_cntx (codi_empr, codi_emex, codi_info, codi_cntx, orde_cntx, tipo_info, emex_cntx, empr_cntx) values (0,0,'pre_cl-ci_circ-1901_2015-01-05_role-872000','TrimestreAcumuladoAnterior',8,'C',0,0)</v>
      </c>
    </row>
    <row r="3174" spans="1:10" x14ac:dyDescent="0.25">
      <c r="A3174">
        <v>0</v>
      </c>
      <c r="B3174">
        <v>0</v>
      </c>
      <c r="C3174" t="s">
        <v>111</v>
      </c>
      <c r="D3174" t="s">
        <v>71</v>
      </c>
      <c r="E3174" t="s">
        <v>14</v>
      </c>
      <c r="F3174">
        <v>0</v>
      </c>
      <c r="G3174">
        <v>0</v>
      </c>
      <c r="H3174">
        <v>5</v>
      </c>
      <c r="J3174" t="str">
        <f t="shared" si="202"/>
        <v>insert into dbax_info_cntx (codi_empr, codi_emex, codi_info, codi_cntx, orde_cntx, tipo_info, emex_cntx, empr_cntx) values (0,0,'pre_cl-ci_circ-1901_2015-01-05_role-890000','TrimestreAcumuladoActual',5,'C',0,0)</v>
      </c>
    </row>
    <row r="3175" spans="1:10" x14ac:dyDescent="0.25">
      <c r="A3175">
        <v>0</v>
      </c>
      <c r="B3175">
        <v>0</v>
      </c>
      <c r="C3175" t="s">
        <v>114</v>
      </c>
      <c r="D3175" t="s">
        <v>71</v>
      </c>
      <c r="E3175" t="s">
        <v>14</v>
      </c>
      <c r="F3175">
        <v>0</v>
      </c>
      <c r="G3175">
        <v>0</v>
      </c>
      <c r="H3175">
        <v>5</v>
      </c>
      <c r="J3175" t="str">
        <f t="shared" si="202"/>
        <v>insert into dbax_info_cntx (codi_empr, codi_emex, codi_info, codi_cntx, orde_cntx, tipo_info, emex_cntx, empr_cntx) values (0,0,'pre_cl-ci_cl-cp_2015-01-05_role-822400','TrimestreAcumuladoActual',5,'C',0,0)</v>
      </c>
    </row>
    <row r="3176" spans="1:10" x14ac:dyDescent="0.25">
      <c r="A3176">
        <v>0</v>
      </c>
      <c r="B3176">
        <v>0</v>
      </c>
      <c r="C3176" t="s">
        <v>114</v>
      </c>
      <c r="D3176" t="s">
        <v>73</v>
      </c>
      <c r="E3176" t="s">
        <v>14</v>
      </c>
      <c r="F3176">
        <v>0</v>
      </c>
      <c r="G3176">
        <v>0</v>
      </c>
      <c r="H3176">
        <v>7</v>
      </c>
      <c r="J3176" t="str">
        <f t="shared" si="202"/>
        <v>insert into dbax_info_cntx (codi_empr, codi_emex, codi_info, codi_cntx, orde_cntx, tipo_info, emex_cntx, empr_cntx) values (0,0,'pre_cl-ci_cl-cp_2015-01-05_role-822400','CierreTrimestreActual',7,'C',0,0)</v>
      </c>
    </row>
    <row r="3177" spans="1:10" x14ac:dyDescent="0.25">
      <c r="A3177">
        <v>0</v>
      </c>
      <c r="B3177">
        <v>0</v>
      </c>
      <c r="C3177" t="s">
        <v>114</v>
      </c>
      <c r="D3177" t="s">
        <v>71</v>
      </c>
      <c r="E3177" t="s">
        <v>14</v>
      </c>
      <c r="F3177">
        <v>0</v>
      </c>
      <c r="G3177">
        <v>0</v>
      </c>
      <c r="H3177">
        <v>7</v>
      </c>
      <c r="J3177" t="str">
        <f t="shared" si="202"/>
        <v>insert into dbax_info_cntx (codi_empr, codi_emex, codi_info, codi_cntx, orde_cntx, tipo_info, emex_cntx, empr_cntx) values (0,0,'pre_cl-ci_cl-cp_2015-01-05_role-822400','TrimestreAcumuladoActual',7,'C',0,0)</v>
      </c>
    </row>
    <row r="3178" spans="1:10" x14ac:dyDescent="0.25">
      <c r="A3178">
        <v>0</v>
      </c>
      <c r="B3178">
        <v>0</v>
      </c>
      <c r="C3178" t="s">
        <v>114</v>
      </c>
      <c r="D3178" t="s">
        <v>76</v>
      </c>
      <c r="E3178" t="s">
        <v>14</v>
      </c>
      <c r="F3178">
        <v>0</v>
      </c>
      <c r="G3178">
        <v>0</v>
      </c>
      <c r="H3178">
        <v>8</v>
      </c>
      <c r="J3178" t="str">
        <f t="shared" si="202"/>
        <v>insert into dbax_info_cntx (codi_empr, codi_emex, codi_info, codi_cntx, orde_cntx, tipo_info, emex_cntx, empr_cntx) values (0,0,'pre_cl-ci_cl-cp_2015-01-05_role-822400','CierreTrimestreAnterior',8,'C',0,0)</v>
      </c>
    </row>
    <row r="3179" spans="1:10" x14ac:dyDescent="0.25">
      <c r="A3179">
        <v>0</v>
      </c>
      <c r="B3179">
        <v>0</v>
      </c>
      <c r="C3179" t="s">
        <v>114</v>
      </c>
      <c r="D3179" t="s">
        <v>72</v>
      </c>
      <c r="E3179" t="s">
        <v>14</v>
      </c>
      <c r="F3179">
        <v>0</v>
      </c>
      <c r="G3179">
        <v>0</v>
      </c>
      <c r="H3179">
        <v>8</v>
      </c>
      <c r="J3179" t="str">
        <f t="shared" si="202"/>
        <v>insert into dbax_info_cntx (codi_empr, codi_emex, codi_info, codi_cntx, orde_cntx, tipo_info, emex_cntx, empr_cntx) values (0,0,'pre_cl-ci_cl-cp_2015-01-05_role-822400','TrimestreAcumuladoAnterior',8,'C',0,0)</v>
      </c>
    </row>
    <row r="3180" spans="1:10" x14ac:dyDescent="0.25">
      <c r="A3180">
        <v>0</v>
      </c>
      <c r="B3180">
        <v>0</v>
      </c>
      <c r="C3180" t="s">
        <v>114</v>
      </c>
      <c r="D3180" t="s">
        <v>5648</v>
      </c>
      <c r="E3180" t="s">
        <v>14</v>
      </c>
      <c r="F3180">
        <v>0</v>
      </c>
      <c r="G3180">
        <v>0</v>
      </c>
      <c r="H3180">
        <v>9</v>
      </c>
      <c r="J3180" t="str">
        <f t="shared" si="202"/>
        <v>insert into dbax_info_cntx (codi_empr, codi_emex, codi_info, codi_cntx, orde_cntx, tipo_info, emex_cntx, empr_cntx) values (0,0,'pre_cl-ci_cl-cp_2015-01-05_role-822400','TrimestreActual',9,'C',0,0)</v>
      </c>
    </row>
    <row r="3181" spans="1:10" x14ac:dyDescent="0.25">
      <c r="A3181">
        <v>0</v>
      </c>
      <c r="B3181">
        <v>0</v>
      </c>
      <c r="C3181" t="s">
        <v>114</v>
      </c>
      <c r="D3181" t="s">
        <v>5649</v>
      </c>
      <c r="E3181" t="s">
        <v>14</v>
      </c>
      <c r="F3181">
        <v>0</v>
      </c>
      <c r="G3181">
        <v>0</v>
      </c>
      <c r="H3181">
        <v>10</v>
      </c>
      <c r="J3181" t="str">
        <f t="shared" si="202"/>
        <v>insert into dbax_info_cntx (codi_empr, codi_emex, codi_info, codi_cntx, orde_cntx, tipo_info, emex_cntx, empr_cntx) values (0,0,'pre_cl-ci_cl-cp_2015-01-05_role-822400','TrimestreAnterior',10,'C',0,0)</v>
      </c>
    </row>
    <row r="3182" spans="1:10" x14ac:dyDescent="0.25">
      <c r="A3182">
        <v>0</v>
      </c>
      <c r="B3182">
        <v>0</v>
      </c>
      <c r="C3182" t="s">
        <v>117</v>
      </c>
      <c r="D3182" t="s">
        <v>71</v>
      </c>
      <c r="E3182" t="s">
        <v>14</v>
      </c>
      <c r="F3182">
        <v>0</v>
      </c>
      <c r="G3182">
        <v>0</v>
      </c>
      <c r="H3182">
        <v>5</v>
      </c>
      <c r="J3182" t="str">
        <f t="shared" si="202"/>
        <v>insert into dbax_info_cntx (codi_empr, codi_emex, codi_info, codi_cntx, orde_cntx, tipo_info, emex_cntx, empr_cntx) values (0,0,'pre_cl-ci_cl-cp_2015-01-05_role-822410','TrimestreAcumuladoActual',5,'C',0,0)</v>
      </c>
    </row>
    <row r="3183" spans="1:10" x14ac:dyDescent="0.25">
      <c r="A3183">
        <v>0</v>
      </c>
      <c r="B3183">
        <v>0</v>
      </c>
      <c r="C3183" t="s">
        <v>117</v>
      </c>
      <c r="D3183" t="s">
        <v>73</v>
      </c>
      <c r="E3183" t="s">
        <v>14</v>
      </c>
      <c r="F3183">
        <v>0</v>
      </c>
      <c r="G3183">
        <v>0</v>
      </c>
      <c r="H3183">
        <v>7</v>
      </c>
      <c r="J3183" t="str">
        <f t="shared" si="202"/>
        <v>insert into dbax_info_cntx (codi_empr, codi_emex, codi_info, codi_cntx, orde_cntx, tipo_info, emex_cntx, empr_cntx) values (0,0,'pre_cl-ci_cl-cp_2015-01-05_role-822410','CierreTrimestreActual',7,'C',0,0)</v>
      </c>
    </row>
    <row r="3184" spans="1:10" x14ac:dyDescent="0.25">
      <c r="A3184">
        <v>0</v>
      </c>
      <c r="B3184">
        <v>0</v>
      </c>
      <c r="C3184" t="s">
        <v>117</v>
      </c>
      <c r="D3184" t="s">
        <v>71</v>
      </c>
      <c r="E3184" t="s">
        <v>14</v>
      </c>
      <c r="F3184">
        <v>0</v>
      </c>
      <c r="G3184">
        <v>0</v>
      </c>
      <c r="H3184">
        <v>7</v>
      </c>
      <c r="J3184" t="str">
        <f t="shared" si="202"/>
        <v>insert into dbax_info_cntx (codi_empr, codi_emex, codi_info, codi_cntx, orde_cntx, tipo_info, emex_cntx, empr_cntx) values (0,0,'pre_cl-ci_cl-cp_2015-01-05_role-822410','TrimestreAcumuladoActual',7,'C',0,0)</v>
      </c>
    </row>
    <row r="3185" spans="1:10" x14ac:dyDescent="0.25">
      <c r="A3185">
        <v>0</v>
      </c>
      <c r="B3185">
        <v>0</v>
      </c>
      <c r="C3185" t="s">
        <v>117</v>
      </c>
      <c r="D3185" t="s">
        <v>76</v>
      </c>
      <c r="E3185" t="s">
        <v>14</v>
      </c>
      <c r="F3185">
        <v>0</v>
      </c>
      <c r="G3185">
        <v>0</v>
      </c>
      <c r="H3185">
        <v>8</v>
      </c>
      <c r="J3185" t="str">
        <f t="shared" si="202"/>
        <v>insert into dbax_info_cntx (codi_empr, codi_emex, codi_info, codi_cntx, orde_cntx, tipo_info, emex_cntx, empr_cntx) values (0,0,'pre_cl-ci_cl-cp_2015-01-05_role-822410','CierreTrimestreAnterior',8,'C',0,0)</v>
      </c>
    </row>
    <row r="3186" spans="1:10" x14ac:dyDescent="0.25">
      <c r="A3186">
        <v>0</v>
      </c>
      <c r="B3186">
        <v>0</v>
      </c>
      <c r="C3186" t="s">
        <v>117</v>
      </c>
      <c r="D3186" t="s">
        <v>72</v>
      </c>
      <c r="E3186" t="s">
        <v>14</v>
      </c>
      <c r="F3186">
        <v>0</v>
      </c>
      <c r="G3186">
        <v>0</v>
      </c>
      <c r="H3186">
        <v>8</v>
      </c>
      <c r="J3186" t="str">
        <f t="shared" si="202"/>
        <v>insert into dbax_info_cntx (codi_empr, codi_emex, codi_info, codi_cntx, orde_cntx, tipo_info, emex_cntx, empr_cntx) values (0,0,'pre_cl-ci_cl-cp_2015-01-05_role-822410','TrimestreAcumuladoAnterior',8,'C',0,0)</v>
      </c>
    </row>
    <row r="3187" spans="1:10" x14ac:dyDescent="0.25">
      <c r="A3187">
        <v>0</v>
      </c>
      <c r="B3187">
        <v>0</v>
      </c>
      <c r="C3187" t="s">
        <v>120</v>
      </c>
      <c r="D3187" t="s">
        <v>71</v>
      </c>
      <c r="E3187" t="s">
        <v>14</v>
      </c>
      <c r="F3187">
        <v>0</v>
      </c>
      <c r="G3187">
        <v>0</v>
      </c>
      <c r="H3187">
        <v>5</v>
      </c>
      <c r="J3187" t="str">
        <f t="shared" si="202"/>
        <v>insert into dbax_info_cntx (codi_empr, codi_emex, codi_info, codi_cntx, orde_cntx, tipo_info, emex_cntx, empr_cntx) values (0,0,'pre_cl-ci_cl-cp_2015-01-05_role-822450','TrimestreAcumuladoActual',5,'C',0,0)</v>
      </c>
    </row>
    <row r="3188" spans="1:10" x14ac:dyDescent="0.25">
      <c r="A3188">
        <v>0</v>
      </c>
      <c r="B3188">
        <v>0</v>
      </c>
      <c r="C3188" t="s">
        <v>120</v>
      </c>
      <c r="D3188" t="s">
        <v>73</v>
      </c>
      <c r="E3188" t="s">
        <v>14</v>
      </c>
      <c r="F3188">
        <v>0</v>
      </c>
      <c r="G3188">
        <v>0</v>
      </c>
      <c r="H3188">
        <v>7</v>
      </c>
      <c r="J3188" t="str">
        <f t="shared" si="202"/>
        <v>insert into dbax_info_cntx (codi_empr, codi_emex, codi_info, codi_cntx, orde_cntx, tipo_info, emex_cntx, empr_cntx) values (0,0,'pre_cl-ci_cl-cp_2015-01-05_role-822450','CierreTrimestreActual',7,'C',0,0)</v>
      </c>
    </row>
    <row r="3189" spans="1:10" x14ac:dyDescent="0.25">
      <c r="A3189">
        <v>0</v>
      </c>
      <c r="B3189">
        <v>0</v>
      </c>
      <c r="C3189" t="s">
        <v>120</v>
      </c>
      <c r="D3189" t="s">
        <v>76</v>
      </c>
      <c r="E3189" t="s">
        <v>14</v>
      </c>
      <c r="F3189">
        <v>0</v>
      </c>
      <c r="G3189">
        <v>0</v>
      </c>
      <c r="H3189">
        <v>8</v>
      </c>
      <c r="J3189" t="str">
        <f t="shared" si="202"/>
        <v>insert into dbax_info_cntx (codi_empr, codi_emex, codi_info, codi_cntx, orde_cntx, tipo_info, emex_cntx, empr_cntx) values (0,0,'pre_cl-ci_cl-cp_2015-01-05_role-822450','CierreTrimestreAnterior',8,'C',0,0)</v>
      </c>
    </row>
    <row r="3190" spans="1:10" x14ac:dyDescent="0.25">
      <c r="A3190">
        <v>0</v>
      </c>
      <c r="B3190">
        <v>0</v>
      </c>
      <c r="C3190" t="s">
        <v>123</v>
      </c>
      <c r="D3190" t="s">
        <v>71</v>
      </c>
      <c r="E3190" t="s">
        <v>14</v>
      </c>
      <c r="F3190">
        <v>0</v>
      </c>
      <c r="G3190">
        <v>0</v>
      </c>
      <c r="H3190">
        <v>5</v>
      </c>
      <c r="J3190" t="str">
        <f t="shared" si="202"/>
        <v>insert into dbax_info_cntx (codi_empr, codi_emex, codi_info, codi_cntx, orde_cntx, tipo_info, emex_cntx, empr_cntx) values (0,0,'pre_cl-ci_cl-cp_2015-01-05_role-873000','TrimestreAcumuladoActual',5,'C',0,0)</v>
      </c>
    </row>
    <row r="3191" spans="1:10" x14ac:dyDescent="0.25">
      <c r="A3191">
        <v>0</v>
      </c>
      <c r="B3191">
        <v>0</v>
      </c>
      <c r="C3191" t="s">
        <v>126</v>
      </c>
      <c r="D3191" t="s">
        <v>71</v>
      </c>
      <c r="E3191" t="s">
        <v>14</v>
      </c>
      <c r="F3191">
        <v>0</v>
      </c>
      <c r="G3191">
        <v>0</v>
      </c>
      <c r="H3191">
        <v>5</v>
      </c>
      <c r="J3191" t="str">
        <f t="shared" si="202"/>
        <v>insert into dbax_info_cntx (codi_empr, codi_emex, codi_info, codi_cntx, orde_cntx, tipo_info, emex_cntx, empr_cntx) values (0,0,'pre_cl-ci_cl-cp_2015-01-05_role-874000','TrimestreAcumuladoActual',5,'C',0,0)</v>
      </c>
    </row>
    <row r="3192" spans="1:10" x14ac:dyDescent="0.25">
      <c r="A3192">
        <v>0</v>
      </c>
      <c r="B3192">
        <v>0</v>
      </c>
      <c r="C3192" t="s">
        <v>129</v>
      </c>
      <c r="D3192" t="s">
        <v>71</v>
      </c>
      <c r="E3192" t="s">
        <v>14</v>
      </c>
      <c r="F3192">
        <v>0</v>
      </c>
      <c r="G3192">
        <v>0</v>
      </c>
      <c r="H3192">
        <v>5</v>
      </c>
      <c r="J3192" t="str">
        <f t="shared" si="202"/>
        <v>insert into dbax_info_cntx (codi_empr, codi_emex, codi_info, codi_cntx, orde_cntx, tipo_info, emex_cntx, empr_cntx) values (0,0,'pre_cl-ci_cl-cp_2015-01-05_role-875000','TrimestreAcumuladoActual',5,'C',0,0)</v>
      </c>
    </row>
    <row r="3193" spans="1:10" x14ac:dyDescent="0.25">
      <c r="A3193">
        <v>0</v>
      </c>
      <c r="B3193">
        <v>0</v>
      </c>
      <c r="C3193" t="s">
        <v>132</v>
      </c>
      <c r="D3193" t="s">
        <v>73</v>
      </c>
      <c r="E3193" t="s">
        <v>14</v>
      </c>
      <c r="F3193">
        <v>0</v>
      </c>
      <c r="G3193">
        <v>0</v>
      </c>
      <c r="H3193">
        <v>5</v>
      </c>
      <c r="J3193" t="str">
        <f t="shared" si="202"/>
        <v>insert into dbax_info_cntx (codi_empr, codi_emex, codi_info, codi_cntx, orde_cntx, tipo_info, emex_cntx, empr_cntx) values (0,0,'pre_cl-ci_ias-1_2014-03-05_role-110000','CierreTrimestreActual',5,'C',0,0)</v>
      </c>
    </row>
    <row r="3194" spans="1:10" x14ac:dyDescent="0.25">
      <c r="A3194">
        <v>0</v>
      </c>
      <c r="B3194">
        <v>0</v>
      </c>
      <c r="C3194" t="s">
        <v>132</v>
      </c>
      <c r="D3194" t="s">
        <v>71</v>
      </c>
      <c r="E3194" t="s">
        <v>14</v>
      </c>
      <c r="F3194">
        <v>0</v>
      </c>
      <c r="G3194">
        <v>0</v>
      </c>
      <c r="H3194">
        <v>5</v>
      </c>
      <c r="J3194" t="str">
        <f t="shared" si="202"/>
        <v>insert into dbax_info_cntx (codi_empr, codi_emex, codi_info, codi_cntx, orde_cntx, tipo_info, emex_cntx, empr_cntx) values (0,0,'pre_cl-ci_ias-1_2014-03-05_role-110000','TrimestreAcumuladoActual',5,'C',0,0)</v>
      </c>
    </row>
    <row r="3195" spans="1:10" x14ac:dyDescent="0.25">
      <c r="A3195">
        <v>0</v>
      </c>
      <c r="B3195">
        <v>0</v>
      </c>
      <c r="C3195" t="s">
        <v>134</v>
      </c>
      <c r="D3195" t="s">
        <v>73</v>
      </c>
      <c r="E3195" t="s">
        <v>14</v>
      </c>
      <c r="F3195">
        <v>0</v>
      </c>
      <c r="G3195">
        <v>0</v>
      </c>
      <c r="H3195">
        <v>7</v>
      </c>
      <c r="J3195" t="str">
        <f t="shared" si="202"/>
        <v>insert into dbax_info_cntx (codi_empr, codi_emex, codi_info, codi_cntx, orde_cntx, tipo_info, emex_cntx, empr_cntx) values (0,0,'pre_cl-ci_ias-1_2014-03-05_role-210000','CierreTrimestreActual',7,'C',0,0)</v>
      </c>
    </row>
    <row r="3196" spans="1:10" x14ac:dyDescent="0.25">
      <c r="A3196">
        <v>0</v>
      </c>
      <c r="B3196">
        <v>0</v>
      </c>
      <c r="C3196" t="s">
        <v>134</v>
      </c>
      <c r="D3196" t="s">
        <v>74</v>
      </c>
      <c r="E3196" t="s">
        <v>14</v>
      </c>
      <c r="F3196">
        <v>0</v>
      </c>
      <c r="G3196">
        <v>0</v>
      </c>
      <c r="H3196">
        <v>8</v>
      </c>
      <c r="J3196" t="str">
        <f t="shared" si="202"/>
        <v>insert into dbax_info_cntx (codi_empr, codi_emex, codi_info, codi_cntx, orde_cntx, tipo_info, emex_cntx, empr_cntx) values (0,0,'pre_cl-ci_ias-1_2014-03-05_role-210000','SaldoActualInicio',8,'C',0,0)</v>
      </c>
    </row>
    <row r="3197" spans="1:10" x14ac:dyDescent="0.25">
      <c r="A3197">
        <v>0</v>
      </c>
      <c r="B3197">
        <v>0</v>
      </c>
      <c r="C3197" t="s">
        <v>134</v>
      </c>
      <c r="D3197" t="s">
        <v>75</v>
      </c>
      <c r="E3197" t="s">
        <v>14</v>
      </c>
      <c r="F3197">
        <v>0</v>
      </c>
      <c r="G3197">
        <v>0</v>
      </c>
      <c r="H3197">
        <v>9</v>
      </c>
      <c r="J3197" t="str">
        <f t="shared" si="202"/>
        <v>insert into dbax_info_cntx (codi_empr, codi_emex, codi_info, codi_cntx, orde_cntx, tipo_info, emex_cntx, empr_cntx) values (0,0,'pre_cl-ci_ias-1_2014-03-05_role-210000','SaldoAnteriorInicio',9,'C',0,0)</v>
      </c>
    </row>
    <row r="3198" spans="1:10" x14ac:dyDescent="0.25">
      <c r="A3198">
        <v>0</v>
      </c>
      <c r="B3198">
        <v>0</v>
      </c>
      <c r="C3198" t="s">
        <v>137</v>
      </c>
      <c r="D3198" t="s">
        <v>73</v>
      </c>
      <c r="E3198" t="s">
        <v>14</v>
      </c>
      <c r="F3198">
        <v>0</v>
      </c>
      <c r="G3198">
        <v>0</v>
      </c>
      <c r="H3198">
        <v>7</v>
      </c>
      <c r="J3198" t="str">
        <f t="shared" si="202"/>
        <v>insert into dbax_info_cntx (codi_empr, codi_emex, codi_info, codi_cntx, orde_cntx, tipo_info, emex_cntx, empr_cntx) values (0,0,'pre_cl-ci_ias-1_2014-03-05_role-220000','CierreTrimestreActual',7,'C',0,0)</v>
      </c>
    </row>
    <row r="3199" spans="1:10" x14ac:dyDescent="0.25">
      <c r="A3199">
        <v>0</v>
      </c>
      <c r="B3199">
        <v>0</v>
      </c>
      <c r="C3199" t="s">
        <v>137</v>
      </c>
      <c r="D3199" t="s">
        <v>74</v>
      </c>
      <c r="E3199" t="s">
        <v>14</v>
      </c>
      <c r="F3199">
        <v>0</v>
      </c>
      <c r="G3199">
        <v>0</v>
      </c>
      <c r="H3199">
        <v>8</v>
      </c>
      <c r="J3199" t="str">
        <f t="shared" si="202"/>
        <v>insert into dbax_info_cntx (codi_empr, codi_emex, codi_info, codi_cntx, orde_cntx, tipo_info, emex_cntx, empr_cntx) values (0,0,'pre_cl-ci_ias-1_2014-03-05_role-220000','SaldoActualInicio',8,'C',0,0)</v>
      </c>
    </row>
    <row r="3200" spans="1:10" x14ac:dyDescent="0.25">
      <c r="A3200">
        <v>0</v>
      </c>
      <c r="B3200">
        <v>0</v>
      </c>
      <c r="C3200" t="s">
        <v>137</v>
      </c>
      <c r="D3200" t="s">
        <v>75</v>
      </c>
      <c r="E3200" t="s">
        <v>14</v>
      </c>
      <c r="F3200">
        <v>0</v>
      </c>
      <c r="G3200">
        <v>0</v>
      </c>
      <c r="H3200">
        <v>9</v>
      </c>
      <c r="J3200" t="str">
        <f t="shared" si="202"/>
        <v>insert into dbax_info_cntx (codi_empr, codi_emex, codi_info, codi_cntx, orde_cntx, tipo_info, emex_cntx, empr_cntx) values (0,0,'pre_cl-ci_ias-1_2014-03-05_role-220000','SaldoAnteriorInicio',9,'C',0,0)</v>
      </c>
    </row>
    <row r="3201" spans="1:10" x14ac:dyDescent="0.25">
      <c r="A3201">
        <v>0</v>
      </c>
      <c r="B3201">
        <v>0</v>
      </c>
      <c r="C3201" t="s">
        <v>140</v>
      </c>
      <c r="D3201" t="s">
        <v>71</v>
      </c>
      <c r="E3201" t="s">
        <v>14</v>
      </c>
      <c r="F3201">
        <v>0</v>
      </c>
      <c r="G3201">
        <v>0</v>
      </c>
      <c r="H3201">
        <v>5</v>
      </c>
      <c r="J3201" t="str">
        <f t="shared" si="202"/>
        <v>insert into dbax_info_cntx (codi_empr, codi_emex, codi_info, codi_cntx, orde_cntx, tipo_info, emex_cntx, empr_cntx) values (0,0,'pre_cl-ci_ias-1_2014-03-05_role-310000','TrimestreAcumuladoActual',5,'C',0,0)</v>
      </c>
    </row>
    <row r="3202" spans="1:10" x14ac:dyDescent="0.25">
      <c r="A3202">
        <v>0</v>
      </c>
      <c r="B3202">
        <v>0</v>
      </c>
      <c r="C3202" t="s">
        <v>140</v>
      </c>
      <c r="D3202" t="s">
        <v>71</v>
      </c>
      <c r="E3202" t="s">
        <v>14</v>
      </c>
      <c r="F3202">
        <v>0</v>
      </c>
      <c r="G3202">
        <v>0</v>
      </c>
      <c r="H3202">
        <v>7</v>
      </c>
      <c r="J3202" t="str">
        <f t="shared" si="202"/>
        <v>insert into dbax_info_cntx (codi_empr, codi_emex, codi_info, codi_cntx, orde_cntx, tipo_info, emex_cntx, empr_cntx) values (0,0,'pre_cl-ci_ias-1_2014-03-05_role-310000','TrimestreAcumuladoActual',7,'C',0,0)</v>
      </c>
    </row>
    <row r="3203" spans="1:10" x14ac:dyDescent="0.25">
      <c r="A3203">
        <v>0</v>
      </c>
      <c r="B3203">
        <v>0</v>
      </c>
      <c r="C3203" t="s">
        <v>140</v>
      </c>
      <c r="D3203" t="s">
        <v>72</v>
      </c>
      <c r="E3203" t="s">
        <v>14</v>
      </c>
      <c r="F3203">
        <v>0</v>
      </c>
      <c r="G3203">
        <v>0</v>
      </c>
      <c r="H3203">
        <v>8</v>
      </c>
      <c r="J3203" t="str">
        <f t="shared" si="202"/>
        <v>insert into dbax_info_cntx (codi_empr, codi_emex, codi_info, codi_cntx, orde_cntx, tipo_info, emex_cntx, empr_cntx) values (0,0,'pre_cl-ci_ias-1_2014-03-05_role-310000','TrimestreAcumuladoAnterior',8,'C',0,0)</v>
      </c>
    </row>
    <row r="3204" spans="1:10" x14ac:dyDescent="0.25">
      <c r="A3204">
        <v>0</v>
      </c>
      <c r="B3204">
        <v>0</v>
      </c>
      <c r="C3204" t="s">
        <v>140</v>
      </c>
      <c r="D3204" t="s">
        <v>5648</v>
      </c>
      <c r="E3204" t="s">
        <v>14</v>
      </c>
      <c r="F3204">
        <v>0</v>
      </c>
      <c r="G3204">
        <v>0</v>
      </c>
      <c r="H3204">
        <v>9</v>
      </c>
      <c r="J3204" t="str">
        <f t="shared" si="202"/>
        <v>insert into dbax_info_cntx (codi_empr, codi_emex, codi_info, codi_cntx, orde_cntx, tipo_info, emex_cntx, empr_cntx) values (0,0,'pre_cl-ci_ias-1_2014-03-05_role-310000','TrimestreActual',9,'C',0,0)</v>
      </c>
    </row>
    <row r="3205" spans="1:10" x14ac:dyDescent="0.25">
      <c r="A3205">
        <v>0</v>
      </c>
      <c r="B3205">
        <v>0</v>
      </c>
      <c r="C3205" t="s">
        <v>140</v>
      </c>
      <c r="D3205" t="s">
        <v>5649</v>
      </c>
      <c r="E3205" t="s">
        <v>14</v>
      </c>
      <c r="F3205">
        <v>0</v>
      </c>
      <c r="G3205">
        <v>0</v>
      </c>
      <c r="H3205">
        <v>10</v>
      </c>
      <c r="J3205" t="str">
        <f t="shared" si="202"/>
        <v>insert into dbax_info_cntx (codi_empr, codi_emex, codi_info, codi_cntx, orde_cntx, tipo_info, emex_cntx, empr_cntx) values (0,0,'pre_cl-ci_ias-1_2014-03-05_role-310000','TrimestreAnterior',10,'C',0,0)</v>
      </c>
    </row>
    <row r="3206" spans="1:10" x14ac:dyDescent="0.25">
      <c r="A3206">
        <v>0</v>
      </c>
      <c r="B3206">
        <v>0</v>
      </c>
      <c r="C3206" t="s">
        <v>143</v>
      </c>
      <c r="D3206" t="s">
        <v>71</v>
      </c>
      <c r="E3206" t="s">
        <v>14</v>
      </c>
      <c r="F3206">
        <v>0</v>
      </c>
      <c r="G3206">
        <v>0</v>
      </c>
      <c r="H3206">
        <v>5</v>
      </c>
      <c r="J3206" t="str">
        <f t="shared" si="202"/>
        <v>insert into dbax_info_cntx (codi_empr, codi_emex, codi_info, codi_cntx, orde_cntx, tipo_info, emex_cntx, empr_cntx) values (0,0,'pre_cl-ci_ias-1_2014-03-05_role-320000','TrimestreAcumuladoActual',5,'C',0,0)</v>
      </c>
    </row>
    <row r="3207" spans="1:10" x14ac:dyDescent="0.25">
      <c r="A3207">
        <v>0</v>
      </c>
      <c r="B3207">
        <v>0</v>
      </c>
      <c r="C3207" t="s">
        <v>143</v>
      </c>
      <c r="D3207" t="s">
        <v>71</v>
      </c>
      <c r="E3207" t="s">
        <v>14</v>
      </c>
      <c r="F3207">
        <v>0</v>
      </c>
      <c r="G3207">
        <v>0</v>
      </c>
      <c r="H3207">
        <v>7</v>
      </c>
      <c r="J3207" t="str">
        <f t="shared" si="202"/>
        <v>insert into dbax_info_cntx (codi_empr, codi_emex, codi_info, codi_cntx, orde_cntx, tipo_info, emex_cntx, empr_cntx) values (0,0,'pre_cl-ci_ias-1_2014-03-05_role-320000','TrimestreAcumuladoActual',7,'C',0,0)</v>
      </c>
    </row>
    <row r="3208" spans="1:10" x14ac:dyDescent="0.25">
      <c r="A3208">
        <v>0</v>
      </c>
      <c r="B3208">
        <v>0</v>
      </c>
      <c r="C3208" t="s">
        <v>143</v>
      </c>
      <c r="D3208" t="s">
        <v>72</v>
      </c>
      <c r="E3208" t="s">
        <v>14</v>
      </c>
      <c r="F3208">
        <v>0</v>
      </c>
      <c r="G3208">
        <v>0</v>
      </c>
      <c r="H3208">
        <v>8</v>
      </c>
      <c r="J3208" t="str">
        <f t="shared" si="202"/>
        <v>insert into dbax_info_cntx (codi_empr, codi_emex, codi_info, codi_cntx, orde_cntx, tipo_info, emex_cntx, empr_cntx) values (0,0,'pre_cl-ci_ias-1_2014-03-05_role-320000','TrimestreAcumuladoAnterior',8,'C',0,0)</v>
      </c>
    </row>
    <row r="3209" spans="1:10" x14ac:dyDescent="0.25">
      <c r="A3209">
        <v>0</v>
      </c>
      <c r="B3209">
        <v>0</v>
      </c>
      <c r="C3209" t="s">
        <v>143</v>
      </c>
      <c r="D3209" t="s">
        <v>5648</v>
      </c>
      <c r="E3209" t="s">
        <v>14</v>
      </c>
      <c r="F3209">
        <v>0</v>
      </c>
      <c r="G3209">
        <v>0</v>
      </c>
      <c r="H3209">
        <v>9</v>
      </c>
      <c r="J3209" t="str">
        <f t="shared" si="202"/>
        <v>insert into dbax_info_cntx (codi_empr, codi_emex, codi_info, codi_cntx, orde_cntx, tipo_info, emex_cntx, empr_cntx) values (0,0,'pre_cl-ci_ias-1_2014-03-05_role-320000','TrimestreActual',9,'C',0,0)</v>
      </c>
    </row>
    <row r="3210" spans="1:10" x14ac:dyDescent="0.25">
      <c r="A3210">
        <v>0</v>
      </c>
      <c r="B3210">
        <v>0</v>
      </c>
      <c r="C3210" t="s">
        <v>143</v>
      </c>
      <c r="D3210" t="s">
        <v>5649</v>
      </c>
      <c r="E3210" t="s">
        <v>14</v>
      </c>
      <c r="F3210">
        <v>0</v>
      </c>
      <c r="G3210">
        <v>0</v>
      </c>
      <c r="H3210">
        <v>10</v>
      </c>
      <c r="J3210" t="str">
        <f t="shared" si="202"/>
        <v>insert into dbax_info_cntx (codi_empr, codi_emex, codi_info, codi_cntx, orde_cntx, tipo_info, emex_cntx, empr_cntx) values (0,0,'pre_cl-ci_ias-1_2014-03-05_role-320000','TrimestreAnterior',10,'C',0,0)</v>
      </c>
    </row>
    <row r="3211" spans="1:10" x14ac:dyDescent="0.25">
      <c r="A3211">
        <v>0</v>
      </c>
      <c r="B3211">
        <v>0</v>
      </c>
      <c r="C3211" t="s">
        <v>146</v>
      </c>
      <c r="D3211" t="s">
        <v>71</v>
      </c>
      <c r="E3211" t="s">
        <v>14</v>
      </c>
      <c r="F3211">
        <v>0</v>
      </c>
      <c r="G3211">
        <v>0</v>
      </c>
      <c r="H3211">
        <v>7</v>
      </c>
      <c r="J3211" t="str">
        <f t="shared" si="202"/>
        <v>insert into dbax_info_cntx (codi_empr, codi_emex, codi_info, codi_cntx, orde_cntx, tipo_info, emex_cntx, empr_cntx) values (0,0,'pre_cl-ci_ias-1_2014-03-05_role-420000','TrimestreAcumuladoActual',7,'C',0,0)</v>
      </c>
    </row>
    <row r="3212" spans="1:10" x14ac:dyDescent="0.25">
      <c r="A3212">
        <v>0</v>
      </c>
      <c r="B3212">
        <v>0</v>
      </c>
      <c r="C3212" t="s">
        <v>146</v>
      </c>
      <c r="D3212" t="s">
        <v>72</v>
      </c>
      <c r="E3212" t="s">
        <v>14</v>
      </c>
      <c r="F3212">
        <v>0</v>
      </c>
      <c r="G3212">
        <v>0</v>
      </c>
      <c r="H3212">
        <v>8</v>
      </c>
      <c r="J3212" t="str">
        <f t="shared" si="202"/>
        <v>insert into dbax_info_cntx (codi_empr, codi_emex, codi_info, codi_cntx, orde_cntx, tipo_info, emex_cntx, empr_cntx) values (0,0,'pre_cl-ci_ias-1_2014-03-05_role-420000','TrimestreAcumuladoAnterior',8,'C',0,0)</v>
      </c>
    </row>
    <row r="3213" spans="1:10" x14ac:dyDescent="0.25">
      <c r="A3213">
        <v>0</v>
      </c>
      <c r="B3213">
        <v>0</v>
      </c>
      <c r="C3213" t="s">
        <v>146</v>
      </c>
      <c r="D3213" t="s">
        <v>5648</v>
      </c>
      <c r="E3213" t="s">
        <v>14</v>
      </c>
      <c r="F3213">
        <v>0</v>
      </c>
      <c r="G3213">
        <v>0</v>
      </c>
      <c r="H3213">
        <v>9</v>
      </c>
      <c r="J3213" t="str">
        <f t="shared" si="202"/>
        <v>insert into dbax_info_cntx (codi_empr, codi_emex, codi_info, codi_cntx, orde_cntx, tipo_info, emex_cntx, empr_cntx) values (0,0,'pre_cl-ci_ias-1_2014-03-05_role-420000','TrimestreActual',9,'C',0,0)</v>
      </c>
    </row>
    <row r="3214" spans="1:10" x14ac:dyDescent="0.25">
      <c r="A3214">
        <v>0</v>
      </c>
      <c r="B3214">
        <v>0</v>
      </c>
      <c r="C3214" t="s">
        <v>146</v>
      </c>
      <c r="D3214" t="s">
        <v>5649</v>
      </c>
      <c r="E3214" t="s">
        <v>14</v>
      </c>
      <c r="F3214">
        <v>0</v>
      </c>
      <c r="G3214">
        <v>0</v>
      </c>
      <c r="H3214">
        <v>10</v>
      </c>
      <c r="J3214" t="str">
        <f t="shared" si="202"/>
        <v>insert into dbax_info_cntx (codi_empr, codi_emex, codi_info, codi_cntx, orde_cntx, tipo_info, emex_cntx, empr_cntx) values (0,0,'pre_cl-ci_ias-1_2014-03-05_role-420000','TrimestreAnterior',10,'C',0,0)</v>
      </c>
    </row>
    <row r="3215" spans="1:10" x14ac:dyDescent="0.25">
      <c r="A3215">
        <v>0</v>
      </c>
      <c r="B3215">
        <v>0</v>
      </c>
      <c r="C3215" t="s">
        <v>149</v>
      </c>
      <c r="D3215" t="s">
        <v>73</v>
      </c>
      <c r="E3215" t="s">
        <v>14</v>
      </c>
      <c r="F3215">
        <v>0</v>
      </c>
      <c r="G3215">
        <v>0</v>
      </c>
      <c r="H3215">
        <v>7</v>
      </c>
      <c r="J3215" t="str">
        <f t="shared" si="202"/>
        <v>insert into dbax_info_cntx (codi_empr, codi_emex, codi_info, codi_cntx, orde_cntx, tipo_info, emex_cntx, empr_cntx) values (0,0,'pre_cl-ci_ias-1_2014-03-05_role-610000','CierreTrimestreActual',7,'C',0,0)</v>
      </c>
    </row>
    <row r="3216" spans="1:10" x14ac:dyDescent="0.25">
      <c r="A3216">
        <v>0</v>
      </c>
      <c r="B3216">
        <v>0</v>
      </c>
      <c r="C3216" t="s">
        <v>149</v>
      </c>
      <c r="D3216" t="s">
        <v>71</v>
      </c>
      <c r="E3216" t="s">
        <v>14</v>
      </c>
      <c r="F3216">
        <v>0</v>
      </c>
      <c r="G3216">
        <v>0</v>
      </c>
      <c r="H3216">
        <v>7</v>
      </c>
      <c r="J3216" t="str">
        <f t="shared" si="202"/>
        <v>insert into dbax_info_cntx (codi_empr, codi_emex, codi_info, codi_cntx, orde_cntx, tipo_info, emex_cntx, empr_cntx) values (0,0,'pre_cl-ci_ias-1_2014-03-05_role-610000','TrimestreAcumuladoActual',7,'C',0,0)</v>
      </c>
    </row>
    <row r="3217" spans="1:10" x14ac:dyDescent="0.25">
      <c r="A3217">
        <v>0</v>
      </c>
      <c r="B3217">
        <v>0</v>
      </c>
      <c r="C3217" t="s">
        <v>149</v>
      </c>
      <c r="D3217" t="s">
        <v>76</v>
      </c>
      <c r="E3217" t="s">
        <v>14</v>
      </c>
      <c r="F3217">
        <v>0</v>
      </c>
      <c r="G3217">
        <v>0</v>
      </c>
      <c r="H3217">
        <v>8</v>
      </c>
      <c r="J3217" t="str">
        <f t="shared" si="202"/>
        <v>insert into dbax_info_cntx (codi_empr, codi_emex, codi_info, codi_cntx, orde_cntx, tipo_info, emex_cntx, empr_cntx) values (0,0,'pre_cl-ci_ias-1_2014-03-05_role-610000','CierreTrimestreAnterior',8,'C',0,0)</v>
      </c>
    </row>
    <row r="3218" spans="1:10" x14ac:dyDescent="0.25">
      <c r="A3218">
        <v>0</v>
      </c>
      <c r="B3218">
        <v>0</v>
      </c>
      <c r="C3218" t="s">
        <v>149</v>
      </c>
      <c r="D3218" t="s">
        <v>72</v>
      </c>
      <c r="E3218" t="s">
        <v>14</v>
      </c>
      <c r="F3218">
        <v>0</v>
      </c>
      <c r="G3218">
        <v>0</v>
      </c>
      <c r="H3218">
        <v>8</v>
      </c>
      <c r="J3218" t="str">
        <f t="shared" si="202"/>
        <v>insert into dbax_info_cntx (codi_empr, codi_emex, codi_info, codi_cntx, orde_cntx, tipo_info, emex_cntx, empr_cntx) values (0,0,'pre_cl-ci_ias-1_2014-03-05_role-610000','TrimestreAcumuladoAnterior',8,'C',0,0)</v>
      </c>
    </row>
    <row r="3219" spans="1:10" x14ac:dyDescent="0.25">
      <c r="A3219">
        <v>0</v>
      </c>
      <c r="B3219">
        <v>0</v>
      </c>
      <c r="C3219" t="s">
        <v>152</v>
      </c>
      <c r="D3219" t="s">
        <v>73</v>
      </c>
      <c r="E3219" t="s">
        <v>14</v>
      </c>
      <c r="F3219">
        <v>0</v>
      </c>
      <c r="G3219">
        <v>0</v>
      </c>
      <c r="H3219">
        <v>7</v>
      </c>
      <c r="J3219" t="str">
        <f t="shared" si="202"/>
        <v>insert into dbax_info_cntx (codi_empr, codi_emex, codi_info, codi_cntx, orde_cntx, tipo_info, emex_cntx, empr_cntx) values (0,0,'pre_cl-ci_ias-1_2014-03-05_role-800100','CierreTrimestreActual',7,'C',0,0)</v>
      </c>
    </row>
    <row r="3220" spans="1:10" x14ac:dyDescent="0.25">
      <c r="A3220">
        <v>0</v>
      </c>
      <c r="B3220">
        <v>0</v>
      </c>
      <c r="C3220" t="s">
        <v>152</v>
      </c>
      <c r="D3220" t="s">
        <v>74</v>
      </c>
      <c r="E3220" t="s">
        <v>14</v>
      </c>
      <c r="F3220">
        <v>0</v>
      </c>
      <c r="G3220">
        <v>0</v>
      </c>
      <c r="H3220">
        <v>8</v>
      </c>
      <c r="J3220" t="str">
        <f t="shared" si="202"/>
        <v>insert into dbax_info_cntx (codi_empr, codi_emex, codi_info, codi_cntx, orde_cntx, tipo_info, emex_cntx, empr_cntx) values (0,0,'pre_cl-ci_ias-1_2014-03-05_role-800100','SaldoActualInicio',8,'C',0,0)</v>
      </c>
    </row>
    <row r="3221" spans="1:10" x14ac:dyDescent="0.25">
      <c r="A3221">
        <v>0</v>
      </c>
      <c r="B3221">
        <v>0</v>
      </c>
      <c r="C3221" t="s">
        <v>152</v>
      </c>
      <c r="D3221" t="s">
        <v>75</v>
      </c>
      <c r="E3221" t="s">
        <v>14</v>
      </c>
      <c r="F3221">
        <v>0</v>
      </c>
      <c r="G3221">
        <v>0</v>
      </c>
      <c r="H3221">
        <v>9</v>
      </c>
      <c r="J3221" t="str">
        <f t="shared" si="202"/>
        <v>insert into dbax_info_cntx (codi_empr, codi_emex, codi_info, codi_cntx, orde_cntx, tipo_info, emex_cntx, empr_cntx) values (0,0,'pre_cl-ci_ias-1_2014-03-05_role-800100','SaldoAnteriorInicio',9,'C',0,0)</v>
      </c>
    </row>
    <row r="3222" spans="1:10" x14ac:dyDescent="0.25">
      <c r="A3222">
        <v>0</v>
      </c>
      <c r="B3222">
        <v>0</v>
      </c>
      <c r="C3222" t="s">
        <v>155</v>
      </c>
      <c r="D3222" t="s">
        <v>71</v>
      </c>
      <c r="E3222" t="s">
        <v>14</v>
      </c>
      <c r="F3222">
        <v>0</v>
      </c>
      <c r="G3222">
        <v>0</v>
      </c>
      <c r="H3222">
        <v>7</v>
      </c>
      <c r="J3222" t="str">
        <f t="shared" si="202"/>
        <v>insert into dbax_info_cntx (codi_empr, codi_emex, codi_info, codi_cntx, orde_cntx, tipo_info, emex_cntx, empr_cntx) values (0,0,'pre_cl-ci_ias-1_2014-03-05_role-800200','TrimestreAcumuladoActual',7,'C',0,0)</v>
      </c>
    </row>
    <row r="3223" spans="1:10" x14ac:dyDescent="0.25">
      <c r="A3223">
        <v>0</v>
      </c>
      <c r="B3223">
        <v>0</v>
      </c>
      <c r="C3223" t="s">
        <v>155</v>
      </c>
      <c r="D3223" t="s">
        <v>72</v>
      </c>
      <c r="E3223" t="s">
        <v>14</v>
      </c>
      <c r="F3223">
        <v>0</v>
      </c>
      <c r="G3223">
        <v>0</v>
      </c>
      <c r="H3223">
        <v>8</v>
      </c>
      <c r="J3223" t="str">
        <f t="shared" si="202"/>
        <v>insert into dbax_info_cntx (codi_empr, codi_emex, codi_info, codi_cntx, orde_cntx, tipo_info, emex_cntx, empr_cntx) values (0,0,'pre_cl-ci_ias-1_2014-03-05_role-800200','TrimestreAcumuladoAnterior',8,'C',0,0)</v>
      </c>
    </row>
    <row r="3224" spans="1:10" x14ac:dyDescent="0.25">
      <c r="A3224">
        <v>0</v>
      </c>
      <c r="B3224">
        <v>0</v>
      </c>
      <c r="C3224" t="s">
        <v>155</v>
      </c>
      <c r="D3224" t="s">
        <v>5648</v>
      </c>
      <c r="E3224" t="s">
        <v>14</v>
      </c>
      <c r="F3224">
        <v>0</v>
      </c>
      <c r="G3224">
        <v>0</v>
      </c>
      <c r="H3224">
        <v>9</v>
      </c>
      <c r="J3224" t="str">
        <f t="shared" si="202"/>
        <v>insert into dbax_info_cntx (codi_empr, codi_emex, codi_info, codi_cntx, orde_cntx, tipo_info, emex_cntx, empr_cntx) values (0,0,'pre_cl-ci_ias-1_2014-03-05_role-800200','TrimestreActual',9,'C',0,0)</v>
      </c>
    </row>
    <row r="3225" spans="1:10" x14ac:dyDescent="0.25">
      <c r="A3225">
        <v>0</v>
      </c>
      <c r="B3225">
        <v>0</v>
      </c>
      <c r="C3225" t="s">
        <v>155</v>
      </c>
      <c r="D3225" t="s">
        <v>5649</v>
      </c>
      <c r="E3225" t="s">
        <v>14</v>
      </c>
      <c r="F3225">
        <v>0</v>
      </c>
      <c r="G3225">
        <v>0</v>
      </c>
      <c r="H3225">
        <v>10</v>
      </c>
      <c r="J3225" t="str">
        <f t="shared" si="202"/>
        <v>insert into dbax_info_cntx (codi_empr, codi_emex, codi_info, codi_cntx, orde_cntx, tipo_info, emex_cntx, empr_cntx) values (0,0,'pre_cl-ci_ias-1_2014-03-05_role-800200','TrimestreAnterior',10,'C',0,0)</v>
      </c>
    </row>
    <row r="3226" spans="1:10" x14ac:dyDescent="0.25">
      <c r="A3226">
        <v>0</v>
      </c>
      <c r="B3226">
        <v>0</v>
      </c>
      <c r="C3226" t="s">
        <v>158</v>
      </c>
      <c r="D3226" t="s">
        <v>71</v>
      </c>
      <c r="E3226" t="s">
        <v>14</v>
      </c>
      <c r="F3226">
        <v>0</v>
      </c>
      <c r="G3226">
        <v>0</v>
      </c>
      <c r="H3226">
        <v>5</v>
      </c>
      <c r="J3226" t="str">
        <f t="shared" si="202"/>
        <v>insert into dbax_info_cntx (codi_empr, codi_emex, codi_info, codi_cntx, orde_cntx, tipo_info, emex_cntx, empr_cntx) values (0,0,'pre_cl-ci_ias-1_2014-03-05_role-800500','TrimestreAcumuladoActual',5,'C',0,0)</v>
      </c>
    </row>
    <row r="3227" spans="1:10" x14ac:dyDescent="0.25">
      <c r="A3227">
        <v>0</v>
      </c>
      <c r="B3227">
        <v>0</v>
      </c>
      <c r="C3227" t="s">
        <v>161</v>
      </c>
      <c r="D3227" t="s">
        <v>71</v>
      </c>
      <c r="E3227" t="s">
        <v>14</v>
      </c>
      <c r="F3227">
        <v>0</v>
      </c>
      <c r="G3227">
        <v>0</v>
      </c>
      <c r="H3227">
        <v>5</v>
      </c>
      <c r="J3227" t="str">
        <f t="shared" si="202"/>
        <v>insert into dbax_info_cntx (codi_empr, codi_emex, codi_info, codi_cntx, orde_cntx, tipo_info, emex_cntx, empr_cntx) values (0,0,'pre_cl-ci_ias-1_2014-03-05_role-810000','TrimestreAcumuladoActual',5,'C',0,0)</v>
      </c>
    </row>
    <row r="3228" spans="1:10" x14ac:dyDescent="0.25">
      <c r="A3228">
        <v>0</v>
      </c>
      <c r="B3228">
        <v>0</v>
      </c>
      <c r="C3228" t="s">
        <v>161</v>
      </c>
      <c r="D3228" t="s">
        <v>73</v>
      </c>
      <c r="E3228" t="s">
        <v>14</v>
      </c>
      <c r="F3228">
        <v>0</v>
      </c>
      <c r="G3228">
        <v>0</v>
      </c>
      <c r="H3228">
        <v>7</v>
      </c>
      <c r="J3228" t="str">
        <f t="shared" si="202"/>
        <v>insert into dbax_info_cntx (codi_empr, codi_emex, codi_info, codi_cntx, orde_cntx, tipo_info, emex_cntx, empr_cntx) values (0,0,'pre_cl-ci_ias-1_2014-03-05_role-810000','CierreTrimestreActual',7,'C',0,0)</v>
      </c>
    </row>
    <row r="3229" spans="1:10" x14ac:dyDescent="0.25">
      <c r="A3229">
        <v>0</v>
      </c>
      <c r="B3229">
        <v>0</v>
      </c>
      <c r="C3229" t="s">
        <v>161</v>
      </c>
      <c r="D3229" t="s">
        <v>71</v>
      </c>
      <c r="E3229" t="s">
        <v>14</v>
      </c>
      <c r="F3229">
        <v>0</v>
      </c>
      <c r="G3229">
        <v>0</v>
      </c>
      <c r="H3229">
        <v>7</v>
      </c>
      <c r="J3229" t="str">
        <f t="shared" si="202"/>
        <v>insert into dbax_info_cntx (codi_empr, codi_emex, codi_info, codi_cntx, orde_cntx, tipo_info, emex_cntx, empr_cntx) values (0,0,'pre_cl-ci_ias-1_2014-03-05_role-810000','TrimestreAcumuladoActual',7,'C',0,0)</v>
      </c>
    </row>
    <row r="3230" spans="1:10" x14ac:dyDescent="0.25">
      <c r="A3230">
        <v>0</v>
      </c>
      <c r="B3230">
        <v>0</v>
      </c>
      <c r="C3230" t="s">
        <v>161</v>
      </c>
      <c r="D3230" t="s">
        <v>76</v>
      </c>
      <c r="E3230" t="s">
        <v>14</v>
      </c>
      <c r="F3230">
        <v>0</v>
      </c>
      <c r="G3230">
        <v>0</v>
      </c>
      <c r="H3230">
        <v>8</v>
      </c>
      <c r="J3230" t="str">
        <f t="shared" si="202"/>
        <v>insert into dbax_info_cntx (codi_empr, codi_emex, codi_info, codi_cntx, orde_cntx, tipo_info, emex_cntx, empr_cntx) values (0,0,'pre_cl-ci_ias-1_2014-03-05_role-810000','CierreTrimestreAnterior',8,'C',0,0)</v>
      </c>
    </row>
    <row r="3231" spans="1:10" x14ac:dyDescent="0.25">
      <c r="A3231">
        <v>0</v>
      </c>
      <c r="B3231">
        <v>0</v>
      </c>
      <c r="C3231" t="s">
        <v>161</v>
      </c>
      <c r="D3231" t="s">
        <v>72</v>
      </c>
      <c r="E3231" t="s">
        <v>14</v>
      </c>
      <c r="F3231">
        <v>0</v>
      </c>
      <c r="G3231">
        <v>0</v>
      </c>
      <c r="H3231">
        <v>8</v>
      </c>
      <c r="J3231" t="str">
        <f t="shared" si="202"/>
        <v>insert into dbax_info_cntx (codi_empr, codi_emex, codi_info, codi_cntx, orde_cntx, tipo_info, emex_cntx, empr_cntx) values (0,0,'pre_cl-ci_ias-1_2014-03-05_role-810000','TrimestreAcumuladoAnterior',8,'C',0,0)</v>
      </c>
    </row>
    <row r="3232" spans="1:10" x14ac:dyDescent="0.25">
      <c r="A3232">
        <v>0</v>
      </c>
      <c r="B3232">
        <v>0</v>
      </c>
      <c r="C3232" t="s">
        <v>161</v>
      </c>
      <c r="D3232" t="s">
        <v>5648</v>
      </c>
      <c r="E3232" t="s">
        <v>14</v>
      </c>
      <c r="F3232">
        <v>0</v>
      </c>
      <c r="G3232">
        <v>0</v>
      </c>
      <c r="H3232">
        <v>9</v>
      </c>
      <c r="J3232" t="str">
        <f t="shared" si="202"/>
        <v>insert into dbax_info_cntx (codi_empr, codi_emex, codi_info, codi_cntx, orde_cntx, tipo_info, emex_cntx, empr_cntx) values (0,0,'pre_cl-ci_ias-1_2014-03-05_role-810000','TrimestreActual',9,'C',0,0)</v>
      </c>
    </row>
    <row r="3233" spans="1:10" x14ac:dyDescent="0.25">
      <c r="A3233">
        <v>0</v>
      </c>
      <c r="B3233">
        <v>0</v>
      </c>
      <c r="C3233" t="s">
        <v>161</v>
      </c>
      <c r="D3233" t="s">
        <v>5649</v>
      </c>
      <c r="E3233" t="s">
        <v>14</v>
      </c>
      <c r="F3233">
        <v>0</v>
      </c>
      <c r="G3233">
        <v>0</v>
      </c>
      <c r="H3233">
        <v>10</v>
      </c>
      <c r="J3233" t="str">
        <f t="shared" si="202"/>
        <v>insert into dbax_info_cntx (codi_empr, codi_emex, codi_info, codi_cntx, orde_cntx, tipo_info, emex_cntx, empr_cntx) values (0,0,'pre_cl-ci_ias-1_2014-03-05_role-810000','TrimestreAnterior',10,'C',0,0)</v>
      </c>
    </row>
    <row r="3234" spans="1:10" x14ac:dyDescent="0.25">
      <c r="A3234">
        <v>0</v>
      </c>
      <c r="B3234">
        <v>0</v>
      </c>
      <c r="C3234" t="s">
        <v>163</v>
      </c>
      <c r="D3234" t="s">
        <v>71</v>
      </c>
      <c r="E3234" t="s">
        <v>14</v>
      </c>
      <c r="F3234">
        <v>0</v>
      </c>
      <c r="G3234">
        <v>0</v>
      </c>
      <c r="H3234">
        <v>5</v>
      </c>
      <c r="J3234" t="str">
        <f t="shared" ref="J3234:J3297" si="203">CONCATENATE("insert into dbax_info_cntx (codi_empr, codi_emex, codi_info, codi_cntx, orde_cntx, tipo_info, emex_cntx, empr_cntx) values (",A3234,",",B3234,",'",C3234,"','",D3234,"',",H3234,",'C',",F3234,",",G3234,")")</f>
        <v>insert into dbax_info_cntx (codi_empr, codi_emex, codi_info, codi_cntx, orde_cntx, tipo_info, emex_cntx, empr_cntx) values (0,0,'pre_cl-ci_ias-1_2014-03-05_role-861000','TrimestreAcumuladoActual',5,'C',0,0)</v>
      </c>
    </row>
    <row r="3235" spans="1:10" x14ac:dyDescent="0.25">
      <c r="A3235">
        <v>0</v>
      </c>
      <c r="B3235">
        <v>0</v>
      </c>
      <c r="C3235" t="s">
        <v>166</v>
      </c>
      <c r="D3235" t="s">
        <v>71</v>
      </c>
      <c r="E3235" t="s">
        <v>14</v>
      </c>
      <c r="F3235">
        <v>0</v>
      </c>
      <c r="G3235">
        <v>0</v>
      </c>
      <c r="H3235">
        <v>5</v>
      </c>
      <c r="J3235" t="str">
        <f t="shared" si="203"/>
        <v>insert into dbax_info_cntx (codi_empr, codi_emex, codi_info, codi_cntx, orde_cntx, tipo_info, emex_cntx, empr_cntx) values (0,0,'pre_cl-ci_ias-1_2014-03-05_role-861200','TrimestreAcumuladoActual',5,'C',0,0)</v>
      </c>
    </row>
    <row r="3236" spans="1:10" x14ac:dyDescent="0.25">
      <c r="A3236">
        <v>0</v>
      </c>
      <c r="B3236">
        <v>0</v>
      </c>
      <c r="C3236" t="s">
        <v>166</v>
      </c>
      <c r="D3236" t="s">
        <v>73</v>
      </c>
      <c r="E3236" t="s">
        <v>14</v>
      </c>
      <c r="F3236">
        <v>0</v>
      </c>
      <c r="G3236">
        <v>0</v>
      </c>
      <c r="H3236">
        <v>7</v>
      </c>
      <c r="J3236" t="str">
        <f t="shared" si="203"/>
        <v>insert into dbax_info_cntx (codi_empr, codi_emex, codi_info, codi_cntx, orde_cntx, tipo_info, emex_cntx, empr_cntx) values (0,0,'pre_cl-ci_ias-1_2014-03-05_role-861200','CierreTrimestreActual',7,'C',0,0)</v>
      </c>
    </row>
    <row r="3237" spans="1:10" x14ac:dyDescent="0.25">
      <c r="A3237">
        <v>0</v>
      </c>
      <c r="B3237">
        <v>0</v>
      </c>
      <c r="C3237" t="s">
        <v>166</v>
      </c>
      <c r="D3237" t="s">
        <v>71</v>
      </c>
      <c r="E3237" t="s">
        <v>14</v>
      </c>
      <c r="F3237">
        <v>0</v>
      </c>
      <c r="G3237">
        <v>0</v>
      </c>
      <c r="H3237">
        <v>7</v>
      </c>
      <c r="J3237" t="str">
        <f t="shared" si="203"/>
        <v>insert into dbax_info_cntx (codi_empr, codi_emex, codi_info, codi_cntx, orde_cntx, tipo_info, emex_cntx, empr_cntx) values (0,0,'pre_cl-ci_ias-1_2014-03-05_role-861200','TrimestreAcumuladoActual',7,'C',0,0)</v>
      </c>
    </row>
    <row r="3238" spans="1:10" x14ac:dyDescent="0.25">
      <c r="A3238">
        <v>0</v>
      </c>
      <c r="B3238">
        <v>0</v>
      </c>
      <c r="C3238" t="s">
        <v>166</v>
      </c>
      <c r="D3238" t="s">
        <v>76</v>
      </c>
      <c r="E3238" t="s">
        <v>14</v>
      </c>
      <c r="F3238">
        <v>0</v>
      </c>
      <c r="G3238">
        <v>0</v>
      </c>
      <c r="H3238">
        <v>8</v>
      </c>
      <c r="J3238" t="str">
        <f t="shared" si="203"/>
        <v>insert into dbax_info_cntx (codi_empr, codi_emex, codi_info, codi_cntx, orde_cntx, tipo_info, emex_cntx, empr_cntx) values (0,0,'pre_cl-ci_ias-1_2014-03-05_role-861200','CierreTrimestreAnterior',8,'C',0,0)</v>
      </c>
    </row>
    <row r="3239" spans="1:10" x14ac:dyDescent="0.25">
      <c r="A3239">
        <v>0</v>
      </c>
      <c r="B3239">
        <v>0</v>
      </c>
      <c r="C3239" t="s">
        <v>166</v>
      </c>
      <c r="D3239" t="s">
        <v>72</v>
      </c>
      <c r="E3239" t="s">
        <v>14</v>
      </c>
      <c r="F3239">
        <v>0</v>
      </c>
      <c r="G3239">
        <v>0</v>
      </c>
      <c r="H3239">
        <v>8</v>
      </c>
      <c r="J3239" t="str">
        <f t="shared" si="203"/>
        <v>insert into dbax_info_cntx (codi_empr, codi_emex, codi_info, codi_cntx, orde_cntx, tipo_info, emex_cntx, empr_cntx) values (0,0,'pre_cl-ci_ias-1_2014-03-05_role-861200','TrimestreAcumuladoAnterior',8,'C',0,0)</v>
      </c>
    </row>
    <row r="3240" spans="1:10" x14ac:dyDescent="0.25">
      <c r="A3240">
        <v>0</v>
      </c>
      <c r="B3240">
        <v>0</v>
      </c>
      <c r="C3240" t="s">
        <v>166</v>
      </c>
      <c r="D3240" t="s">
        <v>5648</v>
      </c>
      <c r="E3240" t="s">
        <v>14</v>
      </c>
      <c r="F3240">
        <v>0</v>
      </c>
      <c r="G3240">
        <v>0</v>
      </c>
      <c r="H3240">
        <v>9</v>
      </c>
      <c r="J3240" t="str">
        <f t="shared" si="203"/>
        <v>insert into dbax_info_cntx (codi_empr, codi_emex, codi_info, codi_cntx, orde_cntx, tipo_info, emex_cntx, empr_cntx) values (0,0,'pre_cl-ci_ias-1_2014-03-05_role-861200','TrimestreActual',9,'C',0,0)</v>
      </c>
    </row>
    <row r="3241" spans="1:10" x14ac:dyDescent="0.25">
      <c r="A3241">
        <v>0</v>
      </c>
      <c r="B3241">
        <v>0</v>
      </c>
      <c r="C3241" t="s">
        <v>166</v>
      </c>
      <c r="D3241" t="s">
        <v>5649</v>
      </c>
      <c r="E3241" t="s">
        <v>14</v>
      </c>
      <c r="F3241">
        <v>0</v>
      </c>
      <c r="G3241">
        <v>0</v>
      </c>
      <c r="H3241">
        <v>10</v>
      </c>
      <c r="J3241" t="str">
        <f t="shared" si="203"/>
        <v>insert into dbax_info_cntx (codi_empr, codi_emex, codi_info, codi_cntx, orde_cntx, tipo_info, emex_cntx, empr_cntx) values (0,0,'pre_cl-ci_ias-1_2014-03-05_role-861200','TrimestreAnterior',10,'C',0,0)</v>
      </c>
    </row>
    <row r="3242" spans="1:10" x14ac:dyDescent="0.25">
      <c r="A3242">
        <v>0</v>
      </c>
      <c r="B3242">
        <v>0</v>
      </c>
      <c r="C3242" t="s">
        <v>169</v>
      </c>
      <c r="D3242" t="s">
        <v>71</v>
      </c>
      <c r="E3242" t="s">
        <v>14</v>
      </c>
      <c r="F3242">
        <v>0</v>
      </c>
      <c r="G3242">
        <v>0</v>
      </c>
      <c r="H3242">
        <v>5</v>
      </c>
      <c r="J3242" t="str">
        <f t="shared" si="203"/>
        <v>insert into dbax_info_cntx (codi_empr, codi_emex, codi_info, codi_cntx, orde_cntx, tipo_info, emex_cntx, empr_cntx) values (0,0,'pre_cl-ci_ias-1_2014-03-05_role-880000','TrimestreAcumuladoActual',5,'C',0,0)</v>
      </c>
    </row>
    <row r="3243" spans="1:10" x14ac:dyDescent="0.25">
      <c r="A3243">
        <v>0</v>
      </c>
      <c r="B3243">
        <v>0</v>
      </c>
      <c r="C3243" t="s">
        <v>169</v>
      </c>
      <c r="D3243" t="s">
        <v>73</v>
      </c>
      <c r="E3243" t="s">
        <v>14</v>
      </c>
      <c r="F3243">
        <v>0</v>
      </c>
      <c r="G3243">
        <v>0</v>
      </c>
      <c r="H3243">
        <v>7</v>
      </c>
      <c r="J3243" t="str">
        <f t="shared" si="203"/>
        <v>insert into dbax_info_cntx (codi_empr, codi_emex, codi_info, codi_cntx, orde_cntx, tipo_info, emex_cntx, empr_cntx) values (0,0,'pre_cl-ci_ias-1_2014-03-05_role-880000','CierreTrimestreActual',7,'C',0,0)</v>
      </c>
    </row>
    <row r="3244" spans="1:10" x14ac:dyDescent="0.25">
      <c r="A3244">
        <v>0</v>
      </c>
      <c r="B3244">
        <v>0</v>
      </c>
      <c r="C3244" t="s">
        <v>169</v>
      </c>
      <c r="D3244" t="s">
        <v>71</v>
      </c>
      <c r="E3244" t="s">
        <v>14</v>
      </c>
      <c r="F3244">
        <v>0</v>
      </c>
      <c r="G3244">
        <v>0</v>
      </c>
      <c r="H3244">
        <v>7</v>
      </c>
      <c r="J3244" t="str">
        <f t="shared" si="203"/>
        <v>insert into dbax_info_cntx (codi_empr, codi_emex, codi_info, codi_cntx, orde_cntx, tipo_info, emex_cntx, empr_cntx) values (0,0,'pre_cl-ci_ias-1_2014-03-05_role-880000','TrimestreAcumuladoActual',7,'C',0,0)</v>
      </c>
    </row>
    <row r="3245" spans="1:10" x14ac:dyDescent="0.25">
      <c r="A3245">
        <v>0</v>
      </c>
      <c r="B3245">
        <v>0</v>
      </c>
      <c r="C3245" t="s">
        <v>169</v>
      </c>
      <c r="D3245" t="s">
        <v>76</v>
      </c>
      <c r="E3245" t="s">
        <v>14</v>
      </c>
      <c r="F3245">
        <v>0</v>
      </c>
      <c r="G3245">
        <v>0</v>
      </c>
      <c r="H3245">
        <v>8</v>
      </c>
      <c r="J3245" t="str">
        <f t="shared" si="203"/>
        <v>insert into dbax_info_cntx (codi_empr, codi_emex, codi_info, codi_cntx, orde_cntx, tipo_info, emex_cntx, empr_cntx) values (0,0,'pre_cl-ci_ias-1_2014-03-05_role-880000','CierreTrimestreAnterior',8,'C',0,0)</v>
      </c>
    </row>
    <row r="3246" spans="1:10" x14ac:dyDescent="0.25">
      <c r="A3246">
        <v>0</v>
      </c>
      <c r="B3246">
        <v>0</v>
      </c>
      <c r="C3246" t="s">
        <v>169</v>
      </c>
      <c r="D3246" t="s">
        <v>72</v>
      </c>
      <c r="E3246" t="s">
        <v>14</v>
      </c>
      <c r="F3246">
        <v>0</v>
      </c>
      <c r="G3246">
        <v>0</v>
      </c>
      <c r="H3246">
        <v>8</v>
      </c>
      <c r="J3246" t="str">
        <f t="shared" si="203"/>
        <v>insert into dbax_info_cntx (codi_empr, codi_emex, codi_info, codi_cntx, orde_cntx, tipo_info, emex_cntx, empr_cntx) values (0,0,'pre_cl-ci_ias-1_2014-03-05_role-880000','TrimestreAcumuladoAnterior',8,'C',0,0)</v>
      </c>
    </row>
    <row r="3247" spans="1:10" x14ac:dyDescent="0.25">
      <c r="A3247">
        <v>0</v>
      </c>
      <c r="B3247">
        <v>0</v>
      </c>
      <c r="C3247" t="s">
        <v>172</v>
      </c>
      <c r="D3247" t="s">
        <v>71</v>
      </c>
      <c r="E3247" t="s">
        <v>14</v>
      </c>
      <c r="F3247">
        <v>0</v>
      </c>
      <c r="G3247">
        <v>0</v>
      </c>
      <c r="H3247">
        <v>5</v>
      </c>
      <c r="J3247" t="str">
        <f t="shared" si="203"/>
        <v>insert into dbax_info_cntx (codi_empr, codi_emex, codi_info, codi_cntx, orde_cntx, tipo_info, emex_cntx, empr_cntx) values (0,0,'pre_cl-ci_ias-10_2014-03-05_role-815000','TrimestreAcumuladoActual',5,'C',0,0)</v>
      </c>
    </row>
    <row r="3248" spans="1:10" x14ac:dyDescent="0.25">
      <c r="A3248">
        <v>0</v>
      </c>
      <c r="B3248">
        <v>0</v>
      </c>
      <c r="C3248" t="s">
        <v>175</v>
      </c>
      <c r="D3248" t="s">
        <v>71</v>
      </c>
      <c r="E3248" t="s">
        <v>14</v>
      </c>
      <c r="F3248">
        <v>0</v>
      </c>
      <c r="G3248">
        <v>0</v>
      </c>
      <c r="H3248">
        <v>5</v>
      </c>
      <c r="J3248" t="str">
        <f t="shared" si="203"/>
        <v>insert into dbax_info_cntx (codi_empr, codi_emex, codi_info, codi_cntx, orde_cntx, tipo_info, emex_cntx, empr_cntx) values (0,0,'pre_cl-ci_ias-12_2014-03-05_role-835110','TrimestreAcumuladoActual',5,'C',0,0)</v>
      </c>
    </row>
    <row r="3249" spans="1:10" x14ac:dyDescent="0.25">
      <c r="A3249">
        <v>0</v>
      </c>
      <c r="B3249">
        <v>0</v>
      </c>
      <c r="C3249" t="s">
        <v>175</v>
      </c>
      <c r="D3249" t="s">
        <v>73</v>
      </c>
      <c r="E3249" t="s">
        <v>14</v>
      </c>
      <c r="F3249">
        <v>0</v>
      </c>
      <c r="G3249">
        <v>0</v>
      </c>
      <c r="H3249">
        <v>7</v>
      </c>
      <c r="J3249" t="str">
        <f t="shared" si="203"/>
        <v>insert into dbax_info_cntx (codi_empr, codi_emex, codi_info, codi_cntx, orde_cntx, tipo_info, emex_cntx, empr_cntx) values (0,0,'pre_cl-ci_ias-12_2014-03-05_role-835110','CierreTrimestreActual',7,'C',0,0)</v>
      </c>
    </row>
    <row r="3250" spans="1:10" x14ac:dyDescent="0.25">
      <c r="A3250">
        <v>0</v>
      </c>
      <c r="B3250">
        <v>0</v>
      </c>
      <c r="C3250" t="s">
        <v>175</v>
      </c>
      <c r="D3250" t="s">
        <v>71</v>
      </c>
      <c r="E3250" t="s">
        <v>14</v>
      </c>
      <c r="F3250">
        <v>0</v>
      </c>
      <c r="G3250">
        <v>0</v>
      </c>
      <c r="H3250">
        <v>7</v>
      </c>
      <c r="J3250" t="str">
        <f t="shared" si="203"/>
        <v>insert into dbax_info_cntx (codi_empr, codi_emex, codi_info, codi_cntx, orde_cntx, tipo_info, emex_cntx, empr_cntx) values (0,0,'pre_cl-ci_ias-12_2014-03-05_role-835110','TrimestreAcumuladoActual',7,'C',0,0)</v>
      </c>
    </row>
    <row r="3251" spans="1:10" x14ac:dyDescent="0.25">
      <c r="A3251">
        <v>0</v>
      </c>
      <c r="B3251">
        <v>0</v>
      </c>
      <c r="C3251" t="s">
        <v>175</v>
      </c>
      <c r="D3251" t="s">
        <v>76</v>
      </c>
      <c r="E3251" t="s">
        <v>14</v>
      </c>
      <c r="F3251">
        <v>0</v>
      </c>
      <c r="G3251">
        <v>0</v>
      </c>
      <c r="H3251">
        <v>8</v>
      </c>
      <c r="J3251" t="str">
        <f t="shared" si="203"/>
        <v>insert into dbax_info_cntx (codi_empr, codi_emex, codi_info, codi_cntx, orde_cntx, tipo_info, emex_cntx, empr_cntx) values (0,0,'pre_cl-ci_ias-12_2014-03-05_role-835110','CierreTrimestreAnterior',8,'C',0,0)</v>
      </c>
    </row>
    <row r="3252" spans="1:10" x14ac:dyDescent="0.25">
      <c r="A3252">
        <v>0</v>
      </c>
      <c r="B3252">
        <v>0</v>
      </c>
      <c r="C3252" t="s">
        <v>175</v>
      </c>
      <c r="D3252" t="s">
        <v>72</v>
      </c>
      <c r="E3252" t="s">
        <v>14</v>
      </c>
      <c r="F3252">
        <v>0</v>
      </c>
      <c r="G3252">
        <v>0</v>
      </c>
      <c r="H3252">
        <v>8</v>
      </c>
      <c r="J3252" t="str">
        <f t="shared" si="203"/>
        <v>insert into dbax_info_cntx (codi_empr, codi_emex, codi_info, codi_cntx, orde_cntx, tipo_info, emex_cntx, empr_cntx) values (0,0,'pre_cl-ci_ias-12_2014-03-05_role-835110','TrimestreAcumuladoAnterior',8,'C',0,0)</v>
      </c>
    </row>
    <row r="3253" spans="1:10" x14ac:dyDescent="0.25">
      <c r="A3253">
        <v>0</v>
      </c>
      <c r="B3253">
        <v>0</v>
      </c>
      <c r="C3253" t="s">
        <v>175</v>
      </c>
      <c r="D3253" t="s">
        <v>5648</v>
      </c>
      <c r="E3253" t="s">
        <v>14</v>
      </c>
      <c r="F3253">
        <v>0</v>
      </c>
      <c r="G3253">
        <v>0</v>
      </c>
      <c r="H3253">
        <v>9</v>
      </c>
      <c r="J3253" t="str">
        <f t="shared" si="203"/>
        <v>insert into dbax_info_cntx (codi_empr, codi_emex, codi_info, codi_cntx, orde_cntx, tipo_info, emex_cntx, empr_cntx) values (0,0,'pre_cl-ci_ias-12_2014-03-05_role-835110','TrimestreActual',9,'C',0,0)</v>
      </c>
    </row>
    <row r="3254" spans="1:10" x14ac:dyDescent="0.25">
      <c r="A3254">
        <v>0</v>
      </c>
      <c r="B3254">
        <v>0</v>
      </c>
      <c r="C3254" t="s">
        <v>175</v>
      </c>
      <c r="D3254" t="s">
        <v>5649</v>
      </c>
      <c r="E3254" t="s">
        <v>14</v>
      </c>
      <c r="F3254">
        <v>0</v>
      </c>
      <c r="G3254">
        <v>0</v>
      </c>
      <c r="H3254">
        <v>10</v>
      </c>
      <c r="J3254" t="str">
        <f t="shared" si="203"/>
        <v>insert into dbax_info_cntx (codi_empr, codi_emex, codi_info, codi_cntx, orde_cntx, tipo_info, emex_cntx, empr_cntx) values (0,0,'pre_cl-ci_ias-12_2014-03-05_role-835110','TrimestreAnterior',10,'C',0,0)</v>
      </c>
    </row>
    <row r="3255" spans="1:10" x14ac:dyDescent="0.25">
      <c r="A3255">
        <v>0</v>
      </c>
      <c r="B3255">
        <v>0</v>
      </c>
      <c r="C3255" t="s">
        <v>178</v>
      </c>
      <c r="D3255" t="s">
        <v>71</v>
      </c>
      <c r="E3255" t="s">
        <v>14</v>
      </c>
      <c r="F3255">
        <v>0</v>
      </c>
      <c r="G3255">
        <v>0</v>
      </c>
      <c r="H3255">
        <v>5</v>
      </c>
      <c r="J3255" t="str">
        <f t="shared" si="203"/>
        <v>insert into dbax_info_cntx (codi_empr, codi_emex, codi_info, codi_cntx, orde_cntx, tipo_info, emex_cntx, empr_cntx) values (0,0,'pre_cl-ci_ias-16_2014-03-05_role-822100','TrimestreAcumuladoActual',5,'C',0,0)</v>
      </c>
    </row>
    <row r="3256" spans="1:10" x14ac:dyDescent="0.25">
      <c r="A3256">
        <v>0</v>
      </c>
      <c r="B3256">
        <v>0</v>
      </c>
      <c r="C3256" t="s">
        <v>178</v>
      </c>
      <c r="D3256" t="s">
        <v>73</v>
      </c>
      <c r="E3256" t="s">
        <v>14</v>
      </c>
      <c r="F3256">
        <v>0</v>
      </c>
      <c r="G3256">
        <v>0</v>
      </c>
      <c r="H3256">
        <v>7</v>
      </c>
      <c r="J3256" t="str">
        <f t="shared" si="203"/>
        <v>insert into dbax_info_cntx (codi_empr, codi_emex, codi_info, codi_cntx, orde_cntx, tipo_info, emex_cntx, empr_cntx) values (0,0,'pre_cl-ci_ias-16_2014-03-05_role-822100','CierreTrimestreActual',7,'C',0,0)</v>
      </c>
    </row>
    <row r="3257" spans="1:10" x14ac:dyDescent="0.25">
      <c r="A3257">
        <v>0</v>
      </c>
      <c r="B3257">
        <v>0</v>
      </c>
      <c r="C3257" t="s">
        <v>178</v>
      </c>
      <c r="D3257" t="s">
        <v>71</v>
      </c>
      <c r="E3257" t="s">
        <v>14</v>
      </c>
      <c r="F3257">
        <v>0</v>
      </c>
      <c r="G3257">
        <v>0</v>
      </c>
      <c r="H3257">
        <v>7</v>
      </c>
      <c r="J3257" t="str">
        <f t="shared" si="203"/>
        <v>insert into dbax_info_cntx (codi_empr, codi_emex, codi_info, codi_cntx, orde_cntx, tipo_info, emex_cntx, empr_cntx) values (0,0,'pre_cl-ci_ias-16_2014-03-05_role-822100','TrimestreAcumuladoActual',7,'C',0,0)</v>
      </c>
    </row>
    <row r="3258" spans="1:10" x14ac:dyDescent="0.25">
      <c r="A3258">
        <v>0</v>
      </c>
      <c r="B3258">
        <v>0</v>
      </c>
      <c r="C3258" t="s">
        <v>178</v>
      </c>
      <c r="D3258" t="s">
        <v>76</v>
      </c>
      <c r="E3258" t="s">
        <v>14</v>
      </c>
      <c r="F3258">
        <v>0</v>
      </c>
      <c r="G3258">
        <v>0</v>
      </c>
      <c r="H3258">
        <v>8</v>
      </c>
      <c r="J3258" t="str">
        <f t="shared" si="203"/>
        <v>insert into dbax_info_cntx (codi_empr, codi_emex, codi_info, codi_cntx, orde_cntx, tipo_info, emex_cntx, empr_cntx) values (0,0,'pre_cl-ci_ias-16_2014-03-05_role-822100','CierreTrimestreAnterior',8,'C',0,0)</v>
      </c>
    </row>
    <row r="3259" spans="1:10" x14ac:dyDescent="0.25">
      <c r="A3259">
        <v>0</v>
      </c>
      <c r="B3259">
        <v>0</v>
      </c>
      <c r="C3259" t="s">
        <v>178</v>
      </c>
      <c r="D3259" t="s">
        <v>72</v>
      </c>
      <c r="E3259" t="s">
        <v>14</v>
      </c>
      <c r="F3259">
        <v>0</v>
      </c>
      <c r="G3259">
        <v>0</v>
      </c>
      <c r="H3259">
        <v>8</v>
      </c>
      <c r="J3259" t="str">
        <f t="shared" si="203"/>
        <v>insert into dbax_info_cntx (codi_empr, codi_emex, codi_info, codi_cntx, orde_cntx, tipo_info, emex_cntx, empr_cntx) values (0,0,'pre_cl-ci_ias-16_2014-03-05_role-822100','TrimestreAcumuladoAnterior',8,'C',0,0)</v>
      </c>
    </row>
    <row r="3260" spans="1:10" x14ac:dyDescent="0.25">
      <c r="A3260">
        <v>0</v>
      </c>
      <c r="B3260">
        <v>0</v>
      </c>
      <c r="C3260" t="s">
        <v>181</v>
      </c>
      <c r="D3260" t="s">
        <v>71</v>
      </c>
      <c r="E3260" t="s">
        <v>14</v>
      </c>
      <c r="F3260">
        <v>0</v>
      </c>
      <c r="G3260">
        <v>0</v>
      </c>
      <c r="H3260">
        <v>5</v>
      </c>
      <c r="J3260" t="str">
        <f t="shared" si="203"/>
        <v>insert into dbax_info_cntx (codi_empr, codi_emex, codi_info, codi_cntx, orde_cntx, tipo_info, emex_cntx, empr_cntx) values (0,0,'pre_cl-ci_ias-19_2014-03-05_role-834480','TrimestreAcumuladoActual',5,'C',0,0)</v>
      </c>
    </row>
    <row r="3261" spans="1:10" x14ac:dyDescent="0.25">
      <c r="A3261">
        <v>0</v>
      </c>
      <c r="B3261">
        <v>0</v>
      </c>
      <c r="C3261" t="s">
        <v>184</v>
      </c>
      <c r="D3261" t="s">
        <v>71</v>
      </c>
      <c r="E3261" t="s">
        <v>14</v>
      </c>
      <c r="F3261">
        <v>0</v>
      </c>
      <c r="G3261">
        <v>0</v>
      </c>
      <c r="H3261">
        <v>5</v>
      </c>
      <c r="J3261" t="str">
        <f t="shared" si="203"/>
        <v>insert into dbax_info_cntx (codi_empr, codi_emex, codi_info, codi_cntx, orde_cntx, tipo_info, emex_cntx, empr_cntx) values (0,0,'pre_cl-ci_ias-2_2014-03-05_role-826380','TrimestreAcumuladoActual',5,'C',0,0)</v>
      </c>
    </row>
    <row r="3262" spans="1:10" x14ac:dyDescent="0.25">
      <c r="A3262">
        <v>0</v>
      </c>
      <c r="B3262">
        <v>0</v>
      </c>
      <c r="C3262" t="s">
        <v>184</v>
      </c>
      <c r="D3262" t="s">
        <v>73</v>
      </c>
      <c r="E3262" t="s">
        <v>14</v>
      </c>
      <c r="F3262">
        <v>0</v>
      </c>
      <c r="G3262">
        <v>0</v>
      </c>
      <c r="H3262">
        <v>7</v>
      </c>
      <c r="J3262" t="str">
        <f t="shared" si="203"/>
        <v>insert into dbax_info_cntx (codi_empr, codi_emex, codi_info, codi_cntx, orde_cntx, tipo_info, emex_cntx, empr_cntx) values (0,0,'pre_cl-ci_ias-2_2014-03-05_role-826380','CierreTrimestreActual',7,'C',0,0)</v>
      </c>
    </row>
    <row r="3263" spans="1:10" x14ac:dyDescent="0.25">
      <c r="A3263">
        <v>0</v>
      </c>
      <c r="B3263">
        <v>0</v>
      </c>
      <c r="C3263" t="s">
        <v>184</v>
      </c>
      <c r="D3263" t="s">
        <v>71</v>
      </c>
      <c r="E3263" t="s">
        <v>14</v>
      </c>
      <c r="F3263">
        <v>0</v>
      </c>
      <c r="G3263">
        <v>0</v>
      </c>
      <c r="H3263">
        <v>7</v>
      </c>
      <c r="J3263" t="str">
        <f t="shared" si="203"/>
        <v>insert into dbax_info_cntx (codi_empr, codi_emex, codi_info, codi_cntx, orde_cntx, tipo_info, emex_cntx, empr_cntx) values (0,0,'pre_cl-ci_ias-2_2014-03-05_role-826380','TrimestreAcumuladoActual',7,'C',0,0)</v>
      </c>
    </row>
    <row r="3264" spans="1:10" x14ac:dyDescent="0.25">
      <c r="A3264">
        <v>0</v>
      </c>
      <c r="B3264">
        <v>0</v>
      </c>
      <c r="C3264" t="s">
        <v>184</v>
      </c>
      <c r="D3264" t="s">
        <v>76</v>
      </c>
      <c r="E3264" t="s">
        <v>14</v>
      </c>
      <c r="F3264">
        <v>0</v>
      </c>
      <c r="G3264">
        <v>0</v>
      </c>
      <c r="H3264">
        <v>8</v>
      </c>
      <c r="J3264" t="str">
        <f t="shared" si="203"/>
        <v>insert into dbax_info_cntx (codi_empr, codi_emex, codi_info, codi_cntx, orde_cntx, tipo_info, emex_cntx, empr_cntx) values (0,0,'pre_cl-ci_ias-2_2014-03-05_role-826380','CierreTrimestreAnterior',8,'C',0,0)</v>
      </c>
    </row>
    <row r="3265" spans="1:10" x14ac:dyDescent="0.25">
      <c r="A3265">
        <v>0</v>
      </c>
      <c r="B3265">
        <v>0</v>
      </c>
      <c r="C3265" t="s">
        <v>184</v>
      </c>
      <c r="D3265" t="s">
        <v>72</v>
      </c>
      <c r="E3265" t="s">
        <v>14</v>
      </c>
      <c r="F3265">
        <v>0</v>
      </c>
      <c r="G3265">
        <v>0</v>
      </c>
      <c r="H3265">
        <v>8</v>
      </c>
      <c r="J3265" t="str">
        <f t="shared" si="203"/>
        <v>insert into dbax_info_cntx (codi_empr, codi_emex, codi_info, codi_cntx, orde_cntx, tipo_info, emex_cntx, empr_cntx) values (0,0,'pre_cl-ci_ias-2_2014-03-05_role-826380','TrimestreAcumuladoAnterior',8,'C',0,0)</v>
      </c>
    </row>
    <row r="3266" spans="1:10" x14ac:dyDescent="0.25">
      <c r="A3266">
        <v>0</v>
      </c>
      <c r="B3266">
        <v>0</v>
      </c>
      <c r="C3266" t="s">
        <v>184</v>
      </c>
      <c r="D3266" t="s">
        <v>5648</v>
      </c>
      <c r="E3266" t="s">
        <v>14</v>
      </c>
      <c r="F3266">
        <v>0</v>
      </c>
      <c r="G3266">
        <v>0</v>
      </c>
      <c r="H3266">
        <v>9</v>
      </c>
      <c r="J3266" t="str">
        <f t="shared" si="203"/>
        <v>insert into dbax_info_cntx (codi_empr, codi_emex, codi_info, codi_cntx, orde_cntx, tipo_info, emex_cntx, empr_cntx) values (0,0,'pre_cl-ci_ias-2_2014-03-05_role-826380','TrimestreActual',9,'C',0,0)</v>
      </c>
    </row>
    <row r="3267" spans="1:10" x14ac:dyDescent="0.25">
      <c r="A3267">
        <v>0</v>
      </c>
      <c r="B3267">
        <v>0</v>
      </c>
      <c r="C3267" t="s">
        <v>184</v>
      </c>
      <c r="D3267" t="s">
        <v>5649</v>
      </c>
      <c r="E3267" t="s">
        <v>14</v>
      </c>
      <c r="F3267">
        <v>0</v>
      </c>
      <c r="G3267">
        <v>0</v>
      </c>
      <c r="H3267">
        <v>10</v>
      </c>
      <c r="J3267" t="str">
        <f t="shared" si="203"/>
        <v>insert into dbax_info_cntx (codi_empr, codi_emex, codi_info, codi_cntx, orde_cntx, tipo_info, emex_cntx, empr_cntx) values (0,0,'pre_cl-ci_ias-2_2014-03-05_role-826380','TrimestreAnterior',10,'C',0,0)</v>
      </c>
    </row>
    <row r="3268" spans="1:10" x14ac:dyDescent="0.25">
      <c r="A3268">
        <v>0</v>
      </c>
      <c r="B3268">
        <v>0</v>
      </c>
      <c r="C3268" t="s">
        <v>187</v>
      </c>
      <c r="D3268" t="s">
        <v>71</v>
      </c>
      <c r="E3268" t="s">
        <v>14</v>
      </c>
      <c r="F3268">
        <v>0</v>
      </c>
      <c r="G3268">
        <v>0</v>
      </c>
      <c r="H3268">
        <v>5</v>
      </c>
      <c r="J3268" t="str">
        <f t="shared" si="203"/>
        <v>insert into dbax_info_cntx (codi_empr, codi_emex, codi_info, codi_cntx, orde_cntx, tipo_info, emex_cntx, empr_cntx) values (0,0,'pre_cl-ci_ias-20_2014-03-05_role-831400','TrimestreAcumuladoActual',5,'C',0,0)</v>
      </c>
    </row>
    <row r="3269" spans="1:10" x14ac:dyDescent="0.25">
      <c r="A3269">
        <v>0</v>
      </c>
      <c r="B3269">
        <v>0</v>
      </c>
      <c r="C3269" t="s">
        <v>190</v>
      </c>
      <c r="D3269" t="s">
        <v>71</v>
      </c>
      <c r="E3269" t="s">
        <v>14</v>
      </c>
      <c r="F3269">
        <v>0</v>
      </c>
      <c r="G3269">
        <v>0</v>
      </c>
      <c r="H3269">
        <v>5</v>
      </c>
      <c r="J3269" t="str">
        <f t="shared" si="203"/>
        <v>insert into dbax_info_cntx (codi_empr, codi_emex, codi_info, codi_cntx, orde_cntx, tipo_info, emex_cntx, empr_cntx) values (0,0,'pre_cl-ci_ias-21_2014-03-05_role-842000','TrimestreAcumuladoActual',5,'C',0,0)</v>
      </c>
    </row>
    <row r="3270" spans="1:10" x14ac:dyDescent="0.25">
      <c r="A3270">
        <v>0</v>
      </c>
      <c r="B3270">
        <v>0</v>
      </c>
      <c r="C3270" t="s">
        <v>193</v>
      </c>
      <c r="D3270" t="s">
        <v>71</v>
      </c>
      <c r="E3270" t="s">
        <v>14</v>
      </c>
      <c r="F3270">
        <v>0</v>
      </c>
      <c r="G3270">
        <v>0</v>
      </c>
      <c r="H3270">
        <v>5</v>
      </c>
      <c r="J3270" t="str">
        <f t="shared" si="203"/>
        <v>insert into dbax_info_cntx (codi_empr, codi_emex, codi_info, codi_cntx, orde_cntx, tipo_info, emex_cntx, empr_cntx) values (0,0,'pre_cl-ci_ias-24_2014-03-05_role-818000','TrimestreAcumuladoActual',5,'C',0,0)</v>
      </c>
    </row>
    <row r="3271" spans="1:10" x14ac:dyDescent="0.25">
      <c r="A3271">
        <v>0</v>
      </c>
      <c r="B3271">
        <v>0</v>
      </c>
      <c r="C3271" t="s">
        <v>193</v>
      </c>
      <c r="D3271" t="s">
        <v>73</v>
      </c>
      <c r="E3271" t="s">
        <v>14</v>
      </c>
      <c r="F3271">
        <v>0</v>
      </c>
      <c r="G3271">
        <v>0</v>
      </c>
      <c r="H3271">
        <v>7</v>
      </c>
      <c r="J3271" t="str">
        <f t="shared" si="203"/>
        <v>insert into dbax_info_cntx (codi_empr, codi_emex, codi_info, codi_cntx, orde_cntx, tipo_info, emex_cntx, empr_cntx) values (0,0,'pre_cl-ci_ias-24_2014-03-05_role-818000','CierreTrimestreActual',7,'C',0,0)</v>
      </c>
    </row>
    <row r="3272" spans="1:10" x14ac:dyDescent="0.25">
      <c r="A3272">
        <v>0</v>
      </c>
      <c r="B3272">
        <v>0</v>
      </c>
      <c r="C3272" t="s">
        <v>193</v>
      </c>
      <c r="D3272" t="s">
        <v>71</v>
      </c>
      <c r="E3272" t="s">
        <v>14</v>
      </c>
      <c r="F3272">
        <v>0</v>
      </c>
      <c r="G3272">
        <v>0</v>
      </c>
      <c r="H3272">
        <v>7</v>
      </c>
      <c r="J3272" t="str">
        <f t="shared" si="203"/>
        <v>insert into dbax_info_cntx (codi_empr, codi_emex, codi_info, codi_cntx, orde_cntx, tipo_info, emex_cntx, empr_cntx) values (0,0,'pre_cl-ci_ias-24_2014-03-05_role-818000','TrimestreAcumuladoActual',7,'C',0,0)</v>
      </c>
    </row>
    <row r="3273" spans="1:10" x14ac:dyDescent="0.25">
      <c r="A3273">
        <v>0</v>
      </c>
      <c r="B3273">
        <v>0</v>
      </c>
      <c r="C3273" t="s">
        <v>193</v>
      </c>
      <c r="D3273" t="s">
        <v>76</v>
      </c>
      <c r="E3273" t="s">
        <v>14</v>
      </c>
      <c r="F3273">
        <v>0</v>
      </c>
      <c r="G3273">
        <v>0</v>
      </c>
      <c r="H3273">
        <v>8</v>
      </c>
      <c r="J3273" t="str">
        <f t="shared" si="203"/>
        <v>insert into dbax_info_cntx (codi_empr, codi_emex, codi_info, codi_cntx, orde_cntx, tipo_info, emex_cntx, empr_cntx) values (0,0,'pre_cl-ci_ias-24_2014-03-05_role-818000','CierreTrimestreAnterior',8,'C',0,0)</v>
      </c>
    </row>
    <row r="3274" spans="1:10" x14ac:dyDescent="0.25">
      <c r="A3274">
        <v>0</v>
      </c>
      <c r="B3274">
        <v>0</v>
      </c>
      <c r="C3274" t="s">
        <v>193</v>
      </c>
      <c r="D3274" t="s">
        <v>72</v>
      </c>
      <c r="E3274" t="s">
        <v>14</v>
      </c>
      <c r="F3274">
        <v>0</v>
      </c>
      <c r="G3274">
        <v>0</v>
      </c>
      <c r="H3274">
        <v>8</v>
      </c>
      <c r="J3274" t="str">
        <f t="shared" si="203"/>
        <v>insert into dbax_info_cntx (codi_empr, codi_emex, codi_info, codi_cntx, orde_cntx, tipo_info, emex_cntx, empr_cntx) values (0,0,'pre_cl-ci_ias-24_2014-03-05_role-818000','TrimestreAcumuladoAnterior',8,'C',0,0)</v>
      </c>
    </row>
    <row r="3275" spans="1:10" x14ac:dyDescent="0.25">
      <c r="A3275">
        <v>0</v>
      </c>
      <c r="B3275">
        <v>0</v>
      </c>
      <c r="C3275" t="s">
        <v>196</v>
      </c>
      <c r="D3275" t="s">
        <v>71</v>
      </c>
      <c r="E3275" t="s">
        <v>14</v>
      </c>
      <c r="F3275">
        <v>0</v>
      </c>
      <c r="G3275">
        <v>0</v>
      </c>
      <c r="H3275">
        <v>5</v>
      </c>
      <c r="J3275" t="str">
        <f t="shared" si="203"/>
        <v>insert into dbax_info_cntx (codi_empr, codi_emex, codi_info, codi_cntx, orde_cntx, tipo_info, emex_cntx, empr_cntx) values (0,0,'pre_cl-ci_ias-33_2014-03-05_role-838000','TrimestreAcumuladoActual',5,'C',0,0)</v>
      </c>
    </row>
    <row r="3276" spans="1:10" x14ac:dyDescent="0.25">
      <c r="A3276">
        <v>0</v>
      </c>
      <c r="B3276">
        <v>0</v>
      </c>
      <c r="C3276" t="s">
        <v>199</v>
      </c>
      <c r="D3276" t="s">
        <v>71</v>
      </c>
      <c r="E3276" t="s">
        <v>14</v>
      </c>
      <c r="F3276">
        <v>0</v>
      </c>
      <c r="G3276">
        <v>0</v>
      </c>
      <c r="H3276">
        <v>5</v>
      </c>
      <c r="J3276" t="str">
        <f t="shared" si="203"/>
        <v>insert into dbax_info_cntx (codi_empr, codi_emex, codi_info, codi_cntx, orde_cntx, tipo_info, emex_cntx, empr_cntx) values (0,0,'pre_cl-ci_ias-38_2014-03-05_role-823180','TrimestreAcumuladoActual',5,'C',0,0)</v>
      </c>
    </row>
    <row r="3277" spans="1:10" x14ac:dyDescent="0.25">
      <c r="A3277">
        <v>0</v>
      </c>
      <c r="B3277">
        <v>0</v>
      </c>
      <c r="C3277" t="s">
        <v>199</v>
      </c>
      <c r="D3277" t="s">
        <v>73</v>
      </c>
      <c r="E3277" t="s">
        <v>14</v>
      </c>
      <c r="F3277">
        <v>0</v>
      </c>
      <c r="G3277">
        <v>0</v>
      </c>
      <c r="H3277">
        <v>7</v>
      </c>
      <c r="J3277" t="str">
        <f t="shared" si="203"/>
        <v>insert into dbax_info_cntx (codi_empr, codi_emex, codi_info, codi_cntx, orde_cntx, tipo_info, emex_cntx, empr_cntx) values (0,0,'pre_cl-ci_ias-38_2014-03-05_role-823180','CierreTrimestreActual',7,'C',0,0)</v>
      </c>
    </row>
    <row r="3278" spans="1:10" x14ac:dyDescent="0.25">
      <c r="A3278">
        <v>0</v>
      </c>
      <c r="B3278">
        <v>0</v>
      </c>
      <c r="C3278" t="s">
        <v>199</v>
      </c>
      <c r="D3278" t="s">
        <v>71</v>
      </c>
      <c r="E3278" t="s">
        <v>14</v>
      </c>
      <c r="F3278">
        <v>0</v>
      </c>
      <c r="G3278">
        <v>0</v>
      </c>
      <c r="H3278">
        <v>7</v>
      </c>
      <c r="J3278" t="str">
        <f t="shared" si="203"/>
        <v>insert into dbax_info_cntx (codi_empr, codi_emex, codi_info, codi_cntx, orde_cntx, tipo_info, emex_cntx, empr_cntx) values (0,0,'pre_cl-ci_ias-38_2014-03-05_role-823180','TrimestreAcumuladoActual',7,'C',0,0)</v>
      </c>
    </row>
    <row r="3279" spans="1:10" x14ac:dyDescent="0.25">
      <c r="A3279">
        <v>0</v>
      </c>
      <c r="B3279">
        <v>0</v>
      </c>
      <c r="C3279" t="s">
        <v>199</v>
      </c>
      <c r="D3279" t="s">
        <v>76</v>
      </c>
      <c r="E3279" t="s">
        <v>14</v>
      </c>
      <c r="F3279">
        <v>0</v>
      </c>
      <c r="G3279">
        <v>0</v>
      </c>
      <c r="H3279">
        <v>8</v>
      </c>
      <c r="J3279" t="str">
        <f t="shared" si="203"/>
        <v>insert into dbax_info_cntx (codi_empr, codi_emex, codi_info, codi_cntx, orde_cntx, tipo_info, emex_cntx, empr_cntx) values (0,0,'pre_cl-ci_ias-38_2014-03-05_role-823180','CierreTrimestreAnterior',8,'C',0,0)</v>
      </c>
    </row>
    <row r="3280" spans="1:10" x14ac:dyDescent="0.25">
      <c r="A3280">
        <v>0</v>
      </c>
      <c r="B3280">
        <v>0</v>
      </c>
      <c r="C3280" t="s">
        <v>199</v>
      </c>
      <c r="D3280" t="s">
        <v>72</v>
      </c>
      <c r="E3280" t="s">
        <v>14</v>
      </c>
      <c r="F3280">
        <v>0</v>
      </c>
      <c r="G3280">
        <v>0</v>
      </c>
      <c r="H3280">
        <v>8</v>
      </c>
      <c r="J3280" t="str">
        <f t="shared" si="203"/>
        <v>insert into dbax_info_cntx (codi_empr, codi_emex, codi_info, codi_cntx, orde_cntx, tipo_info, emex_cntx, empr_cntx) values (0,0,'pre_cl-ci_ias-38_2014-03-05_role-823180','TrimestreAcumuladoAnterior',8,'C',0,0)</v>
      </c>
    </row>
    <row r="3281" spans="1:10" x14ac:dyDescent="0.25">
      <c r="A3281">
        <v>0</v>
      </c>
      <c r="B3281">
        <v>0</v>
      </c>
      <c r="C3281" t="s">
        <v>202</v>
      </c>
      <c r="D3281" t="s">
        <v>71</v>
      </c>
      <c r="E3281" t="s">
        <v>14</v>
      </c>
      <c r="F3281">
        <v>0</v>
      </c>
      <c r="G3281">
        <v>0</v>
      </c>
      <c r="H3281">
        <v>5</v>
      </c>
      <c r="J3281" t="str">
        <f t="shared" si="203"/>
        <v>insert into dbax_info_cntx (codi_empr, codi_emex, codi_info, codi_cntx, orde_cntx, tipo_info, emex_cntx, empr_cntx) values (0,0,'pre_cl-ci_ias-41_2014-03-05_role-824180','TrimestreAcumuladoActual',5,'C',0,0)</v>
      </c>
    </row>
    <row r="3282" spans="1:10" x14ac:dyDescent="0.25">
      <c r="A3282">
        <v>0</v>
      </c>
      <c r="B3282">
        <v>0</v>
      </c>
      <c r="C3282" t="s">
        <v>202</v>
      </c>
      <c r="D3282" t="s">
        <v>73</v>
      </c>
      <c r="E3282" t="s">
        <v>14</v>
      </c>
      <c r="F3282">
        <v>0</v>
      </c>
      <c r="G3282">
        <v>0</v>
      </c>
      <c r="H3282">
        <v>7</v>
      </c>
      <c r="J3282" t="str">
        <f t="shared" si="203"/>
        <v>insert into dbax_info_cntx (codi_empr, codi_emex, codi_info, codi_cntx, orde_cntx, tipo_info, emex_cntx, empr_cntx) values (0,0,'pre_cl-ci_ias-41_2014-03-05_role-824180','CierreTrimestreActual',7,'C',0,0)</v>
      </c>
    </row>
    <row r="3283" spans="1:10" x14ac:dyDescent="0.25">
      <c r="A3283">
        <v>0</v>
      </c>
      <c r="B3283">
        <v>0</v>
      </c>
      <c r="C3283" t="s">
        <v>202</v>
      </c>
      <c r="D3283" t="s">
        <v>71</v>
      </c>
      <c r="E3283" t="s">
        <v>14</v>
      </c>
      <c r="F3283">
        <v>0</v>
      </c>
      <c r="G3283">
        <v>0</v>
      </c>
      <c r="H3283">
        <v>7</v>
      </c>
      <c r="J3283" t="str">
        <f t="shared" si="203"/>
        <v>insert into dbax_info_cntx (codi_empr, codi_emex, codi_info, codi_cntx, orde_cntx, tipo_info, emex_cntx, empr_cntx) values (0,0,'pre_cl-ci_ias-41_2014-03-05_role-824180','TrimestreAcumuladoActual',7,'C',0,0)</v>
      </c>
    </row>
    <row r="3284" spans="1:10" x14ac:dyDescent="0.25">
      <c r="A3284">
        <v>0</v>
      </c>
      <c r="B3284">
        <v>0</v>
      </c>
      <c r="C3284" t="s">
        <v>202</v>
      </c>
      <c r="D3284" t="s">
        <v>76</v>
      </c>
      <c r="E3284" t="s">
        <v>14</v>
      </c>
      <c r="F3284">
        <v>0</v>
      </c>
      <c r="G3284">
        <v>0</v>
      </c>
      <c r="H3284">
        <v>8</v>
      </c>
      <c r="J3284" t="str">
        <f t="shared" si="203"/>
        <v>insert into dbax_info_cntx (codi_empr, codi_emex, codi_info, codi_cntx, orde_cntx, tipo_info, emex_cntx, empr_cntx) values (0,0,'pre_cl-ci_ias-41_2014-03-05_role-824180','CierreTrimestreAnterior',8,'C',0,0)</v>
      </c>
    </row>
    <row r="3285" spans="1:10" x14ac:dyDescent="0.25">
      <c r="A3285">
        <v>0</v>
      </c>
      <c r="B3285">
        <v>0</v>
      </c>
      <c r="C3285" t="s">
        <v>202</v>
      </c>
      <c r="D3285" t="s">
        <v>72</v>
      </c>
      <c r="E3285" t="s">
        <v>14</v>
      </c>
      <c r="F3285">
        <v>0</v>
      </c>
      <c r="G3285">
        <v>0</v>
      </c>
      <c r="H3285">
        <v>8</v>
      </c>
      <c r="J3285" t="str">
        <f t="shared" si="203"/>
        <v>insert into dbax_info_cntx (codi_empr, codi_emex, codi_info, codi_cntx, orde_cntx, tipo_info, emex_cntx, empr_cntx) values (0,0,'pre_cl-ci_ias-41_2014-03-05_role-824180','TrimestreAcumuladoAnterior',8,'C',0,0)</v>
      </c>
    </row>
    <row r="3286" spans="1:10" x14ac:dyDescent="0.25">
      <c r="A3286">
        <v>0</v>
      </c>
      <c r="B3286">
        <v>0</v>
      </c>
      <c r="C3286" t="s">
        <v>205</v>
      </c>
      <c r="D3286" t="s">
        <v>73</v>
      </c>
      <c r="E3286" t="s">
        <v>14</v>
      </c>
      <c r="F3286">
        <v>0</v>
      </c>
      <c r="G3286">
        <v>0</v>
      </c>
      <c r="H3286">
        <v>7</v>
      </c>
      <c r="J3286" t="str">
        <f t="shared" si="203"/>
        <v>insert into dbax_info_cntx (codi_empr, codi_emex, codi_info, codi_cntx, orde_cntx, tipo_info, emex_cntx, empr_cntx) values (0,0,'pre_cl-ci_ias-7_2014-03-05_role-510000','CierreTrimestreActual',7,'C',0,0)</v>
      </c>
    </row>
    <row r="3287" spans="1:10" x14ac:dyDescent="0.25">
      <c r="A3287">
        <v>0</v>
      </c>
      <c r="B3287">
        <v>0</v>
      </c>
      <c r="C3287" t="s">
        <v>205</v>
      </c>
      <c r="D3287" t="s">
        <v>71</v>
      </c>
      <c r="E3287" t="s">
        <v>14</v>
      </c>
      <c r="F3287">
        <v>0</v>
      </c>
      <c r="G3287">
        <v>0</v>
      </c>
      <c r="H3287">
        <v>7</v>
      </c>
      <c r="J3287" t="str">
        <f t="shared" si="203"/>
        <v>insert into dbax_info_cntx (codi_empr, codi_emex, codi_info, codi_cntx, orde_cntx, tipo_info, emex_cntx, empr_cntx) values (0,0,'pre_cl-ci_ias-7_2014-03-05_role-510000','TrimestreAcumuladoActual',7,'C',0,0)</v>
      </c>
    </row>
    <row r="3288" spans="1:10" x14ac:dyDescent="0.25">
      <c r="A3288">
        <v>0</v>
      </c>
      <c r="B3288">
        <v>0</v>
      </c>
      <c r="C3288" t="s">
        <v>205</v>
      </c>
      <c r="D3288" t="s">
        <v>76</v>
      </c>
      <c r="E3288" t="s">
        <v>14</v>
      </c>
      <c r="F3288">
        <v>0</v>
      </c>
      <c r="G3288">
        <v>0</v>
      </c>
      <c r="H3288">
        <v>8</v>
      </c>
      <c r="J3288" t="str">
        <f t="shared" si="203"/>
        <v>insert into dbax_info_cntx (codi_empr, codi_emex, codi_info, codi_cntx, orde_cntx, tipo_info, emex_cntx, empr_cntx) values (0,0,'pre_cl-ci_ias-7_2014-03-05_role-510000','CierreTrimestreAnterior',8,'C',0,0)</v>
      </c>
    </row>
    <row r="3289" spans="1:10" x14ac:dyDescent="0.25">
      <c r="A3289">
        <v>0</v>
      </c>
      <c r="B3289">
        <v>0</v>
      </c>
      <c r="C3289" t="s">
        <v>205</v>
      </c>
      <c r="D3289" t="s">
        <v>72</v>
      </c>
      <c r="E3289" t="s">
        <v>14</v>
      </c>
      <c r="F3289">
        <v>0</v>
      </c>
      <c r="G3289">
        <v>0</v>
      </c>
      <c r="H3289">
        <v>8</v>
      </c>
      <c r="J3289" t="str">
        <f t="shared" si="203"/>
        <v>insert into dbax_info_cntx (codi_empr, codi_emex, codi_info, codi_cntx, orde_cntx, tipo_info, emex_cntx, empr_cntx) values (0,0,'pre_cl-ci_ias-7_2014-03-05_role-510000','TrimestreAcumuladoAnterior',8,'C',0,0)</v>
      </c>
    </row>
    <row r="3290" spans="1:10" x14ac:dyDescent="0.25">
      <c r="A3290">
        <v>0</v>
      </c>
      <c r="B3290">
        <v>0</v>
      </c>
      <c r="C3290" t="s">
        <v>208</v>
      </c>
      <c r="D3290" t="s">
        <v>73</v>
      </c>
      <c r="E3290" t="s">
        <v>14</v>
      </c>
      <c r="F3290">
        <v>0</v>
      </c>
      <c r="G3290">
        <v>0</v>
      </c>
      <c r="H3290">
        <v>7</v>
      </c>
      <c r="J3290" t="str">
        <f t="shared" si="203"/>
        <v>insert into dbax_info_cntx (codi_empr, codi_emex, codi_info, codi_cntx, orde_cntx, tipo_info, emex_cntx, empr_cntx) values (0,0,'pre_cl-ci_ias-7_2014-03-05_role-520000','CierreTrimestreActual',7,'C',0,0)</v>
      </c>
    </row>
    <row r="3291" spans="1:10" x14ac:dyDescent="0.25">
      <c r="A3291">
        <v>0</v>
      </c>
      <c r="B3291">
        <v>0</v>
      </c>
      <c r="C3291" t="s">
        <v>208</v>
      </c>
      <c r="D3291" t="s">
        <v>71</v>
      </c>
      <c r="E3291" t="s">
        <v>14</v>
      </c>
      <c r="F3291">
        <v>0</v>
      </c>
      <c r="G3291">
        <v>0</v>
      </c>
      <c r="H3291">
        <v>7</v>
      </c>
      <c r="J3291" t="str">
        <f t="shared" si="203"/>
        <v>insert into dbax_info_cntx (codi_empr, codi_emex, codi_info, codi_cntx, orde_cntx, tipo_info, emex_cntx, empr_cntx) values (0,0,'pre_cl-ci_ias-7_2014-03-05_role-520000','TrimestreAcumuladoActual',7,'C',0,0)</v>
      </c>
    </row>
    <row r="3292" spans="1:10" x14ac:dyDescent="0.25">
      <c r="A3292">
        <v>0</v>
      </c>
      <c r="B3292">
        <v>0</v>
      </c>
      <c r="C3292" t="s">
        <v>208</v>
      </c>
      <c r="D3292" t="s">
        <v>76</v>
      </c>
      <c r="E3292" t="s">
        <v>14</v>
      </c>
      <c r="F3292">
        <v>0</v>
      </c>
      <c r="G3292">
        <v>0</v>
      </c>
      <c r="H3292">
        <v>8</v>
      </c>
      <c r="J3292" t="str">
        <f t="shared" si="203"/>
        <v>insert into dbax_info_cntx (codi_empr, codi_emex, codi_info, codi_cntx, orde_cntx, tipo_info, emex_cntx, empr_cntx) values (0,0,'pre_cl-ci_ias-7_2014-03-05_role-520000','CierreTrimestreAnterior',8,'C',0,0)</v>
      </c>
    </row>
    <row r="3293" spans="1:10" x14ac:dyDescent="0.25">
      <c r="A3293">
        <v>0</v>
      </c>
      <c r="B3293">
        <v>0</v>
      </c>
      <c r="C3293" t="s">
        <v>208</v>
      </c>
      <c r="D3293" t="s">
        <v>72</v>
      </c>
      <c r="E3293" t="s">
        <v>14</v>
      </c>
      <c r="F3293">
        <v>0</v>
      </c>
      <c r="G3293">
        <v>0</v>
      </c>
      <c r="H3293">
        <v>8</v>
      </c>
      <c r="J3293" t="str">
        <f t="shared" si="203"/>
        <v>insert into dbax_info_cntx (codi_empr, codi_emex, codi_info, codi_cntx, orde_cntx, tipo_info, emex_cntx, empr_cntx) values (0,0,'pre_cl-ci_ias-7_2014-03-05_role-520000','TrimestreAcumuladoAnterior',8,'C',0,0)</v>
      </c>
    </row>
    <row r="3294" spans="1:10" x14ac:dyDescent="0.25">
      <c r="A3294">
        <v>0</v>
      </c>
      <c r="B3294">
        <v>0</v>
      </c>
      <c r="C3294" t="s">
        <v>211</v>
      </c>
      <c r="D3294" t="s">
        <v>71</v>
      </c>
      <c r="E3294" t="s">
        <v>14</v>
      </c>
      <c r="F3294">
        <v>0</v>
      </c>
      <c r="G3294">
        <v>0</v>
      </c>
      <c r="H3294">
        <v>5</v>
      </c>
      <c r="J3294" t="str">
        <f t="shared" si="203"/>
        <v>insert into dbax_info_cntx (codi_empr, codi_emex, codi_info, codi_cntx, orde_cntx, tipo_info, emex_cntx, empr_cntx) values (0,0,'pre_cl-ci_ias-7_2014-03-05_role-851100','TrimestreAcumuladoActual',5,'C',0,0)</v>
      </c>
    </row>
    <row r="3295" spans="1:10" x14ac:dyDescent="0.25">
      <c r="A3295">
        <v>0</v>
      </c>
      <c r="B3295">
        <v>0</v>
      </c>
      <c r="C3295" t="s">
        <v>214</v>
      </c>
      <c r="D3295" t="s">
        <v>71</v>
      </c>
      <c r="E3295" t="s">
        <v>14</v>
      </c>
      <c r="F3295">
        <v>0</v>
      </c>
      <c r="G3295">
        <v>0</v>
      </c>
      <c r="H3295">
        <v>5</v>
      </c>
      <c r="J3295" t="str">
        <f t="shared" si="203"/>
        <v>insert into dbax_info_cntx (codi_empr, codi_emex, codi_info, codi_cntx, orde_cntx, tipo_info, emex_cntx, empr_cntx) values (0,0,'pre_cl-ci_ias-8_2014-03-05_role-811000','TrimestreAcumuladoActual',5,'C',0,0)</v>
      </c>
    </row>
    <row r="3296" spans="1:10" x14ac:dyDescent="0.25">
      <c r="A3296">
        <v>0</v>
      </c>
      <c r="B3296">
        <v>0</v>
      </c>
      <c r="C3296" t="s">
        <v>217</v>
      </c>
      <c r="D3296" t="s">
        <v>73</v>
      </c>
      <c r="E3296" t="s">
        <v>14</v>
      </c>
      <c r="F3296">
        <v>0</v>
      </c>
      <c r="G3296">
        <v>0</v>
      </c>
      <c r="H3296">
        <v>5</v>
      </c>
      <c r="J3296" t="str">
        <f t="shared" si="203"/>
        <v>insert into dbax_info_cntx (codi_empr, codi_emex, codi_info, codi_cntx, orde_cntx, tipo_info, emex_cntx, empr_cntx) values (0,0,'pre_cl-ci_ifrs-12_2014-03-05_role-825700','CierreTrimestreActual',5,'C',0,0)</v>
      </c>
    </row>
    <row r="3297" spans="1:10" x14ac:dyDescent="0.25">
      <c r="A3297">
        <v>0</v>
      </c>
      <c r="B3297">
        <v>0</v>
      </c>
      <c r="C3297" t="s">
        <v>217</v>
      </c>
      <c r="D3297" t="s">
        <v>71</v>
      </c>
      <c r="E3297" t="s">
        <v>14</v>
      </c>
      <c r="F3297">
        <v>0</v>
      </c>
      <c r="G3297">
        <v>0</v>
      </c>
      <c r="H3297">
        <v>5</v>
      </c>
      <c r="J3297" t="str">
        <f t="shared" si="203"/>
        <v>insert into dbax_info_cntx (codi_empr, codi_emex, codi_info, codi_cntx, orde_cntx, tipo_info, emex_cntx, empr_cntx) values (0,0,'pre_cl-ci_ifrs-12_2014-03-05_role-825700','TrimestreAcumuladoActual',5,'C',0,0)</v>
      </c>
    </row>
    <row r="3298" spans="1:10" x14ac:dyDescent="0.25">
      <c r="A3298">
        <v>0</v>
      </c>
      <c r="B3298">
        <v>0</v>
      </c>
      <c r="C3298" t="s">
        <v>217</v>
      </c>
      <c r="D3298" t="s">
        <v>73</v>
      </c>
      <c r="E3298" t="s">
        <v>14</v>
      </c>
      <c r="F3298">
        <v>0</v>
      </c>
      <c r="G3298">
        <v>0</v>
      </c>
      <c r="H3298">
        <v>7</v>
      </c>
      <c r="J3298" t="str">
        <f t="shared" ref="J3298:J3361" si="204">CONCATENATE("insert into dbax_info_cntx (codi_empr, codi_emex, codi_info, codi_cntx, orde_cntx, tipo_info, emex_cntx, empr_cntx) values (",A3298,",",B3298,",'",C3298,"','",D3298,"',",H3298,",'C',",F3298,",",G3298,")")</f>
        <v>insert into dbax_info_cntx (codi_empr, codi_emex, codi_info, codi_cntx, orde_cntx, tipo_info, emex_cntx, empr_cntx) values (0,0,'pre_cl-ci_ifrs-12_2014-03-05_role-825700','CierreTrimestreActual',7,'C',0,0)</v>
      </c>
    </row>
    <row r="3299" spans="1:10" x14ac:dyDescent="0.25">
      <c r="A3299">
        <v>0</v>
      </c>
      <c r="B3299">
        <v>0</v>
      </c>
      <c r="C3299" t="s">
        <v>217</v>
      </c>
      <c r="D3299" t="s">
        <v>71</v>
      </c>
      <c r="E3299" t="s">
        <v>14</v>
      </c>
      <c r="F3299">
        <v>0</v>
      </c>
      <c r="G3299">
        <v>0</v>
      </c>
      <c r="H3299">
        <v>7</v>
      </c>
      <c r="J3299" t="str">
        <f t="shared" si="204"/>
        <v>insert into dbax_info_cntx (codi_empr, codi_emex, codi_info, codi_cntx, orde_cntx, tipo_info, emex_cntx, empr_cntx) values (0,0,'pre_cl-ci_ifrs-12_2014-03-05_role-825700','TrimestreAcumuladoActual',7,'C',0,0)</v>
      </c>
    </row>
    <row r="3300" spans="1:10" x14ac:dyDescent="0.25">
      <c r="A3300">
        <v>0</v>
      </c>
      <c r="B3300">
        <v>0</v>
      </c>
      <c r="C3300" t="s">
        <v>217</v>
      </c>
      <c r="D3300" t="s">
        <v>76</v>
      </c>
      <c r="E3300" t="s">
        <v>14</v>
      </c>
      <c r="F3300">
        <v>0</v>
      </c>
      <c r="G3300">
        <v>0</v>
      </c>
      <c r="H3300">
        <v>8</v>
      </c>
      <c r="J3300" t="str">
        <f t="shared" si="204"/>
        <v>insert into dbax_info_cntx (codi_empr, codi_emex, codi_info, codi_cntx, orde_cntx, tipo_info, emex_cntx, empr_cntx) values (0,0,'pre_cl-ci_ifrs-12_2014-03-05_role-825700','CierreTrimestreAnterior',8,'C',0,0)</v>
      </c>
    </row>
    <row r="3301" spans="1:10" x14ac:dyDescent="0.25">
      <c r="A3301">
        <v>0</v>
      </c>
      <c r="B3301">
        <v>0</v>
      </c>
      <c r="C3301" t="s">
        <v>217</v>
      </c>
      <c r="D3301" t="s">
        <v>72</v>
      </c>
      <c r="E3301" t="s">
        <v>14</v>
      </c>
      <c r="F3301">
        <v>0</v>
      </c>
      <c r="G3301">
        <v>0</v>
      </c>
      <c r="H3301">
        <v>8</v>
      </c>
      <c r="J3301" t="str">
        <f t="shared" si="204"/>
        <v>insert into dbax_info_cntx (codi_empr, codi_emex, codi_info, codi_cntx, orde_cntx, tipo_info, emex_cntx, empr_cntx) values (0,0,'pre_cl-ci_ifrs-12_2014-03-05_role-825700','TrimestreAcumuladoAnterior',8,'C',0,0)</v>
      </c>
    </row>
    <row r="3302" spans="1:10" x14ac:dyDescent="0.25">
      <c r="A3302">
        <v>0</v>
      </c>
      <c r="B3302">
        <v>0</v>
      </c>
      <c r="C3302" t="s">
        <v>220</v>
      </c>
      <c r="D3302" t="s">
        <v>71</v>
      </c>
      <c r="E3302" t="s">
        <v>14</v>
      </c>
      <c r="F3302">
        <v>0</v>
      </c>
      <c r="G3302">
        <v>0</v>
      </c>
      <c r="H3302">
        <v>5</v>
      </c>
      <c r="J3302" t="str">
        <f t="shared" si="204"/>
        <v>insert into dbax_info_cntx (codi_empr, codi_emex, codi_info, codi_cntx, orde_cntx, tipo_info, emex_cntx, empr_cntx) values (0,0,'pre_cl-ci_ifrs-13_2014-03-05_role-823000','TrimestreAcumuladoActual',5,'C',0,0)</v>
      </c>
    </row>
    <row r="3303" spans="1:10" x14ac:dyDescent="0.25">
      <c r="A3303">
        <v>0</v>
      </c>
      <c r="B3303">
        <v>0</v>
      </c>
      <c r="C3303" t="s">
        <v>220</v>
      </c>
      <c r="D3303" t="s">
        <v>73</v>
      </c>
      <c r="E3303" t="s">
        <v>14</v>
      </c>
      <c r="F3303">
        <v>0</v>
      </c>
      <c r="G3303">
        <v>0</v>
      </c>
      <c r="H3303">
        <v>7</v>
      </c>
      <c r="J3303" t="str">
        <f t="shared" si="204"/>
        <v>insert into dbax_info_cntx (codi_empr, codi_emex, codi_info, codi_cntx, orde_cntx, tipo_info, emex_cntx, empr_cntx) values (0,0,'pre_cl-ci_ifrs-13_2014-03-05_role-823000','CierreTrimestreActual',7,'C',0,0)</v>
      </c>
    </row>
    <row r="3304" spans="1:10" x14ac:dyDescent="0.25">
      <c r="A3304">
        <v>0</v>
      </c>
      <c r="B3304">
        <v>0</v>
      </c>
      <c r="C3304" t="s">
        <v>220</v>
      </c>
      <c r="D3304" t="s">
        <v>71</v>
      </c>
      <c r="E3304" t="s">
        <v>14</v>
      </c>
      <c r="F3304">
        <v>0</v>
      </c>
      <c r="G3304">
        <v>0</v>
      </c>
      <c r="H3304">
        <v>7</v>
      </c>
      <c r="J3304" t="str">
        <f t="shared" si="204"/>
        <v>insert into dbax_info_cntx (codi_empr, codi_emex, codi_info, codi_cntx, orde_cntx, tipo_info, emex_cntx, empr_cntx) values (0,0,'pre_cl-ci_ifrs-13_2014-03-05_role-823000','TrimestreAcumuladoActual',7,'C',0,0)</v>
      </c>
    </row>
    <row r="3305" spans="1:10" x14ac:dyDescent="0.25">
      <c r="A3305">
        <v>0</v>
      </c>
      <c r="B3305">
        <v>0</v>
      </c>
      <c r="C3305" t="s">
        <v>220</v>
      </c>
      <c r="D3305" t="s">
        <v>76</v>
      </c>
      <c r="E3305" t="s">
        <v>14</v>
      </c>
      <c r="F3305">
        <v>0</v>
      </c>
      <c r="G3305">
        <v>0</v>
      </c>
      <c r="H3305">
        <v>8</v>
      </c>
      <c r="J3305" t="str">
        <f t="shared" si="204"/>
        <v>insert into dbax_info_cntx (codi_empr, codi_emex, codi_info, codi_cntx, orde_cntx, tipo_info, emex_cntx, empr_cntx) values (0,0,'pre_cl-ci_ifrs-13_2014-03-05_role-823000','CierreTrimestreAnterior',8,'C',0,0)</v>
      </c>
    </row>
    <row r="3306" spans="1:10" x14ac:dyDescent="0.25">
      <c r="A3306">
        <v>0</v>
      </c>
      <c r="B3306">
        <v>0</v>
      </c>
      <c r="C3306" t="s">
        <v>220</v>
      </c>
      <c r="D3306" t="s">
        <v>72</v>
      </c>
      <c r="E3306" t="s">
        <v>14</v>
      </c>
      <c r="F3306">
        <v>0</v>
      </c>
      <c r="G3306">
        <v>0</v>
      </c>
      <c r="H3306">
        <v>8</v>
      </c>
      <c r="J3306" t="str">
        <f t="shared" si="204"/>
        <v>insert into dbax_info_cntx (codi_empr, codi_emex, codi_info, codi_cntx, orde_cntx, tipo_info, emex_cntx, empr_cntx) values (0,0,'pre_cl-ci_ifrs-13_2014-03-05_role-823000','TrimestreAcumuladoAnterior',8,'C',0,0)</v>
      </c>
    </row>
    <row r="3307" spans="1:10" x14ac:dyDescent="0.25">
      <c r="A3307">
        <v>0</v>
      </c>
      <c r="B3307">
        <v>0</v>
      </c>
      <c r="C3307" t="s">
        <v>223</v>
      </c>
      <c r="D3307" t="s">
        <v>71</v>
      </c>
      <c r="E3307" t="s">
        <v>14</v>
      </c>
      <c r="F3307">
        <v>0</v>
      </c>
      <c r="G3307">
        <v>0</v>
      </c>
      <c r="H3307">
        <v>5</v>
      </c>
      <c r="J3307" t="str">
        <f t="shared" si="204"/>
        <v>insert into dbax_info_cntx (codi_empr, codi_emex, codi_info, codi_cntx, orde_cntx, tipo_info, emex_cntx, empr_cntx) values (0,0,'pre_cl-ci_ifrs-2_2014-03-05_role-834120','TrimestreAcumuladoActual',5,'C',0,0)</v>
      </c>
    </row>
    <row r="3308" spans="1:10" x14ac:dyDescent="0.25">
      <c r="A3308">
        <v>0</v>
      </c>
      <c r="B3308">
        <v>0</v>
      </c>
      <c r="C3308" t="s">
        <v>223</v>
      </c>
      <c r="D3308" t="s">
        <v>73</v>
      </c>
      <c r="E3308" t="s">
        <v>14</v>
      </c>
      <c r="F3308">
        <v>0</v>
      </c>
      <c r="G3308">
        <v>0</v>
      </c>
      <c r="H3308">
        <v>7</v>
      </c>
      <c r="J3308" t="str">
        <f t="shared" si="204"/>
        <v>insert into dbax_info_cntx (codi_empr, codi_emex, codi_info, codi_cntx, orde_cntx, tipo_info, emex_cntx, empr_cntx) values (0,0,'pre_cl-ci_ifrs-2_2014-03-05_role-834120','CierreTrimestreActual',7,'C',0,0)</v>
      </c>
    </row>
    <row r="3309" spans="1:10" x14ac:dyDescent="0.25">
      <c r="A3309">
        <v>0</v>
      </c>
      <c r="B3309">
        <v>0</v>
      </c>
      <c r="C3309" t="s">
        <v>223</v>
      </c>
      <c r="D3309" t="s">
        <v>71</v>
      </c>
      <c r="E3309" t="s">
        <v>14</v>
      </c>
      <c r="F3309">
        <v>0</v>
      </c>
      <c r="G3309">
        <v>0</v>
      </c>
      <c r="H3309">
        <v>7</v>
      </c>
      <c r="J3309" t="str">
        <f t="shared" si="204"/>
        <v>insert into dbax_info_cntx (codi_empr, codi_emex, codi_info, codi_cntx, orde_cntx, tipo_info, emex_cntx, empr_cntx) values (0,0,'pre_cl-ci_ifrs-2_2014-03-05_role-834120','TrimestreAcumuladoActual',7,'C',0,0)</v>
      </c>
    </row>
    <row r="3310" spans="1:10" x14ac:dyDescent="0.25">
      <c r="A3310">
        <v>0</v>
      </c>
      <c r="B3310">
        <v>0</v>
      </c>
      <c r="C3310" t="s">
        <v>223</v>
      </c>
      <c r="D3310" t="s">
        <v>76</v>
      </c>
      <c r="E3310" t="s">
        <v>14</v>
      </c>
      <c r="F3310">
        <v>0</v>
      </c>
      <c r="G3310">
        <v>0</v>
      </c>
      <c r="H3310">
        <v>8</v>
      </c>
      <c r="J3310" t="str">
        <f t="shared" si="204"/>
        <v>insert into dbax_info_cntx (codi_empr, codi_emex, codi_info, codi_cntx, orde_cntx, tipo_info, emex_cntx, empr_cntx) values (0,0,'pre_cl-ci_ifrs-2_2014-03-05_role-834120','CierreTrimestreAnterior',8,'C',0,0)</v>
      </c>
    </row>
    <row r="3311" spans="1:10" x14ac:dyDescent="0.25">
      <c r="A3311">
        <v>0</v>
      </c>
      <c r="B3311">
        <v>0</v>
      </c>
      <c r="C3311" t="s">
        <v>223</v>
      </c>
      <c r="D3311" t="s">
        <v>72</v>
      </c>
      <c r="E3311" t="s">
        <v>14</v>
      </c>
      <c r="F3311">
        <v>0</v>
      </c>
      <c r="G3311">
        <v>0</v>
      </c>
      <c r="H3311">
        <v>8</v>
      </c>
      <c r="J3311" t="str">
        <f t="shared" si="204"/>
        <v>insert into dbax_info_cntx (codi_empr, codi_emex, codi_info, codi_cntx, orde_cntx, tipo_info, emex_cntx, empr_cntx) values (0,0,'pre_cl-ci_ifrs-2_2014-03-05_role-834120','TrimestreAcumuladoAnterior',8,'C',0,0)</v>
      </c>
    </row>
    <row r="3312" spans="1:10" x14ac:dyDescent="0.25">
      <c r="A3312">
        <v>0</v>
      </c>
      <c r="B3312">
        <v>0</v>
      </c>
      <c r="C3312" t="s">
        <v>223</v>
      </c>
      <c r="D3312" t="s">
        <v>5648</v>
      </c>
      <c r="E3312" t="s">
        <v>14</v>
      </c>
      <c r="F3312">
        <v>0</v>
      </c>
      <c r="G3312">
        <v>0</v>
      </c>
      <c r="H3312">
        <v>9</v>
      </c>
      <c r="J3312" t="str">
        <f t="shared" si="204"/>
        <v>insert into dbax_info_cntx (codi_empr, codi_emex, codi_info, codi_cntx, orde_cntx, tipo_info, emex_cntx, empr_cntx) values (0,0,'pre_cl-ci_ifrs-2_2014-03-05_role-834120','TrimestreActual',9,'C',0,0)</v>
      </c>
    </row>
    <row r="3313" spans="1:10" x14ac:dyDescent="0.25">
      <c r="A3313">
        <v>0</v>
      </c>
      <c r="B3313">
        <v>0</v>
      </c>
      <c r="C3313" t="s">
        <v>223</v>
      </c>
      <c r="D3313" t="s">
        <v>5649</v>
      </c>
      <c r="E3313" t="s">
        <v>14</v>
      </c>
      <c r="F3313">
        <v>0</v>
      </c>
      <c r="G3313">
        <v>0</v>
      </c>
      <c r="H3313">
        <v>10</v>
      </c>
      <c r="J3313" t="str">
        <f t="shared" si="204"/>
        <v>insert into dbax_info_cntx (codi_empr, codi_emex, codi_info, codi_cntx, orde_cntx, tipo_info, emex_cntx, empr_cntx) values (0,0,'pre_cl-ci_ifrs-2_2014-03-05_role-834120','TrimestreAnterior',10,'C',0,0)</v>
      </c>
    </row>
    <row r="3314" spans="1:10" x14ac:dyDescent="0.25">
      <c r="A3314">
        <v>0</v>
      </c>
      <c r="B3314">
        <v>0</v>
      </c>
      <c r="C3314" t="s">
        <v>226</v>
      </c>
      <c r="D3314" t="s">
        <v>73</v>
      </c>
      <c r="E3314" t="s">
        <v>14</v>
      </c>
      <c r="F3314">
        <v>0</v>
      </c>
      <c r="G3314">
        <v>0</v>
      </c>
      <c r="H3314">
        <v>5</v>
      </c>
      <c r="J3314" t="str">
        <f t="shared" si="204"/>
        <v>insert into dbax_info_cntx (codi_empr, codi_emex, codi_info, codi_cntx, orde_cntx, tipo_info, emex_cntx, empr_cntx) values (0,0,'pre_cl-ci_ifrs-3_2014-03-05_role-817000','CierreTrimestreActual',5,'C',0,0)</v>
      </c>
    </row>
    <row r="3315" spans="1:10" x14ac:dyDescent="0.25">
      <c r="A3315">
        <v>0</v>
      </c>
      <c r="B3315">
        <v>0</v>
      </c>
      <c r="C3315" t="s">
        <v>226</v>
      </c>
      <c r="D3315" t="s">
        <v>71</v>
      </c>
      <c r="E3315" t="s">
        <v>14</v>
      </c>
      <c r="F3315">
        <v>0</v>
      </c>
      <c r="G3315">
        <v>0</v>
      </c>
      <c r="H3315">
        <v>5</v>
      </c>
      <c r="J3315" t="str">
        <f t="shared" si="204"/>
        <v>insert into dbax_info_cntx (codi_empr, codi_emex, codi_info, codi_cntx, orde_cntx, tipo_info, emex_cntx, empr_cntx) values (0,0,'pre_cl-ci_ifrs-3_2014-03-05_role-817000','TrimestreAcumuladoActual',5,'C',0,0)</v>
      </c>
    </row>
    <row r="3316" spans="1:10" x14ac:dyDescent="0.25">
      <c r="A3316">
        <v>0</v>
      </c>
      <c r="B3316">
        <v>0</v>
      </c>
      <c r="C3316" t="s">
        <v>226</v>
      </c>
      <c r="D3316" t="s">
        <v>73</v>
      </c>
      <c r="E3316" t="s">
        <v>14</v>
      </c>
      <c r="F3316">
        <v>0</v>
      </c>
      <c r="G3316">
        <v>0</v>
      </c>
      <c r="H3316">
        <v>7</v>
      </c>
      <c r="J3316" t="str">
        <f t="shared" si="204"/>
        <v>insert into dbax_info_cntx (codi_empr, codi_emex, codi_info, codi_cntx, orde_cntx, tipo_info, emex_cntx, empr_cntx) values (0,0,'pre_cl-ci_ifrs-3_2014-03-05_role-817000','CierreTrimestreActual',7,'C',0,0)</v>
      </c>
    </row>
    <row r="3317" spans="1:10" x14ac:dyDescent="0.25">
      <c r="A3317">
        <v>0</v>
      </c>
      <c r="B3317">
        <v>0</v>
      </c>
      <c r="C3317" t="s">
        <v>226</v>
      </c>
      <c r="D3317" t="s">
        <v>71</v>
      </c>
      <c r="E3317" t="s">
        <v>14</v>
      </c>
      <c r="F3317">
        <v>0</v>
      </c>
      <c r="G3317">
        <v>0</v>
      </c>
      <c r="H3317">
        <v>7</v>
      </c>
      <c r="J3317" t="str">
        <f t="shared" si="204"/>
        <v>insert into dbax_info_cntx (codi_empr, codi_emex, codi_info, codi_cntx, orde_cntx, tipo_info, emex_cntx, empr_cntx) values (0,0,'pre_cl-ci_ifrs-3_2014-03-05_role-817000','TrimestreAcumuladoActual',7,'C',0,0)</v>
      </c>
    </row>
    <row r="3318" spans="1:10" x14ac:dyDescent="0.25">
      <c r="A3318">
        <v>0</v>
      </c>
      <c r="B3318">
        <v>0</v>
      </c>
      <c r="C3318" t="s">
        <v>226</v>
      </c>
      <c r="D3318" t="s">
        <v>76</v>
      </c>
      <c r="E3318" t="s">
        <v>14</v>
      </c>
      <c r="F3318">
        <v>0</v>
      </c>
      <c r="G3318">
        <v>0</v>
      </c>
      <c r="H3318">
        <v>8</v>
      </c>
      <c r="J3318" t="str">
        <f t="shared" si="204"/>
        <v>insert into dbax_info_cntx (codi_empr, codi_emex, codi_info, codi_cntx, orde_cntx, tipo_info, emex_cntx, empr_cntx) values (0,0,'pre_cl-ci_ifrs-3_2014-03-05_role-817000','CierreTrimestreAnterior',8,'C',0,0)</v>
      </c>
    </row>
    <row r="3319" spans="1:10" x14ac:dyDescent="0.25">
      <c r="A3319">
        <v>0</v>
      </c>
      <c r="B3319">
        <v>0</v>
      </c>
      <c r="C3319" t="s">
        <v>226</v>
      </c>
      <c r="D3319" t="s">
        <v>72</v>
      </c>
      <c r="E3319" t="s">
        <v>14</v>
      </c>
      <c r="F3319">
        <v>0</v>
      </c>
      <c r="G3319">
        <v>0</v>
      </c>
      <c r="H3319">
        <v>8</v>
      </c>
      <c r="J3319" t="str">
        <f t="shared" si="204"/>
        <v>insert into dbax_info_cntx (codi_empr, codi_emex, codi_info, codi_cntx, orde_cntx, tipo_info, emex_cntx, empr_cntx) values (0,0,'pre_cl-ci_ifrs-3_2014-03-05_role-817000','TrimestreAcumuladoAnterior',8,'C',0,0)</v>
      </c>
    </row>
    <row r="3320" spans="1:10" x14ac:dyDescent="0.25">
      <c r="A3320">
        <v>0</v>
      </c>
      <c r="B3320">
        <v>0</v>
      </c>
      <c r="C3320" t="s">
        <v>229</v>
      </c>
      <c r="D3320" t="s">
        <v>71</v>
      </c>
      <c r="E3320" t="s">
        <v>14</v>
      </c>
      <c r="F3320">
        <v>0</v>
      </c>
      <c r="G3320">
        <v>0</v>
      </c>
      <c r="H3320">
        <v>5</v>
      </c>
      <c r="J3320" t="str">
        <f t="shared" si="204"/>
        <v>insert into dbax_info_cntx (codi_empr, codi_emex, codi_info, codi_cntx, orde_cntx, tipo_info, emex_cntx, empr_cntx) values (0,0,'pre_cl-ci_ifrs-3_2014-03-05_role-817100','TrimestreAcumuladoActual',5,'C',0,0)</v>
      </c>
    </row>
    <row r="3321" spans="1:10" x14ac:dyDescent="0.25">
      <c r="A3321">
        <v>0</v>
      </c>
      <c r="B3321">
        <v>0</v>
      </c>
      <c r="C3321" t="s">
        <v>229</v>
      </c>
      <c r="D3321" t="s">
        <v>73</v>
      </c>
      <c r="E3321" t="s">
        <v>14</v>
      </c>
      <c r="F3321">
        <v>0</v>
      </c>
      <c r="G3321">
        <v>0</v>
      </c>
      <c r="H3321">
        <v>7</v>
      </c>
      <c r="J3321" t="str">
        <f t="shared" si="204"/>
        <v>insert into dbax_info_cntx (codi_empr, codi_emex, codi_info, codi_cntx, orde_cntx, tipo_info, emex_cntx, empr_cntx) values (0,0,'pre_cl-ci_ifrs-3_2014-03-05_role-817100','CierreTrimestreActual',7,'C',0,0)</v>
      </c>
    </row>
    <row r="3322" spans="1:10" x14ac:dyDescent="0.25">
      <c r="A3322">
        <v>0</v>
      </c>
      <c r="B3322">
        <v>0</v>
      </c>
      <c r="C3322" t="s">
        <v>229</v>
      </c>
      <c r="D3322" t="s">
        <v>71</v>
      </c>
      <c r="E3322" t="s">
        <v>14</v>
      </c>
      <c r="F3322">
        <v>0</v>
      </c>
      <c r="G3322">
        <v>0</v>
      </c>
      <c r="H3322">
        <v>7</v>
      </c>
      <c r="J3322" t="str">
        <f t="shared" si="204"/>
        <v>insert into dbax_info_cntx (codi_empr, codi_emex, codi_info, codi_cntx, orde_cntx, tipo_info, emex_cntx, empr_cntx) values (0,0,'pre_cl-ci_ifrs-3_2014-03-05_role-817100','TrimestreAcumuladoActual',7,'C',0,0)</v>
      </c>
    </row>
    <row r="3323" spans="1:10" x14ac:dyDescent="0.25">
      <c r="A3323">
        <v>0</v>
      </c>
      <c r="B3323">
        <v>0</v>
      </c>
      <c r="C3323" t="s">
        <v>229</v>
      </c>
      <c r="D3323" t="s">
        <v>76</v>
      </c>
      <c r="E3323" t="s">
        <v>14</v>
      </c>
      <c r="F3323">
        <v>0</v>
      </c>
      <c r="G3323">
        <v>0</v>
      </c>
      <c r="H3323">
        <v>8</v>
      </c>
      <c r="J3323" t="str">
        <f t="shared" si="204"/>
        <v>insert into dbax_info_cntx (codi_empr, codi_emex, codi_info, codi_cntx, orde_cntx, tipo_info, emex_cntx, empr_cntx) values (0,0,'pre_cl-ci_ifrs-3_2014-03-05_role-817100','CierreTrimestreAnterior',8,'C',0,0)</v>
      </c>
    </row>
    <row r="3324" spans="1:10" x14ac:dyDescent="0.25">
      <c r="A3324">
        <v>0</v>
      </c>
      <c r="B3324">
        <v>0</v>
      </c>
      <c r="C3324" t="s">
        <v>229</v>
      </c>
      <c r="D3324" t="s">
        <v>72</v>
      </c>
      <c r="E3324" t="s">
        <v>14</v>
      </c>
      <c r="F3324">
        <v>0</v>
      </c>
      <c r="G3324">
        <v>0</v>
      </c>
      <c r="H3324">
        <v>8</v>
      </c>
      <c r="J3324" t="str">
        <f t="shared" si="204"/>
        <v>insert into dbax_info_cntx (codi_empr, codi_emex, codi_info, codi_cntx, orde_cntx, tipo_info, emex_cntx, empr_cntx) values (0,0,'pre_cl-ci_ifrs-3_2014-03-05_role-817100','TrimestreAcumuladoAnterior',8,'C',0,0)</v>
      </c>
    </row>
    <row r="3325" spans="1:10" x14ac:dyDescent="0.25">
      <c r="A3325">
        <v>0</v>
      </c>
      <c r="B3325">
        <v>0</v>
      </c>
      <c r="C3325" t="s">
        <v>232</v>
      </c>
      <c r="D3325" t="s">
        <v>71</v>
      </c>
      <c r="E3325" t="s">
        <v>14</v>
      </c>
      <c r="F3325">
        <v>0</v>
      </c>
      <c r="G3325">
        <v>0</v>
      </c>
      <c r="H3325">
        <v>5</v>
      </c>
      <c r="J3325" t="str">
        <f t="shared" si="204"/>
        <v>insert into dbax_info_cntx (codi_empr, codi_emex, codi_info, codi_cntx, orde_cntx, tipo_info, emex_cntx, empr_cntx) values (0,0,'pre_cl-ci_ifrs-8_2014-03-05_role-871100','TrimestreAcumuladoActual',5,'C',0,0)</v>
      </c>
    </row>
    <row r="3326" spans="1:10" x14ac:dyDescent="0.25">
      <c r="A3326">
        <v>0</v>
      </c>
      <c r="B3326">
        <v>0</v>
      </c>
      <c r="C3326" t="s">
        <v>232</v>
      </c>
      <c r="D3326" t="s">
        <v>73</v>
      </c>
      <c r="E3326" t="s">
        <v>14</v>
      </c>
      <c r="F3326">
        <v>0</v>
      </c>
      <c r="G3326">
        <v>0</v>
      </c>
      <c r="H3326">
        <v>7</v>
      </c>
      <c r="J3326" t="str">
        <f t="shared" si="204"/>
        <v>insert into dbax_info_cntx (codi_empr, codi_emex, codi_info, codi_cntx, orde_cntx, tipo_info, emex_cntx, empr_cntx) values (0,0,'pre_cl-ci_ifrs-8_2014-03-05_role-871100','CierreTrimestreActual',7,'C',0,0)</v>
      </c>
    </row>
    <row r="3327" spans="1:10" x14ac:dyDescent="0.25">
      <c r="A3327">
        <v>0</v>
      </c>
      <c r="B3327">
        <v>0</v>
      </c>
      <c r="C3327" t="s">
        <v>232</v>
      </c>
      <c r="D3327" t="s">
        <v>71</v>
      </c>
      <c r="E3327" t="s">
        <v>14</v>
      </c>
      <c r="F3327">
        <v>0</v>
      </c>
      <c r="G3327">
        <v>0</v>
      </c>
      <c r="H3327">
        <v>7</v>
      </c>
      <c r="J3327" t="str">
        <f t="shared" si="204"/>
        <v>insert into dbax_info_cntx (codi_empr, codi_emex, codi_info, codi_cntx, orde_cntx, tipo_info, emex_cntx, empr_cntx) values (0,0,'pre_cl-ci_ifrs-8_2014-03-05_role-871100','TrimestreAcumuladoActual',7,'C',0,0)</v>
      </c>
    </row>
    <row r="3328" spans="1:10" x14ac:dyDescent="0.25">
      <c r="A3328">
        <v>0</v>
      </c>
      <c r="B3328">
        <v>0</v>
      </c>
      <c r="C3328" t="s">
        <v>232</v>
      </c>
      <c r="D3328" t="s">
        <v>76</v>
      </c>
      <c r="E3328" t="s">
        <v>14</v>
      </c>
      <c r="F3328">
        <v>0</v>
      </c>
      <c r="G3328">
        <v>0</v>
      </c>
      <c r="H3328">
        <v>8</v>
      </c>
      <c r="J3328" t="str">
        <f t="shared" si="204"/>
        <v>insert into dbax_info_cntx (codi_empr, codi_emex, codi_info, codi_cntx, orde_cntx, tipo_info, emex_cntx, empr_cntx) values (0,0,'pre_cl-ci_ifrs-8_2014-03-05_role-871100','CierreTrimestreAnterior',8,'C',0,0)</v>
      </c>
    </row>
    <row r="3329" spans="1:10" x14ac:dyDescent="0.25">
      <c r="A3329">
        <v>0</v>
      </c>
      <c r="B3329">
        <v>0</v>
      </c>
      <c r="C3329" t="s">
        <v>232</v>
      </c>
      <c r="D3329" t="s">
        <v>72</v>
      </c>
      <c r="E3329" t="s">
        <v>14</v>
      </c>
      <c r="F3329">
        <v>0</v>
      </c>
      <c r="G3329">
        <v>0</v>
      </c>
      <c r="H3329">
        <v>8</v>
      </c>
      <c r="J3329" t="str">
        <f t="shared" si="204"/>
        <v>insert into dbax_info_cntx (codi_empr, codi_emex, codi_info, codi_cntx, orde_cntx, tipo_info, emex_cntx, empr_cntx) values (0,0,'pre_cl-ci_ifrs-8_2014-03-05_role-871100','TrimestreAcumuladoAnterior',8,'C',0,0)</v>
      </c>
    </row>
    <row r="3330" spans="1:10" x14ac:dyDescent="0.25">
      <c r="A3330">
        <v>0</v>
      </c>
      <c r="B3330">
        <v>0</v>
      </c>
      <c r="C3330" t="s">
        <v>235</v>
      </c>
      <c r="D3330" t="s">
        <v>71</v>
      </c>
      <c r="E3330" t="s">
        <v>14</v>
      </c>
      <c r="F3330">
        <v>0</v>
      </c>
      <c r="G3330">
        <v>0</v>
      </c>
      <c r="H3330">
        <v>5</v>
      </c>
      <c r="J3330" t="str">
        <f t="shared" si="204"/>
        <v>insert into dbax_info_cntx (codi_empr, codi_emex, codi_info, codi_cntx, orde_cntx, tipo_info, emex_cntx, empr_cntx) values (0,0,'pre_cl-ci_mc_2014-03-05_role-105000','TrimestreAcumuladoActual',5,'C',0,0)</v>
      </c>
    </row>
    <row r="3331" spans="1:10" x14ac:dyDescent="0.25">
      <c r="A3331">
        <v>0</v>
      </c>
      <c r="B3331">
        <v>0</v>
      </c>
      <c r="C3331" t="s">
        <v>238</v>
      </c>
      <c r="D3331" t="s">
        <v>71</v>
      </c>
      <c r="E3331" t="s">
        <v>14</v>
      </c>
      <c r="F3331">
        <v>0</v>
      </c>
      <c r="G3331">
        <v>0</v>
      </c>
      <c r="H3331">
        <v>5</v>
      </c>
      <c r="J3331" t="str">
        <f t="shared" si="204"/>
        <v>insert into dbax_info_cntx (codi_empr, codi_emex, codi_info, codi_cntx, orde_cntx, tipo_info, emex_cntx, empr_cntx) values (0,0,'pre_cl-ci_sic-27_2014-03-05_role-832800','TrimestreAcumuladoActual',5,'C',0,0)</v>
      </c>
    </row>
    <row r="3332" spans="1:10" x14ac:dyDescent="0.25">
      <c r="A3332">
        <v>0</v>
      </c>
      <c r="B3332">
        <v>0</v>
      </c>
      <c r="C3332" t="s">
        <v>241</v>
      </c>
      <c r="D3332" t="s">
        <v>71</v>
      </c>
      <c r="E3332" t="s">
        <v>14</v>
      </c>
      <c r="F3332">
        <v>0</v>
      </c>
      <c r="G3332">
        <v>0</v>
      </c>
      <c r="H3332">
        <v>5</v>
      </c>
      <c r="J3332" t="str">
        <f t="shared" si="204"/>
        <v>insert into dbax_info_cntx (codi_empr, codi_emex, codi_info, codi_cntx, orde_cntx, tipo_info, emex_cntx, empr_cntx) values (0,0,'pre_cl-ci_sic-29_2014-03-05_role-832900','TrimestreAcumuladoActual',5,'C',0,0)</v>
      </c>
    </row>
    <row r="3333" spans="1:10" x14ac:dyDescent="0.25">
      <c r="A3333">
        <v>0</v>
      </c>
      <c r="B3333">
        <v>0</v>
      </c>
      <c r="C3333" t="s">
        <v>244</v>
      </c>
      <c r="D3333" t="s">
        <v>71</v>
      </c>
      <c r="E3333" t="s">
        <v>14</v>
      </c>
      <c r="F3333">
        <v>0</v>
      </c>
      <c r="G3333">
        <v>0</v>
      </c>
      <c r="H3333">
        <v>5</v>
      </c>
      <c r="J3333" t="str">
        <f t="shared" si="204"/>
        <v>insert into dbax_info_cntx (codi_empr, codi_emex, codi_info, codi_cntx, orde_cntx, tipo_info, emex_cntx, empr_cntx) values (0,0,'pre_ias_1_2014-03-05_role-800600','TrimestreAcumuladoActual',5,'C',0,0)</v>
      </c>
    </row>
    <row r="3334" spans="1:10" x14ac:dyDescent="0.25">
      <c r="A3334">
        <v>0</v>
      </c>
      <c r="B3334">
        <v>0</v>
      </c>
      <c r="C3334" t="s">
        <v>247</v>
      </c>
      <c r="D3334" t="s">
        <v>71</v>
      </c>
      <c r="E3334" t="s">
        <v>14</v>
      </c>
      <c r="F3334">
        <v>0</v>
      </c>
      <c r="G3334">
        <v>0</v>
      </c>
      <c r="H3334">
        <v>5</v>
      </c>
      <c r="J3334" t="str">
        <f t="shared" si="204"/>
        <v>insert into dbax_info_cntx (codi_empr, codi_emex, codi_info, codi_cntx, orde_cntx, tipo_info, emex_cntx, empr_cntx) values (0,0,'pre_ias_11_2014-03-05_role-831710','TrimestreAcumuladoActual',5,'C',0,0)</v>
      </c>
    </row>
    <row r="3335" spans="1:10" x14ac:dyDescent="0.25">
      <c r="A3335">
        <v>0</v>
      </c>
      <c r="B3335">
        <v>0</v>
      </c>
      <c r="C3335" t="s">
        <v>247</v>
      </c>
      <c r="D3335" t="s">
        <v>73</v>
      </c>
      <c r="E3335" t="s">
        <v>14</v>
      </c>
      <c r="F3335">
        <v>0</v>
      </c>
      <c r="G3335">
        <v>0</v>
      </c>
      <c r="H3335">
        <v>7</v>
      </c>
      <c r="J3335" t="str">
        <f t="shared" si="204"/>
        <v>insert into dbax_info_cntx (codi_empr, codi_emex, codi_info, codi_cntx, orde_cntx, tipo_info, emex_cntx, empr_cntx) values (0,0,'pre_ias_11_2014-03-05_role-831710','CierreTrimestreActual',7,'C',0,0)</v>
      </c>
    </row>
    <row r="3336" spans="1:10" x14ac:dyDescent="0.25">
      <c r="A3336">
        <v>0</v>
      </c>
      <c r="B3336">
        <v>0</v>
      </c>
      <c r="C3336" t="s">
        <v>247</v>
      </c>
      <c r="D3336" t="s">
        <v>71</v>
      </c>
      <c r="E3336" t="s">
        <v>14</v>
      </c>
      <c r="F3336">
        <v>0</v>
      </c>
      <c r="G3336">
        <v>0</v>
      </c>
      <c r="H3336">
        <v>7</v>
      </c>
      <c r="J3336" t="str">
        <f t="shared" si="204"/>
        <v>insert into dbax_info_cntx (codi_empr, codi_emex, codi_info, codi_cntx, orde_cntx, tipo_info, emex_cntx, empr_cntx) values (0,0,'pre_ias_11_2014-03-05_role-831710','TrimestreAcumuladoActual',7,'C',0,0)</v>
      </c>
    </row>
    <row r="3337" spans="1:10" x14ac:dyDescent="0.25">
      <c r="A3337">
        <v>0</v>
      </c>
      <c r="B3337">
        <v>0</v>
      </c>
      <c r="C3337" t="s">
        <v>247</v>
      </c>
      <c r="D3337" t="s">
        <v>76</v>
      </c>
      <c r="E3337" t="s">
        <v>14</v>
      </c>
      <c r="F3337">
        <v>0</v>
      </c>
      <c r="G3337">
        <v>0</v>
      </c>
      <c r="H3337">
        <v>8</v>
      </c>
      <c r="J3337" t="str">
        <f t="shared" si="204"/>
        <v>insert into dbax_info_cntx (codi_empr, codi_emex, codi_info, codi_cntx, orde_cntx, tipo_info, emex_cntx, empr_cntx) values (0,0,'pre_ias_11_2014-03-05_role-831710','CierreTrimestreAnterior',8,'C',0,0)</v>
      </c>
    </row>
    <row r="3338" spans="1:10" x14ac:dyDescent="0.25">
      <c r="A3338">
        <v>0</v>
      </c>
      <c r="B3338">
        <v>0</v>
      </c>
      <c r="C3338" t="s">
        <v>247</v>
      </c>
      <c r="D3338" t="s">
        <v>72</v>
      </c>
      <c r="E3338" t="s">
        <v>14</v>
      </c>
      <c r="F3338">
        <v>0</v>
      </c>
      <c r="G3338">
        <v>0</v>
      </c>
      <c r="H3338">
        <v>8</v>
      </c>
      <c r="J3338" t="str">
        <f t="shared" si="204"/>
        <v>insert into dbax_info_cntx (codi_empr, codi_emex, codi_info, codi_cntx, orde_cntx, tipo_info, emex_cntx, empr_cntx) values (0,0,'pre_ias_11_2014-03-05_role-831710','TrimestreAcumuladoAnterior',8,'C',0,0)</v>
      </c>
    </row>
    <row r="3339" spans="1:10" x14ac:dyDescent="0.25">
      <c r="A3339">
        <v>0</v>
      </c>
      <c r="B3339">
        <v>0</v>
      </c>
      <c r="C3339" t="s">
        <v>247</v>
      </c>
      <c r="D3339" t="s">
        <v>5648</v>
      </c>
      <c r="E3339" t="s">
        <v>14</v>
      </c>
      <c r="F3339">
        <v>0</v>
      </c>
      <c r="G3339">
        <v>0</v>
      </c>
      <c r="H3339">
        <v>9</v>
      </c>
      <c r="J3339" t="str">
        <f t="shared" si="204"/>
        <v>insert into dbax_info_cntx (codi_empr, codi_emex, codi_info, codi_cntx, orde_cntx, tipo_info, emex_cntx, empr_cntx) values (0,0,'pre_ias_11_2014-03-05_role-831710','TrimestreActual',9,'C',0,0)</v>
      </c>
    </row>
    <row r="3340" spans="1:10" x14ac:dyDescent="0.25">
      <c r="A3340">
        <v>0</v>
      </c>
      <c r="B3340">
        <v>0</v>
      </c>
      <c r="C3340" t="s">
        <v>247</v>
      </c>
      <c r="D3340" t="s">
        <v>5649</v>
      </c>
      <c r="E3340" t="s">
        <v>14</v>
      </c>
      <c r="F3340">
        <v>0</v>
      </c>
      <c r="G3340">
        <v>0</v>
      </c>
      <c r="H3340">
        <v>10</v>
      </c>
      <c r="J3340" t="str">
        <f t="shared" si="204"/>
        <v>insert into dbax_info_cntx (codi_empr, codi_emex, codi_info, codi_cntx, orde_cntx, tipo_info, emex_cntx, empr_cntx) values (0,0,'pre_ias_11_2014-03-05_role-831710','TrimestreAnterior',10,'C',0,0)</v>
      </c>
    </row>
    <row r="3341" spans="1:10" x14ac:dyDescent="0.25">
      <c r="A3341">
        <v>0</v>
      </c>
      <c r="B3341">
        <v>0</v>
      </c>
      <c r="C3341" t="s">
        <v>250</v>
      </c>
      <c r="D3341" t="s">
        <v>71</v>
      </c>
      <c r="E3341" t="s">
        <v>14</v>
      </c>
      <c r="F3341">
        <v>0</v>
      </c>
      <c r="G3341">
        <v>0</v>
      </c>
      <c r="H3341">
        <v>5</v>
      </c>
      <c r="J3341" t="str">
        <f t="shared" si="204"/>
        <v>insert into dbax_info_cntx (codi_empr, codi_emex, codi_info, codi_cntx, orde_cntx, tipo_info, emex_cntx, empr_cntx) values (0,0,'pre_ias_17_2014-03-05_role-832600','TrimestreAcumuladoActual',5,'C',0,0)</v>
      </c>
    </row>
    <row r="3342" spans="1:10" x14ac:dyDescent="0.25">
      <c r="A3342">
        <v>0</v>
      </c>
      <c r="B3342">
        <v>0</v>
      </c>
      <c r="C3342" t="s">
        <v>250</v>
      </c>
      <c r="D3342" t="s">
        <v>73</v>
      </c>
      <c r="E3342" t="s">
        <v>14</v>
      </c>
      <c r="F3342">
        <v>0</v>
      </c>
      <c r="G3342">
        <v>0</v>
      </c>
      <c r="H3342">
        <v>7</v>
      </c>
      <c r="J3342" t="str">
        <f t="shared" si="204"/>
        <v>insert into dbax_info_cntx (codi_empr, codi_emex, codi_info, codi_cntx, orde_cntx, tipo_info, emex_cntx, empr_cntx) values (0,0,'pre_ias_17_2014-03-05_role-832600','CierreTrimestreActual',7,'C',0,0)</v>
      </c>
    </row>
    <row r="3343" spans="1:10" x14ac:dyDescent="0.25">
      <c r="A3343">
        <v>0</v>
      </c>
      <c r="B3343">
        <v>0</v>
      </c>
      <c r="C3343" t="s">
        <v>250</v>
      </c>
      <c r="D3343" t="s">
        <v>71</v>
      </c>
      <c r="E3343" t="s">
        <v>14</v>
      </c>
      <c r="F3343">
        <v>0</v>
      </c>
      <c r="G3343">
        <v>0</v>
      </c>
      <c r="H3343">
        <v>7</v>
      </c>
      <c r="J3343" t="str">
        <f t="shared" si="204"/>
        <v>insert into dbax_info_cntx (codi_empr, codi_emex, codi_info, codi_cntx, orde_cntx, tipo_info, emex_cntx, empr_cntx) values (0,0,'pre_ias_17_2014-03-05_role-832600','TrimestreAcumuladoActual',7,'C',0,0)</v>
      </c>
    </row>
    <row r="3344" spans="1:10" x14ac:dyDescent="0.25">
      <c r="A3344">
        <v>0</v>
      </c>
      <c r="B3344">
        <v>0</v>
      </c>
      <c r="C3344" t="s">
        <v>250</v>
      </c>
      <c r="D3344" t="s">
        <v>76</v>
      </c>
      <c r="E3344" t="s">
        <v>14</v>
      </c>
      <c r="F3344">
        <v>0</v>
      </c>
      <c r="G3344">
        <v>0</v>
      </c>
      <c r="H3344">
        <v>8</v>
      </c>
      <c r="J3344" t="str">
        <f t="shared" si="204"/>
        <v>insert into dbax_info_cntx (codi_empr, codi_emex, codi_info, codi_cntx, orde_cntx, tipo_info, emex_cntx, empr_cntx) values (0,0,'pre_ias_17_2014-03-05_role-832600','CierreTrimestreAnterior',8,'C',0,0)</v>
      </c>
    </row>
    <row r="3345" spans="1:10" x14ac:dyDescent="0.25">
      <c r="A3345">
        <v>0</v>
      </c>
      <c r="B3345">
        <v>0</v>
      </c>
      <c r="C3345" t="s">
        <v>250</v>
      </c>
      <c r="D3345" t="s">
        <v>72</v>
      </c>
      <c r="E3345" t="s">
        <v>14</v>
      </c>
      <c r="F3345">
        <v>0</v>
      </c>
      <c r="G3345">
        <v>0</v>
      </c>
      <c r="H3345">
        <v>8</v>
      </c>
      <c r="J3345" t="str">
        <f t="shared" si="204"/>
        <v>insert into dbax_info_cntx (codi_empr, codi_emex, codi_info, codi_cntx, orde_cntx, tipo_info, emex_cntx, empr_cntx) values (0,0,'pre_ias_17_2014-03-05_role-832600','TrimestreAcumuladoAnterior',8,'C',0,0)</v>
      </c>
    </row>
    <row r="3346" spans="1:10" x14ac:dyDescent="0.25">
      <c r="A3346">
        <v>0</v>
      </c>
      <c r="B3346">
        <v>0</v>
      </c>
      <c r="C3346" t="s">
        <v>253</v>
      </c>
      <c r="D3346" t="s">
        <v>71</v>
      </c>
      <c r="E3346" t="s">
        <v>14</v>
      </c>
      <c r="F3346">
        <v>0</v>
      </c>
      <c r="G3346">
        <v>0</v>
      </c>
      <c r="H3346">
        <v>5</v>
      </c>
      <c r="J3346" t="str">
        <f t="shared" si="204"/>
        <v>insert into dbax_info_cntx (codi_empr, codi_emex, codi_info, codi_cntx, orde_cntx, tipo_info, emex_cntx, empr_cntx) values (0,0,'pre_ias_18_2014-03-05_role-831110','TrimestreAcumuladoActual',5,'C',0,0)</v>
      </c>
    </row>
    <row r="3347" spans="1:10" x14ac:dyDescent="0.25">
      <c r="A3347">
        <v>0</v>
      </c>
      <c r="B3347">
        <v>0</v>
      </c>
      <c r="C3347" t="s">
        <v>256</v>
      </c>
      <c r="D3347" t="s">
        <v>71</v>
      </c>
      <c r="E3347" t="s">
        <v>14</v>
      </c>
      <c r="F3347">
        <v>0</v>
      </c>
      <c r="G3347">
        <v>0</v>
      </c>
      <c r="H3347">
        <v>5</v>
      </c>
      <c r="J3347" t="str">
        <f t="shared" si="204"/>
        <v>insert into dbax_info_cntx (codi_empr, codi_emex, codi_info, codi_cntx, orde_cntx, tipo_info, emex_cntx, empr_cntx) values (0,0,'pre_ias_23_2014-03-05_role-836200','TrimestreAcumuladoActual',5,'C',0,0)</v>
      </c>
    </row>
    <row r="3348" spans="1:10" x14ac:dyDescent="0.25">
      <c r="A3348">
        <v>0</v>
      </c>
      <c r="B3348">
        <v>0</v>
      </c>
      <c r="C3348" t="s">
        <v>256</v>
      </c>
      <c r="D3348" t="s">
        <v>71</v>
      </c>
      <c r="E3348" t="s">
        <v>14</v>
      </c>
      <c r="F3348">
        <v>0</v>
      </c>
      <c r="G3348">
        <v>0</v>
      </c>
      <c r="H3348">
        <v>7</v>
      </c>
      <c r="J3348" t="str">
        <f t="shared" si="204"/>
        <v>insert into dbax_info_cntx (codi_empr, codi_emex, codi_info, codi_cntx, orde_cntx, tipo_info, emex_cntx, empr_cntx) values (0,0,'pre_ias_23_2014-03-05_role-836200','TrimestreAcumuladoActual',7,'C',0,0)</v>
      </c>
    </row>
    <row r="3349" spans="1:10" x14ac:dyDescent="0.25">
      <c r="A3349">
        <v>0</v>
      </c>
      <c r="B3349">
        <v>0</v>
      </c>
      <c r="C3349" t="s">
        <v>256</v>
      </c>
      <c r="D3349" t="s">
        <v>72</v>
      </c>
      <c r="E3349" t="s">
        <v>14</v>
      </c>
      <c r="F3349">
        <v>0</v>
      </c>
      <c r="G3349">
        <v>0</v>
      </c>
      <c r="H3349">
        <v>8</v>
      </c>
      <c r="J3349" t="str">
        <f t="shared" si="204"/>
        <v>insert into dbax_info_cntx (codi_empr, codi_emex, codi_info, codi_cntx, orde_cntx, tipo_info, emex_cntx, empr_cntx) values (0,0,'pre_ias_23_2014-03-05_role-836200','TrimestreAcumuladoAnterior',8,'C',0,0)</v>
      </c>
    </row>
    <row r="3350" spans="1:10" x14ac:dyDescent="0.25">
      <c r="A3350">
        <v>0</v>
      </c>
      <c r="B3350">
        <v>0</v>
      </c>
      <c r="C3350" t="s">
        <v>259</v>
      </c>
      <c r="D3350" t="s">
        <v>71</v>
      </c>
      <c r="E3350" t="s">
        <v>14</v>
      </c>
      <c r="F3350">
        <v>0</v>
      </c>
      <c r="G3350">
        <v>0</v>
      </c>
      <c r="H3350">
        <v>5</v>
      </c>
      <c r="J3350" t="str">
        <f t="shared" si="204"/>
        <v>insert into dbax_info_cntx (codi_empr, codi_emex, codi_info, codi_cntx, orde_cntx, tipo_info, emex_cntx, empr_cntx) values (0,0,'pre_ias_36_2014-03-05_role-832410','TrimestreAcumuladoActual',5,'C',0,0)</v>
      </c>
    </row>
    <row r="3351" spans="1:10" x14ac:dyDescent="0.25">
      <c r="A3351">
        <v>0</v>
      </c>
      <c r="B3351">
        <v>0</v>
      </c>
      <c r="C3351" t="s">
        <v>259</v>
      </c>
      <c r="D3351" t="s">
        <v>73</v>
      </c>
      <c r="E3351" t="s">
        <v>14</v>
      </c>
      <c r="F3351">
        <v>0</v>
      </c>
      <c r="G3351">
        <v>0</v>
      </c>
      <c r="H3351">
        <v>7</v>
      </c>
      <c r="J3351" t="str">
        <f t="shared" si="204"/>
        <v>insert into dbax_info_cntx (codi_empr, codi_emex, codi_info, codi_cntx, orde_cntx, tipo_info, emex_cntx, empr_cntx) values (0,0,'pre_ias_36_2014-03-05_role-832410','CierreTrimestreActual',7,'C',0,0)</v>
      </c>
    </row>
    <row r="3352" spans="1:10" x14ac:dyDescent="0.25">
      <c r="A3352">
        <v>0</v>
      </c>
      <c r="B3352">
        <v>0</v>
      </c>
      <c r="C3352" t="s">
        <v>259</v>
      </c>
      <c r="D3352" t="s">
        <v>71</v>
      </c>
      <c r="E3352" t="s">
        <v>14</v>
      </c>
      <c r="F3352">
        <v>0</v>
      </c>
      <c r="G3352">
        <v>0</v>
      </c>
      <c r="H3352">
        <v>7</v>
      </c>
      <c r="J3352" t="str">
        <f t="shared" si="204"/>
        <v>insert into dbax_info_cntx (codi_empr, codi_emex, codi_info, codi_cntx, orde_cntx, tipo_info, emex_cntx, empr_cntx) values (0,0,'pre_ias_36_2014-03-05_role-832410','TrimestreAcumuladoActual',7,'C',0,0)</v>
      </c>
    </row>
    <row r="3353" spans="1:10" x14ac:dyDescent="0.25">
      <c r="A3353">
        <v>0</v>
      </c>
      <c r="B3353">
        <v>0</v>
      </c>
      <c r="C3353" t="s">
        <v>259</v>
      </c>
      <c r="D3353" t="s">
        <v>76</v>
      </c>
      <c r="E3353" t="s">
        <v>14</v>
      </c>
      <c r="F3353">
        <v>0</v>
      </c>
      <c r="G3353">
        <v>0</v>
      </c>
      <c r="H3353">
        <v>8</v>
      </c>
      <c r="J3353" t="str">
        <f t="shared" si="204"/>
        <v>insert into dbax_info_cntx (codi_empr, codi_emex, codi_info, codi_cntx, orde_cntx, tipo_info, emex_cntx, empr_cntx) values (0,0,'pre_ias_36_2014-03-05_role-832410','CierreTrimestreAnterior',8,'C',0,0)</v>
      </c>
    </row>
    <row r="3354" spans="1:10" x14ac:dyDescent="0.25">
      <c r="A3354">
        <v>0</v>
      </c>
      <c r="B3354">
        <v>0</v>
      </c>
      <c r="C3354" t="s">
        <v>259</v>
      </c>
      <c r="D3354" t="s">
        <v>72</v>
      </c>
      <c r="E3354" t="s">
        <v>14</v>
      </c>
      <c r="F3354">
        <v>0</v>
      </c>
      <c r="G3354">
        <v>0</v>
      </c>
      <c r="H3354">
        <v>8</v>
      </c>
      <c r="J3354" t="str">
        <f t="shared" si="204"/>
        <v>insert into dbax_info_cntx (codi_empr, codi_emex, codi_info, codi_cntx, orde_cntx, tipo_info, emex_cntx, empr_cntx) values (0,0,'pre_ias_36_2014-03-05_role-832410','TrimestreAcumuladoAnterior',8,'C',0,0)</v>
      </c>
    </row>
    <row r="3355" spans="1:10" x14ac:dyDescent="0.25">
      <c r="A3355">
        <v>0</v>
      </c>
      <c r="B3355">
        <v>0</v>
      </c>
      <c r="C3355" t="s">
        <v>262</v>
      </c>
      <c r="D3355" t="s">
        <v>71</v>
      </c>
      <c r="E3355" t="s">
        <v>14</v>
      </c>
      <c r="F3355">
        <v>0</v>
      </c>
      <c r="G3355">
        <v>0</v>
      </c>
      <c r="H3355">
        <v>5</v>
      </c>
      <c r="J3355" t="str">
        <f t="shared" si="204"/>
        <v>insert into dbax_info_cntx (codi_empr, codi_emex, codi_info, codi_cntx, orde_cntx, tipo_info, emex_cntx, empr_cntx) values (0,0,'pre_ias_37_2014-03-05_role-827570','TrimestreAcumuladoActual',5,'C',0,0)</v>
      </c>
    </row>
    <row r="3356" spans="1:10" x14ac:dyDescent="0.25">
      <c r="A3356">
        <v>0</v>
      </c>
      <c r="B3356">
        <v>0</v>
      </c>
      <c r="C3356" t="s">
        <v>262</v>
      </c>
      <c r="D3356" t="s">
        <v>73</v>
      </c>
      <c r="E3356" t="s">
        <v>14</v>
      </c>
      <c r="F3356">
        <v>0</v>
      </c>
      <c r="G3356">
        <v>0</v>
      </c>
      <c r="H3356">
        <v>7</v>
      </c>
      <c r="J3356" t="str">
        <f t="shared" si="204"/>
        <v>insert into dbax_info_cntx (codi_empr, codi_emex, codi_info, codi_cntx, orde_cntx, tipo_info, emex_cntx, empr_cntx) values (0,0,'pre_ias_37_2014-03-05_role-827570','CierreTrimestreActual',7,'C',0,0)</v>
      </c>
    </row>
    <row r="3357" spans="1:10" x14ac:dyDescent="0.25">
      <c r="A3357">
        <v>0</v>
      </c>
      <c r="B3357">
        <v>0</v>
      </c>
      <c r="C3357" t="s">
        <v>262</v>
      </c>
      <c r="D3357" t="s">
        <v>71</v>
      </c>
      <c r="E3357" t="s">
        <v>14</v>
      </c>
      <c r="F3357">
        <v>0</v>
      </c>
      <c r="G3357">
        <v>0</v>
      </c>
      <c r="H3357">
        <v>7</v>
      </c>
      <c r="J3357" t="str">
        <f t="shared" si="204"/>
        <v>insert into dbax_info_cntx (codi_empr, codi_emex, codi_info, codi_cntx, orde_cntx, tipo_info, emex_cntx, empr_cntx) values (0,0,'pre_ias_37_2014-03-05_role-827570','TrimestreAcumuladoActual',7,'C',0,0)</v>
      </c>
    </row>
    <row r="3358" spans="1:10" x14ac:dyDescent="0.25">
      <c r="A3358">
        <v>0</v>
      </c>
      <c r="B3358">
        <v>0</v>
      </c>
      <c r="C3358" t="s">
        <v>262</v>
      </c>
      <c r="D3358" t="s">
        <v>76</v>
      </c>
      <c r="E3358" t="s">
        <v>14</v>
      </c>
      <c r="F3358">
        <v>0</v>
      </c>
      <c r="G3358">
        <v>0</v>
      </c>
      <c r="H3358">
        <v>8</v>
      </c>
      <c r="J3358" t="str">
        <f t="shared" si="204"/>
        <v>insert into dbax_info_cntx (codi_empr, codi_emex, codi_info, codi_cntx, orde_cntx, tipo_info, emex_cntx, empr_cntx) values (0,0,'pre_ias_37_2014-03-05_role-827570','CierreTrimestreAnterior',8,'C',0,0)</v>
      </c>
    </row>
    <row r="3359" spans="1:10" x14ac:dyDescent="0.25">
      <c r="A3359">
        <v>0</v>
      </c>
      <c r="B3359">
        <v>0</v>
      </c>
      <c r="C3359" t="s">
        <v>262</v>
      </c>
      <c r="D3359" t="s">
        <v>72</v>
      </c>
      <c r="E3359" t="s">
        <v>14</v>
      </c>
      <c r="F3359">
        <v>0</v>
      </c>
      <c r="G3359">
        <v>0</v>
      </c>
      <c r="H3359">
        <v>8</v>
      </c>
      <c r="J3359" t="str">
        <f t="shared" si="204"/>
        <v>insert into dbax_info_cntx (codi_empr, codi_emex, codi_info, codi_cntx, orde_cntx, tipo_info, emex_cntx, empr_cntx) values (0,0,'pre_ias_37_2014-03-05_role-827570','TrimestreAcumuladoAnterior',8,'C',0,0)</v>
      </c>
    </row>
    <row r="3360" spans="1:10" x14ac:dyDescent="0.25">
      <c r="A3360">
        <v>0</v>
      </c>
      <c r="B3360">
        <v>0</v>
      </c>
      <c r="C3360" t="s">
        <v>265</v>
      </c>
      <c r="D3360" t="s">
        <v>71</v>
      </c>
      <c r="E3360" t="s">
        <v>14</v>
      </c>
      <c r="F3360">
        <v>0</v>
      </c>
      <c r="G3360">
        <v>0</v>
      </c>
      <c r="H3360">
        <v>5</v>
      </c>
      <c r="J3360" t="str">
        <f t="shared" si="204"/>
        <v>insert into dbax_info_cntx (codi_empr, codi_emex, codi_info, codi_cntx, orde_cntx, tipo_info, emex_cntx, empr_cntx) values (0,0,'pre_ias_40_2014-03-05_role-825100','TrimestreAcumuladoActual',5,'C',0,0)</v>
      </c>
    </row>
    <row r="3361" spans="1:10" x14ac:dyDescent="0.25">
      <c r="A3361">
        <v>0</v>
      </c>
      <c r="B3361">
        <v>0</v>
      </c>
      <c r="C3361" t="s">
        <v>265</v>
      </c>
      <c r="D3361" t="s">
        <v>73</v>
      </c>
      <c r="E3361" t="s">
        <v>14</v>
      </c>
      <c r="F3361">
        <v>0</v>
      </c>
      <c r="G3361">
        <v>0</v>
      </c>
      <c r="H3361">
        <v>7</v>
      </c>
      <c r="J3361" t="str">
        <f t="shared" si="204"/>
        <v>insert into dbax_info_cntx (codi_empr, codi_emex, codi_info, codi_cntx, orde_cntx, tipo_info, emex_cntx, empr_cntx) values (0,0,'pre_ias_40_2014-03-05_role-825100','CierreTrimestreActual',7,'C',0,0)</v>
      </c>
    </row>
    <row r="3362" spans="1:10" x14ac:dyDescent="0.25">
      <c r="A3362">
        <v>0</v>
      </c>
      <c r="B3362">
        <v>0</v>
      </c>
      <c r="C3362" t="s">
        <v>265</v>
      </c>
      <c r="D3362" t="s">
        <v>71</v>
      </c>
      <c r="E3362" t="s">
        <v>14</v>
      </c>
      <c r="F3362">
        <v>0</v>
      </c>
      <c r="G3362">
        <v>0</v>
      </c>
      <c r="H3362">
        <v>7</v>
      </c>
      <c r="J3362" t="str">
        <f t="shared" ref="J3362:J3376" si="205">CONCATENATE("insert into dbax_info_cntx (codi_empr, codi_emex, codi_info, codi_cntx, orde_cntx, tipo_info, emex_cntx, empr_cntx) values (",A3362,",",B3362,",'",C3362,"','",D3362,"',",H3362,",'C',",F3362,",",G3362,")")</f>
        <v>insert into dbax_info_cntx (codi_empr, codi_emex, codi_info, codi_cntx, orde_cntx, tipo_info, emex_cntx, empr_cntx) values (0,0,'pre_ias_40_2014-03-05_role-825100','TrimestreAcumuladoActual',7,'C',0,0)</v>
      </c>
    </row>
    <row r="3363" spans="1:10" x14ac:dyDescent="0.25">
      <c r="A3363">
        <v>0</v>
      </c>
      <c r="B3363">
        <v>0</v>
      </c>
      <c r="C3363" t="s">
        <v>265</v>
      </c>
      <c r="D3363" t="s">
        <v>76</v>
      </c>
      <c r="E3363" t="s">
        <v>14</v>
      </c>
      <c r="F3363">
        <v>0</v>
      </c>
      <c r="G3363">
        <v>0</v>
      </c>
      <c r="H3363">
        <v>8</v>
      </c>
      <c r="J3363" t="str">
        <f t="shared" si="205"/>
        <v>insert into dbax_info_cntx (codi_empr, codi_emex, codi_info, codi_cntx, orde_cntx, tipo_info, emex_cntx, empr_cntx) values (0,0,'pre_ias_40_2014-03-05_role-825100','CierreTrimestreAnterior',8,'C',0,0)</v>
      </c>
    </row>
    <row r="3364" spans="1:10" x14ac:dyDescent="0.25">
      <c r="A3364">
        <v>0</v>
      </c>
      <c r="B3364">
        <v>0</v>
      </c>
      <c r="C3364" t="s">
        <v>265</v>
      </c>
      <c r="D3364" t="s">
        <v>72</v>
      </c>
      <c r="E3364" t="s">
        <v>14</v>
      </c>
      <c r="F3364">
        <v>0</v>
      </c>
      <c r="G3364">
        <v>0</v>
      </c>
      <c r="H3364">
        <v>8</v>
      </c>
      <c r="J3364" t="str">
        <f t="shared" si="205"/>
        <v>insert into dbax_info_cntx (codi_empr, codi_emex, codi_info, codi_cntx, orde_cntx, tipo_info, emex_cntx, empr_cntx) values (0,0,'pre_ias_40_2014-03-05_role-825100','TrimestreAcumuladoAnterior',8,'C',0,0)</v>
      </c>
    </row>
    <row r="3365" spans="1:10" x14ac:dyDescent="0.25">
      <c r="A3365">
        <v>0</v>
      </c>
      <c r="B3365">
        <v>0</v>
      </c>
      <c r="C3365" t="s">
        <v>268</v>
      </c>
      <c r="D3365" t="s">
        <v>71</v>
      </c>
      <c r="E3365" t="s">
        <v>14</v>
      </c>
      <c r="F3365">
        <v>0</v>
      </c>
      <c r="G3365">
        <v>0</v>
      </c>
      <c r="H3365">
        <v>5</v>
      </c>
      <c r="J3365" t="str">
        <f t="shared" si="205"/>
        <v>insert into dbax_info_cntx (codi_empr, codi_emex, codi_info, codi_cntx, orde_cntx, tipo_info, emex_cntx, empr_cntx) values (0,0,'pre_ifrs_5_2014-03-05_role-825900','TrimestreAcumuladoActual',5,'C',0,0)</v>
      </c>
    </row>
    <row r="3366" spans="1:10" x14ac:dyDescent="0.25">
      <c r="A3366">
        <v>0</v>
      </c>
      <c r="B3366">
        <v>0</v>
      </c>
      <c r="C3366" t="s">
        <v>268</v>
      </c>
      <c r="D3366" t="s">
        <v>71</v>
      </c>
      <c r="E3366" t="s">
        <v>14</v>
      </c>
      <c r="F3366">
        <v>0</v>
      </c>
      <c r="G3366">
        <v>0</v>
      </c>
      <c r="H3366">
        <v>7</v>
      </c>
      <c r="J3366" t="str">
        <f t="shared" si="205"/>
        <v>insert into dbax_info_cntx (codi_empr, codi_emex, codi_info, codi_cntx, orde_cntx, tipo_info, emex_cntx, empr_cntx) values (0,0,'pre_ifrs_5_2014-03-05_role-825900','TrimestreAcumuladoActual',7,'C',0,0)</v>
      </c>
    </row>
    <row r="3367" spans="1:10" x14ac:dyDescent="0.25">
      <c r="A3367">
        <v>0</v>
      </c>
      <c r="B3367">
        <v>0</v>
      </c>
      <c r="C3367" t="s">
        <v>268</v>
      </c>
      <c r="D3367" t="s">
        <v>72</v>
      </c>
      <c r="E3367" t="s">
        <v>14</v>
      </c>
      <c r="F3367">
        <v>0</v>
      </c>
      <c r="G3367">
        <v>0</v>
      </c>
      <c r="H3367">
        <v>8</v>
      </c>
      <c r="J3367" t="str">
        <f t="shared" si="205"/>
        <v>insert into dbax_info_cntx (codi_empr, codi_emex, codi_info, codi_cntx, orde_cntx, tipo_info, emex_cntx, empr_cntx) values (0,0,'pre_ifrs_5_2014-03-05_role-825900','TrimestreAcumuladoAnterior',8,'C',0,0)</v>
      </c>
    </row>
    <row r="3368" spans="1:10" x14ac:dyDescent="0.25">
      <c r="A3368">
        <v>0</v>
      </c>
      <c r="B3368">
        <v>0</v>
      </c>
      <c r="C3368" t="s">
        <v>268</v>
      </c>
      <c r="D3368" t="s">
        <v>5648</v>
      </c>
      <c r="E3368" t="s">
        <v>14</v>
      </c>
      <c r="F3368">
        <v>0</v>
      </c>
      <c r="G3368">
        <v>0</v>
      </c>
      <c r="H3368">
        <v>9</v>
      </c>
      <c r="J3368" t="str">
        <f t="shared" si="205"/>
        <v>insert into dbax_info_cntx (codi_empr, codi_emex, codi_info, codi_cntx, orde_cntx, tipo_info, emex_cntx, empr_cntx) values (0,0,'pre_ifrs_5_2014-03-05_role-825900','TrimestreActual',9,'C',0,0)</v>
      </c>
    </row>
    <row r="3369" spans="1:10" x14ac:dyDescent="0.25">
      <c r="A3369">
        <v>0</v>
      </c>
      <c r="B3369">
        <v>0</v>
      </c>
      <c r="C3369" t="s">
        <v>268</v>
      </c>
      <c r="D3369" t="s">
        <v>5649</v>
      </c>
      <c r="E3369" t="s">
        <v>14</v>
      </c>
      <c r="F3369">
        <v>0</v>
      </c>
      <c r="G3369">
        <v>0</v>
      </c>
      <c r="H3369">
        <v>10</v>
      </c>
      <c r="J3369" t="str">
        <f t="shared" si="205"/>
        <v>insert into dbax_info_cntx (codi_empr, codi_emex, codi_info, codi_cntx, orde_cntx, tipo_info, emex_cntx, empr_cntx) values (0,0,'pre_ifrs_5_2014-03-05_role-825900','TrimestreAnterior',10,'C',0,0)</v>
      </c>
    </row>
    <row r="3370" spans="1:10" x14ac:dyDescent="0.25">
      <c r="A3370">
        <v>0</v>
      </c>
      <c r="B3370">
        <v>0</v>
      </c>
      <c r="C3370" t="s">
        <v>271</v>
      </c>
      <c r="D3370" t="s">
        <v>71</v>
      </c>
      <c r="E3370" t="s">
        <v>14</v>
      </c>
      <c r="F3370">
        <v>0</v>
      </c>
      <c r="G3370">
        <v>0</v>
      </c>
      <c r="H3370">
        <v>5</v>
      </c>
      <c r="J3370" t="str">
        <f t="shared" si="205"/>
        <v>insert into dbax_info_cntx (codi_empr, codi_emex, codi_info, codi_cntx, orde_cntx, tipo_info, emex_cntx, empr_cntx) values (0,0,'pre_ifrs_6_2014-03-05_role-822200','TrimestreAcumuladoActual',5,'C',0,0)</v>
      </c>
    </row>
    <row r="3371" spans="1:10" x14ac:dyDescent="0.25">
      <c r="A3371">
        <v>0</v>
      </c>
      <c r="B3371">
        <v>0</v>
      </c>
      <c r="C3371" t="s">
        <v>271</v>
      </c>
      <c r="D3371" t="s">
        <v>73</v>
      </c>
      <c r="E3371" t="s">
        <v>14</v>
      </c>
      <c r="F3371">
        <v>0</v>
      </c>
      <c r="G3371">
        <v>0</v>
      </c>
      <c r="H3371">
        <v>7</v>
      </c>
      <c r="J3371" t="str">
        <f t="shared" si="205"/>
        <v>insert into dbax_info_cntx (codi_empr, codi_emex, codi_info, codi_cntx, orde_cntx, tipo_info, emex_cntx, empr_cntx) values (0,0,'pre_ifrs_6_2014-03-05_role-822200','CierreTrimestreActual',7,'C',0,0)</v>
      </c>
    </row>
    <row r="3372" spans="1:10" x14ac:dyDescent="0.25">
      <c r="A3372">
        <v>0</v>
      </c>
      <c r="B3372">
        <v>0</v>
      </c>
      <c r="C3372" t="s">
        <v>271</v>
      </c>
      <c r="D3372" t="s">
        <v>71</v>
      </c>
      <c r="E3372" t="s">
        <v>14</v>
      </c>
      <c r="F3372">
        <v>0</v>
      </c>
      <c r="G3372">
        <v>0</v>
      </c>
      <c r="H3372">
        <v>7</v>
      </c>
      <c r="J3372" t="str">
        <f t="shared" si="205"/>
        <v>insert into dbax_info_cntx (codi_empr, codi_emex, codi_info, codi_cntx, orde_cntx, tipo_info, emex_cntx, empr_cntx) values (0,0,'pre_ifrs_6_2014-03-05_role-822200','TrimestreAcumuladoActual',7,'C',0,0)</v>
      </c>
    </row>
    <row r="3373" spans="1:10" x14ac:dyDescent="0.25">
      <c r="A3373">
        <v>0</v>
      </c>
      <c r="B3373">
        <v>0</v>
      </c>
      <c r="C3373" t="s">
        <v>271</v>
      </c>
      <c r="D3373" t="s">
        <v>76</v>
      </c>
      <c r="E3373" t="s">
        <v>14</v>
      </c>
      <c r="F3373">
        <v>0</v>
      </c>
      <c r="G3373">
        <v>0</v>
      </c>
      <c r="H3373">
        <v>8</v>
      </c>
      <c r="J3373" t="str">
        <f t="shared" si="205"/>
        <v>insert into dbax_info_cntx (codi_empr, codi_emex, codi_info, codi_cntx, orde_cntx, tipo_info, emex_cntx, empr_cntx) values (0,0,'pre_ifrs_6_2014-03-05_role-822200','CierreTrimestreAnterior',8,'C',0,0)</v>
      </c>
    </row>
    <row r="3374" spans="1:10" x14ac:dyDescent="0.25">
      <c r="A3374">
        <v>0</v>
      </c>
      <c r="B3374">
        <v>0</v>
      </c>
      <c r="C3374" t="s">
        <v>271</v>
      </c>
      <c r="D3374" t="s">
        <v>72</v>
      </c>
      <c r="E3374" t="s">
        <v>14</v>
      </c>
      <c r="F3374">
        <v>0</v>
      </c>
      <c r="G3374">
        <v>0</v>
      </c>
      <c r="H3374">
        <v>8</v>
      </c>
      <c r="J3374" t="str">
        <f t="shared" si="205"/>
        <v>insert into dbax_info_cntx (codi_empr, codi_emex, codi_info, codi_cntx, orde_cntx, tipo_info, emex_cntx, empr_cntx) values (0,0,'pre_ifrs_6_2014-03-05_role-822200','TrimestreAcumuladoAnterior',8,'C',0,0)</v>
      </c>
    </row>
    <row r="3375" spans="1:10" x14ac:dyDescent="0.25">
      <c r="A3375">
        <v>0</v>
      </c>
      <c r="B3375">
        <v>0</v>
      </c>
      <c r="C3375" t="s">
        <v>271</v>
      </c>
      <c r="D3375" t="s">
        <v>5648</v>
      </c>
      <c r="E3375" t="s">
        <v>14</v>
      </c>
      <c r="F3375">
        <v>0</v>
      </c>
      <c r="G3375">
        <v>0</v>
      </c>
      <c r="H3375">
        <v>9</v>
      </c>
      <c r="J3375" t="str">
        <f t="shared" si="205"/>
        <v>insert into dbax_info_cntx (codi_empr, codi_emex, codi_info, codi_cntx, orde_cntx, tipo_info, emex_cntx, empr_cntx) values (0,0,'pre_ifrs_6_2014-03-05_role-822200','TrimestreActual',9,'C',0,0)</v>
      </c>
    </row>
    <row r="3376" spans="1:10" x14ac:dyDescent="0.25">
      <c r="A3376">
        <v>0</v>
      </c>
      <c r="B3376">
        <v>0</v>
      </c>
      <c r="C3376" t="s">
        <v>271</v>
      </c>
      <c r="D3376" t="s">
        <v>5649</v>
      </c>
      <c r="E3376" t="s">
        <v>14</v>
      </c>
      <c r="F3376">
        <v>0</v>
      </c>
      <c r="G3376">
        <v>0</v>
      </c>
      <c r="H3376">
        <v>10</v>
      </c>
      <c r="J3376" t="str">
        <f t="shared" si="205"/>
        <v>insert into dbax_info_cntx (codi_empr, codi_emex, codi_info, codi_cntx, orde_cntx, tipo_info, emex_cntx, empr_cntx) values (0,0,'pre_ifrs_6_2014-03-05_role-822200','TrimestreAnterior',10,'C',0,0)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2"/>
  <sheetViews>
    <sheetView tabSelected="1" topLeftCell="A1472" workbookViewId="0">
      <selection activeCell="L1441" sqref="L1441:L1502"/>
    </sheetView>
  </sheetViews>
  <sheetFormatPr baseColWidth="10" defaultRowHeight="15" x14ac:dyDescent="0.25"/>
  <sheetData>
    <row r="1" spans="1:13" s="2" customFormat="1" x14ac:dyDescent="0.25">
      <c r="A1" s="2" t="s">
        <v>79</v>
      </c>
    </row>
    <row r="2" spans="1:13" s="2" customFormat="1" x14ac:dyDescent="0.25">
      <c r="A2" s="2" t="s">
        <v>12</v>
      </c>
    </row>
    <row r="3" spans="1:13" s="2" customFormat="1" x14ac:dyDescent="0.25">
      <c r="A3" s="2" t="s">
        <v>333</v>
      </c>
    </row>
    <row r="5" spans="1:13" x14ac:dyDescent="0.25">
      <c r="A5" t="s">
        <v>108</v>
      </c>
      <c r="B5" t="s">
        <v>519</v>
      </c>
      <c r="D5" t="s">
        <v>5650</v>
      </c>
      <c r="H5" s="1" t="str">
        <f t="shared" ref="H5" si="0">MID(B5,FIND("#",B5)+1,10000)</f>
        <v>cl-ci_InformacionARrevelarSobreMedioAmbienteTabla</v>
      </c>
      <c r="I5" t="str">
        <f t="shared" ref="I5" si="1">MID(H5,1,FIND("_",H5)-1)</f>
        <v>cl-ci</v>
      </c>
      <c r="J5" t="str">
        <f t="shared" ref="J5" si="2">MID(H5,FIND("_",H5)+1,10000)</f>
        <v>InformacionARrevelarSobreMedioAmbienteTabla</v>
      </c>
      <c r="M5" t="str">
        <f>CONCATENATE("insert into dbax_dime_defi (codi_dein, pref_dime, codi_dime, letr_dime, role_uri) values ('",A5,"','",I5,"','",J5,"','",C5,"','",D5,"')")</f>
        <v>insert into dbax_dime_defi (codi_dein, pref_dime, codi_dime, letr_dime, role_uri) values ('pre_cl-ci_circ-1901_2015-01-05_role-872000','cl-ci','InformacionARrevelarSobreMedioAmbienteTabla','','http://www.svs.cl/cl/fr/ci/role/circ-1901_2008-10-30_role-872000')</v>
      </c>
    </row>
    <row r="6" spans="1:13" x14ac:dyDescent="0.25">
      <c r="A6" t="s">
        <v>114</v>
      </c>
      <c r="B6" t="s">
        <v>375</v>
      </c>
      <c r="C6" t="s">
        <v>85</v>
      </c>
      <c r="D6" t="s">
        <v>5651</v>
      </c>
      <c r="H6" s="1" t="str">
        <f t="shared" ref="H6:H66" si="3">MID(B6,FIND("#",B6)+1,10000)</f>
        <v>cl-ci_CarteraProtestadaYEnCobranzaJudicialTabla</v>
      </c>
      <c r="I6" t="str">
        <f t="shared" ref="I6:I66" si="4">MID(H6,1,FIND("_",H6)-1)</f>
        <v>cl-ci</v>
      </c>
      <c r="J6" t="str">
        <f t="shared" ref="J6:J66" si="5">MID(H6,FIND("_",H6)+1,10000)</f>
        <v>CarteraProtestadaYEnCobranzaJudicialTabla</v>
      </c>
      <c r="M6" t="str">
        <f t="shared" ref="M6:M66" si="6">CONCATENATE("insert into dbax_dime_defi (codi_dein, pref_dime, codi_dime, letr_dime, role_uri) values ('",A6,"','",I6,"','",J6,"','",C6,"','",D6,"')")</f>
        <v>insert into dbax_dime_defi (codi_dein, pref_dime, codi_dime, letr_dime, role_uri) values ('pre_cl-ci_cl-cp_2015-01-05_role-822400','cl-ci','CarteraProtestadaYEnCobranzaJudicialTabla','e','http://www.svs.cl/cl/fr/ci/role/cl-cp_2015-01-05_role-822400e')</v>
      </c>
    </row>
    <row r="7" spans="1:13" x14ac:dyDescent="0.25">
      <c r="A7" t="s">
        <v>114</v>
      </c>
      <c r="B7" t="s">
        <v>442</v>
      </c>
      <c r="C7" t="s">
        <v>83</v>
      </c>
      <c r="D7" t="s">
        <v>5652</v>
      </c>
      <c r="H7" s="1" t="str">
        <f t="shared" si="3"/>
        <v>cl-ci_DetalleOperacionesTabla</v>
      </c>
      <c r="I7" t="str">
        <f t="shared" si="4"/>
        <v>cl-ci</v>
      </c>
      <c r="J7" t="str">
        <f t="shared" si="5"/>
        <v>DetalleOperacionesTabla</v>
      </c>
      <c r="M7" t="str">
        <f t="shared" si="6"/>
        <v>insert into dbax_dime_defi (codi_dein, pref_dime, codi_dime, letr_dime, role_uri) values ('pre_cl-ci_cl-cp_2015-01-05_role-822400','cl-ci','DetalleOperacionesTabla','f','http://www.svs.cl/cl/fr/ci/role/cl-cp_2015-01-05_role-822400f')</v>
      </c>
    </row>
    <row r="8" spans="1:13" x14ac:dyDescent="0.25">
      <c r="A8" t="s">
        <v>114</v>
      </c>
      <c r="B8" t="s">
        <v>446</v>
      </c>
      <c r="C8" t="s">
        <v>82</v>
      </c>
      <c r="D8" t="s">
        <v>5653</v>
      </c>
      <c r="H8" s="1" t="str">
        <f t="shared" si="3"/>
        <v>cl-ci_DeudoresComercialesYOtrasCuentasPorCobrarTabla</v>
      </c>
      <c r="I8" t="str">
        <f t="shared" si="4"/>
        <v>cl-ci</v>
      </c>
      <c r="J8" t="str">
        <f t="shared" si="5"/>
        <v>DeudoresComercialesYOtrasCuentasPorCobrarTabla</v>
      </c>
      <c r="M8" t="str">
        <f t="shared" si="6"/>
        <v>insert into dbax_dime_defi (codi_dein, pref_dime, codi_dime, letr_dime, role_uri) values ('pre_cl-ci_cl-cp_2015-01-05_role-822400','cl-ci','DeudoresComercialesYOtrasCuentasPorCobrarTabla','c','http://www.svs.cl/cl/fr/ci/role/cl-cp_2015-01-05_role-822400c')</v>
      </c>
    </row>
    <row r="9" spans="1:13" x14ac:dyDescent="0.25">
      <c r="A9" t="s">
        <v>114</v>
      </c>
      <c r="B9" t="s">
        <v>473</v>
      </c>
      <c r="C9" t="s">
        <v>84</v>
      </c>
      <c r="D9" t="s">
        <v>5654</v>
      </c>
      <c r="H9" s="1" t="str">
        <f t="shared" si="3"/>
        <v>cl-ci_EstratificacionCarteraTabla</v>
      </c>
      <c r="I9" t="str">
        <f t="shared" si="4"/>
        <v>cl-ci</v>
      </c>
      <c r="J9" t="str">
        <f t="shared" si="5"/>
        <v>EstratificacionCarteraTabla</v>
      </c>
      <c r="M9" t="str">
        <f t="shared" si="6"/>
        <v>insert into dbax_dime_defi (codi_dein, pref_dime, codi_dime, letr_dime, role_uri) values ('pre_cl-ci_cl-cp_2015-01-05_role-822400','cl-ci','EstratificacionCarteraTabla','d','http://www.svs.cl/cl/fr/ci/role/cl-cp_2015-01-05_role-822400d')</v>
      </c>
    </row>
    <row r="10" spans="1:13" x14ac:dyDescent="0.25">
      <c r="A10" t="s">
        <v>114</v>
      </c>
      <c r="B10" t="s">
        <v>626</v>
      </c>
      <c r="C10" t="s">
        <v>80</v>
      </c>
      <c r="D10" t="s">
        <v>5655</v>
      </c>
      <c r="H10" s="1" t="str">
        <f t="shared" si="3"/>
        <v>cl-ci_ObligacionesConPublicoTabla</v>
      </c>
      <c r="I10" t="str">
        <f t="shared" si="4"/>
        <v>cl-ci</v>
      </c>
      <c r="J10" t="str">
        <f t="shared" si="5"/>
        <v>ObligacionesConPublicoTabla</v>
      </c>
      <c r="M10" t="str">
        <f t="shared" si="6"/>
        <v>insert into dbax_dime_defi (codi_dein, pref_dime, codi_dime, letr_dime, role_uri) values ('pre_cl-ci_cl-cp_2015-01-05_role-822400','cl-ci','ObligacionesConPublicoTabla','b','http://www.svs.cl/cl/fr/ci/role/cl-cp_2015-01-05_role-822400b')</v>
      </c>
    </row>
    <row r="11" spans="1:13" x14ac:dyDescent="0.25">
      <c r="A11" t="s">
        <v>114</v>
      </c>
      <c r="B11" t="s">
        <v>631</v>
      </c>
      <c r="C11" t="s">
        <v>81</v>
      </c>
      <c r="D11" t="s">
        <v>5656</v>
      </c>
      <c r="H11" s="1" t="str">
        <f t="shared" si="3"/>
        <v>cl-ci_ObligacionesLeasingTabla</v>
      </c>
      <c r="I11" t="str">
        <f t="shared" si="4"/>
        <v>cl-ci</v>
      </c>
      <c r="J11" t="str">
        <f t="shared" si="5"/>
        <v>ObligacionesLeasingTabla</v>
      </c>
      <c r="M11" t="str">
        <f t="shared" si="6"/>
        <v>insert into dbax_dime_defi (codi_dein, pref_dime, codi_dime, letr_dime, role_uri) values ('pre_cl-ci_cl-cp_2015-01-05_role-822400','cl-ci','ObligacionesLeasingTabla','a','http://www.svs.cl/cl/fr/ci/role/cl-cp_2015-01-05_role-822400a')</v>
      </c>
    </row>
    <row r="12" spans="1:13" x14ac:dyDescent="0.25">
      <c r="A12" t="s">
        <v>114</v>
      </c>
      <c r="B12" t="s">
        <v>677</v>
      </c>
      <c r="D12" t="s">
        <v>5657</v>
      </c>
      <c r="H12" s="1" t="str">
        <f t="shared" si="3"/>
        <v>cl-ci_PrestamosBancariosTabla</v>
      </c>
      <c r="I12" t="str">
        <f t="shared" si="4"/>
        <v>cl-ci</v>
      </c>
      <c r="J12" t="str">
        <f t="shared" si="5"/>
        <v>PrestamosBancariosTabla</v>
      </c>
      <c r="M12" t="str">
        <f t="shared" si="6"/>
        <v>insert into dbax_dime_defi (codi_dein, pref_dime, codi_dime, letr_dime, role_uri) values ('pre_cl-ci_cl-cp_2015-01-05_role-822400','cl-ci','PrestamosBancariosTabla','','http://www.svs.cl/cl/fr/ci/role/cl-cp_2015-01-05_role-822400')</v>
      </c>
    </row>
    <row r="13" spans="1:13" x14ac:dyDescent="0.25">
      <c r="A13" t="s">
        <v>117</v>
      </c>
      <c r="B13" t="s">
        <v>502</v>
      </c>
      <c r="C13" t="s">
        <v>81</v>
      </c>
      <c r="D13" t="s">
        <v>5658</v>
      </c>
      <c r="H13" s="1" t="str">
        <f t="shared" si="3"/>
        <v>cl-ci_ImporteReclasificadoEnElPeriodoAResultadosTabla</v>
      </c>
      <c r="I13" t="str">
        <f t="shared" si="4"/>
        <v>cl-ci</v>
      </c>
      <c r="J13" t="str">
        <f t="shared" si="5"/>
        <v>ImporteReclasificadoEnElPeriodoAResultadosTabla</v>
      </c>
      <c r="M13" t="str">
        <f t="shared" si="6"/>
        <v>insert into dbax_dime_defi (codi_dein, pref_dime, codi_dime, letr_dime, role_uri) values ('pre_cl-ci_cl-cp_2015-01-05_role-822410','cl-ci','ImporteReclasificadoEnElPeriodoAResultadosTabla','a','http://www.svs.cl/cl/fr/ci/role/cl-cp_2015-01-05_role-822410a')</v>
      </c>
    </row>
    <row r="14" spans="1:13" x14ac:dyDescent="0.25">
      <c r="A14" t="s">
        <v>117</v>
      </c>
      <c r="B14" t="s">
        <v>1590</v>
      </c>
      <c r="D14" t="s">
        <v>5659</v>
      </c>
      <c r="H14" s="1" t="str">
        <f t="shared" si="3"/>
        <v>ifrs-full_DisclosureOfHedgeAccountingTable</v>
      </c>
      <c r="I14" t="str">
        <f t="shared" si="4"/>
        <v>ifrs-full</v>
      </c>
      <c r="J14" t="str">
        <f t="shared" si="5"/>
        <v>DisclosureOfHedgeAccountingTable</v>
      </c>
      <c r="M14" t="str">
        <f t="shared" si="6"/>
        <v>insert into dbax_dime_defi (codi_dein, pref_dime, codi_dime, letr_dime, role_uri) values ('pre_cl-ci_cl-cp_2015-01-05_role-822410','ifrs-full','DisclosureOfHedgeAccountingTable','','http://www.svs.cl/cl/fr/ci/role/cl-cp_2015-01-05_role-822410')</v>
      </c>
    </row>
    <row r="15" spans="1:13" x14ac:dyDescent="0.25">
      <c r="A15" t="s">
        <v>120</v>
      </c>
      <c r="B15" t="s">
        <v>685</v>
      </c>
      <c r="D15" t="s">
        <v>5660</v>
      </c>
      <c r="H15" s="1" t="str">
        <f t="shared" si="3"/>
        <v>cl-ci_ProveedoresConPagosAlDiaTabla</v>
      </c>
      <c r="I15" t="str">
        <f t="shared" si="4"/>
        <v>cl-ci</v>
      </c>
      <c r="J15" t="str">
        <f t="shared" si="5"/>
        <v>ProveedoresConPagosAlDiaTabla</v>
      </c>
      <c r="M15" t="str">
        <f t="shared" si="6"/>
        <v>insert into dbax_dime_defi (codi_dein, pref_dime, codi_dime, letr_dime, role_uri) values ('pre_cl-ci_cl-cp_2015-01-05_role-822450','cl-ci','ProveedoresConPagosAlDiaTabla','','http://www.svs.cl/cl/fr/ci/role/cl-cp_2015-01-05_role-822450')</v>
      </c>
    </row>
    <row r="16" spans="1:13" x14ac:dyDescent="0.25">
      <c r="A16" t="s">
        <v>120</v>
      </c>
      <c r="B16" t="s">
        <v>687</v>
      </c>
      <c r="C16" t="s">
        <v>81</v>
      </c>
      <c r="D16" t="s">
        <v>5661</v>
      </c>
      <c r="H16" s="1" t="str">
        <f t="shared" si="3"/>
        <v>cl-ci_ProveedoresConPlazosVencidosTabla</v>
      </c>
      <c r="I16" t="str">
        <f t="shared" si="4"/>
        <v>cl-ci</v>
      </c>
      <c r="J16" t="str">
        <f t="shared" si="5"/>
        <v>ProveedoresConPlazosVencidosTabla</v>
      </c>
      <c r="M16" t="str">
        <f t="shared" si="6"/>
        <v>insert into dbax_dime_defi (codi_dein, pref_dime, codi_dime, letr_dime, role_uri) values ('pre_cl-ci_cl-cp_2015-01-05_role-822450','cl-ci','ProveedoresConPlazosVencidosTabla','a','http://www.svs.cl/cl/fr/ci/role/cl-cp_2015-01-05_role-822450a')</v>
      </c>
    </row>
    <row r="17" spans="1:13" x14ac:dyDescent="0.25">
      <c r="A17" t="s">
        <v>149</v>
      </c>
      <c r="B17" t="s">
        <v>2907</v>
      </c>
      <c r="D17" t="s">
        <v>3</v>
      </c>
      <c r="H17" s="1" t="str">
        <f t="shared" si="3"/>
        <v>ifrs-full_StatementOfChangesInEquityTable</v>
      </c>
      <c r="I17" t="str">
        <f t="shared" si="4"/>
        <v>ifrs-full</v>
      </c>
      <c r="J17" t="str">
        <f t="shared" si="5"/>
        <v>StatementOfChangesInEquityTable</v>
      </c>
      <c r="M17" t="str">
        <f t="shared" si="6"/>
        <v>insert into dbax_dime_defi (codi_dein, pref_dime, codi_dime, letr_dime, role_uri) values ('pre_cl-ci_ias-1_2014-03-05_role-610000','ifrs-full','StatementOfChangesInEquityTable','','NULL')</v>
      </c>
    </row>
    <row r="18" spans="1:13" x14ac:dyDescent="0.25">
      <c r="A18" t="s">
        <v>161</v>
      </c>
      <c r="B18" t="s">
        <v>528</v>
      </c>
      <c r="D18" t="s">
        <v>5662</v>
      </c>
      <c r="H18" s="1" t="str">
        <f t="shared" si="3"/>
        <v>cl-ci_InformacionSobreSubsidiariasConsolidadasTabla</v>
      </c>
      <c r="I18" t="str">
        <f t="shared" si="4"/>
        <v>cl-ci</v>
      </c>
      <c r="J18" t="str">
        <f t="shared" si="5"/>
        <v>InformacionSobreSubsidiariasConsolidadasTabla</v>
      </c>
      <c r="M18" t="str">
        <f t="shared" si="6"/>
        <v>insert into dbax_dime_defi (codi_dein, pref_dime, codi_dime, letr_dime, role_uri) values ('pre_cl-ci_ias-1_2014-03-05_role-810000','cl-ci','InformacionSobreSubsidiariasConsolidadasTabla','','http://www.svs.cl/cl/fr/ci/role/ias-1_2014-03-05_role-810000')</v>
      </c>
    </row>
    <row r="19" spans="1:13" x14ac:dyDescent="0.25">
      <c r="A19" t="s">
        <v>161</v>
      </c>
      <c r="B19" t="s">
        <v>1516</v>
      </c>
      <c r="C19" t="s">
        <v>80</v>
      </c>
      <c r="D19" t="s">
        <v>5663</v>
      </c>
      <c r="H19" s="1" t="str">
        <f t="shared" si="3"/>
        <v>ifrs-full_DisclosureOfAssetsAndLiabilitiesWithSignificantRiskOfMaterialAdjustmentTable</v>
      </c>
      <c r="I19" t="str">
        <f t="shared" si="4"/>
        <v>ifrs-full</v>
      </c>
      <c r="J19" t="str">
        <f t="shared" si="5"/>
        <v>DisclosureOfAssetsAndLiabilitiesWithSignificantRiskOfMaterialAdjustmentTable</v>
      </c>
      <c r="M19" t="str">
        <f t="shared" si="6"/>
        <v>insert into dbax_dime_defi (codi_dein, pref_dime, codi_dime, letr_dime, role_uri) values ('pre_cl-ci_ias-1_2014-03-05_role-810000','ifrs-full','DisclosureOfAssetsAndLiabilitiesWithSignificantRiskOfMaterialAdjustmentTable','b','http://www.svs.cl/cl/fr/ci/role/ias-1_2014-03-05_role-810000b')</v>
      </c>
    </row>
    <row r="20" spans="1:13" x14ac:dyDescent="0.25">
      <c r="A20" t="s">
        <v>161</v>
      </c>
      <c r="B20" t="s">
        <v>1681</v>
      </c>
      <c r="C20" t="s">
        <v>82</v>
      </c>
      <c r="D20" t="s">
        <v>5664</v>
      </c>
      <c r="H20" s="1" t="str">
        <f t="shared" si="3"/>
        <v>ifrs-full_DisclosureOfObjectivesPoliciesAndProcessesForManagingCapitalTable</v>
      </c>
      <c r="I20" t="str">
        <f t="shared" si="4"/>
        <v>ifrs-full</v>
      </c>
      <c r="J20" t="str">
        <f t="shared" si="5"/>
        <v>DisclosureOfObjectivesPoliciesAndProcessesForManagingCapitalTable</v>
      </c>
      <c r="M20" t="str">
        <f t="shared" si="6"/>
        <v>insert into dbax_dime_defi (codi_dein, pref_dime, codi_dime, letr_dime, role_uri) values ('pre_cl-ci_ias-1_2014-03-05_role-810000','ifrs-full','DisclosureOfObjectivesPoliciesAndProcessesForManagingCapitalTable','c','http://www.svs.cl/cl/fr/ci/role/ias-1_2014-03-05_role-810000c')</v>
      </c>
    </row>
    <row r="21" spans="1:13" x14ac:dyDescent="0.25">
      <c r="A21" t="s">
        <v>161</v>
      </c>
      <c r="B21" t="s">
        <v>1707</v>
      </c>
      <c r="C21" t="s">
        <v>81</v>
      </c>
      <c r="D21" t="s">
        <v>5665</v>
      </c>
      <c r="H21" s="1" t="str">
        <f t="shared" si="3"/>
        <v>ifrs-full_DisclosureOfReclassificationsOrChangesInPresentationTable</v>
      </c>
      <c r="I21" t="str">
        <f t="shared" si="4"/>
        <v>ifrs-full</v>
      </c>
      <c r="J21" t="str">
        <f t="shared" si="5"/>
        <v>DisclosureOfReclassificationsOrChangesInPresentationTable</v>
      </c>
      <c r="M21" t="str">
        <f t="shared" si="6"/>
        <v>insert into dbax_dime_defi (codi_dein, pref_dime, codi_dime, letr_dime, role_uri) values ('pre_cl-ci_ias-1_2014-03-05_role-810000','ifrs-full','DisclosureOfReclassificationsOrChangesInPresentationTable','a','http://www.svs.cl/cl/fr/ci/role/ias-1_2014-03-05_role-810000a')</v>
      </c>
    </row>
    <row r="22" spans="1:13" x14ac:dyDescent="0.25">
      <c r="A22" t="s">
        <v>166</v>
      </c>
      <c r="B22" t="s">
        <v>1529</v>
      </c>
      <c r="D22" t="s">
        <v>5666</v>
      </c>
      <c r="H22" s="1" t="str">
        <f t="shared" si="3"/>
        <v>ifrs-full_DisclosureOfClassesOfShareCapitalTable</v>
      </c>
      <c r="I22" t="str">
        <f t="shared" si="4"/>
        <v>ifrs-full</v>
      </c>
      <c r="J22" t="str">
        <f t="shared" si="5"/>
        <v>DisclosureOfClassesOfShareCapitalTable</v>
      </c>
      <c r="M22" t="str">
        <f t="shared" si="6"/>
        <v>insert into dbax_dime_defi (codi_dein, pref_dime, codi_dime, letr_dime, role_uri) values ('pre_cl-ci_ias-1_2014-03-05_role-861200','ifrs-full','DisclosureOfClassesOfShareCapitalTable','','http://www.svs.cl/cl/fr/ci/role/ias-1_2014-03-05_role-861200')</v>
      </c>
    </row>
    <row r="23" spans="1:13" x14ac:dyDescent="0.25">
      <c r="A23" t="s">
        <v>166</v>
      </c>
      <c r="B23" t="s">
        <v>1729</v>
      </c>
      <c r="C23" t="s">
        <v>81</v>
      </c>
      <c r="D23" t="s">
        <v>5667</v>
      </c>
      <c r="H23" s="1" t="str">
        <f t="shared" si="3"/>
        <v>ifrs-full_DisclosureOfReservesWithinEquityTable</v>
      </c>
      <c r="I23" t="str">
        <f t="shared" si="4"/>
        <v>ifrs-full</v>
      </c>
      <c r="J23" t="str">
        <f t="shared" si="5"/>
        <v>DisclosureOfReservesWithinEquityTable</v>
      </c>
      <c r="M23" t="str">
        <f t="shared" si="6"/>
        <v>insert into dbax_dime_defi (codi_dein, pref_dime, codi_dime, letr_dime, role_uri) values ('pre_cl-ci_ias-1_2014-03-05_role-861200','ifrs-full','DisclosureOfReservesWithinEquityTable','a','http://www.svs.cl/cl/fr/ci/role/ias-1_2014-03-05_role-861200a')</v>
      </c>
    </row>
    <row r="24" spans="1:13" x14ac:dyDescent="0.25">
      <c r="A24" t="s">
        <v>175</v>
      </c>
      <c r="B24" t="s">
        <v>1752</v>
      </c>
      <c r="D24" t="s">
        <v>5668</v>
      </c>
      <c r="H24" s="1" t="str">
        <f t="shared" si="3"/>
        <v>ifrs-full_DisclosureOfTemporaryDifferenceUnusedTaxLossesAndUnusedTaxCreditsTable</v>
      </c>
      <c r="I24" t="str">
        <f t="shared" si="4"/>
        <v>ifrs-full</v>
      </c>
      <c r="J24" t="str">
        <f t="shared" si="5"/>
        <v>DisclosureOfTemporaryDifferenceUnusedTaxLossesAndUnusedTaxCreditsTable</v>
      </c>
      <c r="M24" t="str">
        <f t="shared" si="6"/>
        <v>insert into dbax_dime_defi (codi_dein, pref_dime, codi_dime, letr_dime, role_uri) values ('pre_cl-ci_ias-12_2014-03-05_role-835110','ifrs-full','DisclosureOfTemporaryDifferenceUnusedTaxLossesAndUnusedTaxCreditsTable','','http://www.svs.cl/cl/fr/ci/role/ias-12_2014-03-05_role-835110')</v>
      </c>
    </row>
    <row r="25" spans="1:13" x14ac:dyDescent="0.25">
      <c r="A25" t="s">
        <v>178</v>
      </c>
      <c r="B25" t="s">
        <v>1698</v>
      </c>
      <c r="D25" t="s">
        <v>5669</v>
      </c>
      <c r="H25" s="1" t="str">
        <f t="shared" si="3"/>
        <v>ifrs-full_DisclosureOfPropertyPlantAndEquipmentTable</v>
      </c>
      <c r="I25" t="str">
        <f t="shared" si="4"/>
        <v>ifrs-full</v>
      </c>
      <c r="J25" t="str">
        <f t="shared" si="5"/>
        <v>DisclosureOfPropertyPlantAndEquipmentTable</v>
      </c>
      <c r="M25" t="str">
        <f t="shared" si="6"/>
        <v>insert into dbax_dime_defi (codi_dein, pref_dime, codi_dime, letr_dime, role_uri) values ('pre_cl-ci_ias-16_2014-03-05_role-822100','ifrs-full','DisclosureOfPropertyPlantAndEquipmentTable','','http://www.svs.cl/cl/fr/ci/role/ias-16_2014-03-05_role-822100')</v>
      </c>
    </row>
    <row r="26" spans="1:13" x14ac:dyDescent="0.25">
      <c r="A26" t="s">
        <v>193</v>
      </c>
      <c r="B26" t="s">
        <v>1509</v>
      </c>
      <c r="C26" t="s">
        <v>81</v>
      </c>
      <c r="D26" t="s">
        <v>5670</v>
      </c>
      <c r="H26" s="1" t="str">
        <f t="shared" si="3"/>
        <v>ifrs-full_DisclosureOfAmountsIncurredByEntityForProvisionOfKeyManagementPersonnelServicesProvidedBySeparateManagementEntitiesTable</v>
      </c>
      <c r="I26" t="str">
        <f t="shared" si="4"/>
        <v>ifrs-full</v>
      </c>
      <c r="J26" t="str">
        <f t="shared" si="5"/>
        <v>DisclosureOfAmountsIncurredByEntityForProvisionOfKeyManagementPersonnelServicesProvidedBySeparateManagementEntitiesTable</v>
      </c>
      <c r="M26" t="str">
        <f t="shared" si="6"/>
        <v>insert into dbax_dime_defi (codi_dein, pref_dime, codi_dime, letr_dime, role_uri) values ('pre_cl-ci_ias-24_2014-03-05_role-818000','ifrs-full','DisclosureOfAmountsIncurredByEntityForProvisionOfKeyManagementPersonnelServicesProvidedBySeparateManagementEntitiesTable','a','http://www.svs.cl/cl/fr/ci/role/ias-24_2014-03-05_role-818000a')</v>
      </c>
    </row>
    <row r="27" spans="1:13" x14ac:dyDescent="0.25">
      <c r="A27" t="s">
        <v>193</v>
      </c>
      <c r="B27" t="s">
        <v>1760</v>
      </c>
      <c r="D27" t="s">
        <v>5671</v>
      </c>
      <c r="H27" s="1" t="str">
        <f t="shared" si="3"/>
        <v>ifrs-full_DisclosureOfTransactionsBetweenRelatedPartiesTable</v>
      </c>
      <c r="I27" t="str">
        <f t="shared" si="4"/>
        <v>ifrs-full</v>
      </c>
      <c r="J27" t="str">
        <f t="shared" si="5"/>
        <v>DisclosureOfTransactionsBetweenRelatedPartiesTable</v>
      </c>
      <c r="M27" t="str">
        <f t="shared" si="6"/>
        <v>insert into dbax_dime_defi (codi_dein, pref_dime, codi_dime, letr_dime, role_uri) values ('pre_cl-ci_ias-24_2014-03-05_role-818000','ifrs-full','DisclosureOfTransactionsBetweenRelatedPartiesTable','','http://www.svs.cl/cl/fr/ci/role/ias-24_2014-03-05_role-818000')</v>
      </c>
    </row>
    <row r="28" spans="1:13" x14ac:dyDescent="0.25">
      <c r="A28" t="s">
        <v>199</v>
      </c>
      <c r="B28" t="s">
        <v>1635</v>
      </c>
      <c r="C28" t="s">
        <v>82</v>
      </c>
      <c r="D28" t="s">
        <v>5672</v>
      </c>
      <c r="H28" s="1" t="str">
        <f t="shared" si="3"/>
        <v>ifrs-full_DisclosureOfIntangibleAssetsMaterialToEntityTable</v>
      </c>
      <c r="I28" t="str">
        <f t="shared" si="4"/>
        <v>ifrs-full</v>
      </c>
      <c r="J28" t="str">
        <f t="shared" si="5"/>
        <v>DisclosureOfIntangibleAssetsMaterialToEntityTable</v>
      </c>
      <c r="M28" t="str">
        <f t="shared" si="6"/>
        <v>insert into dbax_dime_defi (codi_dein, pref_dime, codi_dime, letr_dime, role_uri) values ('pre_cl-ci_ias-38_2014-03-05_role-823180','ifrs-full','DisclosureOfIntangibleAssetsMaterialToEntityTable','c','http://www.svs.cl/cl/fr/ci/role/ias-38_2014-03-05_role-823180c')</v>
      </c>
    </row>
    <row r="29" spans="1:13" x14ac:dyDescent="0.25">
      <c r="A29" t="s">
        <v>199</v>
      </c>
      <c r="B29" t="s">
        <v>1636</v>
      </c>
      <c r="D29" t="s">
        <v>5673</v>
      </c>
      <c r="H29" s="1" t="str">
        <f t="shared" si="3"/>
        <v>ifrs-full_DisclosureOfIntangibleAssetsTable</v>
      </c>
      <c r="I29" t="str">
        <f t="shared" si="4"/>
        <v>ifrs-full</v>
      </c>
      <c r="J29" t="str">
        <f t="shared" si="5"/>
        <v>DisclosureOfIntangibleAssetsTable</v>
      </c>
      <c r="M29" t="str">
        <f t="shared" si="6"/>
        <v>insert into dbax_dime_defi (codi_dein, pref_dime, codi_dime, letr_dime, role_uri) values ('pre_cl-ci_ias-38_2014-03-05_role-823180','ifrs-full','DisclosureOfIntangibleAssetsTable','','http://www.svs.cl/cl/fr/ci/role/ias-38_2014-03-05_role-823180')</v>
      </c>
    </row>
    <row r="30" spans="1:13" x14ac:dyDescent="0.25">
      <c r="A30" t="s">
        <v>199</v>
      </c>
      <c r="B30" t="s">
        <v>1640</v>
      </c>
      <c r="C30" t="s">
        <v>80</v>
      </c>
      <c r="D30" t="s">
        <v>5674</v>
      </c>
      <c r="H30" s="1" t="str">
        <f t="shared" si="3"/>
        <v>ifrs-full_DisclosureOfIntangibleAssetsWithIndefiniteUsefulLifeTable</v>
      </c>
      <c r="I30" t="str">
        <f t="shared" si="4"/>
        <v>ifrs-full</v>
      </c>
      <c r="J30" t="str">
        <f t="shared" si="5"/>
        <v>DisclosureOfIntangibleAssetsWithIndefiniteUsefulLifeTable</v>
      </c>
      <c r="M30" t="str">
        <f t="shared" si="6"/>
        <v>insert into dbax_dime_defi (codi_dein, pref_dime, codi_dime, letr_dime, role_uri) values ('pre_cl-ci_ias-38_2014-03-05_role-823180','ifrs-full','DisclosureOfIntangibleAssetsWithIndefiniteUsefulLifeTable','b','http://www.svs.cl/cl/fr/ci/role/ias-38_2014-03-05_role-823180b')</v>
      </c>
    </row>
    <row r="31" spans="1:13" x14ac:dyDescent="0.25">
      <c r="A31" t="s">
        <v>202</v>
      </c>
      <c r="B31" t="s">
        <v>1542</v>
      </c>
      <c r="C31" t="s">
        <v>81</v>
      </c>
      <c r="D31" t="s">
        <v>5675</v>
      </c>
      <c r="H31" s="1" t="str">
        <f t="shared" si="3"/>
        <v>ifrs-full_DisclosureOfDetailedInformationAboutBiologicalAssetsTable</v>
      </c>
      <c r="I31" t="str">
        <f t="shared" si="4"/>
        <v>ifrs-full</v>
      </c>
      <c r="J31" t="str">
        <f t="shared" si="5"/>
        <v>DisclosureOfDetailedInformationAboutBiologicalAssetsTable</v>
      </c>
      <c r="M31" t="str">
        <f t="shared" si="6"/>
        <v>insert into dbax_dime_defi (codi_dein, pref_dime, codi_dime, letr_dime, role_uri) values ('pre_cl-ci_ias-41_2014-03-05_role-824180','ifrs-full','DisclosureOfDetailedInformationAboutBiologicalAssetsTable','a','http://www.svs.cl/cl/fr/ci/role/ias-41_2014-03-05_role-824180a')</v>
      </c>
    </row>
    <row r="32" spans="1:13" x14ac:dyDescent="0.25">
      <c r="A32" t="s">
        <v>202</v>
      </c>
      <c r="B32" t="s">
        <v>1718</v>
      </c>
      <c r="D32" t="s">
        <v>5676</v>
      </c>
      <c r="H32" s="1" t="str">
        <f t="shared" si="3"/>
        <v>ifrs-full_DisclosureOfReconciliationOfChangesInBiologicalAssetsTable</v>
      </c>
      <c r="I32" t="str">
        <f t="shared" si="4"/>
        <v>ifrs-full</v>
      </c>
      <c r="J32" t="str">
        <f t="shared" si="5"/>
        <v>DisclosureOfReconciliationOfChangesInBiologicalAssetsTable</v>
      </c>
      <c r="M32" t="str">
        <f t="shared" si="6"/>
        <v>insert into dbax_dime_defi (codi_dein, pref_dime, codi_dime, letr_dime, role_uri) values ('pre_cl-ci_ias-41_2014-03-05_role-824180','ifrs-full','DisclosureOfReconciliationOfChangesInBiologicalAssetsTable','','http://www.svs.cl/cl/fr/ci/role/ias-41_2014-03-05_role-824180')</v>
      </c>
    </row>
    <row r="33" spans="1:13" x14ac:dyDescent="0.25">
      <c r="A33" t="s">
        <v>217</v>
      </c>
      <c r="B33" t="s">
        <v>1607</v>
      </c>
      <c r="C33" t="s">
        <v>81</v>
      </c>
      <c r="D33" t="s">
        <v>5677</v>
      </c>
      <c r="H33" s="1" t="str">
        <f t="shared" si="3"/>
        <v>ifrs-full_DisclosureOfInformationAboutConsolidatedStructuredEntitiesTable</v>
      </c>
      <c r="I33" t="str">
        <f t="shared" si="4"/>
        <v>ifrs-full</v>
      </c>
      <c r="J33" t="str">
        <f t="shared" si="5"/>
        <v>DisclosureOfInformationAboutConsolidatedStructuredEntitiesTable</v>
      </c>
      <c r="M33" t="str">
        <f t="shared" si="6"/>
        <v>insert into dbax_dime_defi (codi_dein, pref_dime, codi_dime, letr_dime, role_uri) values ('pre_cl-ci_ifrs-12_2014-03-05_role-825700','ifrs-full','DisclosureOfInformationAboutConsolidatedStructuredEntitiesTable','a','http://www.svs.cl/cl/fr/ci/role/ifrs-12_2014-03-05_role-825700a')</v>
      </c>
    </row>
    <row r="34" spans="1:13" x14ac:dyDescent="0.25">
      <c r="A34" t="s">
        <v>217</v>
      </c>
      <c r="B34" t="s">
        <v>1613</v>
      </c>
      <c r="C34" t="s">
        <v>86</v>
      </c>
      <c r="D34" t="s">
        <v>5678</v>
      </c>
      <c r="H34" s="1" t="str">
        <f t="shared" si="3"/>
        <v>ifrs-full_DisclosureOfInformationAboutUnconsolidatedStructuredEntitiesControlledByInvestmentEntityTable</v>
      </c>
      <c r="I34" t="str">
        <f t="shared" si="4"/>
        <v>ifrs-full</v>
      </c>
      <c r="J34" t="str">
        <f t="shared" si="5"/>
        <v>DisclosureOfInformationAboutUnconsolidatedStructuredEntitiesControlledByInvestmentEntityTable</v>
      </c>
      <c r="M34" t="str">
        <f t="shared" si="6"/>
        <v>insert into dbax_dime_defi (codi_dein, pref_dime, codi_dime, letr_dime, role_uri) values ('pre_cl-ci_ifrs-12_2014-03-05_role-825700','ifrs-full','DisclosureOfInformationAboutUnconsolidatedStructuredEntitiesControlledByInvestmentEntityTable','g','http://www.svs.cl/cl/fr/ci/role/ifrs-12_2014-03-05_role-825700g')</v>
      </c>
    </row>
    <row r="35" spans="1:13" x14ac:dyDescent="0.25">
      <c r="A35" t="s">
        <v>217</v>
      </c>
      <c r="B35" t="s">
        <v>1617</v>
      </c>
      <c r="C35" t="s">
        <v>83</v>
      </c>
      <c r="D35" t="s">
        <v>5679</v>
      </c>
      <c r="H35" s="1" t="str">
        <f t="shared" si="3"/>
        <v>ifrs-full_DisclosureOfInformationAboutUnconsolidatedSubsidiariesTable</v>
      </c>
      <c r="I35" t="str">
        <f t="shared" si="4"/>
        <v>ifrs-full</v>
      </c>
      <c r="J35" t="str">
        <f t="shared" si="5"/>
        <v>DisclosureOfInformationAboutUnconsolidatedSubsidiariesTable</v>
      </c>
      <c r="M35" t="str">
        <f t="shared" si="6"/>
        <v>insert into dbax_dime_defi (codi_dein, pref_dime, codi_dime, letr_dime, role_uri) values ('pre_cl-ci_ifrs-12_2014-03-05_role-825700','ifrs-full','DisclosureOfInformationAboutUnconsolidatedSubsidiariesTable','f','http://www.svs.cl/cl/fr/ci/role/ifrs-12_2014-03-05_role-825700f')</v>
      </c>
    </row>
    <row r="36" spans="1:13" x14ac:dyDescent="0.25">
      <c r="A36" t="s">
        <v>217</v>
      </c>
      <c r="B36" t="s">
        <v>1655</v>
      </c>
      <c r="C36" t="s">
        <v>82</v>
      </c>
      <c r="D36" t="s">
        <v>5680</v>
      </c>
      <c r="H36" s="1" t="str">
        <f t="shared" si="3"/>
        <v>ifrs-full_DisclosureOfJointOperationsTable</v>
      </c>
      <c r="I36" t="str">
        <f t="shared" si="4"/>
        <v>ifrs-full</v>
      </c>
      <c r="J36" t="str">
        <f t="shared" si="5"/>
        <v>DisclosureOfJointOperationsTable</v>
      </c>
      <c r="M36" t="str">
        <f t="shared" si="6"/>
        <v>insert into dbax_dime_defi (codi_dein, pref_dime, codi_dime, letr_dime, role_uri) values ('pre_cl-ci_ifrs-12_2014-03-05_role-825700','ifrs-full','DisclosureOfJointOperationsTable','c','http://www.svs.cl/cl/fr/ci/role/ifrs-12_2014-03-05_role-825700c')</v>
      </c>
    </row>
    <row r="37" spans="1:13" x14ac:dyDescent="0.25">
      <c r="A37" t="s">
        <v>217</v>
      </c>
      <c r="B37" t="s">
        <v>1659</v>
      </c>
      <c r="C37" t="s">
        <v>84</v>
      </c>
      <c r="D37" t="s">
        <v>5681</v>
      </c>
      <c r="H37" s="1" t="str">
        <f t="shared" si="3"/>
        <v>ifrs-full_DisclosureOfJointVenturesTable</v>
      </c>
      <c r="I37" t="str">
        <f t="shared" si="4"/>
        <v>ifrs-full</v>
      </c>
      <c r="J37" t="str">
        <f t="shared" si="5"/>
        <v>DisclosureOfJointVenturesTable</v>
      </c>
      <c r="M37" t="str">
        <f t="shared" si="6"/>
        <v>insert into dbax_dime_defi (codi_dein, pref_dime, codi_dime, letr_dime, role_uri) values ('pre_cl-ci_ifrs-12_2014-03-05_role-825700','ifrs-full','DisclosureOfJointVenturesTable','d','http://www.svs.cl/cl/fr/ci/role/ifrs-12_2014-03-05_role-825700d')</v>
      </c>
    </row>
    <row r="38" spans="1:13" x14ac:dyDescent="0.25">
      <c r="A38" t="s">
        <v>217</v>
      </c>
      <c r="B38" t="s">
        <v>1739</v>
      </c>
      <c r="C38" t="s">
        <v>80</v>
      </c>
      <c r="D38" t="s">
        <v>5682</v>
      </c>
      <c r="H38" s="1" t="str">
        <f t="shared" si="3"/>
        <v>ifrs-full_DisclosureOfSignificantInvestmentsInAssociatesTable</v>
      </c>
      <c r="I38" t="str">
        <f t="shared" si="4"/>
        <v>ifrs-full</v>
      </c>
      <c r="J38" t="str">
        <f t="shared" si="5"/>
        <v>DisclosureOfSignificantInvestmentsInAssociatesTable</v>
      </c>
      <c r="M38" t="str">
        <f t="shared" si="6"/>
        <v>insert into dbax_dime_defi (codi_dein, pref_dime, codi_dime, letr_dime, role_uri) values ('pre_cl-ci_ifrs-12_2014-03-05_role-825700','ifrs-full','DisclosureOfSignificantInvestmentsInAssociatesTable','b','http://www.svs.cl/cl/fr/ci/role/ifrs-12_2014-03-05_role-825700b')</v>
      </c>
    </row>
    <row r="39" spans="1:13" x14ac:dyDescent="0.25">
      <c r="A39" t="s">
        <v>217</v>
      </c>
      <c r="B39" t="s">
        <v>1743</v>
      </c>
      <c r="D39" t="s">
        <v>5683</v>
      </c>
      <c r="H39" s="1" t="str">
        <f t="shared" si="3"/>
        <v>ifrs-full_DisclosureOfSignificantInvestmentsInSubsidiariesTable</v>
      </c>
      <c r="I39" t="str">
        <f t="shared" si="4"/>
        <v>ifrs-full</v>
      </c>
      <c r="J39" t="str">
        <f t="shared" si="5"/>
        <v>DisclosureOfSignificantInvestmentsInSubsidiariesTable</v>
      </c>
      <c r="M39" t="str">
        <f t="shared" si="6"/>
        <v>insert into dbax_dime_defi (codi_dein, pref_dime, codi_dime, letr_dime, role_uri) values ('pre_cl-ci_ifrs-12_2014-03-05_role-825700','ifrs-full','DisclosureOfSignificantInvestmentsInSubsidiariesTable','','http://www.svs.cl/cl/fr/ci/role/ifrs-12_2014-03-05_role-825700')</v>
      </c>
    </row>
    <row r="40" spans="1:13" x14ac:dyDescent="0.25">
      <c r="A40" t="s">
        <v>217</v>
      </c>
      <c r="B40" t="s">
        <v>1768</v>
      </c>
      <c r="C40" t="s">
        <v>85</v>
      </c>
      <c r="D40" t="s">
        <v>5684</v>
      </c>
      <c r="H40" s="1" t="str">
        <f t="shared" si="3"/>
        <v>ifrs-full_DisclosureOfUnconsolidatedStructuredEntitiesTable</v>
      </c>
      <c r="I40" t="str">
        <f t="shared" si="4"/>
        <v>ifrs-full</v>
      </c>
      <c r="J40" t="str">
        <f t="shared" si="5"/>
        <v>DisclosureOfUnconsolidatedStructuredEntitiesTable</v>
      </c>
      <c r="M40" t="str">
        <f t="shared" si="6"/>
        <v>insert into dbax_dime_defi (codi_dein, pref_dime, codi_dime, letr_dime, role_uri) values ('pre_cl-ci_ifrs-12_2014-03-05_role-825700','ifrs-full','DisclosureOfUnconsolidatedStructuredEntitiesTable','e','http://www.svs.cl/cl/fr/ci/role/ifrs-12_2014-03-05_role-825700e')</v>
      </c>
    </row>
    <row r="41" spans="1:13" x14ac:dyDescent="0.25">
      <c r="A41" t="s">
        <v>220</v>
      </c>
      <c r="B41" t="s">
        <v>1562</v>
      </c>
      <c r="D41" t="s">
        <v>5685</v>
      </c>
      <c r="H41" s="1" t="str">
        <f t="shared" si="3"/>
        <v>ifrs-full_DisclosureOfFairValueMeasurementOfAssetsTable</v>
      </c>
      <c r="I41" t="str">
        <f t="shared" si="4"/>
        <v>ifrs-full</v>
      </c>
      <c r="J41" t="str">
        <f t="shared" si="5"/>
        <v>DisclosureOfFairValueMeasurementOfAssetsTable</v>
      </c>
      <c r="M41" t="str">
        <f t="shared" si="6"/>
        <v>insert into dbax_dime_defi (codi_dein, pref_dime, codi_dime, letr_dime, role_uri) values ('pre_cl-ci_ifrs-13_2014-03-05_role-823000','ifrs-full','DisclosureOfFairValueMeasurementOfAssetsTable','','http://www.svs.cl/cl/fr/ci/role/ifrs-13_2014-03-05_role-823000')</v>
      </c>
    </row>
    <row r="42" spans="1:13" x14ac:dyDescent="0.25">
      <c r="A42" t="s">
        <v>220</v>
      </c>
      <c r="B42" t="s">
        <v>1566</v>
      </c>
      <c r="C42" t="s">
        <v>80</v>
      </c>
      <c r="D42" t="s">
        <v>5686</v>
      </c>
      <c r="H42" s="1" t="str">
        <f t="shared" si="3"/>
        <v>ifrs-full_DisclosureOfFairValueMeasurementOfEquityTable</v>
      </c>
      <c r="I42" t="str">
        <f t="shared" si="4"/>
        <v>ifrs-full</v>
      </c>
      <c r="J42" t="str">
        <f t="shared" si="5"/>
        <v>DisclosureOfFairValueMeasurementOfEquityTable</v>
      </c>
      <c r="M42" t="str">
        <f t="shared" si="6"/>
        <v>insert into dbax_dime_defi (codi_dein, pref_dime, codi_dime, letr_dime, role_uri) values ('pre_cl-ci_ifrs-13_2014-03-05_role-823000','ifrs-full','DisclosureOfFairValueMeasurementOfEquityTable','b','http://www.svs.cl/cl/fr/ci/role/ifrs-13_2014-03-05_role-823000b')</v>
      </c>
    </row>
    <row r="43" spans="1:13" x14ac:dyDescent="0.25">
      <c r="A43" t="s">
        <v>220</v>
      </c>
      <c r="B43" t="s">
        <v>1570</v>
      </c>
      <c r="C43" t="s">
        <v>81</v>
      </c>
      <c r="D43" t="s">
        <v>5687</v>
      </c>
      <c r="H43" s="1" t="str">
        <f t="shared" si="3"/>
        <v>ifrs-full_DisclosureOfFairValueMeasurementOfLiabilitiesTable</v>
      </c>
      <c r="I43" t="str">
        <f t="shared" si="4"/>
        <v>ifrs-full</v>
      </c>
      <c r="J43" t="str">
        <f t="shared" si="5"/>
        <v>DisclosureOfFairValueMeasurementOfLiabilitiesTable</v>
      </c>
      <c r="M43" t="str">
        <f t="shared" si="6"/>
        <v>insert into dbax_dime_defi (codi_dein, pref_dime, codi_dime, letr_dime, role_uri) values ('pre_cl-ci_ifrs-13_2014-03-05_role-823000','ifrs-full','DisclosureOfFairValueMeasurementOfLiabilitiesTable','a','http://www.svs.cl/cl/fr/ci/role/ifrs-13_2014-03-05_role-823000a')</v>
      </c>
    </row>
    <row r="44" spans="1:13" x14ac:dyDescent="0.25">
      <c r="A44" t="s">
        <v>220</v>
      </c>
      <c r="B44" t="s">
        <v>1664</v>
      </c>
      <c r="C44" t="s">
        <v>83</v>
      </c>
      <c r="D44" t="s">
        <v>5688</v>
      </c>
      <c r="H44" s="1" t="str">
        <f t="shared" si="3"/>
        <v>ifrs-full_DisclosureOfLiabilitiesMeasuredAtFairValueAndIssuedWithInseparableThirdpartyCreditEnhancementTable</v>
      </c>
      <c r="I44" t="str">
        <f t="shared" si="4"/>
        <v>ifrs-full</v>
      </c>
      <c r="J44" t="str">
        <f t="shared" si="5"/>
        <v>DisclosureOfLiabilitiesMeasuredAtFairValueAndIssuedWithInseparableThirdpartyCreditEnhancementTable</v>
      </c>
      <c r="M44" t="str">
        <f t="shared" si="6"/>
        <v>insert into dbax_dime_defi (codi_dein, pref_dime, codi_dime, letr_dime, role_uri) values ('pre_cl-ci_ifrs-13_2014-03-05_role-823000','ifrs-full','DisclosureOfLiabilitiesMeasuredAtFairValueAndIssuedWithInseparableThirdpartyCreditEnhancementTable','f','http://www.svs.cl/cl/fr/ci/role/ifrs-13_2014-03-05_role-823000f')</v>
      </c>
    </row>
    <row r="45" spans="1:13" x14ac:dyDescent="0.25">
      <c r="A45" t="s">
        <v>223</v>
      </c>
      <c r="B45" t="s">
        <v>1677</v>
      </c>
      <c r="C45" t="s">
        <v>80</v>
      </c>
      <c r="D45" t="s">
        <v>5689</v>
      </c>
      <c r="H45" s="1" t="str">
        <f t="shared" si="3"/>
        <v>ifrs-full_DisclosureOfNumberAndWeightedAverageRemainingContractualLifeOfOutstandingShareOptionsTable</v>
      </c>
      <c r="I45" t="str">
        <f t="shared" si="4"/>
        <v>ifrs-full</v>
      </c>
      <c r="J45" t="str">
        <f t="shared" si="5"/>
        <v>DisclosureOfNumberAndWeightedAverageRemainingContractualLifeOfOutstandingShareOptionsTable</v>
      </c>
      <c r="M45" t="str">
        <f t="shared" si="6"/>
        <v>insert into dbax_dime_defi (codi_dein, pref_dime, codi_dime, letr_dime, role_uri) values ('pre_cl-ci_ifrs-2_2014-03-05_role-834120','ifrs-full','DisclosureOfNumberAndWeightedAverageRemainingContractualLifeOfOutstandingShareOptionsTable','b','http://www.svs.cl/cl/fr/ci/role/ifrs-2_2014-03-05_role-834120b')</v>
      </c>
    </row>
    <row r="46" spans="1:13" x14ac:dyDescent="0.25">
      <c r="A46" t="s">
        <v>223</v>
      </c>
      <c r="B46" t="s">
        <v>1702</v>
      </c>
      <c r="C46" t="s">
        <v>82</v>
      </c>
      <c r="D46" t="s">
        <v>5690</v>
      </c>
      <c r="H46" s="1" t="str">
        <f t="shared" si="3"/>
        <v>ifrs-full_DisclosureOfRangeOfExercisePricesOfOutstandingShareOptionsTable</v>
      </c>
      <c r="I46" t="str">
        <f t="shared" si="4"/>
        <v>ifrs-full</v>
      </c>
      <c r="J46" t="str">
        <f t="shared" si="5"/>
        <v>DisclosureOfRangeOfExercisePricesOfOutstandingShareOptionsTable</v>
      </c>
      <c r="M46" t="str">
        <f t="shared" si="6"/>
        <v>insert into dbax_dime_defi (codi_dein, pref_dime, codi_dime, letr_dime, role_uri) values ('pre_cl-ci_ifrs-2_2014-03-05_role-834120','ifrs-full','DisclosureOfRangeOfExercisePricesOfOutstandingShareOptionsTable','c','http://www.svs.cl/cl/fr/ci/role/ifrs-2_2014-03-05_role-834120c')</v>
      </c>
    </row>
    <row r="47" spans="1:13" x14ac:dyDescent="0.25">
      <c r="A47" t="s">
        <v>223</v>
      </c>
      <c r="B47" t="s">
        <v>1756</v>
      </c>
      <c r="C47" t="s">
        <v>81</v>
      </c>
      <c r="D47" t="s">
        <v>5691</v>
      </c>
      <c r="H47" s="1" t="str">
        <f t="shared" si="3"/>
        <v>ifrs-full_DisclosureOfTermsAndConditionsOfSharebasedPaymentArrangementTable</v>
      </c>
      <c r="I47" t="str">
        <f t="shared" si="4"/>
        <v>ifrs-full</v>
      </c>
      <c r="J47" t="str">
        <f t="shared" si="5"/>
        <v>DisclosureOfTermsAndConditionsOfSharebasedPaymentArrangementTable</v>
      </c>
      <c r="M47" t="str">
        <f t="shared" si="6"/>
        <v>insert into dbax_dime_defi (codi_dein, pref_dime, codi_dime, letr_dime, role_uri) values ('pre_cl-ci_ifrs-2_2014-03-05_role-834120','ifrs-full','DisclosureOfTermsAndConditionsOfSharebasedPaymentArrangementTable','a','http://www.svs.cl/cl/fr/ci/role/ifrs-2_2014-03-05_role-834120a')</v>
      </c>
    </row>
    <row r="48" spans="1:13" x14ac:dyDescent="0.25">
      <c r="A48" t="s">
        <v>226</v>
      </c>
      <c r="B48" t="s">
        <v>1504</v>
      </c>
      <c r="C48" t="s">
        <v>80</v>
      </c>
      <c r="D48" t="s">
        <v>5692</v>
      </c>
      <c r="H48" s="1" t="str">
        <f t="shared" si="3"/>
        <v>ifrs-full_DisclosureOfAcquiredReceivablesTable</v>
      </c>
      <c r="I48" t="str">
        <f t="shared" si="4"/>
        <v>ifrs-full</v>
      </c>
      <c r="J48" t="str">
        <f t="shared" si="5"/>
        <v>DisclosureOfAcquiredReceivablesTable</v>
      </c>
      <c r="M48" t="str">
        <f t="shared" si="6"/>
        <v>insert into dbax_dime_defi (codi_dein, pref_dime, codi_dime, letr_dime, role_uri) values ('pre_cl-ci_ifrs-3_2014-03-05_role-817000','ifrs-full','DisclosureOfAcquiredReceivablesTable','b','http://www.svs.cl/cl/fr/ci/role/ifrs-3_2014-03-05_role-817000b')</v>
      </c>
    </row>
    <row r="49" spans="1:13" x14ac:dyDescent="0.25">
      <c r="A49" t="s">
        <v>226</v>
      </c>
      <c r="B49" t="s">
        <v>1523</v>
      </c>
      <c r="D49" t="s">
        <v>5693</v>
      </c>
      <c r="H49" s="1" t="str">
        <f t="shared" si="3"/>
        <v>ifrs-full_DisclosureOfBusinessCombinationsTable</v>
      </c>
      <c r="I49" t="str">
        <f t="shared" si="4"/>
        <v>ifrs-full</v>
      </c>
      <c r="J49" t="str">
        <f t="shared" si="5"/>
        <v>DisclosureOfBusinessCombinationsTable</v>
      </c>
      <c r="M49" t="str">
        <f t="shared" si="6"/>
        <v>insert into dbax_dime_defi (codi_dein, pref_dime, codi_dime, letr_dime, role_uri) values ('pre_cl-ci_ifrs-3_2014-03-05_role-817000','ifrs-full','DisclosureOfBusinessCombinationsTable','','http://www.svs.cl/cl/fr/ci/role/ifrs-3_2014-03-05_role-817000')</v>
      </c>
    </row>
    <row r="50" spans="1:13" x14ac:dyDescent="0.25">
      <c r="A50" t="s">
        <v>226</v>
      </c>
      <c r="B50" t="s">
        <v>1536</v>
      </c>
      <c r="C50" t="s">
        <v>82</v>
      </c>
      <c r="D50" t="s">
        <v>5694</v>
      </c>
      <c r="H50" s="1" t="str">
        <f t="shared" si="3"/>
        <v>ifrs-full_DisclosureOfContingentLiabilitiesInBusinessCombinationTable</v>
      </c>
      <c r="I50" t="str">
        <f t="shared" si="4"/>
        <v>ifrs-full</v>
      </c>
      <c r="J50" t="str">
        <f t="shared" si="5"/>
        <v>DisclosureOfContingentLiabilitiesInBusinessCombinationTable</v>
      </c>
      <c r="M50" t="str">
        <f t="shared" si="6"/>
        <v>insert into dbax_dime_defi (codi_dein, pref_dime, codi_dime, letr_dime, role_uri) values ('pre_cl-ci_ifrs-3_2014-03-05_role-817000','ifrs-full','DisclosureOfContingentLiabilitiesInBusinessCombinationTable','c','http://www.svs.cl/cl/fr/ci/role/ifrs-3_2014-03-05_role-817000c')</v>
      </c>
    </row>
    <row r="51" spans="1:13" x14ac:dyDescent="0.25">
      <c r="A51" t="s">
        <v>226</v>
      </c>
      <c r="B51" t="s">
        <v>1764</v>
      </c>
      <c r="C51" t="s">
        <v>81</v>
      </c>
      <c r="D51" t="s">
        <v>5695</v>
      </c>
      <c r="H51" s="1" t="str">
        <f t="shared" si="3"/>
        <v>ifrs-full_DisclosureOfTransactionsRecognisedSeparatelyFromAcquisitionOfAssetsAndAssumptionOfLiabilitiesInBusinessCombinationTable</v>
      </c>
      <c r="I51" t="str">
        <f t="shared" si="4"/>
        <v>ifrs-full</v>
      </c>
      <c r="J51" t="str">
        <f t="shared" si="5"/>
        <v>DisclosureOfTransactionsRecognisedSeparatelyFromAcquisitionOfAssetsAndAssumptionOfLiabilitiesInBusinessCombinationTable</v>
      </c>
      <c r="M51" t="str">
        <f t="shared" si="6"/>
        <v>insert into dbax_dime_defi (codi_dein, pref_dime, codi_dime, letr_dime, role_uri) values ('pre_cl-ci_ifrs-3_2014-03-05_role-817000','ifrs-full','DisclosureOfTransactionsRecognisedSeparatelyFromAcquisitionOfAssetsAndAssumptionOfLiabilitiesInBusinessCombinationTable','a','http://www.svs.cl/cl/fr/ci/role/ifrs-3_2014-03-05_role-817000a')</v>
      </c>
    </row>
    <row r="52" spans="1:13" x14ac:dyDescent="0.25">
      <c r="A52" t="s">
        <v>229</v>
      </c>
      <c r="B52" t="s">
        <v>1722</v>
      </c>
      <c r="D52" t="s">
        <v>5696</v>
      </c>
      <c r="H52" s="1" t="str">
        <f t="shared" si="3"/>
        <v>ifrs-full_DisclosureOfReconciliationOfChangesInGoodwillTable</v>
      </c>
      <c r="I52" t="str">
        <f t="shared" si="4"/>
        <v>ifrs-full</v>
      </c>
      <c r="J52" t="str">
        <f t="shared" si="5"/>
        <v>DisclosureOfReconciliationOfChangesInGoodwillTable</v>
      </c>
      <c r="M52" t="str">
        <f t="shared" si="6"/>
        <v>insert into dbax_dime_defi (codi_dein, pref_dime, codi_dime, letr_dime, role_uri) values ('pre_cl-ci_ifrs-3_2014-03-05_role-817100','ifrs-full','DisclosureOfReconciliationOfChangesInGoodwillTable','','http://www.svs.cl/cl/fr/ci/role/ifrs-3_2014-03-05_role-817100')</v>
      </c>
    </row>
    <row r="53" spans="1:13" x14ac:dyDescent="0.25">
      <c r="A53" t="s">
        <v>232</v>
      </c>
      <c r="B53" t="s">
        <v>1584</v>
      </c>
      <c r="C53" t="s">
        <v>82</v>
      </c>
      <c r="D53" t="s">
        <v>5697</v>
      </c>
      <c r="H53" s="1" t="str">
        <f t="shared" si="3"/>
        <v>ifrs-full_DisclosureOfGeographicalAreasTable</v>
      </c>
      <c r="I53" t="str">
        <f t="shared" si="4"/>
        <v>ifrs-full</v>
      </c>
      <c r="J53" t="str">
        <f t="shared" si="5"/>
        <v>DisclosureOfGeographicalAreasTable</v>
      </c>
      <c r="M53" t="str">
        <f t="shared" si="6"/>
        <v>insert into dbax_dime_defi (codi_dein, pref_dime, codi_dime, letr_dime, role_uri) values ('pre_cl-ci_ifrs-8_2014-03-05_role-871100','ifrs-full','DisclosureOfGeographicalAreasTable','c','http://www.svs.cl/cl/fr/ci/role/ifrs-8_2014-03-05_role-871100c')</v>
      </c>
    </row>
    <row r="54" spans="1:13" x14ac:dyDescent="0.25">
      <c r="A54" t="s">
        <v>232</v>
      </c>
      <c r="B54" t="s">
        <v>1667</v>
      </c>
      <c r="C54" t="s">
        <v>84</v>
      </c>
      <c r="D54" t="s">
        <v>5698</v>
      </c>
      <c r="H54" s="1" t="str">
        <f t="shared" si="3"/>
        <v>ifrs-full_DisclosureOfMajorCustomersTable</v>
      </c>
      <c r="I54" t="str">
        <f t="shared" si="4"/>
        <v>ifrs-full</v>
      </c>
      <c r="J54" t="str">
        <f t="shared" si="5"/>
        <v>DisclosureOfMajorCustomersTable</v>
      </c>
      <c r="M54" t="str">
        <f t="shared" si="6"/>
        <v>insert into dbax_dime_defi (codi_dein, pref_dime, codi_dime, letr_dime, role_uri) values ('pre_cl-ci_ifrs-8_2014-03-05_role-871100','ifrs-full','DisclosureOfMajorCustomersTable','d','http://www.svs.cl/cl/fr/ci/role/ifrs-8_2014-03-05_role-871100d')</v>
      </c>
    </row>
    <row r="55" spans="1:13" x14ac:dyDescent="0.25">
      <c r="A55" t="s">
        <v>232</v>
      </c>
      <c r="B55" t="s">
        <v>1685</v>
      </c>
      <c r="C55" t="s">
        <v>81</v>
      </c>
      <c r="D55" t="s">
        <v>5699</v>
      </c>
      <c r="H55" s="1" t="str">
        <f t="shared" si="3"/>
        <v>ifrs-full_DisclosureOfOperatingSegmentsTable</v>
      </c>
      <c r="I55" t="str">
        <f t="shared" si="4"/>
        <v>ifrs-full</v>
      </c>
      <c r="J55" t="str">
        <f t="shared" si="5"/>
        <v>DisclosureOfOperatingSegmentsTable</v>
      </c>
      <c r="M55" t="str">
        <f t="shared" si="6"/>
        <v>insert into dbax_dime_defi (codi_dein, pref_dime, codi_dime, letr_dime, role_uri) values ('pre_cl-ci_ifrs-8_2014-03-05_role-871100','ifrs-full','DisclosureOfOperatingSegmentsTable','a','http://www.svs.cl/cl/fr/ci/role/ifrs-8_2014-03-05_role-871100a')</v>
      </c>
    </row>
    <row r="56" spans="1:13" x14ac:dyDescent="0.25">
      <c r="A56" t="s">
        <v>232</v>
      </c>
      <c r="B56" t="s">
        <v>1694</v>
      </c>
      <c r="C56" t="s">
        <v>80</v>
      </c>
      <c r="D56" t="s">
        <v>5700</v>
      </c>
      <c r="H56" s="1" t="str">
        <f t="shared" si="3"/>
        <v>ifrs-full_DisclosureOfProductsAndServicesTable</v>
      </c>
      <c r="I56" t="str">
        <f t="shared" si="4"/>
        <v>ifrs-full</v>
      </c>
      <c r="J56" t="str">
        <f t="shared" si="5"/>
        <v>DisclosureOfProductsAndServicesTable</v>
      </c>
      <c r="M56" t="str">
        <f t="shared" si="6"/>
        <v>insert into dbax_dime_defi (codi_dein, pref_dime, codi_dime, letr_dime, role_uri) values ('pre_cl-ci_ifrs-8_2014-03-05_role-871100','ifrs-full','DisclosureOfProductsAndServicesTable','b','http://www.svs.cl/cl/fr/ci/role/ifrs-8_2014-03-05_role-871100b')</v>
      </c>
    </row>
    <row r="57" spans="1:13" x14ac:dyDescent="0.25">
      <c r="A57" t="s">
        <v>250</v>
      </c>
      <c r="B57" t="s">
        <v>1574</v>
      </c>
      <c r="C57" t="s">
        <v>80</v>
      </c>
      <c r="D57" t="s">
        <v>5701</v>
      </c>
      <c r="H57" s="1" t="str">
        <f t="shared" si="3"/>
        <v>ifrs-full_DisclosureOfFinanceLeaseAndOperatingLeaseByLesseeTable</v>
      </c>
      <c r="I57" t="str">
        <f t="shared" si="4"/>
        <v>ifrs-full</v>
      </c>
      <c r="J57" t="str">
        <f t="shared" si="5"/>
        <v>DisclosureOfFinanceLeaseAndOperatingLeaseByLesseeTable</v>
      </c>
      <c r="M57" t="str">
        <f t="shared" si="6"/>
        <v>insert into dbax_dime_defi (codi_dein, pref_dime, codi_dime, letr_dime, role_uri) values ('pre_ias_17_2014-03-05_role-832600','ifrs-full','DisclosureOfFinanceLeaseAndOperatingLeaseByLesseeTable','b','http://xbrl.ifrs.org/role/ifrs/ias_17_2014-03-05_role-832600b')</v>
      </c>
    </row>
    <row r="58" spans="1:13" x14ac:dyDescent="0.25">
      <c r="A58" t="s">
        <v>250</v>
      </c>
      <c r="B58" t="s">
        <v>1578</v>
      </c>
      <c r="C58" t="s">
        <v>82</v>
      </c>
      <c r="D58" t="s">
        <v>5702</v>
      </c>
      <c r="H58" s="1" t="str">
        <f t="shared" si="3"/>
        <v>ifrs-full_DisclosureOfFinanceLeaseAndOperatingLeaseByLessorTable</v>
      </c>
      <c r="I58" t="str">
        <f t="shared" si="4"/>
        <v>ifrs-full</v>
      </c>
      <c r="J58" t="str">
        <f t="shared" si="5"/>
        <v>DisclosureOfFinanceLeaseAndOperatingLeaseByLessorTable</v>
      </c>
      <c r="M58" t="str">
        <f t="shared" si="6"/>
        <v>insert into dbax_dime_defi (codi_dein, pref_dime, codi_dime, letr_dime, role_uri) values ('pre_ias_17_2014-03-05_role-832600','ifrs-full','DisclosureOfFinanceLeaseAndOperatingLeaseByLessorTable','c','http://xbrl.ifrs.org/role/ifrs/ias_17_2014-03-05_role-832600c')</v>
      </c>
    </row>
    <row r="59" spans="1:13" x14ac:dyDescent="0.25">
      <c r="A59" t="s">
        <v>250</v>
      </c>
      <c r="B59" t="s">
        <v>1711</v>
      </c>
      <c r="C59" t="s">
        <v>81</v>
      </c>
      <c r="D59" t="s">
        <v>5703</v>
      </c>
      <c r="H59" s="1" t="str">
        <f t="shared" si="3"/>
        <v>ifrs-full_DisclosureOfRecognisedFinanceLeaseAsAssetsByLesseeTable</v>
      </c>
      <c r="I59" t="str">
        <f t="shared" si="4"/>
        <v>ifrs-full</v>
      </c>
      <c r="J59" t="str">
        <f t="shared" si="5"/>
        <v>DisclosureOfRecognisedFinanceLeaseAsAssetsByLesseeTable</v>
      </c>
      <c r="M59" t="str">
        <f t="shared" si="6"/>
        <v>insert into dbax_dime_defi (codi_dein, pref_dime, codi_dime, letr_dime, role_uri) values ('pre_ias_17_2014-03-05_role-832600','ifrs-full','DisclosureOfRecognisedFinanceLeaseAsAssetsByLesseeTable','a','http://xbrl.ifrs.org/role/ifrs/ias_17_2014-03-05_role-832600a')</v>
      </c>
    </row>
    <row r="60" spans="1:13" x14ac:dyDescent="0.25">
      <c r="A60" t="s">
        <v>259</v>
      </c>
      <c r="B60" t="s">
        <v>1595</v>
      </c>
      <c r="C60" t="s">
        <v>81</v>
      </c>
      <c r="D60" t="s">
        <v>5704</v>
      </c>
      <c r="H60" s="1" t="str">
        <f t="shared" si="3"/>
        <v>ifrs-full_DisclosureOfImpairmentLossAndReversalOfImpairmentLossTable</v>
      </c>
      <c r="I60" t="str">
        <f t="shared" si="4"/>
        <v>ifrs-full</v>
      </c>
      <c r="J60" t="str">
        <f t="shared" si="5"/>
        <v>DisclosureOfImpairmentLossAndReversalOfImpairmentLossTable</v>
      </c>
      <c r="M60" t="str">
        <f t="shared" si="6"/>
        <v>insert into dbax_dime_defi (codi_dein, pref_dime, codi_dime, letr_dime, role_uri) values ('pre_ias_36_2014-03-05_role-832410','ifrs-full','DisclosureOfImpairmentLossAndReversalOfImpairmentLossTable','a','http://xbrl.ifrs.org/role/ifrs/ias_36_2014-03-05_role-832410a')</v>
      </c>
    </row>
    <row r="61" spans="1:13" x14ac:dyDescent="0.25">
      <c r="A61" t="s">
        <v>259</v>
      </c>
      <c r="B61" t="s">
        <v>1598</v>
      </c>
      <c r="C61" t="s">
        <v>84</v>
      </c>
      <c r="D61" t="s">
        <v>5705</v>
      </c>
      <c r="H61" s="1" t="str">
        <f t="shared" si="3"/>
        <v>ifrs-full_DisclosureOfImpairmentLossRecognisedOrReversedTable</v>
      </c>
      <c r="I61" t="str">
        <f t="shared" si="4"/>
        <v>ifrs-full</v>
      </c>
      <c r="J61" t="str">
        <f t="shared" si="5"/>
        <v>DisclosureOfImpairmentLossRecognisedOrReversedTable</v>
      </c>
      <c r="M61" t="str">
        <f t="shared" si="6"/>
        <v>insert into dbax_dime_defi (codi_dein, pref_dime, codi_dime, letr_dime, role_uri) values ('pre_ias_36_2014-03-05_role-832410','ifrs-full','DisclosureOfImpairmentLossRecognisedOrReversedTable','d','http://xbrl.ifrs.org/role/ifrs/ias_36_2014-03-05_role-832410d')</v>
      </c>
    </row>
    <row r="62" spans="1:13" x14ac:dyDescent="0.25">
      <c r="A62" t="s">
        <v>259</v>
      </c>
      <c r="B62" t="s">
        <v>1621</v>
      </c>
      <c r="C62" t="s">
        <v>80</v>
      </c>
      <c r="D62" t="s">
        <v>5706</v>
      </c>
      <c r="H62" s="1" t="str">
        <f t="shared" si="3"/>
        <v>ifrs-full_DisclosureOfInformationForEachMaterialImpairmentLossRecognisedOrReversedForIndividualAssetOrCashgeneratingUnitTable</v>
      </c>
      <c r="I62" t="str">
        <f t="shared" si="4"/>
        <v>ifrs-full</v>
      </c>
      <c r="J62" t="str">
        <f t="shared" si="5"/>
        <v>DisclosureOfInformationForEachMaterialImpairmentLossRecognisedOrReversedForIndividualAssetOrCashgeneratingUnitTable</v>
      </c>
      <c r="M62" t="str">
        <f t="shared" si="6"/>
        <v>insert into dbax_dime_defi (codi_dein, pref_dime, codi_dime, letr_dime, role_uri) values ('pre_ias_36_2014-03-05_role-832410','ifrs-full','DisclosureOfInformationForEachMaterialImpairmentLossRecognisedOrReversedForIndividualAssetOrCashgeneratingUnitTable','b','http://xbrl.ifrs.org/role/ifrs/ias_36_2014-03-05_role-832410b')</v>
      </c>
    </row>
    <row r="63" spans="1:13" x14ac:dyDescent="0.25">
      <c r="A63" t="s">
        <v>259</v>
      </c>
      <c r="B63" t="s">
        <v>1625</v>
      </c>
      <c r="C63" t="s">
        <v>82</v>
      </c>
      <c r="D63" t="s">
        <v>5707</v>
      </c>
      <c r="H63" s="1" t="str">
        <f t="shared" si="3"/>
        <v>ifrs-full_DisclosureOfInformationForIndividualAssetOrCashgeneratingUnitWithSignificantAmountOfGoodwillOrIntangibleAssetsWithIndefiniteUsefulLivesTable</v>
      </c>
      <c r="I63" t="str">
        <f t="shared" si="4"/>
        <v>ifrs-full</v>
      </c>
      <c r="J63" t="str">
        <f t="shared" si="5"/>
        <v>DisclosureOfInformationForIndividualAssetOrCashgeneratingUnitWithSignificantAmountOfGoodwillOrIntangibleAssetsWithIndefiniteUsefulLivesTable</v>
      </c>
      <c r="M63" t="str">
        <f t="shared" si="6"/>
        <v>insert into dbax_dime_defi (codi_dein, pref_dime, codi_dime, letr_dime, role_uri) values ('pre_ias_36_2014-03-05_role-832410','ifrs-full','DisclosureOfInformationForIndividualAssetOrCashgeneratingUnitWithSignificantAmountOfGoodwillOrIntangibleAssetsWithIndefiniteUsefulLivesTable','c','http://xbrl.ifrs.org/role/ifrs/ias_36_2014-03-05_role-832410c')</v>
      </c>
    </row>
    <row r="64" spans="1:13" x14ac:dyDescent="0.25">
      <c r="A64" t="s">
        <v>262</v>
      </c>
      <c r="B64" t="s">
        <v>1538</v>
      </c>
      <c r="C64" t="s">
        <v>80</v>
      </c>
      <c r="D64" t="s">
        <v>5708</v>
      </c>
      <c r="H64" s="1" t="str">
        <f t="shared" si="3"/>
        <v>ifrs-full_DisclosureOfContingentLiabilitiesTable</v>
      </c>
      <c r="I64" t="str">
        <f t="shared" si="4"/>
        <v>ifrs-full</v>
      </c>
      <c r="J64" t="str">
        <f t="shared" si="5"/>
        <v>DisclosureOfContingentLiabilitiesTable</v>
      </c>
      <c r="M64" t="str">
        <f t="shared" si="6"/>
        <v>insert into dbax_dime_defi (codi_dein, pref_dime, codi_dime, letr_dime, role_uri) values ('pre_ias_37_2014-03-05_role-827570','ifrs-full','DisclosureOfContingentLiabilitiesTable','b','http://xbrl.ifrs.org/role/ifrs/ias_37_2014-03-05_role-827570b')</v>
      </c>
    </row>
    <row r="65" spans="1:13" x14ac:dyDescent="0.25">
      <c r="A65" t="s">
        <v>262</v>
      </c>
      <c r="B65" t="s">
        <v>1690</v>
      </c>
      <c r="C65" t="s">
        <v>81</v>
      </c>
      <c r="D65" t="s">
        <v>5709</v>
      </c>
      <c r="H65" s="1" t="str">
        <f t="shared" si="3"/>
        <v>ifrs-full_DisclosureOfOtherProvisionsTable</v>
      </c>
      <c r="I65" t="str">
        <f t="shared" si="4"/>
        <v>ifrs-full</v>
      </c>
      <c r="J65" t="str">
        <f t="shared" si="5"/>
        <v>DisclosureOfOtherProvisionsTable</v>
      </c>
      <c r="M65" t="str">
        <f t="shared" si="6"/>
        <v>insert into dbax_dime_defi (codi_dein, pref_dime, codi_dime, letr_dime, role_uri) values ('pre_ias_37_2014-03-05_role-827570','ifrs-full','DisclosureOfOtherProvisionsTable','a','http://xbrl.ifrs.org/role/ifrs/ias_37_2014-03-05_role-827570a')</v>
      </c>
    </row>
    <row r="66" spans="1:13" x14ac:dyDescent="0.25">
      <c r="A66" t="s">
        <v>265</v>
      </c>
      <c r="B66" t="s">
        <v>1651</v>
      </c>
      <c r="D66" t="s">
        <v>5710</v>
      </c>
      <c r="H66" s="1" t="str">
        <f t="shared" si="3"/>
        <v>ifrs-full_DisclosureOfInvestmentPropertyTable</v>
      </c>
      <c r="I66" t="str">
        <f t="shared" si="4"/>
        <v>ifrs-full</v>
      </c>
      <c r="J66" t="str">
        <f t="shared" si="5"/>
        <v>DisclosureOfInvestmentPropertyTable</v>
      </c>
      <c r="M66" t="str">
        <f t="shared" si="6"/>
        <v>insert into dbax_dime_defi (codi_dein, pref_dime, codi_dime, letr_dime, role_uri) values ('pre_ias_40_2014-03-05_role-825100','ifrs-full','DisclosureOfInvestmentPropertyTable','','http://xbrl.ifrs.org/role/ifrs/ias_40_2014-03-05_role-825100')</v>
      </c>
    </row>
    <row r="68" spans="1:13" s="2" customFormat="1" x14ac:dyDescent="0.25">
      <c r="A68" s="2" t="s">
        <v>5711</v>
      </c>
    </row>
    <row r="69" spans="1:13" s="2" customFormat="1" x14ac:dyDescent="0.25">
      <c r="A69" s="2" t="s">
        <v>5712</v>
      </c>
    </row>
    <row r="70" spans="1:13" s="2" customFormat="1" x14ac:dyDescent="0.25">
      <c r="A70" s="2" t="s">
        <v>5713</v>
      </c>
    </row>
    <row r="71" spans="1:13" s="2" customFormat="1" x14ac:dyDescent="0.25">
      <c r="A71" s="2" t="s">
        <v>5714</v>
      </c>
      <c r="B71" s="2" t="s">
        <v>5715</v>
      </c>
    </row>
    <row r="72" spans="1:13" s="2" customFormat="1" x14ac:dyDescent="0.25">
      <c r="A72" s="2" t="s">
        <v>5716</v>
      </c>
    </row>
    <row r="74" spans="1:13" x14ac:dyDescent="0.25">
      <c r="A74" t="s">
        <v>352</v>
      </c>
      <c r="H74" s="1" t="str">
        <f>MID(A74,FIND("#",A74)+1,10000)</f>
        <v>cl-ci_ActivosPorDeudoresComercialesEje</v>
      </c>
      <c r="I74" t="str">
        <f t="shared" ref="I74" si="7">MID(H74,1,FIND("_",H74)-1)</f>
        <v>cl-ci</v>
      </c>
      <c r="J74" t="str">
        <f t="shared" ref="J74" si="8">MID(H74,FIND("_",H74)+1,10000)</f>
        <v>ActivosPorDeudoresComercialesEje</v>
      </c>
      <c r="M74" t="str">
        <f>CONCATENATE("insert into dbax_dime_axis (pref_axis, codi_axis) values ('",I74,"','",J74,"')")</f>
        <v>insert into dbax_dime_axis (pref_axis, codi_axis) values ('cl-ci','ActivosPorDeudoresComercialesEje')</v>
      </c>
    </row>
    <row r="75" spans="1:13" x14ac:dyDescent="0.25">
      <c r="A75" t="s">
        <v>378</v>
      </c>
      <c r="H75" s="1" t="str">
        <f t="shared" ref="H75:H137" si="9">MID(A75,FIND("#",A75)+1,10000)</f>
        <v>cl-ci_CarteraSecuritizadaYNoSecuritizadaEje</v>
      </c>
      <c r="I75" t="str">
        <f t="shared" ref="I75:I137" si="10">MID(H75,1,FIND("_",H75)-1)</f>
        <v>cl-ci</v>
      </c>
      <c r="J75" t="str">
        <f t="shared" ref="J75:J137" si="11">MID(H75,FIND("_",H75)+1,10000)</f>
        <v>CarteraSecuritizadaYNoSecuritizadaEje</v>
      </c>
      <c r="M75" t="str">
        <f t="shared" ref="M75:M137" si="12">CONCATENATE("insert into dbax_dime_axis (pref_axis, codi_axis) values ('",I75,"','",J75,"')")</f>
        <v>insert into dbax_dime_axis (pref_axis, codi_axis) values ('cl-ci','CarteraSecuritizadaYNoSecuritizadaEje')</v>
      </c>
    </row>
    <row r="76" spans="1:13" x14ac:dyDescent="0.25">
      <c r="A76" t="s">
        <v>399</v>
      </c>
      <c r="H76" s="1" t="str">
        <f t="shared" si="9"/>
        <v>cl-ci_CuentasAlDiaPorTipoProveedorEje</v>
      </c>
      <c r="I76" t="str">
        <f t="shared" si="10"/>
        <v>cl-ci</v>
      </c>
      <c r="J76" t="str">
        <f t="shared" si="11"/>
        <v>CuentasAlDiaPorTipoProveedorEje</v>
      </c>
      <c r="M76" t="str">
        <f t="shared" si="12"/>
        <v>insert into dbax_dime_axis (pref_axis, codi_axis) values ('cl-ci','CuentasAlDiaPorTipoProveedorEje')</v>
      </c>
    </row>
    <row r="77" spans="1:13" x14ac:dyDescent="0.25">
      <c r="A77" t="s">
        <v>427</v>
      </c>
      <c r="H77" s="1" t="str">
        <f t="shared" si="9"/>
        <v>cl-ci_CuentasPlazosVencidosPorTipoProveedorEje</v>
      </c>
      <c r="I77" t="str">
        <f t="shared" si="10"/>
        <v>cl-ci</v>
      </c>
      <c r="J77" t="str">
        <f t="shared" si="11"/>
        <v>CuentasPlazosVencidosPorTipoProveedorEje</v>
      </c>
      <c r="M77" t="str">
        <f t="shared" si="12"/>
        <v>insert into dbax_dime_axis (pref_axis, codi_axis) values ('cl-ci','CuentasPlazosVencidosPorTipoProveedorEje')</v>
      </c>
    </row>
    <row r="78" spans="1:13" x14ac:dyDescent="0.25">
      <c r="A78" t="s">
        <v>440</v>
      </c>
      <c r="H78" s="1" t="str">
        <f t="shared" si="9"/>
        <v>cl-ci_DetalleOperacionesEje</v>
      </c>
      <c r="I78" t="str">
        <f t="shared" si="10"/>
        <v>cl-ci</v>
      </c>
      <c r="J78" t="str">
        <f t="shared" si="11"/>
        <v>DetalleOperacionesEje</v>
      </c>
      <c r="M78" t="str">
        <f t="shared" si="12"/>
        <v>insert into dbax_dime_axis (pref_axis, codi_axis) values ('cl-ci','DetalleOperacionesEje')</v>
      </c>
    </row>
    <row r="79" spans="1:13" x14ac:dyDescent="0.25">
      <c r="A79" t="s">
        <v>460</v>
      </c>
      <c r="H79" s="1" t="str">
        <f t="shared" si="9"/>
        <v>cl-ci_EmisionesDeudaEje</v>
      </c>
      <c r="I79" t="str">
        <f t="shared" si="10"/>
        <v>cl-ci</v>
      </c>
      <c r="J79" t="str">
        <f t="shared" si="11"/>
        <v>EmisionesDeudaEje</v>
      </c>
      <c r="M79" t="str">
        <f t="shared" si="12"/>
        <v>insert into dbax_dime_axis (pref_axis, codi_axis) values ('cl-ci','EmisionesDeudaEje')</v>
      </c>
    </row>
    <row r="80" spans="1:13" x14ac:dyDescent="0.25">
      <c r="A80" t="s">
        <v>512</v>
      </c>
      <c r="H80" s="1" t="str">
        <f t="shared" si="9"/>
        <v>cl-ci_InformacionARevelarSobreMedicionValorRazonableActivosEje</v>
      </c>
      <c r="I80" t="str">
        <f t="shared" si="10"/>
        <v>cl-ci</v>
      </c>
      <c r="J80" t="str">
        <f t="shared" si="11"/>
        <v>InformacionARevelarSobreMedicionValorRazonableActivosEje</v>
      </c>
      <c r="M80" t="str">
        <f t="shared" si="12"/>
        <v>insert into dbax_dime_axis (pref_axis, codi_axis) values ('cl-ci','InformacionARevelarSobreMedicionValorRazonableActivosEje')</v>
      </c>
    </row>
    <row r="81" spans="1:13" x14ac:dyDescent="0.25">
      <c r="A81" t="s">
        <v>513</v>
      </c>
      <c r="H81" s="1" t="str">
        <f t="shared" si="9"/>
        <v>cl-ci_InformacionARevelarSobreMedicionValorRazonablePasivosEje</v>
      </c>
      <c r="I81" t="str">
        <f t="shared" si="10"/>
        <v>cl-ci</v>
      </c>
      <c r="J81" t="str">
        <f t="shared" si="11"/>
        <v>InformacionARevelarSobreMedicionValorRazonablePasivosEje</v>
      </c>
      <c r="M81" t="str">
        <f t="shared" si="12"/>
        <v>insert into dbax_dime_axis (pref_axis, codi_axis) values ('cl-ci','InformacionARevelarSobreMedicionValorRazonablePasivosEje')</v>
      </c>
    </row>
    <row r="82" spans="1:13" x14ac:dyDescent="0.25">
      <c r="A82" t="s">
        <v>517</v>
      </c>
      <c r="H82" s="1" t="str">
        <f t="shared" si="9"/>
        <v>cl-ci_InformacionARrevelarSobreMedicionValorRazonablePatrimonioEje</v>
      </c>
      <c r="I82" t="str">
        <f t="shared" si="10"/>
        <v>cl-ci</v>
      </c>
      <c r="J82" t="str">
        <f t="shared" si="11"/>
        <v>InformacionARrevelarSobreMedicionValorRazonablePatrimonioEje</v>
      </c>
      <c r="M82" t="str">
        <f t="shared" si="12"/>
        <v>insert into dbax_dime_axis (pref_axis, codi_axis) values ('cl-ci','InformacionARrevelarSobreMedicionValorRazonablePatrimonioEje')</v>
      </c>
    </row>
    <row r="83" spans="1:13" x14ac:dyDescent="0.25">
      <c r="A83" t="s">
        <v>541</v>
      </c>
      <c r="H83" s="1" t="str">
        <f t="shared" si="9"/>
        <v>cl-ci_LeasingEje</v>
      </c>
      <c r="I83" t="str">
        <f t="shared" si="10"/>
        <v>cl-ci</v>
      </c>
      <c r="J83" t="str">
        <f t="shared" si="11"/>
        <v>LeasingEje</v>
      </c>
      <c r="M83" t="str">
        <f t="shared" si="12"/>
        <v>insert into dbax_dime_axis (pref_axis, codi_axis) values ('cl-ci','LeasingEje')</v>
      </c>
    </row>
    <row r="84" spans="1:13" x14ac:dyDescent="0.25">
      <c r="A84" t="s">
        <v>635</v>
      </c>
      <c r="H84" s="1" t="str">
        <f t="shared" si="9"/>
        <v>cl-ci_OperatingSegmentsAxis</v>
      </c>
      <c r="I84" t="str">
        <f t="shared" si="10"/>
        <v>cl-ci</v>
      </c>
      <c r="J84" t="str">
        <f t="shared" si="11"/>
        <v>OperatingSegmentsAxis</v>
      </c>
      <c r="M84" t="str">
        <f t="shared" si="12"/>
        <v>insert into dbax_dime_axis (pref_axis, codi_axis) values ('cl-ci','OperatingSegmentsAxis')</v>
      </c>
    </row>
    <row r="85" spans="1:13" x14ac:dyDescent="0.25">
      <c r="A85" t="s">
        <v>666</v>
      </c>
      <c r="H85" s="1" t="str">
        <f t="shared" si="9"/>
        <v>cl-ci_PeriodoOperacionesEje</v>
      </c>
      <c r="I85" t="str">
        <f t="shared" si="10"/>
        <v>cl-ci</v>
      </c>
      <c r="J85" t="str">
        <f t="shared" si="11"/>
        <v>PeriodoOperacionesEje</v>
      </c>
      <c r="M85" t="str">
        <f t="shared" si="12"/>
        <v>insert into dbax_dime_axis (pref_axis, codi_axis) values ('cl-ci','PeriodoOperacionesEje')</v>
      </c>
    </row>
    <row r="86" spans="1:13" x14ac:dyDescent="0.25">
      <c r="A86" t="s">
        <v>678</v>
      </c>
      <c r="H86" s="1" t="str">
        <f t="shared" si="9"/>
        <v>cl-ci_PrestamosEje</v>
      </c>
      <c r="I86" t="str">
        <f t="shared" si="10"/>
        <v>cl-ci</v>
      </c>
      <c r="J86" t="str">
        <f t="shared" si="11"/>
        <v>PrestamosEje</v>
      </c>
      <c r="M86" t="str">
        <f t="shared" si="12"/>
        <v>insert into dbax_dime_axis (pref_axis, codi_axis) values ('cl-ci','PrestamosEje')</v>
      </c>
    </row>
    <row r="87" spans="1:13" x14ac:dyDescent="0.25">
      <c r="A87" t="s">
        <v>683</v>
      </c>
      <c r="H87" s="1" t="str">
        <f t="shared" si="9"/>
        <v>cl-ci_ProtestadosYEnCobranzaJudicialEje</v>
      </c>
      <c r="I87" t="str">
        <f t="shared" si="10"/>
        <v>cl-ci</v>
      </c>
      <c r="J87" t="str">
        <f t="shared" si="11"/>
        <v>ProtestadosYEnCobranzaJudicialEje</v>
      </c>
      <c r="M87" t="str">
        <f t="shared" si="12"/>
        <v>insert into dbax_dime_axis (pref_axis, codi_axis) values ('cl-ci','ProtestadosYEnCobranzaJudicialEje')</v>
      </c>
    </row>
    <row r="88" spans="1:13" x14ac:dyDescent="0.25">
      <c r="A88" t="s">
        <v>692</v>
      </c>
      <c r="H88" s="1" t="str">
        <f t="shared" si="9"/>
        <v>cl-ci_ProyectosProteccionMedioAmbienteEje</v>
      </c>
      <c r="I88" t="str">
        <f t="shared" si="10"/>
        <v>cl-ci</v>
      </c>
      <c r="J88" t="str">
        <f t="shared" si="11"/>
        <v>ProyectosProteccionMedioAmbienteEje</v>
      </c>
      <c r="M88" t="str">
        <f t="shared" si="12"/>
        <v>insert into dbax_dime_axis (pref_axis, codi_axis) values ('cl-ci','ProyectosProteccionMedioAmbienteEje')</v>
      </c>
    </row>
    <row r="89" spans="1:13" x14ac:dyDescent="0.25">
      <c r="A89" t="s">
        <v>693</v>
      </c>
      <c r="H89" s="1" t="str">
        <f t="shared" si="9"/>
        <v>cl-ci_ReclasificacionesDesdePatrimonioAResultadosEje</v>
      </c>
      <c r="I89" t="str">
        <f t="shared" si="10"/>
        <v>cl-ci</v>
      </c>
      <c r="J89" t="str">
        <f t="shared" si="11"/>
        <v>ReclasificacionesDesdePatrimonioAResultadosEje</v>
      </c>
      <c r="M89" t="str">
        <f t="shared" si="12"/>
        <v>insert into dbax_dime_axis (pref_axis, codi_axis) values ('cl-ci','ReclasificacionesDesdePatrimonioAResultadosEje')</v>
      </c>
    </row>
    <row r="90" spans="1:13" x14ac:dyDescent="0.25">
      <c r="A90" t="s">
        <v>711</v>
      </c>
      <c r="H90" s="1" t="str">
        <f t="shared" si="9"/>
        <v>cl-ci_SubsidiariasConsolidadasEje</v>
      </c>
      <c r="I90" t="str">
        <f t="shared" si="10"/>
        <v>cl-ci</v>
      </c>
      <c r="J90" t="str">
        <f t="shared" si="11"/>
        <v>SubsidiariasConsolidadasEje</v>
      </c>
      <c r="M90" t="str">
        <f t="shared" si="12"/>
        <v>insert into dbax_dime_axis (pref_axis, codi_axis) values ('cl-ci','SubsidiariasConsolidadasEje')</v>
      </c>
    </row>
    <row r="91" spans="1:13" x14ac:dyDescent="0.25">
      <c r="A91" t="s">
        <v>727</v>
      </c>
      <c r="H91" s="1" t="str">
        <f t="shared" si="9"/>
        <v>cl-ci_TramosMorosidadEje</v>
      </c>
      <c r="I91" t="str">
        <f t="shared" si="10"/>
        <v>cl-ci</v>
      </c>
      <c r="J91" t="str">
        <f t="shared" si="11"/>
        <v>TramosMorosidadEje</v>
      </c>
      <c r="M91" t="str">
        <f t="shared" si="12"/>
        <v>insert into dbax_dime_axis (pref_axis, codi_axis) values ('cl-ci','TramosMorosidadEje')</v>
      </c>
    </row>
    <row r="92" spans="1:13" x14ac:dyDescent="0.25">
      <c r="A92" t="s">
        <v>830</v>
      </c>
      <c r="H92" s="1" t="str">
        <f t="shared" si="9"/>
        <v>ifrs-full_AssetsAndLiabilitiesAxis</v>
      </c>
      <c r="I92" t="str">
        <f t="shared" si="10"/>
        <v>ifrs-full</v>
      </c>
      <c r="J92" t="str">
        <f t="shared" si="11"/>
        <v>AssetsAndLiabilitiesAxis</v>
      </c>
      <c r="M92" t="str">
        <f t="shared" si="12"/>
        <v>insert into dbax_dime_axis (pref_axis, codi_axis) values ('ifrs-full','AssetsAndLiabilitiesAxis')</v>
      </c>
    </row>
    <row r="93" spans="1:13" x14ac:dyDescent="0.25">
      <c r="A93" t="s">
        <v>867</v>
      </c>
      <c r="H93" s="1" t="str">
        <f t="shared" si="9"/>
        <v>ifrs-full_BiologicalAssetsByAgeAxis</v>
      </c>
      <c r="I93" t="str">
        <f t="shared" si="10"/>
        <v>ifrs-full</v>
      </c>
      <c r="J93" t="str">
        <f t="shared" si="11"/>
        <v>BiologicalAssetsByAgeAxis</v>
      </c>
      <c r="M93" t="str">
        <f t="shared" si="12"/>
        <v>insert into dbax_dime_axis (pref_axis, codi_axis) values ('ifrs-full','BiologicalAssetsByAgeAxis')</v>
      </c>
    </row>
    <row r="94" spans="1:13" x14ac:dyDescent="0.25">
      <c r="A94" t="s">
        <v>868</v>
      </c>
      <c r="H94" s="1" t="str">
        <f t="shared" si="9"/>
        <v>ifrs-full_BiologicalAssetsByTypeAxis</v>
      </c>
      <c r="I94" t="str">
        <f t="shared" si="10"/>
        <v>ifrs-full</v>
      </c>
      <c r="J94" t="str">
        <f t="shared" si="11"/>
        <v>BiologicalAssetsByTypeAxis</v>
      </c>
      <c r="M94" t="str">
        <f t="shared" si="12"/>
        <v>insert into dbax_dime_axis (pref_axis, codi_axis) values ('ifrs-full','BiologicalAssetsByTypeAxis')</v>
      </c>
    </row>
    <row r="95" spans="1:13" x14ac:dyDescent="0.25">
      <c r="A95" t="s">
        <v>887</v>
      </c>
      <c r="H95" s="1" t="str">
        <f t="shared" si="9"/>
        <v>ifrs-full_BusinessCombinationsAxis</v>
      </c>
      <c r="I95" t="str">
        <f t="shared" si="10"/>
        <v>ifrs-full</v>
      </c>
      <c r="J95" t="str">
        <f t="shared" si="11"/>
        <v>BusinessCombinationsAxis</v>
      </c>
      <c r="M95" t="str">
        <f t="shared" si="12"/>
        <v>insert into dbax_dime_axis (pref_axis, codi_axis) values ('ifrs-full','BusinessCombinationsAxis')</v>
      </c>
    </row>
    <row r="96" spans="1:13" x14ac:dyDescent="0.25">
      <c r="A96" t="s">
        <v>894</v>
      </c>
      <c r="H96" s="1" t="str">
        <f t="shared" si="9"/>
        <v>ifrs-full_CapitalRequirementsAxis</v>
      </c>
      <c r="I96" t="str">
        <f t="shared" si="10"/>
        <v>ifrs-full</v>
      </c>
      <c r="J96" t="str">
        <f t="shared" si="11"/>
        <v>CapitalRequirementsAxis</v>
      </c>
      <c r="M96" t="str">
        <f t="shared" si="12"/>
        <v>insert into dbax_dime_axis (pref_axis, codi_axis) values ('ifrs-full','CapitalRequirementsAxis')</v>
      </c>
    </row>
    <row r="97" spans="1:13" x14ac:dyDescent="0.25">
      <c r="A97" t="s">
        <v>897</v>
      </c>
      <c r="H97" s="1" t="str">
        <f t="shared" si="9"/>
        <v>ifrs-full_CarryingAmountAccumulatedDepreciationAmortisationAndImpairmentAndGrossCarryingAmountAxis</v>
      </c>
      <c r="I97" t="str">
        <f t="shared" si="10"/>
        <v>ifrs-full</v>
      </c>
      <c r="J97" t="str">
        <f t="shared" si="11"/>
        <v>CarryingAmountAccumulatedDepreciationAmortisationAndImpairmentAndGrossCarryingAmountAxis</v>
      </c>
      <c r="M97" t="str">
        <f t="shared" si="12"/>
        <v>insert into dbax_dime_axis (pref_axis, codi_axis) values ('ifrs-full','CarryingAmountAccumulatedDepreciationAmortisationAndImpairmentAndGrossCarryingAmountAxis')</v>
      </c>
    </row>
    <row r="98" spans="1:13" x14ac:dyDescent="0.25">
      <c r="A98" t="s">
        <v>938</v>
      </c>
      <c r="H98" s="1" t="str">
        <f t="shared" si="9"/>
        <v>ifrs-full_CategoriesOfRelatedPartiesAxis</v>
      </c>
      <c r="I98" t="str">
        <f t="shared" si="10"/>
        <v>ifrs-full</v>
      </c>
      <c r="J98" t="str">
        <f t="shared" si="11"/>
        <v>CategoriesOfRelatedPartiesAxis</v>
      </c>
      <c r="M98" t="str">
        <f t="shared" si="12"/>
        <v>insert into dbax_dime_axis (pref_axis, codi_axis) values ('ifrs-full','CategoriesOfRelatedPartiesAxis')</v>
      </c>
    </row>
    <row r="99" spans="1:13" x14ac:dyDescent="0.25">
      <c r="A99" t="s">
        <v>965</v>
      </c>
      <c r="H99" s="1" t="str">
        <f t="shared" si="9"/>
        <v>ifrs-full_ClassesOfAcquiredReceivablesAxis</v>
      </c>
      <c r="I99" t="str">
        <f t="shared" si="10"/>
        <v>ifrs-full</v>
      </c>
      <c r="J99" t="str">
        <f t="shared" si="11"/>
        <v>ClassesOfAcquiredReceivablesAxis</v>
      </c>
      <c r="M99" t="str">
        <f t="shared" si="12"/>
        <v>insert into dbax_dime_axis (pref_axis, codi_axis) values ('ifrs-full','ClassesOfAcquiredReceivablesAxis')</v>
      </c>
    </row>
    <row r="100" spans="1:13" x14ac:dyDescent="0.25">
      <c r="A100" t="s">
        <v>967</v>
      </c>
      <c r="H100" s="1" t="str">
        <f t="shared" si="9"/>
        <v>ifrs-full_ClassesOfAssetsAxis</v>
      </c>
      <c r="I100" t="str">
        <f t="shared" si="10"/>
        <v>ifrs-full</v>
      </c>
      <c r="J100" t="str">
        <f t="shared" si="11"/>
        <v>ClassesOfAssetsAxis</v>
      </c>
      <c r="M100" t="str">
        <f t="shared" si="12"/>
        <v>insert into dbax_dime_axis (pref_axis, codi_axis) values ('ifrs-full','ClassesOfAssetsAxis')</v>
      </c>
    </row>
    <row r="101" spans="1:13" x14ac:dyDescent="0.25">
      <c r="A101" t="s">
        <v>971</v>
      </c>
      <c r="H101" s="1" t="str">
        <f t="shared" si="9"/>
        <v>ifrs-full_ClassesOfContingentLiabilitiesAxis</v>
      </c>
      <c r="I101" t="str">
        <f t="shared" si="10"/>
        <v>ifrs-full</v>
      </c>
      <c r="J101" t="str">
        <f t="shared" si="11"/>
        <v>ClassesOfContingentLiabilitiesAxis</v>
      </c>
      <c r="M101" t="str">
        <f t="shared" si="12"/>
        <v>insert into dbax_dime_axis (pref_axis, codi_axis) values ('ifrs-full','ClassesOfContingentLiabilitiesAxis')</v>
      </c>
    </row>
    <row r="102" spans="1:13" x14ac:dyDescent="0.25">
      <c r="A102" t="s">
        <v>973</v>
      </c>
      <c r="H102" s="1" t="str">
        <f t="shared" si="9"/>
        <v>ifrs-full_ClassesOfIntangibleAssetsOtherThanGoodwillAxis</v>
      </c>
      <c r="I102" t="str">
        <f t="shared" si="10"/>
        <v>ifrs-full</v>
      </c>
      <c r="J102" t="str">
        <f t="shared" si="11"/>
        <v>ClassesOfIntangibleAssetsOtherThanGoodwillAxis</v>
      </c>
      <c r="M102" t="str">
        <f t="shared" si="12"/>
        <v>insert into dbax_dime_axis (pref_axis, codi_axis) values ('ifrs-full','ClassesOfIntangibleAssetsOtherThanGoodwillAxis')</v>
      </c>
    </row>
    <row r="103" spans="1:13" x14ac:dyDescent="0.25">
      <c r="A103" t="s">
        <v>976</v>
      </c>
      <c r="H103" s="1" t="str">
        <f t="shared" si="9"/>
        <v>ifrs-full_ClassesOfPropertyPlantAndEquipmentAxis</v>
      </c>
      <c r="I103" t="str">
        <f t="shared" si="10"/>
        <v>ifrs-full</v>
      </c>
      <c r="J103" t="str">
        <f t="shared" si="11"/>
        <v>ClassesOfPropertyPlantAndEquipmentAxis</v>
      </c>
      <c r="M103" t="str">
        <f t="shared" si="12"/>
        <v>insert into dbax_dime_axis (pref_axis, codi_axis) values ('ifrs-full','ClassesOfPropertyPlantAndEquipmentAxis')</v>
      </c>
    </row>
    <row r="104" spans="1:13" x14ac:dyDescent="0.25">
      <c r="A104" t="s">
        <v>977</v>
      </c>
      <c r="H104" s="1" t="str">
        <f t="shared" si="9"/>
        <v>ifrs-full_ClassesOfProvisionsAxis</v>
      </c>
      <c r="I104" t="str">
        <f t="shared" si="10"/>
        <v>ifrs-full</v>
      </c>
      <c r="J104" t="str">
        <f t="shared" si="11"/>
        <v>ClassesOfProvisionsAxis</v>
      </c>
      <c r="M104" t="str">
        <f t="shared" si="12"/>
        <v>insert into dbax_dime_axis (pref_axis, codi_axis) values ('ifrs-full','ClassesOfProvisionsAxis')</v>
      </c>
    </row>
    <row r="105" spans="1:13" x14ac:dyDescent="0.25">
      <c r="A105" t="s">
        <v>978</v>
      </c>
      <c r="H105" s="1" t="str">
        <f t="shared" si="9"/>
        <v>ifrs-full_ClassesOfShareCapitalAxis</v>
      </c>
      <c r="I105" t="str">
        <f t="shared" si="10"/>
        <v>ifrs-full</v>
      </c>
      <c r="J105" t="str">
        <f t="shared" si="11"/>
        <v>ClassesOfShareCapitalAxis</v>
      </c>
      <c r="M105" t="str">
        <f t="shared" si="12"/>
        <v>insert into dbax_dime_axis (pref_axis, codi_axis) values ('ifrs-full','ClassesOfShareCapitalAxis')</v>
      </c>
    </row>
    <row r="106" spans="1:13" x14ac:dyDescent="0.25">
      <c r="A106" t="s">
        <v>986</v>
      </c>
      <c r="H106" s="1" t="str">
        <f t="shared" si="9"/>
        <v>ifrs-full_ComponentsOfEquityAxis</v>
      </c>
      <c r="I106" t="str">
        <f t="shared" si="10"/>
        <v>ifrs-full</v>
      </c>
      <c r="J106" t="str">
        <f t="shared" si="11"/>
        <v>ComponentsOfEquityAxis</v>
      </c>
      <c r="M106" t="str">
        <f t="shared" si="12"/>
        <v>insert into dbax_dime_axis (pref_axis, codi_axis) values ('ifrs-full','ComponentsOfEquityAxis')</v>
      </c>
    </row>
    <row r="107" spans="1:13" x14ac:dyDescent="0.25">
      <c r="A107" t="s">
        <v>997</v>
      </c>
      <c r="H107" s="1" t="str">
        <f t="shared" si="9"/>
        <v>ifrs-full_ConsolidatedStructuredEntitiesAxis</v>
      </c>
      <c r="I107" t="str">
        <f t="shared" si="10"/>
        <v>ifrs-full</v>
      </c>
      <c r="J107" t="str">
        <f t="shared" si="11"/>
        <v>ConsolidatedStructuredEntitiesAxis</v>
      </c>
      <c r="M107" t="str">
        <f t="shared" si="12"/>
        <v>insert into dbax_dime_axis (pref_axis, codi_axis) values ('ifrs-full','ConsolidatedStructuredEntitiesAxis')</v>
      </c>
    </row>
    <row r="108" spans="1:13" x14ac:dyDescent="0.25">
      <c r="A108" t="s">
        <v>2015</v>
      </c>
      <c r="H108" s="1" t="str">
        <f t="shared" si="9"/>
        <v>ifrs-full_GeographicalAreasAxis</v>
      </c>
      <c r="I108" t="str">
        <f t="shared" si="10"/>
        <v>ifrs-full</v>
      </c>
      <c r="J108" t="str">
        <f t="shared" si="11"/>
        <v>GeographicalAreasAxis</v>
      </c>
      <c r="M108" t="str">
        <f t="shared" si="12"/>
        <v>insert into dbax_dime_axis (pref_axis, codi_axis) values ('ifrs-full','GeographicalAreasAxis')</v>
      </c>
    </row>
    <row r="109" spans="1:13" x14ac:dyDescent="0.25">
      <c r="A109" t="s">
        <v>2142</v>
      </c>
      <c r="H109" s="1" t="str">
        <f t="shared" si="9"/>
        <v>ifrs-full_IndividualAssetsOrCashgeneratingUnitsAxis</v>
      </c>
      <c r="I109" t="str">
        <f t="shared" si="10"/>
        <v>ifrs-full</v>
      </c>
      <c r="J109" t="str">
        <f t="shared" si="11"/>
        <v>IndividualAssetsOrCashgeneratingUnitsAxis</v>
      </c>
      <c r="M109" t="str">
        <f t="shared" si="12"/>
        <v>insert into dbax_dime_axis (pref_axis, codi_axis) values ('ifrs-full','IndividualAssetsOrCashgeneratingUnitsAxis')</v>
      </c>
    </row>
    <row r="110" spans="1:13" x14ac:dyDescent="0.25">
      <c r="A110" t="s">
        <v>2144</v>
      </c>
      <c r="H110" s="1" t="str">
        <f t="shared" si="9"/>
        <v>ifrs-full_IndividualAssetsOrCashgeneratingUnitsWithSignificantAmountOfGoodwillOrIntangibleAssetsWithIndefiniteUsefulLivesAxis</v>
      </c>
      <c r="I110" t="str">
        <f t="shared" si="10"/>
        <v>ifrs-full</v>
      </c>
      <c r="J110" t="str">
        <f t="shared" si="11"/>
        <v>IndividualAssetsOrCashgeneratingUnitsWithSignificantAmountOfGoodwillOrIntangibleAssetsWithIndefiniteUsefulLivesAxis</v>
      </c>
      <c r="M110" t="str">
        <f t="shared" si="12"/>
        <v>insert into dbax_dime_axis (pref_axis, codi_axis) values ('ifrs-full','IndividualAssetsOrCashgeneratingUnitsWithSignificantAmountOfGoodwillOrIntangibleAssetsWithIndefiniteUsefulLivesAxis')</v>
      </c>
    </row>
    <row r="111" spans="1:13" x14ac:dyDescent="0.25">
      <c r="A111" t="s">
        <v>2170</v>
      </c>
      <c r="H111" s="1" t="str">
        <f t="shared" si="9"/>
        <v>ifrs-full_IntangibleAssetsMaterialToEntityAxis</v>
      </c>
      <c r="I111" t="str">
        <f t="shared" si="10"/>
        <v>ifrs-full</v>
      </c>
      <c r="J111" t="str">
        <f t="shared" si="11"/>
        <v>IntangibleAssetsMaterialToEntityAxis</v>
      </c>
      <c r="M111" t="str">
        <f t="shared" si="12"/>
        <v>insert into dbax_dime_axis (pref_axis, codi_axis) values ('ifrs-full','IntangibleAssetsMaterialToEntityAxis')</v>
      </c>
    </row>
    <row r="112" spans="1:13" x14ac:dyDescent="0.25">
      <c r="A112" t="s">
        <v>2183</v>
      </c>
      <c r="H112" s="1" t="str">
        <f t="shared" si="9"/>
        <v>ifrs-full_IntangibleAssetsWithIndefiniteUsefulLifeAxis</v>
      </c>
      <c r="I112" t="str">
        <f t="shared" si="10"/>
        <v>ifrs-full</v>
      </c>
      <c r="J112" t="str">
        <f t="shared" si="11"/>
        <v>IntangibleAssetsWithIndefiniteUsefulLifeAxis</v>
      </c>
      <c r="M112" t="str">
        <f t="shared" si="12"/>
        <v>insert into dbax_dime_axis (pref_axis, codi_axis) values ('ifrs-full','IntangibleAssetsWithIndefiniteUsefulLifeAxis')</v>
      </c>
    </row>
    <row r="113" spans="1:13" x14ac:dyDescent="0.25">
      <c r="A113" t="s">
        <v>2255</v>
      </c>
      <c r="H113" s="1" t="str">
        <f t="shared" si="9"/>
        <v>ifrs-full_ItemsOfContingentLiabilitiesAxis</v>
      </c>
      <c r="I113" t="str">
        <f t="shared" si="10"/>
        <v>ifrs-full</v>
      </c>
      <c r="J113" t="str">
        <f t="shared" si="11"/>
        <v>ItemsOfContingentLiabilitiesAxis</v>
      </c>
      <c r="M113" t="str">
        <f t="shared" si="12"/>
        <v>insert into dbax_dime_axis (pref_axis, codi_axis) values ('ifrs-full','ItemsOfContingentLiabilitiesAxis')</v>
      </c>
    </row>
    <row r="114" spans="1:13" x14ac:dyDescent="0.25">
      <c r="A114" t="s">
        <v>2258</v>
      </c>
      <c r="H114" s="1" t="str">
        <f t="shared" si="9"/>
        <v>ifrs-full_JointOperationsAxis</v>
      </c>
      <c r="I114" t="str">
        <f t="shared" si="10"/>
        <v>ifrs-full</v>
      </c>
      <c r="J114" t="str">
        <f t="shared" si="11"/>
        <v>JointOperationsAxis</v>
      </c>
      <c r="M114" t="str">
        <f t="shared" si="12"/>
        <v>insert into dbax_dime_axis (pref_axis, codi_axis) values ('ifrs-full','JointOperationsAxis')</v>
      </c>
    </row>
    <row r="115" spans="1:13" x14ac:dyDescent="0.25">
      <c r="A115" t="s">
        <v>2260</v>
      </c>
      <c r="H115" s="1" t="str">
        <f t="shared" si="9"/>
        <v>ifrs-full_JointVenturesAxis</v>
      </c>
      <c r="I115" t="str">
        <f t="shared" si="10"/>
        <v>ifrs-full</v>
      </c>
      <c r="J115" t="str">
        <f t="shared" si="11"/>
        <v>JointVenturesAxis</v>
      </c>
      <c r="M115" t="str">
        <f t="shared" si="12"/>
        <v>insert into dbax_dime_axis (pref_axis, codi_axis) values ('ifrs-full','JointVenturesAxis')</v>
      </c>
    </row>
    <row r="116" spans="1:13" x14ac:dyDescent="0.25">
      <c r="A116" t="s">
        <v>2295</v>
      </c>
      <c r="H116" s="1" t="str">
        <f t="shared" si="9"/>
        <v>ifrs-full_LiabilitiesMeasuredAtFairValueAndIssuedWithInseparableThirdpartyCreditEnhancementAxis</v>
      </c>
      <c r="I116" t="str">
        <f t="shared" si="10"/>
        <v>ifrs-full</v>
      </c>
      <c r="J116" t="str">
        <f t="shared" si="11"/>
        <v>LiabilitiesMeasuredAtFairValueAndIssuedWithInseparableThirdpartyCreditEnhancementAxis</v>
      </c>
      <c r="M116" t="str">
        <f t="shared" si="12"/>
        <v>insert into dbax_dime_axis (pref_axis, codi_axis) values ('ifrs-full','LiabilitiesMeasuredAtFairValueAndIssuedWithInseparableThirdpartyCreditEnhancementAxis')</v>
      </c>
    </row>
    <row r="117" spans="1:13" x14ac:dyDescent="0.25">
      <c r="A117" t="s">
        <v>2324</v>
      </c>
      <c r="H117" s="1" t="str">
        <f t="shared" si="9"/>
        <v>ifrs-full_MajorCustomersAxis</v>
      </c>
      <c r="I117" t="str">
        <f t="shared" si="10"/>
        <v>ifrs-full</v>
      </c>
      <c r="J117" t="str">
        <f t="shared" si="11"/>
        <v>MajorCustomersAxis</v>
      </c>
      <c r="M117" t="str">
        <f t="shared" si="12"/>
        <v>insert into dbax_dime_axis (pref_axis, codi_axis) values ('ifrs-full','MajorCustomersAxis')</v>
      </c>
    </row>
    <row r="118" spans="1:13" x14ac:dyDescent="0.25">
      <c r="A118" t="s">
        <v>2331</v>
      </c>
      <c r="H118" s="1" t="str">
        <f t="shared" si="9"/>
        <v>ifrs-full_MaturityAxis</v>
      </c>
      <c r="I118" t="str">
        <f t="shared" si="10"/>
        <v>ifrs-full</v>
      </c>
      <c r="J118" t="str">
        <f t="shared" si="11"/>
        <v>MaturityAxis</v>
      </c>
      <c r="M118" t="str">
        <f t="shared" si="12"/>
        <v>insert into dbax_dime_axis (pref_axis, codi_axis) values ('ifrs-full','MaturityAxis')</v>
      </c>
    </row>
    <row r="119" spans="1:13" x14ac:dyDescent="0.25">
      <c r="A119" t="s">
        <v>2334</v>
      </c>
      <c r="H119" s="1" t="str">
        <f t="shared" si="9"/>
        <v>ifrs-full_MeasurementAxis</v>
      </c>
      <c r="I119" t="str">
        <f t="shared" si="10"/>
        <v>ifrs-full</v>
      </c>
      <c r="J119" t="str">
        <f t="shared" si="11"/>
        <v>MeasurementAxis</v>
      </c>
      <c r="M119" t="str">
        <f t="shared" si="12"/>
        <v>insert into dbax_dime_axis (pref_axis, codi_axis) values ('ifrs-full','MeasurementAxis')</v>
      </c>
    </row>
    <row r="120" spans="1:13" x14ac:dyDescent="0.25">
      <c r="A120" t="s">
        <v>2340</v>
      </c>
      <c r="H120" s="1" t="str">
        <f t="shared" si="9"/>
        <v>ifrs-full_MethodsOfGenerationAxis</v>
      </c>
      <c r="I120" t="str">
        <f t="shared" si="10"/>
        <v>ifrs-full</v>
      </c>
      <c r="J120" t="str">
        <f t="shared" si="11"/>
        <v>MethodsOfGenerationAxis</v>
      </c>
      <c r="M120" t="str">
        <f t="shared" si="12"/>
        <v>insert into dbax_dime_axis (pref_axis, codi_axis) values ('ifrs-full','MethodsOfGenerationAxis')</v>
      </c>
    </row>
    <row r="121" spans="1:13" x14ac:dyDescent="0.25">
      <c r="A121" t="s">
        <v>2635</v>
      </c>
      <c r="H121" s="1" t="str">
        <f t="shared" si="9"/>
        <v>ifrs-full_ProductsAndServicesAxis</v>
      </c>
      <c r="I121" t="str">
        <f t="shared" si="10"/>
        <v>ifrs-full</v>
      </c>
      <c r="J121" t="str">
        <f t="shared" si="11"/>
        <v>ProductsAndServicesAxis</v>
      </c>
      <c r="M121" t="str">
        <f t="shared" si="12"/>
        <v>insert into dbax_dime_axis (pref_axis, codi_axis) values ('ifrs-full','ProductsAndServicesAxis')</v>
      </c>
    </row>
    <row r="122" spans="1:13" x14ac:dyDescent="0.25">
      <c r="A122" t="s">
        <v>2705</v>
      </c>
      <c r="H122" s="1" t="str">
        <f t="shared" si="9"/>
        <v>ifrs-full_RangeAxis</v>
      </c>
      <c r="I122" t="str">
        <f t="shared" si="10"/>
        <v>ifrs-full</v>
      </c>
      <c r="J122" t="str">
        <f t="shared" si="11"/>
        <v>RangeAxis</v>
      </c>
      <c r="M122" t="str">
        <f t="shared" si="12"/>
        <v>insert into dbax_dime_axis (pref_axis, codi_axis) values ('ifrs-full','RangeAxis')</v>
      </c>
    </row>
    <row r="123" spans="1:13" x14ac:dyDescent="0.25">
      <c r="A123" t="s">
        <v>2710</v>
      </c>
      <c r="H123" s="1" t="str">
        <f t="shared" si="9"/>
        <v>ifrs-full_RangesOfExercisePricesForOutstandingShareOptionsAxis</v>
      </c>
      <c r="I123" t="str">
        <f t="shared" si="10"/>
        <v>ifrs-full</v>
      </c>
      <c r="J123" t="str">
        <f t="shared" si="11"/>
        <v>RangesOfExercisePricesForOutstandingShareOptionsAxis</v>
      </c>
      <c r="M123" t="str">
        <f t="shared" si="12"/>
        <v>insert into dbax_dime_axis (pref_axis, codi_axis) values ('ifrs-full','RangesOfExercisePricesForOutstandingShareOptionsAxis')</v>
      </c>
    </row>
    <row r="124" spans="1:13" x14ac:dyDescent="0.25">
      <c r="A124" t="s">
        <v>2731</v>
      </c>
      <c r="H124" s="1" t="str">
        <f t="shared" si="9"/>
        <v>ifrs-full_ReclassifiedItemsAxis</v>
      </c>
      <c r="I124" t="str">
        <f t="shared" si="10"/>
        <v>ifrs-full</v>
      </c>
      <c r="J124" t="str">
        <f t="shared" si="11"/>
        <v>ReclassifiedItemsAxis</v>
      </c>
      <c r="M124" t="str">
        <f t="shared" si="12"/>
        <v>insert into dbax_dime_axis (pref_axis, codi_axis) values ('ifrs-full','ReclassifiedItemsAxis')</v>
      </c>
    </row>
    <row r="125" spans="1:13" x14ac:dyDescent="0.25">
      <c r="A125" t="s">
        <v>2789</v>
      </c>
      <c r="H125" s="1" t="str">
        <f t="shared" si="9"/>
        <v>ifrs-full_ReservesWithinEquityAxis</v>
      </c>
      <c r="I125" t="str">
        <f t="shared" si="10"/>
        <v>ifrs-full</v>
      </c>
      <c r="J125" t="str">
        <f t="shared" si="11"/>
        <v>ReservesWithinEquityAxis</v>
      </c>
      <c r="M125" t="str">
        <f t="shared" si="12"/>
        <v>insert into dbax_dime_axis (pref_axis, codi_axis) values ('ifrs-full','ReservesWithinEquityAxis')</v>
      </c>
    </row>
    <row r="126" spans="1:13" x14ac:dyDescent="0.25">
      <c r="A126" t="s">
        <v>2856</v>
      </c>
      <c r="H126" s="1" t="str">
        <f t="shared" si="9"/>
        <v>ifrs-full_SegmentsAxis</v>
      </c>
      <c r="I126" t="str">
        <f t="shared" si="10"/>
        <v>ifrs-full</v>
      </c>
      <c r="J126" t="str">
        <f t="shared" si="11"/>
        <v>SegmentsAxis</v>
      </c>
      <c r="M126" t="str">
        <f t="shared" si="12"/>
        <v>insert into dbax_dime_axis (pref_axis, codi_axis) values ('ifrs-full','SegmentsAxis')</v>
      </c>
    </row>
    <row r="127" spans="1:13" x14ac:dyDescent="0.25">
      <c r="A127" t="s">
        <v>2858</v>
      </c>
      <c r="H127" s="1" t="str">
        <f t="shared" si="9"/>
        <v>ifrs-full_SeparateManagementEntitiesAxis</v>
      </c>
      <c r="I127" t="str">
        <f t="shared" si="10"/>
        <v>ifrs-full</v>
      </c>
      <c r="J127" t="str">
        <f t="shared" si="11"/>
        <v>SeparateManagementEntitiesAxis</v>
      </c>
      <c r="M127" t="str">
        <f t="shared" si="12"/>
        <v>insert into dbax_dime_axis (pref_axis, codi_axis) values ('ifrs-full','SeparateManagementEntitiesAxis')</v>
      </c>
    </row>
    <row r="128" spans="1:13" x14ac:dyDescent="0.25">
      <c r="A128" t="s">
        <v>2900</v>
      </c>
      <c r="H128" s="1" t="str">
        <f t="shared" si="9"/>
        <v>ifrs-full_SignificantInvestmentsInAssociatesAxis</v>
      </c>
      <c r="I128" t="str">
        <f t="shared" si="10"/>
        <v>ifrs-full</v>
      </c>
      <c r="J128" t="str">
        <f t="shared" si="11"/>
        <v>SignificantInvestmentsInAssociatesAxis</v>
      </c>
      <c r="M128" t="str">
        <f t="shared" si="12"/>
        <v>insert into dbax_dime_axis (pref_axis, codi_axis) values ('ifrs-full','SignificantInvestmentsInAssociatesAxis')</v>
      </c>
    </row>
    <row r="129" spans="1:14" x14ac:dyDescent="0.25">
      <c r="A129" t="s">
        <v>2901</v>
      </c>
      <c r="H129" s="1" t="str">
        <f t="shared" si="9"/>
        <v>ifrs-full_SignificantInvestmentsInSubsidiariesAxis</v>
      </c>
      <c r="I129" t="str">
        <f t="shared" si="10"/>
        <v>ifrs-full</v>
      </c>
      <c r="J129" t="str">
        <f t="shared" si="11"/>
        <v>SignificantInvestmentsInSubsidiariesAxis</v>
      </c>
      <c r="M129" t="str">
        <f t="shared" si="12"/>
        <v>insert into dbax_dime_axis (pref_axis, codi_axis) values ('ifrs-full','SignificantInvestmentsInSubsidiariesAxis')</v>
      </c>
    </row>
    <row r="130" spans="1:14" x14ac:dyDescent="0.25">
      <c r="A130" t="s">
        <v>2949</v>
      </c>
      <c r="H130" s="1" t="str">
        <f t="shared" si="9"/>
        <v>ifrs-full_TemporaryDifferenceUnusedTaxLossesAndUnusedTaxCreditsAxis</v>
      </c>
      <c r="I130" t="str">
        <f t="shared" si="10"/>
        <v>ifrs-full</v>
      </c>
      <c r="J130" t="str">
        <f t="shared" si="11"/>
        <v>TemporaryDifferenceUnusedTaxLossesAndUnusedTaxCreditsAxis</v>
      </c>
      <c r="M130" t="str">
        <f t="shared" si="12"/>
        <v>insert into dbax_dime_axis (pref_axis, codi_axis) values ('ifrs-full','TemporaryDifferenceUnusedTaxLossesAndUnusedTaxCreditsAxis')</v>
      </c>
    </row>
    <row r="131" spans="1:14" x14ac:dyDescent="0.25">
      <c r="A131" t="s">
        <v>2971</v>
      </c>
      <c r="H131" s="1" t="str">
        <f t="shared" si="9"/>
        <v>ifrs-full_TransactionsRecognisedSeparatelyFromAcquisitionOfAssetsAndAssumptionOfLiabilitiesInBusinessCombinationAxis</v>
      </c>
      <c r="I131" t="str">
        <f t="shared" si="10"/>
        <v>ifrs-full</v>
      </c>
      <c r="J131" t="str">
        <f t="shared" si="11"/>
        <v>TransactionsRecognisedSeparatelyFromAcquisitionOfAssetsAndAssumptionOfLiabilitiesInBusinessCombinationAxis</v>
      </c>
      <c r="M131" t="str">
        <f t="shared" si="12"/>
        <v>insert into dbax_dime_axis (pref_axis, codi_axis) values ('ifrs-full','TransactionsRecognisedSeparatelyFromAcquisitionOfAssetsAndAssumptionOfLiabilitiesInBusinessCombinationAxis')</v>
      </c>
    </row>
    <row r="132" spans="1:14" x14ac:dyDescent="0.25">
      <c r="A132" t="s">
        <v>2996</v>
      </c>
      <c r="H132" s="1" t="str">
        <f t="shared" si="9"/>
        <v>ifrs-full_TypesOfHedgesAxis</v>
      </c>
      <c r="I132" t="str">
        <f t="shared" si="10"/>
        <v>ifrs-full</v>
      </c>
      <c r="J132" t="str">
        <f t="shared" si="11"/>
        <v>TypesOfHedgesAxis</v>
      </c>
      <c r="M132" t="str">
        <f t="shared" si="12"/>
        <v>insert into dbax_dime_axis (pref_axis, codi_axis) values ('ifrs-full','TypesOfHedgesAxis')</v>
      </c>
    </row>
    <row r="133" spans="1:14" x14ac:dyDescent="0.25">
      <c r="A133" t="s">
        <v>2998</v>
      </c>
      <c r="H133" s="1" t="str">
        <f t="shared" si="9"/>
        <v>ifrs-full_TypesOfInvestmentPropertyAxis</v>
      </c>
      <c r="I133" t="str">
        <f t="shared" si="10"/>
        <v>ifrs-full</v>
      </c>
      <c r="J133" t="str">
        <f t="shared" si="11"/>
        <v>TypesOfInvestmentPropertyAxis</v>
      </c>
      <c r="M133" t="str">
        <f t="shared" si="12"/>
        <v>insert into dbax_dime_axis (pref_axis, codi_axis) values ('ifrs-full','TypesOfInvestmentPropertyAxis')</v>
      </c>
    </row>
    <row r="134" spans="1:14" x14ac:dyDescent="0.25">
      <c r="A134" t="s">
        <v>2999</v>
      </c>
      <c r="H134" s="1" t="str">
        <f t="shared" si="9"/>
        <v>ifrs-full_TypesOfSharebasedPaymentArrangementsAxis</v>
      </c>
      <c r="I134" t="str">
        <f t="shared" si="10"/>
        <v>ifrs-full</v>
      </c>
      <c r="J134" t="str">
        <f t="shared" si="11"/>
        <v>TypesOfSharebasedPaymentArrangementsAxis</v>
      </c>
      <c r="M134" t="str">
        <f t="shared" si="12"/>
        <v>insert into dbax_dime_axis (pref_axis, codi_axis) values ('ifrs-full','TypesOfSharebasedPaymentArrangementsAxis')</v>
      </c>
    </row>
    <row r="135" spans="1:14" x14ac:dyDescent="0.25">
      <c r="A135" t="s">
        <v>3002</v>
      </c>
      <c r="H135" s="1" t="str">
        <f t="shared" si="9"/>
        <v>ifrs-full_UnconsolidatedStructuredEntitiesAxis</v>
      </c>
      <c r="I135" t="str">
        <f t="shared" si="10"/>
        <v>ifrs-full</v>
      </c>
      <c r="J135" t="str">
        <f t="shared" si="11"/>
        <v>UnconsolidatedStructuredEntitiesAxis</v>
      </c>
      <c r="M135" t="str">
        <f t="shared" si="12"/>
        <v>insert into dbax_dime_axis (pref_axis, codi_axis) values ('ifrs-full','UnconsolidatedStructuredEntitiesAxis')</v>
      </c>
    </row>
    <row r="136" spans="1:14" x14ac:dyDescent="0.25">
      <c r="A136" t="s">
        <v>3003</v>
      </c>
      <c r="H136" s="1" t="str">
        <f t="shared" si="9"/>
        <v>ifrs-full_UnconsolidatedStructuredEntitiesControlledByInvestmentEntityAxis</v>
      </c>
      <c r="I136" t="str">
        <f t="shared" si="10"/>
        <v>ifrs-full</v>
      </c>
      <c r="J136" t="str">
        <f t="shared" si="11"/>
        <v>UnconsolidatedStructuredEntitiesControlledByInvestmentEntityAxis</v>
      </c>
      <c r="M136" t="str">
        <f t="shared" si="12"/>
        <v>insert into dbax_dime_axis (pref_axis, codi_axis) values ('ifrs-full','UnconsolidatedStructuredEntitiesControlledByInvestmentEntityAxis')</v>
      </c>
    </row>
    <row r="137" spans="1:14" x14ac:dyDescent="0.25">
      <c r="A137" t="s">
        <v>3006</v>
      </c>
      <c r="H137" s="1" t="str">
        <f t="shared" si="9"/>
        <v>ifrs-full_UnconsolidatedSubsidiariesAxis</v>
      </c>
      <c r="I137" t="str">
        <f t="shared" si="10"/>
        <v>ifrs-full</v>
      </c>
      <c r="J137" t="str">
        <f t="shared" si="11"/>
        <v>UnconsolidatedSubsidiariesAxis</v>
      </c>
      <c r="M137" t="str">
        <f t="shared" si="12"/>
        <v>insert into dbax_dime_axis (pref_axis, codi_axis) values ('ifrs-full','UnconsolidatedSubsidiariesAxis')</v>
      </c>
    </row>
    <row r="139" spans="1:14" s="2" customFormat="1" x14ac:dyDescent="0.25">
      <c r="A139" s="2" t="s">
        <v>87</v>
      </c>
    </row>
    <row r="140" spans="1:14" s="2" customFormat="1" x14ac:dyDescent="0.25">
      <c r="A140" s="2" t="s">
        <v>12</v>
      </c>
    </row>
    <row r="141" spans="1:14" s="2" customFormat="1" x14ac:dyDescent="0.25">
      <c r="A141" s="2" t="s">
        <v>333</v>
      </c>
    </row>
    <row r="142" spans="1:14" s="2" customFormat="1" x14ac:dyDescent="0.25">
      <c r="A142" s="2" t="s">
        <v>88</v>
      </c>
    </row>
    <row r="144" spans="1:14" x14ac:dyDescent="0.25">
      <c r="A144" t="s">
        <v>519</v>
      </c>
      <c r="B144" t="s">
        <v>692</v>
      </c>
      <c r="C144">
        <v>1</v>
      </c>
      <c r="D144" t="s">
        <v>108</v>
      </c>
      <c r="H144" s="1" t="str">
        <f t="shared" ref="H144" si="13">MID(A144,FIND("#",A144)+1,10000)</f>
        <v>cl-ci_InformacionARrevelarSobreMedioAmbienteTabla</v>
      </c>
      <c r="I144" t="str">
        <f t="shared" ref="I144" si="14">MID(H144,1,FIND("_",H144)-1)</f>
        <v>cl-ci</v>
      </c>
      <c r="J144" t="str">
        <f t="shared" ref="J144" si="15">MID(H144,FIND("_",H144)+1,10000)</f>
        <v>InformacionARrevelarSobreMedioAmbienteTabla</v>
      </c>
      <c r="K144" s="1" t="str">
        <f>MID(B144,FIND("#",B144)+1,10000)</f>
        <v>cl-ci_ProyectosProteccionMedioAmbienteEje</v>
      </c>
      <c r="L144" t="str">
        <f t="shared" ref="L144" si="16">MID(K144,1,FIND("_",K144)-1)</f>
        <v>cl-ci</v>
      </c>
      <c r="M144" t="str">
        <f t="shared" ref="M144" si="17">MID(K144,FIND("_",K144)+1,10000)</f>
        <v>ProyectosProteccionMedioAmbienteEje</v>
      </c>
      <c r="N144" t="str">
        <f>CONCATENATE("insert into dbax_dime_diax (pref_dime, codi_dime, pref_axis, codi_axis, orde_axis, codi_dein) values ('",I144,"','",J144,"','",L144,"','",M144,"',",C144,",'",D144,"')")</f>
        <v>insert into dbax_dime_diax (pref_dime, codi_dime, pref_axis, codi_axis, orde_axis, codi_dein) values ('cl-ci','InformacionARrevelarSobreMedioAmbienteTabla','cl-ci','ProyectosProteccionMedioAmbienteEje',1,'pre_cl-ci_circ-1901_2015-01-05_role-872000')</v>
      </c>
    </row>
    <row r="145" spans="1:14" x14ac:dyDescent="0.25">
      <c r="A145" t="s">
        <v>375</v>
      </c>
      <c r="B145" t="s">
        <v>683</v>
      </c>
      <c r="C145">
        <v>1</v>
      </c>
      <c r="D145" t="s">
        <v>114</v>
      </c>
      <c r="H145" s="1" t="str">
        <f t="shared" ref="H145:H208" si="18">MID(A145,FIND("#",A145)+1,10000)</f>
        <v>cl-ci_CarteraProtestadaYEnCobranzaJudicialTabla</v>
      </c>
      <c r="I145" t="str">
        <f t="shared" ref="I145:I208" si="19">MID(H145,1,FIND("_",H145)-1)</f>
        <v>cl-ci</v>
      </c>
      <c r="J145" t="str">
        <f t="shared" ref="J145:J208" si="20">MID(H145,FIND("_",H145)+1,10000)</f>
        <v>CarteraProtestadaYEnCobranzaJudicialTabla</v>
      </c>
      <c r="K145" s="1" t="str">
        <f t="shared" ref="K145:K208" si="21">MID(B145,FIND("#",B145)+1,10000)</f>
        <v>cl-ci_ProtestadosYEnCobranzaJudicialEje</v>
      </c>
      <c r="L145" t="str">
        <f t="shared" ref="L145:L208" si="22">MID(K145,1,FIND("_",K145)-1)</f>
        <v>cl-ci</v>
      </c>
      <c r="M145" t="str">
        <f t="shared" ref="M145:M208" si="23">MID(K145,FIND("_",K145)+1,10000)</f>
        <v>ProtestadosYEnCobranzaJudicialEje</v>
      </c>
      <c r="N145" t="str">
        <f t="shared" ref="N145:N208" si="24">CONCATENATE("insert into dbax_dime_diax (pref_dime, codi_dime, pref_axis, codi_axis, orde_axis, codi_dein) values ('",I145,"','",J145,"','",L145,"','",M145,"',",C145,",'",D145,"')")</f>
        <v>insert into dbax_dime_diax (pref_dime, codi_dime, pref_axis, codi_axis, orde_axis, codi_dein) values ('cl-ci','CarteraProtestadaYEnCobranzaJudicialTabla','cl-ci','ProtestadosYEnCobranzaJudicialEje',1,'pre_cl-ci_cl-cp_2015-01-05_role-822400')</v>
      </c>
    </row>
    <row r="146" spans="1:14" x14ac:dyDescent="0.25">
      <c r="A146" t="s">
        <v>375</v>
      </c>
      <c r="B146" t="s">
        <v>378</v>
      </c>
      <c r="C146">
        <v>2</v>
      </c>
      <c r="D146" t="s">
        <v>114</v>
      </c>
      <c r="H146" s="1" t="str">
        <f t="shared" si="18"/>
        <v>cl-ci_CarteraProtestadaYEnCobranzaJudicialTabla</v>
      </c>
      <c r="I146" t="str">
        <f t="shared" si="19"/>
        <v>cl-ci</v>
      </c>
      <c r="J146" t="str">
        <f t="shared" si="20"/>
        <v>CarteraProtestadaYEnCobranzaJudicialTabla</v>
      </c>
      <c r="K146" s="1" t="str">
        <f t="shared" si="21"/>
        <v>cl-ci_CarteraSecuritizadaYNoSecuritizadaEje</v>
      </c>
      <c r="L146" t="str">
        <f t="shared" si="22"/>
        <v>cl-ci</v>
      </c>
      <c r="M146" t="str">
        <f t="shared" si="23"/>
        <v>CarteraSecuritizadaYNoSecuritizadaEje</v>
      </c>
      <c r="N146" t="str">
        <f t="shared" si="24"/>
        <v>insert into dbax_dime_diax (pref_dime, codi_dime, pref_axis, codi_axis, orde_axis, codi_dein) values ('cl-ci','CarteraProtestadaYEnCobranzaJudicialTabla','cl-ci','CarteraSecuritizadaYNoSecuritizadaEje',2,'pre_cl-ci_cl-cp_2015-01-05_role-822400')</v>
      </c>
    </row>
    <row r="147" spans="1:14" x14ac:dyDescent="0.25">
      <c r="A147" t="s">
        <v>442</v>
      </c>
      <c r="B147" t="s">
        <v>440</v>
      </c>
      <c r="C147">
        <v>1</v>
      </c>
      <c r="D147" t="s">
        <v>114</v>
      </c>
      <c r="H147" s="1" t="str">
        <f t="shared" si="18"/>
        <v>cl-ci_DetalleOperacionesTabla</v>
      </c>
      <c r="I147" t="str">
        <f t="shared" si="19"/>
        <v>cl-ci</v>
      </c>
      <c r="J147" t="str">
        <f t="shared" si="20"/>
        <v>DetalleOperacionesTabla</v>
      </c>
      <c r="K147" s="1" t="str">
        <f t="shared" si="21"/>
        <v>cl-ci_DetalleOperacionesEje</v>
      </c>
      <c r="L147" t="str">
        <f t="shared" si="22"/>
        <v>cl-ci</v>
      </c>
      <c r="M147" t="str">
        <f t="shared" si="23"/>
        <v>DetalleOperacionesEje</v>
      </c>
      <c r="N147" t="str">
        <f t="shared" si="24"/>
        <v>insert into dbax_dime_diax (pref_dime, codi_dime, pref_axis, codi_axis, orde_axis, codi_dein) values ('cl-ci','DetalleOperacionesTabla','cl-ci','DetalleOperacionesEje',1,'pre_cl-ci_cl-cp_2015-01-05_role-822400')</v>
      </c>
    </row>
    <row r="148" spans="1:14" x14ac:dyDescent="0.25">
      <c r="A148" t="s">
        <v>442</v>
      </c>
      <c r="B148" t="s">
        <v>666</v>
      </c>
      <c r="C148">
        <v>2</v>
      </c>
      <c r="D148" t="s">
        <v>114</v>
      </c>
      <c r="H148" s="1" t="str">
        <f t="shared" si="18"/>
        <v>cl-ci_DetalleOperacionesTabla</v>
      </c>
      <c r="I148" t="str">
        <f t="shared" si="19"/>
        <v>cl-ci</v>
      </c>
      <c r="J148" t="str">
        <f t="shared" si="20"/>
        <v>DetalleOperacionesTabla</v>
      </c>
      <c r="K148" s="1" t="str">
        <f t="shared" si="21"/>
        <v>cl-ci_PeriodoOperacionesEje</v>
      </c>
      <c r="L148" t="str">
        <f t="shared" si="22"/>
        <v>cl-ci</v>
      </c>
      <c r="M148" t="str">
        <f t="shared" si="23"/>
        <v>PeriodoOperacionesEje</v>
      </c>
      <c r="N148" t="str">
        <f t="shared" si="24"/>
        <v>insert into dbax_dime_diax (pref_dime, codi_dime, pref_axis, codi_axis, orde_axis, codi_dein) values ('cl-ci','DetalleOperacionesTabla','cl-ci','PeriodoOperacionesEje',2,'pre_cl-ci_cl-cp_2015-01-05_role-822400')</v>
      </c>
    </row>
    <row r="149" spans="1:14" x14ac:dyDescent="0.25">
      <c r="A149" t="s">
        <v>446</v>
      </c>
      <c r="B149" t="s">
        <v>352</v>
      </c>
      <c r="C149">
        <v>1</v>
      </c>
      <c r="D149" t="s">
        <v>114</v>
      </c>
      <c r="H149" s="1" t="str">
        <f t="shared" si="18"/>
        <v>cl-ci_DeudoresComercialesYOtrasCuentasPorCobrarTabla</v>
      </c>
      <c r="I149" t="str">
        <f t="shared" si="19"/>
        <v>cl-ci</v>
      </c>
      <c r="J149" t="str">
        <f t="shared" si="20"/>
        <v>DeudoresComercialesYOtrasCuentasPorCobrarTabla</v>
      </c>
      <c r="K149" s="1" t="str">
        <f t="shared" si="21"/>
        <v>cl-ci_ActivosPorDeudoresComercialesEje</v>
      </c>
      <c r="L149" t="str">
        <f t="shared" si="22"/>
        <v>cl-ci</v>
      </c>
      <c r="M149" t="str">
        <f t="shared" si="23"/>
        <v>ActivosPorDeudoresComercialesEje</v>
      </c>
      <c r="N149" t="str">
        <f t="shared" si="24"/>
        <v>insert into dbax_dime_diax (pref_dime, codi_dime, pref_axis, codi_axis, orde_axis, codi_dein) values ('cl-ci','DeudoresComercialesYOtrasCuentasPorCobrarTabla','cl-ci','ActivosPorDeudoresComercialesEje',1,'pre_cl-ci_cl-cp_2015-01-05_role-822400')</v>
      </c>
    </row>
    <row r="150" spans="1:14" x14ac:dyDescent="0.25">
      <c r="A150" t="s">
        <v>473</v>
      </c>
      <c r="B150" t="s">
        <v>378</v>
      </c>
      <c r="C150">
        <v>1</v>
      </c>
      <c r="D150" t="s">
        <v>114</v>
      </c>
      <c r="H150" s="1" t="str">
        <f t="shared" si="18"/>
        <v>cl-ci_EstratificacionCarteraTabla</v>
      </c>
      <c r="I150" t="str">
        <f t="shared" si="19"/>
        <v>cl-ci</v>
      </c>
      <c r="J150" t="str">
        <f t="shared" si="20"/>
        <v>EstratificacionCarteraTabla</v>
      </c>
      <c r="K150" s="1" t="str">
        <f t="shared" si="21"/>
        <v>cl-ci_CarteraSecuritizadaYNoSecuritizadaEje</v>
      </c>
      <c r="L150" t="str">
        <f t="shared" si="22"/>
        <v>cl-ci</v>
      </c>
      <c r="M150" t="str">
        <f t="shared" si="23"/>
        <v>CarteraSecuritizadaYNoSecuritizadaEje</v>
      </c>
      <c r="N150" t="str">
        <f t="shared" si="24"/>
        <v>insert into dbax_dime_diax (pref_dime, codi_dime, pref_axis, codi_axis, orde_axis, codi_dein) values ('cl-ci','EstratificacionCarteraTabla','cl-ci','CarteraSecuritizadaYNoSecuritizadaEje',1,'pre_cl-ci_cl-cp_2015-01-05_role-822400')</v>
      </c>
    </row>
    <row r="151" spans="1:14" x14ac:dyDescent="0.25">
      <c r="A151" t="s">
        <v>473</v>
      </c>
      <c r="B151" t="s">
        <v>727</v>
      </c>
      <c r="C151">
        <v>2</v>
      </c>
      <c r="D151" t="s">
        <v>114</v>
      </c>
      <c r="H151" s="1" t="str">
        <f t="shared" si="18"/>
        <v>cl-ci_EstratificacionCarteraTabla</v>
      </c>
      <c r="I151" t="str">
        <f t="shared" si="19"/>
        <v>cl-ci</v>
      </c>
      <c r="J151" t="str">
        <f t="shared" si="20"/>
        <v>EstratificacionCarteraTabla</v>
      </c>
      <c r="K151" s="1" t="str">
        <f t="shared" si="21"/>
        <v>cl-ci_TramosMorosidadEje</v>
      </c>
      <c r="L151" t="str">
        <f t="shared" si="22"/>
        <v>cl-ci</v>
      </c>
      <c r="M151" t="str">
        <f t="shared" si="23"/>
        <v>TramosMorosidadEje</v>
      </c>
      <c r="N151" t="str">
        <f t="shared" si="24"/>
        <v>insert into dbax_dime_diax (pref_dime, codi_dime, pref_axis, codi_axis, orde_axis, codi_dein) values ('cl-ci','EstratificacionCarteraTabla','cl-ci','TramosMorosidadEje',2,'pre_cl-ci_cl-cp_2015-01-05_role-822400')</v>
      </c>
    </row>
    <row r="152" spans="1:14" x14ac:dyDescent="0.25">
      <c r="A152" t="s">
        <v>626</v>
      </c>
      <c r="B152" t="s">
        <v>460</v>
      </c>
      <c r="C152">
        <v>1</v>
      </c>
      <c r="D152" t="s">
        <v>114</v>
      </c>
      <c r="H152" s="1" t="str">
        <f t="shared" si="18"/>
        <v>cl-ci_ObligacionesConPublicoTabla</v>
      </c>
      <c r="I152" t="str">
        <f t="shared" si="19"/>
        <v>cl-ci</v>
      </c>
      <c r="J152" t="str">
        <f t="shared" si="20"/>
        <v>ObligacionesConPublicoTabla</v>
      </c>
      <c r="K152" s="1" t="str">
        <f t="shared" si="21"/>
        <v>cl-ci_EmisionesDeudaEje</v>
      </c>
      <c r="L152" t="str">
        <f t="shared" si="22"/>
        <v>cl-ci</v>
      </c>
      <c r="M152" t="str">
        <f t="shared" si="23"/>
        <v>EmisionesDeudaEje</v>
      </c>
      <c r="N152" t="str">
        <f t="shared" si="24"/>
        <v>insert into dbax_dime_diax (pref_dime, codi_dime, pref_axis, codi_axis, orde_axis, codi_dein) values ('cl-ci','ObligacionesConPublicoTabla','cl-ci','EmisionesDeudaEje',1,'pre_cl-ci_cl-cp_2015-01-05_role-822400')</v>
      </c>
    </row>
    <row r="153" spans="1:14" x14ac:dyDescent="0.25">
      <c r="A153" t="s">
        <v>631</v>
      </c>
      <c r="B153" t="s">
        <v>541</v>
      </c>
      <c r="C153">
        <v>1</v>
      </c>
      <c r="D153" t="s">
        <v>114</v>
      </c>
      <c r="H153" s="1" t="str">
        <f t="shared" si="18"/>
        <v>cl-ci_ObligacionesLeasingTabla</v>
      </c>
      <c r="I153" t="str">
        <f t="shared" si="19"/>
        <v>cl-ci</v>
      </c>
      <c r="J153" t="str">
        <f t="shared" si="20"/>
        <v>ObligacionesLeasingTabla</v>
      </c>
      <c r="K153" s="1" t="str">
        <f t="shared" si="21"/>
        <v>cl-ci_LeasingEje</v>
      </c>
      <c r="L153" t="str">
        <f t="shared" si="22"/>
        <v>cl-ci</v>
      </c>
      <c r="M153" t="str">
        <f t="shared" si="23"/>
        <v>LeasingEje</v>
      </c>
      <c r="N153" t="str">
        <f t="shared" si="24"/>
        <v>insert into dbax_dime_diax (pref_dime, codi_dime, pref_axis, codi_axis, orde_axis, codi_dein) values ('cl-ci','ObligacionesLeasingTabla','cl-ci','LeasingEje',1,'pre_cl-ci_cl-cp_2015-01-05_role-822400')</v>
      </c>
    </row>
    <row r="154" spans="1:14" x14ac:dyDescent="0.25">
      <c r="A154" t="s">
        <v>677</v>
      </c>
      <c r="B154" t="s">
        <v>678</v>
      </c>
      <c r="C154">
        <v>1</v>
      </c>
      <c r="D154" t="s">
        <v>114</v>
      </c>
      <c r="H154" s="1" t="str">
        <f t="shared" si="18"/>
        <v>cl-ci_PrestamosBancariosTabla</v>
      </c>
      <c r="I154" t="str">
        <f t="shared" si="19"/>
        <v>cl-ci</v>
      </c>
      <c r="J154" t="str">
        <f t="shared" si="20"/>
        <v>PrestamosBancariosTabla</v>
      </c>
      <c r="K154" s="1" t="str">
        <f t="shared" si="21"/>
        <v>cl-ci_PrestamosEje</v>
      </c>
      <c r="L154" t="str">
        <f t="shared" si="22"/>
        <v>cl-ci</v>
      </c>
      <c r="M154" t="str">
        <f t="shared" si="23"/>
        <v>PrestamosEje</v>
      </c>
      <c r="N154" t="str">
        <f t="shared" si="24"/>
        <v>insert into dbax_dime_diax (pref_dime, codi_dime, pref_axis, codi_axis, orde_axis, codi_dein) values ('cl-ci','PrestamosBancariosTabla','cl-ci','PrestamosEje',1,'pre_cl-ci_cl-cp_2015-01-05_role-822400')</v>
      </c>
    </row>
    <row r="155" spans="1:14" x14ac:dyDescent="0.25">
      <c r="A155" t="s">
        <v>502</v>
      </c>
      <c r="B155" t="s">
        <v>693</v>
      </c>
      <c r="C155">
        <v>1</v>
      </c>
      <c r="D155" t="s">
        <v>117</v>
      </c>
      <c r="H155" s="1" t="str">
        <f t="shared" si="18"/>
        <v>cl-ci_ImporteReclasificadoEnElPeriodoAResultadosTabla</v>
      </c>
      <c r="I155" t="str">
        <f t="shared" si="19"/>
        <v>cl-ci</v>
      </c>
      <c r="J155" t="str">
        <f t="shared" si="20"/>
        <v>ImporteReclasificadoEnElPeriodoAResultadosTabla</v>
      </c>
      <c r="K155" s="1" t="str">
        <f t="shared" si="21"/>
        <v>cl-ci_ReclasificacionesDesdePatrimonioAResultadosEje</v>
      </c>
      <c r="L155" t="str">
        <f t="shared" si="22"/>
        <v>cl-ci</v>
      </c>
      <c r="M155" t="str">
        <f t="shared" si="23"/>
        <v>ReclasificacionesDesdePatrimonioAResultadosEje</v>
      </c>
      <c r="N155" t="str">
        <f t="shared" si="24"/>
        <v>insert into dbax_dime_diax (pref_dime, codi_dime, pref_axis, codi_axis, orde_axis, codi_dein) values ('cl-ci','ImporteReclasificadoEnElPeriodoAResultadosTabla','cl-ci','ReclasificacionesDesdePatrimonioAResultadosEje',1,'pre_cl-ci_cl-cp_2015-01-05_role-822410')</v>
      </c>
    </row>
    <row r="156" spans="1:14" x14ac:dyDescent="0.25">
      <c r="A156" t="s">
        <v>1590</v>
      </c>
      <c r="B156" t="s">
        <v>2996</v>
      </c>
      <c r="C156">
        <v>1</v>
      </c>
      <c r="D156" t="s">
        <v>117</v>
      </c>
      <c r="H156" s="1" t="str">
        <f t="shared" si="18"/>
        <v>ifrs-full_DisclosureOfHedgeAccountingTable</v>
      </c>
      <c r="I156" t="str">
        <f t="shared" si="19"/>
        <v>ifrs-full</v>
      </c>
      <c r="J156" t="str">
        <f t="shared" si="20"/>
        <v>DisclosureOfHedgeAccountingTable</v>
      </c>
      <c r="K156" s="1" t="str">
        <f t="shared" si="21"/>
        <v>ifrs-full_TypesOfHedgesAxis</v>
      </c>
      <c r="L156" t="str">
        <f t="shared" si="22"/>
        <v>ifrs-full</v>
      </c>
      <c r="M156" t="str">
        <f t="shared" si="23"/>
        <v>TypesOfHedgesAxis</v>
      </c>
      <c r="N156" t="str">
        <f t="shared" si="24"/>
        <v>insert into dbax_dime_diax (pref_dime, codi_dime, pref_axis, codi_axis, orde_axis, codi_dein) values ('ifrs-full','DisclosureOfHedgeAccountingTable','ifrs-full','TypesOfHedgesAxis',1,'pre_cl-ci_cl-cp_2015-01-05_role-822410')</v>
      </c>
    </row>
    <row r="157" spans="1:14" x14ac:dyDescent="0.25">
      <c r="A157" t="s">
        <v>685</v>
      </c>
      <c r="B157" t="s">
        <v>399</v>
      </c>
      <c r="C157">
        <v>1</v>
      </c>
      <c r="D157" t="s">
        <v>120</v>
      </c>
      <c r="H157" s="1" t="str">
        <f t="shared" si="18"/>
        <v>cl-ci_ProveedoresConPagosAlDiaTabla</v>
      </c>
      <c r="I157" t="str">
        <f t="shared" si="19"/>
        <v>cl-ci</v>
      </c>
      <c r="J157" t="str">
        <f t="shared" si="20"/>
        <v>ProveedoresConPagosAlDiaTabla</v>
      </c>
      <c r="K157" s="1" t="str">
        <f t="shared" si="21"/>
        <v>cl-ci_CuentasAlDiaPorTipoProveedorEje</v>
      </c>
      <c r="L157" t="str">
        <f t="shared" si="22"/>
        <v>cl-ci</v>
      </c>
      <c r="M157" t="str">
        <f t="shared" si="23"/>
        <v>CuentasAlDiaPorTipoProveedorEje</v>
      </c>
      <c r="N157" t="str">
        <f t="shared" si="24"/>
        <v>insert into dbax_dime_diax (pref_dime, codi_dime, pref_axis, codi_axis, orde_axis, codi_dein) values ('cl-ci','ProveedoresConPagosAlDiaTabla','cl-ci','CuentasAlDiaPorTipoProveedorEje',1,'pre_cl-ci_cl-cp_2015-01-05_role-822450')</v>
      </c>
    </row>
    <row r="158" spans="1:14" x14ac:dyDescent="0.25">
      <c r="A158" t="s">
        <v>687</v>
      </c>
      <c r="B158" t="s">
        <v>427</v>
      </c>
      <c r="C158">
        <v>1</v>
      </c>
      <c r="D158" t="s">
        <v>120</v>
      </c>
      <c r="H158" s="1" t="str">
        <f t="shared" si="18"/>
        <v>cl-ci_ProveedoresConPlazosVencidosTabla</v>
      </c>
      <c r="I158" t="str">
        <f t="shared" si="19"/>
        <v>cl-ci</v>
      </c>
      <c r="J158" t="str">
        <f t="shared" si="20"/>
        <v>ProveedoresConPlazosVencidosTabla</v>
      </c>
      <c r="K158" s="1" t="str">
        <f t="shared" si="21"/>
        <v>cl-ci_CuentasPlazosVencidosPorTipoProveedorEje</v>
      </c>
      <c r="L158" t="str">
        <f t="shared" si="22"/>
        <v>cl-ci</v>
      </c>
      <c r="M158" t="str">
        <f t="shared" si="23"/>
        <v>CuentasPlazosVencidosPorTipoProveedorEje</v>
      </c>
      <c r="N158" t="str">
        <f t="shared" si="24"/>
        <v>insert into dbax_dime_diax (pref_dime, codi_dime, pref_axis, codi_axis, orde_axis, codi_dein) values ('cl-ci','ProveedoresConPlazosVencidosTabla','cl-ci','CuentasPlazosVencidosPorTipoProveedorEje',1,'pre_cl-ci_cl-cp_2015-01-05_role-822450')</v>
      </c>
    </row>
    <row r="159" spans="1:14" x14ac:dyDescent="0.25">
      <c r="A159" t="s">
        <v>2907</v>
      </c>
      <c r="B159" t="s">
        <v>986</v>
      </c>
      <c r="C159">
        <v>1</v>
      </c>
      <c r="D159" t="s">
        <v>149</v>
      </c>
      <c r="H159" s="1" t="str">
        <f t="shared" si="18"/>
        <v>ifrs-full_StatementOfChangesInEquityTable</v>
      </c>
      <c r="I159" t="str">
        <f t="shared" si="19"/>
        <v>ifrs-full</v>
      </c>
      <c r="J159" t="str">
        <f t="shared" si="20"/>
        <v>StatementOfChangesInEquityTable</v>
      </c>
      <c r="K159" s="1" t="str">
        <f t="shared" si="21"/>
        <v>ifrs-full_ComponentsOfEquityAxis</v>
      </c>
      <c r="L159" t="str">
        <f t="shared" si="22"/>
        <v>ifrs-full</v>
      </c>
      <c r="M159" t="str">
        <f t="shared" si="23"/>
        <v>ComponentsOfEquityAxis</v>
      </c>
      <c r="N159" t="str">
        <f t="shared" si="24"/>
        <v>insert into dbax_dime_diax (pref_dime, codi_dime, pref_axis, codi_axis, orde_axis, codi_dein) values ('ifrs-full','StatementOfChangesInEquityTable','ifrs-full','ComponentsOfEquityAxis',1,'pre_cl-ci_ias-1_2014-03-05_role-610000')</v>
      </c>
    </row>
    <row r="160" spans="1:14" x14ac:dyDescent="0.25">
      <c r="A160" t="s">
        <v>528</v>
      </c>
      <c r="B160" t="s">
        <v>711</v>
      </c>
      <c r="C160">
        <v>1</v>
      </c>
      <c r="D160" t="s">
        <v>161</v>
      </c>
      <c r="H160" s="1" t="str">
        <f t="shared" si="18"/>
        <v>cl-ci_InformacionSobreSubsidiariasConsolidadasTabla</v>
      </c>
      <c r="I160" t="str">
        <f t="shared" si="19"/>
        <v>cl-ci</v>
      </c>
      <c r="J160" t="str">
        <f t="shared" si="20"/>
        <v>InformacionSobreSubsidiariasConsolidadasTabla</v>
      </c>
      <c r="K160" s="1" t="str">
        <f t="shared" si="21"/>
        <v>cl-ci_SubsidiariasConsolidadasEje</v>
      </c>
      <c r="L160" t="str">
        <f t="shared" si="22"/>
        <v>cl-ci</v>
      </c>
      <c r="M160" t="str">
        <f t="shared" si="23"/>
        <v>SubsidiariasConsolidadasEje</v>
      </c>
      <c r="N160" t="str">
        <f t="shared" si="24"/>
        <v>insert into dbax_dime_diax (pref_dime, codi_dime, pref_axis, codi_axis, orde_axis, codi_dein) values ('cl-ci','InformacionSobreSubsidiariasConsolidadasTabla','cl-ci','SubsidiariasConsolidadasEje',1,'pre_cl-ci_ias-1_2014-03-05_role-810000')</v>
      </c>
    </row>
    <row r="161" spans="1:14" x14ac:dyDescent="0.25">
      <c r="A161" t="s">
        <v>1516</v>
      </c>
      <c r="B161" t="s">
        <v>830</v>
      </c>
      <c r="C161">
        <v>1</v>
      </c>
      <c r="D161" t="s">
        <v>161</v>
      </c>
      <c r="H161" s="1" t="str">
        <f t="shared" si="18"/>
        <v>ifrs-full_DisclosureOfAssetsAndLiabilitiesWithSignificantRiskOfMaterialAdjustmentTable</v>
      </c>
      <c r="I161" t="str">
        <f t="shared" si="19"/>
        <v>ifrs-full</v>
      </c>
      <c r="J161" t="str">
        <f t="shared" si="20"/>
        <v>DisclosureOfAssetsAndLiabilitiesWithSignificantRiskOfMaterialAdjustmentTable</v>
      </c>
      <c r="K161" s="1" t="str">
        <f t="shared" si="21"/>
        <v>ifrs-full_AssetsAndLiabilitiesAxis</v>
      </c>
      <c r="L161" t="str">
        <f t="shared" si="22"/>
        <v>ifrs-full</v>
      </c>
      <c r="M161" t="str">
        <f t="shared" si="23"/>
        <v>AssetsAndLiabilitiesAxis</v>
      </c>
      <c r="N161" t="str">
        <f t="shared" si="24"/>
        <v>insert into dbax_dime_diax (pref_dime, codi_dime, pref_axis, codi_axis, orde_axis, codi_dein) values ('ifrs-full','DisclosureOfAssetsAndLiabilitiesWithSignificantRiskOfMaterialAdjustmentTable','ifrs-full','AssetsAndLiabilitiesAxis',1,'pre_cl-ci_ias-1_2014-03-05_role-810000')</v>
      </c>
    </row>
    <row r="162" spans="1:14" x14ac:dyDescent="0.25">
      <c r="A162" t="s">
        <v>1681</v>
      </c>
      <c r="B162" t="s">
        <v>894</v>
      </c>
      <c r="C162">
        <v>1</v>
      </c>
      <c r="D162" t="s">
        <v>161</v>
      </c>
      <c r="H162" s="1" t="str">
        <f t="shared" si="18"/>
        <v>ifrs-full_DisclosureOfObjectivesPoliciesAndProcessesForManagingCapitalTable</v>
      </c>
      <c r="I162" t="str">
        <f t="shared" si="19"/>
        <v>ifrs-full</v>
      </c>
      <c r="J162" t="str">
        <f t="shared" si="20"/>
        <v>DisclosureOfObjectivesPoliciesAndProcessesForManagingCapitalTable</v>
      </c>
      <c r="K162" s="1" t="str">
        <f t="shared" si="21"/>
        <v>ifrs-full_CapitalRequirementsAxis</v>
      </c>
      <c r="L162" t="str">
        <f t="shared" si="22"/>
        <v>ifrs-full</v>
      </c>
      <c r="M162" t="str">
        <f t="shared" si="23"/>
        <v>CapitalRequirementsAxis</v>
      </c>
      <c r="N162" t="str">
        <f t="shared" si="24"/>
        <v>insert into dbax_dime_diax (pref_dime, codi_dime, pref_axis, codi_axis, orde_axis, codi_dein) values ('ifrs-full','DisclosureOfObjectivesPoliciesAndProcessesForManagingCapitalTable','ifrs-full','CapitalRequirementsAxis',1,'pre_cl-ci_ias-1_2014-03-05_role-810000')</v>
      </c>
    </row>
    <row r="163" spans="1:14" x14ac:dyDescent="0.25">
      <c r="A163" t="s">
        <v>1707</v>
      </c>
      <c r="B163" t="s">
        <v>2731</v>
      </c>
      <c r="C163">
        <v>1</v>
      </c>
      <c r="D163" t="s">
        <v>161</v>
      </c>
      <c r="H163" s="1" t="str">
        <f t="shared" si="18"/>
        <v>ifrs-full_DisclosureOfReclassificationsOrChangesInPresentationTable</v>
      </c>
      <c r="I163" t="str">
        <f t="shared" si="19"/>
        <v>ifrs-full</v>
      </c>
      <c r="J163" t="str">
        <f t="shared" si="20"/>
        <v>DisclosureOfReclassificationsOrChangesInPresentationTable</v>
      </c>
      <c r="K163" s="1" t="str">
        <f t="shared" si="21"/>
        <v>ifrs-full_ReclassifiedItemsAxis</v>
      </c>
      <c r="L163" t="str">
        <f t="shared" si="22"/>
        <v>ifrs-full</v>
      </c>
      <c r="M163" t="str">
        <f t="shared" si="23"/>
        <v>ReclassifiedItemsAxis</v>
      </c>
      <c r="N163" t="str">
        <f t="shared" si="24"/>
        <v>insert into dbax_dime_diax (pref_dime, codi_dime, pref_axis, codi_axis, orde_axis, codi_dein) values ('ifrs-full','DisclosureOfReclassificationsOrChangesInPresentationTable','ifrs-full','ReclassifiedItemsAxis',1,'pre_cl-ci_ias-1_2014-03-05_role-810000')</v>
      </c>
    </row>
    <row r="164" spans="1:14" x14ac:dyDescent="0.25">
      <c r="A164" t="s">
        <v>1529</v>
      </c>
      <c r="B164" t="s">
        <v>978</v>
      </c>
      <c r="C164">
        <v>1</v>
      </c>
      <c r="D164" t="s">
        <v>166</v>
      </c>
      <c r="H164" s="1" t="str">
        <f t="shared" si="18"/>
        <v>ifrs-full_DisclosureOfClassesOfShareCapitalTable</v>
      </c>
      <c r="I164" t="str">
        <f t="shared" si="19"/>
        <v>ifrs-full</v>
      </c>
      <c r="J164" t="str">
        <f t="shared" si="20"/>
        <v>DisclosureOfClassesOfShareCapitalTable</v>
      </c>
      <c r="K164" s="1" t="str">
        <f t="shared" si="21"/>
        <v>ifrs-full_ClassesOfShareCapitalAxis</v>
      </c>
      <c r="L164" t="str">
        <f t="shared" si="22"/>
        <v>ifrs-full</v>
      </c>
      <c r="M164" t="str">
        <f t="shared" si="23"/>
        <v>ClassesOfShareCapitalAxis</v>
      </c>
      <c r="N164" t="str">
        <f t="shared" si="24"/>
        <v>insert into dbax_dime_diax (pref_dime, codi_dime, pref_axis, codi_axis, orde_axis, codi_dein) values ('ifrs-full','DisclosureOfClassesOfShareCapitalTable','ifrs-full','ClassesOfShareCapitalAxis',1,'pre_cl-ci_ias-1_2014-03-05_role-861200')</v>
      </c>
    </row>
    <row r="165" spans="1:14" x14ac:dyDescent="0.25">
      <c r="A165" t="s">
        <v>1729</v>
      </c>
      <c r="B165" t="s">
        <v>2789</v>
      </c>
      <c r="C165">
        <v>1</v>
      </c>
      <c r="D165" t="s">
        <v>166</v>
      </c>
      <c r="H165" s="1" t="str">
        <f t="shared" si="18"/>
        <v>ifrs-full_DisclosureOfReservesWithinEquityTable</v>
      </c>
      <c r="I165" t="str">
        <f t="shared" si="19"/>
        <v>ifrs-full</v>
      </c>
      <c r="J165" t="str">
        <f t="shared" si="20"/>
        <v>DisclosureOfReservesWithinEquityTable</v>
      </c>
      <c r="K165" s="1" t="str">
        <f t="shared" si="21"/>
        <v>ifrs-full_ReservesWithinEquityAxis</v>
      </c>
      <c r="L165" t="str">
        <f t="shared" si="22"/>
        <v>ifrs-full</v>
      </c>
      <c r="M165" t="str">
        <f t="shared" si="23"/>
        <v>ReservesWithinEquityAxis</v>
      </c>
      <c r="N165" t="str">
        <f t="shared" si="24"/>
        <v>insert into dbax_dime_diax (pref_dime, codi_dime, pref_axis, codi_axis, orde_axis, codi_dein) values ('ifrs-full','DisclosureOfReservesWithinEquityTable','ifrs-full','ReservesWithinEquityAxis',1,'pre_cl-ci_ias-1_2014-03-05_role-861200')</v>
      </c>
    </row>
    <row r="166" spans="1:14" x14ac:dyDescent="0.25">
      <c r="A166" t="s">
        <v>1752</v>
      </c>
      <c r="B166" t="s">
        <v>2949</v>
      </c>
      <c r="C166">
        <v>1</v>
      </c>
      <c r="D166" t="s">
        <v>175</v>
      </c>
      <c r="H166" s="1" t="str">
        <f t="shared" si="18"/>
        <v>ifrs-full_DisclosureOfTemporaryDifferenceUnusedTaxLossesAndUnusedTaxCreditsTable</v>
      </c>
      <c r="I166" t="str">
        <f t="shared" si="19"/>
        <v>ifrs-full</v>
      </c>
      <c r="J166" t="str">
        <f t="shared" si="20"/>
        <v>DisclosureOfTemporaryDifferenceUnusedTaxLossesAndUnusedTaxCreditsTable</v>
      </c>
      <c r="K166" s="1" t="str">
        <f t="shared" si="21"/>
        <v>ifrs-full_TemporaryDifferenceUnusedTaxLossesAndUnusedTaxCreditsAxis</v>
      </c>
      <c r="L166" t="str">
        <f t="shared" si="22"/>
        <v>ifrs-full</v>
      </c>
      <c r="M166" t="str">
        <f t="shared" si="23"/>
        <v>TemporaryDifferenceUnusedTaxLossesAndUnusedTaxCreditsAxis</v>
      </c>
      <c r="N166" t="str">
        <f t="shared" si="24"/>
        <v>insert into dbax_dime_diax (pref_dime, codi_dime, pref_axis, codi_axis, orde_axis, codi_dein) values ('ifrs-full','DisclosureOfTemporaryDifferenceUnusedTaxLossesAndUnusedTaxCreditsTable','ifrs-full','TemporaryDifferenceUnusedTaxLossesAndUnusedTaxCreditsAxis',1,'pre_cl-ci_ias-12_2014-03-05_role-835110')</v>
      </c>
    </row>
    <row r="167" spans="1:14" x14ac:dyDescent="0.25">
      <c r="A167" t="s">
        <v>1698</v>
      </c>
      <c r="B167" t="s">
        <v>897</v>
      </c>
      <c r="C167">
        <v>1</v>
      </c>
      <c r="D167" t="s">
        <v>178</v>
      </c>
      <c r="H167" s="1" t="str">
        <f t="shared" si="18"/>
        <v>ifrs-full_DisclosureOfPropertyPlantAndEquipmentTable</v>
      </c>
      <c r="I167" t="str">
        <f t="shared" si="19"/>
        <v>ifrs-full</v>
      </c>
      <c r="J167" t="str">
        <f t="shared" si="20"/>
        <v>DisclosureOfPropertyPlantAndEquipmentTable</v>
      </c>
      <c r="K167" s="1" t="str">
        <f t="shared" si="21"/>
        <v>ifrs-full_CarryingAmountAccumulatedDepreciationAmortisationAndImpairmentAndGrossCarryingAmountAxis</v>
      </c>
      <c r="L167" t="str">
        <f t="shared" si="22"/>
        <v>ifrs-full</v>
      </c>
      <c r="M167" t="str">
        <f t="shared" si="23"/>
        <v>CarryingAmountAccumulatedDepreciationAmortisationAndImpairmentAndGrossCarryingAmountAxis</v>
      </c>
      <c r="N167" t="str">
        <f t="shared" si="24"/>
        <v>insert into dbax_dime_diax (pref_dime, codi_dime, pref_axis, codi_axis, orde_axis, codi_dein) values ('ifrs-full','DisclosureOfPropertyPlantAndEquipmentTable','ifrs-full','CarryingAmountAccumulatedDepreciationAmortisationAndImpairmentAndGrossCarryingAmountAxis',1,'pre_cl-ci_ias-16_2014-03-05_role-822100')</v>
      </c>
    </row>
    <row r="168" spans="1:14" x14ac:dyDescent="0.25">
      <c r="A168" t="s">
        <v>1698</v>
      </c>
      <c r="B168" t="s">
        <v>976</v>
      </c>
      <c r="C168">
        <v>2</v>
      </c>
      <c r="D168" t="s">
        <v>178</v>
      </c>
      <c r="H168" s="1" t="str">
        <f t="shared" si="18"/>
        <v>ifrs-full_DisclosureOfPropertyPlantAndEquipmentTable</v>
      </c>
      <c r="I168" t="str">
        <f t="shared" si="19"/>
        <v>ifrs-full</v>
      </c>
      <c r="J168" t="str">
        <f t="shared" si="20"/>
        <v>DisclosureOfPropertyPlantAndEquipmentTable</v>
      </c>
      <c r="K168" s="1" t="str">
        <f t="shared" si="21"/>
        <v>ifrs-full_ClassesOfPropertyPlantAndEquipmentAxis</v>
      </c>
      <c r="L168" t="str">
        <f t="shared" si="22"/>
        <v>ifrs-full</v>
      </c>
      <c r="M168" t="str">
        <f t="shared" si="23"/>
        <v>ClassesOfPropertyPlantAndEquipmentAxis</v>
      </c>
      <c r="N168" t="str">
        <f t="shared" si="24"/>
        <v>insert into dbax_dime_diax (pref_dime, codi_dime, pref_axis, codi_axis, orde_axis, codi_dein) values ('ifrs-full','DisclosureOfPropertyPlantAndEquipmentTable','ifrs-full','ClassesOfPropertyPlantAndEquipmentAxis',2,'pre_cl-ci_ias-16_2014-03-05_role-822100')</v>
      </c>
    </row>
    <row r="169" spans="1:14" x14ac:dyDescent="0.25">
      <c r="A169" t="s">
        <v>1509</v>
      </c>
      <c r="B169" t="s">
        <v>2858</v>
      </c>
      <c r="C169">
        <v>1</v>
      </c>
      <c r="D169" t="s">
        <v>193</v>
      </c>
      <c r="H169" s="1" t="str">
        <f t="shared" si="18"/>
        <v>ifrs-full_DisclosureOfAmountsIncurredByEntityForProvisionOfKeyManagementPersonnelServicesProvidedBySeparateManagementEntitiesTable</v>
      </c>
      <c r="I169" t="str">
        <f t="shared" si="19"/>
        <v>ifrs-full</v>
      </c>
      <c r="J169" t="str">
        <f t="shared" si="20"/>
        <v>DisclosureOfAmountsIncurredByEntityForProvisionOfKeyManagementPersonnelServicesProvidedBySeparateManagementEntitiesTable</v>
      </c>
      <c r="K169" s="1" t="str">
        <f t="shared" si="21"/>
        <v>ifrs-full_SeparateManagementEntitiesAxis</v>
      </c>
      <c r="L169" t="str">
        <f t="shared" si="22"/>
        <v>ifrs-full</v>
      </c>
      <c r="M169" t="str">
        <f t="shared" si="23"/>
        <v>SeparateManagementEntitiesAxis</v>
      </c>
      <c r="N169" t="str">
        <f t="shared" si="24"/>
        <v>insert into dbax_dime_diax (pref_dime, codi_dime, pref_axis, codi_axis, orde_axis, codi_dein) values ('ifrs-full','DisclosureOfAmountsIncurredByEntityForProvisionOfKeyManagementPersonnelServicesProvidedBySeparateManagementEntitiesTable','ifrs-full','SeparateManagementEntitiesAxis',1,'pre_cl-ci_ias-24_2014-03-05_role-818000')</v>
      </c>
    </row>
    <row r="170" spans="1:14" x14ac:dyDescent="0.25">
      <c r="A170" t="s">
        <v>1760</v>
      </c>
      <c r="B170" t="s">
        <v>938</v>
      </c>
      <c r="C170">
        <v>1</v>
      </c>
      <c r="D170" t="s">
        <v>193</v>
      </c>
      <c r="H170" s="1" t="str">
        <f t="shared" si="18"/>
        <v>ifrs-full_DisclosureOfTransactionsBetweenRelatedPartiesTable</v>
      </c>
      <c r="I170" t="str">
        <f t="shared" si="19"/>
        <v>ifrs-full</v>
      </c>
      <c r="J170" t="str">
        <f t="shared" si="20"/>
        <v>DisclosureOfTransactionsBetweenRelatedPartiesTable</v>
      </c>
      <c r="K170" s="1" t="str">
        <f t="shared" si="21"/>
        <v>ifrs-full_CategoriesOfRelatedPartiesAxis</v>
      </c>
      <c r="L170" t="str">
        <f t="shared" si="22"/>
        <v>ifrs-full</v>
      </c>
      <c r="M170" t="str">
        <f t="shared" si="23"/>
        <v>CategoriesOfRelatedPartiesAxis</v>
      </c>
      <c r="N170" t="str">
        <f t="shared" si="24"/>
        <v>insert into dbax_dime_diax (pref_dime, codi_dime, pref_axis, codi_axis, orde_axis, codi_dein) values ('ifrs-full','DisclosureOfTransactionsBetweenRelatedPartiesTable','ifrs-full','CategoriesOfRelatedPartiesAxis',1,'pre_cl-ci_ias-24_2014-03-05_role-818000')</v>
      </c>
    </row>
    <row r="171" spans="1:14" x14ac:dyDescent="0.25">
      <c r="A171" t="s">
        <v>1635</v>
      </c>
      <c r="B171" t="s">
        <v>2170</v>
      </c>
      <c r="C171">
        <v>1</v>
      </c>
      <c r="D171" t="s">
        <v>199</v>
      </c>
      <c r="H171" s="1" t="str">
        <f t="shared" si="18"/>
        <v>ifrs-full_DisclosureOfIntangibleAssetsMaterialToEntityTable</v>
      </c>
      <c r="I171" t="str">
        <f t="shared" si="19"/>
        <v>ifrs-full</v>
      </c>
      <c r="J171" t="str">
        <f t="shared" si="20"/>
        <v>DisclosureOfIntangibleAssetsMaterialToEntityTable</v>
      </c>
      <c r="K171" s="1" t="str">
        <f t="shared" si="21"/>
        <v>ifrs-full_IntangibleAssetsMaterialToEntityAxis</v>
      </c>
      <c r="L171" t="str">
        <f t="shared" si="22"/>
        <v>ifrs-full</v>
      </c>
      <c r="M171" t="str">
        <f t="shared" si="23"/>
        <v>IntangibleAssetsMaterialToEntityAxis</v>
      </c>
      <c r="N171" t="str">
        <f t="shared" si="24"/>
        <v>insert into dbax_dime_diax (pref_dime, codi_dime, pref_axis, codi_axis, orde_axis, codi_dein) values ('ifrs-full','DisclosureOfIntangibleAssetsMaterialToEntityTable','ifrs-full','IntangibleAssetsMaterialToEntityAxis',1,'pre_cl-ci_ias-38_2014-03-05_role-823180')</v>
      </c>
    </row>
    <row r="172" spans="1:14" x14ac:dyDescent="0.25">
      <c r="A172" t="s">
        <v>1636</v>
      </c>
      <c r="B172" t="s">
        <v>897</v>
      </c>
      <c r="C172">
        <v>1</v>
      </c>
      <c r="D172" t="s">
        <v>199</v>
      </c>
      <c r="H172" s="1" t="str">
        <f t="shared" si="18"/>
        <v>ifrs-full_DisclosureOfIntangibleAssetsTable</v>
      </c>
      <c r="I172" t="str">
        <f t="shared" si="19"/>
        <v>ifrs-full</v>
      </c>
      <c r="J172" t="str">
        <f t="shared" si="20"/>
        <v>DisclosureOfIntangibleAssetsTable</v>
      </c>
      <c r="K172" s="1" t="str">
        <f t="shared" si="21"/>
        <v>ifrs-full_CarryingAmountAccumulatedDepreciationAmortisationAndImpairmentAndGrossCarryingAmountAxis</v>
      </c>
      <c r="L172" t="str">
        <f t="shared" si="22"/>
        <v>ifrs-full</v>
      </c>
      <c r="M172" t="str">
        <f t="shared" si="23"/>
        <v>CarryingAmountAccumulatedDepreciationAmortisationAndImpairmentAndGrossCarryingAmountAxis</v>
      </c>
      <c r="N172" t="str">
        <f t="shared" si="24"/>
        <v>insert into dbax_dime_diax (pref_dime, codi_dime, pref_axis, codi_axis, orde_axis, codi_dein) values ('ifrs-full','DisclosureOfIntangibleAssetsTable','ifrs-full','CarryingAmountAccumulatedDepreciationAmortisationAndImpairmentAndGrossCarryingAmountAxis',1,'pre_cl-ci_ias-38_2014-03-05_role-823180')</v>
      </c>
    </row>
    <row r="173" spans="1:14" x14ac:dyDescent="0.25">
      <c r="A173" t="s">
        <v>1636</v>
      </c>
      <c r="B173" t="s">
        <v>2340</v>
      </c>
      <c r="C173">
        <v>2</v>
      </c>
      <c r="D173" t="s">
        <v>199</v>
      </c>
      <c r="H173" s="1" t="str">
        <f t="shared" si="18"/>
        <v>ifrs-full_DisclosureOfIntangibleAssetsTable</v>
      </c>
      <c r="I173" t="str">
        <f t="shared" si="19"/>
        <v>ifrs-full</v>
      </c>
      <c r="J173" t="str">
        <f t="shared" si="20"/>
        <v>DisclosureOfIntangibleAssetsTable</v>
      </c>
      <c r="K173" s="1" t="str">
        <f t="shared" si="21"/>
        <v>ifrs-full_MethodsOfGenerationAxis</v>
      </c>
      <c r="L173" t="str">
        <f t="shared" si="22"/>
        <v>ifrs-full</v>
      </c>
      <c r="M173" t="str">
        <f t="shared" si="23"/>
        <v>MethodsOfGenerationAxis</v>
      </c>
      <c r="N173" t="str">
        <f t="shared" si="24"/>
        <v>insert into dbax_dime_diax (pref_dime, codi_dime, pref_axis, codi_axis, orde_axis, codi_dein) values ('ifrs-full','DisclosureOfIntangibleAssetsTable','ifrs-full','MethodsOfGenerationAxis',2,'pre_cl-ci_ias-38_2014-03-05_role-823180')</v>
      </c>
    </row>
    <row r="174" spans="1:14" x14ac:dyDescent="0.25">
      <c r="A174" t="s">
        <v>1636</v>
      </c>
      <c r="B174" t="s">
        <v>973</v>
      </c>
      <c r="C174">
        <v>3</v>
      </c>
      <c r="D174" t="s">
        <v>199</v>
      </c>
      <c r="H174" s="1" t="str">
        <f t="shared" si="18"/>
        <v>ifrs-full_DisclosureOfIntangibleAssetsTable</v>
      </c>
      <c r="I174" t="str">
        <f t="shared" si="19"/>
        <v>ifrs-full</v>
      </c>
      <c r="J174" t="str">
        <f t="shared" si="20"/>
        <v>DisclosureOfIntangibleAssetsTable</v>
      </c>
      <c r="K174" s="1" t="str">
        <f t="shared" si="21"/>
        <v>ifrs-full_ClassesOfIntangibleAssetsOtherThanGoodwillAxis</v>
      </c>
      <c r="L174" t="str">
        <f t="shared" si="22"/>
        <v>ifrs-full</v>
      </c>
      <c r="M174" t="str">
        <f t="shared" si="23"/>
        <v>ClassesOfIntangibleAssetsOtherThanGoodwillAxis</v>
      </c>
      <c r="N174" t="str">
        <f t="shared" si="24"/>
        <v>insert into dbax_dime_diax (pref_dime, codi_dime, pref_axis, codi_axis, orde_axis, codi_dein) values ('ifrs-full','DisclosureOfIntangibleAssetsTable','ifrs-full','ClassesOfIntangibleAssetsOtherThanGoodwillAxis',3,'pre_cl-ci_ias-38_2014-03-05_role-823180')</v>
      </c>
    </row>
    <row r="175" spans="1:14" x14ac:dyDescent="0.25">
      <c r="A175" t="s">
        <v>1640</v>
      </c>
      <c r="B175" t="s">
        <v>2183</v>
      </c>
      <c r="C175">
        <v>1</v>
      </c>
      <c r="D175" t="s">
        <v>199</v>
      </c>
      <c r="H175" s="1" t="str">
        <f t="shared" si="18"/>
        <v>ifrs-full_DisclosureOfIntangibleAssetsWithIndefiniteUsefulLifeTable</v>
      </c>
      <c r="I175" t="str">
        <f t="shared" si="19"/>
        <v>ifrs-full</v>
      </c>
      <c r="J175" t="str">
        <f t="shared" si="20"/>
        <v>DisclosureOfIntangibleAssetsWithIndefiniteUsefulLifeTable</v>
      </c>
      <c r="K175" s="1" t="str">
        <f t="shared" si="21"/>
        <v>ifrs-full_IntangibleAssetsWithIndefiniteUsefulLifeAxis</v>
      </c>
      <c r="L175" t="str">
        <f t="shared" si="22"/>
        <v>ifrs-full</v>
      </c>
      <c r="M175" t="str">
        <f t="shared" si="23"/>
        <v>IntangibleAssetsWithIndefiniteUsefulLifeAxis</v>
      </c>
      <c r="N175" t="str">
        <f t="shared" si="24"/>
        <v>insert into dbax_dime_diax (pref_dime, codi_dime, pref_axis, codi_axis, orde_axis, codi_dein) values ('ifrs-full','DisclosureOfIntangibleAssetsWithIndefiniteUsefulLifeTable','ifrs-full','IntangibleAssetsWithIndefiniteUsefulLifeAxis',1,'pre_cl-ci_ias-38_2014-03-05_role-823180')</v>
      </c>
    </row>
    <row r="176" spans="1:14" x14ac:dyDescent="0.25">
      <c r="A176" t="s">
        <v>1542</v>
      </c>
      <c r="B176" t="s">
        <v>867</v>
      </c>
      <c r="C176">
        <v>1</v>
      </c>
      <c r="D176" t="s">
        <v>202</v>
      </c>
      <c r="H176" s="1" t="str">
        <f t="shared" si="18"/>
        <v>ifrs-full_DisclosureOfDetailedInformationAboutBiologicalAssetsTable</v>
      </c>
      <c r="I176" t="str">
        <f t="shared" si="19"/>
        <v>ifrs-full</v>
      </c>
      <c r="J176" t="str">
        <f t="shared" si="20"/>
        <v>DisclosureOfDetailedInformationAboutBiologicalAssetsTable</v>
      </c>
      <c r="K176" s="1" t="str">
        <f t="shared" si="21"/>
        <v>ifrs-full_BiologicalAssetsByAgeAxis</v>
      </c>
      <c r="L176" t="str">
        <f t="shared" si="22"/>
        <v>ifrs-full</v>
      </c>
      <c r="M176" t="str">
        <f t="shared" si="23"/>
        <v>BiologicalAssetsByAgeAxis</v>
      </c>
      <c r="N176" t="str">
        <f t="shared" si="24"/>
        <v>insert into dbax_dime_diax (pref_dime, codi_dime, pref_axis, codi_axis, orde_axis, codi_dein) values ('ifrs-full','DisclosureOfDetailedInformationAboutBiologicalAssetsTable','ifrs-full','BiologicalAssetsByAgeAxis',1,'pre_cl-ci_ias-41_2014-03-05_role-824180')</v>
      </c>
    </row>
    <row r="177" spans="1:14" x14ac:dyDescent="0.25">
      <c r="A177" t="s">
        <v>1542</v>
      </c>
      <c r="B177" t="s">
        <v>868</v>
      </c>
      <c r="C177">
        <v>2</v>
      </c>
      <c r="D177" t="s">
        <v>202</v>
      </c>
      <c r="H177" s="1" t="str">
        <f t="shared" si="18"/>
        <v>ifrs-full_DisclosureOfDetailedInformationAboutBiologicalAssetsTable</v>
      </c>
      <c r="I177" t="str">
        <f t="shared" si="19"/>
        <v>ifrs-full</v>
      </c>
      <c r="J177" t="str">
        <f t="shared" si="20"/>
        <v>DisclosureOfDetailedInformationAboutBiologicalAssetsTable</v>
      </c>
      <c r="K177" s="1" t="str">
        <f t="shared" si="21"/>
        <v>ifrs-full_BiologicalAssetsByTypeAxis</v>
      </c>
      <c r="L177" t="str">
        <f t="shared" si="22"/>
        <v>ifrs-full</v>
      </c>
      <c r="M177" t="str">
        <f t="shared" si="23"/>
        <v>BiologicalAssetsByTypeAxis</v>
      </c>
      <c r="N177" t="str">
        <f t="shared" si="24"/>
        <v>insert into dbax_dime_diax (pref_dime, codi_dime, pref_axis, codi_axis, orde_axis, codi_dein) values ('ifrs-full','DisclosureOfDetailedInformationAboutBiologicalAssetsTable','ifrs-full','BiologicalAssetsByTypeAxis',2,'pre_cl-ci_ias-41_2014-03-05_role-824180')</v>
      </c>
    </row>
    <row r="178" spans="1:14" x14ac:dyDescent="0.25">
      <c r="A178" t="s">
        <v>1718</v>
      </c>
      <c r="B178" t="s">
        <v>2334</v>
      </c>
      <c r="C178">
        <v>1</v>
      </c>
      <c r="D178" t="s">
        <v>202</v>
      </c>
      <c r="H178" s="1" t="str">
        <f t="shared" si="18"/>
        <v>ifrs-full_DisclosureOfReconciliationOfChangesInBiologicalAssetsTable</v>
      </c>
      <c r="I178" t="str">
        <f t="shared" si="19"/>
        <v>ifrs-full</v>
      </c>
      <c r="J178" t="str">
        <f t="shared" si="20"/>
        <v>DisclosureOfReconciliationOfChangesInBiologicalAssetsTable</v>
      </c>
      <c r="K178" s="1" t="str">
        <f t="shared" si="21"/>
        <v>ifrs-full_MeasurementAxis</v>
      </c>
      <c r="L178" t="str">
        <f t="shared" si="22"/>
        <v>ifrs-full</v>
      </c>
      <c r="M178" t="str">
        <f t="shared" si="23"/>
        <v>MeasurementAxis</v>
      </c>
      <c r="N178" t="str">
        <f t="shared" si="24"/>
        <v>insert into dbax_dime_diax (pref_dime, codi_dime, pref_axis, codi_axis, orde_axis, codi_dein) values ('ifrs-full','DisclosureOfReconciliationOfChangesInBiologicalAssetsTable','ifrs-full','MeasurementAxis',1,'pre_cl-ci_ias-41_2014-03-05_role-824180')</v>
      </c>
    </row>
    <row r="179" spans="1:14" x14ac:dyDescent="0.25">
      <c r="A179" t="s">
        <v>1718</v>
      </c>
      <c r="B179" t="s">
        <v>897</v>
      </c>
      <c r="C179">
        <v>2</v>
      </c>
      <c r="D179" t="s">
        <v>202</v>
      </c>
      <c r="H179" s="1" t="str">
        <f t="shared" si="18"/>
        <v>ifrs-full_DisclosureOfReconciliationOfChangesInBiologicalAssetsTable</v>
      </c>
      <c r="I179" t="str">
        <f t="shared" si="19"/>
        <v>ifrs-full</v>
      </c>
      <c r="J179" t="str">
        <f t="shared" si="20"/>
        <v>DisclosureOfReconciliationOfChangesInBiologicalAssetsTable</v>
      </c>
      <c r="K179" s="1" t="str">
        <f t="shared" si="21"/>
        <v>ifrs-full_CarryingAmountAccumulatedDepreciationAmortisationAndImpairmentAndGrossCarryingAmountAxis</v>
      </c>
      <c r="L179" t="str">
        <f t="shared" si="22"/>
        <v>ifrs-full</v>
      </c>
      <c r="M179" t="str">
        <f t="shared" si="23"/>
        <v>CarryingAmountAccumulatedDepreciationAmortisationAndImpairmentAndGrossCarryingAmountAxis</v>
      </c>
      <c r="N179" t="str">
        <f t="shared" si="24"/>
        <v>insert into dbax_dime_diax (pref_dime, codi_dime, pref_axis, codi_axis, orde_axis, codi_dein) values ('ifrs-full','DisclosureOfReconciliationOfChangesInBiologicalAssetsTable','ifrs-full','CarryingAmountAccumulatedDepreciationAmortisationAndImpairmentAndGrossCarryingAmountAxis',2,'pre_cl-ci_ias-41_2014-03-05_role-824180')</v>
      </c>
    </row>
    <row r="180" spans="1:14" x14ac:dyDescent="0.25">
      <c r="A180" t="s">
        <v>1607</v>
      </c>
      <c r="B180" t="s">
        <v>997</v>
      </c>
      <c r="C180">
        <v>1</v>
      </c>
      <c r="D180" t="s">
        <v>217</v>
      </c>
      <c r="H180" s="1" t="str">
        <f t="shared" si="18"/>
        <v>ifrs-full_DisclosureOfInformationAboutConsolidatedStructuredEntitiesTable</v>
      </c>
      <c r="I180" t="str">
        <f t="shared" si="19"/>
        <v>ifrs-full</v>
      </c>
      <c r="J180" t="str">
        <f t="shared" si="20"/>
        <v>DisclosureOfInformationAboutConsolidatedStructuredEntitiesTable</v>
      </c>
      <c r="K180" s="1" t="str">
        <f t="shared" si="21"/>
        <v>ifrs-full_ConsolidatedStructuredEntitiesAxis</v>
      </c>
      <c r="L180" t="str">
        <f t="shared" si="22"/>
        <v>ifrs-full</v>
      </c>
      <c r="M180" t="str">
        <f t="shared" si="23"/>
        <v>ConsolidatedStructuredEntitiesAxis</v>
      </c>
      <c r="N180" t="str">
        <f t="shared" si="24"/>
        <v>insert into dbax_dime_diax (pref_dime, codi_dime, pref_axis, codi_axis, orde_axis, codi_dein) values ('ifrs-full','DisclosureOfInformationAboutConsolidatedStructuredEntitiesTable','ifrs-full','ConsolidatedStructuredEntitiesAxis',1,'pre_cl-ci_ifrs-12_2014-03-05_role-825700')</v>
      </c>
    </row>
    <row r="181" spans="1:14" x14ac:dyDescent="0.25">
      <c r="A181" t="s">
        <v>1613</v>
      </c>
      <c r="B181" t="s">
        <v>3003</v>
      </c>
      <c r="C181">
        <v>1</v>
      </c>
      <c r="D181" t="s">
        <v>217</v>
      </c>
      <c r="H181" s="1" t="str">
        <f t="shared" si="18"/>
        <v>ifrs-full_DisclosureOfInformationAboutUnconsolidatedStructuredEntitiesControlledByInvestmentEntityTable</v>
      </c>
      <c r="I181" t="str">
        <f t="shared" si="19"/>
        <v>ifrs-full</v>
      </c>
      <c r="J181" t="str">
        <f t="shared" si="20"/>
        <v>DisclosureOfInformationAboutUnconsolidatedStructuredEntitiesControlledByInvestmentEntityTable</v>
      </c>
      <c r="K181" s="1" t="str">
        <f t="shared" si="21"/>
        <v>ifrs-full_UnconsolidatedStructuredEntitiesControlledByInvestmentEntityAxis</v>
      </c>
      <c r="L181" t="str">
        <f t="shared" si="22"/>
        <v>ifrs-full</v>
      </c>
      <c r="M181" t="str">
        <f t="shared" si="23"/>
        <v>UnconsolidatedStructuredEntitiesControlledByInvestmentEntityAxis</v>
      </c>
      <c r="N181" t="str">
        <f t="shared" si="24"/>
        <v>insert into dbax_dime_diax (pref_dime, codi_dime, pref_axis, codi_axis, orde_axis, codi_dein) values ('ifrs-full','DisclosureOfInformationAboutUnconsolidatedStructuredEntitiesControlledByInvestmentEntityTable','ifrs-full','UnconsolidatedStructuredEntitiesControlledByInvestmentEntityAxis',1,'pre_cl-ci_ifrs-12_2014-03-05_role-825700')</v>
      </c>
    </row>
    <row r="182" spans="1:14" x14ac:dyDescent="0.25">
      <c r="A182" t="s">
        <v>1617</v>
      </c>
      <c r="B182" t="s">
        <v>3006</v>
      </c>
      <c r="C182">
        <v>1</v>
      </c>
      <c r="D182" t="s">
        <v>217</v>
      </c>
      <c r="H182" s="1" t="str">
        <f t="shared" si="18"/>
        <v>ifrs-full_DisclosureOfInformationAboutUnconsolidatedSubsidiariesTable</v>
      </c>
      <c r="I182" t="str">
        <f t="shared" si="19"/>
        <v>ifrs-full</v>
      </c>
      <c r="J182" t="str">
        <f t="shared" si="20"/>
        <v>DisclosureOfInformationAboutUnconsolidatedSubsidiariesTable</v>
      </c>
      <c r="K182" s="1" t="str">
        <f t="shared" si="21"/>
        <v>ifrs-full_UnconsolidatedSubsidiariesAxis</v>
      </c>
      <c r="L182" t="str">
        <f t="shared" si="22"/>
        <v>ifrs-full</v>
      </c>
      <c r="M182" t="str">
        <f t="shared" si="23"/>
        <v>UnconsolidatedSubsidiariesAxis</v>
      </c>
      <c r="N182" t="str">
        <f t="shared" si="24"/>
        <v>insert into dbax_dime_diax (pref_dime, codi_dime, pref_axis, codi_axis, orde_axis, codi_dein) values ('ifrs-full','DisclosureOfInformationAboutUnconsolidatedSubsidiariesTable','ifrs-full','UnconsolidatedSubsidiariesAxis',1,'pre_cl-ci_ifrs-12_2014-03-05_role-825700')</v>
      </c>
    </row>
    <row r="183" spans="1:14" x14ac:dyDescent="0.25">
      <c r="A183" t="s">
        <v>1655</v>
      </c>
      <c r="B183" t="s">
        <v>2258</v>
      </c>
      <c r="C183">
        <v>1</v>
      </c>
      <c r="D183" t="s">
        <v>217</v>
      </c>
      <c r="H183" s="1" t="str">
        <f t="shared" si="18"/>
        <v>ifrs-full_DisclosureOfJointOperationsTable</v>
      </c>
      <c r="I183" t="str">
        <f t="shared" si="19"/>
        <v>ifrs-full</v>
      </c>
      <c r="J183" t="str">
        <f t="shared" si="20"/>
        <v>DisclosureOfJointOperationsTable</v>
      </c>
      <c r="K183" s="1" t="str">
        <f t="shared" si="21"/>
        <v>ifrs-full_JointOperationsAxis</v>
      </c>
      <c r="L183" t="str">
        <f t="shared" si="22"/>
        <v>ifrs-full</v>
      </c>
      <c r="M183" t="str">
        <f t="shared" si="23"/>
        <v>JointOperationsAxis</v>
      </c>
      <c r="N183" t="str">
        <f t="shared" si="24"/>
        <v>insert into dbax_dime_diax (pref_dime, codi_dime, pref_axis, codi_axis, orde_axis, codi_dein) values ('ifrs-full','DisclosureOfJointOperationsTable','ifrs-full','JointOperationsAxis',1,'pre_cl-ci_ifrs-12_2014-03-05_role-825700')</v>
      </c>
    </row>
    <row r="184" spans="1:14" x14ac:dyDescent="0.25">
      <c r="A184" t="s">
        <v>1659</v>
      </c>
      <c r="B184" t="s">
        <v>2260</v>
      </c>
      <c r="C184">
        <v>1</v>
      </c>
      <c r="D184" t="s">
        <v>217</v>
      </c>
      <c r="H184" s="1" t="str">
        <f t="shared" si="18"/>
        <v>ifrs-full_DisclosureOfJointVenturesTable</v>
      </c>
      <c r="I184" t="str">
        <f t="shared" si="19"/>
        <v>ifrs-full</v>
      </c>
      <c r="J184" t="str">
        <f t="shared" si="20"/>
        <v>DisclosureOfJointVenturesTable</v>
      </c>
      <c r="K184" s="1" t="str">
        <f t="shared" si="21"/>
        <v>ifrs-full_JointVenturesAxis</v>
      </c>
      <c r="L184" t="str">
        <f t="shared" si="22"/>
        <v>ifrs-full</v>
      </c>
      <c r="M184" t="str">
        <f t="shared" si="23"/>
        <v>JointVenturesAxis</v>
      </c>
      <c r="N184" t="str">
        <f t="shared" si="24"/>
        <v>insert into dbax_dime_diax (pref_dime, codi_dime, pref_axis, codi_axis, orde_axis, codi_dein) values ('ifrs-full','DisclosureOfJointVenturesTable','ifrs-full','JointVenturesAxis',1,'pre_cl-ci_ifrs-12_2014-03-05_role-825700')</v>
      </c>
    </row>
    <row r="185" spans="1:14" x14ac:dyDescent="0.25">
      <c r="A185" t="s">
        <v>1739</v>
      </c>
      <c r="B185" t="s">
        <v>2900</v>
      </c>
      <c r="C185">
        <v>1</v>
      </c>
      <c r="D185" t="s">
        <v>217</v>
      </c>
      <c r="H185" s="1" t="str">
        <f t="shared" si="18"/>
        <v>ifrs-full_DisclosureOfSignificantInvestmentsInAssociatesTable</v>
      </c>
      <c r="I185" t="str">
        <f t="shared" si="19"/>
        <v>ifrs-full</v>
      </c>
      <c r="J185" t="str">
        <f t="shared" si="20"/>
        <v>DisclosureOfSignificantInvestmentsInAssociatesTable</v>
      </c>
      <c r="K185" s="1" t="str">
        <f t="shared" si="21"/>
        <v>ifrs-full_SignificantInvestmentsInAssociatesAxis</v>
      </c>
      <c r="L185" t="str">
        <f t="shared" si="22"/>
        <v>ifrs-full</v>
      </c>
      <c r="M185" t="str">
        <f t="shared" si="23"/>
        <v>SignificantInvestmentsInAssociatesAxis</v>
      </c>
      <c r="N185" t="str">
        <f t="shared" si="24"/>
        <v>insert into dbax_dime_diax (pref_dime, codi_dime, pref_axis, codi_axis, orde_axis, codi_dein) values ('ifrs-full','DisclosureOfSignificantInvestmentsInAssociatesTable','ifrs-full','SignificantInvestmentsInAssociatesAxis',1,'pre_cl-ci_ifrs-12_2014-03-05_role-825700')</v>
      </c>
    </row>
    <row r="186" spans="1:14" x14ac:dyDescent="0.25">
      <c r="A186" t="s">
        <v>1743</v>
      </c>
      <c r="B186" t="s">
        <v>2901</v>
      </c>
      <c r="C186">
        <v>1</v>
      </c>
      <c r="D186" t="s">
        <v>217</v>
      </c>
      <c r="H186" s="1" t="str">
        <f t="shared" si="18"/>
        <v>ifrs-full_DisclosureOfSignificantInvestmentsInSubsidiariesTable</v>
      </c>
      <c r="I186" t="str">
        <f t="shared" si="19"/>
        <v>ifrs-full</v>
      </c>
      <c r="J186" t="str">
        <f t="shared" si="20"/>
        <v>DisclosureOfSignificantInvestmentsInSubsidiariesTable</v>
      </c>
      <c r="K186" s="1" t="str">
        <f t="shared" si="21"/>
        <v>ifrs-full_SignificantInvestmentsInSubsidiariesAxis</v>
      </c>
      <c r="L186" t="str">
        <f t="shared" si="22"/>
        <v>ifrs-full</v>
      </c>
      <c r="M186" t="str">
        <f t="shared" si="23"/>
        <v>SignificantInvestmentsInSubsidiariesAxis</v>
      </c>
      <c r="N186" t="str">
        <f t="shared" si="24"/>
        <v>insert into dbax_dime_diax (pref_dime, codi_dime, pref_axis, codi_axis, orde_axis, codi_dein) values ('ifrs-full','DisclosureOfSignificantInvestmentsInSubsidiariesTable','ifrs-full','SignificantInvestmentsInSubsidiariesAxis',1,'pre_cl-ci_ifrs-12_2014-03-05_role-825700')</v>
      </c>
    </row>
    <row r="187" spans="1:14" x14ac:dyDescent="0.25">
      <c r="A187" t="s">
        <v>1768</v>
      </c>
      <c r="B187" t="s">
        <v>3002</v>
      </c>
      <c r="C187">
        <v>1</v>
      </c>
      <c r="D187" t="s">
        <v>217</v>
      </c>
      <c r="H187" s="1" t="str">
        <f t="shared" si="18"/>
        <v>ifrs-full_DisclosureOfUnconsolidatedStructuredEntitiesTable</v>
      </c>
      <c r="I187" t="str">
        <f t="shared" si="19"/>
        <v>ifrs-full</v>
      </c>
      <c r="J187" t="str">
        <f t="shared" si="20"/>
        <v>DisclosureOfUnconsolidatedStructuredEntitiesTable</v>
      </c>
      <c r="K187" s="1" t="str">
        <f t="shared" si="21"/>
        <v>ifrs-full_UnconsolidatedStructuredEntitiesAxis</v>
      </c>
      <c r="L187" t="str">
        <f t="shared" si="22"/>
        <v>ifrs-full</v>
      </c>
      <c r="M187" t="str">
        <f t="shared" si="23"/>
        <v>UnconsolidatedStructuredEntitiesAxis</v>
      </c>
      <c r="N187" t="str">
        <f t="shared" si="24"/>
        <v>insert into dbax_dime_diax (pref_dime, codi_dime, pref_axis, codi_axis, orde_axis, codi_dein) values ('ifrs-full','DisclosureOfUnconsolidatedStructuredEntitiesTable','ifrs-full','UnconsolidatedStructuredEntitiesAxis',1,'pre_cl-ci_ifrs-12_2014-03-05_role-825700')</v>
      </c>
    </row>
    <row r="188" spans="1:14" x14ac:dyDescent="0.25">
      <c r="A188" t="s">
        <v>1562</v>
      </c>
      <c r="B188" t="s">
        <v>512</v>
      </c>
      <c r="C188">
        <v>1</v>
      </c>
      <c r="D188" t="s">
        <v>220</v>
      </c>
      <c r="H188" s="1" t="str">
        <f t="shared" si="18"/>
        <v>ifrs-full_DisclosureOfFairValueMeasurementOfAssetsTable</v>
      </c>
      <c r="I188" t="str">
        <f t="shared" si="19"/>
        <v>ifrs-full</v>
      </c>
      <c r="J188" t="str">
        <f t="shared" si="20"/>
        <v>DisclosureOfFairValueMeasurementOfAssetsTable</v>
      </c>
      <c r="K188" s="1" t="str">
        <f t="shared" si="21"/>
        <v>cl-ci_InformacionARevelarSobreMedicionValorRazonableActivosEje</v>
      </c>
      <c r="L188" t="str">
        <f t="shared" si="22"/>
        <v>cl-ci</v>
      </c>
      <c r="M188" t="str">
        <f t="shared" si="23"/>
        <v>InformacionARevelarSobreMedicionValorRazonableActivosEje</v>
      </c>
      <c r="N188" t="str">
        <f t="shared" si="24"/>
        <v>insert into dbax_dime_diax (pref_dime, codi_dime, pref_axis, codi_axis, orde_axis, codi_dein) values ('ifrs-full','DisclosureOfFairValueMeasurementOfAssetsTable','cl-ci','InformacionARevelarSobreMedicionValorRazonableActivosEje',1,'pre_cl-ci_ifrs-13_2014-03-05_role-823000')</v>
      </c>
    </row>
    <row r="189" spans="1:14" x14ac:dyDescent="0.25">
      <c r="A189" t="s">
        <v>1566</v>
      </c>
      <c r="B189" t="s">
        <v>517</v>
      </c>
      <c r="C189">
        <v>1</v>
      </c>
      <c r="D189" t="s">
        <v>220</v>
      </c>
      <c r="H189" s="1" t="str">
        <f t="shared" si="18"/>
        <v>ifrs-full_DisclosureOfFairValueMeasurementOfEquityTable</v>
      </c>
      <c r="I189" t="str">
        <f t="shared" si="19"/>
        <v>ifrs-full</v>
      </c>
      <c r="J189" t="str">
        <f t="shared" si="20"/>
        <v>DisclosureOfFairValueMeasurementOfEquityTable</v>
      </c>
      <c r="K189" s="1" t="str">
        <f t="shared" si="21"/>
        <v>cl-ci_InformacionARrevelarSobreMedicionValorRazonablePatrimonioEje</v>
      </c>
      <c r="L189" t="str">
        <f t="shared" si="22"/>
        <v>cl-ci</v>
      </c>
      <c r="M189" t="str">
        <f t="shared" si="23"/>
        <v>InformacionARrevelarSobreMedicionValorRazonablePatrimonioEje</v>
      </c>
      <c r="N189" t="str">
        <f t="shared" si="24"/>
        <v>insert into dbax_dime_diax (pref_dime, codi_dime, pref_axis, codi_axis, orde_axis, codi_dein) values ('ifrs-full','DisclosureOfFairValueMeasurementOfEquityTable','cl-ci','InformacionARrevelarSobreMedicionValorRazonablePatrimonioEje',1,'pre_cl-ci_ifrs-13_2014-03-05_role-823000')</v>
      </c>
    </row>
    <row r="190" spans="1:14" x14ac:dyDescent="0.25">
      <c r="A190" t="s">
        <v>1570</v>
      </c>
      <c r="B190" t="s">
        <v>513</v>
      </c>
      <c r="C190">
        <v>1</v>
      </c>
      <c r="D190" t="s">
        <v>220</v>
      </c>
      <c r="H190" s="1" t="str">
        <f t="shared" si="18"/>
        <v>ifrs-full_DisclosureOfFairValueMeasurementOfLiabilitiesTable</v>
      </c>
      <c r="I190" t="str">
        <f t="shared" si="19"/>
        <v>ifrs-full</v>
      </c>
      <c r="J190" t="str">
        <f t="shared" si="20"/>
        <v>DisclosureOfFairValueMeasurementOfLiabilitiesTable</v>
      </c>
      <c r="K190" s="1" t="str">
        <f t="shared" si="21"/>
        <v>cl-ci_InformacionARevelarSobreMedicionValorRazonablePasivosEje</v>
      </c>
      <c r="L190" t="str">
        <f t="shared" si="22"/>
        <v>cl-ci</v>
      </c>
      <c r="M190" t="str">
        <f t="shared" si="23"/>
        <v>InformacionARevelarSobreMedicionValorRazonablePasivosEje</v>
      </c>
      <c r="N190" t="str">
        <f t="shared" si="24"/>
        <v>insert into dbax_dime_diax (pref_dime, codi_dime, pref_axis, codi_axis, orde_axis, codi_dein) values ('ifrs-full','DisclosureOfFairValueMeasurementOfLiabilitiesTable','cl-ci','InformacionARevelarSobreMedicionValorRazonablePasivosEje',1,'pre_cl-ci_ifrs-13_2014-03-05_role-823000')</v>
      </c>
    </row>
    <row r="191" spans="1:14" x14ac:dyDescent="0.25">
      <c r="A191" t="s">
        <v>1664</v>
      </c>
      <c r="B191" t="s">
        <v>2295</v>
      </c>
      <c r="C191">
        <v>1</v>
      </c>
      <c r="D191" t="s">
        <v>220</v>
      </c>
      <c r="H191" s="1" t="str">
        <f t="shared" si="18"/>
        <v>ifrs-full_DisclosureOfLiabilitiesMeasuredAtFairValueAndIssuedWithInseparableThirdpartyCreditEnhancementTable</v>
      </c>
      <c r="I191" t="str">
        <f t="shared" si="19"/>
        <v>ifrs-full</v>
      </c>
      <c r="J191" t="str">
        <f t="shared" si="20"/>
        <v>DisclosureOfLiabilitiesMeasuredAtFairValueAndIssuedWithInseparableThirdpartyCreditEnhancementTable</v>
      </c>
      <c r="K191" s="1" t="str">
        <f t="shared" si="21"/>
        <v>ifrs-full_LiabilitiesMeasuredAtFairValueAndIssuedWithInseparableThirdpartyCreditEnhancementAxis</v>
      </c>
      <c r="L191" t="str">
        <f t="shared" si="22"/>
        <v>ifrs-full</v>
      </c>
      <c r="M191" t="str">
        <f t="shared" si="23"/>
        <v>LiabilitiesMeasuredAtFairValueAndIssuedWithInseparableThirdpartyCreditEnhancementAxis</v>
      </c>
      <c r="N191" t="str">
        <f t="shared" si="24"/>
        <v>insert into dbax_dime_diax (pref_dime, codi_dime, pref_axis, codi_axis, orde_axis, codi_dein) values ('ifrs-full','DisclosureOfLiabilitiesMeasuredAtFairValueAndIssuedWithInseparableThirdpartyCreditEnhancementTable','ifrs-full','LiabilitiesMeasuredAtFairValueAndIssuedWithInseparableThirdpartyCreditEnhancementAxis',1,'pre_cl-ci_ifrs-13_2014-03-05_role-823000')</v>
      </c>
    </row>
    <row r="192" spans="1:14" x14ac:dyDescent="0.25">
      <c r="A192" t="s">
        <v>1677</v>
      </c>
      <c r="B192" t="s">
        <v>2710</v>
      </c>
      <c r="C192">
        <v>1</v>
      </c>
      <c r="D192" t="s">
        <v>223</v>
      </c>
      <c r="H192" s="1" t="str">
        <f t="shared" si="18"/>
        <v>ifrs-full_DisclosureOfNumberAndWeightedAverageRemainingContractualLifeOfOutstandingShareOptionsTable</v>
      </c>
      <c r="I192" t="str">
        <f t="shared" si="19"/>
        <v>ifrs-full</v>
      </c>
      <c r="J192" t="str">
        <f t="shared" si="20"/>
        <v>DisclosureOfNumberAndWeightedAverageRemainingContractualLifeOfOutstandingShareOptionsTable</v>
      </c>
      <c r="K192" s="1" t="str">
        <f t="shared" si="21"/>
        <v>ifrs-full_RangesOfExercisePricesForOutstandingShareOptionsAxis</v>
      </c>
      <c r="L192" t="str">
        <f t="shared" si="22"/>
        <v>ifrs-full</v>
      </c>
      <c r="M192" t="str">
        <f t="shared" si="23"/>
        <v>RangesOfExercisePricesForOutstandingShareOptionsAxis</v>
      </c>
      <c r="N192" t="str">
        <f t="shared" si="24"/>
        <v>insert into dbax_dime_diax (pref_dime, codi_dime, pref_axis, codi_axis, orde_axis, codi_dein) values ('ifrs-full','DisclosureOfNumberAndWeightedAverageRemainingContractualLifeOfOutstandingShareOptionsTable','ifrs-full','RangesOfExercisePricesForOutstandingShareOptionsAxis',1,'pre_cl-ci_ifrs-2_2014-03-05_role-834120')</v>
      </c>
    </row>
    <row r="193" spans="1:14" x14ac:dyDescent="0.25">
      <c r="A193" t="s">
        <v>1702</v>
      </c>
      <c r="B193" t="s">
        <v>2705</v>
      </c>
      <c r="C193">
        <v>1</v>
      </c>
      <c r="D193" t="s">
        <v>223</v>
      </c>
      <c r="H193" s="1" t="str">
        <f t="shared" si="18"/>
        <v>ifrs-full_DisclosureOfRangeOfExercisePricesOfOutstandingShareOptionsTable</v>
      </c>
      <c r="I193" t="str">
        <f t="shared" si="19"/>
        <v>ifrs-full</v>
      </c>
      <c r="J193" t="str">
        <f t="shared" si="20"/>
        <v>DisclosureOfRangeOfExercisePricesOfOutstandingShareOptionsTable</v>
      </c>
      <c r="K193" s="1" t="str">
        <f t="shared" si="21"/>
        <v>ifrs-full_RangeAxis</v>
      </c>
      <c r="L193" t="str">
        <f t="shared" si="22"/>
        <v>ifrs-full</v>
      </c>
      <c r="M193" t="str">
        <f t="shared" si="23"/>
        <v>RangeAxis</v>
      </c>
      <c r="N193" t="str">
        <f t="shared" si="24"/>
        <v>insert into dbax_dime_diax (pref_dime, codi_dime, pref_axis, codi_axis, orde_axis, codi_dein) values ('ifrs-full','DisclosureOfRangeOfExercisePricesOfOutstandingShareOptionsTable','ifrs-full','RangeAxis',1,'pre_cl-ci_ifrs-2_2014-03-05_role-834120')</v>
      </c>
    </row>
    <row r="194" spans="1:14" x14ac:dyDescent="0.25">
      <c r="A194" t="s">
        <v>1756</v>
      </c>
      <c r="B194" t="s">
        <v>2999</v>
      </c>
      <c r="C194">
        <v>1</v>
      </c>
      <c r="D194" t="s">
        <v>223</v>
      </c>
      <c r="H194" s="1" t="str">
        <f t="shared" si="18"/>
        <v>ifrs-full_DisclosureOfTermsAndConditionsOfSharebasedPaymentArrangementTable</v>
      </c>
      <c r="I194" t="str">
        <f t="shared" si="19"/>
        <v>ifrs-full</v>
      </c>
      <c r="J194" t="str">
        <f t="shared" si="20"/>
        <v>DisclosureOfTermsAndConditionsOfSharebasedPaymentArrangementTable</v>
      </c>
      <c r="K194" s="1" t="str">
        <f t="shared" si="21"/>
        <v>ifrs-full_TypesOfSharebasedPaymentArrangementsAxis</v>
      </c>
      <c r="L194" t="str">
        <f t="shared" si="22"/>
        <v>ifrs-full</v>
      </c>
      <c r="M194" t="str">
        <f t="shared" si="23"/>
        <v>TypesOfSharebasedPaymentArrangementsAxis</v>
      </c>
      <c r="N194" t="str">
        <f t="shared" si="24"/>
        <v>insert into dbax_dime_diax (pref_dime, codi_dime, pref_axis, codi_axis, orde_axis, codi_dein) values ('ifrs-full','DisclosureOfTermsAndConditionsOfSharebasedPaymentArrangementTable','ifrs-full','TypesOfSharebasedPaymentArrangementsAxis',1,'pre_cl-ci_ifrs-2_2014-03-05_role-834120')</v>
      </c>
    </row>
    <row r="195" spans="1:14" x14ac:dyDescent="0.25">
      <c r="A195" t="s">
        <v>1504</v>
      </c>
      <c r="B195" t="s">
        <v>965</v>
      </c>
      <c r="C195">
        <v>1</v>
      </c>
      <c r="D195" t="s">
        <v>226</v>
      </c>
      <c r="H195" s="1" t="str">
        <f t="shared" si="18"/>
        <v>ifrs-full_DisclosureOfAcquiredReceivablesTable</v>
      </c>
      <c r="I195" t="str">
        <f t="shared" si="19"/>
        <v>ifrs-full</v>
      </c>
      <c r="J195" t="str">
        <f t="shared" si="20"/>
        <v>DisclosureOfAcquiredReceivablesTable</v>
      </c>
      <c r="K195" s="1" t="str">
        <f t="shared" si="21"/>
        <v>ifrs-full_ClassesOfAcquiredReceivablesAxis</v>
      </c>
      <c r="L195" t="str">
        <f t="shared" si="22"/>
        <v>ifrs-full</v>
      </c>
      <c r="M195" t="str">
        <f t="shared" si="23"/>
        <v>ClassesOfAcquiredReceivablesAxis</v>
      </c>
      <c r="N195" t="str">
        <f t="shared" si="24"/>
        <v>insert into dbax_dime_diax (pref_dime, codi_dime, pref_axis, codi_axis, orde_axis, codi_dein) values ('ifrs-full','DisclosureOfAcquiredReceivablesTable','ifrs-full','ClassesOfAcquiredReceivablesAxis',1,'pre_cl-ci_ifrs-3_2014-03-05_role-817000')</v>
      </c>
    </row>
    <row r="196" spans="1:14" x14ac:dyDescent="0.25">
      <c r="A196" t="s">
        <v>1504</v>
      </c>
      <c r="B196" t="s">
        <v>887</v>
      </c>
      <c r="C196">
        <v>2</v>
      </c>
      <c r="D196" t="s">
        <v>226</v>
      </c>
      <c r="H196" s="1" t="str">
        <f t="shared" si="18"/>
        <v>ifrs-full_DisclosureOfAcquiredReceivablesTable</v>
      </c>
      <c r="I196" t="str">
        <f t="shared" si="19"/>
        <v>ifrs-full</v>
      </c>
      <c r="J196" t="str">
        <f t="shared" si="20"/>
        <v>DisclosureOfAcquiredReceivablesTable</v>
      </c>
      <c r="K196" s="1" t="str">
        <f t="shared" si="21"/>
        <v>ifrs-full_BusinessCombinationsAxis</v>
      </c>
      <c r="L196" t="str">
        <f t="shared" si="22"/>
        <v>ifrs-full</v>
      </c>
      <c r="M196" t="str">
        <f t="shared" si="23"/>
        <v>BusinessCombinationsAxis</v>
      </c>
      <c r="N196" t="str">
        <f t="shared" si="24"/>
        <v>insert into dbax_dime_diax (pref_dime, codi_dime, pref_axis, codi_axis, orde_axis, codi_dein) values ('ifrs-full','DisclosureOfAcquiredReceivablesTable','ifrs-full','BusinessCombinationsAxis',2,'pre_cl-ci_ifrs-3_2014-03-05_role-817000')</v>
      </c>
    </row>
    <row r="197" spans="1:14" x14ac:dyDescent="0.25">
      <c r="A197" t="s">
        <v>1523</v>
      </c>
      <c r="B197" t="s">
        <v>887</v>
      </c>
      <c r="C197">
        <v>1</v>
      </c>
      <c r="D197" t="s">
        <v>226</v>
      </c>
      <c r="H197" s="1" t="str">
        <f t="shared" si="18"/>
        <v>ifrs-full_DisclosureOfBusinessCombinationsTable</v>
      </c>
      <c r="I197" t="str">
        <f t="shared" si="19"/>
        <v>ifrs-full</v>
      </c>
      <c r="J197" t="str">
        <f t="shared" si="20"/>
        <v>DisclosureOfBusinessCombinationsTable</v>
      </c>
      <c r="K197" s="1" t="str">
        <f t="shared" si="21"/>
        <v>ifrs-full_BusinessCombinationsAxis</v>
      </c>
      <c r="L197" t="str">
        <f t="shared" si="22"/>
        <v>ifrs-full</v>
      </c>
      <c r="M197" t="str">
        <f t="shared" si="23"/>
        <v>BusinessCombinationsAxis</v>
      </c>
      <c r="N197" t="str">
        <f t="shared" si="24"/>
        <v>insert into dbax_dime_diax (pref_dime, codi_dime, pref_axis, codi_axis, orde_axis, codi_dein) values ('ifrs-full','DisclosureOfBusinessCombinationsTable','ifrs-full','BusinessCombinationsAxis',1,'pre_cl-ci_ifrs-3_2014-03-05_role-817000')</v>
      </c>
    </row>
    <row r="198" spans="1:14" x14ac:dyDescent="0.25">
      <c r="A198" t="s">
        <v>1536</v>
      </c>
      <c r="B198" t="s">
        <v>2255</v>
      </c>
      <c r="C198">
        <v>1</v>
      </c>
      <c r="D198" t="s">
        <v>226</v>
      </c>
      <c r="H198" s="1" t="str">
        <f t="shared" si="18"/>
        <v>ifrs-full_DisclosureOfContingentLiabilitiesInBusinessCombinationTable</v>
      </c>
      <c r="I198" t="str">
        <f t="shared" si="19"/>
        <v>ifrs-full</v>
      </c>
      <c r="J198" t="str">
        <f t="shared" si="20"/>
        <v>DisclosureOfContingentLiabilitiesInBusinessCombinationTable</v>
      </c>
      <c r="K198" s="1" t="str">
        <f t="shared" si="21"/>
        <v>ifrs-full_ItemsOfContingentLiabilitiesAxis</v>
      </c>
      <c r="L198" t="str">
        <f t="shared" si="22"/>
        <v>ifrs-full</v>
      </c>
      <c r="M198" t="str">
        <f t="shared" si="23"/>
        <v>ItemsOfContingentLiabilitiesAxis</v>
      </c>
      <c r="N198" t="str">
        <f t="shared" si="24"/>
        <v>insert into dbax_dime_diax (pref_dime, codi_dime, pref_axis, codi_axis, orde_axis, codi_dein) values ('ifrs-full','DisclosureOfContingentLiabilitiesInBusinessCombinationTable','ifrs-full','ItemsOfContingentLiabilitiesAxis',1,'pre_cl-ci_ifrs-3_2014-03-05_role-817000')</v>
      </c>
    </row>
    <row r="199" spans="1:14" x14ac:dyDescent="0.25">
      <c r="A199" t="s">
        <v>1536</v>
      </c>
      <c r="B199" t="s">
        <v>887</v>
      </c>
      <c r="C199">
        <v>2</v>
      </c>
      <c r="D199" t="s">
        <v>226</v>
      </c>
      <c r="H199" s="1" t="str">
        <f t="shared" si="18"/>
        <v>ifrs-full_DisclosureOfContingentLiabilitiesInBusinessCombinationTable</v>
      </c>
      <c r="I199" t="str">
        <f t="shared" si="19"/>
        <v>ifrs-full</v>
      </c>
      <c r="J199" t="str">
        <f t="shared" si="20"/>
        <v>DisclosureOfContingentLiabilitiesInBusinessCombinationTable</v>
      </c>
      <c r="K199" s="1" t="str">
        <f t="shared" si="21"/>
        <v>ifrs-full_BusinessCombinationsAxis</v>
      </c>
      <c r="L199" t="str">
        <f t="shared" si="22"/>
        <v>ifrs-full</v>
      </c>
      <c r="M199" t="str">
        <f t="shared" si="23"/>
        <v>BusinessCombinationsAxis</v>
      </c>
      <c r="N199" t="str">
        <f t="shared" si="24"/>
        <v>insert into dbax_dime_diax (pref_dime, codi_dime, pref_axis, codi_axis, orde_axis, codi_dein) values ('ifrs-full','DisclosureOfContingentLiabilitiesInBusinessCombinationTable','ifrs-full','BusinessCombinationsAxis',2,'pre_cl-ci_ifrs-3_2014-03-05_role-817000')</v>
      </c>
    </row>
    <row r="200" spans="1:14" x14ac:dyDescent="0.25">
      <c r="A200" t="s">
        <v>1536</v>
      </c>
      <c r="B200" t="s">
        <v>971</v>
      </c>
      <c r="C200">
        <v>3</v>
      </c>
      <c r="D200" t="s">
        <v>226</v>
      </c>
      <c r="H200" s="1" t="str">
        <f t="shared" si="18"/>
        <v>ifrs-full_DisclosureOfContingentLiabilitiesInBusinessCombinationTable</v>
      </c>
      <c r="I200" t="str">
        <f t="shared" si="19"/>
        <v>ifrs-full</v>
      </c>
      <c r="J200" t="str">
        <f t="shared" si="20"/>
        <v>DisclosureOfContingentLiabilitiesInBusinessCombinationTable</v>
      </c>
      <c r="K200" s="1" t="str">
        <f t="shared" si="21"/>
        <v>ifrs-full_ClassesOfContingentLiabilitiesAxis</v>
      </c>
      <c r="L200" t="str">
        <f t="shared" si="22"/>
        <v>ifrs-full</v>
      </c>
      <c r="M200" t="str">
        <f t="shared" si="23"/>
        <v>ClassesOfContingentLiabilitiesAxis</v>
      </c>
      <c r="N200" t="str">
        <f t="shared" si="24"/>
        <v>insert into dbax_dime_diax (pref_dime, codi_dime, pref_axis, codi_axis, orde_axis, codi_dein) values ('ifrs-full','DisclosureOfContingentLiabilitiesInBusinessCombinationTable','ifrs-full','ClassesOfContingentLiabilitiesAxis',3,'pre_cl-ci_ifrs-3_2014-03-05_role-817000')</v>
      </c>
    </row>
    <row r="201" spans="1:14" x14ac:dyDescent="0.25">
      <c r="A201" t="s">
        <v>1764</v>
      </c>
      <c r="B201" t="s">
        <v>2971</v>
      </c>
      <c r="C201">
        <v>1</v>
      </c>
      <c r="D201" t="s">
        <v>226</v>
      </c>
      <c r="H201" s="1" t="str">
        <f t="shared" si="18"/>
        <v>ifrs-full_DisclosureOfTransactionsRecognisedSeparatelyFromAcquisitionOfAssetsAndAssumptionOfLiabilitiesInBusinessCombinationTable</v>
      </c>
      <c r="I201" t="str">
        <f t="shared" si="19"/>
        <v>ifrs-full</v>
      </c>
      <c r="J201" t="str">
        <f t="shared" si="20"/>
        <v>DisclosureOfTransactionsRecognisedSeparatelyFromAcquisitionOfAssetsAndAssumptionOfLiabilitiesInBusinessCombinationTable</v>
      </c>
      <c r="K201" s="1" t="str">
        <f t="shared" si="21"/>
        <v>ifrs-full_TransactionsRecognisedSeparatelyFromAcquisitionOfAssetsAndAssumptionOfLiabilitiesInBusinessCombinationAxis</v>
      </c>
      <c r="L201" t="str">
        <f t="shared" si="22"/>
        <v>ifrs-full</v>
      </c>
      <c r="M201" t="str">
        <f t="shared" si="23"/>
        <v>TransactionsRecognisedSeparatelyFromAcquisitionOfAssetsAndAssumptionOfLiabilitiesInBusinessCombinationAxis</v>
      </c>
      <c r="N201" t="str">
        <f t="shared" si="24"/>
        <v>insert into dbax_dime_diax (pref_dime, codi_dime, pref_axis, codi_axis, orde_axis, codi_dein) values ('ifrs-full','DisclosureOfTransactionsRecognisedSeparatelyFromAcquisitionOfAssetsAndAssumptionOfLiabilitiesInBusinessCombinationTable','ifrs-full','TransactionsRecognisedSeparatelyFromAcquisitionOfAssetsAndAssumptionOfLiabilitiesInBusinessCombinationAxis',1,'pre_cl-ci_ifrs-3_2014-03-05_role-817000')</v>
      </c>
    </row>
    <row r="202" spans="1:14" x14ac:dyDescent="0.25">
      <c r="A202" t="s">
        <v>1764</v>
      </c>
      <c r="B202" t="s">
        <v>887</v>
      </c>
      <c r="C202">
        <v>2</v>
      </c>
      <c r="D202" t="s">
        <v>226</v>
      </c>
      <c r="H202" s="1" t="str">
        <f t="shared" si="18"/>
        <v>ifrs-full_DisclosureOfTransactionsRecognisedSeparatelyFromAcquisitionOfAssetsAndAssumptionOfLiabilitiesInBusinessCombinationTable</v>
      </c>
      <c r="I202" t="str">
        <f t="shared" si="19"/>
        <v>ifrs-full</v>
      </c>
      <c r="J202" t="str">
        <f t="shared" si="20"/>
        <v>DisclosureOfTransactionsRecognisedSeparatelyFromAcquisitionOfAssetsAndAssumptionOfLiabilitiesInBusinessCombinationTable</v>
      </c>
      <c r="K202" s="1" t="str">
        <f t="shared" si="21"/>
        <v>ifrs-full_BusinessCombinationsAxis</v>
      </c>
      <c r="L202" t="str">
        <f t="shared" si="22"/>
        <v>ifrs-full</v>
      </c>
      <c r="M202" t="str">
        <f t="shared" si="23"/>
        <v>BusinessCombinationsAxis</v>
      </c>
      <c r="N202" t="str">
        <f t="shared" si="24"/>
        <v>insert into dbax_dime_diax (pref_dime, codi_dime, pref_axis, codi_axis, orde_axis, codi_dein) values ('ifrs-full','DisclosureOfTransactionsRecognisedSeparatelyFromAcquisitionOfAssetsAndAssumptionOfLiabilitiesInBusinessCombinationTable','ifrs-full','BusinessCombinationsAxis',2,'pre_cl-ci_ifrs-3_2014-03-05_role-817000')</v>
      </c>
    </row>
    <row r="203" spans="1:14" x14ac:dyDescent="0.25">
      <c r="A203" t="s">
        <v>1722</v>
      </c>
      <c r="B203" t="s">
        <v>897</v>
      </c>
      <c r="C203">
        <v>1</v>
      </c>
      <c r="D203" t="s">
        <v>229</v>
      </c>
      <c r="H203" s="1" t="str">
        <f t="shared" si="18"/>
        <v>ifrs-full_DisclosureOfReconciliationOfChangesInGoodwillTable</v>
      </c>
      <c r="I203" t="str">
        <f t="shared" si="19"/>
        <v>ifrs-full</v>
      </c>
      <c r="J203" t="str">
        <f t="shared" si="20"/>
        <v>DisclosureOfReconciliationOfChangesInGoodwillTable</v>
      </c>
      <c r="K203" s="1" t="str">
        <f t="shared" si="21"/>
        <v>ifrs-full_CarryingAmountAccumulatedDepreciationAmortisationAndImpairmentAndGrossCarryingAmountAxis</v>
      </c>
      <c r="L203" t="str">
        <f t="shared" si="22"/>
        <v>ifrs-full</v>
      </c>
      <c r="M203" t="str">
        <f t="shared" si="23"/>
        <v>CarryingAmountAccumulatedDepreciationAmortisationAndImpairmentAndGrossCarryingAmountAxis</v>
      </c>
      <c r="N203" t="str">
        <f t="shared" si="24"/>
        <v>insert into dbax_dime_diax (pref_dime, codi_dime, pref_axis, codi_axis, orde_axis, codi_dein) values ('ifrs-full','DisclosureOfReconciliationOfChangesInGoodwillTable','ifrs-full','CarryingAmountAccumulatedDepreciationAmortisationAndImpairmentAndGrossCarryingAmountAxis',1,'pre_cl-ci_ifrs-3_2014-03-05_role-817100')</v>
      </c>
    </row>
    <row r="204" spans="1:14" x14ac:dyDescent="0.25">
      <c r="A204" t="s">
        <v>1722</v>
      </c>
      <c r="B204" t="s">
        <v>887</v>
      </c>
      <c r="C204">
        <v>2</v>
      </c>
      <c r="D204" t="s">
        <v>229</v>
      </c>
      <c r="H204" s="1" t="str">
        <f t="shared" si="18"/>
        <v>ifrs-full_DisclosureOfReconciliationOfChangesInGoodwillTable</v>
      </c>
      <c r="I204" t="str">
        <f t="shared" si="19"/>
        <v>ifrs-full</v>
      </c>
      <c r="J204" t="str">
        <f t="shared" si="20"/>
        <v>DisclosureOfReconciliationOfChangesInGoodwillTable</v>
      </c>
      <c r="K204" s="1" t="str">
        <f t="shared" si="21"/>
        <v>ifrs-full_BusinessCombinationsAxis</v>
      </c>
      <c r="L204" t="str">
        <f t="shared" si="22"/>
        <v>ifrs-full</v>
      </c>
      <c r="M204" t="str">
        <f t="shared" si="23"/>
        <v>BusinessCombinationsAxis</v>
      </c>
      <c r="N204" t="str">
        <f t="shared" si="24"/>
        <v>insert into dbax_dime_diax (pref_dime, codi_dime, pref_axis, codi_axis, orde_axis, codi_dein) values ('ifrs-full','DisclosureOfReconciliationOfChangesInGoodwillTable','ifrs-full','BusinessCombinationsAxis',2,'pre_cl-ci_ifrs-3_2014-03-05_role-817100')</v>
      </c>
    </row>
    <row r="205" spans="1:14" x14ac:dyDescent="0.25">
      <c r="A205" t="s">
        <v>1584</v>
      </c>
      <c r="B205" t="s">
        <v>2015</v>
      </c>
      <c r="C205">
        <v>1</v>
      </c>
      <c r="D205" t="s">
        <v>232</v>
      </c>
      <c r="H205" s="1" t="str">
        <f t="shared" si="18"/>
        <v>ifrs-full_DisclosureOfGeographicalAreasTable</v>
      </c>
      <c r="I205" t="str">
        <f t="shared" si="19"/>
        <v>ifrs-full</v>
      </c>
      <c r="J205" t="str">
        <f t="shared" si="20"/>
        <v>DisclosureOfGeographicalAreasTable</v>
      </c>
      <c r="K205" s="1" t="str">
        <f t="shared" si="21"/>
        <v>ifrs-full_GeographicalAreasAxis</v>
      </c>
      <c r="L205" t="str">
        <f t="shared" si="22"/>
        <v>ifrs-full</v>
      </c>
      <c r="M205" t="str">
        <f t="shared" si="23"/>
        <v>GeographicalAreasAxis</v>
      </c>
      <c r="N205" t="str">
        <f t="shared" si="24"/>
        <v>insert into dbax_dime_diax (pref_dime, codi_dime, pref_axis, codi_axis, orde_axis, codi_dein) values ('ifrs-full','DisclosureOfGeographicalAreasTable','ifrs-full','GeographicalAreasAxis',1,'pre_cl-ci_ifrs-8_2014-03-05_role-871100')</v>
      </c>
    </row>
    <row r="206" spans="1:14" x14ac:dyDescent="0.25">
      <c r="A206" t="s">
        <v>1667</v>
      </c>
      <c r="B206" t="s">
        <v>2324</v>
      </c>
      <c r="C206">
        <v>1</v>
      </c>
      <c r="D206" t="s">
        <v>232</v>
      </c>
      <c r="H206" s="1" t="str">
        <f t="shared" si="18"/>
        <v>ifrs-full_DisclosureOfMajorCustomersTable</v>
      </c>
      <c r="I206" t="str">
        <f t="shared" si="19"/>
        <v>ifrs-full</v>
      </c>
      <c r="J206" t="str">
        <f t="shared" si="20"/>
        <v>DisclosureOfMajorCustomersTable</v>
      </c>
      <c r="K206" s="1" t="str">
        <f t="shared" si="21"/>
        <v>ifrs-full_MajorCustomersAxis</v>
      </c>
      <c r="L206" t="str">
        <f t="shared" si="22"/>
        <v>ifrs-full</v>
      </c>
      <c r="M206" t="str">
        <f t="shared" si="23"/>
        <v>MajorCustomersAxis</v>
      </c>
      <c r="N206" t="str">
        <f t="shared" si="24"/>
        <v>insert into dbax_dime_diax (pref_dime, codi_dime, pref_axis, codi_axis, orde_axis, codi_dein) values ('ifrs-full','DisclosureOfMajorCustomersTable','ifrs-full','MajorCustomersAxis',1,'pre_cl-ci_ifrs-8_2014-03-05_role-871100')</v>
      </c>
    </row>
    <row r="207" spans="1:14" x14ac:dyDescent="0.25">
      <c r="A207" t="s">
        <v>1685</v>
      </c>
      <c r="B207" t="s">
        <v>635</v>
      </c>
      <c r="C207">
        <v>1</v>
      </c>
      <c r="D207" t="s">
        <v>232</v>
      </c>
      <c r="H207" s="1" t="str">
        <f t="shared" si="18"/>
        <v>ifrs-full_DisclosureOfOperatingSegmentsTable</v>
      </c>
      <c r="I207" t="str">
        <f t="shared" si="19"/>
        <v>ifrs-full</v>
      </c>
      <c r="J207" t="str">
        <f t="shared" si="20"/>
        <v>DisclosureOfOperatingSegmentsTable</v>
      </c>
      <c r="K207" s="1" t="str">
        <f t="shared" si="21"/>
        <v>cl-ci_OperatingSegmentsAxis</v>
      </c>
      <c r="L207" t="str">
        <f t="shared" si="22"/>
        <v>cl-ci</v>
      </c>
      <c r="M207" t="str">
        <f t="shared" si="23"/>
        <v>OperatingSegmentsAxis</v>
      </c>
      <c r="N207" t="str">
        <f t="shared" si="24"/>
        <v>insert into dbax_dime_diax (pref_dime, codi_dime, pref_axis, codi_axis, orde_axis, codi_dein) values ('ifrs-full','DisclosureOfOperatingSegmentsTable','cl-ci','OperatingSegmentsAxis',1,'pre_cl-ci_ifrs-8_2014-03-05_role-871100')</v>
      </c>
    </row>
    <row r="208" spans="1:14" x14ac:dyDescent="0.25">
      <c r="A208" t="s">
        <v>1694</v>
      </c>
      <c r="B208" t="s">
        <v>2635</v>
      </c>
      <c r="C208">
        <v>1</v>
      </c>
      <c r="D208" t="s">
        <v>232</v>
      </c>
      <c r="H208" s="1" t="str">
        <f t="shared" si="18"/>
        <v>ifrs-full_DisclosureOfProductsAndServicesTable</v>
      </c>
      <c r="I208" t="str">
        <f t="shared" si="19"/>
        <v>ifrs-full</v>
      </c>
      <c r="J208" t="str">
        <f t="shared" si="20"/>
        <v>DisclosureOfProductsAndServicesTable</v>
      </c>
      <c r="K208" s="1" t="str">
        <f t="shared" si="21"/>
        <v>ifrs-full_ProductsAndServicesAxis</v>
      </c>
      <c r="L208" t="str">
        <f t="shared" si="22"/>
        <v>ifrs-full</v>
      </c>
      <c r="M208" t="str">
        <f t="shared" si="23"/>
        <v>ProductsAndServicesAxis</v>
      </c>
      <c r="N208" t="str">
        <f t="shared" si="24"/>
        <v>insert into dbax_dime_diax (pref_dime, codi_dime, pref_axis, codi_axis, orde_axis, codi_dein) values ('ifrs-full','DisclosureOfProductsAndServicesTable','ifrs-full','ProductsAndServicesAxis',1,'pre_cl-ci_ifrs-8_2014-03-05_role-871100')</v>
      </c>
    </row>
    <row r="209" spans="1:14" x14ac:dyDescent="0.25">
      <c r="A209" t="s">
        <v>1574</v>
      </c>
      <c r="B209" t="s">
        <v>2331</v>
      </c>
      <c r="C209">
        <v>1</v>
      </c>
      <c r="D209" t="s">
        <v>250</v>
      </c>
      <c r="H209" s="1" t="str">
        <f t="shared" ref="H209:H223" si="25">MID(A209,FIND("#",A209)+1,10000)</f>
        <v>ifrs-full_DisclosureOfFinanceLeaseAndOperatingLeaseByLesseeTable</v>
      </c>
      <c r="I209" t="str">
        <f t="shared" ref="I209:I223" si="26">MID(H209,1,FIND("_",H209)-1)</f>
        <v>ifrs-full</v>
      </c>
      <c r="J209" t="str">
        <f t="shared" ref="J209:J223" si="27">MID(H209,FIND("_",H209)+1,10000)</f>
        <v>DisclosureOfFinanceLeaseAndOperatingLeaseByLesseeTable</v>
      </c>
      <c r="K209" s="1" t="str">
        <f t="shared" ref="K209:K223" si="28">MID(B209,FIND("#",B209)+1,10000)</f>
        <v>ifrs-full_MaturityAxis</v>
      </c>
      <c r="L209" t="str">
        <f t="shared" ref="L209:L223" si="29">MID(K209,1,FIND("_",K209)-1)</f>
        <v>ifrs-full</v>
      </c>
      <c r="M209" t="str">
        <f t="shared" ref="M209:M223" si="30">MID(K209,FIND("_",K209)+1,10000)</f>
        <v>MaturityAxis</v>
      </c>
      <c r="N209" t="str">
        <f t="shared" ref="N209:N223" si="31">CONCATENATE("insert into dbax_dime_diax (pref_dime, codi_dime, pref_axis, codi_axis, orde_axis, codi_dein) values ('",I209,"','",J209,"','",L209,"','",M209,"',",C209,",'",D209,"')")</f>
        <v>insert into dbax_dime_diax (pref_dime, codi_dime, pref_axis, codi_axis, orde_axis, codi_dein) values ('ifrs-full','DisclosureOfFinanceLeaseAndOperatingLeaseByLesseeTable','ifrs-full','MaturityAxis',1,'pre_ias_17_2014-03-05_role-832600')</v>
      </c>
    </row>
    <row r="210" spans="1:14" x14ac:dyDescent="0.25">
      <c r="A210" t="s">
        <v>1578</v>
      </c>
      <c r="B210" t="s">
        <v>2331</v>
      </c>
      <c r="C210">
        <v>1</v>
      </c>
      <c r="D210" t="s">
        <v>250</v>
      </c>
      <c r="H210" s="1" t="str">
        <f t="shared" si="25"/>
        <v>ifrs-full_DisclosureOfFinanceLeaseAndOperatingLeaseByLessorTable</v>
      </c>
      <c r="I210" t="str">
        <f t="shared" si="26"/>
        <v>ifrs-full</v>
      </c>
      <c r="J210" t="str">
        <f t="shared" si="27"/>
        <v>DisclosureOfFinanceLeaseAndOperatingLeaseByLessorTable</v>
      </c>
      <c r="K210" s="1" t="str">
        <f t="shared" si="28"/>
        <v>ifrs-full_MaturityAxis</v>
      </c>
      <c r="L210" t="str">
        <f t="shared" si="29"/>
        <v>ifrs-full</v>
      </c>
      <c r="M210" t="str">
        <f t="shared" si="30"/>
        <v>MaturityAxis</v>
      </c>
      <c r="N210" t="str">
        <f t="shared" si="31"/>
        <v>insert into dbax_dime_diax (pref_dime, codi_dime, pref_axis, codi_axis, orde_axis, codi_dein) values ('ifrs-full','DisclosureOfFinanceLeaseAndOperatingLeaseByLessorTable','ifrs-full','MaturityAxis',1,'pre_ias_17_2014-03-05_role-832600')</v>
      </c>
    </row>
    <row r="211" spans="1:14" x14ac:dyDescent="0.25">
      <c r="A211" t="s">
        <v>1711</v>
      </c>
      <c r="B211" t="s">
        <v>967</v>
      </c>
      <c r="C211">
        <v>1</v>
      </c>
      <c r="D211" t="s">
        <v>250</v>
      </c>
      <c r="H211" s="1" t="str">
        <f t="shared" si="25"/>
        <v>ifrs-full_DisclosureOfRecognisedFinanceLeaseAsAssetsByLesseeTable</v>
      </c>
      <c r="I211" t="str">
        <f t="shared" si="26"/>
        <v>ifrs-full</v>
      </c>
      <c r="J211" t="str">
        <f t="shared" si="27"/>
        <v>DisclosureOfRecognisedFinanceLeaseAsAssetsByLesseeTable</v>
      </c>
      <c r="K211" s="1" t="str">
        <f t="shared" si="28"/>
        <v>ifrs-full_ClassesOfAssetsAxis</v>
      </c>
      <c r="L211" t="str">
        <f t="shared" si="29"/>
        <v>ifrs-full</v>
      </c>
      <c r="M211" t="str">
        <f t="shared" si="30"/>
        <v>ClassesOfAssetsAxis</v>
      </c>
      <c r="N211" t="str">
        <f t="shared" si="31"/>
        <v>insert into dbax_dime_diax (pref_dime, codi_dime, pref_axis, codi_axis, orde_axis, codi_dein) values ('ifrs-full','DisclosureOfRecognisedFinanceLeaseAsAssetsByLesseeTable','ifrs-full','ClassesOfAssetsAxis',1,'pre_ias_17_2014-03-05_role-832600')</v>
      </c>
    </row>
    <row r="212" spans="1:14" x14ac:dyDescent="0.25">
      <c r="A212" t="s">
        <v>1711</v>
      </c>
      <c r="B212" t="s">
        <v>897</v>
      </c>
      <c r="C212">
        <v>2</v>
      </c>
      <c r="D212" t="s">
        <v>250</v>
      </c>
      <c r="H212" s="1" t="str">
        <f t="shared" si="25"/>
        <v>ifrs-full_DisclosureOfRecognisedFinanceLeaseAsAssetsByLesseeTable</v>
      </c>
      <c r="I212" t="str">
        <f t="shared" si="26"/>
        <v>ifrs-full</v>
      </c>
      <c r="J212" t="str">
        <f t="shared" si="27"/>
        <v>DisclosureOfRecognisedFinanceLeaseAsAssetsByLesseeTable</v>
      </c>
      <c r="K212" s="1" t="str">
        <f t="shared" si="28"/>
        <v>ifrs-full_CarryingAmountAccumulatedDepreciationAmortisationAndImpairmentAndGrossCarryingAmountAxis</v>
      </c>
      <c r="L212" t="str">
        <f t="shared" si="29"/>
        <v>ifrs-full</v>
      </c>
      <c r="M212" t="str">
        <f t="shared" si="30"/>
        <v>CarryingAmountAccumulatedDepreciationAmortisationAndImpairmentAndGrossCarryingAmountAxis</v>
      </c>
      <c r="N212" t="str">
        <f t="shared" si="31"/>
        <v>insert into dbax_dime_diax (pref_dime, codi_dime, pref_axis, codi_axis, orde_axis, codi_dein) values ('ifrs-full','DisclosureOfRecognisedFinanceLeaseAsAssetsByLesseeTable','ifrs-full','CarryingAmountAccumulatedDepreciationAmortisationAndImpairmentAndGrossCarryingAmountAxis',2,'pre_ias_17_2014-03-05_role-832600')</v>
      </c>
    </row>
    <row r="213" spans="1:14" x14ac:dyDescent="0.25">
      <c r="A213" t="s">
        <v>1595</v>
      </c>
      <c r="B213" t="s">
        <v>967</v>
      </c>
      <c r="C213">
        <v>1</v>
      </c>
      <c r="D213" t="s">
        <v>259</v>
      </c>
      <c r="H213" s="1" t="str">
        <f t="shared" si="25"/>
        <v>ifrs-full_DisclosureOfImpairmentLossAndReversalOfImpairmentLossTable</v>
      </c>
      <c r="I213" t="str">
        <f t="shared" si="26"/>
        <v>ifrs-full</v>
      </c>
      <c r="J213" t="str">
        <f t="shared" si="27"/>
        <v>DisclosureOfImpairmentLossAndReversalOfImpairmentLossTable</v>
      </c>
      <c r="K213" s="1" t="str">
        <f t="shared" si="28"/>
        <v>ifrs-full_ClassesOfAssetsAxis</v>
      </c>
      <c r="L213" t="str">
        <f t="shared" si="29"/>
        <v>ifrs-full</v>
      </c>
      <c r="M213" t="str">
        <f t="shared" si="30"/>
        <v>ClassesOfAssetsAxis</v>
      </c>
      <c r="N213" t="str">
        <f t="shared" si="31"/>
        <v>insert into dbax_dime_diax (pref_dime, codi_dime, pref_axis, codi_axis, orde_axis, codi_dein) values ('ifrs-full','DisclosureOfImpairmentLossAndReversalOfImpairmentLossTable','ifrs-full','ClassesOfAssetsAxis',1,'pre_ias_36_2014-03-05_role-832410')</v>
      </c>
    </row>
    <row r="214" spans="1:14" x14ac:dyDescent="0.25">
      <c r="A214" t="s">
        <v>1598</v>
      </c>
      <c r="B214" t="s">
        <v>2142</v>
      </c>
      <c r="C214">
        <v>1</v>
      </c>
      <c r="D214" t="s">
        <v>259</v>
      </c>
      <c r="H214" s="1" t="str">
        <f t="shared" si="25"/>
        <v>ifrs-full_DisclosureOfImpairmentLossRecognisedOrReversedTable</v>
      </c>
      <c r="I214" t="str">
        <f t="shared" si="26"/>
        <v>ifrs-full</v>
      </c>
      <c r="J214" t="str">
        <f t="shared" si="27"/>
        <v>DisclosureOfImpairmentLossRecognisedOrReversedTable</v>
      </c>
      <c r="K214" s="1" t="str">
        <f t="shared" si="28"/>
        <v>ifrs-full_IndividualAssetsOrCashgeneratingUnitsAxis</v>
      </c>
      <c r="L214" t="str">
        <f t="shared" si="29"/>
        <v>ifrs-full</v>
      </c>
      <c r="M214" t="str">
        <f t="shared" si="30"/>
        <v>IndividualAssetsOrCashgeneratingUnitsAxis</v>
      </c>
      <c r="N214" t="str">
        <f t="shared" si="31"/>
        <v>insert into dbax_dime_diax (pref_dime, codi_dime, pref_axis, codi_axis, orde_axis, codi_dein) values ('ifrs-full','DisclosureOfImpairmentLossRecognisedOrReversedTable','ifrs-full','IndividualAssetsOrCashgeneratingUnitsAxis',1,'pre_ias_36_2014-03-05_role-832410')</v>
      </c>
    </row>
    <row r="215" spans="1:14" x14ac:dyDescent="0.25">
      <c r="A215" t="s">
        <v>1598</v>
      </c>
      <c r="B215" t="s">
        <v>967</v>
      </c>
      <c r="C215">
        <v>2</v>
      </c>
      <c r="D215" t="s">
        <v>259</v>
      </c>
      <c r="H215" s="1" t="str">
        <f t="shared" si="25"/>
        <v>ifrs-full_DisclosureOfImpairmentLossRecognisedOrReversedTable</v>
      </c>
      <c r="I215" t="str">
        <f t="shared" si="26"/>
        <v>ifrs-full</v>
      </c>
      <c r="J215" t="str">
        <f t="shared" si="27"/>
        <v>DisclosureOfImpairmentLossRecognisedOrReversedTable</v>
      </c>
      <c r="K215" s="1" t="str">
        <f t="shared" si="28"/>
        <v>ifrs-full_ClassesOfAssetsAxis</v>
      </c>
      <c r="L215" t="str">
        <f t="shared" si="29"/>
        <v>ifrs-full</v>
      </c>
      <c r="M215" t="str">
        <f t="shared" si="30"/>
        <v>ClassesOfAssetsAxis</v>
      </c>
      <c r="N215" t="str">
        <f t="shared" si="31"/>
        <v>insert into dbax_dime_diax (pref_dime, codi_dime, pref_axis, codi_axis, orde_axis, codi_dein) values ('ifrs-full','DisclosureOfImpairmentLossRecognisedOrReversedTable','ifrs-full','ClassesOfAssetsAxis',2,'pre_ias_36_2014-03-05_role-832410')</v>
      </c>
    </row>
    <row r="216" spans="1:14" x14ac:dyDescent="0.25">
      <c r="A216" t="s">
        <v>1598</v>
      </c>
      <c r="B216" t="s">
        <v>2856</v>
      </c>
      <c r="C216">
        <v>3</v>
      </c>
      <c r="D216" t="s">
        <v>259</v>
      </c>
      <c r="H216" s="1" t="str">
        <f t="shared" si="25"/>
        <v>ifrs-full_DisclosureOfImpairmentLossRecognisedOrReversedTable</v>
      </c>
      <c r="I216" t="str">
        <f t="shared" si="26"/>
        <v>ifrs-full</v>
      </c>
      <c r="J216" t="str">
        <f t="shared" si="27"/>
        <v>DisclosureOfImpairmentLossRecognisedOrReversedTable</v>
      </c>
      <c r="K216" s="1" t="str">
        <f t="shared" si="28"/>
        <v>ifrs-full_SegmentsAxis</v>
      </c>
      <c r="L216" t="str">
        <f t="shared" si="29"/>
        <v>ifrs-full</v>
      </c>
      <c r="M216" t="str">
        <f t="shared" si="30"/>
        <v>SegmentsAxis</v>
      </c>
      <c r="N216" t="str">
        <f t="shared" si="31"/>
        <v>insert into dbax_dime_diax (pref_dime, codi_dime, pref_axis, codi_axis, orde_axis, codi_dein) values ('ifrs-full','DisclosureOfImpairmentLossRecognisedOrReversedTable','ifrs-full','SegmentsAxis',3,'pre_ias_36_2014-03-05_role-832410')</v>
      </c>
    </row>
    <row r="217" spans="1:14" x14ac:dyDescent="0.25">
      <c r="A217" t="s">
        <v>1621</v>
      </c>
      <c r="B217" t="s">
        <v>2142</v>
      </c>
      <c r="C217">
        <v>1</v>
      </c>
      <c r="D217" t="s">
        <v>259</v>
      </c>
      <c r="H217" s="1" t="str">
        <f t="shared" si="25"/>
        <v>ifrs-full_DisclosureOfInformationForEachMaterialImpairmentLossRecognisedOrReversedForIndividualAssetOrCashgeneratingUnitTable</v>
      </c>
      <c r="I217" t="str">
        <f t="shared" si="26"/>
        <v>ifrs-full</v>
      </c>
      <c r="J217" t="str">
        <f t="shared" si="27"/>
        <v>DisclosureOfInformationForEachMaterialImpairmentLossRecognisedOrReversedForIndividualAssetOrCashgeneratingUnitTable</v>
      </c>
      <c r="K217" s="1" t="str">
        <f t="shared" si="28"/>
        <v>ifrs-full_IndividualAssetsOrCashgeneratingUnitsAxis</v>
      </c>
      <c r="L217" t="str">
        <f t="shared" si="29"/>
        <v>ifrs-full</v>
      </c>
      <c r="M217" t="str">
        <f t="shared" si="30"/>
        <v>IndividualAssetsOrCashgeneratingUnitsAxis</v>
      </c>
      <c r="N217" t="str">
        <f t="shared" si="31"/>
        <v>insert into dbax_dime_diax (pref_dime, codi_dime, pref_axis, codi_axis, orde_axis, codi_dein) values ('ifrs-full','DisclosureOfInformationForEachMaterialImpairmentLossRecognisedOrReversedForIndividualAssetOrCashgeneratingUnitTable','ifrs-full','IndividualAssetsOrCashgeneratingUnitsAxis',1,'pre_ias_36_2014-03-05_role-832410')</v>
      </c>
    </row>
    <row r="218" spans="1:14" x14ac:dyDescent="0.25">
      <c r="A218" t="s">
        <v>1625</v>
      </c>
      <c r="B218" t="s">
        <v>2144</v>
      </c>
      <c r="C218">
        <v>1</v>
      </c>
      <c r="D218" t="s">
        <v>259</v>
      </c>
      <c r="H218" s="1" t="str">
        <f t="shared" si="25"/>
        <v>ifrs-full_DisclosureOfInformationForIndividualAssetOrCashgeneratingUnitWithSignificantAmountOfGoodwillOrIntangibleAssetsWithIndefiniteUsefulLivesTable</v>
      </c>
      <c r="I218" t="str">
        <f t="shared" si="26"/>
        <v>ifrs-full</v>
      </c>
      <c r="J218" t="str">
        <f t="shared" si="27"/>
        <v>DisclosureOfInformationForIndividualAssetOrCashgeneratingUnitWithSignificantAmountOfGoodwillOrIntangibleAssetsWithIndefiniteUsefulLivesTable</v>
      </c>
      <c r="K218" s="1" t="str">
        <f t="shared" si="28"/>
        <v>ifrs-full_IndividualAssetsOrCashgeneratingUnitsWithSignificantAmountOfGoodwillOrIntangibleAssetsWithIndefiniteUsefulLivesAxis</v>
      </c>
      <c r="L218" t="str">
        <f t="shared" si="29"/>
        <v>ifrs-full</v>
      </c>
      <c r="M218" t="str">
        <f t="shared" si="30"/>
        <v>IndividualAssetsOrCashgeneratingUnitsWithSignificantAmountOfGoodwillOrIntangibleAssetsWithIndefiniteUsefulLivesAxis</v>
      </c>
      <c r="N218" t="str">
        <f t="shared" si="31"/>
        <v>insert into dbax_dime_diax (pref_dime, codi_dime, pref_axis, codi_axis, orde_axis, codi_dein) values ('ifrs-full','DisclosureOfInformationForIndividualAssetOrCashgeneratingUnitWithSignificantAmountOfGoodwillOrIntangibleAssetsWithIndefiniteUsefulLivesTable','ifrs-full','IndividualAssetsOrCashgeneratingUnitsWithSignificantAmountOfGoodwillOrIntangibleAssetsWithIndefiniteUsefulLivesAxis',1,'pre_ias_36_2014-03-05_role-832410')</v>
      </c>
    </row>
    <row r="219" spans="1:14" x14ac:dyDescent="0.25">
      <c r="A219" t="s">
        <v>1538</v>
      </c>
      <c r="B219" t="s">
        <v>971</v>
      </c>
      <c r="C219">
        <v>1</v>
      </c>
      <c r="D219" t="s">
        <v>262</v>
      </c>
      <c r="H219" s="1" t="str">
        <f t="shared" si="25"/>
        <v>ifrs-full_DisclosureOfContingentLiabilitiesTable</v>
      </c>
      <c r="I219" t="str">
        <f t="shared" si="26"/>
        <v>ifrs-full</v>
      </c>
      <c r="J219" t="str">
        <f t="shared" si="27"/>
        <v>DisclosureOfContingentLiabilitiesTable</v>
      </c>
      <c r="K219" s="1" t="str">
        <f t="shared" si="28"/>
        <v>ifrs-full_ClassesOfContingentLiabilitiesAxis</v>
      </c>
      <c r="L219" t="str">
        <f t="shared" si="29"/>
        <v>ifrs-full</v>
      </c>
      <c r="M219" t="str">
        <f t="shared" si="30"/>
        <v>ClassesOfContingentLiabilitiesAxis</v>
      </c>
      <c r="N219" t="str">
        <f t="shared" si="31"/>
        <v>insert into dbax_dime_diax (pref_dime, codi_dime, pref_axis, codi_axis, orde_axis, codi_dein) values ('ifrs-full','DisclosureOfContingentLiabilitiesTable','ifrs-full','ClassesOfContingentLiabilitiesAxis',1,'pre_ias_37_2014-03-05_role-827570')</v>
      </c>
    </row>
    <row r="220" spans="1:14" x14ac:dyDescent="0.25">
      <c r="A220" t="s">
        <v>1690</v>
      </c>
      <c r="B220" t="s">
        <v>977</v>
      </c>
      <c r="C220">
        <v>1</v>
      </c>
      <c r="D220" t="s">
        <v>262</v>
      </c>
      <c r="H220" s="1" t="str">
        <f t="shared" si="25"/>
        <v>ifrs-full_DisclosureOfOtherProvisionsTable</v>
      </c>
      <c r="I220" t="str">
        <f t="shared" si="26"/>
        <v>ifrs-full</v>
      </c>
      <c r="J220" t="str">
        <f t="shared" si="27"/>
        <v>DisclosureOfOtherProvisionsTable</v>
      </c>
      <c r="K220" s="1" t="str">
        <f t="shared" si="28"/>
        <v>ifrs-full_ClassesOfProvisionsAxis</v>
      </c>
      <c r="L220" t="str">
        <f t="shared" si="29"/>
        <v>ifrs-full</v>
      </c>
      <c r="M220" t="str">
        <f t="shared" si="30"/>
        <v>ClassesOfProvisionsAxis</v>
      </c>
      <c r="N220" t="str">
        <f t="shared" si="31"/>
        <v>insert into dbax_dime_diax (pref_dime, codi_dime, pref_axis, codi_axis, orde_axis, codi_dein) values ('ifrs-full','DisclosureOfOtherProvisionsTable','ifrs-full','ClassesOfProvisionsAxis',1,'pre_ias_37_2014-03-05_role-827570')</v>
      </c>
    </row>
    <row r="221" spans="1:14" x14ac:dyDescent="0.25">
      <c r="A221" t="s">
        <v>1651</v>
      </c>
      <c r="B221" t="s">
        <v>2334</v>
      </c>
      <c r="C221">
        <v>1</v>
      </c>
      <c r="D221" t="s">
        <v>265</v>
      </c>
      <c r="H221" s="1" t="str">
        <f t="shared" si="25"/>
        <v>ifrs-full_DisclosureOfInvestmentPropertyTable</v>
      </c>
      <c r="I221" t="str">
        <f t="shared" si="26"/>
        <v>ifrs-full</v>
      </c>
      <c r="J221" t="str">
        <f t="shared" si="27"/>
        <v>DisclosureOfInvestmentPropertyTable</v>
      </c>
      <c r="K221" s="1" t="str">
        <f t="shared" si="28"/>
        <v>ifrs-full_MeasurementAxis</v>
      </c>
      <c r="L221" t="str">
        <f t="shared" si="29"/>
        <v>ifrs-full</v>
      </c>
      <c r="M221" t="str">
        <f t="shared" si="30"/>
        <v>MeasurementAxis</v>
      </c>
      <c r="N221" t="str">
        <f t="shared" si="31"/>
        <v>insert into dbax_dime_diax (pref_dime, codi_dime, pref_axis, codi_axis, orde_axis, codi_dein) values ('ifrs-full','DisclosureOfInvestmentPropertyTable','ifrs-full','MeasurementAxis',1,'pre_ias_40_2014-03-05_role-825100')</v>
      </c>
    </row>
    <row r="222" spans="1:14" x14ac:dyDescent="0.25">
      <c r="A222" t="s">
        <v>1651</v>
      </c>
      <c r="B222" t="s">
        <v>897</v>
      </c>
      <c r="C222">
        <v>2</v>
      </c>
      <c r="D222" t="s">
        <v>265</v>
      </c>
      <c r="H222" s="1" t="str">
        <f t="shared" si="25"/>
        <v>ifrs-full_DisclosureOfInvestmentPropertyTable</v>
      </c>
      <c r="I222" t="str">
        <f t="shared" si="26"/>
        <v>ifrs-full</v>
      </c>
      <c r="J222" t="str">
        <f t="shared" si="27"/>
        <v>DisclosureOfInvestmentPropertyTable</v>
      </c>
      <c r="K222" s="1" t="str">
        <f t="shared" si="28"/>
        <v>ifrs-full_CarryingAmountAccumulatedDepreciationAmortisationAndImpairmentAndGrossCarryingAmountAxis</v>
      </c>
      <c r="L222" t="str">
        <f t="shared" si="29"/>
        <v>ifrs-full</v>
      </c>
      <c r="M222" t="str">
        <f t="shared" si="30"/>
        <v>CarryingAmountAccumulatedDepreciationAmortisationAndImpairmentAndGrossCarryingAmountAxis</v>
      </c>
      <c r="N222" t="str">
        <f t="shared" si="31"/>
        <v>insert into dbax_dime_diax (pref_dime, codi_dime, pref_axis, codi_axis, orde_axis, codi_dein) values ('ifrs-full','DisclosureOfInvestmentPropertyTable','ifrs-full','CarryingAmountAccumulatedDepreciationAmortisationAndImpairmentAndGrossCarryingAmountAxis',2,'pre_ias_40_2014-03-05_role-825100')</v>
      </c>
    </row>
    <row r="223" spans="1:14" x14ac:dyDescent="0.25">
      <c r="A223" t="s">
        <v>1651</v>
      </c>
      <c r="B223" t="s">
        <v>2998</v>
      </c>
      <c r="C223">
        <v>3</v>
      </c>
      <c r="D223" t="s">
        <v>265</v>
      </c>
      <c r="H223" s="1" t="str">
        <f t="shared" si="25"/>
        <v>ifrs-full_DisclosureOfInvestmentPropertyTable</v>
      </c>
      <c r="I223" t="str">
        <f t="shared" si="26"/>
        <v>ifrs-full</v>
      </c>
      <c r="J223" t="str">
        <f t="shared" si="27"/>
        <v>DisclosureOfInvestmentPropertyTable</v>
      </c>
      <c r="K223" s="1" t="str">
        <f t="shared" si="28"/>
        <v>ifrs-full_TypesOfInvestmentPropertyAxis</v>
      </c>
      <c r="L223" t="str">
        <f t="shared" si="29"/>
        <v>ifrs-full</v>
      </c>
      <c r="M223" t="str">
        <f t="shared" si="30"/>
        <v>TypesOfInvestmentPropertyAxis</v>
      </c>
      <c r="N223" t="str">
        <f t="shared" si="31"/>
        <v>insert into dbax_dime_diax (pref_dime, codi_dime, pref_axis, codi_axis, orde_axis, codi_dein) values ('ifrs-full','DisclosureOfInvestmentPropertyTable','ifrs-full','TypesOfInvestmentPropertyAxis',3,'pre_ias_40_2014-03-05_role-825100')</v>
      </c>
    </row>
    <row r="225" spans="1:14" s="2" customFormat="1" x14ac:dyDescent="0.25">
      <c r="A225" s="2" t="s">
        <v>89</v>
      </c>
    </row>
    <row r="226" spans="1:14" s="2" customFormat="1" x14ac:dyDescent="0.25">
      <c r="A226" s="2" t="s">
        <v>12</v>
      </c>
    </row>
    <row r="227" spans="1:14" s="2" customFormat="1" x14ac:dyDescent="0.25">
      <c r="B227" s="2" t="s">
        <v>13</v>
      </c>
    </row>
    <row r="228" spans="1:14" s="2" customFormat="1" x14ac:dyDescent="0.25">
      <c r="A228" s="2" t="s">
        <v>90</v>
      </c>
    </row>
    <row r="230" spans="1:14" x14ac:dyDescent="0.25">
      <c r="A230" t="s">
        <v>692</v>
      </c>
      <c r="B230" t="s">
        <v>725</v>
      </c>
      <c r="C230">
        <v>1000</v>
      </c>
      <c r="D230" t="s">
        <v>92</v>
      </c>
      <c r="H230" s="1" t="str">
        <f t="shared" ref="H230" si="32">MID(A230,FIND("#",A230)+1,10000)</f>
        <v>cl-ci_ProyectosProteccionMedioAmbienteEje</v>
      </c>
      <c r="I230" t="str">
        <f t="shared" ref="I230" si="33">MID(H230,1,FIND("_",H230)-1)</f>
        <v>cl-ci</v>
      </c>
      <c r="J230" t="str">
        <f t="shared" ref="J230" si="34">MID(H230,FIND("_",H230)+1,10000)</f>
        <v>ProyectosProteccionMedioAmbienteEje</v>
      </c>
      <c r="K230" s="1" t="str">
        <f t="shared" ref="K230" si="35">MID(B230,FIND("#",B230)+1,10000)</f>
        <v>cl-ci_TotalDesembolsosEnMedioAmbienteMiembro</v>
      </c>
      <c r="L230" t="str">
        <f t="shared" ref="L230" si="36">MID(K230,1,FIND("_",K230)-1)</f>
        <v>cl-ci</v>
      </c>
      <c r="M230" t="str">
        <f t="shared" ref="M230" si="37">MID(K230,FIND("_",K230)+1,10000)</f>
        <v>TotalDesembolsosEnMedioAmbienteMiembro</v>
      </c>
      <c r="N230" t="str">
        <f>CONCATENATE("insert into dbax_dime_memb (pref_axis, codi_axis, pref_memb, codi_memb, orde_memb, tipo_memb) values ('",I230,"','",J230,"','",L230,"','",M230,"',",C230,",'",D230,"')")</f>
        <v>insert into dbax_dime_memb (pref_axis, codi_axis, pref_memb, codi_memb, orde_memb, tipo_memb) values ('cl-ci','ProyectosProteccionMedioAmbienteEje','cl-ci','TotalDesembolsosEnMedioAmbienteMiembro',1000,'dimension-default')</v>
      </c>
    </row>
    <row r="231" spans="1:14" x14ac:dyDescent="0.25">
      <c r="A231" t="s">
        <v>352</v>
      </c>
      <c r="B231" t="s">
        <v>346</v>
      </c>
      <c r="C231">
        <v>1000</v>
      </c>
      <c r="D231" t="s">
        <v>91</v>
      </c>
      <c r="H231" s="1" t="str">
        <f t="shared" ref="H231:H294" si="38">MID(A231,FIND("#",A231)+1,10000)</f>
        <v>cl-ci_ActivosPorDeudoresComercialesEje</v>
      </c>
      <c r="I231" t="str">
        <f t="shared" ref="I231:I294" si="39">MID(H231,1,FIND("_",H231)-1)</f>
        <v>cl-ci</v>
      </c>
      <c r="J231" t="str">
        <f t="shared" ref="J231:J294" si="40">MID(H231,FIND("_",H231)+1,10000)</f>
        <v>ActivosPorDeudoresComercialesEje</v>
      </c>
      <c r="K231" s="1" t="str">
        <f t="shared" ref="K231:K294" si="41">MID(B231,FIND("#",B231)+1,10000)</f>
        <v>cl-ci_ActivosAntesProvisionesMiembro</v>
      </c>
      <c r="L231" t="str">
        <f t="shared" ref="L231:L294" si="42">MID(K231,1,FIND("_",K231)-1)</f>
        <v>cl-ci</v>
      </c>
      <c r="M231" t="str">
        <f t="shared" ref="M231:M294" si="43">MID(K231,FIND("_",K231)+1,10000)</f>
        <v>ActivosAntesProvisionesMiembro</v>
      </c>
      <c r="N231" t="str">
        <f t="shared" ref="N231:N294" si="44">CONCATENATE("insert into dbax_dime_memb (pref_axis, codi_axis, pref_memb, codi_memb, orde_memb, tipo_memb) values ('",I231,"','",J231,"','",L231,"','",M231,"',",C231,",'",D231,"')")</f>
        <v>insert into dbax_dime_memb (pref_axis, codi_axis, pref_memb, codi_memb, orde_memb, tipo_memb) values ('cl-ci','ActivosPorDeudoresComercialesEje','cl-ci','ActivosAntesProvisionesMiembro',1000,'domain-member')</v>
      </c>
    </row>
    <row r="232" spans="1:14" x14ac:dyDescent="0.25">
      <c r="A232" t="s">
        <v>352</v>
      </c>
      <c r="B232" t="s">
        <v>353</v>
      </c>
      <c r="C232">
        <v>3000</v>
      </c>
      <c r="D232" t="s">
        <v>92</v>
      </c>
      <c r="H232" s="1" t="str">
        <f t="shared" si="38"/>
        <v>cl-ci_ActivosPorDeudoresComercialesEje</v>
      </c>
      <c r="I232" t="str">
        <f t="shared" si="39"/>
        <v>cl-ci</v>
      </c>
      <c r="J232" t="str">
        <f t="shared" si="40"/>
        <v>ActivosPorDeudoresComercialesEje</v>
      </c>
      <c r="K232" s="1" t="str">
        <f t="shared" si="41"/>
        <v>cl-ci_ActivosPorDeudoresComercialesNetosMiembro</v>
      </c>
      <c r="L232" t="str">
        <f t="shared" si="42"/>
        <v>cl-ci</v>
      </c>
      <c r="M232" t="str">
        <f t="shared" si="43"/>
        <v>ActivosPorDeudoresComercialesNetosMiembro</v>
      </c>
      <c r="N232" t="str">
        <f t="shared" si="44"/>
        <v>insert into dbax_dime_memb (pref_axis, codi_axis, pref_memb, codi_memb, orde_memb, tipo_memb) values ('cl-ci','ActivosPorDeudoresComercialesEje','cl-ci','ActivosPorDeudoresComercialesNetosMiembro',3000,'dimension-default')</v>
      </c>
    </row>
    <row r="233" spans="1:14" x14ac:dyDescent="0.25">
      <c r="A233" t="s">
        <v>666</v>
      </c>
      <c r="B233" t="s">
        <v>356</v>
      </c>
      <c r="C233">
        <v>2000</v>
      </c>
      <c r="D233" t="s">
        <v>91</v>
      </c>
      <c r="H233" s="1" t="str">
        <f t="shared" si="38"/>
        <v>cl-ci_PeriodoOperacionesEje</v>
      </c>
      <c r="I233" t="str">
        <f t="shared" si="39"/>
        <v>cl-ci</v>
      </c>
      <c r="J233" t="str">
        <f t="shared" si="40"/>
        <v>PeriodoOperacionesEje</v>
      </c>
      <c r="K233" s="1" t="str">
        <f t="shared" si="41"/>
        <v>cl-ci_AcumuladoAnualMiembro</v>
      </c>
      <c r="L233" t="str">
        <f t="shared" si="42"/>
        <v>cl-ci</v>
      </c>
      <c r="M233" t="str">
        <f t="shared" si="43"/>
        <v>AcumuladoAnualMiembro</v>
      </c>
      <c r="N233" t="str">
        <f t="shared" si="44"/>
        <v>insert into dbax_dime_memb (pref_axis, codi_axis, pref_memb, codi_memb, orde_memb, tipo_memb) values ('cl-ci','PeriodoOperacionesEje','cl-ci','AcumuladoAnualMiembro',2000,'domain-member')</v>
      </c>
    </row>
    <row r="234" spans="1:14" x14ac:dyDescent="0.25">
      <c r="A234" t="s">
        <v>727</v>
      </c>
      <c r="B234" t="s">
        <v>360</v>
      </c>
      <c r="C234">
        <v>1000</v>
      </c>
      <c r="D234" t="s">
        <v>91</v>
      </c>
      <c r="H234" s="1" t="str">
        <f t="shared" si="38"/>
        <v>cl-ci_TramosMorosidadEje</v>
      </c>
      <c r="I234" t="str">
        <f t="shared" si="39"/>
        <v>cl-ci</v>
      </c>
      <c r="J234" t="str">
        <f t="shared" si="40"/>
        <v>TramosMorosidadEje</v>
      </c>
      <c r="K234" s="1" t="str">
        <f t="shared" si="41"/>
        <v>cl-ci_AlDiaMiembro</v>
      </c>
      <c r="L234" t="str">
        <f t="shared" si="42"/>
        <v>cl-ci</v>
      </c>
      <c r="M234" t="str">
        <f t="shared" si="43"/>
        <v>AlDiaMiembro</v>
      </c>
      <c r="N234" t="str">
        <f t="shared" si="44"/>
        <v>insert into dbax_dime_memb (pref_axis, codi_axis, pref_memb, codi_memb, orde_memb, tipo_memb) values ('cl-ci','TramosMorosidadEje','cl-ci','AlDiaMiembro',1000,'domain-member')</v>
      </c>
    </row>
    <row r="235" spans="1:14" x14ac:dyDescent="0.25">
      <c r="A235" t="s">
        <v>378</v>
      </c>
      <c r="B235" t="s">
        <v>370</v>
      </c>
      <c r="C235">
        <v>1000</v>
      </c>
      <c r="D235" t="s">
        <v>91</v>
      </c>
      <c r="H235" s="1" t="str">
        <f t="shared" si="38"/>
        <v>cl-ci_CarteraSecuritizadaYNoSecuritizadaEje</v>
      </c>
      <c r="I235" t="str">
        <f t="shared" si="39"/>
        <v>cl-ci</v>
      </c>
      <c r="J235" t="str">
        <f t="shared" si="40"/>
        <v>CarteraSecuritizadaYNoSecuritizadaEje</v>
      </c>
      <c r="K235" s="1" t="str">
        <f t="shared" si="41"/>
        <v>cl-ci_CarteraNoSecuritizadaMiembro</v>
      </c>
      <c r="L235" t="str">
        <f t="shared" si="42"/>
        <v>cl-ci</v>
      </c>
      <c r="M235" t="str">
        <f t="shared" si="43"/>
        <v>CarteraNoSecuritizadaMiembro</v>
      </c>
      <c r="N235" t="str">
        <f t="shared" si="44"/>
        <v>insert into dbax_dime_memb (pref_axis, codi_axis, pref_memb, codi_memb, orde_memb, tipo_memb) values ('cl-ci','CarteraSecuritizadaYNoSecuritizadaEje','cl-ci','CarteraNoSecuritizadaMiembro',1000,'domain-member')</v>
      </c>
    </row>
    <row r="236" spans="1:14" x14ac:dyDescent="0.25">
      <c r="A236" t="s">
        <v>727</v>
      </c>
      <c r="B236" t="s">
        <v>371</v>
      </c>
      <c r="C236">
        <v>11000</v>
      </c>
      <c r="D236" t="s">
        <v>92</v>
      </c>
      <c r="H236" s="1" t="str">
        <f t="shared" si="38"/>
        <v>cl-ci_TramosMorosidadEje</v>
      </c>
      <c r="I236" t="str">
        <f t="shared" si="39"/>
        <v>cl-ci</v>
      </c>
      <c r="J236" t="str">
        <f t="shared" si="40"/>
        <v>TramosMorosidadEje</v>
      </c>
      <c r="K236" s="1" t="str">
        <f t="shared" si="41"/>
        <v>cl-ci_CarteraPorTramoMiembro</v>
      </c>
      <c r="L236" t="str">
        <f t="shared" si="42"/>
        <v>cl-ci</v>
      </c>
      <c r="M236" t="str">
        <f t="shared" si="43"/>
        <v>CarteraPorTramoMiembro</v>
      </c>
      <c r="N236" t="str">
        <f t="shared" si="44"/>
        <v>insert into dbax_dime_memb (pref_axis, codi_axis, pref_memb, codi_memb, orde_memb, tipo_memb) values ('cl-ci','TramosMorosidadEje','cl-ci','CarteraPorTramoMiembro',11000,'dimension-default')</v>
      </c>
    </row>
    <row r="237" spans="1:14" x14ac:dyDescent="0.25">
      <c r="A237" t="s">
        <v>378</v>
      </c>
      <c r="B237" t="s">
        <v>377</v>
      </c>
      <c r="C237">
        <v>2000</v>
      </c>
      <c r="D237" t="s">
        <v>91</v>
      </c>
      <c r="H237" s="1" t="str">
        <f t="shared" si="38"/>
        <v>cl-ci_CarteraSecuritizadaYNoSecuritizadaEje</v>
      </c>
      <c r="I237" t="str">
        <f t="shared" si="39"/>
        <v>cl-ci</v>
      </c>
      <c r="J237" t="str">
        <f t="shared" si="40"/>
        <v>CarteraSecuritizadaYNoSecuritizadaEje</v>
      </c>
      <c r="K237" s="1" t="str">
        <f t="shared" si="41"/>
        <v>cl-ci_CarteraSecuritizadaMiembro</v>
      </c>
      <c r="L237" t="str">
        <f t="shared" si="42"/>
        <v>cl-ci</v>
      </c>
      <c r="M237" t="str">
        <f t="shared" si="43"/>
        <v>CarteraSecuritizadaMiembro</v>
      </c>
      <c r="N237" t="str">
        <f t="shared" si="44"/>
        <v>insert into dbax_dime_memb (pref_axis, codi_axis, pref_memb, codi_memb, orde_memb, tipo_memb) values ('cl-ci','CarteraSecuritizadaYNoSecuritizadaEje','cl-ci','CarteraSecuritizadaMiembro',2000,'domain-member')</v>
      </c>
    </row>
    <row r="238" spans="1:14" x14ac:dyDescent="0.25">
      <c r="A238" t="s">
        <v>440</v>
      </c>
      <c r="B238" t="s">
        <v>443</v>
      </c>
      <c r="C238">
        <v>1000</v>
      </c>
      <c r="D238" t="s">
        <v>92</v>
      </c>
      <c r="H238" s="1" t="str">
        <f t="shared" si="38"/>
        <v>cl-ci_DetalleOperacionesEje</v>
      </c>
      <c r="I238" t="str">
        <f t="shared" si="39"/>
        <v>cl-ci</v>
      </c>
      <c r="J238" t="str">
        <f t="shared" si="40"/>
        <v>DetalleOperacionesEje</v>
      </c>
      <c r="K238" s="1" t="str">
        <f t="shared" si="41"/>
        <v>cl-ci_DetallePorTipoOperacionesMiembro</v>
      </c>
      <c r="L238" t="str">
        <f t="shared" si="42"/>
        <v>cl-ci</v>
      </c>
      <c r="M238" t="str">
        <f t="shared" si="43"/>
        <v>DetallePorTipoOperacionesMiembro</v>
      </c>
      <c r="N238" t="str">
        <f t="shared" si="44"/>
        <v>insert into dbax_dime_memb (pref_axis, codi_axis, pref_memb, codi_memb, orde_memb, tipo_memb) values ('cl-ci','DetalleOperacionesEje','cl-ci','DetallePorTipoOperacionesMiembro',1000,'dimension-default')</v>
      </c>
    </row>
    <row r="239" spans="1:14" x14ac:dyDescent="0.25">
      <c r="A239" t="s">
        <v>683</v>
      </c>
      <c r="B239" t="s">
        <v>455</v>
      </c>
      <c r="C239">
        <v>2000</v>
      </c>
      <c r="D239" t="s">
        <v>91</v>
      </c>
      <c r="H239" s="1" t="str">
        <f t="shared" si="38"/>
        <v>cl-ci_ProtestadosYEnCobranzaJudicialEje</v>
      </c>
      <c r="I239" t="str">
        <f t="shared" si="39"/>
        <v>cl-ci</v>
      </c>
      <c r="J239" t="str">
        <f t="shared" si="40"/>
        <v>ProtestadosYEnCobranzaJudicialEje</v>
      </c>
      <c r="K239" s="1" t="str">
        <f t="shared" si="41"/>
        <v>cl-ci_DocumentosPorCobrarEnCobranzaJudicialMiembro</v>
      </c>
      <c r="L239" t="str">
        <f t="shared" si="42"/>
        <v>cl-ci</v>
      </c>
      <c r="M239" t="str">
        <f t="shared" si="43"/>
        <v>DocumentosPorCobrarEnCobranzaJudicialMiembro</v>
      </c>
      <c r="N239" t="str">
        <f t="shared" si="44"/>
        <v>insert into dbax_dime_memb (pref_axis, codi_axis, pref_memb, codi_memb, orde_memb, tipo_memb) values ('cl-ci','ProtestadosYEnCobranzaJudicialEje','cl-ci','DocumentosPorCobrarEnCobranzaJudicialMiembro',2000,'domain-member')</v>
      </c>
    </row>
    <row r="240" spans="1:14" x14ac:dyDescent="0.25">
      <c r="A240" t="s">
        <v>683</v>
      </c>
      <c r="B240" t="s">
        <v>456</v>
      </c>
      <c r="C240">
        <v>1000</v>
      </c>
      <c r="D240" t="s">
        <v>91</v>
      </c>
      <c r="H240" s="1" t="str">
        <f t="shared" si="38"/>
        <v>cl-ci_ProtestadosYEnCobranzaJudicialEje</v>
      </c>
      <c r="I240" t="str">
        <f t="shared" si="39"/>
        <v>cl-ci</v>
      </c>
      <c r="J240" t="str">
        <f t="shared" si="40"/>
        <v>ProtestadosYEnCobranzaJudicialEje</v>
      </c>
      <c r="K240" s="1" t="str">
        <f t="shared" si="41"/>
        <v>cl-ci_DocumentosPorCobrarProtestadosMiembro</v>
      </c>
      <c r="L240" t="str">
        <f t="shared" si="42"/>
        <v>cl-ci</v>
      </c>
      <c r="M240" t="str">
        <f t="shared" si="43"/>
        <v>DocumentosPorCobrarProtestadosMiembro</v>
      </c>
      <c r="N240" t="str">
        <f t="shared" si="44"/>
        <v>insert into dbax_dime_memb (pref_axis, codi_axis, pref_memb, codi_memb, orde_memb, tipo_memb) values ('cl-ci','ProtestadosYEnCobranzaJudicialEje','cl-ci','DocumentosPorCobrarProtestadosMiembro',1000,'domain-member')</v>
      </c>
    </row>
    <row r="241" spans="1:14" x14ac:dyDescent="0.25">
      <c r="A241" t="s">
        <v>727</v>
      </c>
      <c r="B241" t="s">
        <v>462</v>
      </c>
      <c r="C241">
        <v>6000</v>
      </c>
      <c r="D241" t="s">
        <v>91</v>
      </c>
      <c r="H241" s="1" t="str">
        <f t="shared" si="38"/>
        <v>cl-ci_TramosMorosidadEje</v>
      </c>
      <c r="I241" t="str">
        <f t="shared" si="39"/>
        <v>cl-ci</v>
      </c>
      <c r="J241" t="str">
        <f t="shared" si="40"/>
        <v>TramosMorosidadEje</v>
      </c>
      <c r="K241" s="1" t="str">
        <f t="shared" si="41"/>
        <v>cl-ci_Entre121Y150DiasMiembro</v>
      </c>
      <c r="L241" t="str">
        <f t="shared" si="42"/>
        <v>cl-ci</v>
      </c>
      <c r="M241" t="str">
        <f t="shared" si="43"/>
        <v>Entre121Y150DiasMiembro</v>
      </c>
      <c r="N241" t="str">
        <f t="shared" si="44"/>
        <v>insert into dbax_dime_memb (pref_axis, codi_axis, pref_memb, codi_memb, orde_memb, tipo_memb) values ('cl-ci','TramosMorosidadEje','cl-ci','Entre121Y150DiasMiembro',6000,'domain-member')</v>
      </c>
    </row>
    <row r="242" spans="1:14" x14ac:dyDescent="0.25">
      <c r="A242" t="s">
        <v>727</v>
      </c>
      <c r="B242" t="s">
        <v>463</v>
      </c>
      <c r="C242">
        <v>7000</v>
      </c>
      <c r="D242" t="s">
        <v>91</v>
      </c>
      <c r="H242" s="1" t="str">
        <f t="shared" si="38"/>
        <v>cl-ci_TramosMorosidadEje</v>
      </c>
      <c r="I242" t="str">
        <f t="shared" si="39"/>
        <v>cl-ci</v>
      </c>
      <c r="J242" t="str">
        <f t="shared" si="40"/>
        <v>TramosMorosidadEje</v>
      </c>
      <c r="K242" s="1" t="str">
        <f t="shared" si="41"/>
        <v>cl-ci_Entre151Y180DiasMiembro</v>
      </c>
      <c r="L242" t="str">
        <f t="shared" si="42"/>
        <v>cl-ci</v>
      </c>
      <c r="M242" t="str">
        <f t="shared" si="43"/>
        <v>Entre151Y180DiasMiembro</v>
      </c>
      <c r="N242" t="str">
        <f t="shared" si="44"/>
        <v>insert into dbax_dime_memb (pref_axis, codi_axis, pref_memb, codi_memb, orde_memb, tipo_memb) values ('cl-ci','TramosMorosidadEje','cl-ci','Entre151Y180DiasMiembro',7000,'domain-member')</v>
      </c>
    </row>
    <row r="243" spans="1:14" x14ac:dyDescent="0.25">
      <c r="A243" t="s">
        <v>727</v>
      </c>
      <c r="B243" t="s">
        <v>464</v>
      </c>
      <c r="C243">
        <v>8000</v>
      </c>
      <c r="D243" t="s">
        <v>91</v>
      </c>
      <c r="H243" s="1" t="str">
        <f t="shared" si="38"/>
        <v>cl-ci_TramosMorosidadEje</v>
      </c>
      <c r="I243" t="str">
        <f t="shared" si="39"/>
        <v>cl-ci</v>
      </c>
      <c r="J243" t="str">
        <f t="shared" si="40"/>
        <v>TramosMorosidadEje</v>
      </c>
      <c r="K243" s="1" t="str">
        <f t="shared" si="41"/>
        <v>cl-ci_Entre181Y210DiasMiembro</v>
      </c>
      <c r="L243" t="str">
        <f t="shared" si="42"/>
        <v>cl-ci</v>
      </c>
      <c r="M243" t="str">
        <f t="shared" si="43"/>
        <v>Entre181Y210DiasMiembro</v>
      </c>
      <c r="N243" t="str">
        <f t="shared" si="44"/>
        <v>insert into dbax_dime_memb (pref_axis, codi_axis, pref_memb, codi_memb, orde_memb, tipo_memb) values ('cl-ci','TramosMorosidadEje','cl-ci','Entre181Y210DiasMiembro',8000,'domain-member')</v>
      </c>
    </row>
    <row r="244" spans="1:14" x14ac:dyDescent="0.25">
      <c r="A244" t="s">
        <v>727</v>
      </c>
      <c r="B244" t="s">
        <v>465</v>
      </c>
      <c r="C244">
        <v>2000</v>
      </c>
      <c r="D244" t="s">
        <v>91</v>
      </c>
      <c r="H244" s="1" t="str">
        <f t="shared" si="38"/>
        <v>cl-ci_TramosMorosidadEje</v>
      </c>
      <c r="I244" t="str">
        <f t="shared" si="39"/>
        <v>cl-ci</v>
      </c>
      <c r="J244" t="str">
        <f t="shared" si="40"/>
        <v>TramosMorosidadEje</v>
      </c>
      <c r="K244" s="1" t="str">
        <f t="shared" si="41"/>
        <v>cl-ci_Entre1Y30DiasMiembro</v>
      </c>
      <c r="L244" t="str">
        <f t="shared" si="42"/>
        <v>cl-ci</v>
      </c>
      <c r="M244" t="str">
        <f t="shared" si="43"/>
        <v>Entre1Y30DiasMiembro</v>
      </c>
      <c r="N244" t="str">
        <f t="shared" si="44"/>
        <v>insert into dbax_dime_memb (pref_axis, codi_axis, pref_memb, codi_memb, orde_memb, tipo_memb) values ('cl-ci','TramosMorosidadEje','cl-ci','Entre1Y30DiasMiembro',2000,'domain-member')</v>
      </c>
    </row>
    <row r="245" spans="1:14" x14ac:dyDescent="0.25">
      <c r="A245" t="s">
        <v>727</v>
      </c>
      <c r="B245" t="s">
        <v>466</v>
      </c>
      <c r="C245">
        <v>9000</v>
      </c>
      <c r="D245" t="s">
        <v>91</v>
      </c>
      <c r="H245" s="1" t="str">
        <f t="shared" si="38"/>
        <v>cl-ci_TramosMorosidadEje</v>
      </c>
      <c r="I245" t="str">
        <f t="shared" si="39"/>
        <v>cl-ci</v>
      </c>
      <c r="J245" t="str">
        <f t="shared" si="40"/>
        <v>TramosMorosidadEje</v>
      </c>
      <c r="K245" s="1" t="str">
        <f t="shared" si="41"/>
        <v>cl-ci_Entre211Y250DiasMiembro</v>
      </c>
      <c r="L245" t="str">
        <f t="shared" si="42"/>
        <v>cl-ci</v>
      </c>
      <c r="M245" t="str">
        <f t="shared" si="43"/>
        <v>Entre211Y250DiasMiembro</v>
      </c>
      <c r="N245" t="str">
        <f t="shared" si="44"/>
        <v>insert into dbax_dime_memb (pref_axis, codi_axis, pref_memb, codi_memb, orde_memb, tipo_memb) values ('cl-ci','TramosMorosidadEje','cl-ci','Entre211Y250DiasMiembro',9000,'domain-member')</v>
      </c>
    </row>
    <row r="246" spans="1:14" x14ac:dyDescent="0.25">
      <c r="A246" t="s">
        <v>727</v>
      </c>
      <c r="B246" t="s">
        <v>467</v>
      </c>
      <c r="C246">
        <v>3000</v>
      </c>
      <c r="D246" t="s">
        <v>91</v>
      </c>
      <c r="H246" s="1" t="str">
        <f t="shared" si="38"/>
        <v>cl-ci_TramosMorosidadEje</v>
      </c>
      <c r="I246" t="str">
        <f t="shared" si="39"/>
        <v>cl-ci</v>
      </c>
      <c r="J246" t="str">
        <f t="shared" si="40"/>
        <v>TramosMorosidadEje</v>
      </c>
      <c r="K246" s="1" t="str">
        <f t="shared" si="41"/>
        <v>cl-ci_Entre31Y60DiasMiembro</v>
      </c>
      <c r="L246" t="str">
        <f t="shared" si="42"/>
        <v>cl-ci</v>
      </c>
      <c r="M246" t="str">
        <f t="shared" si="43"/>
        <v>Entre31Y60DiasMiembro</v>
      </c>
      <c r="N246" t="str">
        <f t="shared" si="44"/>
        <v>insert into dbax_dime_memb (pref_axis, codi_axis, pref_memb, codi_memb, orde_memb, tipo_memb) values ('cl-ci','TramosMorosidadEje','cl-ci','Entre31Y60DiasMiembro',3000,'domain-member')</v>
      </c>
    </row>
    <row r="247" spans="1:14" x14ac:dyDescent="0.25">
      <c r="A247" t="s">
        <v>727</v>
      </c>
      <c r="B247" t="s">
        <v>468</v>
      </c>
      <c r="C247">
        <v>4000</v>
      </c>
      <c r="D247" t="s">
        <v>91</v>
      </c>
      <c r="H247" s="1" t="str">
        <f t="shared" si="38"/>
        <v>cl-ci_TramosMorosidadEje</v>
      </c>
      <c r="I247" t="str">
        <f t="shared" si="39"/>
        <v>cl-ci</v>
      </c>
      <c r="J247" t="str">
        <f t="shared" si="40"/>
        <v>TramosMorosidadEje</v>
      </c>
      <c r="K247" s="1" t="str">
        <f t="shared" si="41"/>
        <v>cl-ci_Entre61Y90DiasMiembro</v>
      </c>
      <c r="L247" t="str">
        <f t="shared" si="42"/>
        <v>cl-ci</v>
      </c>
      <c r="M247" t="str">
        <f t="shared" si="43"/>
        <v>Entre61Y90DiasMiembro</v>
      </c>
      <c r="N247" t="str">
        <f t="shared" si="44"/>
        <v>insert into dbax_dime_memb (pref_axis, codi_axis, pref_memb, codi_memb, orde_memb, tipo_memb) values ('cl-ci','TramosMorosidadEje','cl-ci','Entre61Y90DiasMiembro',4000,'domain-member')</v>
      </c>
    </row>
    <row r="248" spans="1:14" x14ac:dyDescent="0.25">
      <c r="A248" t="s">
        <v>727</v>
      </c>
      <c r="B248" t="s">
        <v>469</v>
      </c>
      <c r="C248">
        <v>5000</v>
      </c>
      <c r="D248" t="s">
        <v>91</v>
      </c>
      <c r="H248" s="1" t="str">
        <f t="shared" si="38"/>
        <v>cl-ci_TramosMorosidadEje</v>
      </c>
      <c r="I248" t="str">
        <f t="shared" si="39"/>
        <v>cl-ci</v>
      </c>
      <c r="J248" t="str">
        <f t="shared" si="40"/>
        <v>TramosMorosidadEje</v>
      </c>
      <c r="K248" s="1" t="str">
        <f t="shared" si="41"/>
        <v>cl-ci_Entre91Y120DiasMiembro</v>
      </c>
      <c r="L248" t="str">
        <f t="shared" si="42"/>
        <v>cl-ci</v>
      </c>
      <c r="M248" t="str">
        <f t="shared" si="43"/>
        <v>Entre91Y120DiasMiembro</v>
      </c>
      <c r="N248" t="str">
        <f t="shared" si="44"/>
        <v>insert into dbax_dime_memb (pref_axis, codi_axis, pref_memb, codi_memb, orde_memb, tipo_memb) values ('cl-ci','TramosMorosidadEje','cl-ci','Entre91Y120DiasMiembro',5000,'domain-member')</v>
      </c>
    </row>
    <row r="249" spans="1:14" x14ac:dyDescent="0.25">
      <c r="A249" t="s">
        <v>727</v>
      </c>
      <c r="B249" t="s">
        <v>555</v>
      </c>
      <c r="C249">
        <v>10000</v>
      </c>
      <c r="D249" t="s">
        <v>91</v>
      </c>
      <c r="H249" s="1" t="str">
        <f t="shared" si="38"/>
        <v>cl-ci_TramosMorosidadEje</v>
      </c>
      <c r="I249" t="str">
        <f t="shared" si="39"/>
        <v>cl-ci</v>
      </c>
      <c r="J249" t="str">
        <f t="shared" si="40"/>
        <v>TramosMorosidadEje</v>
      </c>
      <c r="K249" s="1" t="str">
        <f t="shared" si="41"/>
        <v>cl-ci_MasDe250DiasMiembro</v>
      </c>
      <c r="L249" t="str">
        <f t="shared" si="42"/>
        <v>cl-ci</v>
      </c>
      <c r="M249" t="str">
        <f t="shared" si="43"/>
        <v>MasDe250DiasMiembro</v>
      </c>
      <c r="N249" t="str">
        <f t="shared" si="44"/>
        <v>insert into dbax_dime_memb (pref_axis, codi_axis, pref_memb, codi_memb, orde_memb, tipo_memb) values ('cl-ci','TramosMorosidadEje','cl-ci','MasDe250DiasMiembro',10000,'domain-member')</v>
      </c>
    </row>
    <row r="250" spans="1:14" x14ac:dyDescent="0.25">
      <c r="A250" t="s">
        <v>460</v>
      </c>
      <c r="B250" t="s">
        <v>627</v>
      </c>
      <c r="C250">
        <v>1000</v>
      </c>
      <c r="D250" t="s">
        <v>92</v>
      </c>
      <c r="H250" s="1" t="str">
        <f t="shared" si="38"/>
        <v>cl-ci_EmisionesDeudaEje</v>
      </c>
      <c r="I250" t="str">
        <f t="shared" si="39"/>
        <v>cl-ci</v>
      </c>
      <c r="J250" t="str">
        <f t="shared" si="40"/>
        <v>EmisionesDeudaEje</v>
      </c>
      <c r="K250" s="1" t="str">
        <f t="shared" si="41"/>
        <v>cl-ci_ObligacionesEmisionesDeudaMiembro</v>
      </c>
      <c r="L250" t="str">
        <f t="shared" si="42"/>
        <v>cl-ci</v>
      </c>
      <c r="M250" t="str">
        <f t="shared" si="43"/>
        <v>ObligacionesEmisionesDeudaMiembro</v>
      </c>
      <c r="N250" t="str">
        <f t="shared" si="44"/>
        <v>insert into dbax_dime_memb (pref_axis, codi_axis, pref_memb, codi_memb, orde_memb, tipo_memb) values ('cl-ci','EmisionesDeudaEje','cl-ci','ObligacionesEmisionesDeudaMiembro',1000,'dimension-default')</v>
      </c>
    </row>
    <row r="251" spans="1:14" x14ac:dyDescent="0.25">
      <c r="A251" t="s">
        <v>541</v>
      </c>
      <c r="B251" t="s">
        <v>628</v>
      </c>
      <c r="C251">
        <v>1000</v>
      </c>
      <c r="D251" t="s">
        <v>92</v>
      </c>
      <c r="H251" s="1" t="str">
        <f t="shared" si="38"/>
        <v>cl-ci_LeasingEje</v>
      </c>
      <c r="I251" t="str">
        <f t="shared" si="39"/>
        <v>cl-ci</v>
      </c>
      <c r="J251" t="str">
        <f t="shared" si="40"/>
        <v>LeasingEje</v>
      </c>
      <c r="K251" s="1" t="str">
        <f t="shared" si="41"/>
        <v>cl-ci_ObligacionesLeasingMiembro</v>
      </c>
      <c r="L251" t="str">
        <f t="shared" si="42"/>
        <v>cl-ci</v>
      </c>
      <c r="M251" t="str">
        <f t="shared" si="43"/>
        <v>ObligacionesLeasingMiembro</v>
      </c>
      <c r="N251" t="str">
        <f t="shared" si="44"/>
        <v>insert into dbax_dime_memb (pref_axis, codi_axis, pref_memb, codi_memb, orde_memb, tipo_memb) values ('cl-ci','LeasingEje','cl-ci','ObligacionesLeasingMiembro',1000,'dimension-default')</v>
      </c>
    </row>
    <row r="252" spans="1:14" x14ac:dyDescent="0.25">
      <c r="A252" t="s">
        <v>678</v>
      </c>
      <c r="B252" t="s">
        <v>681</v>
      </c>
      <c r="C252">
        <v>1000</v>
      </c>
      <c r="D252" t="s">
        <v>92</v>
      </c>
      <c r="H252" s="1" t="str">
        <f t="shared" si="38"/>
        <v>cl-ci_PrestamosEje</v>
      </c>
      <c r="I252" t="str">
        <f t="shared" si="39"/>
        <v>cl-ci</v>
      </c>
      <c r="J252" t="str">
        <f t="shared" si="40"/>
        <v>PrestamosEje</v>
      </c>
      <c r="K252" s="1" t="str">
        <f t="shared" si="41"/>
        <v>cl-ci_PrestamosMiembro</v>
      </c>
      <c r="L252" t="str">
        <f t="shared" si="42"/>
        <v>cl-ci</v>
      </c>
      <c r="M252" t="str">
        <f t="shared" si="43"/>
        <v>PrestamosMiembro</v>
      </c>
      <c r="N252" t="str">
        <f t="shared" si="44"/>
        <v>insert into dbax_dime_memb (pref_axis, codi_axis, pref_memb, codi_memb, orde_memb, tipo_memb) values ('cl-ci','PrestamosEje','cl-ci','PrestamosMiembro',1000,'dimension-default')</v>
      </c>
    </row>
    <row r="253" spans="1:14" x14ac:dyDescent="0.25">
      <c r="A253" t="s">
        <v>352</v>
      </c>
      <c r="B253" t="s">
        <v>690</v>
      </c>
      <c r="C253">
        <v>2000</v>
      </c>
      <c r="D253" t="s">
        <v>91</v>
      </c>
      <c r="H253" s="1" t="str">
        <f t="shared" si="38"/>
        <v>cl-ci_ActivosPorDeudoresComercialesEje</v>
      </c>
      <c r="I253" t="str">
        <f t="shared" si="39"/>
        <v>cl-ci</v>
      </c>
      <c r="J253" t="str">
        <f t="shared" si="40"/>
        <v>ActivosPorDeudoresComercialesEje</v>
      </c>
      <c r="K253" s="1" t="str">
        <f t="shared" si="41"/>
        <v>cl-ci_ProvisionesDeudoresComercialesMiembro</v>
      </c>
      <c r="L253" t="str">
        <f t="shared" si="42"/>
        <v>cl-ci</v>
      </c>
      <c r="M253" t="str">
        <f t="shared" si="43"/>
        <v>ProvisionesDeudoresComercialesMiembro</v>
      </c>
      <c r="N253" t="str">
        <f t="shared" si="44"/>
        <v>insert into dbax_dime_memb (pref_axis, codi_axis, pref_memb, codi_memb, orde_memb, tipo_memb) values ('cl-ci','ActivosPorDeudoresComercialesEje','cl-ci','ProvisionesDeudoresComercialesMiembro',2000,'domain-member')</v>
      </c>
    </row>
    <row r="254" spans="1:14" x14ac:dyDescent="0.25">
      <c r="A254" t="s">
        <v>378</v>
      </c>
      <c r="B254" t="s">
        <v>723</v>
      </c>
      <c r="C254">
        <v>3000</v>
      </c>
      <c r="D254" t="s">
        <v>92</v>
      </c>
      <c r="H254" s="1" t="str">
        <f t="shared" si="38"/>
        <v>cl-ci_CarteraSecuritizadaYNoSecuritizadaEje</v>
      </c>
      <c r="I254" t="str">
        <f t="shared" si="39"/>
        <v>cl-ci</v>
      </c>
      <c r="J254" t="str">
        <f t="shared" si="40"/>
        <v>CarteraSecuritizadaYNoSecuritizadaEje</v>
      </c>
      <c r="K254" s="1" t="str">
        <f t="shared" si="41"/>
        <v>cl-ci_TotalCarteraMiembro</v>
      </c>
      <c r="L254" t="str">
        <f t="shared" si="42"/>
        <v>cl-ci</v>
      </c>
      <c r="M254" t="str">
        <f t="shared" si="43"/>
        <v>TotalCarteraMiembro</v>
      </c>
      <c r="N254" t="str">
        <f t="shared" si="44"/>
        <v>insert into dbax_dime_memb (pref_axis, codi_axis, pref_memb, codi_memb, orde_memb, tipo_memb) values ('cl-ci','CarteraSecuritizadaYNoSecuritizadaEje','cl-ci','TotalCarteraMiembro',3000,'dimension-default')</v>
      </c>
    </row>
    <row r="255" spans="1:14" x14ac:dyDescent="0.25">
      <c r="A255" t="s">
        <v>683</v>
      </c>
      <c r="B255" t="s">
        <v>726</v>
      </c>
      <c r="C255">
        <v>3000</v>
      </c>
      <c r="D255" t="s">
        <v>92</v>
      </c>
      <c r="H255" s="1" t="str">
        <f t="shared" si="38"/>
        <v>cl-ci_ProtestadosYEnCobranzaJudicialEje</v>
      </c>
      <c r="I255" t="str">
        <f t="shared" si="39"/>
        <v>cl-ci</v>
      </c>
      <c r="J255" t="str">
        <f t="shared" si="40"/>
        <v>ProtestadosYEnCobranzaJudicialEje</v>
      </c>
      <c r="K255" s="1" t="str">
        <f t="shared" si="41"/>
        <v>cl-ci_TotalDocumentosProtestadosCobranzaJudicial</v>
      </c>
      <c r="L255" t="str">
        <f t="shared" si="42"/>
        <v>cl-ci</v>
      </c>
      <c r="M255" t="str">
        <f t="shared" si="43"/>
        <v>TotalDocumentosProtestadosCobranzaJudicial</v>
      </c>
      <c r="N255" t="str">
        <f t="shared" si="44"/>
        <v>insert into dbax_dime_memb (pref_axis, codi_axis, pref_memb, codi_memb, orde_memb, tipo_memb) values ('cl-ci','ProtestadosYEnCobranzaJudicialEje','cl-ci','TotalDocumentosProtestadosCobranzaJudicial',3000,'dimension-default')</v>
      </c>
    </row>
    <row r="256" spans="1:14" x14ac:dyDescent="0.25">
      <c r="A256" t="s">
        <v>666</v>
      </c>
      <c r="B256" t="s">
        <v>728</v>
      </c>
      <c r="C256">
        <v>1000</v>
      </c>
      <c r="D256" t="s">
        <v>91</v>
      </c>
      <c r="H256" s="1" t="str">
        <f t="shared" si="38"/>
        <v>cl-ci_PeriodoOperacionesEje</v>
      </c>
      <c r="I256" t="str">
        <f t="shared" si="39"/>
        <v>cl-ci</v>
      </c>
      <c r="J256" t="str">
        <f t="shared" si="40"/>
        <v>PeriodoOperacionesEje</v>
      </c>
      <c r="K256" s="1" t="str">
        <f t="shared" si="41"/>
        <v>cl-ci_UltimoTrimestreMiembro</v>
      </c>
      <c r="L256" t="str">
        <f t="shared" si="42"/>
        <v>cl-ci</v>
      </c>
      <c r="M256" t="str">
        <f t="shared" si="43"/>
        <v>UltimoTrimestreMiembro</v>
      </c>
      <c r="N256" t="str">
        <f t="shared" si="44"/>
        <v>insert into dbax_dime_memb (pref_axis, codi_axis, pref_memb, codi_memb, orde_memb, tipo_memb) values ('cl-ci','PeriodoOperacionesEje','cl-ci','UltimoTrimestreMiembro',1000,'domain-member')</v>
      </c>
    </row>
    <row r="257" spans="1:14" x14ac:dyDescent="0.25">
      <c r="A257" t="s">
        <v>693</v>
      </c>
      <c r="B257" t="s">
        <v>694</v>
      </c>
      <c r="C257">
        <v>1000</v>
      </c>
      <c r="D257" t="s">
        <v>92</v>
      </c>
      <c r="H257" s="1" t="str">
        <f t="shared" si="38"/>
        <v>cl-ci_ReclasificacionesDesdePatrimonioAResultadosEje</v>
      </c>
      <c r="I257" t="str">
        <f t="shared" si="39"/>
        <v>cl-ci</v>
      </c>
      <c r="J257" t="str">
        <f t="shared" si="40"/>
        <v>ReclasificacionesDesdePatrimonioAResultadosEje</v>
      </c>
      <c r="K257" s="1" t="str">
        <f t="shared" si="41"/>
        <v>cl-ci_ReclasificacionesDesdePatrimonioAResultadosMiembro</v>
      </c>
      <c r="L257" t="str">
        <f t="shared" si="42"/>
        <v>cl-ci</v>
      </c>
      <c r="M257" t="str">
        <f t="shared" si="43"/>
        <v>ReclasificacionesDesdePatrimonioAResultadosMiembro</v>
      </c>
      <c r="N257" t="str">
        <f t="shared" si="44"/>
        <v>insert into dbax_dime_memb (pref_axis, codi_axis, pref_memb, codi_memb, orde_memb, tipo_memb) values ('cl-ci','ReclasificacionesDesdePatrimonioAResultadosEje','cl-ci','ReclasificacionesDesdePatrimonioAResultadosMiembro',1000,'dimension-default')</v>
      </c>
    </row>
    <row r="258" spans="1:14" x14ac:dyDescent="0.25">
      <c r="A258" t="s">
        <v>2996</v>
      </c>
      <c r="B258" t="s">
        <v>908</v>
      </c>
      <c r="C258">
        <v>2000</v>
      </c>
      <c r="D258" t="s">
        <v>91</v>
      </c>
      <c r="H258" s="1" t="str">
        <f t="shared" si="38"/>
        <v>ifrs-full_TypesOfHedgesAxis</v>
      </c>
      <c r="I258" t="str">
        <f t="shared" si="39"/>
        <v>ifrs-full</v>
      </c>
      <c r="J258" t="str">
        <f t="shared" si="40"/>
        <v>TypesOfHedgesAxis</v>
      </c>
      <c r="K258" s="1" t="str">
        <f t="shared" si="41"/>
        <v>ifrs-full_CashFlowHedgesMember</v>
      </c>
      <c r="L258" t="str">
        <f t="shared" si="42"/>
        <v>ifrs-full</v>
      </c>
      <c r="M258" t="str">
        <f t="shared" si="43"/>
        <v>CashFlowHedgesMember</v>
      </c>
      <c r="N258" t="str">
        <f t="shared" si="44"/>
        <v>insert into dbax_dime_memb (pref_axis, codi_axis, pref_memb, codi_memb, orde_memb, tipo_memb) values ('ifrs-full','TypesOfHedgesAxis','ifrs-full','CashFlowHedgesMember',2000,'domain-member')</v>
      </c>
    </row>
    <row r="259" spans="1:14" x14ac:dyDescent="0.25">
      <c r="A259" t="s">
        <v>2996</v>
      </c>
      <c r="B259" t="s">
        <v>1916</v>
      </c>
      <c r="C259">
        <v>1000</v>
      </c>
      <c r="D259" t="s">
        <v>91</v>
      </c>
      <c r="H259" s="1" t="str">
        <f t="shared" si="38"/>
        <v>ifrs-full_TypesOfHedgesAxis</v>
      </c>
      <c r="I259" t="str">
        <f t="shared" si="39"/>
        <v>ifrs-full</v>
      </c>
      <c r="J259" t="str">
        <f t="shared" si="40"/>
        <v>TypesOfHedgesAxis</v>
      </c>
      <c r="K259" s="1" t="str">
        <f t="shared" si="41"/>
        <v>ifrs-full_FairValueHedgesMember</v>
      </c>
      <c r="L259" t="str">
        <f t="shared" si="42"/>
        <v>ifrs-full</v>
      </c>
      <c r="M259" t="str">
        <f t="shared" si="43"/>
        <v>FairValueHedgesMember</v>
      </c>
      <c r="N259" t="str">
        <f t="shared" si="44"/>
        <v>insert into dbax_dime_memb (pref_axis, codi_axis, pref_memb, codi_memb, orde_memb, tipo_memb) values ('ifrs-full','TypesOfHedgesAxis','ifrs-full','FairValueHedgesMember',1000,'domain-member')</v>
      </c>
    </row>
    <row r="260" spans="1:14" x14ac:dyDescent="0.25">
      <c r="A260" t="s">
        <v>2996</v>
      </c>
      <c r="B260" t="s">
        <v>2028</v>
      </c>
      <c r="C260">
        <v>3000</v>
      </c>
      <c r="D260" t="s">
        <v>91</v>
      </c>
      <c r="H260" s="1" t="str">
        <f t="shared" si="38"/>
        <v>ifrs-full_TypesOfHedgesAxis</v>
      </c>
      <c r="I260" t="str">
        <f t="shared" si="39"/>
        <v>ifrs-full</v>
      </c>
      <c r="J260" t="str">
        <f t="shared" si="40"/>
        <v>TypesOfHedgesAxis</v>
      </c>
      <c r="K260" s="1" t="str">
        <f t="shared" si="41"/>
        <v>ifrs-full_HedgesOfNetInvestmentInForeignOperationsMember</v>
      </c>
      <c r="L260" t="str">
        <f t="shared" si="42"/>
        <v>ifrs-full</v>
      </c>
      <c r="M260" t="str">
        <f t="shared" si="43"/>
        <v>HedgesOfNetInvestmentInForeignOperationsMember</v>
      </c>
      <c r="N260" t="str">
        <f t="shared" si="44"/>
        <v>insert into dbax_dime_memb (pref_axis, codi_axis, pref_memb, codi_memb, orde_memb, tipo_memb) values ('ifrs-full','TypesOfHedgesAxis','ifrs-full','HedgesOfNetInvestmentInForeignOperationsMember',3000,'domain-member')</v>
      </c>
    </row>
    <row r="261" spans="1:14" x14ac:dyDescent="0.25">
      <c r="A261" t="s">
        <v>2996</v>
      </c>
      <c r="B261" t="s">
        <v>2997</v>
      </c>
      <c r="C261">
        <v>4000</v>
      </c>
      <c r="D261" t="s">
        <v>92</v>
      </c>
      <c r="H261" s="1" t="str">
        <f t="shared" si="38"/>
        <v>ifrs-full_TypesOfHedgesAxis</v>
      </c>
      <c r="I261" t="str">
        <f t="shared" si="39"/>
        <v>ifrs-full</v>
      </c>
      <c r="J261" t="str">
        <f t="shared" si="40"/>
        <v>TypesOfHedgesAxis</v>
      </c>
      <c r="K261" s="1" t="str">
        <f t="shared" si="41"/>
        <v>ifrs-full_TypesOfHedgesMember</v>
      </c>
      <c r="L261" t="str">
        <f t="shared" si="42"/>
        <v>ifrs-full</v>
      </c>
      <c r="M261" t="str">
        <f t="shared" si="43"/>
        <v>TypesOfHedgesMember</v>
      </c>
      <c r="N261" t="str">
        <f t="shared" si="44"/>
        <v>insert into dbax_dime_memb (pref_axis, codi_axis, pref_memb, codi_memb, orde_memb, tipo_memb) values ('ifrs-full','TypesOfHedgesAxis','ifrs-full','TypesOfHedgesMember',4000,'dimension-default')</v>
      </c>
    </row>
    <row r="262" spans="1:14" x14ac:dyDescent="0.25">
      <c r="A262" t="s">
        <v>399</v>
      </c>
      <c r="B262" t="s">
        <v>400</v>
      </c>
      <c r="C262">
        <v>1000</v>
      </c>
      <c r="D262" t="s">
        <v>91</v>
      </c>
      <c r="H262" s="1" t="str">
        <f t="shared" si="38"/>
        <v>cl-ci_CuentasAlDiaPorTipoProveedorEje</v>
      </c>
      <c r="I262" t="str">
        <f t="shared" si="39"/>
        <v>cl-ci</v>
      </c>
      <c r="J262" t="str">
        <f t="shared" si="40"/>
        <v>CuentasAlDiaPorTipoProveedorEje</v>
      </c>
      <c r="K262" s="1" t="str">
        <f t="shared" si="41"/>
        <v>cl-ci_CuentasAlDiaProveedorBienesMiembro</v>
      </c>
      <c r="L262" t="str">
        <f t="shared" si="42"/>
        <v>cl-ci</v>
      </c>
      <c r="M262" t="str">
        <f t="shared" si="43"/>
        <v>CuentasAlDiaProveedorBienesMiembro</v>
      </c>
      <c r="N262" t="str">
        <f t="shared" si="44"/>
        <v>insert into dbax_dime_memb (pref_axis, codi_axis, pref_memb, codi_memb, orde_memb, tipo_memb) values ('cl-ci','CuentasAlDiaPorTipoProveedorEje','cl-ci','CuentasAlDiaProveedorBienesMiembro',1000,'domain-member')</v>
      </c>
    </row>
    <row r="263" spans="1:14" x14ac:dyDescent="0.25">
      <c r="A263" t="s">
        <v>399</v>
      </c>
      <c r="B263" t="s">
        <v>401</v>
      </c>
      <c r="C263">
        <v>3000</v>
      </c>
      <c r="D263" t="s">
        <v>91</v>
      </c>
      <c r="H263" s="1" t="str">
        <f t="shared" si="38"/>
        <v>cl-ci_CuentasAlDiaPorTipoProveedorEje</v>
      </c>
      <c r="I263" t="str">
        <f t="shared" si="39"/>
        <v>cl-ci</v>
      </c>
      <c r="J263" t="str">
        <f t="shared" si="40"/>
        <v>CuentasAlDiaPorTipoProveedorEje</v>
      </c>
      <c r="K263" s="1" t="str">
        <f t="shared" si="41"/>
        <v>cl-ci_CuentasAlDiaProveedorOtrosMiembro</v>
      </c>
      <c r="L263" t="str">
        <f t="shared" si="42"/>
        <v>cl-ci</v>
      </c>
      <c r="M263" t="str">
        <f t="shared" si="43"/>
        <v>CuentasAlDiaProveedorOtrosMiembro</v>
      </c>
      <c r="N263" t="str">
        <f t="shared" si="44"/>
        <v>insert into dbax_dime_memb (pref_axis, codi_axis, pref_memb, codi_memb, orde_memb, tipo_memb) values ('cl-ci','CuentasAlDiaPorTipoProveedorEje','cl-ci','CuentasAlDiaProveedorOtrosMiembro',3000,'domain-member')</v>
      </c>
    </row>
    <row r="264" spans="1:14" x14ac:dyDescent="0.25">
      <c r="A264" t="s">
        <v>399</v>
      </c>
      <c r="B264" t="s">
        <v>402</v>
      </c>
      <c r="C264">
        <v>2000</v>
      </c>
      <c r="D264" t="s">
        <v>91</v>
      </c>
      <c r="H264" s="1" t="str">
        <f t="shared" si="38"/>
        <v>cl-ci_CuentasAlDiaPorTipoProveedorEje</v>
      </c>
      <c r="I264" t="str">
        <f t="shared" si="39"/>
        <v>cl-ci</v>
      </c>
      <c r="J264" t="str">
        <f t="shared" si="40"/>
        <v>CuentasAlDiaPorTipoProveedorEje</v>
      </c>
      <c r="K264" s="1" t="str">
        <f t="shared" si="41"/>
        <v>cl-ci_CuentasAlDiaProveedorServiciosMiembro</v>
      </c>
      <c r="L264" t="str">
        <f t="shared" si="42"/>
        <v>cl-ci</v>
      </c>
      <c r="M264" t="str">
        <f t="shared" si="43"/>
        <v>CuentasAlDiaProveedorServiciosMiembro</v>
      </c>
      <c r="N264" t="str">
        <f t="shared" si="44"/>
        <v>insert into dbax_dime_memb (pref_axis, codi_axis, pref_memb, codi_memb, orde_memb, tipo_memb) values ('cl-ci','CuentasAlDiaPorTipoProveedorEje','cl-ci','CuentasAlDiaProveedorServiciosMiembro',2000,'domain-member')</v>
      </c>
    </row>
    <row r="265" spans="1:14" x14ac:dyDescent="0.25">
      <c r="A265" t="s">
        <v>399</v>
      </c>
      <c r="B265" t="s">
        <v>413</v>
      </c>
      <c r="C265">
        <v>4000</v>
      </c>
      <c r="D265" t="s">
        <v>92</v>
      </c>
      <c r="H265" s="1" t="str">
        <f t="shared" si="38"/>
        <v>cl-ci_CuentasAlDiaPorTipoProveedorEje</v>
      </c>
      <c r="I265" t="str">
        <f t="shared" si="39"/>
        <v>cl-ci</v>
      </c>
      <c r="J265" t="str">
        <f t="shared" si="40"/>
        <v>CuentasAlDiaPorTipoProveedorEje</v>
      </c>
      <c r="K265" s="1" t="str">
        <f t="shared" si="41"/>
        <v>cl-ci_CuentasComercialesAlDiaMiembro</v>
      </c>
      <c r="L265" t="str">
        <f t="shared" si="42"/>
        <v>cl-ci</v>
      </c>
      <c r="M265" t="str">
        <f t="shared" si="43"/>
        <v>CuentasComercialesAlDiaMiembro</v>
      </c>
      <c r="N265" t="str">
        <f t="shared" si="44"/>
        <v>insert into dbax_dime_memb (pref_axis, codi_axis, pref_memb, codi_memb, orde_memb, tipo_memb) values ('cl-ci','CuentasAlDiaPorTipoProveedorEje','cl-ci','CuentasComercialesAlDiaMiembro',4000,'dimension-default')</v>
      </c>
    </row>
    <row r="266" spans="1:14" x14ac:dyDescent="0.25">
      <c r="A266" t="s">
        <v>427</v>
      </c>
      <c r="B266" t="s">
        <v>422</v>
      </c>
      <c r="C266">
        <v>4000</v>
      </c>
      <c r="D266" t="s">
        <v>92</v>
      </c>
      <c r="H266" s="1" t="str">
        <f t="shared" si="38"/>
        <v>cl-ci_CuentasPlazosVencidosPorTipoProveedorEje</v>
      </c>
      <c r="I266" t="str">
        <f t="shared" si="39"/>
        <v>cl-ci</v>
      </c>
      <c r="J266" t="str">
        <f t="shared" si="40"/>
        <v>CuentasPlazosVencidosPorTipoProveedorEje</v>
      </c>
      <c r="K266" s="1" t="str">
        <f t="shared" si="41"/>
        <v>cl-ci_CuentasComercialesVencidasMiembro</v>
      </c>
      <c r="L266" t="str">
        <f t="shared" si="42"/>
        <v>cl-ci</v>
      </c>
      <c r="M266" t="str">
        <f t="shared" si="43"/>
        <v>CuentasComercialesVencidasMiembro</v>
      </c>
      <c r="N266" t="str">
        <f t="shared" si="44"/>
        <v>insert into dbax_dime_memb (pref_axis, codi_axis, pref_memb, codi_memb, orde_memb, tipo_memb) values ('cl-ci','CuentasPlazosVencidosPorTipoProveedorEje','cl-ci','CuentasComercialesVencidasMiembro',4000,'dimension-default')</v>
      </c>
    </row>
    <row r="267" spans="1:14" x14ac:dyDescent="0.25">
      <c r="A267" t="s">
        <v>427</v>
      </c>
      <c r="B267" t="s">
        <v>428</v>
      </c>
      <c r="C267">
        <v>1000</v>
      </c>
      <c r="D267" t="s">
        <v>91</v>
      </c>
      <c r="H267" s="1" t="str">
        <f t="shared" si="38"/>
        <v>cl-ci_CuentasPlazosVencidosPorTipoProveedorEje</v>
      </c>
      <c r="I267" t="str">
        <f t="shared" si="39"/>
        <v>cl-ci</v>
      </c>
      <c r="J267" t="str">
        <f t="shared" si="40"/>
        <v>CuentasPlazosVencidosPorTipoProveedorEje</v>
      </c>
      <c r="K267" s="1" t="str">
        <f t="shared" si="41"/>
        <v>cl-ci_CuentasPlazosVencidosProveedorBienesMiembro</v>
      </c>
      <c r="L267" t="str">
        <f t="shared" si="42"/>
        <v>cl-ci</v>
      </c>
      <c r="M267" t="str">
        <f t="shared" si="43"/>
        <v>CuentasPlazosVencidosProveedorBienesMiembro</v>
      </c>
      <c r="N267" t="str">
        <f t="shared" si="44"/>
        <v>insert into dbax_dime_memb (pref_axis, codi_axis, pref_memb, codi_memb, orde_memb, tipo_memb) values ('cl-ci','CuentasPlazosVencidosPorTipoProveedorEje','cl-ci','CuentasPlazosVencidosProveedorBienesMiembro',1000,'domain-member')</v>
      </c>
    </row>
    <row r="268" spans="1:14" x14ac:dyDescent="0.25">
      <c r="A268" t="s">
        <v>427</v>
      </c>
      <c r="B268" t="s">
        <v>429</v>
      </c>
      <c r="C268">
        <v>3000</v>
      </c>
      <c r="D268" t="s">
        <v>91</v>
      </c>
      <c r="H268" s="1" t="str">
        <f t="shared" si="38"/>
        <v>cl-ci_CuentasPlazosVencidosPorTipoProveedorEje</v>
      </c>
      <c r="I268" t="str">
        <f t="shared" si="39"/>
        <v>cl-ci</v>
      </c>
      <c r="J268" t="str">
        <f t="shared" si="40"/>
        <v>CuentasPlazosVencidosPorTipoProveedorEje</v>
      </c>
      <c r="K268" s="1" t="str">
        <f t="shared" si="41"/>
        <v>cl-ci_CuentasPlazosVencidosProveedorOtrosMiembro</v>
      </c>
      <c r="L268" t="str">
        <f t="shared" si="42"/>
        <v>cl-ci</v>
      </c>
      <c r="M268" t="str">
        <f t="shared" si="43"/>
        <v>CuentasPlazosVencidosProveedorOtrosMiembro</v>
      </c>
      <c r="N268" t="str">
        <f t="shared" si="44"/>
        <v>insert into dbax_dime_memb (pref_axis, codi_axis, pref_memb, codi_memb, orde_memb, tipo_memb) values ('cl-ci','CuentasPlazosVencidosPorTipoProveedorEje','cl-ci','CuentasPlazosVencidosProveedorOtrosMiembro',3000,'domain-member')</v>
      </c>
    </row>
    <row r="269" spans="1:14" x14ac:dyDescent="0.25">
      <c r="A269" t="s">
        <v>427</v>
      </c>
      <c r="B269" t="s">
        <v>430</v>
      </c>
      <c r="C269">
        <v>2000</v>
      </c>
      <c r="D269" t="s">
        <v>91</v>
      </c>
      <c r="H269" s="1" t="str">
        <f t="shared" si="38"/>
        <v>cl-ci_CuentasPlazosVencidosPorTipoProveedorEje</v>
      </c>
      <c r="I269" t="str">
        <f t="shared" si="39"/>
        <v>cl-ci</v>
      </c>
      <c r="J269" t="str">
        <f t="shared" si="40"/>
        <v>CuentasPlazosVencidosPorTipoProveedorEje</v>
      </c>
      <c r="K269" s="1" t="str">
        <f t="shared" si="41"/>
        <v>cl-ci_CuentasPlazosVencidosProveedorServiciosMiembro</v>
      </c>
      <c r="L269" t="str">
        <f t="shared" si="42"/>
        <v>cl-ci</v>
      </c>
      <c r="M269" t="str">
        <f t="shared" si="43"/>
        <v>CuentasPlazosVencidosProveedorServiciosMiembro</v>
      </c>
      <c r="N269" t="str">
        <f t="shared" si="44"/>
        <v>insert into dbax_dime_memb (pref_axis, codi_axis, pref_memb, codi_memb, orde_memb, tipo_memb) values ('cl-ci','CuentasPlazosVencidosPorTipoProveedorEje','cl-ci','CuentasPlazosVencidosProveedorServiciosMiembro',2000,'domain-member')</v>
      </c>
    </row>
    <row r="270" spans="1:14" x14ac:dyDescent="0.25">
      <c r="A270" t="s">
        <v>986</v>
      </c>
      <c r="B270" t="s">
        <v>483</v>
      </c>
      <c r="C270">
        <v>20000</v>
      </c>
      <c r="D270" t="s">
        <v>91</v>
      </c>
      <c r="H270" s="1" t="str">
        <f t="shared" si="38"/>
        <v>ifrs-full_ComponentsOfEquityAxis</v>
      </c>
      <c r="I270" t="str">
        <f t="shared" si="39"/>
        <v>ifrs-full</v>
      </c>
      <c r="J270" t="str">
        <f t="shared" si="40"/>
        <v>ComponentsOfEquityAxis</v>
      </c>
      <c r="K270" s="1" t="str">
        <f t="shared" si="41"/>
        <v>cl-ci_GananciaPerdidaAcumuladaMember</v>
      </c>
      <c r="L270" t="str">
        <f t="shared" si="42"/>
        <v>cl-ci</v>
      </c>
      <c r="M270" t="str">
        <f t="shared" si="43"/>
        <v>GananciaPerdidaAcumuladaMember</v>
      </c>
      <c r="N270" t="str">
        <f t="shared" si="44"/>
        <v>insert into dbax_dime_memb (pref_axis, codi_axis, pref_memb, codi_memb, orde_memb, tipo_memb) values ('ifrs-full','ComponentsOfEquityAxis','cl-ci','GananciaPerdidaAcumuladaMember',20000,'domain-member')</v>
      </c>
    </row>
    <row r="271" spans="1:14" x14ac:dyDescent="0.25">
      <c r="A271" t="s">
        <v>986</v>
      </c>
      <c r="B271" t="s">
        <v>644</v>
      </c>
      <c r="C271">
        <v>18000</v>
      </c>
      <c r="D271" t="s">
        <v>91</v>
      </c>
      <c r="H271" s="1" t="str">
        <f t="shared" si="38"/>
        <v>ifrs-full_ComponentsOfEquityAxis</v>
      </c>
      <c r="I271" t="str">
        <f t="shared" si="39"/>
        <v>ifrs-full</v>
      </c>
      <c r="J271" t="str">
        <f t="shared" si="40"/>
        <v>ComponentsOfEquityAxis</v>
      </c>
      <c r="K271" s="1" t="str">
        <f t="shared" si="41"/>
        <v>cl-ci_OtrasReservasVariasMember</v>
      </c>
      <c r="L271" t="str">
        <f t="shared" si="42"/>
        <v>cl-ci</v>
      </c>
      <c r="M271" t="str">
        <f t="shared" si="43"/>
        <v>OtrasReservasVariasMember</v>
      </c>
      <c r="N271" t="str">
        <f t="shared" si="44"/>
        <v>insert into dbax_dime_memb (pref_axis, codi_axis, pref_memb, codi_memb, orde_memb, tipo_memb) values ('ifrs-full','ComponentsOfEquityAxis','cl-ci','OtrasReservasVariasMember',18000,'domain-member')</v>
      </c>
    </row>
    <row r="272" spans="1:14" x14ac:dyDescent="0.25">
      <c r="A272" t="s">
        <v>986</v>
      </c>
      <c r="B272" t="s">
        <v>696</v>
      </c>
      <c r="C272">
        <v>12000</v>
      </c>
      <c r="D272" t="s">
        <v>91</v>
      </c>
      <c r="H272" s="1" t="str">
        <f t="shared" si="38"/>
        <v>ifrs-full_ComponentsOfEquityAxis</v>
      </c>
      <c r="I272" t="str">
        <f t="shared" si="39"/>
        <v>ifrs-full</v>
      </c>
      <c r="J272" t="str">
        <f t="shared" si="40"/>
        <v>ComponentsOfEquityAxis</v>
      </c>
      <c r="K272" s="1" t="str">
        <f t="shared" si="41"/>
        <v>cl-ci_ReserveOfActuarialGainsOrLossesOnDefinedBenefitPlansMember</v>
      </c>
      <c r="L272" t="str">
        <f t="shared" si="42"/>
        <v>cl-ci</v>
      </c>
      <c r="M272" t="str">
        <f t="shared" si="43"/>
        <v>ReserveOfActuarialGainsOrLossesOnDefinedBenefitPlansMember</v>
      </c>
      <c r="N272" t="str">
        <f t="shared" si="44"/>
        <v>insert into dbax_dime_memb (pref_axis, codi_axis, pref_memb, codi_memb, orde_memb, tipo_memb) values ('ifrs-full','ComponentsOfEquityAxis','cl-ci','ReserveOfActuarialGainsOrLossesOnDefinedBenefitPlansMember',12000,'domain-member')</v>
      </c>
    </row>
    <row r="273" spans="1:14" x14ac:dyDescent="0.25">
      <c r="A273" t="s">
        <v>986</v>
      </c>
      <c r="B273" t="s">
        <v>815</v>
      </c>
      <c r="C273">
        <v>14000</v>
      </c>
      <c r="D273" t="s">
        <v>91</v>
      </c>
      <c r="H273" s="1" t="str">
        <f t="shared" si="38"/>
        <v>ifrs-full_ComponentsOfEquityAxis</v>
      </c>
      <c r="I273" t="str">
        <f t="shared" si="39"/>
        <v>ifrs-full</v>
      </c>
      <c r="J273" t="str">
        <f t="shared" si="40"/>
        <v>ComponentsOfEquityAxis</v>
      </c>
      <c r="K273" s="1" t="str">
        <f t="shared" si="41"/>
        <v>ifrs-full_AmountRecognisedInOtherComprehensiveIncomeAndAccumulatedInEquityRelatingToNoncurrentAssetsOrDisposalGroupsHeldForSaleMember</v>
      </c>
      <c r="L273" t="str">
        <f t="shared" si="42"/>
        <v>ifrs-full</v>
      </c>
      <c r="M273" t="str">
        <f t="shared" si="43"/>
        <v>AmountRecognisedInOtherComprehensiveIncomeAndAccumulatedInEquityRelatingToNoncurrentAssetsOrDisposalGroupsHeldForSaleMember</v>
      </c>
      <c r="N273" t="str">
        <f t="shared" si="44"/>
        <v>insert into dbax_dime_memb (pref_axis, codi_axis, pref_memb, codi_memb, orde_memb, tipo_memb) values ('ifrs-full','ComponentsOfEquityAxis','ifrs-full','AmountRecognisedInOtherComprehensiveIncomeAndAccumulatedInEquityRelatingToNoncurrentAssetsOrDisposalGroupsHeldForSaleMember',14000,'domain-member')</v>
      </c>
    </row>
    <row r="274" spans="1:14" x14ac:dyDescent="0.25">
      <c r="A274" t="s">
        <v>986</v>
      </c>
      <c r="B274" t="s">
        <v>1819</v>
      </c>
      <c r="C274">
        <v>21000</v>
      </c>
      <c r="D274" t="s">
        <v>91</v>
      </c>
      <c r="H274" s="1" t="str">
        <f t="shared" si="38"/>
        <v>ifrs-full_ComponentsOfEquityAxis</v>
      </c>
      <c r="I274" t="str">
        <f t="shared" si="39"/>
        <v>ifrs-full</v>
      </c>
      <c r="J274" t="str">
        <f t="shared" si="40"/>
        <v>ComponentsOfEquityAxis</v>
      </c>
      <c r="K274" s="1" t="str">
        <f t="shared" si="41"/>
        <v>ifrs-full_EquityAttributableToOwnersOfParentMember</v>
      </c>
      <c r="L274" t="str">
        <f t="shared" si="42"/>
        <v>ifrs-full</v>
      </c>
      <c r="M274" t="str">
        <f t="shared" si="43"/>
        <v>EquityAttributableToOwnersOfParentMember</v>
      </c>
      <c r="N274" t="str">
        <f t="shared" si="44"/>
        <v>insert into dbax_dime_memb (pref_axis, codi_axis, pref_memb, codi_memb, orde_memb, tipo_memb) values ('ifrs-full','ComponentsOfEquityAxis','ifrs-full','EquityAttributableToOwnersOfParentMember',21000,'domain-member')</v>
      </c>
    </row>
    <row r="275" spans="1:14" x14ac:dyDescent="0.25">
      <c r="A275" t="s">
        <v>986</v>
      </c>
      <c r="B275" t="s">
        <v>1821</v>
      </c>
      <c r="C275">
        <v>23000</v>
      </c>
      <c r="D275" t="s">
        <v>92</v>
      </c>
      <c r="H275" s="1" t="str">
        <f t="shared" si="38"/>
        <v>ifrs-full_ComponentsOfEquityAxis</v>
      </c>
      <c r="I275" t="str">
        <f t="shared" si="39"/>
        <v>ifrs-full</v>
      </c>
      <c r="J275" t="str">
        <f t="shared" si="40"/>
        <v>ComponentsOfEquityAxis</v>
      </c>
      <c r="K275" s="1" t="str">
        <f t="shared" si="41"/>
        <v>ifrs-full_EquityMember</v>
      </c>
      <c r="L275" t="str">
        <f t="shared" si="42"/>
        <v>ifrs-full</v>
      </c>
      <c r="M275" t="str">
        <f t="shared" si="43"/>
        <v>EquityMember</v>
      </c>
      <c r="N275" t="str">
        <f t="shared" si="44"/>
        <v>insert into dbax_dime_memb (pref_axis, codi_axis, pref_memb, codi_memb, orde_memb, tipo_memb) values ('ifrs-full','ComponentsOfEquityAxis','ifrs-full','EquityMember',23000,'dimension-default')</v>
      </c>
    </row>
    <row r="276" spans="1:14" x14ac:dyDescent="0.25">
      <c r="A276" t="s">
        <v>986</v>
      </c>
      <c r="B276" t="s">
        <v>2250</v>
      </c>
      <c r="C276">
        <v>1000</v>
      </c>
      <c r="D276" t="s">
        <v>91</v>
      </c>
      <c r="H276" s="1" t="str">
        <f t="shared" si="38"/>
        <v>ifrs-full_ComponentsOfEquityAxis</v>
      </c>
      <c r="I276" t="str">
        <f t="shared" si="39"/>
        <v>ifrs-full</v>
      </c>
      <c r="J276" t="str">
        <f t="shared" si="40"/>
        <v>ComponentsOfEquityAxis</v>
      </c>
      <c r="K276" s="1" t="str">
        <f t="shared" si="41"/>
        <v>ifrs-full_IssuedCapitalMember</v>
      </c>
      <c r="L276" t="str">
        <f t="shared" si="42"/>
        <v>ifrs-full</v>
      </c>
      <c r="M276" t="str">
        <f t="shared" si="43"/>
        <v>IssuedCapitalMember</v>
      </c>
      <c r="N276" t="str">
        <f t="shared" si="44"/>
        <v>insert into dbax_dime_memb (pref_axis, codi_axis, pref_memb, codi_memb, orde_memb, tipo_memb) values ('ifrs-full','ComponentsOfEquityAxis','ifrs-full','IssuedCapitalMember',1000,'domain-member')</v>
      </c>
    </row>
    <row r="277" spans="1:14" x14ac:dyDescent="0.25">
      <c r="A277" t="s">
        <v>986</v>
      </c>
      <c r="B277" t="s">
        <v>2395</v>
      </c>
      <c r="C277">
        <v>22000</v>
      </c>
      <c r="D277" t="s">
        <v>91</v>
      </c>
      <c r="H277" s="1" t="str">
        <f t="shared" si="38"/>
        <v>ifrs-full_ComponentsOfEquityAxis</v>
      </c>
      <c r="I277" t="str">
        <f t="shared" si="39"/>
        <v>ifrs-full</v>
      </c>
      <c r="J277" t="str">
        <f t="shared" si="40"/>
        <v>ComponentsOfEquityAxis</v>
      </c>
      <c r="K277" s="1" t="str">
        <f t="shared" si="41"/>
        <v>ifrs-full_NoncontrollingInterestsMember</v>
      </c>
      <c r="L277" t="str">
        <f t="shared" si="42"/>
        <v>ifrs-full</v>
      </c>
      <c r="M277" t="str">
        <f t="shared" si="43"/>
        <v>NoncontrollingInterestsMember</v>
      </c>
      <c r="N277" t="str">
        <f t="shared" si="44"/>
        <v>insert into dbax_dime_memb (pref_axis, codi_axis, pref_memb, codi_memb, orde_memb, tipo_memb) values ('ifrs-full','ComponentsOfEquityAxis','ifrs-full','NoncontrollingInterestsMember',22000,'domain-member')</v>
      </c>
    </row>
    <row r="278" spans="1:14" x14ac:dyDescent="0.25">
      <c r="A278" t="s">
        <v>986</v>
      </c>
      <c r="B278" t="s">
        <v>2539</v>
      </c>
      <c r="C278">
        <v>4000</v>
      </c>
      <c r="D278" t="s">
        <v>91</v>
      </c>
      <c r="H278" s="1" t="str">
        <f t="shared" si="38"/>
        <v>ifrs-full_ComponentsOfEquityAxis</v>
      </c>
      <c r="I278" t="str">
        <f t="shared" si="39"/>
        <v>ifrs-full</v>
      </c>
      <c r="J278" t="str">
        <f t="shared" si="40"/>
        <v>ComponentsOfEquityAxis</v>
      </c>
      <c r="K278" s="1" t="str">
        <f t="shared" si="41"/>
        <v>ifrs-full_OtherEquityInterestMember</v>
      </c>
      <c r="L278" t="str">
        <f t="shared" si="42"/>
        <v>ifrs-full</v>
      </c>
      <c r="M278" t="str">
        <f t="shared" si="43"/>
        <v>OtherEquityInterestMember</v>
      </c>
      <c r="N278" t="str">
        <f t="shared" si="44"/>
        <v>insert into dbax_dime_memb (pref_axis, codi_axis, pref_memb, codi_memb, orde_memb, tipo_memb) values ('ifrs-full','ComponentsOfEquityAxis','ifrs-full','OtherEquityInterestMember',4000,'domain-member')</v>
      </c>
    </row>
    <row r="279" spans="1:14" x14ac:dyDescent="0.25">
      <c r="A279" t="s">
        <v>986</v>
      </c>
      <c r="B279" t="s">
        <v>2584</v>
      </c>
      <c r="C279">
        <v>19000</v>
      </c>
      <c r="D279" t="s">
        <v>91</v>
      </c>
      <c r="H279" s="1" t="str">
        <f t="shared" si="38"/>
        <v>ifrs-full_ComponentsOfEquityAxis</v>
      </c>
      <c r="I279" t="str">
        <f t="shared" si="39"/>
        <v>ifrs-full</v>
      </c>
      <c r="J279" t="str">
        <f t="shared" si="40"/>
        <v>ComponentsOfEquityAxis</v>
      </c>
      <c r="K279" s="1" t="str">
        <f t="shared" si="41"/>
        <v>ifrs-full_OtherReservesMember</v>
      </c>
      <c r="L279" t="str">
        <f t="shared" si="42"/>
        <v>ifrs-full</v>
      </c>
      <c r="M279" t="str">
        <f t="shared" si="43"/>
        <v>OtherReservesMember</v>
      </c>
      <c r="N279" t="str">
        <f t="shared" si="44"/>
        <v>insert into dbax_dime_memb (pref_axis, codi_axis, pref_memb, codi_memb, orde_memb, tipo_memb) values ('ifrs-full','ComponentsOfEquityAxis','ifrs-full','OtherReservesMember',19000,'domain-member')</v>
      </c>
    </row>
    <row r="280" spans="1:14" x14ac:dyDescent="0.25">
      <c r="A280" t="s">
        <v>986</v>
      </c>
      <c r="B280" t="s">
        <v>2768</v>
      </c>
      <c r="C280">
        <v>7000</v>
      </c>
      <c r="D280" t="s">
        <v>91</v>
      </c>
      <c r="H280" s="1" t="str">
        <f t="shared" si="38"/>
        <v>ifrs-full_ComponentsOfEquityAxis</v>
      </c>
      <c r="I280" t="str">
        <f t="shared" si="39"/>
        <v>ifrs-full</v>
      </c>
      <c r="J280" t="str">
        <f t="shared" si="40"/>
        <v>ComponentsOfEquityAxis</v>
      </c>
      <c r="K280" s="1" t="str">
        <f t="shared" si="41"/>
        <v>ifrs-full_ReserveOfCashFlowHedgesMember</v>
      </c>
      <c r="L280" t="str">
        <f t="shared" si="42"/>
        <v>ifrs-full</v>
      </c>
      <c r="M280" t="str">
        <f t="shared" si="43"/>
        <v>ReserveOfCashFlowHedgesMember</v>
      </c>
      <c r="N280" t="str">
        <f t="shared" si="44"/>
        <v>insert into dbax_dime_memb (pref_axis, codi_axis, pref_memb, codi_memb, orde_memb, tipo_memb) values ('ifrs-full','ComponentsOfEquityAxis','ifrs-full','ReserveOfCashFlowHedgesMember',7000,'domain-member')</v>
      </c>
    </row>
    <row r="281" spans="1:14" x14ac:dyDescent="0.25">
      <c r="A281" t="s">
        <v>986</v>
      </c>
      <c r="B281" t="s">
        <v>2770</v>
      </c>
      <c r="C281">
        <v>16000</v>
      </c>
      <c r="D281" t="s">
        <v>91</v>
      </c>
      <c r="H281" s="1" t="str">
        <f t="shared" si="38"/>
        <v>ifrs-full_ComponentsOfEquityAxis</v>
      </c>
      <c r="I281" t="str">
        <f t="shared" si="39"/>
        <v>ifrs-full</v>
      </c>
      <c r="J281" t="str">
        <f t="shared" si="40"/>
        <v>ComponentsOfEquityAxis</v>
      </c>
      <c r="K281" s="1" t="str">
        <f t="shared" si="41"/>
        <v>ifrs-full_ReserveOfChangeInFairValueOfFinancialLiabilityAttributableToChangeInCreditRiskOfLiabilityMember</v>
      </c>
      <c r="L281" t="str">
        <f t="shared" si="42"/>
        <v>ifrs-full</v>
      </c>
      <c r="M281" t="str">
        <f t="shared" si="43"/>
        <v>ReserveOfChangeInFairValueOfFinancialLiabilityAttributableToChangeInCreditRiskOfLiabilityMember</v>
      </c>
      <c r="N281" t="str">
        <f t="shared" si="44"/>
        <v>insert into dbax_dime_memb (pref_axis, codi_axis, pref_memb, codi_memb, orde_memb, tipo_memb) values ('ifrs-full','ComponentsOfEquityAxis','ifrs-full','ReserveOfChangeInFairValueOfFinancialLiabilityAttributableToChangeInCreditRiskOfLiabilityMember',16000,'domain-member')</v>
      </c>
    </row>
    <row r="282" spans="1:14" x14ac:dyDescent="0.25">
      <c r="A282" t="s">
        <v>986</v>
      </c>
      <c r="B282" t="s">
        <v>2772</v>
      </c>
      <c r="C282">
        <v>11000</v>
      </c>
      <c r="D282" t="s">
        <v>91</v>
      </c>
      <c r="H282" s="1" t="str">
        <f t="shared" si="38"/>
        <v>ifrs-full_ComponentsOfEquityAxis</v>
      </c>
      <c r="I282" t="str">
        <f t="shared" si="39"/>
        <v>ifrs-full</v>
      </c>
      <c r="J282" t="str">
        <f t="shared" si="40"/>
        <v>ComponentsOfEquityAxis</v>
      </c>
      <c r="K282" s="1" t="str">
        <f t="shared" si="41"/>
        <v>ifrs-full_ReserveOfChangeInValueOfForeignCurrencyBasisSpreadsMember</v>
      </c>
      <c r="L282" t="str">
        <f t="shared" si="42"/>
        <v>ifrs-full</v>
      </c>
      <c r="M282" t="str">
        <f t="shared" si="43"/>
        <v>ReserveOfChangeInValueOfForeignCurrencyBasisSpreadsMember</v>
      </c>
      <c r="N282" t="str">
        <f t="shared" si="44"/>
        <v>insert into dbax_dime_memb (pref_axis, codi_axis, pref_memb, codi_memb, orde_memb, tipo_memb) values ('ifrs-full','ComponentsOfEquityAxis','ifrs-full','ReserveOfChangeInValueOfForeignCurrencyBasisSpreadsMember',11000,'domain-member')</v>
      </c>
    </row>
    <row r="283" spans="1:14" x14ac:dyDescent="0.25">
      <c r="A283" t="s">
        <v>986</v>
      </c>
      <c r="B283" t="s">
        <v>2774</v>
      </c>
      <c r="C283">
        <v>10000</v>
      </c>
      <c r="D283" t="s">
        <v>91</v>
      </c>
      <c r="H283" s="1" t="str">
        <f t="shared" si="38"/>
        <v>ifrs-full_ComponentsOfEquityAxis</v>
      </c>
      <c r="I283" t="str">
        <f t="shared" si="39"/>
        <v>ifrs-full</v>
      </c>
      <c r="J283" t="str">
        <f t="shared" si="40"/>
        <v>ComponentsOfEquityAxis</v>
      </c>
      <c r="K283" s="1" t="str">
        <f t="shared" si="41"/>
        <v>ifrs-full_ReserveOfChangeInValueOfForwardElementsOfForwardContractsMember</v>
      </c>
      <c r="L283" t="str">
        <f t="shared" si="42"/>
        <v>ifrs-full</v>
      </c>
      <c r="M283" t="str">
        <f t="shared" si="43"/>
        <v>ReserveOfChangeInValueOfForwardElementsOfForwardContractsMember</v>
      </c>
      <c r="N283" t="str">
        <f t="shared" si="44"/>
        <v>insert into dbax_dime_memb (pref_axis, codi_axis, pref_memb, codi_memb, orde_memb, tipo_memb) values ('ifrs-full','ComponentsOfEquityAxis','ifrs-full','ReserveOfChangeInValueOfForwardElementsOfForwardContractsMember',10000,'domain-member')</v>
      </c>
    </row>
    <row r="284" spans="1:14" x14ac:dyDescent="0.25">
      <c r="A284" t="s">
        <v>986</v>
      </c>
      <c r="B284" t="s">
        <v>2776</v>
      </c>
      <c r="C284">
        <v>9000</v>
      </c>
      <c r="D284" t="s">
        <v>91</v>
      </c>
      <c r="H284" s="1" t="str">
        <f t="shared" si="38"/>
        <v>ifrs-full_ComponentsOfEquityAxis</v>
      </c>
      <c r="I284" t="str">
        <f t="shared" si="39"/>
        <v>ifrs-full</v>
      </c>
      <c r="J284" t="str">
        <f t="shared" si="40"/>
        <v>ComponentsOfEquityAxis</v>
      </c>
      <c r="K284" s="1" t="str">
        <f t="shared" si="41"/>
        <v>ifrs-full_ReserveOfChangeInValueOfTimeValueOfOptionsMember</v>
      </c>
      <c r="L284" t="str">
        <f t="shared" si="42"/>
        <v>ifrs-full</v>
      </c>
      <c r="M284" t="str">
        <f t="shared" si="43"/>
        <v>ReserveOfChangeInValueOfTimeValueOfOptionsMember</v>
      </c>
      <c r="N284" t="str">
        <f t="shared" si="44"/>
        <v>insert into dbax_dime_memb (pref_axis, codi_axis, pref_memb, codi_memb, orde_memb, tipo_memb) values ('ifrs-full','ComponentsOfEquityAxis','ifrs-full','ReserveOfChangeInValueOfTimeValueOfOptionsMember',9000,'domain-member')</v>
      </c>
    </row>
    <row r="285" spans="1:14" x14ac:dyDescent="0.25">
      <c r="A285" t="s">
        <v>986</v>
      </c>
      <c r="B285" t="s">
        <v>2779</v>
      </c>
      <c r="C285">
        <v>6000</v>
      </c>
      <c r="D285" t="s">
        <v>91</v>
      </c>
      <c r="H285" s="1" t="str">
        <f t="shared" si="38"/>
        <v>ifrs-full_ComponentsOfEquityAxis</v>
      </c>
      <c r="I285" t="str">
        <f t="shared" si="39"/>
        <v>ifrs-full</v>
      </c>
      <c r="J285" t="str">
        <f t="shared" si="40"/>
        <v>ComponentsOfEquityAxis</v>
      </c>
      <c r="K285" s="1" t="str">
        <f t="shared" si="41"/>
        <v>ifrs-full_ReserveOfExchangeDifferencesOnTranslationMember</v>
      </c>
      <c r="L285" t="str">
        <f t="shared" si="42"/>
        <v>ifrs-full</v>
      </c>
      <c r="M285" t="str">
        <f t="shared" si="43"/>
        <v>ReserveOfExchangeDifferencesOnTranslationMember</v>
      </c>
      <c r="N285" t="str">
        <f t="shared" si="44"/>
        <v>insert into dbax_dime_memb (pref_axis, codi_axis, pref_memb, codi_memb, orde_memb, tipo_memb) values ('ifrs-full','ComponentsOfEquityAxis','ifrs-full','ReserveOfExchangeDifferencesOnTranslationMember',6000,'domain-member')</v>
      </c>
    </row>
    <row r="286" spans="1:14" x14ac:dyDescent="0.25">
      <c r="A286" t="s">
        <v>986</v>
      </c>
      <c r="B286" t="s">
        <v>2781</v>
      </c>
      <c r="C286">
        <v>15000</v>
      </c>
      <c r="D286" t="s">
        <v>91</v>
      </c>
      <c r="H286" s="1" t="str">
        <f t="shared" si="38"/>
        <v>ifrs-full_ComponentsOfEquityAxis</v>
      </c>
      <c r="I286" t="str">
        <f t="shared" si="39"/>
        <v>ifrs-full</v>
      </c>
      <c r="J286" t="str">
        <f t="shared" si="40"/>
        <v>ComponentsOfEquityAxis</v>
      </c>
      <c r="K286" s="1" t="str">
        <f t="shared" si="41"/>
        <v>ifrs-full_ReserveOfGainsAndLossesFromInvestmentsInEquityInstrumentsMember</v>
      </c>
      <c r="L286" t="str">
        <f t="shared" si="42"/>
        <v>ifrs-full</v>
      </c>
      <c r="M286" t="str">
        <f t="shared" si="43"/>
        <v>ReserveOfGainsAndLossesFromInvestmentsInEquityInstrumentsMember</v>
      </c>
      <c r="N286" t="str">
        <f t="shared" si="44"/>
        <v>insert into dbax_dime_memb (pref_axis, codi_axis, pref_memb, codi_memb, orde_memb, tipo_memb) values ('ifrs-full','ComponentsOfEquityAxis','ifrs-full','ReserveOfGainsAndLossesFromInvestmentsInEquityInstrumentsMember',15000,'domain-member')</v>
      </c>
    </row>
    <row r="287" spans="1:14" x14ac:dyDescent="0.25">
      <c r="A287" t="s">
        <v>986</v>
      </c>
      <c r="B287" t="s">
        <v>2783</v>
      </c>
      <c r="C287">
        <v>8000</v>
      </c>
      <c r="D287" t="s">
        <v>91</v>
      </c>
      <c r="H287" s="1" t="str">
        <f t="shared" si="38"/>
        <v>ifrs-full_ComponentsOfEquityAxis</v>
      </c>
      <c r="I287" t="str">
        <f t="shared" si="39"/>
        <v>ifrs-full</v>
      </c>
      <c r="J287" t="str">
        <f t="shared" si="40"/>
        <v>ComponentsOfEquityAxis</v>
      </c>
      <c r="K287" s="1" t="str">
        <f t="shared" si="41"/>
        <v>ifrs-full_ReserveOfGainsAndLossesOnHedgingInstrumentsThatHedgeInvestmentsInEquityInstrumentsMember</v>
      </c>
      <c r="L287" t="str">
        <f t="shared" si="42"/>
        <v>ifrs-full</v>
      </c>
      <c r="M287" t="str">
        <f t="shared" si="43"/>
        <v>ReserveOfGainsAndLossesOnHedgingInstrumentsThatHedgeInvestmentsInEquityInstrumentsMember</v>
      </c>
      <c r="N287" t="str">
        <f t="shared" si="44"/>
        <v>insert into dbax_dime_memb (pref_axis, codi_axis, pref_memb, codi_memb, orde_memb, tipo_memb) values ('ifrs-full','ComponentsOfEquityAxis','ifrs-full','ReserveOfGainsAndLossesOnHedgingInstrumentsThatHedgeInvestmentsInEquityInstrumentsMember',8000,'domain-member')</v>
      </c>
    </row>
    <row r="288" spans="1:14" x14ac:dyDescent="0.25">
      <c r="A288" t="s">
        <v>986</v>
      </c>
      <c r="B288" t="s">
        <v>2785</v>
      </c>
      <c r="C288">
        <v>17000</v>
      </c>
      <c r="D288" t="s">
        <v>91</v>
      </c>
      <c r="H288" s="1" t="str">
        <f t="shared" si="38"/>
        <v>ifrs-full_ComponentsOfEquityAxis</v>
      </c>
      <c r="I288" t="str">
        <f t="shared" si="39"/>
        <v>ifrs-full</v>
      </c>
      <c r="J288" t="str">
        <f t="shared" si="40"/>
        <v>ComponentsOfEquityAxis</v>
      </c>
      <c r="K288" s="1" t="str">
        <f t="shared" si="41"/>
        <v>ifrs-full_ReserveOfGainsAndLossesOnRemeasuringAvailableforsaleFinancialAssetsMember</v>
      </c>
      <c r="L288" t="str">
        <f t="shared" si="42"/>
        <v>ifrs-full</v>
      </c>
      <c r="M288" t="str">
        <f t="shared" si="43"/>
        <v>ReserveOfGainsAndLossesOnRemeasuringAvailableforsaleFinancialAssetsMember</v>
      </c>
      <c r="N288" t="str">
        <f t="shared" si="44"/>
        <v>insert into dbax_dime_memb (pref_axis, codi_axis, pref_memb, codi_memb, orde_memb, tipo_memb) values ('ifrs-full','ComponentsOfEquityAxis','ifrs-full','ReserveOfGainsAndLossesOnRemeasuringAvailableforsaleFinancialAssetsMember',17000,'domain-member')</v>
      </c>
    </row>
    <row r="289" spans="1:14" x14ac:dyDescent="0.25">
      <c r="A289" t="s">
        <v>986</v>
      </c>
      <c r="B289" t="s">
        <v>2788</v>
      </c>
      <c r="C289">
        <v>13000</v>
      </c>
      <c r="D289" t="s">
        <v>91</v>
      </c>
      <c r="H289" s="1" t="str">
        <f t="shared" si="38"/>
        <v>ifrs-full_ComponentsOfEquityAxis</v>
      </c>
      <c r="I289" t="str">
        <f t="shared" si="39"/>
        <v>ifrs-full</v>
      </c>
      <c r="J289" t="str">
        <f t="shared" si="40"/>
        <v>ComponentsOfEquityAxis</v>
      </c>
      <c r="K289" s="1" t="str">
        <f t="shared" si="41"/>
        <v>ifrs-full_ReserveOfSharebasedPaymentsMember</v>
      </c>
      <c r="L289" t="str">
        <f t="shared" si="42"/>
        <v>ifrs-full</v>
      </c>
      <c r="M289" t="str">
        <f t="shared" si="43"/>
        <v>ReserveOfSharebasedPaymentsMember</v>
      </c>
      <c r="N289" t="str">
        <f t="shared" si="44"/>
        <v>insert into dbax_dime_memb (pref_axis, codi_axis, pref_memb, codi_memb, orde_memb, tipo_memb) values ('ifrs-full','ComponentsOfEquityAxis','ifrs-full','ReserveOfSharebasedPaymentsMember',13000,'domain-member')</v>
      </c>
    </row>
    <row r="290" spans="1:14" x14ac:dyDescent="0.25">
      <c r="A290" t="s">
        <v>986</v>
      </c>
      <c r="B290" t="s">
        <v>2803</v>
      </c>
      <c r="C290">
        <v>5000</v>
      </c>
      <c r="D290" t="s">
        <v>91</v>
      </c>
      <c r="H290" s="1" t="str">
        <f t="shared" si="38"/>
        <v>ifrs-full_ComponentsOfEquityAxis</v>
      </c>
      <c r="I290" t="str">
        <f t="shared" si="39"/>
        <v>ifrs-full</v>
      </c>
      <c r="J290" t="str">
        <f t="shared" si="40"/>
        <v>ComponentsOfEquityAxis</v>
      </c>
      <c r="K290" s="1" t="str">
        <f t="shared" si="41"/>
        <v>ifrs-full_RevaluationSurplusMember</v>
      </c>
      <c r="L290" t="str">
        <f t="shared" si="42"/>
        <v>ifrs-full</v>
      </c>
      <c r="M290" t="str">
        <f t="shared" si="43"/>
        <v>RevaluationSurplusMember</v>
      </c>
      <c r="N290" t="str">
        <f t="shared" si="44"/>
        <v>insert into dbax_dime_memb (pref_axis, codi_axis, pref_memb, codi_memb, orde_memb, tipo_memb) values ('ifrs-full','ComponentsOfEquityAxis','ifrs-full','RevaluationSurplusMember',5000,'domain-member')</v>
      </c>
    </row>
    <row r="291" spans="1:14" x14ac:dyDescent="0.25">
      <c r="A291" t="s">
        <v>986</v>
      </c>
      <c r="B291" t="s">
        <v>2882</v>
      </c>
      <c r="C291">
        <v>2000</v>
      </c>
      <c r="D291" t="s">
        <v>91</v>
      </c>
      <c r="H291" s="1" t="str">
        <f t="shared" si="38"/>
        <v>ifrs-full_ComponentsOfEquityAxis</v>
      </c>
      <c r="I291" t="str">
        <f t="shared" si="39"/>
        <v>ifrs-full</v>
      </c>
      <c r="J291" t="str">
        <f t="shared" si="40"/>
        <v>ComponentsOfEquityAxis</v>
      </c>
      <c r="K291" s="1" t="str">
        <f t="shared" si="41"/>
        <v>ifrs-full_SharePremiumMember</v>
      </c>
      <c r="L291" t="str">
        <f t="shared" si="42"/>
        <v>ifrs-full</v>
      </c>
      <c r="M291" t="str">
        <f t="shared" si="43"/>
        <v>SharePremiumMember</v>
      </c>
      <c r="N291" t="str">
        <f t="shared" si="44"/>
        <v>insert into dbax_dime_memb (pref_axis, codi_axis, pref_memb, codi_memb, orde_memb, tipo_memb) values ('ifrs-full','ComponentsOfEquityAxis','ifrs-full','SharePremiumMember',2000,'domain-member')</v>
      </c>
    </row>
    <row r="292" spans="1:14" x14ac:dyDescent="0.25">
      <c r="A292" t="s">
        <v>986</v>
      </c>
      <c r="B292" t="s">
        <v>2995</v>
      </c>
      <c r="C292">
        <v>3000</v>
      </c>
      <c r="D292" t="s">
        <v>91</v>
      </c>
      <c r="H292" s="1" t="str">
        <f t="shared" si="38"/>
        <v>ifrs-full_ComponentsOfEquityAxis</v>
      </c>
      <c r="I292" t="str">
        <f t="shared" si="39"/>
        <v>ifrs-full</v>
      </c>
      <c r="J292" t="str">
        <f t="shared" si="40"/>
        <v>ComponentsOfEquityAxis</v>
      </c>
      <c r="K292" s="1" t="str">
        <f t="shared" si="41"/>
        <v>ifrs-full_TreasurySharesMember</v>
      </c>
      <c r="L292" t="str">
        <f t="shared" si="42"/>
        <v>ifrs-full</v>
      </c>
      <c r="M292" t="str">
        <f t="shared" si="43"/>
        <v>TreasurySharesMember</v>
      </c>
      <c r="N292" t="str">
        <f t="shared" si="44"/>
        <v>insert into dbax_dime_memb (pref_axis, codi_axis, pref_memb, codi_memb, orde_memb, tipo_memb) values ('ifrs-full','ComponentsOfEquityAxis','ifrs-full','TreasurySharesMember',3000,'domain-member')</v>
      </c>
    </row>
    <row r="293" spans="1:14" x14ac:dyDescent="0.25">
      <c r="A293" t="s">
        <v>830</v>
      </c>
      <c r="B293" t="s">
        <v>831</v>
      </c>
      <c r="C293">
        <v>1000</v>
      </c>
      <c r="D293" t="s">
        <v>92</v>
      </c>
      <c r="H293" s="1" t="str">
        <f t="shared" si="38"/>
        <v>ifrs-full_AssetsAndLiabilitiesAxis</v>
      </c>
      <c r="I293" t="str">
        <f t="shared" si="39"/>
        <v>ifrs-full</v>
      </c>
      <c r="J293" t="str">
        <f t="shared" si="40"/>
        <v>AssetsAndLiabilitiesAxis</v>
      </c>
      <c r="K293" s="1" t="str">
        <f t="shared" si="41"/>
        <v>ifrs-full_AssetsAndLiabilitiesMember</v>
      </c>
      <c r="L293" t="str">
        <f t="shared" si="42"/>
        <v>ifrs-full</v>
      </c>
      <c r="M293" t="str">
        <f t="shared" si="43"/>
        <v>AssetsAndLiabilitiesMember</v>
      </c>
      <c r="N293" t="str">
        <f t="shared" si="44"/>
        <v>insert into dbax_dime_memb (pref_axis, codi_axis, pref_memb, codi_memb, orde_memb, tipo_memb) values ('ifrs-full','AssetsAndLiabilitiesAxis','ifrs-full','AssetsAndLiabilitiesMember',1000,'dimension-default')</v>
      </c>
    </row>
    <row r="294" spans="1:14" x14ac:dyDescent="0.25">
      <c r="A294" t="s">
        <v>894</v>
      </c>
      <c r="B294" t="s">
        <v>895</v>
      </c>
      <c r="C294">
        <v>1000</v>
      </c>
      <c r="D294" t="s">
        <v>92</v>
      </c>
      <c r="H294" s="1" t="str">
        <f t="shared" si="38"/>
        <v>ifrs-full_CapitalRequirementsAxis</v>
      </c>
      <c r="I294" t="str">
        <f t="shared" si="39"/>
        <v>ifrs-full</v>
      </c>
      <c r="J294" t="str">
        <f t="shared" si="40"/>
        <v>CapitalRequirementsAxis</v>
      </c>
      <c r="K294" s="1" t="str">
        <f t="shared" si="41"/>
        <v>ifrs-full_CapitalRequirementsMember</v>
      </c>
      <c r="L294" t="str">
        <f t="shared" si="42"/>
        <v>ifrs-full</v>
      </c>
      <c r="M294" t="str">
        <f t="shared" si="43"/>
        <v>CapitalRequirementsMember</v>
      </c>
      <c r="N294" t="str">
        <f t="shared" si="44"/>
        <v>insert into dbax_dime_memb (pref_axis, codi_axis, pref_memb, codi_memb, orde_memb, tipo_memb) values ('ifrs-full','CapitalRequirementsAxis','ifrs-full','CapitalRequirementsMember',1000,'dimension-default')</v>
      </c>
    </row>
    <row r="295" spans="1:14" x14ac:dyDescent="0.25">
      <c r="A295" t="s">
        <v>2731</v>
      </c>
      <c r="B295" t="s">
        <v>2732</v>
      </c>
      <c r="C295">
        <v>1000</v>
      </c>
      <c r="D295" t="s">
        <v>92</v>
      </c>
      <c r="H295" s="1" t="str">
        <f t="shared" ref="H295:H358" si="45">MID(A295,FIND("#",A295)+1,10000)</f>
        <v>ifrs-full_ReclassifiedItemsAxis</v>
      </c>
      <c r="I295" t="str">
        <f t="shared" ref="I295:I358" si="46">MID(H295,1,FIND("_",H295)-1)</f>
        <v>ifrs-full</v>
      </c>
      <c r="J295" t="str">
        <f t="shared" ref="J295:J358" si="47">MID(H295,FIND("_",H295)+1,10000)</f>
        <v>ReclassifiedItemsAxis</v>
      </c>
      <c r="K295" s="1" t="str">
        <f t="shared" ref="K295:K358" si="48">MID(B295,FIND("#",B295)+1,10000)</f>
        <v>ifrs-full_ReclassifiedItemsMember</v>
      </c>
      <c r="L295" t="str">
        <f t="shared" ref="L295:L358" si="49">MID(K295,1,FIND("_",K295)-1)</f>
        <v>ifrs-full</v>
      </c>
      <c r="M295" t="str">
        <f t="shared" ref="M295:M358" si="50">MID(K295,FIND("_",K295)+1,10000)</f>
        <v>ReclassifiedItemsMember</v>
      </c>
      <c r="N295" t="str">
        <f t="shared" ref="N295:N358" si="51">CONCATENATE("insert into dbax_dime_memb (pref_axis, codi_axis, pref_memb, codi_memb, orde_memb, tipo_memb) values ('",I295,"','",J295,"','",L295,"','",M295,"',",C295,",'",D295,"')")</f>
        <v>insert into dbax_dime_memb (pref_axis, codi_axis, pref_memb, codi_memb, orde_memb, tipo_memb) values ('ifrs-full','ReclassifiedItemsAxis','ifrs-full','ReclassifiedItemsMember',1000,'dimension-default')</v>
      </c>
    </row>
    <row r="296" spans="1:14" x14ac:dyDescent="0.25">
      <c r="A296" t="s">
        <v>711</v>
      </c>
      <c r="B296" t="s">
        <v>2917</v>
      </c>
      <c r="C296">
        <v>1000</v>
      </c>
      <c r="D296" t="s">
        <v>92</v>
      </c>
      <c r="H296" s="1" t="str">
        <f t="shared" si="45"/>
        <v>cl-ci_SubsidiariasConsolidadasEje</v>
      </c>
      <c r="I296" t="str">
        <f t="shared" si="46"/>
        <v>cl-ci</v>
      </c>
      <c r="J296" t="str">
        <f t="shared" si="47"/>
        <v>SubsidiariasConsolidadasEje</v>
      </c>
      <c r="K296" s="1" t="str">
        <f t="shared" si="48"/>
        <v>ifrs-full_SubsidiariesMember</v>
      </c>
      <c r="L296" t="str">
        <f t="shared" si="49"/>
        <v>ifrs-full</v>
      </c>
      <c r="M296" t="str">
        <f t="shared" si="50"/>
        <v>SubsidiariesMember</v>
      </c>
      <c r="N296" t="str">
        <f t="shared" si="51"/>
        <v>insert into dbax_dime_memb (pref_axis, codi_axis, pref_memb, codi_memb, orde_memb, tipo_memb) values ('cl-ci','SubsidiariasConsolidadasEje','ifrs-full','SubsidiariesMember',1000,'dimension-default')</v>
      </c>
    </row>
    <row r="297" spans="1:14" x14ac:dyDescent="0.25">
      <c r="A297" t="s">
        <v>2789</v>
      </c>
      <c r="B297" t="s">
        <v>644</v>
      </c>
      <c r="C297">
        <v>14000</v>
      </c>
      <c r="D297" t="s">
        <v>91</v>
      </c>
      <c r="H297" s="1" t="str">
        <f t="shared" si="45"/>
        <v>ifrs-full_ReservesWithinEquityAxis</v>
      </c>
      <c r="I297" t="str">
        <f t="shared" si="46"/>
        <v>ifrs-full</v>
      </c>
      <c r="J297" t="str">
        <f t="shared" si="47"/>
        <v>ReservesWithinEquityAxis</v>
      </c>
      <c r="K297" s="1" t="str">
        <f t="shared" si="48"/>
        <v>cl-ci_OtrasReservasVariasMember</v>
      </c>
      <c r="L297" t="str">
        <f t="shared" si="49"/>
        <v>cl-ci</v>
      </c>
      <c r="M297" t="str">
        <f t="shared" si="50"/>
        <v>OtrasReservasVariasMember</v>
      </c>
      <c r="N297" t="str">
        <f t="shared" si="51"/>
        <v>insert into dbax_dime_memb (pref_axis, codi_axis, pref_memb, codi_memb, orde_memb, tipo_memb) values ('ifrs-full','ReservesWithinEquityAxis','cl-ci','OtrasReservasVariasMember',14000,'domain-member')</v>
      </c>
    </row>
    <row r="298" spans="1:14" x14ac:dyDescent="0.25">
      <c r="A298" t="s">
        <v>2789</v>
      </c>
      <c r="B298" t="s">
        <v>696</v>
      </c>
      <c r="C298">
        <v>8000</v>
      </c>
      <c r="D298" t="s">
        <v>91</v>
      </c>
      <c r="H298" s="1" t="str">
        <f t="shared" si="45"/>
        <v>ifrs-full_ReservesWithinEquityAxis</v>
      </c>
      <c r="I298" t="str">
        <f t="shared" si="46"/>
        <v>ifrs-full</v>
      </c>
      <c r="J298" t="str">
        <f t="shared" si="47"/>
        <v>ReservesWithinEquityAxis</v>
      </c>
      <c r="K298" s="1" t="str">
        <f t="shared" si="48"/>
        <v>cl-ci_ReserveOfActuarialGainsOrLossesOnDefinedBenefitPlansMember</v>
      </c>
      <c r="L298" t="str">
        <f t="shared" si="49"/>
        <v>cl-ci</v>
      </c>
      <c r="M298" t="str">
        <f t="shared" si="50"/>
        <v>ReserveOfActuarialGainsOrLossesOnDefinedBenefitPlansMember</v>
      </c>
      <c r="N298" t="str">
        <f t="shared" si="51"/>
        <v>insert into dbax_dime_memb (pref_axis, codi_axis, pref_memb, codi_memb, orde_memb, tipo_memb) values ('ifrs-full','ReservesWithinEquityAxis','cl-ci','ReserveOfActuarialGainsOrLossesOnDefinedBenefitPlansMember',8000,'domain-member')</v>
      </c>
    </row>
    <row r="299" spans="1:14" x14ac:dyDescent="0.25">
      <c r="A299" t="s">
        <v>2789</v>
      </c>
      <c r="B299" t="s">
        <v>815</v>
      </c>
      <c r="C299">
        <v>11000</v>
      </c>
      <c r="D299" t="s">
        <v>91</v>
      </c>
      <c r="H299" s="1" t="str">
        <f t="shared" si="45"/>
        <v>ifrs-full_ReservesWithinEquityAxis</v>
      </c>
      <c r="I299" t="str">
        <f t="shared" si="46"/>
        <v>ifrs-full</v>
      </c>
      <c r="J299" t="str">
        <f t="shared" si="47"/>
        <v>ReservesWithinEquityAxis</v>
      </c>
      <c r="K299" s="1" t="str">
        <f t="shared" si="48"/>
        <v>ifrs-full_AmountRecognisedInOtherComprehensiveIncomeAndAccumulatedInEquityRelatingToNoncurrentAssetsOrDisposalGroupsHeldForSaleMember</v>
      </c>
      <c r="L299" t="str">
        <f t="shared" si="49"/>
        <v>ifrs-full</v>
      </c>
      <c r="M299" t="str">
        <f t="shared" si="50"/>
        <v>AmountRecognisedInOtherComprehensiveIncomeAndAccumulatedInEquityRelatingToNoncurrentAssetsOrDisposalGroupsHeldForSaleMember</v>
      </c>
      <c r="N299" t="str">
        <f t="shared" si="51"/>
        <v>insert into dbax_dime_memb (pref_axis, codi_axis, pref_memb, codi_memb, orde_memb, tipo_memb) values ('ifrs-full','ReservesWithinEquityAxis','ifrs-full','AmountRecognisedInOtherComprehensiveIncomeAndAccumulatedInEquityRelatingToNoncurrentAssetsOrDisposalGroupsHeldForSaleMember',11000,'domain-member')</v>
      </c>
    </row>
    <row r="300" spans="1:14" x14ac:dyDescent="0.25">
      <c r="A300" t="s">
        <v>978</v>
      </c>
      <c r="B300" t="s">
        <v>979</v>
      </c>
      <c r="C300">
        <v>3000</v>
      </c>
      <c r="D300" t="s">
        <v>92</v>
      </c>
      <c r="H300" s="1" t="str">
        <f t="shared" si="45"/>
        <v>ifrs-full_ClassesOfShareCapitalAxis</v>
      </c>
      <c r="I300" t="str">
        <f t="shared" si="46"/>
        <v>ifrs-full</v>
      </c>
      <c r="J300" t="str">
        <f t="shared" si="47"/>
        <v>ClassesOfShareCapitalAxis</v>
      </c>
      <c r="K300" s="1" t="str">
        <f t="shared" si="48"/>
        <v>ifrs-full_ClassesOfShareCapitalMember</v>
      </c>
      <c r="L300" t="str">
        <f t="shared" si="49"/>
        <v>ifrs-full</v>
      </c>
      <c r="M300" t="str">
        <f t="shared" si="50"/>
        <v>ClassesOfShareCapitalMember</v>
      </c>
      <c r="N300" t="str">
        <f t="shared" si="51"/>
        <v>insert into dbax_dime_memb (pref_axis, codi_axis, pref_memb, codi_memb, orde_memb, tipo_memb) values ('ifrs-full','ClassesOfShareCapitalAxis','ifrs-full','ClassesOfShareCapitalMember',3000,'dimension-default')</v>
      </c>
    </row>
    <row r="301" spans="1:14" x14ac:dyDescent="0.25">
      <c r="A301" t="s">
        <v>978</v>
      </c>
      <c r="B301" t="s">
        <v>2494</v>
      </c>
      <c r="C301">
        <v>1000</v>
      </c>
      <c r="D301" t="s">
        <v>91</v>
      </c>
      <c r="H301" s="1" t="str">
        <f t="shared" si="45"/>
        <v>ifrs-full_ClassesOfShareCapitalAxis</v>
      </c>
      <c r="I301" t="str">
        <f t="shared" si="46"/>
        <v>ifrs-full</v>
      </c>
      <c r="J301" t="str">
        <f t="shared" si="47"/>
        <v>ClassesOfShareCapitalAxis</v>
      </c>
      <c r="K301" s="1" t="str">
        <f t="shared" si="48"/>
        <v>ifrs-full_OrdinarySharesMember</v>
      </c>
      <c r="L301" t="str">
        <f t="shared" si="49"/>
        <v>ifrs-full</v>
      </c>
      <c r="M301" t="str">
        <f t="shared" si="50"/>
        <v>OrdinarySharesMember</v>
      </c>
      <c r="N301" t="str">
        <f t="shared" si="51"/>
        <v>insert into dbax_dime_memb (pref_axis, codi_axis, pref_memb, codi_memb, orde_memb, tipo_memb) values ('ifrs-full','ClassesOfShareCapitalAxis','ifrs-full','OrdinarySharesMember',1000,'domain-member')</v>
      </c>
    </row>
    <row r="302" spans="1:14" x14ac:dyDescent="0.25">
      <c r="A302" t="s">
        <v>2789</v>
      </c>
      <c r="B302" t="s">
        <v>2584</v>
      </c>
      <c r="C302">
        <v>15000</v>
      </c>
      <c r="D302" t="s">
        <v>92</v>
      </c>
      <c r="H302" s="1" t="str">
        <f t="shared" si="45"/>
        <v>ifrs-full_ReservesWithinEquityAxis</v>
      </c>
      <c r="I302" t="str">
        <f t="shared" si="46"/>
        <v>ifrs-full</v>
      </c>
      <c r="J302" t="str">
        <f t="shared" si="47"/>
        <v>ReservesWithinEquityAxis</v>
      </c>
      <c r="K302" s="1" t="str">
        <f t="shared" si="48"/>
        <v>ifrs-full_OtherReservesMember</v>
      </c>
      <c r="L302" t="str">
        <f t="shared" si="49"/>
        <v>ifrs-full</v>
      </c>
      <c r="M302" t="str">
        <f t="shared" si="50"/>
        <v>OtherReservesMember</v>
      </c>
      <c r="N302" t="str">
        <f t="shared" si="51"/>
        <v>insert into dbax_dime_memb (pref_axis, codi_axis, pref_memb, codi_memb, orde_memb, tipo_memb) values ('ifrs-full','ReservesWithinEquityAxis','ifrs-full','OtherReservesMember',15000,'dimension-default')</v>
      </c>
    </row>
    <row r="303" spans="1:14" x14ac:dyDescent="0.25">
      <c r="A303" t="s">
        <v>978</v>
      </c>
      <c r="B303" t="s">
        <v>2618</v>
      </c>
      <c r="C303">
        <v>2000</v>
      </c>
      <c r="D303" t="s">
        <v>91</v>
      </c>
      <c r="H303" s="1" t="str">
        <f t="shared" si="45"/>
        <v>ifrs-full_ClassesOfShareCapitalAxis</v>
      </c>
      <c r="I303" t="str">
        <f t="shared" si="46"/>
        <v>ifrs-full</v>
      </c>
      <c r="J303" t="str">
        <f t="shared" si="47"/>
        <v>ClassesOfShareCapitalAxis</v>
      </c>
      <c r="K303" s="1" t="str">
        <f t="shared" si="48"/>
        <v>ifrs-full_PreferenceSharesMember</v>
      </c>
      <c r="L303" t="str">
        <f t="shared" si="49"/>
        <v>ifrs-full</v>
      </c>
      <c r="M303" t="str">
        <f t="shared" si="50"/>
        <v>PreferenceSharesMember</v>
      </c>
      <c r="N303" t="str">
        <f t="shared" si="51"/>
        <v>insert into dbax_dime_memb (pref_axis, codi_axis, pref_memb, codi_memb, orde_memb, tipo_memb) values ('ifrs-full','ClassesOfShareCapitalAxis','ifrs-full','PreferenceSharesMember',2000,'domain-member')</v>
      </c>
    </row>
    <row r="304" spans="1:14" x14ac:dyDescent="0.25">
      <c r="A304" t="s">
        <v>2789</v>
      </c>
      <c r="B304" t="s">
        <v>2768</v>
      </c>
      <c r="C304">
        <v>7000</v>
      </c>
      <c r="D304" t="s">
        <v>91</v>
      </c>
      <c r="H304" s="1" t="str">
        <f t="shared" si="45"/>
        <v>ifrs-full_ReservesWithinEquityAxis</v>
      </c>
      <c r="I304" t="str">
        <f t="shared" si="46"/>
        <v>ifrs-full</v>
      </c>
      <c r="J304" t="str">
        <f t="shared" si="47"/>
        <v>ReservesWithinEquityAxis</v>
      </c>
      <c r="K304" s="1" t="str">
        <f t="shared" si="48"/>
        <v>ifrs-full_ReserveOfCashFlowHedgesMember</v>
      </c>
      <c r="L304" t="str">
        <f t="shared" si="49"/>
        <v>ifrs-full</v>
      </c>
      <c r="M304" t="str">
        <f t="shared" si="50"/>
        <v>ReserveOfCashFlowHedgesMember</v>
      </c>
      <c r="N304" t="str">
        <f t="shared" si="51"/>
        <v>insert into dbax_dime_memb (pref_axis, codi_axis, pref_memb, codi_memb, orde_memb, tipo_memb) values ('ifrs-full','ReservesWithinEquityAxis','ifrs-full','ReserveOfCashFlowHedgesMember',7000,'domain-member')</v>
      </c>
    </row>
    <row r="305" spans="1:14" x14ac:dyDescent="0.25">
      <c r="A305" t="s">
        <v>2789</v>
      </c>
      <c r="B305" t="s">
        <v>2770</v>
      </c>
      <c r="C305">
        <v>13000</v>
      </c>
      <c r="D305" t="s">
        <v>91</v>
      </c>
      <c r="H305" s="1" t="str">
        <f t="shared" si="45"/>
        <v>ifrs-full_ReservesWithinEquityAxis</v>
      </c>
      <c r="I305" t="str">
        <f t="shared" si="46"/>
        <v>ifrs-full</v>
      </c>
      <c r="J305" t="str">
        <f t="shared" si="47"/>
        <v>ReservesWithinEquityAxis</v>
      </c>
      <c r="K305" s="1" t="str">
        <f t="shared" si="48"/>
        <v>ifrs-full_ReserveOfChangeInFairValueOfFinancialLiabilityAttributableToChangeInCreditRiskOfLiabilityMember</v>
      </c>
      <c r="L305" t="str">
        <f t="shared" si="49"/>
        <v>ifrs-full</v>
      </c>
      <c r="M305" t="str">
        <f t="shared" si="50"/>
        <v>ReserveOfChangeInFairValueOfFinancialLiabilityAttributableToChangeInCreditRiskOfLiabilityMember</v>
      </c>
      <c r="N305" t="str">
        <f t="shared" si="51"/>
        <v>insert into dbax_dime_memb (pref_axis, codi_axis, pref_memb, codi_memb, orde_memb, tipo_memb) values ('ifrs-full','ReservesWithinEquityAxis','ifrs-full','ReserveOfChangeInFairValueOfFinancialLiabilityAttributableToChangeInCreditRiskOfLiabilityMember',13000,'domain-member')</v>
      </c>
    </row>
    <row r="306" spans="1:14" x14ac:dyDescent="0.25">
      <c r="A306" t="s">
        <v>2789</v>
      </c>
      <c r="B306" t="s">
        <v>2772</v>
      </c>
      <c r="C306">
        <v>5000</v>
      </c>
      <c r="D306" t="s">
        <v>91</v>
      </c>
      <c r="H306" s="1" t="str">
        <f t="shared" si="45"/>
        <v>ifrs-full_ReservesWithinEquityAxis</v>
      </c>
      <c r="I306" t="str">
        <f t="shared" si="46"/>
        <v>ifrs-full</v>
      </c>
      <c r="J306" t="str">
        <f t="shared" si="47"/>
        <v>ReservesWithinEquityAxis</v>
      </c>
      <c r="K306" s="1" t="str">
        <f t="shared" si="48"/>
        <v>ifrs-full_ReserveOfChangeInValueOfForeignCurrencyBasisSpreadsMember</v>
      </c>
      <c r="L306" t="str">
        <f t="shared" si="49"/>
        <v>ifrs-full</v>
      </c>
      <c r="M306" t="str">
        <f t="shared" si="50"/>
        <v>ReserveOfChangeInValueOfForeignCurrencyBasisSpreadsMember</v>
      </c>
      <c r="N306" t="str">
        <f t="shared" si="51"/>
        <v>insert into dbax_dime_memb (pref_axis, codi_axis, pref_memb, codi_memb, orde_memb, tipo_memb) values ('ifrs-full','ReservesWithinEquityAxis','ifrs-full','ReserveOfChangeInValueOfForeignCurrencyBasisSpreadsMember',5000,'domain-member')</v>
      </c>
    </row>
    <row r="307" spans="1:14" x14ac:dyDescent="0.25">
      <c r="A307" t="s">
        <v>2789</v>
      </c>
      <c r="B307" t="s">
        <v>2774</v>
      </c>
      <c r="C307">
        <v>4000</v>
      </c>
      <c r="D307" t="s">
        <v>91</v>
      </c>
      <c r="H307" s="1" t="str">
        <f t="shared" si="45"/>
        <v>ifrs-full_ReservesWithinEquityAxis</v>
      </c>
      <c r="I307" t="str">
        <f t="shared" si="46"/>
        <v>ifrs-full</v>
      </c>
      <c r="J307" t="str">
        <f t="shared" si="47"/>
        <v>ReservesWithinEquityAxis</v>
      </c>
      <c r="K307" s="1" t="str">
        <f t="shared" si="48"/>
        <v>ifrs-full_ReserveOfChangeInValueOfForwardElementsOfForwardContractsMember</v>
      </c>
      <c r="L307" t="str">
        <f t="shared" si="49"/>
        <v>ifrs-full</v>
      </c>
      <c r="M307" t="str">
        <f t="shared" si="50"/>
        <v>ReserveOfChangeInValueOfForwardElementsOfForwardContractsMember</v>
      </c>
      <c r="N307" t="str">
        <f t="shared" si="51"/>
        <v>insert into dbax_dime_memb (pref_axis, codi_axis, pref_memb, codi_memb, orde_memb, tipo_memb) values ('ifrs-full','ReservesWithinEquityAxis','ifrs-full','ReserveOfChangeInValueOfForwardElementsOfForwardContractsMember',4000,'domain-member')</v>
      </c>
    </row>
    <row r="308" spans="1:14" x14ac:dyDescent="0.25">
      <c r="A308" t="s">
        <v>2789</v>
      </c>
      <c r="B308" t="s">
        <v>2776</v>
      </c>
      <c r="C308">
        <v>3000</v>
      </c>
      <c r="D308" t="s">
        <v>91</v>
      </c>
      <c r="H308" s="1" t="str">
        <f t="shared" si="45"/>
        <v>ifrs-full_ReservesWithinEquityAxis</v>
      </c>
      <c r="I308" t="str">
        <f t="shared" si="46"/>
        <v>ifrs-full</v>
      </c>
      <c r="J308" t="str">
        <f t="shared" si="47"/>
        <v>ReservesWithinEquityAxis</v>
      </c>
      <c r="K308" s="1" t="str">
        <f t="shared" si="48"/>
        <v>ifrs-full_ReserveOfChangeInValueOfTimeValueOfOptionsMember</v>
      </c>
      <c r="L308" t="str">
        <f t="shared" si="49"/>
        <v>ifrs-full</v>
      </c>
      <c r="M308" t="str">
        <f t="shared" si="50"/>
        <v>ReserveOfChangeInValueOfTimeValueOfOptionsMember</v>
      </c>
      <c r="N308" t="str">
        <f t="shared" si="51"/>
        <v>insert into dbax_dime_memb (pref_axis, codi_axis, pref_memb, codi_memb, orde_memb, tipo_memb) values ('ifrs-full','ReservesWithinEquityAxis','ifrs-full','ReserveOfChangeInValueOfTimeValueOfOptionsMember',3000,'domain-member')</v>
      </c>
    </row>
    <row r="309" spans="1:14" x14ac:dyDescent="0.25">
      <c r="A309" t="s">
        <v>2789</v>
      </c>
      <c r="B309" t="s">
        <v>2779</v>
      </c>
      <c r="C309">
        <v>6000</v>
      </c>
      <c r="D309" t="s">
        <v>91</v>
      </c>
      <c r="H309" s="1" t="str">
        <f t="shared" si="45"/>
        <v>ifrs-full_ReservesWithinEquityAxis</v>
      </c>
      <c r="I309" t="str">
        <f t="shared" si="46"/>
        <v>ifrs-full</v>
      </c>
      <c r="J309" t="str">
        <f t="shared" si="47"/>
        <v>ReservesWithinEquityAxis</v>
      </c>
      <c r="K309" s="1" t="str">
        <f t="shared" si="48"/>
        <v>ifrs-full_ReserveOfExchangeDifferencesOnTranslationMember</v>
      </c>
      <c r="L309" t="str">
        <f t="shared" si="49"/>
        <v>ifrs-full</v>
      </c>
      <c r="M309" t="str">
        <f t="shared" si="50"/>
        <v>ReserveOfExchangeDifferencesOnTranslationMember</v>
      </c>
      <c r="N309" t="str">
        <f t="shared" si="51"/>
        <v>insert into dbax_dime_memb (pref_axis, codi_axis, pref_memb, codi_memb, orde_memb, tipo_memb) values ('ifrs-full','ReservesWithinEquityAxis','ifrs-full','ReserveOfExchangeDifferencesOnTranslationMember',6000,'domain-member')</v>
      </c>
    </row>
    <row r="310" spans="1:14" x14ac:dyDescent="0.25">
      <c r="A310" t="s">
        <v>2789</v>
      </c>
      <c r="B310" t="s">
        <v>2781</v>
      </c>
      <c r="C310">
        <v>12000</v>
      </c>
      <c r="D310" t="s">
        <v>91</v>
      </c>
      <c r="H310" s="1" t="str">
        <f t="shared" si="45"/>
        <v>ifrs-full_ReservesWithinEquityAxis</v>
      </c>
      <c r="I310" t="str">
        <f t="shared" si="46"/>
        <v>ifrs-full</v>
      </c>
      <c r="J310" t="str">
        <f t="shared" si="47"/>
        <v>ReservesWithinEquityAxis</v>
      </c>
      <c r="K310" s="1" t="str">
        <f t="shared" si="48"/>
        <v>ifrs-full_ReserveOfGainsAndLossesFromInvestmentsInEquityInstrumentsMember</v>
      </c>
      <c r="L310" t="str">
        <f t="shared" si="49"/>
        <v>ifrs-full</v>
      </c>
      <c r="M310" t="str">
        <f t="shared" si="50"/>
        <v>ReserveOfGainsAndLossesFromInvestmentsInEquityInstrumentsMember</v>
      </c>
      <c r="N310" t="str">
        <f t="shared" si="51"/>
        <v>insert into dbax_dime_memb (pref_axis, codi_axis, pref_memb, codi_memb, orde_memb, tipo_memb) values ('ifrs-full','ReservesWithinEquityAxis','ifrs-full','ReserveOfGainsAndLossesFromInvestmentsInEquityInstrumentsMember',12000,'domain-member')</v>
      </c>
    </row>
    <row r="311" spans="1:14" x14ac:dyDescent="0.25">
      <c r="A311" t="s">
        <v>2789</v>
      </c>
      <c r="B311" t="s">
        <v>2783</v>
      </c>
      <c r="C311">
        <v>2000</v>
      </c>
      <c r="D311" t="s">
        <v>91</v>
      </c>
      <c r="H311" s="1" t="str">
        <f t="shared" si="45"/>
        <v>ifrs-full_ReservesWithinEquityAxis</v>
      </c>
      <c r="I311" t="str">
        <f t="shared" si="46"/>
        <v>ifrs-full</v>
      </c>
      <c r="J311" t="str">
        <f t="shared" si="47"/>
        <v>ReservesWithinEquityAxis</v>
      </c>
      <c r="K311" s="1" t="str">
        <f t="shared" si="48"/>
        <v>ifrs-full_ReserveOfGainsAndLossesOnHedgingInstrumentsThatHedgeInvestmentsInEquityInstrumentsMember</v>
      </c>
      <c r="L311" t="str">
        <f t="shared" si="49"/>
        <v>ifrs-full</v>
      </c>
      <c r="M311" t="str">
        <f t="shared" si="50"/>
        <v>ReserveOfGainsAndLossesOnHedgingInstrumentsThatHedgeInvestmentsInEquityInstrumentsMember</v>
      </c>
      <c r="N311" t="str">
        <f t="shared" si="51"/>
        <v>insert into dbax_dime_memb (pref_axis, codi_axis, pref_memb, codi_memb, orde_memb, tipo_memb) values ('ifrs-full','ReservesWithinEquityAxis','ifrs-full','ReserveOfGainsAndLossesOnHedgingInstrumentsThatHedgeInvestmentsInEquityInstrumentsMember',2000,'domain-member')</v>
      </c>
    </row>
    <row r="312" spans="1:14" x14ac:dyDescent="0.25">
      <c r="A312" t="s">
        <v>2789</v>
      </c>
      <c r="B312" t="s">
        <v>2785</v>
      </c>
      <c r="C312">
        <v>9000</v>
      </c>
      <c r="D312" t="s">
        <v>91</v>
      </c>
      <c r="H312" s="1" t="str">
        <f t="shared" si="45"/>
        <v>ifrs-full_ReservesWithinEquityAxis</v>
      </c>
      <c r="I312" t="str">
        <f t="shared" si="46"/>
        <v>ifrs-full</v>
      </c>
      <c r="J312" t="str">
        <f t="shared" si="47"/>
        <v>ReservesWithinEquityAxis</v>
      </c>
      <c r="K312" s="1" t="str">
        <f t="shared" si="48"/>
        <v>ifrs-full_ReserveOfGainsAndLossesOnRemeasuringAvailableforsaleFinancialAssetsMember</v>
      </c>
      <c r="L312" t="str">
        <f t="shared" si="49"/>
        <v>ifrs-full</v>
      </c>
      <c r="M312" t="str">
        <f t="shared" si="50"/>
        <v>ReserveOfGainsAndLossesOnRemeasuringAvailableforsaleFinancialAssetsMember</v>
      </c>
      <c r="N312" t="str">
        <f t="shared" si="51"/>
        <v>insert into dbax_dime_memb (pref_axis, codi_axis, pref_memb, codi_memb, orde_memb, tipo_memb) values ('ifrs-full','ReservesWithinEquityAxis','ifrs-full','ReserveOfGainsAndLossesOnRemeasuringAvailableforsaleFinancialAssetsMember',9000,'domain-member')</v>
      </c>
    </row>
    <row r="313" spans="1:14" x14ac:dyDescent="0.25">
      <c r="A313" t="s">
        <v>2789</v>
      </c>
      <c r="B313" t="s">
        <v>2788</v>
      </c>
      <c r="C313">
        <v>10000</v>
      </c>
      <c r="D313" t="s">
        <v>91</v>
      </c>
      <c r="H313" s="1" t="str">
        <f t="shared" si="45"/>
        <v>ifrs-full_ReservesWithinEquityAxis</v>
      </c>
      <c r="I313" t="str">
        <f t="shared" si="46"/>
        <v>ifrs-full</v>
      </c>
      <c r="J313" t="str">
        <f t="shared" si="47"/>
        <v>ReservesWithinEquityAxis</v>
      </c>
      <c r="K313" s="1" t="str">
        <f t="shared" si="48"/>
        <v>ifrs-full_ReserveOfSharebasedPaymentsMember</v>
      </c>
      <c r="L313" t="str">
        <f t="shared" si="49"/>
        <v>ifrs-full</v>
      </c>
      <c r="M313" t="str">
        <f t="shared" si="50"/>
        <v>ReserveOfSharebasedPaymentsMember</v>
      </c>
      <c r="N313" t="str">
        <f t="shared" si="51"/>
        <v>insert into dbax_dime_memb (pref_axis, codi_axis, pref_memb, codi_memb, orde_memb, tipo_memb) values ('ifrs-full','ReservesWithinEquityAxis','ifrs-full','ReserveOfSharebasedPaymentsMember',10000,'domain-member')</v>
      </c>
    </row>
    <row r="314" spans="1:14" x14ac:dyDescent="0.25">
      <c r="A314" t="s">
        <v>2789</v>
      </c>
      <c r="B314" t="s">
        <v>2803</v>
      </c>
      <c r="C314">
        <v>1000</v>
      </c>
      <c r="D314" t="s">
        <v>91</v>
      </c>
      <c r="H314" s="1" t="str">
        <f t="shared" si="45"/>
        <v>ifrs-full_ReservesWithinEquityAxis</v>
      </c>
      <c r="I314" t="str">
        <f t="shared" si="46"/>
        <v>ifrs-full</v>
      </c>
      <c r="J314" t="str">
        <f t="shared" si="47"/>
        <v>ReservesWithinEquityAxis</v>
      </c>
      <c r="K314" s="1" t="str">
        <f t="shared" si="48"/>
        <v>ifrs-full_RevaluationSurplusMember</v>
      </c>
      <c r="L314" t="str">
        <f t="shared" si="49"/>
        <v>ifrs-full</v>
      </c>
      <c r="M314" t="str">
        <f t="shared" si="50"/>
        <v>RevaluationSurplusMember</v>
      </c>
      <c r="N314" t="str">
        <f t="shared" si="51"/>
        <v>insert into dbax_dime_memb (pref_axis, codi_axis, pref_memb, codi_memb, orde_memb, tipo_memb) values ('ifrs-full','ReservesWithinEquityAxis','ifrs-full','RevaluationSurplusMember',1000,'domain-member')</v>
      </c>
    </row>
    <row r="315" spans="1:14" x14ac:dyDescent="0.25">
      <c r="A315" t="s">
        <v>2949</v>
      </c>
      <c r="B315" t="s">
        <v>806</v>
      </c>
      <c r="C315">
        <v>1000</v>
      </c>
      <c r="D315" t="s">
        <v>91</v>
      </c>
      <c r="H315" s="1" t="str">
        <f t="shared" si="45"/>
        <v>ifrs-full_TemporaryDifferenceUnusedTaxLossesAndUnusedTaxCreditsAxis</v>
      </c>
      <c r="I315" t="str">
        <f t="shared" si="46"/>
        <v>ifrs-full</v>
      </c>
      <c r="J315" t="str">
        <f t="shared" si="47"/>
        <v>TemporaryDifferenceUnusedTaxLossesAndUnusedTaxCreditsAxis</v>
      </c>
      <c r="K315" s="1" t="str">
        <f t="shared" si="48"/>
        <v>ifrs-full_AllowanceForCreditLossesMember</v>
      </c>
      <c r="L315" t="str">
        <f t="shared" si="49"/>
        <v>ifrs-full</v>
      </c>
      <c r="M315" t="str">
        <f t="shared" si="50"/>
        <v>AllowanceForCreditLossesMember</v>
      </c>
      <c r="N315" t="str">
        <f t="shared" si="51"/>
        <v>insert into dbax_dime_memb (pref_axis, codi_axis, pref_memb, codi_memb, orde_memb, tipo_memb) values ('ifrs-full','TemporaryDifferenceUnusedTaxLossesAndUnusedTaxCreditsAxis','ifrs-full','AllowanceForCreditLossesMember',1000,'domain-member')</v>
      </c>
    </row>
    <row r="316" spans="1:14" x14ac:dyDescent="0.25">
      <c r="A316" t="s">
        <v>2949</v>
      </c>
      <c r="B316" t="s">
        <v>2592</v>
      </c>
      <c r="C316">
        <v>3000</v>
      </c>
      <c r="D316" t="s">
        <v>91</v>
      </c>
      <c r="H316" s="1" t="str">
        <f t="shared" si="45"/>
        <v>ifrs-full_TemporaryDifferenceUnusedTaxLossesAndUnusedTaxCreditsAxis</v>
      </c>
      <c r="I316" t="str">
        <f t="shared" si="46"/>
        <v>ifrs-full</v>
      </c>
      <c r="J316" t="str">
        <f t="shared" si="47"/>
        <v>TemporaryDifferenceUnusedTaxLossesAndUnusedTaxCreditsAxis</v>
      </c>
      <c r="K316" s="1" t="str">
        <f t="shared" si="48"/>
        <v>ifrs-full_OtherTemporaryDifferencesMember</v>
      </c>
      <c r="L316" t="str">
        <f t="shared" si="49"/>
        <v>ifrs-full</v>
      </c>
      <c r="M316" t="str">
        <f t="shared" si="50"/>
        <v>OtherTemporaryDifferencesMember</v>
      </c>
      <c r="N316" t="str">
        <f t="shared" si="51"/>
        <v>insert into dbax_dime_memb (pref_axis, codi_axis, pref_memb, codi_memb, orde_memb, tipo_memb) values ('ifrs-full','TemporaryDifferenceUnusedTaxLossesAndUnusedTaxCreditsAxis','ifrs-full','OtherTemporaryDifferencesMember',3000,'domain-member')</v>
      </c>
    </row>
    <row r="317" spans="1:14" x14ac:dyDescent="0.25">
      <c r="A317" t="s">
        <v>2949</v>
      </c>
      <c r="B317" t="s">
        <v>2947</v>
      </c>
      <c r="C317">
        <v>4000</v>
      </c>
      <c r="D317" t="s">
        <v>91</v>
      </c>
      <c r="H317" s="1" t="str">
        <f t="shared" si="45"/>
        <v>ifrs-full_TemporaryDifferenceUnusedTaxLossesAndUnusedTaxCreditsAxis</v>
      </c>
      <c r="I317" t="str">
        <f t="shared" si="46"/>
        <v>ifrs-full</v>
      </c>
      <c r="J317" t="str">
        <f t="shared" si="47"/>
        <v>TemporaryDifferenceUnusedTaxLossesAndUnusedTaxCreditsAxis</v>
      </c>
      <c r="K317" s="1" t="str">
        <f t="shared" si="48"/>
        <v>ifrs-full_TemporaryDifferenceMember</v>
      </c>
      <c r="L317" t="str">
        <f t="shared" si="49"/>
        <v>ifrs-full</v>
      </c>
      <c r="M317" t="str">
        <f t="shared" si="50"/>
        <v>TemporaryDifferenceMember</v>
      </c>
      <c r="N317" t="str">
        <f t="shared" si="51"/>
        <v>insert into dbax_dime_memb (pref_axis, codi_axis, pref_memb, codi_memb, orde_memb, tipo_memb) values ('ifrs-full','TemporaryDifferenceUnusedTaxLossesAndUnusedTaxCreditsAxis','ifrs-full','TemporaryDifferenceMember',4000,'domain-member')</v>
      </c>
    </row>
    <row r="318" spans="1:14" x14ac:dyDescent="0.25">
      <c r="A318" t="s">
        <v>2949</v>
      </c>
      <c r="B318" t="s">
        <v>2950</v>
      </c>
      <c r="C318">
        <v>7000</v>
      </c>
      <c r="D318" t="s">
        <v>92</v>
      </c>
      <c r="H318" s="1" t="str">
        <f t="shared" si="45"/>
        <v>ifrs-full_TemporaryDifferenceUnusedTaxLossesAndUnusedTaxCreditsAxis</v>
      </c>
      <c r="I318" t="str">
        <f t="shared" si="46"/>
        <v>ifrs-full</v>
      </c>
      <c r="J318" t="str">
        <f t="shared" si="47"/>
        <v>TemporaryDifferenceUnusedTaxLossesAndUnusedTaxCreditsAxis</v>
      </c>
      <c r="K318" s="1" t="str">
        <f t="shared" si="48"/>
        <v>ifrs-full_TemporaryDifferenceUnusedTaxLossesAndUnusedTaxCreditsMember</v>
      </c>
      <c r="L318" t="str">
        <f t="shared" si="49"/>
        <v>ifrs-full</v>
      </c>
      <c r="M318" t="str">
        <f t="shared" si="50"/>
        <v>TemporaryDifferenceUnusedTaxLossesAndUnusedTaxCreditsMember</v>
      </c>
      <c r="N318" t="str">
        <f t="shared" si="51"/>
        <v>insert into dbax_dime_memb (pref_axis, codi_axis, pref_memb, codi_memb, orde_memb, tipo_memb) values ('ifrs-full','TemporaryDifferenceUnusedTaxLossesAndUnusedTaxCreditsAxis','ifrs-full','TemporaryDifferenceUnusedTaxLossesAndUnusedTaxCreditsMember',7000,'dimension-default')</v>
      </c>
    </row>
    <row r="319" spans="1:14" x14ac:dyDescent="0.25">
      <c r="A319" t="s">
        <v>2949</v>
      </c>
      <c r="B319" t="s">
        <v>3011</v>
      </c>
      <c r="C319">
        <v>2000</v>
      </c>
      <c r="D319" t="s">
        <v>91</v>
      </c>
      <c r="H319" s="1" t="str">
        <f t="shared" si="45"/>
        <v>ifrs-full_TemporaryDifferenceUnusedTaxLossesAndUnusedTaxCreditsAxis</v>
      </c>
      <c r="I319" t="str">
        <f t="shared" si="46"/>
        <v>ifrs-full</v>
      </c>
      <c r="J319" t="str">
        <f t="shared" si="47"/>
        <v>TemporaryDifferenceUnusedTaxLossesAndUnusedTaxCreditsAxis</v>
      </c>
      <c r="K319" s="1" t="str">
        <f t="shared" si="48"/>
        <v>ifrs-full_UnrealisedForeignExchangeGainsLossesMember</v>
      </c>
      <c r="L319" t="str">
        <f t="shared" si="49"/>
        <v>ifrs-full</v>
      </c>
      <c r="M319" t="str">
        <f t="shared" si="50"/>
        <v>UnrealisedForeignExchangeGainsLossesMember</v>
      </c>
      <c r="N319" t="str">
        <f t="shared" si="51"/>
        <v>insert into dbax_dime_memb (pref_axis, codi_axis, pref_memb, codi_memb, orde_memb, tipo_memb) values ('ifrs-full','TemporaryDifferenceUnusedTaxLossesAndUnusedTaxCreditsAxis','ifrs-full','UnrealisedForeignExchangeGainsLossesMember',2000,'domain-member')</v>
      </c>
    </row>
    <row r="320" spans="1:14" x14ac:dyDescent="0.25">
      <c r="A320" t="s">
        <v>2949</v>
      </c>
      <c r="B320" t="s">
        <v>3016</v>
      </c>
      <c r="C320">
        <v>6000</v>
      </c>
      <c r="D320" t="s">
        <v>91</v>
      </c>
      <c r="H320" s="1" t="str">
        <f t="shared" si="45"/>
        <v>ifrs-full_TemporaryDifferenceUnusedTaxLossesAndUnusedTaxCreditsAxis</v>
      </c>
      <c r="I320" t="str">
        <f t="shared" si="46"/>
        <v>ifrs-full</v>
      </c>
      <c r="J320" t="str">
        <f t="shared" si="47"/>
        <v>TemporaryDifferenceUnusedTaxLossesAndUnusedTaxCreditsAxis</v>
      </c>
      <c r="K320" s="1" t="str">
        <f t="shared" si="48"/>
        <v>ifrs-full_UnusedTaxCreditsMember</v>
      </c>
      <c r="L320" t="str">
        <f t="shared" si="49"/>
        <v>ifrs-full</v>
      </c>
      <c r="M320" t="str">
        <f t="shared" si="50"/>
        <v>UnusedTaxCreditsMember</v>
      </c>
      <c r="N320" t="str">
        <f t="shared" si="51"/>
        <v>insert into dbax_dime_memb (pref_axis, codi_axis, pref_memb, codi_memb, orde_memb, tipo_memb) values ('ifrs-full','TemporaryDifferenceUnusedTaxLossesAndUnusedTaxCreditsAxis','ifrs-full','UnusedTaxCreditsMember',6000,'domain-member')</v>
      </c>
    </row>
    <row r="321" spans="1:14" x14ac:dyDescent="0.25">
      <c r="A321" t="s">
        <v>2949</v>
      </c>
      <c r="B321" t="s">
        <v>3018</v>
      </c>
      <c r="C321">
        <v>5000</v>
      </c>
      <c r="D321" t="s">
        <v>91</v>
      </c>
      <c r="H321" s="1" t="str">
        <f t="shared" si="45"/>
        <v>ifrs-full_TemporaryDifferenceUnusedTaxLossesAndUnusedTaxCreditsAxis</v>
      </c>
      <c r="I321" t="str">
        <f t="shared" si="46"/>
        <v>ifrs-full</v>
      </c>
      <c r="J321" t="str">
        <f t="shared" si="47"/>
        <v>TemporaryDifferenceUnusedTaxLossesAndUnusedTaxCreditsAxis</v>
      </c>
      <c r="K321" s="1" t="str">
        <f t="shared" si="48"/>
        <v>ifrs-full_UnusedTaxLossesMember</v>
      </c>
      <c r="L321" t="str">
        <f t="shared" si="49"/>
        <v>ifrs-full</v>
      </c>
      <c r="M321" t="str">
        <f t="shared" si="50"/>
        <v>UnusedTaxLossesMember</v>
      </c>
      <c r="N321" t="str">
        <f t="shared" si="51"/>
        <v>insert into dbax_dime_memb (pref_axis, codi_axis, pref_memb, codi_memb, orde_memb, tipo_memb) values ('ifrs-full','TemporaryDifferenceUnusedTaxLossesAndUnusedTaxCreditsAxis','ifrs-full','UnusedTaxLossesMember',5000,'domain-member')</v>
      </c>
    </row>
    <row r="322" spans="1:14" x14ac:dyDescent="0.25">
      <c r="A322" t="s">
        <v>976</v>
      </c>
      <c r="B322" t="s">
        <v>682</v>
      </c>
      <c r="C322">
        <v>18000</v>
      </c>
      <c r="D322" t="s">
        <v>91</v>
      </c>
      <c r="H322" s="1" t="str">
        <f t="shared" si="45"/>
        <v>ifrs-full_ClassesOfPropertyPlantAndEquipmentAxis</v>
      </c>
      <c r="I322" t="str">
        <f t="shared" si="46"/>
        <v>ifrs-full</v>
      </c>
      <c r="J322" t="str">
        <f t="shared" si="47"/>
        <v>ClassesOfPropertyPlantAndEquipmentAxis</v>
      </c>
      <c r="K322" s="1" t="str">
        <f t="shared" si="48"/>
        <v>cl-ci_PropiedadesPlantaYEquipoEnArrendamientoFinancieroMiembro</v>
      </c>
      <c r="L322" t="str">
        <f t="shared" si="49"/>
        <v>cl-ci</v>
      </c>
      <c r="M322" t="str">
        <f t="shared" si="50"/>
        <v>PropiedadesPlantaYEquipoEnArrendamientoFinancieroMiembro</v>
      </c>
      <c r="N322" t="str">
        <f t="shared" si="51"/>
        <v>insert into dbax_dime_memb (pref_axis, codi_axis, pref_memb, codi_memb, orde_memb, tipo_memb) values ('ifrs-full','ClassesOfPropertyPlantAndEquipmentAxis','cl-ci','PropiedadesPlantaYEquipoEnArrendamientoFinancieroMiembro',18000,'domain-member')</v>
      </c>
    </row>
    <row r="323" spans="1:14" x14ac:dyDescent="0.25">
      <c r="A323" t="s">
        <v>897</v>
      </c>
      <c r="B323" t="s">
        <v>743</v>
      </c>
      <c r="C323">
        <v>2000</v>
      </c>
      <c r="D323" t="s">
        <v>91</v>
      </c>
      <c r="H323" s="1" t="str">
        <f t="shared" si="45"/>
        <v>ifrs-full_CarryingAmountAccumulatedDepreciationAmortisationAndImpairmentAndGrossCarryingAmountAxis</v>
      </c>
      <c r="I323" t="str">
        <f t="shared" si="46"/>
        <v>ifrs-full</v>
      </c>
      <c r="J323" t="str">
        <f t="shared" si="47"/>
        <v>CarryingAmountAccumulatedDepreciationAmortisationAndImpairmentAndGrossCarryingAmountAxis</v>
      </c>
      <c r="K323" s="1" t="str">
        <f t="shared" si="48"/>
        <v>ifrs-full_AccumulatedDepreciationAmortisationAndImpairmentMember</v>
      </c>
      <c r="L323" t="str">
        <f t="shared" si="49"/>
        <v>ifrs-full</v>
      </c>
      <c r="M323" t="str">
        <f t="shared" si="50"/>
        <v>AccumulatedDepreciationAmortisationAndImpairmentMember</v>
      </c>
      <c r="N323" t="str">
        <f t="shared" si="51"/>
        <v>insert into dbax_dime_memb (pref_axis, codi_axis, pref_memb, codi_memb, orde_memb, tipo_memb) values ('ifrs-full','CarryingAmountAccumulatedDepreciationAmortisationAndImpairmentAndGrossCarryingAmountAxis','ifrs-full','AccumulatedDepreciationAmortisationAndImpairmentMember',2000,'domain-member')</v>
      </c>
    </row>
    <row r="324" spans="1:14" x14ac:dyDescent="0.25">
      <c r="A324" t="s">
        <v>976</v>
      </c>
      <c r="B324" t="s">
        <v>804</v>
      </c>
      <c r="C324">
        <v>6000</v>
      </c>
      <c r="D324" t="s">
        <v>91</v>
      </c>
      <c r="H324" s="1" t="str">
        <f t="shared" si="45"/>
        <v>ifrs-full_ClassesOfPropertyPlantAndEquipmentAxis</v>
      </c>
      <c r="I324" t="str">
        <f t="shared" si="46"/>
        <v>ifrs-full</v>
      </c>
      <c r="J324" t="str">
        <f t="shared" si="47"/>
        <v>ClassesOfPropertyPlantAndEquipmentAxis</v>
      </c>
      <c r="K324" s="1" t="str">
        <f t="shared" si="48"/>
        <v>ifrs-full_AircraftMember</v>
      </c>
      <c r="L324" t="str">
        <f t="shared" si="49"/>
        <v>ifrs-full</v>
      </c>
      <c r="M324" t="str">
        <f t="shared" si="50"/>
        <v>AircraftMember</v>
      </c>
      <c r="N324" t="str">
        <f t="shared" si="51"/>
        <v>insert into dbax_dime_memb (pref_axis, codi_axis, pref_memb, codi_memb, orde_memb, tipo_memb) values ('ifrs-full','ClassesOfPropertyPlantAndEquipmentAxis','ifrs-full','AircraftMember',6000,'domain-member')</v>
      </c>
    </row>
    <row r="325" spans="1:14" x14ac:dyDescent="0.25">
      <c r="A325" t="s">
        <v>976</v>
      </c>
      <c r="B325" t="s">
        <v>886</v>
      </c>
      <c r="C325">
        <v>2000</v>
      </c>
      <c r="D325" t="s">
        <v>91</v>
      </c>
      <c r="H325" s="1" t="str">
        <f t="shared" si="45"/>
        <v>ifrs-full_ClassesOfPropertyPlantAndEquipmentAxis</v>
      </c>
      <c r="I325" t="str">
        <f t="shared" si="46"/>
        <v>ifrs-full</v>
      </c>
      <c r="J325" t="str">
        <f t="shared" si="47"/>
        <v>ClassesOfPropertyPlantAndEquipmentAxis</v>
      </c>
      <c r="K325" s="1" t="str">
        <f t="shared" si="48"/>
        <v>ifrs-full_BuildingsMember</v>
      </c>
      <c r="L325" t="str">
        <f t="shared" si="49"/>
        <v>ifrs-full</v>
      </c>
      <c r="M325" t="str">
        <f t="shared" si="50"/>
        <v>BuildingsMember</v>
      </c>
      <c r="N325" t="str">
        <f t="shared" si="51"/>
        <v>insert into dbax_dime_memb (pref_axis, codi_axis, pref_memb, codi_memb, orde_memb, tipo_memb) values ('ifrs-full','ClassesOfPropertyPlantAndEquipmentAxis','ifrs-full','BuildingsMember',2000,'domain-member')</v>
      </c>
    </row>
    <row r="326" spans="1:14" x14ac:dyDescent="0.25">
      <c r="A326" t="s">
        <v>897</v>
      </c>
      <c r="B326" t="s">
        <v>899</v>
      </c>
      <c r="C326">
        <v>3000</v>
      </c>
      <c r="D326" t="s">
        <v>92</v>
      </c>
      <c r="H326" s="1" t="str">
        <f t="shared" si="45"/>
        <v>ifrs-full_CarryingAmountAccumulatedDepreciationAmortisationAndImpairmentAndGrossCarryingAmountAxis</v>
      </c>
      <c r="I326" t="str">
        <f t="shared" si="46"/>
        <v>ifrs-full</v>
      </c>
      <c r="J326" t="str">
        <f t="shared" si="47"/>
        <v>CarryingAmountAccumulatedDepreciationAmortisationAndImpairmentAndGrossCarryingAmountAxis</v>
      </c>
      <c r="K326" s="1" t="str">
        <f t="shared" si="48"/>
        <v>ifrs-full_CarryingAmountMember</v>
      </c>
      <c r="L326" t="str">
        <f t="shared" si="49"/>
        <v>ifrs-full</v>
      </c>
      <c r="M326" t="str">
        <f t="shared" si="50"/>
        <v>CarryingAmountMember</v>
      </c>
      <c r="N326" t="str">
        <f t="shared" si="51"/>
        <v>insert into dbax_dime_memb (pref_axis, codi_axis, pref_memb, codi_memb, orde_memb, tipo_memb) values ('ifrs-full','CarryingAmountAccumulatedDepreciationAmortisationAndImpairmentAndGrossCarryingAmountAxis','ifrs-full','CarryingAmountMember',3000,'dimension-default')</v>
      </c>
    </row>
    <row r="327" spans="1:14" x14ac:dyDescent="0.25">
      <c r="A327" t="s">
        <v>976</v>
      </c>
      <c r="B327" t="s">
        <v>984</v>
      </c>
      <c r="C327">
        <v>12000</v>
      </c>
      <c r="D327" t="s">
        <v>91</v>
      </c>
      <c r="H327" s="1" t="str">
        <f t="shared" si="45"/>
        <v>ifrs-full_ClassesOfPropertyPlantAndEquipmentAxis</v>
      </c>
      <c r="I327" t="str">
        <f t="shared" si="46"/>
        <v>ifrs-full</v>
      </c>
      <c r="J327" t="str">
        <f t="shared" si="47"/>
        <v>ClassesOfPropertyPlantAndEquipmentAxis</v>
      </c>
      <c r="K327" s="1" t="str">
        <f t="shared" si="48"/>
        <v>ifrs-full_CommunicationAndNetworkEquipmentMember</v>
      </c>
      <c r="L327" t="str">
        <f t="shared" si="49"/>
        <v>ifrs-full</v>
      </c>
      <c r="M327" t="str">
        <f t="shared" si="50"/>
        <v>CommunicationAndNetworkEquipmentMember</v>
      </c>
      <c r="N327" t="str">
        <f t="shared" si="51"/>
        <v>insert into dbax_dime_memb (pref_axis, codi_axis, pref_memb, codi_memb, orde_memb, tipo_memb) values ('ifrs-full','ClassesOfPropertyPlantAndEquipmentAxis','ifrs-full','CommunicationAndNetworkEquipmentMember',12000,'domain-member')</v>
      </c>
    </row>
    <row r="328" spans="1:14" x14ac:dyDescent="0.25">
      <c r="A328" t="s">
        <v>976</v>
      </c>
      <c r="B328" t="s">
        <v>994</v>
      </c>
      <c r="C328">
        <v>11000</v>
      </c>
      <c r="D328" t="s">
        <v>91</v>
      </c>
      <c r="H328" s="1" t="str">
        <f t="shared" si="45"/>
        <v>ifrs-full_ClassesOfPropertyPlantAndEquipmentAxis</v>
      </c>
      <c r="I328" t="str">
        <f t="shared" si="46"/>
        <v>ifrs-full</v>
      </c>
      <c r="J328" t="str">
        <f t="shared" si="47"/>
        <v>ClassesOfPropertyPlantAndEquipmentAxis</v>
      </c>
      <c r="K328" s="1" t="str">
        <f t="shared" si="48"/>
        <v>ifrs-full_ComputerEquipmentMember</v>
      </c>
      <c r="L328" t="str">
        <f t="shared" si="49"/>
        <v>ifrs-full</v>
      </c>
      <c r="M328" t="str">
        <f t="shared" si="50"/>
        <v>ComputerEquipmentMember</v>
      </c>
      <c r="N328" t="str">
        <f t="shared" si="51"/>
        <v>insert into dbax_dime_memb (pref_axis, codi_axis, pref_memb, codi_memb, orde_memb, tipo_memb) values ('ifrs-full','ClassesOfPropertyPlantAndEquipmentAxis','ifrs-full','ComputerEquipmentMember',11000,'domain-member')</v>
      </c>
    </row>
    <row r="329" spans="1:14" x14ac:dyDescent="0.25">
      <c r="A329" t="s">
        <v>976</v>
      </c>
      <c r="B329" t="s">
        <v>1000</v>
      </c>
      <c r="C329">
        <v>19000</v>
      </c>
      <c r="D329" t="s">
        <v>91</v>
      </c>
      <c r="H329" s="1" t="str">
        <f t="shared" si="45"/>
        <v>ifrs-full_ClassesOfPropertyPlantAndEquipmentAxis</v>
      </c>
      <c r="I329" t="str">
        <f t="shared" si="46"/>
        <v>ifrs-full</v>
      </c>
      <c r="J329" t="str">
        <f t="shared" si="47"/>
        <v>ClassesOfPropertyPlantAndEquipmentAxis</v>
      </c>
      <c r="K329" s="1" t="str">
        <f t="shared" si="48"/>
        <v>ifrs-full_ConstructionInProgressMember</v>
      </c>
      <c r="L329" t="str">
        <f t="shared" si="49"/>
        <v>ifrs-full</v>
      </c>
      <c r="M329" t="str">
        <f t="shared" si="50"/>
        <v>ConstructionInProgressMember</v>
      </c>
      <c r="N329" t="str">
        <f t="shared" si="51"/>
        <v>insert into dbax_dime_memb (pref_axis, codi_axis, pref_memb, codi_memb, orde_memb, tipo_memb) values ('ifrs-full','ClassesOfPropertyPlantAndEquipmentAxis','ifrs-full','ConstructionInProgressMember',19000,'domain-member')</v>
      </c>
    </row>
    <row r="330" spans="1:14" x14ac:dyDescent="0.25">
      <c r="A330" t="s">
        <v>976</v>
      </c>
      <c r="B330" t="s">
        <v>1954</v>
      </c>
      <c r="C330">
        <v>9000</v>
      </c>
      <c r="D330" t="s">
        <v>91</v>
      </c>
      <c r="H330" s="1" t="str">
        <f t="shared" si="45"/>
        <v>ifrs-full_ClassesOfPropertyPlantAndEquipmentAxis</v>
      </c>
      <c r="I330" t="str">
        <f t="shared" si="46"/>
        <v>ifrs-full</v>
      </c>
      <c r="J330" t="str">
        <f t="shared" si="47"/>
        <v>ClassesOfPropertyPlantAndEquipmentAxis</v>
      </c>
      <c r="K330" s="1" t="str">
        <f t="shared" si="48"/>
        <v>ifrs-full_FixturesAndFittingsMember</v>
      </c>
      <c r="L330" t="str">
        <f t="shared" si="49"/>
        <v>ifrs-full</v>
      </c>
      <c r="M330" t="str">
        <f t="shared" si="50"/>
        <v>FixturesAndFittingsMember</v>
      </c>
      <c r="N330" t="str">
        <f t="shared" si="51"/>
        <v>insert into dbax_dime_memb (pref_axis, codi_axis, pref_memb, codi_memb, orde_memb, tipo_memb) values ('ifrs-full','ClassesOfPropertyPlantAndEquipmentAxis','ifrs-full','FixturesAndFittingsMember',9000,'domain-member')</v>
      </c>
    </row>
    <row r="331" spans="1:14" x14ac:dyDescent="0.25">
      <c r="A331" t="s">
        <v>897</v>
      </c>
      <c r="B331" t="s">
        <v>2024</v>
      </c>
      <c r="C331">
        <v>1000</v>
      </c>
      <c r="D331" t="s">
        <v>91</v>
      </c>
      <c r="H331" s="1" t="str">
        <f t="shared" si="45"/>
        <v>ifrs-full_CarryingAmountAccumulatedDepreciationAmortisationAndImpairmentAndGrossCarryingAmountAxis</v>
      </c>
      <c r="I331" t="str">
        <f t="shared" si="46"/>
        <v>ifrs-full</v>
      </c>
      <c r="J331" t="str">
        <f t="shared" si="47"/>
        <v>CarryingAmountAccumulatedDepreciationAmortisationAndImpairmentAndGrossCarryingAmountAxis</v>
      </c>
      <c r="K331" s="1" t="str">
        <f t="shared" si="48"/>
        <v>ifrs-full_GrossCarryingAmountMember</v>
      </c>
      <c r="L331" t="str">
        <f t="shared" si="49"/>
        <v>ifrs-full</v>
      </c>
      <c r="M331" t="str">
        <f t="shared" si="50"/>
        <v>GrossCarryingAmountMember</v>
      </c>
      <c r="N331" t="str">
        <f t="shared" si="51"/>
        <v>insert into dbax_dime_memb (pref_axis, codi_axis, pref_memb, codi_memb, orde_memb, tipo_memb) values ('ifrs-full','CarryingAmountAccumulatedDepreciationAmortisationAndImpairmentAndGrossCarryingAmountAxis','ifrs-full','GrossCarryingAmountMember',1000,'domain-member')</v>
      </c>
    </row>
    <row r="332" spans="1:14" x14ac:dyDescent="0.25">
      <c r="A332" t="s">
        <v>976</v>
      </c>
      <c r="B332" t="s">
        <v>2273</v>
      </c>
      <c r="C332">
        <v>3000</v>
      </c>
      <c r="D332" t="s">
        <v>91</v>
      </c>
      <c r="H332" s="1" t="str">
        <f t="shared" si="45"/>
        <v>ifrs-full_ClassesOfPropertyPlantAndEquipmentAxis</v>
      </c>
      <c r="I332" t="str">
        <f t="shared" si="46"/>
        <v>ifrs-full</v>
      </c>
      <c r="J332" t="str">
        <f t="shared" si="47"/>
        <v>ClassesOfPropertyPlantAndEquipmentAxis</v>
      </c>
      <c r="K332" s="1" t="str">
        <f t="shared" si="48"/>
        <v>ifrs-full_LandAndBuildingsMember</v>
      </c>
      <c r="L332" t="str">
        <f t="shared" si="49"/>
        <v>ifrs-full</v>
      </c>
      <c r="M332" t="str">
        <f t="shared" si="50"/>
        <v>LandAndBuildingsMember</v>
      </c>
      <c r="N332" t="str">
        <f t="shared" si="51"/>
        <v>insert into dbax_dime_memb (pref_axis, codi_axis, pref_memb, codi_memb, orde_memb, tipo_memb) values ('ifrs-full','ClassesOfPropertyPlantAndEquipmentAxis','ifrs-full','LandAndBuildingsMember',3000,'domain-member')</v>
      </c>
    </row>
    <row r="333" spans="1:14" x14ac:dyDescent="0.25">
      <c r="A333" t="s">
        <v>976</v>
      </c>
      <c r="B333" t="s">
        <v>2274</v>
      </c>
      <c r="C333">
        <v>1000</v>
      </c>
      <c r="D333" t="s">
        <v>91</v>
      </c>
      <c r="H333" s="1" t="str">
        <f t="shared" si="45"/>
        <v>ifrs-full_ClassesOfPropertyPlantAndEquipmentAxis</v>
      </c>
      <c r="I333" t="str">
        <f t="shared" si="46"/>
        <v>ifrs-full</v>
      </c>
      <c r="J333" t="str">
        <f t="shared" si="47"/>
        <v>ClassesOfPropertyPlantAndEquipmentAxis</v>
      </c>
      <c r="K333" s="1" t="str">
        <f t="shared" si="48"/>
        <v>ifrs-full_LandMember</v>
      </c>
      <c r="L333" t="str">
        <f t="shared" si="49"/>
        <v>ifrs-full</v>
      </c>
      <c r="M333" t="str">
        <f t="shared" si="50"/>
        <v>LandMember</v>
      </c>
      <c r="N333" t="str">
        <f t="shared" si="51"/>
        <v>insert into dbax_dime_memb (pref_axis, codi_axis, pref_memb, codi_memb, orde_memb, tipo_memb) values ('ifrs-full','ClassesOfPropertyPlantAndEquipmentAxis','ifrs-full','LandMember',1000,'domain-member')</v>
      </c>
    </row>
    <row r="334" spans="1:14" x14ac:dyDescent="0.25">
      <c r="A334" t="s">
        <v>976</v>
      </c>
      <c r="B334" t="s">
        <v>2279</v>
      </c>
      <c r="C334">
        <v>17000</v>
      </c>
      <c r="D334" t="s">
        <v>91</v>
      </c>
      <c r="H334" s="1" t="str">
        <f t="shared" si="45"/>
        <v>ifrs-full_ClassesOfPropertyPlantAndEquipmentAxis</v>
      </c>
      <c r="I334" t="str">
        <f t="shared" si="46"/>
        <v>ifrs-full</v>
      </c>
      <c r="J334" t="str">
        <f t="shared" si="47"/>
        <v>ClassesOfPropertyPlantAndEquipmentAxis</v>
      </c>
      <c r="K334" s="1" t="str">
        <f t="shared" si="48"/>
        <v>ifrs-full_LeaseholdImprovementsMember</v>
      </c>
      <c r="L334" t="str">
        <f t="shared" si="49"/>
        <v>ifrs-full</v>
      </c>
      <c r="M334" t="str">
        <f t="shared" si="50"/>
        <v>LeaseholdImprovementsMember</v>
      </c>
      <c r="N334" t="str">
        <f t="shared" si="51"/>
        <v>insert into dbax_dime_memb (pref_axis, codi_axis, pref_memb, codi_memb, orde_memb, tipo_memb) values ('ifrs-full','ClassesOfPropertyPlantAndEquipmentAxis','ifrs-full','LeaseholdImprovementsMember',17000,'domain-member')</v>
      </c>
    </row>
    <row r="335" spans="1:14" x14ac:dyDescent="0.25">
      <c r="A335" t="s">
        <v>976</v>
      </c>
      <c r="B335" t="s">
        <v>2322</v>
      </c>
      <c r="C335">
        <v>4000</v>
      </c>
      <c r="D335" t="s">
        <v>91</v>
      </c>
      <c r="H335" s="1" t="str">
        <f t="shared" si="45"/>
        <v>ifrs-full_ClassesOfPropertyPlantAndEquipmentAxis</v>
      </c>
      <c r="I335" t="str">
        <f t="shared" si="46"/>
        <v>ifrs-full</v>
      </c>
      <c r="J335" t="str">
        <f t="shared" si="47"/>
        <v>ClassesOfPropertyPlantAndEquipmentAxis</v>
      </c>
      <c r="K335" s="1" t="str">
        <f t="shared" si="48"/>
        <v>ifrs-full_MachineryMember</v>
      </c>
      <c r="L335" t="str">
        <f t="shared" si="49"/>
        <v>ifrs-full</v>
      </c>
      <c r="M335" t="str">
        <f t="shared" si="50"/>
        <v>MachineryMember</v>
      </c>
      <c r="N335" t="str">
        <f t="shared" si="51"/>
        <v>insert into dbax_dime_memb (pref_axis, codi_axis, pref_memb, codi_memb, orde_memb, tipo_memb) values ('ifrs-full','ClassesOfPropertyPlantAndEquipmentAxis','ifrs-full','MachineryMember',4000,'domain-member')</v>
      </c>
    </row>
    <row r="336" spans="1:14" x14ac:dyDescent="0.25">
      <c r="A336" t="s">
        <v>976</v>
      </c>
      <c r="B336" t="s">
        <v>2354</v>
      </c>
      <c r="C336">
        <v>15000</v>
      </c>
      <c r="D336" t="s">
        <v>91</v>
      </c>
      <c r="H336" s="1" t="str">
        <f t="shared" si="45"/>
        <v>ifrs-full_ClassesOfPropertyPlantAndEquipmentAxis</v>
      </c>
      <c r="I336" t="str">
        <f t="shared" si="46"/>
        <v>ifrs-full</v>
      </c>
      <c r="J336" t="str">
        <f t="shared" si="47"/>
        <v>ClassesOfPropertyPlantAndEquipmentAxis</v>
      </c>
      <c r="K336" s="1" t="str">
        <f t="shared" si="48"/>
        <v>ifrs-full_MiningAssetsMember</v>
      </c>
      <c r="L336" t="str">
        <f t="shared" si="49"/>
        <v>ifrs-full</v>
      </c>
      <c r="M336" t="str">
        <f t="shared" si="50"/>
        <v>MiningAssetsMember</v>
      </c>
      <c r="N336" t="str">
        <f t="shared" si="51"/>
        <v>insert into dbax_dime_memb (pref_axis, codi_axis, pref_memb, codi_memb, orde_memb, tipo_memb) values ('ifrs-full','ClassesOfPropertyPlantAndEquipmentAxis','ifrs-full','MiningAssetsMember',15000,'domain-member')</v>
      </c>
    </row>
    <row r="337" spans="1:14" x14ac:dyDescent="0.25">
      <c r="A337" t="s">
        <v>976</v>
      </c>
      <c r="B337" t="s">
        <v>2355</v>
      </c>
      <c r="C337">
        <v>14000</v>
      </c>
      <c r="D337" t="s">
        <v>91</v>
      </c>
      <c r="H337" s="1" t="str">
        <f t="shared" si="45"/>
        <v>ifrs-full_ClassesOfPropertyPlantAndEquipmentAxis</v>
      </c>
      <c r="I337" t="str">
        <f t="shared" si="46"/>
        <v>ifrs-full</v>
      </c>
      <c r="J337" t="str">
        <f t="shared" si="47"/>
        <v>ClassesOfPropertyPlantAndEquipmentAxis</v>
      </c>
      <c r="K337" s="1" t="str">
        <f t="shared" si="48"/>
        <v>ifrs-full_MiningPropertyMember</v>
      </c>
      <c r="L337" t="str">
        <f t="shared" si="49"/>
        <v>ifrs-full</v>
      </c>
      <c r="M337" t="str">
        <f t="shared" si="50"/>
        <v>MiningPropertyMember</v>
      </c>
      <c r="N337" t="str">
        <f t="shared" si="51"/>
        <v>insert into dbax_dime_memb (pref_axis, codi_axis, pref_memb, codi_memb, orde_memb, tipo_memb) values ('ifrs-full','ClassesOfPropertyPlantAndEquipmentAxis','ifrs-full','MiningPropertyMember',14000,'domain-member')</v>
      </c>
    </row>
    <row r="338" spans="1:14" x14ac:dyDescent="0.25">
      <c r="A338" t="s">
        <v>976</v>
      </c>
      <c r="B338" t="s">
        <v>2370</v>
      </c>
      <c r="C338">
        <v>7000</v>
      </c>
      <c r="D338" t="s">
        <v>91</v>
      </c>
      <c r="H338" s="1" t="str">
        <f t="shared" si="45"/>
        <v>ifrs-full_ClassesOfPropertyPlantAndEquipmentAxis</v>
      </c>
      <c r="I338" t="str">
        <f t="shared" si="46"/>
        <v>ifrs-full</v>
      </c>
      <c r="J338" t="str">
        <f t="shared" si="47"/>
        <v>ClassesOfPropertyPlantAndEquipmentAxis</v>
      </c>
      <c r="K338" s="1" t="str">
        <f t="shared" si="48"/>
        <v>ifrs-full_MotorVehiclesMember</v>
      </c>
      <c r="L338" t="str">
        <f t="shared" si="49"/>
        <v>ifrs-full</v>
      </c>
      <c r="M338" t="str">
        <f t="shared" si="50"/>
        <v>MotorVehiclesMember</v>
      </c>
      <c r="N338" t="str">
        <f t="shared" si="51"/>
        <v>insert into dbax_dime_memb (pref_axis, codi_axis, pref_memb, codi_memb, orde_memb, tipo_memb) values ('ifrs-full','ClassesOfPropertyPlantAndEquipmentAxis','ifrs-full','MotorVehiclesMember',7000,'domain-member')</v>
      </c>
    </row>
    <row r="339" spans="1:14" x14ac:dyDescent="0.25">
      <c r="A339" t="s">
        <v>976</v>
      </c>
      <c r="B339" t="s">
        <v>2485</v>
      </c>
      <c r="C339">
        <v>10000</v>
      </c>
      <c r="D339" t="s">
        <v>91</v>
      </c>
      <c r="H339" s="1" t="str">
        <f t="shared" si="45"/>
        <v>ifrs-full_ClassesOfPropertyPlantAndEquipmentAxis</v>
      </c>
      <c r="I339" t="str">
        <f t="shared" si="46"/>
        <v>ifrs-full</v>
      </c>
      <c r="J339" t="str">
        <f t="shared" si="47"/>
        <v>ClassesOfPropertyPlantAndEquipmentAxis</v>
      </c>
      <c r="K339" s="1" t="str">
        <f t="shared" si="48"/>
        <v>ifrs-full_OfficeEquipmentMember</v>
      </c>
      <c r="L339" t="str">
        <f t="shared" si="49"/>
        <v>ifrs-full</v>
      </c>
      <c r="M339" t="str">
        <f t="shared" si="50"/>
        <v>OfficeEquipmentMember</v>
      </c>
      <c r="N339" t="str">
        <f t="shared" si="51"/>
        <v>insert into dbax_dime_memb (pref_axis, codi_axis, pref_memb, codi_memb, orde_memb, tipo_memb) values ('ifrs-full','ClassesOfPropertyPlantAndEquipmentAxis','ifrs-full','OfficeEquipmentMember',10000,'domain-member')</v>
      </c>
    </row>
    <row r="340" spans="1:14" x14ac:dyDescent="0.25">
      <c r="A340" t="s">
        <v>976</v>
      </c>
      <c r="B340" t="s">
        <v>2487</v>
      </c>
      <c r="C340">
        <v>16000</v>
      </c>
      <c r="D340" t="s">
        <v>91</v>
      </c>
      <c r="H340" s="1" t="str">
        <f t="shared" si="45"/>
        <v>ifrs-full_ClassesOfPropertyPlantAndEquipmentAxis</v>
      </c>
      <c r="I340" t="str">
        <f t="shared" si="46"/>
        <v>ifrs-full</v>
      </c>
      <c r="J340" t="str">
        <f t="shared" si="47"/>
        <v>ClassesOfPropertyPlantAndEquipmentAxis</v>
      </c>
      <c r="K340" s="1" t="str">
        <f t="shared" si="48"/>
        <v>ifrs-full_OilAndGasAssetsMember</v>
      </c>
      <c r="L340" t="str">
        <f t="shared" si="49"/>
        <v>ifrs-full</v>
      </c>
      <c r="M340" t="str">
        <f t="shared" si="50"/>
        <v>OilAndGasAssetsMember</v>
      </c>
      <c r="N340" t="str">
        <f t="shared" si="51"/>
        <v>insert into dbax_dime_memb (pref_axis, codi_axis, pref_memb, codi_memb, orde_memb, tipo_memb) values ('ifrs-full','ClassesOfPropertyPlantAndEquipmentAxis','ifrs-full','OilAndGasAssetsMember',16000,'domain-member')</v>
      </c>
    </row>
    <row r="341" spans="1:14" x14ac:dyDescent="0.25">
      <c r="A341" t="s">
        <v>976</v>
      </c>
      <c r="B341" t="s">
        <v>2576</v>
      </c>
      <c r="C341">
        <v>20000</v>
      </c>
      <c r="D341" t="s">
        <v>91</v>
      </c>
      <c r="H341" s="1" t="str">
        <f t="shared" si="45"/>
        <v>ifrs-full_ClassesOfPropertyPlantAndEquipmentAxis</v>
      </c>
      <c r="I341" t="str">
        <f t="shared" si="46"/>
        <v>ifrs-full</v>
      </c>
      <c r="J341" t="str">
        <f t="shared" si="47"/>
        <v>ClassesOfPropertyPlantAndEquipmentAxis</v>
      </c>
      <c r="K341" s="1" t="str">
        <f t="shared" si="48"/>
        <v>ifrs-full_OtherPropertyPlantAndEquipmentMember</v>
      </c>
      <c r="L341" t="str">
        <f t="shared" si="49"/>
        <v>ifrs-full</v>
      </c>
      <c r="M341" t="str">
        <f t="shared" si="50"/>
        <v>OtherPropertyPlantAndEquipmentMember</v>
      </c>
      <c r="N341" t="str">
        <f t="shared" si="51"/>
        <v>insert into dbax_dime_memb (pref_axis, codi_axis, pref_memb, codi_memb, orde_memb, tipo_memb) values ('ifrs-full','ClassesOfPropertyPlantAndEquipmentAxis','ifrs-full','OtherPropertyPlantAndEquipmentMember',20000,'domain-member')</v>
      </c>
    </row>
    <row r="342" spans="1:14" x14ac:dyDescent="0.25">
      <c r="A342" t="s">
        <v>976</v>
      </c>
      <c r="B342" t="s">
        <v>2664</v>
      </c>
      <c r="C342">
        <v>21000</v>
      </c>
      <c r="D342" t="s">
        <v>92</v>
      </c>
      <c r="H342" s="1" t="str">
        <f t="shared" si="45"/>
        <v>ifrs-full_ClassesOfPropertyPlantAndEquipmentAxis</v>
      </c>
      <c r="I342" t="str">
        <f t="shared" si="46"/>
        <v>ifrs-full</v>
      </c>
      <c r="J342" t="str">
        <f t="shared" si="47"/>
        <v>ClassesOfPropertyPlantAndEquipmentAxis</v>
      </c>
      <c r="K342" s="1" t="str">
        <f t="shared" si="48"/>
        <v>ifrs-full_PropertyPlantAndEquipmentMember</v>
      </c>
      <c r="L342" t="str">
        <f t="shared" si="49"/>
        <v>ifrs-full</v>
      </c>
      <c r="M342" t="str">
        <f t="shared" si="50"/>
        <v>PropertyPlantAndEquipmentMember</v>
      </c>
      <c r="N342" t="str">
        <f t="shared" si="51"/>
        <v>insert into dbax_dime_memb (pref_axis, codi_axis, pref_memb, codi_memb, orde_memb, tipo_memb) values ('ifrs-full','ClassesOfPropertyPlantAndEquipmentAxis','ifrs-full','PropertyPlantAndEquipmentMember',21000,'dimension-default')</v>
      </c>
    </row>
    <row r="343" spans="1:14" x14ac:dyDescent="0.25">
      <c r="A343" t="s">
        <v>976</v>
      </c>
      <c r="B343" t="s">
        <v>2886</v>
      </c>
      <c r="C343">
        <v>5000</v>
      </c>
      <c r="D343" t="s">
        <v>91</v>
      </c>
      <c r="H343" s="1" t="str">
        <f t="shared" si="45"/>
        <v>ifrs-full_ClassesOfPropertyPlantAndEquipmentAxis</v>
      </c>
      <c r="I343" t="str">
        <f t="shared" si="46"/>
        <v>ifrs-full</v>
      </c>
      <c r="J343" t="str">
        <f t="shared" si="47"/>
        <v>ClassesOfPropertyPlantAndEquipmentAxis</v>
      </c>
      <c r="K343" s="1" t="str">
        <f t="shared" si="48"/>
        <v>ifrs-full_ShipsMember</v>
      </c>
      <c r="L343" t="str">
        <f t="shared" si="49"/>
        <v>ifrs-full</v>
      </c>
      <c r="M343" t="str">
        <f t="shared" si="50"/>
        <v>ShipsMember</v>
      </c>
      <c r="N343" t="str">
        <f t="shared" si="51"/>
        <v>insert into dbax_dime_memb (pref_axis, codi_axis, pref_memb, codi_memb, orde_memb, tipo_memb) values ('ifrs-full','ClassesOfPropertyPlantAndEquipmentAxis','ifrs-full','ShipsMember',5000,'domain-member')</v>
      </c>
    </row>
    <row r="344" spans="1:14" x14ac:dyDescent="0.25">
      <c r="A344" t="s">
        <v>976</v>
      </c>
      <c r="B344" t="s">
        <v>2924</v>
      </c>
      <c r="C344">
        <v>13000</v>
      </c>
      <c r="D344" t="s">
        <v>91</v>
      </c>
      <c r="H344" s="1" t="str">
        <f t="shared" si="45"/>
        <v>ifrs-full_ClassesOfPropertyPlantAndEquipmentAxis</v>
      </c>
      <c r="I344" t="str">
        <f t="shared" si="46"/>
        <v>ifrs-full</v>
      </c>
      <c r="J344" t="str">
        <f t="shared" si="47"/>
        <v>ClassesOfPropertyPlantAndEquipmentAxis</v>
      </c>
      <c r="K344" s="1" t="str">
        <f t="shared" si="48"/>
        <v>ifrs-full_TangibleExplorationAndEvaluationAssetsMember</v>
      </c>
      <c r="L344" t="str">
        <f t="shared" si="49"/>
        <v>ifrs-full</v>
      </c>
      <c r="M344" t="str">
        <f t="shared" si="50"/>
        <v>TangibleExplorationAndEvaluationAssetsMember</v>
      </c>
      <c r="N344" t="str">
        <f t="shared" si="51"/>
        <v>insert into dbax_dime_memb (pref_axis, codi_axis, pref_memb, codi_memb, orde_memb, tipo_memb) values ('ifrs-full','ClassesOfPropertyPlantAndEquipmentAxis','ifrs-full','TangibleExplorationAndEvaluationAssetsMember',13000,'domain-member')</v>
      </c>
    </row>
    <row r="345" spans="1:14" x14ac:dyDescent="0.25">
      <c r="A345" t="s">
        <v>976</v>
      </c>
      <c r="B345" t="s">
        <v>3028</v>
      </c>
      <c r="C345">
        <v>8000</v>
      </c>
      <c r="D345" t="s">
        <v>91</v>
      </c>
      <c r="H345" s="1" t="str">
        <f t="shared" si="45"/>
        <v>ifrs-full_ClassesOfPropertyPlantAndEquipmentAxis</v>
      </c>
      <c r="I345" t="str">
        <f t="shared" si="46"/>
        <v>ifrs-full</v>
      </c>
      <c r="J345" t="str">
        <f t="shared" si="47"/>
        <v>ClassesOfPropertyPlantAndEquipmentAxis</v>
      </c>
      <c r="K345" s="1" t="str">
        <f t="shared" si="48"/>
        <v>ifrs-full_VehiclesMember</v>
      </c>
      <c r="L345" t="str">
        <f t="shared" si="49"/>
        <v>ifrs-full</v>
      </c>
      <c r="M345" t="str">
        <f t="shared" si="50"/>
        <v>VehiclesMember</v>
      </c>
      <c r="N345" t="str">
        <f t="shared" si="51"/>
        <v>insert into dbax_dime_memb (pref_axis, codi_axis, pref_memb, codi_memb, orde_memb, tipo_memb) values ('ifrs-full','ClassesOfPropertyPlantAndEquipmentAxis','ifrs-full','VehiclesMember',8000,'domain-member')</v>
      </c>
    </row>
    <row r="346" spans="1:14" x14ac:dyDescent="0.25">
      <c r="A346" t="s">
        <v>938</v>
      </c>
      <c r="B346" t="s">
        <v>837</v>
      </c>
      <c r="C346">
        <v>4000</v>
      </c>
      <c r="D346" t="s">
        <v>91</v>
      </c>
      <c r="H346" s="1" t="str">
        <f t="shared" si="45"/>
        <v>ifrs-full_CategoriesOfRelatedPartiesAxis</v>
      </c>
      <c r="I346" t="str">
        <f t="shared" si="46"/>
        <v>ifrs-full</v>
      </c>
      <c r="J346" t="str">
        <f t="shared" si="47"/>
        <v>CategoriesOfRelatedPartiesAxis</v>
      </c>
      <c r="K346" s="1" t="str">
        <f t="shared" si="48"/>
        <v>ifrs-full_AssociatesMember</v>
      </c>
      <c r="L346" t="str">
        <f t="shared" si="49"/>
        <v>ifrs-full</v>
      </c>
      <c r="M346" t="str">
        <f t="shared" si="50"/>
        <v>AssociatesMember</v>
      </c>
      <c r="N346" t="str">
        <f t="shared" si="51"/>
        <v>insert into dbax_dime_memb (pref_axis, codi_axis, pref_memb, codi_memb, orde_memb, tipo_memb) values ('ifrs-full','CategoriesOfRelatedPartiesAxis','ifrs-full','AssociatesMember',4000,'domain-member')</v>
      </c>
    </row>
    <row r="347" spans="1:14" x14ac:dyDescent="0.25">
      <c r="A347" t="s">
        <v>938</v>
      </c>
      <c r="B347" t="s">
        <v>1810</v>
      </c>
      <c r="C347">
        <v>9000</v>
      </c>
      <c r="D347" t="s">
        <v>92</v>
      </c>
      <c r="H347" s="1" t="str">
        <f t="shared" si="45"/>
        <v>ifrs-full_CategoriesOfRelatedPartiesAxis</v>
      </c>
      <c r="I347" t="str">
        <f t="shared" si="46"/>
        <v>ifrs-full</v>
      </c>
      <c r="J347" t="str">
        <f t="shared" si="47"/>
        <v>CategoriesOfRelatedPartiesAxis</v>
      </c>
      <c r="K347" s="1" t="str">
        <f t="shared" si="48"/>
        <v>ifrs-full_EntitysTotalForRelatedPartiesMember</v>
      </c>
      <c r="L347" t="str">
        <f t="shared" si="49"/>
        <v>ifrs-full</v>
      </c>
      <c r="M347" t="str">
        <f t="shared" si="50"/>
        <v>EntitysTotalForRelatedPartiesMember</v>
      </c>
      <c r="N347" t="str">
        <f t="shared" si="51"/>
        <v>insert into dbax_dime_memb (pref_axis, codi_axis, pref_memb, codi_memb, orde_memb, tipo_memb) values ('ifrs-full','CategoriesOfRelatedPartiesAxis','ifrs-full','EntitysTotalForRelatedPartiesMember',9000,'dimension-default')</v>
      </c>
    </row>
    <row r="348" spans="1:14" x14ac:dyDescent="0.25">
      <c r="A348" t="s">
        <v>938</v>
      </c>
      <c r="B348" t="s">
        <v>2257</v>
      </c>
      <c r="C348">
        <v>2000</v>
      </c>
      <c r="D348" t="s">
        <v>91</v>
      </c>
      <c r="H348" s="1" t="str">
        <f t="shared" si="45"/>
        <v>ifrs-full_CategoriesOfRelatedPartiesAxis</v>
      </c>
      <c r="I348" t="str">
        <f t="shared" si="46"/>
        <v>ifrs-full</v>
      </c>
      <c r="J348" t="str">
        <f t="shared" si="47"/>
        <v>CategoriesOfRelatedPartiesAxis</v>
      </c>
      <c r="K348" s="1" t="str">
        <f t="shared" si="48"/>
        <v>ifrs-full_JointControlOrSignificantInfluenceMember</v>
      </c>
      <c r="L348" t="str">
        <f t="shared" si="49"/>
        <v>ifrs-full</v>
      </c>
      <c r="M348" t="str">
        <f t="shared" si="50"/>
        <v>JointControlOrSignificantInfluenceMember</v>
      </c>
      <c r="N348" t="str">
        <f t="shared" si="51"/>
        <v>insert into dbax_dime_memb (pref_axis, codi_axis, pref_memb, codi_memb, orde_memb, tipo_memb) values ('ifrs-full','CategoriesOfRelatedPartiesAxis','ifrs-full','JointControlOrSignificantInfluenceMember',2000,'domain-member')</v>
      </c>
    </row>
    <row r="349" spans="1:14" x14ac:dyDescent="0.25">
      <c r="A349" t="s">
        <v>938</v>
      </c>
      <c r="B349" t="s">
        <v>2262</v>
      </c>
      <c r="C349">
        <v>5000</v>
      </c>
      <c r="D349" t="s">
        <v>91</v>
      </c>
      <c r="H349" s="1" t="str">
        <f t="shared" si="45"/>
        <v>ifrs-full_CategoriesOfRelatedPartiesAxis</v>
      </c>
      <c r="I349" t="str">
        <f t="shared" si="46"/>
        <v>ifrs-full</v>
      </c>
      <c r="J349" t="str">
        <f t="shared" si="47"/>
        <v>CategoriesOfRelatedPartiesAxis</v>
      </c>
      <c r="K349" s="1" t="str">
        <f t="shared" si="48"/>
        <v>ifrs-full_JointVenturesWhereEntityIsVenturerMember</v>
      </c>
      <c r="L349" t="str">
        <f t="shared" si="49"/>
        <v>ifrs-full</v>
      </c>
      <c r="M349" t="str">
        <f t="shared" si="50"/>
        <v>JointVenturesWhereEntityIsVenturerMember</v>
      </c>
      <c r="N349" t="str">
        <f t="shared" si="51"/>
        <v>insert into dbax_dime_memb (pref_axis, codi_axis, pref_memb, codi_memb, orde_memb, tipo_memb) values ('ifrs-full','CategoriesOfRelatedPartiesAxis','ifrs-full','JointVenturesWhereEntityIsVenturerMember',5000,'domain-member')</v>
      </c>
    </row>
    <row r="350" spans="1:14" x14ac:dyDescent="0.25">
      <c r="A350" t="s">
        <v>938</v>
      </c>
      <c r="B350" t="s">
        <v>2269</v>
      </c>
      <c r="C350">
        <v>6000</v>
      </c>
      <c r="D350" t="s">
        <v>91</v>
      </c>
      <c r="H350" s="1" t="str">
        <f t="shared" si="45"/>
        <v>ifrs-full_CategoriesOfRelatedPartiesAxis</v>
      </c>
      <c r="I350" t="str">
        <f t="shared" si="46"/>
        <v>ifrs-full</v>
      </c>
      <c r="J350" t="str">
        <f t="shared" si="47"/>
        <v>CategoriesOfRelatedPartiesAxis</v>
      </c>
      <c r="K350" s="1" t="str">
        <f t="shared" si="48"/>
        <v>ifrs-full_KeyManagementPersonnelOfEntityOrParentMember</v>
      </c>
      <c r="L350" t="str">
        <f t="shared" si="49"/>
        <v>ifrs-full</v>
      </c>
      <c r="M350" t="str">
        <f t="shared" si="50"/>
        <v>KeyManagementPersonnelOfEntityOrParentMember</v>
      </c>
      <c r="N350" t="str">
        <f t="shared" si="51"/>
        <v>insert into dbax_dime_memb (pref_axis, codi_axis, pref_memb, codi_memb, orde_memb, tipo_memb) values ('ifrs-full','CategoriesOfRelatedPartiesAxis','ifrs-full','KeyManagementPersonnelOfEntityOrParentMember',6000,'domain-member')</v>
      </c>
    </row>
    <row r="351" spans="1:14" x14ac:dyDescent="0.25">
      <c r="A351" t="s">
        <v>938</v>
      </c>
      <c r="B351" t="s">
        <v>2581</v>
      </c>
      <c r="C351">
        <v>7000</v>
      </c>
      <c r="D351" t="s">
        <v>91</v>
      </c>
      <c r="H351" s="1" t="str">
        <f t="shared" si="45"/>
        <v>ifrs-full_CategoriesOfRelatedPartiesAxis</v>
      </c>
      <c r="I351" t="str">
        <f t="shared" si="46"/>
        <v>ifrs-full</v>
      </c>
      <c r="J351" t="str">
        <f t="shared" si="47"/>
        <v>CategoriesOfRelatedPartiesAxis</v>
      </c>
      <c r="K351" s="1" t="str">
        <f t="shared" si="48"/>
        <v>ifrs-full_OtherRelatedPartiesMember</v>
      </c>
      <c r="L351" t="str">
        <f t="shared" si="49"/>
        <v>ifrs-full</v>
      </c>
      <c r="M351" t="str">
        <f t="shared" si="50"/>
        <v>OtherRelatedPartiesMember</v>
      </c>
      <c r="N351" t="str">
        <f t="shared" si="51"/>
        <v>insert into dbax_dime_memb (pref_axis, codi_axis, pref_memb, codi_memb, orde_memb, tipo_memb) values ('ifrs-full','CategoriesOfRelatedPartiesAxis','ifrs-full','OtherRelatedPartiesMember',7000,'domain-member')</v>
      </c>
    </row>
    <row r="352" spans="1:14" x14ac:dyDescent="0.25">
      <c r="A352" t="s">
        <v>938</v>
      </c>
      <c r="B352" t="s">
        <v>2598</v>
      </c>
      <c r="C352">
        <v>1000</v>
      </c>
      <c r="D352" t="s">
        <v>91</v>
      </c>
      <c r="H352" s="1" t="str">
        <f t="shared" si="45"/>
        <v>ifrs-full_CategoriesOfRelatedPartiesAxis</v>
      </c>
      <c r="I352" t="str">
        <f t="shared" si="46"/>
        <v>ifrs-full</v>
      </c>
      <c r="J352" t="str">
        <f t="shared" si="47"/>
        <v>CategoriesOfRelatedPartiesAxis</v>
      </c>
      <c r="K352" s="1" t="str">
        <f t="shared" si="48"/>
        <v>ifrs-full_ParentMember</v>
      </c>
      <c r="L352" t="str">
        <f t="shared" si="49"/>
        <v>ifrs-full</v>
      </c>
      <c r="M352" t="str">
        <f t="shared" si="50"/>
        <v>ParentMember</v>
      </c>
      <c r="N352" t="str">
        <f t="shared" si="51"/>
        <v>insert into dbax_dime_memb (pref_axis, codi_axis, pref_memb, codi_memb, orde_memb, tipo_memb) values ('ifrs-full','CategoriesOfRelatedPartiesAxis','ifrs-full','ParentMember',1000,'domain-member')</v>
      </c>
    </row>
    <row r="353" spans="1:14" x14ac:dyDescent="0.25">
      <c r="A353" t="s">
        <v>938</v>
      </c>
      <c r="B353" t="s">
        <v>2752</v>
      </c>
      <c r="C353">
        <v>8000</v>
      </c>
      <c r="D353" t="s">
        <v>91</v>
      </c>
      <c r="H353" s="1" t="str">
        <f t="shared" si="45"/>
        <v>ifrs-full_CategoriesOfRelatedPartiesAxis</v>
      </c>
      <c r="I353" t="str">
        <f t="shared" si="46"/>
        <v>ifrs-full</v>
      </c>
      <c r="J353" t="str">
        <f t="shared" si="47"/>
        <v>CategoriesOfRelatedPartiesAxis</v>
      </c>
      <c r="K353" s="1" t="str">
        <f t="shared" si="48"/>
        <v>ifrs-full_RelatedPartiesMember</v>
      </c>
      <c r="L353" t="str">
        <f t="shared" si="49"/>
        <v>ifrs-full</v>
      </c>
      <c r="M353" t="str">
        <f t="shared" si="50"/>
        <v>RelatedPartiesMember</v>
      </c>
      <c r="N353" t="str">
        <f t="shared" si="51"/>
        <v>insert into dbax_dime_memb (pref_axis, codi_axis, pref_memb, codi_memb, orde_memb, tipo_memb) values ('ifrs-full','CategoriesOfRelatedPartiesAxis','ifrs-full','RelatedPartiesMember',8000,'domain-member')</v>
      </c>
    </row>
    <row r="354" spans="1:14" x14ac:dyDescent="0.25">
      <c r="A354" t="s">
        <v>2858</v>
      </c>
      <c r="B354" t="s">
        <v>2859</v>
      </c>
      <c r="C354">
        <v>1000</v>
      </c>
      <c r="D354" t="s">
        <v>92</v>
      </c>
      <c r="H354" s="1" t="str">
        <f t="shared" si="45"/>
        <v>ifrs-full_SeparateManagementEntitiesAxis</v>
      </c>
      <c r="I354" t="str">
        <f t="shared" si="46"/>
        <v>ifrs-full</v>
      </c>
      <c r="J354" t="str">
        <f t="shared" si="47"/>
        <v>SeparateManagementEntitiesAxis</v>
      </c>
      <c r="K354" s="1" t="str">
        <f t="shared" si="48"/>
        <v>ifrs-full_SeparateManagementEntitiesMember</v>
      </c>
      <c r="L354" t="str">
        <f t="shared" si="49"/>
        <v>ifrs-full</v>
      </c>
      <c r="M354" t="str">
        <f t="shared" si="50"/>
        <v>SeparateManagementEntitiesMember</v>
      </c>
      <c r="N354" t="str">
        <f t="shared" si="51"/>
        <v>insert into dbax_dime_memb (pref_axis, codi_axis, pref_memb, codi_memb, orde_memb, tipo_memb) values ('ifrs-full','SeparateManagementEntitiesAxis','ifrs-full','SeparateManagementEntitiesMember',1000,'dimension-default')</v>
      </c>
    </row>
    <row r="355" spans="1:14" x14ac:dyDescent="0.25">
      <c r="A355" t="s">
        <v>938</v>
      </c>
      <c r="B355" t="s">
        <v>2917</v>
      </c>
      <c r="C355">
        <v>3000</v>
      </c>
      <c r="D355" t="s">
        <v>91</v>
      </c>
      <c r="H355" s="1" t="str">
        <f t="shared" si="45"/>
        <v>ifrs-full_CategoriesOfRelatedPartiesAxis</v>
      </c>
      <c r="I355" t="str">
        <f t="shared" si="46"/>
        <v>ifrs-full</v>
      </c>
      <c r="J355" t="str">
        <f t="shared" si="47"/>
        <v>CategoriesOfRelatedPartiesAxis</v>
      </c>
      <c r="K355" s="1" t="str">
        <f t="shared" si="48"/>
        <v>ifrs-full_SubsidiariesMember</v>
      </c>
      <c r="L355" t="str">
        <f t="shared" si="49"/>
        <v>ifrs-full</v>
      </c>
      <c r="M355" t="str">
        <f t="shared" si="50"/>
        <v>SubsidiariesMember</v>
      </c>
      <c r="N355" t="str">
        <f t="shared" si="51"/>
        <v>insert into dbax_dime_memb (pref_axis, codi_axis, pref_memb, codi_memb, orde_memb, tipo_memb) values ('ifrs-full','CategoriesOfRelatedPartiesAxis','ifrs-full','SubsidiariesMember',3000,'domain-member')</v>
      </c>
    </row>
    <row r="356" spans="1:14" x14ac:dyDescent="0.25">
      <c r="A356" t="s">
        <v>897</v>
      </c>
      <c r="B356" t="s">
        <v>743</v>
      </c>
      <c r="C356">
        <v>4000</v>
      </c>
      <c r="D356" t="s">
        <v>91</v>
      </c>
      <c r="H356" s="1" t="str">
        <f t="shared" si="45"/>
        <v>ifrs-full_CarryingAmountAccumulatedDepreciationAmortisationAndImpairmentAndGrossCarryingAmountAxis</v>
      </c>
      <c r="I356" t="str">
        <f t="shared" si="46"/>
        <v>ifrs-full</v>
      </c>
      <c r="J356" t="str">
        <f t="shared" si="47"/>
        <v>CarryingAmountAccumulatedDepreciationAmortisationAndImpairmentAndGrossCarryingAmountAxis</v>
      </c>
      <c r="K356" s="1" t="str">
        <f t="shared" si="48"/>
        <v>ifrs-full_AccumulatedDepreciationAmortisationAndImpairmentMember</v>
      </c>
      <c r="L356" t="str">
        <f t="shared" si="49"/>
        <v>ifrs-full</v>
      </c>
      <c r="M356" t="str">
        <f t="shared" si="50"/>
        <v>AccumulatedDepreciationAmortisationAndImpairmentMember</v>
      </c>
      <c r="N356" t="str">
        <f t="shared" si="51"/>
        <v>insert into dbax_dime_memb (pref_axis, codi_axis, pref_memb, codi_memb, orde_memb, tipo_memb) values ('ifrs-full','CarryingAmountAccumulatedDepreciationAmortisationAndImpairmentAndGrossCarryingAmountAxis','ifrs-full','AccumulatedDepreciationAmortisationAndImpairmentMember',4000,'domain-member')</v>
      </c>
    </row>
    <row r="357" spans="1:14" x14ac:dyDescent="0.25">
      <c r="A357" t="s">
        <v>897</v>
      </c>
      <c r="B357" t="s">
        <v>744</v>
      </c>
      <c r="C357">
        <v>2000</v>
      </c>
      <c r="D357" t="s">
        <v>91</v>
      </c>
      <c r="H357" s="1" t="str">
        <f t="shared" si="45"/>
        <v>ifrs-full_CarryingAmountAccumulatedDepreciationAmortisationAndImpairmentAndGrossCarryingAmountAxis</v>
      </c>
      <c r="I357" t="str">
        <f t="shared" si="46"/>
        <v>ifrs-full</v>
      </c>
      <c r="J357" t="str">
        <f t="shared" si="47"/>
        <v>CarryingAmountAccumulatedDepreciationAmortisationAndImpairmentAndGrossCarryingAmountAxis</v>
      </c>
      <c r="K357" s="1" t="str">
        <f t="shared" si="48"/>
        <v>ifrs-full_AccumulatedDepreciationAndAmortisationMember</v>
      </c>
      <c r="L357" t="str">
        <f t="shared" si="49"/>
        <v>ifrs-full</v>
      </c>
      <c r="M357" t="str">
        <f t="shared" si="50"/>
        <v>AccumulatedDepreciationAndAmortisationMember</v>
      </c>
      <c r="N357" t="str">
        <f t="shared" si="51"/>
        <v>insert into dbax_dime_memb (pref_axis, codi_axis, pref_memb, codi_memb, orde_memb, tipo_memb) values ('ifrs-full','CarryingAmountAccumulatedDepreciationAmortisationAndImpairmentAndGrossCarryingAmountAxis','ifrs-full','AccumulatedDepreciationAndAmortisationMember',2000,'domain-member')</v>
      </c>
    </row>
    <row r="358" spans="1:14" x14ac:dyDescent="0.25">
      <c r="A358" t="s">
        <v>897</v>
      </c>
      <c r="B358" t="s">
        <v>745</v>
      </c>
      <c r="C358">
        <v>3000</v>
      </c>
      <c r="D358" t="s">
        <v>91</v>
      </c>
      <c r="H358" s="1" t="str">
        <f t="shared" si="45"/>
        <v>ifrs-full_CarryingAmountAccumulatedDepreciationAmortisationAndImpairmentAndGrossCarryingAmountAxis</v>
      </c>
      <c r="I358" t="str">
        <f t="shared" si="46"/>
        <v>ifrs-full</v>
      </c>
      <c r="J358" t="str">
        <f t="shared" si="47"/>
        <v>CarryingAmountAccumulatedDepreciationAmortisationAndImpairmentAndGrossCarryingAmountAxis</v>
      </c>
      <c r="K358" s="1" t="str">
        <f t="shared" si="48"/>
        <v>ifrs-full_AccumulatedImpairmentMember</v>
      </c>
      <c r="L358" t="str">
        <f t="shared" si="49"/>
        <v>ifrs-full</v>
      </c>
      <c r="M358" t="str">
        <f t="shared" si="50"/>
        <v>AccumulatedImpairmentMember</v>
      </c>
      <c r="N358" t="str">
        <f t="shared" si="51"/>
        <v>insert into dbax_dime_memb (pref_axis, codi_axis, pref_memb, codi_memb, orde_memb, tipo_memb) values ('ifrs-full','CarryingAmountAccumulatedDepreciationAmortisationAndImpairmentAndGrossCarryingAmountAxis','ifrs-full','AccumulatedImpairmentMember',3000,'domain-member')</v>
      </c>
    </row>
    <row r="359" spans="1:14" x14ac:dyDescent="0.25">
      <c r="A359" t="s">
        <v>973</v>
      </c>
      <c r="B359" t="s">
        <v>882</v>
      </c>
      <c r="C359">
        <v>1000</v>
      </c>
      <c r="D359" t="s">
        <v>91</v>
      </c>
      <c r="H359" s="1" t="str">
        <f t="shared" ref="H359:H422" si="52">MID(A359,FIND("#",A359)+1,10000)</f>
        <v>ifrs-full_ClassesOfIntangibleAssetsOtherThanGoodwillAxis</v>
      </c>
      <c r="I359" t="str">
        <f t="shared" ref="I359:I422" si="53">MID(H359,1,FIND("_",H359)-1)</f>
        <v>ifrs-full</v>
      </c>
      <c r="J359" t="str">
        <f t="shared" ref="J359:J422" si="54">MID(H359,FIND("_",H359)+1,10000)</f>
        <v>ClassesOfIntangibleAssetsOtherThanGoodwillAxis</v>
      </c>
      <c r="K359" s="1" t="str">
        <f t="shared" ref="K359:K422" si="55">MID(B359,FIND("#",B359)+1,10000)</f>
        <v>ifrs-full_BrandNamesMember</v>
      </c>
      <c r="L359" t="str">
        <f t="shared" ref="L359:L422" si="56">MID(K359,1,FIND("_",K359)-1)</f>
        <v>ifrs-full</v>
      </c>
      <c r="M359" t="str">
        <f t="shared" ref="M359:M422" si="57">MID(K359,FIND("_",K359)+1,10000)</f>
        <v>BrandNamesMember</v>
      </c>
      <c r="N359" t="str">
        <f t="shared" ref="N359:N422" si="58">CONCATENATE("insert into dbax_dime_memb (pref_axis, codi_axis, pref_memb, codi_memb, orde_memb, tipo_memb) values ('",I359,"','",J359,"','",L359,"','",M359,"',",C359,",'",D359,"')")</f>
        <v>insert into dbax_dime_memb (pref_axis, codi_axis, pref_memb, codi_memb, orde_memb, tipo_memb) values ('ifrs-full','ClassesOfIntangibleAssetsOtherThanGoodwillAxis','ifrs-full','BrandNamesMember',1000,'domain-member')</v>
      </c>
    </row>
    <row r="360" spans="1:14" x14ac:dyDescent="0.25">
      <c r="A360" t="s">
        <v>973</v>
      </c>
      <c r="B360" t="s">
        <v>892</v>
      </c>
      <c r="C360">
        <v>10000</v>
      </c>
      <c r="D360" t="s">
        <v>91</v>
      </c>
      <c r="H360" s="1" t="str">
        <f t="shared" si="52"/>
        <v>ifrs-full_ClassesOfIntangibleAssetsOtherThanGoodwillAxis</v>
      </c>
      <c r="I360" t="str">
        <f t="shared" si="53"/>
        <v>ifrs-full</v>
      </c>
      <c r="J360" t="str">
        <f t="shared" si="54"/>
        <v>ClassesOfIntangibleAssetsOtherThanGoodwillAxis</v>
      </c>
      <c r="K360" s="1" t="str">
        <f t="shared" si="55"/>
        <v>ifrs-full_CapitalisedDevelopmentExpenditureMember</v>
      </c>
      <c r="L360" t="str">
        <f t="shared" si="56"/>
        <v>ifrs-full</v>
      </c>
      <c r="M360" t="str">
        <f t="shared" si="57"/>
        <v>CapitalisedDevelopmentExpenditureMember</v>
      </c>
      <c r="N360" t="str">
        <f t="shared" si="58"/>
        <v>insert into dbax_dime_memb (pref_axis, codi_axis, pref_memb, codi_memb, orde_memb, tipo_memb) values ('ifrs-full','ClassesOfIntangibleAssetsOtherThanGoodwillAxis','ifrs-full','CapitalisedDevelopmentExpenditureMember',10000,'domain-member')</v>
      </c>
    </row>
    <row r="361" spans="1:14" x14ac:dyDescent="0.25">
      <c r="A361" t="s">
        <v>897</v>
      </c>
      <c r="B361" t="s">
        <v>899</v>
      </c>
      <c r="C361">
        <v>5000</v>
      </c>
      <c r="D361" t="s">
        <v>92</v>
      </c>
      <c r="H361" s="1" t="str">
        <f t="shared" si="52"/>
        <v>ifrs-full_CarryingAmountAccumulatedDepreciationAmortisationAndImpairmentAndGrossCarryingAmountAxis</v>
      </c>
      <c r="I361" t="str">
        <f t="shared" si="53"/>
        <v>ifrs-full</v>
      </c>
      <c r="J361" t="str">
        <f t="shared" si="54"/>
        <v>CarryingAmountAccumulatedDepreciationAmortisationAndImpairmentAndGrossCarryingAmountAxis</v>
      </c>
      <c r="K361" s="1" t="str">
        <f t="shared" si="55"/>
        <v>ifrs-full_CarryingAmountMember</v>
      </c>
      <c r="L361" t="str">
        <f t="shared" si="56"/>
        <v>ifrs-full</v>
      </c>
      <c r="M361" t="str">
        <f t="shared" si="57"/>
        <v>CarryingAmountMember</v>
      </c>
      <c r="N361" t="str">
        <f t="shared" si="58"/>
        <v>insert into dbax_dime_memb (pref_axis, codi_axis, pref_memb, codi_memb, orde_memb, tipo_memb) values ('ifrs-full','CarryingAmountAccumulatedDepreciationAmortisationAndImpairmentAndGrossCarryingAmountAxis','ifrs-full','CarryingAmountMember',5000,'dimension-default')</v>
      </c>
    </row>
    <row r="362" spans="1:14" x14ac:dyDescent="0.25">
      <c r="A362" t="s">
        <v>973</v>
      </c>
      <c r="B362" t="s">
        <v>996</v>
      </c>
      <c r="C362">
        <v>4000</v>
      </c>
      <c r="D362" t="s">
        <v>91</v>
      </c>
      <c r="H362" s="1" t="str">
        <f t="shared" si="52"/>
        <v>ifrs-full_ClassesOfIntangibleAssetsOtherThanGoodwillAxis</v>
      </c>
      <c r="I362" t="str">
        <f t="shared" si="53"/>
        <v>ifrs-full</v>
      </c>
      <c r="J362" t="str">
        <f t="shared" si="54"/>
        <v>ClassesOfIntangibleAssetsOtherThanGoodwillAxis</v>
      </c>
      <c r="K362" s="1" t="str">
        <f t="shared" si="55"/>
        <v>ifrs-full_ComputerSoftwareMember</v>
      </c>
      <c r="L362" t="str">
        <f t="shared" si="56"/>
        <v>ifrs-full</v>
      </c>
      <c r="M362" t="str">
        <f t="shared" si="57"/>
        <v>ComputerSoftwareMember</v>
      </c>
      <c r="N362" t="str">
        <f t="shared" si="58"/>
        <v>insert into dbax_dime_memb (pref_axis, codi_axis, pref_memb, codi_memb, orde_memb, tipo_memb) values ('ifrs-full','ClassesOfIntangibleAssetsOtherThanGoodwillAxis','ifrs-full','ComputerSoftwareMember',4000,'domain-member')</v>
      </c>
    </row>
    <row r="363" spans="1:14" x14ac:dyDescent="0.25">
      <c r="A363" t="s">
        <v>973</v>
      </c>
      <c r="B363" t="s">
        <v>1023</v>
      </c>
      <c r="C363">
        <v>6000</v>
      </c>
      <c r="D363" t="s">
        <v>91</v>
      </c>
      <c r="H363" s="1" t="str">
        <f t="shared" si="52"/>
        <v>ifrs-full_ClassesOfIntangibleAssetsOtherThanGoodwillAxis</v>
      </c>
      <c r="I363" t="str">
        <f t="shared" si="53"/>
        <v>ifrs-full</v>
      </c>
      <c r="J363" t="str">
        <f t="shared" si="54"/>
        <v>ClassesOfIntangibleAssetsOtherThanGoodwillAxis</v>
      </c>
      <c r="K363" s="1" t="str">
        <f t="shared" si="55"/>
        <v>ifrs-full_CopyrightsPatentsAndOtherIndustrialPropertyRightsServiceAndOperatingRightsMember</v>
      </c>
      <c r="L363" t="str">
        <f t="shared" si="56"/>
        <v>ifrs-full</v>
      </c>
      <c r="M363" t="str">
        <f t="shared" si="57"/>
        <v>CopyrightsPatentsAndOtherIndustrialPropertyRightsServiceAndOperatingRightsMember</v>
      </c>
      <c r="N363" t="str">
        <f t="shared" si="58"/>
        <v>insert into dbax_dime_memb (pref_axis, codi_axis, pref_memb, codi_memb, orde_memb, tipo_memb) values ('ifrs-full','ClassesOfIntangibleAssetsOtherThanGoodwillAxis','ifrs-full','CopyrightsPatentsAndOtherIndustrialPropertyRightsServiceAndOperatingRightsMember',6000,'domain-member')</v>
      </c>
    </row>
    <row r="364" spans="1:14" x14ac:dyDescent="0.25">
      <c r="A364" t="s">
        <v>973</v>
      </c>
      <c r="B364" t="s">
        <v>1110</v>
      </c>
      <c r="C364">
        <v>8000</v>
      </c>
      <c r="D364" t="s">
        <v>91</v>
      </c>
      <c r="H364" s="1" t="str">
        <f t="shared" si="52"/>
        <v>ifrs-full_ClassesOfIntangibleAssetsOtherThanGoodwillAxis</v>
      </c>
      <c r="I364" t="str">
        <f t="shared" si="53"/>
        <v>ifrs-full</v>
      </c>
      <c r="J364" t="str">
        <f t="shared" si="54"/>
        <v>ClassesOfIntangibleAssetsOtherThanGoodwillAxis</v>
      </c>
      <c r="K364" s="1" t="str">
        <f t="shared" si="55"/>
        <v>ifrs-full_CustomerrelatedIntangibleAssetsMember</v>
      </c>
      <c r="L364" t="str">
        <f t="shared" si="56"/>
        <v>ifrs-full</v>
      </c>
      <c r="M364" t="str">
        <f t="shared" si="57"/>
        <v>CustomerrelatedIntangibleAssetsMember</v>
      </c>
      <c r="N364" t="str">
        <f t="shared" si="58"/>
        <v>insert into dbax_dime_memb (pref_axis, codi_axis, pref_memb, codi_memb, orde_memb, tipo_memb) values ('ifrs-full','ClassesOfIntangibleAssetsOtherThanGoodwillAxis','ifrs-full','CustomerrelatedIntangibleAssetsMember',8000,'domain-member')</v>
      </c>
    </row>
    <row r="365" spans="1:14" x14ac:dyDescent="0.25">
      <c r="A365" t="s">
        <v>897</v>
      </c>
      <c r="B365" t="s">
        <v>2024</v>
      </c>
      <c r="C365">
        <v>1000</v>
      </c>
      <c r="D365" t="s">
        <v>91</v>
      </c>
      <c r="H365" s="1" t="str">
        <f t="shared" si="52"/>
        <v>ifrs-full_CarryingAmountAccumulatedDepreciationAmortisationAndImpairmentAndGrossCarryingAmountAxis</v>
      </c>
      <c r="I365" t="str">
        <f t="shared" si="53"/>
        <v>ifrs-full</v>
      </c>
      <c r="J365" t="str">
        <f t="shared" si="54"/>
        <v>CarryingAmountAccumulatedDepreciationAmortisationAndImpairmentAndGrossCarryingAmountAxis</v>
      </c>
      <c r="K365" s="1" t="str">
        <f t="shared" si="55"/>
        <v>ifrs-full_GrossCarryingAmountMember</v>
      </c>
      <c r="L365" t="str">
        <f t="shared" si="56"/>
        <v>ifrs-full</v>
      </c>
      <c r="M365" t="str">
        <f t="shared" si="57"/>
        <v>GrossCarryingAmountMember</v>
      </c>
      <c r="N365" t="str">
        <f t="shared" si="58"/>
        <v>insert into dbax_dime_memb (pref_axis, codi_axis, pref_memb, codi_memb, orde_memb, tipo_memb) values ('ifrs-full','CarryingAmountAccumulatedDepreciationAmortisationAndImpairmentAndGrossCarryingAmountAxis','ifrs-full','GrossCarryingAmountMember',1000,'domain-member')</v>
      </c>
    </row>
    <row r="366" spans="1:14" x14ac:dyDescent="0.25">
      <c r="A366" t="s">
        <v>2170</v>
      </c>
      <c r="B366" t="s">
        <v>2171</v>
      </c>
      <c r="C366">
        <v>1000</v>
      </c>
      <c r="D366" t="s">
        <v>92</v>
      </c>
      <c r="H366" s="1" t="str">
        <f t="shared" si="52"/>
        <v>ifrs-full_IntangibleAssetsMaterialToEntityAxis</v>
      </c>
      <c r="I366" t="str">
        <f t="shared" si="53"/>
        <v>ifrs-full</v>
      </c>
      <c r="J366" t="str">
        <f t="shared" si="54"/>
        <v>IntangibleAssetsMaterialToEntityAxis</v>
      </c>
      <c r="K366" s="1" t="str">
        <f t="shared" si="55"/>
        <v>ifrs-full_IntangibleAssetsMaterialToEntityMember</v>
      </c>
      <c r="L366" t="str">
        <f t="shared" si="56"/>
        <v>ifrs-full</v>
      </c>
      <c r="M366" t="str">
        <f t="shared" si="57"/>
        <v>IntangibleAssetsMaterialToEntityMember</v>
      </c>
      <c r="N366" t="str">
        <f t="shared" si="58"/>
        <v>insert into dbax_dime_memb (pref_axis, codi_axis, pref_memb, codi_memb, orde_memb, tipo_memb) values ('ifrs-full','IntangibleAssetsMaterialToEntityAxis','ifrs-full','IntangibleAssetsMaterialToEntityMember',1000,'dimension-default')</v>
      </c>
    </row>
    <row r="367" spans="1:14" x14ac:dyDescent="0.25">
      <c r="A367" t="s">
        <v>973</v>
      </c>
      <c r="B367" t="s">
        <v>2176</v>
      </c>
      <c r="C367">
        <v>14000</v>
      </c>
      <c r="D367" t="s">
        <v>92</v>
      </c>
      <c r="H367" s="1" t="str">
        <f t="shared" si="52"/>
        <v>ifrs-full_ClassesOfIntangibleAssetsOtherThanGoodwillAxis</v>
      </c>
      <c r="I367" t="str">
        <f t="shared" si="53"/>
        <v>ifrs-full</v>
      </c>
      <c r="J367" t="str">
        <f t="shared" si="54"/>
        <v>ClassesOfIntangibleAssetsOtherThanGoodwillAxis</v>
      </c>
      <c r="K367" s="1" t="str">
        <f t="shared" si="55"/>
        <v>ifrs-full_IntangibleAssetsOtherThanGoodwillMember</v>
      </c>
      <c r="L367" t="str">
        <f t="shared" si="56"/>
        <v>ifrs-full</v>
      </c>
      <c r="M367" t="str">
        <f t="shared" si="57"/>
        <v>IntangibleAssetsOtherThanGoodwillMember</v>
      </c>
      <c r="N367" t="str">
        <f t="shared" si="58"/>
        <v>insert into dbax_dime_memb (pref_axis, codi_axis, pref_memb, codi_memb, orde_memb, tipo_memb) values ('ifrs-full','ClassesOfIntangibleAssetsOtherThanGoodwillAxis','ifrs-full','IntangibleAssetsOtherThanGoodwillMember',14000,'dimension-default')</v>
      </c>
    </row>
    <row r="368" spans="1:14" x14ac:dyDescent="0.25">
      <c r="A368" t="s">
        <v>973</v>
      </c>
      <c r="B368" t="s">
        <v>2180</v>
      </c>
      <c r="C368">
        <v>12000</v>
      </c>
      <c r="D368" t="s">
        <v>91</v>
      </c>
      <c r="H368" s="1" t="str">
        <f t="shared" si="52"/>
        <v>ifrs-full_ClassesOfIntangibleAssetsOtherThanGoodwillAxis</v>
      </c>
      <c r="I368" t="str">
        <f t="shared" si="53"/>
        <v>ifrs-full</v>
      </c>
      <c r="J368" t="str">
        <f t="shared" si="54"/>
        <v>ClassesOfIntangibleAssetsOtherThanGoodwillAxis</v>
      </c>
      <c r="K368" s="1" t="str">
        <f t="shared" si="55"/>
        <v>ifrs-full_IntangibleAssetsUnderDevelopmentMember</v>
      </c>
      <c r="L368" t="str">
        <f t="shared" si="56"/>
        <v>ifrs-full</v>
      </c>
      <c r="M368" t="str">
        <f t="shared" si="57"/>
        <v>IntangibleAssetsUnderDevelopmentMember</v>
      </c>
      <c r="N368" t="str">
        <f t="shared" si="58"/>
        <v>insert into dbax_dime_memb (pref_axis, codi_axis, pref_memb, codi_memb, orde_memb, tipo_memb) values ('ifrs-full','ClassesOfIntangibleAssetsOtherThanGoodwillAxis','ifrs-full','IntangibleAssetsUnderDevelopmentMember',12000,'domain-member')</v>
      </c>
    </row>
    <row r="369" spans="1:14" x14ac:dyDescent="0.25">
      <c r="A369" t="s">
        <v>2183</v>
      </c>
      <c r="B369" t="s">
        <v>2184</v>
      </c>
      <c r="C369">
        <v>1000</v>
      </c>
      <c r="D369" t="s">
        <v>92</v>
      </c>
      <c r="H369" s="1" t="str">
        <f t="shared" si="52"/>
        <v>ifrs-full_IntangibleAssetsWithIndefiniteUsefulLifeAxis</v>
      </c>
      <c r="I369" t="str">
        <f t="shared" si="53"/>
        <v>ifrs-full</v>
      </c>
      <c r="J369" t="str">
        <f t="shared" si="54"/>
        <v>IntangibleAssetsWithIndefiniteUsefulLifeAxis</v>
      </c>
      <c r="K369" s="1" t="str">
        <f t="shared" si="55"/>
        <v>ifrs-full_IntangibleAssetsWithIndefiniteUsefulLifeMember</v>
      </c>
      <c r="L369" t="str">
        <f t="shared" si="56"/>
        <v>ifrs-full</v>
      </c>
      <c r="M369" t="str">
        <f t="shared" si="57"/>
        <v>IntangibleAssetsWithIndefiniteUsefulLifeMember</v>
      </c>
      <c r="N369" t="str">
        <f t="shared" si="58"/>
        <v>insert into dbax_dime_memb (pref_axis, codi_axis, pref_memb, codi_memb, orde_memb, tipo_memb) values ('ifrs-full','IntangibleAssetsWithIndefiniteUsefulLifeAxis','ifrs-full','IntangibleAssetsWithIndefiniteUsefulLifeMember',1000,'dimension-default')</v>
      </c>
    </row>
    <row r="370" spans="1:14" x14ac:dyDescent="0.25">
      <c r="A370" t="s">
        <v>973</v>
      </c>
      <c r="B370" t="s">
        <v>2186</v>
      </c>
      <c r="C370">
        <v>2000</v>
      </c>
      <c r="D370" t="s">
        <v>91</v>
      </c>
      <c r="H370" s="1" t="str">
        <f t="shared" si="52"/>
        <v>ifrs-full_ClassesOfIntangibleAssetsOtherThanGoodwillAxis</v>
      </c>
      <c r="I370" t="str">
        <f t="shared" si="53"/>
        <v>ifrs-full</v>
      </c>
      <c r="J370" t="str">
        <f t="shared" si="54"/>
        <v>ClassesOfIntangibleAssetsOtherThanGoodwillAxis</v>
      </c>
      <c r="K370" s="1" t="str">
        <f t="shared" si="55"/>
        <v>ifrs-full_IntangibleExplorationAndEvaluationAssetsMember</v>
      </c>
      <c r="L370" t="str">
        <f t="shared" si="56"/>
        <v>ifrs-full</v>
      </c>
      <c r="M370" t="str">
        <f t="shared" si="57"/>
        <v>IntangibleExplorationAndEvaluationAssetsMember</v>
      </c>
      <c r="N370" t="str">
        <f t="shared" si="58"/>
        <v>insert into dbax_dime_memb (pref_axis, codi_axis, pref_memb, codi_memb, orde_memb, tipo_memb) values ('ifrs-full','ClassesOfIntangibleAssetsOtherThanGoodwillAxis','ifrs-full','IntangibleExplorationAndEvaluationAssetsMember',2000,'domain-member')</v>
      </c>
    </row>
    <row r="371" spans="1:14" x14ac:dyDescent="0.25">
      <c r="A371" t="s">
        <v>2340</v>
      </c>
      <c r="B371" t="s">
        <v>2221</v>
      </c>
      <c r="C371">
        <v>1000</v>
      </c>
      <c r="D371" t="s">
        <v>91</v>
      </c>
      <c r="H371" s="1" t="str">
        <f t="shared" si="52"/>
        <v>ifrs-full_MethodsOfGenerationAxis</v>
      </c>
      <c r="I371" t="str">
        <f t="shared" si="53"/>
        <v>ifrs-full</v>
      </c>
      <c r="J371" t="str">
        <f t="shared" si="54"/>
        <v>MethodsOfGenerationAxis</v>
      </c>
      <c r="K371" s="1" t="str">
        <f t="shared" si="55"/>
        <v>ifrs-full_InternallyGeneratedMember</v>
      </c>
      <c r="L371" t="str">
        <f t="shared" si="56"/>
        <v>ifrs-full</v>
      </c>
      <c r="M371" t="str">
        <f t="shared" si="57"/>
        <v>InternallyGeneratedMember</v>
      </c>
      <c r="N371" t="str">
        <f t="shared" si="58"/>
        <v>insert into dbax_dime_memb (pref_axis, codi_axis, pref_memb, codi_memb, orde_memb, tipo_memb) values ('ifrs-full','MethodsOfGenerationAxis','ifrs-full','InternallyGeneratedMember',1000,'domain-member')</v>
      </c>
    </row>
    <row r="372" spans="1:14" x14ac:dyDescent="0.25">
      <c r="A372" t="s">
        <v>973</v>
      </c>
      <c r="B372" t="s">
        <v>2302</v>
      </c>
      <c r="C372">
        <v>5000</v>
      </c>
      <c r="D372" t="s">
        <v>91</v>
      </c>
      <c r="H372" s="1" t="str">
        <f t="shared" si="52"/>
        <v>ifrs-full_ClassesOfIntangibleAssetsOtherThanGoodwillAxis</v>
      </c>
      <c r="I372" t="str">
        <f t="shared" si="53"/>
        <v>ifrs-full</v>
      </c>
      <c r="J372" t="str">
        <f t="shared" si="54"/>
        <v>ClassesOfIntangibleAssetsOtherThanGoodwillAxis</v>
      </c>
      <c r="K372" s="1" t="str">
        <f t="shared" si="55"/>
        <v>ifrs-full_LicencesAndFranchisesMember</v>
      </c>
      <c r="L372" t="str">
        <f t="shared" si="56"/>
        <v>ifrs-full</v>
      </c>
      <c r="M372" t="str">
        <f t="shared" si="57"/>
        <v>LicencesAndFranchisesMember</v>
      </c>
      <c r="N372" t="str">
        <f t="shared" si="58"/>
        <v>insert into dbax_dime_memb (pref_axis, codi_axis, pref_memb, codi_memb, orde_memb, tipo_memb) values ('ifrs-full','ClassesOfIntangibleAssetsOtherThanGoodwillAxis','ifrs-full','LicencesAndFranchisesMember',5000,'domain-member')</v>
      </c>
    </row>
    <row r="373" spans="1:14" x14ac:dyDescent="0.25">
      <c r="A373" t="s">
        <v>973</v>
      </c>
      <c r="B373" t="s">
        <v>2327</v>
      </c>
      <c r="C373">
        <v>3000</v>
      </c>
      <c r="D373" t="s">
        <v>91</v>
      </c>
      <c r="H373" s="1" t="str">
        <f t="shared" si="52"/>
        <v>ifrs-full_ClassesOfIntangibleAssetsOtherThanGoodwillAxis</v>
      </c>
      <c r="I373" t="str">
        <f t="shared" si="53"/>
        <v>ifrs-full</v>
      </c>
      <c r="J373" t="str">
        <f t="shared" si="54"/>
        <v>ClassesOfIntangibleAssetsOtherThanGoodwillAxis</v>
      </c>
      <c r="K373" s="1" t="str">
        <f t="shared" si="55"/>
        <v>ifrs-full_MastheadsAndPublishingTitlesMember</v>
      </c>
      <c r="L373" t="str">
        <f t="shared" si="56"/>
        <v>ifrs-full</v>
      </c>
      <c r="M373" t="str">
        <f t="shared" si="57"/>
        <v>MastheadsAndPublishingTitlesMember</v>
      </c>
      <c r="N373" t="str">
        <f t="shared" si="58"/>
        <v>insert into dbax_dime_memb (pref_axis, codi_axis, pref_memb, codi_memb, orde_memb, tipo_memb) values ('ifrs-full','ClassesOfIntangibleAssetsOtherThanGoodwillAxis','ifrs-full','MastheadsAndPublishingTitlesMember',3000,'domain-member')</v>
      </c>
    </row>
    <row r="374" spans="1:14" x14ac:dyDescent="0.25">
      <c r="A374" t="s">
        <v>2340</v>
      </c>
      <c r="B374" t="s">
        <v>2341</v>
      </c>
      <c r="C374">
        <v>3000</v>
      </c>
      <c r="D374" t="s">
        <v>92</v>
      </c>
      <c r="H374" s="1" t="str">
        <f t="shared" si="52"/>
        <v>ifrs-full_MethodsOfGenerationAxis</v>
      </c>
      <c r="I374" t="str">
        <f t="shared" si="53"/>
        <v>ifrs-full</v>
      </c>
      <c r="J374" t="str">
        <f t="shared" si="54"/>
        <v>MethodsOfGenerationAxis</v>
      </c>
      <c r="K374" s="1" t="str">
        <f t="shared" si="55"/>
        <v>ifrs-full_MethodsOfGenerationMember</v>
      </c>
      <c r="L374" t="str">
        <f t="shared" si="56"/>
        <v>ifrs-full</v>
      </c>
      <c r="M374" t="str">
        <f t="shared" si="57"/>
        <v>MethodsOfGenerationMember</v>
      </c>
      <c r="N374" t="str">
        <f t="shared" si="58"/>
        <v>insert into dbax_dime_memb (pref_axis, codi_axis, pref_memb, codi_memb, orde_memb, tipo_memb) values ('ifrs-full','MethodsOfGenerationAxis','ifrs-full','MethodsOfGenerationMember',3000,'dimension-default')</v>
      </c>
    </row>
    <row r="375" spans="1:14" x14ac:dyDescent="0.25">
      <c r="A375" t="s">
        <v>973</v>
      </c>
      <c r="B375" t="s">
        <v>2356</v>
      </c>
      <c r="C375">
        <v>11000</v>
      </c>
      <c r="D375" t="s">
        <v>91</v>
      </c>
      <c r="H375" s="1" t="str">
        <f t="shared" si="52"/>
        <v>ifrs-full_ClassesOfIntangibleAssetsOtherThanGoodwillAxis</v>
      </c>
      <c r="I375" t="str">
        <f t="shared" si="53"/>
        <v>ifrs-full</v>
      </c>
      <c r="J375" t="str">
        <f t="shared" si="54"/>
        <v>ClassesOfIntangibleAssetsOtherThanGoodwillAxis</v>
      </c>
      <c r="K375" s="1" t="str">
        <f t="shared" si="55"/>
        <v>ifrs-full_MiningRightsMember</v>
      </c>
      <c r="L375" t="str">
        <f t="shared" si="56"/>
        <v>ifrs-full</v>
      </c>
      <c r="M375" t="str">
        <f t="shared" si="57"/>
        <v>MiningRightsMember</v>
      </c>
      <c r="N375" t="str">
        <f t="shared" si="58"/>
        <v>insert into dbax_dime_memb (pref_axis, codi_axis, pref_memb, codi_memb, orde_memb, tipo_memb) values ('ifrs-full','ClassesOfIntangibleAssetsOtherThanGoodwillAxis','ifrs-full','MiningRightsMember',11000,'domain-member')</v>
      </c>
    </row>
    <row r="376" spans="1:14" x14ac:dyDescent="0.25">
      <c r="A376" t="s">
        <v>2340</v>
      </c>
      <c r="B376" t="s">
        <v>2460</v>
      </c>
      <c r="C376">
        <v>2000</v>
      </c>
      <c r="D376" t="s">
        <v>91</v>
      </c>
      <c r="H376" s="1" t="str">
        <f t="shared" si="52"/>
        <v>ifrs-full_MethodsOfGenerationAxis</v>
      </c>
      <c r="I376" t="str">
        <f t="shared" si="53"/>
        <v>ifrs-full</v>
      </c>
      <c r="J376" t="str">
        <f t="shared" si="54"/>
        <v>MethodsOfGenerationAxis</v>
      </c>
      <c r="K376" s="1" t="str">
        <f t="shared" si="55"/>
        <v>ifrs-full_NotInternallyGeneratedMember</v>
      </c>
      <c r="L376" t="str">
        <f t="shared" si="56"/>
        <v>ifrs-full</v>
      </c>
      <c r="M376" t="str">
        <f t="shared" si="57"/>
        <v>NotInternallyGeneratedMember</v>
      </c>
      <c r="N376" t="str">
        <f t="shared" si="58"/>
        <v>insert into dbax_dime_memb (pref_axis, codi_axis, pref_memb, codi_memb, orde_memb, tipo_memb) values ('ifrs-full','MethodsOfGenerationAxis','ifrs-full','NotInternallyGeneratedMember',2000,'domain-member')</v>
      </c>
    </row>
    <row r="377" spans="1:14" x14ac:dyDescent="0.25">
      <c r="A377" t="s">
        <v>973</v>
      </c>
      <c r="B377" t="s">
        <v>2558</v>
      </c>
      <c r="C377">
        <v>13000</v>
      </c>
      <c r="D377" t="s">
        <v>91</v>
      </c>
      <c r="H377" s="1" t="str">
        <f t="shared" si="52"/>
        <v>ifrs-full_ClassesOfIntangibleAssetsOtherThanGoodwillAxis</v>
      </c>
      <c r="I377" t="str">
        <f t="shared" si="53"/>
        <v>ifrs-full</v>
      </c>
      <c r="J377" t="str">
        <f t="shared" si="54"/>
        <v>ClassesOfIntangibleAssetsOtherThanGoodwillAxis</v>
      </c>
      <c r="K377" s="1" t="str">
        <f t="shared" si="55"/>
        <v>ifrs-full_OtherIntangibleAssetsMember</v>
      </c>
      <c r="L377" t="str">
        <f t="shared" si="56"/>
        <v>ifrs-full</v>
      </c>
      <c r="M377" t="str">
        <f t="shared" si="57"/>
        <v>OtherIntangibleAssetsMember</v>
      </c>
      <c r="N377" t="str">
        <f t="shared" si="58"/>
        <v>insert into dbax_dime_memb (pref_axis, codi_axis, pref_memb, codi_memb, orde_memb, tipo_memb) values ('ifrs-full','ClassesOfIntangibleAssetsOtherThanGoodwillAxis','ifrs-full','OtherIntangibleAssetsMember',13000,'domain-member')</v>
      </c>
    </row>
    <row r="378" spans="1:14" x14ac:dyDescent="0.25">
      <c r="A378" t="s">
        <v>973</v>
      </c>
      <c r="B378" t="s">
        <v>2723</v>
      </c>
      <c r="C378">
        <v>7000</v>
      </c>
      <c r="D378" t="s">
        <v>91</v>
      </c>
      <c r="H378" s="1" t="str">
        <f t="shared" si="52"/>
        <v>ifrs-full_ClassesOfIntangibleAssetsOtherThanGoodwillAxis</v>
      </c>
      <c r="I378" t="str">
        <f t="shared" si="53"/>
        <v>ifrs-full</v>
      </c>
      <c r="J378" t="str">
        <f t="shared" si="54"/>
        <v>ClassesOfIntangibleAssetsOtherThanGoodwillAxis</v>
      </c>
      <c r="K378" s="1" t="str">
        <f t="shared" si="55"/>
        <v>ifrs-full_RecipesFormulaeModelsDesignsAndPrototypesMember</v>
      </c>
      <c r="L378" t="str">
        <f t="shared" si="56"/>
        <v>ifrs-full</v>
      </c>
      <c r="M378" t="str">
        <f t="shared" si="57"/>
        <v>RecipesFormulaeModelsDesignsAndPrototypesMember</v>
      </c>
      <c r="N378" t="str">
        <f t="shared" si="58"/>
        <v>insert into dbax_dime_memb (pref_axis, codi_axis, pref_memb, codi_memb, orde_memb, tipo_memb) values ('ifrs-full','ClassesOfIntangibleAssetsOtherThanGoodwillAxis','ifrs-full','RecipesFormulaeModelsDesignsAndPrototypesMember',7000,'domain-member')</v>
      </c>
    </row>
    <row r="379" spans="1:14" x14ac:dyDescent="0.25">
      <c r="A379" t="s">
        <v>973</v>
      </c>
      <c r="B379" t="s">
        <v>3025</v>
      </c>
      <c r="C379">
        <v>9000</v>
      </c>
      <c r="D379" t="s">
        <v>91</v>
      </c>
      <c r="H379" s="1" t="str">
        <f t="shared" si="52"/>
        <v>ifrs-full_ClassesOfIntangibleAssetsOtherThanGoodwillAxis</v>
      </c>
      <c r="I379" t="str">
        <f t="shared" si="53"/>
        <v>ifrs-full</v>
      </c>
      <c r="J379" t="str">
        <f t="shared" si="54"/>
        <v>ClassesOfIntangibleAssetsOtherThanGoodwillAxis</v>
      </c>
      <c r="K379" s="1" t="str">
        <f t="shared" si="55"/>
        <v>ifrs-full_ValueOfBusinessAcquiredMember</v>
      </c>
      <c r="L379" t="str">
        <f t="shared" si="56"/>
        <v>ifrs-full</v>
      </c>
      <c r="M379" t="str">
        <f t="shared" si="57"/>
        <v>ValueOfBusinessAcquiredMember</v>
      </c>
      <c r="N379" t="str">
        <f t="shared" si="58"/>
        <v>insert into dbax_dime_memb (pref_axis, codi_axis, pref_memb, codi_memb, orde_memb, tipo_memb) values ('ifrs-full','ClassesOfIntangibleAssetsOtherThanGoodwillAxis','ifrs-full','ValueOfBusinessAcquiredMember',9000,'domain-member')</v>
      </c>
    </row>
    <row r="380" spans="1:14" x14ac:dyDescent="0.25">
      <c r="A380" t="s">
        <v>897</v>
      </c>
      <c r="B380" t="s">
        <v>743</v>
      </c>
      <c r="C380">
        <v>4000</v>
      </c>
      <c r="D380" t="s">
        <v>91</v>
      </c>
      <c r="H380" s="1" t="str">
        <f t="shared" si="52"/>
        <v>ifrs-full_CarryingAmountAccumulatedDepreciationAmortisationAndImpairmentAndGrossCarryingAmountAxis</v>
      </c>
      <c r="I380" t="str">
        <f t="shared" si="53"/>
        <v>ifrs-full</v>
      </c>
      <c r="J380" t="str">
        <f t="shared" si="54"/>
        <v>CarryingAmountAccumulatedDepreciationAmortisationAndImpairmentAndGrossCarryingAmountAxis</v>
      </c>
      <c r="K380" s="1" t="str">
        <f t="shared" si="55"/>
        <v>ifrs-full_AccumulatedDepreciationAmortisationAndImpairmentMember</v>
      </c>
      <c r="L380" t="str">
        <f t="shared" si="56"/>
        <v>ifrs-full</v>
      </c>
      <c r="M380" t="str">
        <f t="shared" si="57"/>
        <v>AccumulatedDepreciationAmortisationAndImpairmentMember</v>
      </c>
      <c r="N380" t="str">
        <f t="shared" si="58"/>
        <v>insert into dbax_dime_memb (pref_axis, codi_axis, pref_memb, codi_memb, orde_memb, tipo_memb) values ('ifrs-full','CarryingAmountAccumulatedDepreciationAmortisationAndImpairmentAndGrossCarryingAmountAxis','ifrs-full','AccumulatedDepreciationAmortisationAndImpairmentMember',4000,'domain-member')</v>
      </c>
    </row>
    <row r="381" spans="1:14" x14ac:dyDescent="0.25">
      <c r="A381" t="s">
        <v>897</v>
      </c>
      <c r="B381" t="s">
        <v>744</v>
      </c>
      <c r="C381">
        <v>2000</v>
      </c>
      <c r="D381" t="s">
        <v>91</v>
      </c>
      <c r="H381" s="1" t="str">
        <f t="shared" si="52"/>
        <v>ifrs-full_CarryingAmountAccumulatedDepreciationAmortisationAndImpairmentAndGrossCarryingAmountAxis</v>
      </c>
      <c r="I381" t="str">
        <f t="shared" si="53"/>
        <v>ifrs-full</v>
      </c>
      <c r="J381" t="str">
        <f t="shared" si="54"/>
        <v>CarryingAmountAccumulatedDepreciationAmortisationAndImpairmentAndGrossCarryingAmountAxis</v>
      </c>
      <c r="K381" s="1" t="str">
        <f t="shared" si="55"/>
        <v>ifrs-full_AccumulatedDepreciationAndAmortisationMember</v>
      </c>
      <c r="L381" t="str">
        <f t="shared" si="56"/>
        <v>ifrs-full</v>
      </c>
      <c r="M381" t="str">
        <f t="shared" si="57"/>
        <v>AccumulatedDepreciationAndAmortisationMember</v>
      </c>
      <c r="N381" t="str">
        <f t="shared" si="58"/>
        <v>insert into dbax_dime_memb (pref_axis, codi_axis, pref_memb, codi_memb, orde_memb, tipo_memb) values ('ifrs-full','CarryingAmountAccumulatedDepreciationAmortisationAndImpairmentAndGrossCarryingAmountAxis','ifrs-full','AccumulatedDepreciationAndAmortisationMember',2000,'domain-member')</v>
      </c>
    </row>
    <row r="382" spans="1:14" x14ac:dyDescent="0.25">
      <c r="A382" t="s">
        <v>897</v>
      </c>
      <c r="B382" t="s">
        <v>745</v>
      </c>
      <c r="C382">
        <v>3000</v>
      </c>
      <c r="D382" t="s">
        <v>91</v>
      </c>
      <c r="H382" s="1" t="str">
        <f t="shared" si="52"/>
        <v>ifrs-full_CarryingAmountAccumulatedDepreciationAmortisationAndImpairmentAndGrossCarryingAmountAxis</v>
      </c>
      <c r="I382" t="str">
        <f t="shared" si="53"/>
        <v>ifrs-full</v>
      </c>
      <c r="J382" t="str">
        <f t="shared" si="54"/>
        <v>CarryingAmountAccumulatedDepreciationAmortisationAndImpairmentAndGrossCarryingAmountAxis</v>
      </c>
      <c r="K382" s="1" t="str">
        <f t="shared" si="55"/>
        <v>ifrs-full_AccumulatedImpairmentMember</v>
      </c>
      <c r="L382" t="str">
        <f t="shared" si="56"/>
        <v>ifrs-full</v>
      </c>
      <c r="M382" t="str">
        <f t="shared" si="57"/>
        <v>AccumulatedImpairmentMember</v>
      </c>
      <c r="N382" t="str">
        <f t="shared" si="58"/>
        <v>insert into dbax_dime_memb (pref_axis, codi_axis, pref_memb, codi_memb, orde_memb, tipo_memb) values ('ifrs-full','CarryingAmountAccumulatedDepreciationAmortisationAndImpairmentAndGrossCarryingAmountAxis','ifrs-full','AccumulatedImpairmentMember',3000,'domain-member')</v>
      </c>
    </row>
    <row r="383" spans="1:14" x14ac:dyDescent="0.25">
      <c r="A383" t="s">
        <v>2334</v>
      </c>
      <c r="B383" t="s">
        <v>800</v>
      </c>
      <c r="C383">
        <v>3000</v>
      </c>
      <c r="D383" t="s">
        <v>92</v>
      </c>
      <c r="H383" s="1" t="str">
        <f t="shared" si="52"/>
        <v>ifrs-full_MeasurementAxis</v>
      </c>
      <c r="I383" t="str">
        <f t="shared" si="53"/>
        <v>ifrs-full</v>
      </c>
      <c r="J383" t="str">
        <f t="shared" si="54"/>
        <v>MeasurementAxis</v>
      </c>
      <c r="K383" s="1" t="str">
        <f t="shared" si="55"/>
        <v>ifrs-full_AggregatedMeasurementMember</v>
      </c>
      <c r="L383" t="str">
        <f t="shared" si="56"/>
        <v>ifrs-full</v>
      </c>
      <c r="M383" t="str">
        <f t="shared" si="57"/>
        <v>AggregatedMeasurementMember</v>
      </c>
      <c r="N383" t="str">
        <f t="shared" si="58"/>
        <v>insert into dbax_dime_memb (pref_axis, codi_axis, pref_memb, codi_memb, orde_memb, tipo_memb) values ('ifrs-full','MeasurementAxis','ifrs-full','AggregatedMeasurementMember',3000,'dimension-default')</v>
      </c>
    </row>
    <row r="384" spans="1:14" x14ac:dyDescent="0.25">
      <c r="A384" t="s">
        <v>2334</v>
      </c>
      <c r="B384" t="s">
        <v>838</v>
      </c>
      <c r="C384">
        <v>2000</v>
      </c>
      <c r="D384" t="s">
        <v>91</v>
      </c>
      <c r="H384" s="1" t="str">
        <f t="shared" si="52"/>
        <v>ifrs-full_MeasurementAxis</v>
      </c>
      <c r="I384" t="str">
        <f t="shared" si="53"/>
        <v>ifrs-full</v>
      </c>
      <c r="J384" t="str">
        <f t="shared" si="54"/>
        <v>MeasurementAxis</v>
      </c>
      <c r="K384" s="1" t="str">
        <f t="shared" si="55"/>
        <v>ifrs-full_AtCostMember</v>
      </c>
      <c r="L384" t="str">
        <f t="shared" si="56"/>
        <v>ifrs-full</v>
      </c>
      <c r="M384" t="str">
        <f t="shared" si="57"/>
        <v>AtCostMember</v>
      </c>
      <c r="N384" t="str">
        <f t="shared" si="58"/>
        <v>insert into dbax_dime_memb (pref_axis, codi_axis, pref_memb, codi_memb, orde_memb, tipo_memb) values ('ifrs-full','MeasurementAxis','ifrs-full','AtCostMember',2000,'domain-member')</v>
      </c>
    </row>
    <row r="385" spans="1:14" x14ac:dyDescent="0.25">
      <c r="A385" t="s">
        <v>2334</v>
      </c>
      <c r="B385" t="s">
        <v>840</v>
      </c>
      <c r="C385">
        <v>1000</v>
      </c>
      <c r="D385" t="s">
        <v>91</v>
      </c>
      <c r="H385" s="1" t="str">
        <f t="shared" si="52"/>
        <v>ifrs-full_MeasurementAxis</v>
      </c>
      <c r="I385" t="str">
        <f t="shared" si="53"/>
        <v>ifrs-full</v>
      </c>
      <c r="J385" t="str">
        <f t="shared" si="54"/>
        <v>MeasurementAxis</v>
      </c>
      <c r="K385" s="1" t="str">
        <f t="shared" si="55"/>
        <v>ifrs-full_AtFairValueMember</v>
      </c>
      <c r="L385" t="str">
        <f t="shared" si="56"/>
        <v>ifrs-full</v>
      </c>
      <c r="M385" t="str">
        <f t="shared" si="57"/>
        <v>AtFairValueMember</v>
      </c>
      <c r="N385" t="str">
        <f t="shared" si="58"/>
        <v>insert into dbax_dime_memb (pref_axis, codi_axis, pref_memb, codi_memb, orde_memb, tipo_memb) values ('ifrs-full','MeasurementAxis','ifrs-full','AtFairValueMember',1000,'domain-member')</v>
      </c>
    </row>
    <row r="386" spans="1:14" x14ac:dyDescent="0.25">
      <c r="A386" t="s">
        <v>868</v>
      </c>
      <c r="B386" t="s">
        <v>863</v>
      </c>
      <c r="C386">
        <v>2000</v>
      </c>
      <c r="D386" t="s">
        <v>5717</v>
      </c>
      <c r="H386" s="1" t="str">
        <f t="shared" si="52"/>
        <v>ifrs-full_BiologicalAssetsByTypeAxis</v>
      </c>
      <c r="I386" t="str">
        <f t="shared" si="53"/>
        <v>ifrs-full</v>
      </c>
      <c r="J386" t="str">
        <f t="shared" si="54"/>
        <v>BiologicalAssetsByTypeAxis</v>
      </c>
      <c r="K386" s="1" t="str">
        <f t="shared" si="55"/>
        <v>ifrs-full_BearerBiologicalAssetsMember</v>
      </c>
      <c r="L386" t="str">
        <f t="shared" si="56"/>
        <v>ifrs-full</v>
      </c>
      <c r="M386" t="str">
        <f t="shared" si="57"/>
        <v>BearerBiologicalAssetsMember</v>
      </c>
      <c r="N386" t="str">
        <f t="shared" si="58"/>
        <v>insert into dbax_dime_memb (pref_axis, codi_axis, pref_memb, codi_memb, orde_memb, tipo_memb) values ('ifrs-full','BiologicalAssetsByTypeAxis','ifrs-full','BearerBiologicalAssetsMember',2000,'dimension-domain')</v>
      </c>
    </row>
    <row r="387" spans="1:14" x14ac:dyDescent="0.25">
      <c r="A387" t="s">
        <v>867</v>
      </c>
      <c r="B387" t="s">
        <v>866</v>
      </c>
      <c r="C387">
        <v>3000</v>
      </c>
      <c r="D387" t="s">
        <v>92</v>
      </c>
      <c r="H387" s="1" t="str">
        <f t="shared" si="52"/>
        <v>ifrs-full_BiologicalAssetsByAgeAxis</v>
      </c>
      <c r="I387" t="str">
        <f t="shared" si="53"/>
        <v>ifrs-full</v>
      </c>
      <c r="J387" t="str">
        <f t="shared" si="54"/>
        <v>BiologicalAssetsByAgeAxis</v>
      </c>
      <c r="K387" s="1" t="str">
        <f t="shared" si="55"/>
        <v>ifrs-full_BiologicalAssetsAgeMember</v>
      </c>
      <c r="L387" t="str">
        <f t="shared" si="56"/>
        <v>ifrs-full</v>
      </c>
      <c r="M387" t="str">
        <f t="shared" si="57"/>
        <v>BiologicalAssetsAgeMember</v>
      </c>
      <c r="N387" t="str">
        <f t="shared" si="58"/>
        <v>insert into dbax_dime_memb (pref_axis, codi_axis, pref_memb, codi_memb, orde_memb, tipo_memb) values ('ifrs-full','BiologicalAssetsByAgeAxis','ifrs-full','BiologicalAssetsAgeMember',3000,'dimension-default')</v>
      </c>
    </row>
    <row r="388" spans="1:14" x14ac:dyDescent="0.25">
      <c r="A388" t="s">
        <v>868</v>
      </c>
      <c r="B388" t="s">
        <v>871</v>
      </c>
      <c r="C388">
        <v>3000</v>
      </c>
      <c r="D388" t="s">
        <v>92</v>
      </c>
      <c r="H388" s="1" t="str">
        <f t="shared" si="52"/>
        <v>ifrs-full_BiologicalAssetsByTypeAxis</v>
      </c>
      <c r="I388" t="str">
        <f t="shared" si="53"/>
        <v>ifrs-full</v>
      </c>
      <c r="J388" t="str">
        <f t="shared" si="54"/>
        <v>BiologicalAssetsByTypeAxis</v>
      </c>
      <c r="K388" s="1" t="str">
        <f t="shared" si="55"/>
        <v>ifrs-full_BiologicalAssetsTypeMember</v>
      </c>
      <c r="L388" t="str">
        <f t="shared" si="56"/>
        <v>ifrs-full</v>
      </c>
      <c r="M388" t="str">
        <f t="shared" si="57"/>
        <v>BiologicalAssetsTypeMember</v>
      </c>
      <c r="N388" t="str">
        <f t="shared" si="58"/>
        <v>insert into dbax_dime_memb (pref_axis, codi_axis, pref_memb, codi_memb, orde_memb, tipo_memb) values ('ifrs-full','BiologicalAssetsByTypeAxis','ifrs-full','BiologicalAssetsTypeMember',3000,'dimension-default')</v>
      </c>
    </row>
    <row r="389" spans="1:14" x14ac:dyDescent="0.25">
      <c r="A389" t="s">
        <v>897</v>
      </c>
      <c r="B389" t="s">
        <v>899</v>
      </c>
      <c r="C389">
        <v>5000</v>
      </c>
      <c r="D389" t="s">
        <v>92</v>
      </c>
      <c r="H389" s="1" t="str">
        <f t="shared" si="52"/>
        <v>ifrs-full_CarryingAmountAccumulatedDepreciationAmortisationAndImpairmentAndGrossCarryingAmountAxis</v>
      </c>
      <c r="I389" t="str">
        <f t="shared" si="53"/>
        <v>ifrs-full</v>
      </c>
      <c r="J389" t="str">
        <f t="shared" si="54"/>
        <v>CarryingAmountAccumulatedDepreciationAmortisationAndImpairmentAndGrossCarryingAmountAxis</v>
      </c>
      <c r="K389" s="1" t="str">
        <f t="shared" si="55"/>
        <v>ifrs-full_CarryingAmountMember</v>
      </c>
      <c r="L389" t="str">
        <f t="shared" si="56"/>
        <v>ifrs-full</v>
      </c>
      <c r="M389" t="str">
        <f t="shared" si="57"/>
        <v>CarryingAmountMember</v>
      </c>
      <c r="N389" t="str">
        <f t="shared" si="58"/>
        <v>insert into dbax_dime_memb (pref_axis, codi_axis, pref_memb, codi_memb, orde_memb, tipo_memb) values ('ifrs-full','CarryingAmountAccumulatedDepreciationAmortisationAndImpairmentAndGrossCarryingAmountAxis','ifrs-full','CarryingAmountMember',5000,'dimension-default')</v>
      </c>
    </row>
    <row r="390" spans="1:14" x14ac:dyDescent="0.25">
      <c r="A390" t="s">
        <v>868</v>
      </c>
      <c r="B390" t="s">
        <v>1001</v>
      </c>
      <c r="C390">
        <v>1000</v>
      </c>
      <c r="D390" t="s">
        <v>5717</v>
      </c>
      <c r="H390" s="1" t="str">
        <f t="shared" si="52"/>
        <v>ifrs-full_BiologicalAssetsByTypeAxis</v>
      </c>
      <c r="I390" t="str">
        <f t="shared" si="53"/>
        <v>ifrs-full</v>
      </c>
      <c r="J390" t="str">
        <f t="shared" si="54"/>
        <v>BiologicalAssetsByTypeAxis</v>
      </c>
      <c r="K390" s="1" t="str">
        <f t="shared" si="55"/>
        <v>ifrs-full_ConsumableBiologicalAssetsMember</v>
      </c>
      <c r="L390" t="str">
        <f t="shared" si="56"/>
        <v>ifrs-full</v>
      </c>
      <c r="M390" t="str">
        <f t="shared" si="57"/>
        <v>ConsumableBiologicalAssetsMember</v>
      </c>
      <c r="N390" t="str">
        <f t="shared" si="58"/>
        <v>insert into dbax_dime_memb (pref_axis, codi_axis, pref_memb, codi_memb, orde_memb, tipo_memb) values ('ifrs-full','BiologicalAssetsByTypeAxis','ifrs-full','ConsumableBiologicalAssetsMember',1000,'dimension-domain')</v>
      </c>
    </row>
    <row r="391" spans="1:14" x14ac:dyDescent="0.25">
      <c r="A391" t="s">
        <v>897</v>
      </c>
      <c r="B391" t="s">
        <v>2024</v>
      </c>
      <c r="C391">
        <v>1000</v>
      </c>
      <c r="D391" t="s">
        <v>91</v>
      </c>
      <c r="H391" s="1" t="str">
        <f t="shared" si="52"/>
        <v>ifrs-full_CarryingAmountAccumulatedDepreciationAmortisationAndImpairmentAndGrossCarryingAmountAxis</v>
      </c>
      <c r="I391" t="str">
        <f t="shared" si="53"/>
        <v>ifrs-full</v>
      </c>
      <c r="J391" t="str">
        <f t="shared" si="54"/>
        <v>CarryingAmountAccumulatedDepreciationAmortisationAndImpairmentAndGrossCarryingAmountAxis</v>
      </c>
      <c r="K391" s="1" t="str">
        <f t="shared" si="55"/>
        <v>ifrs-full_GrossCarryingAmountMember</v>
      </c>
      <c r="L391" t="str">
        <f t="shared" si="56"/>
        <v>ifrs-full</v>
      </c>
      <c r="M391" t="str">
        <f t="shared" si="57"/>
        <v>GrossCarryingAmountMember</v>
      </c>
      <c r="N391" t="str">
        <f t="shared" si="58"/>
        <v>insert into dbax_dime_memb (pref_axis, codi_axis, pref_memb, codi_memb, orde_memb, tipo_memb) values ('ifrs-full','CarryingAmountAccumulatedDepreciationAmortisationAndImpairmentAndGrossCarryingAmountAxis','ifrs-full','GrossCarryingAmountMember',1000,'domain-member')</v>
      </c>
    </row>
    <row r="392" spans="1:14" x14ac:dyDescent="0.25">
      <c r="A392" t="s">
        <v>867</v>
      </c>
      <c r="B392" t="s">
        <v>2035</v>
      </c>
      <c r="C392">
        <v>2000</v>
      </c>
      <c r="D392" t="s">
        <v>5717</v>
      </c>
      <c r="H392" s="1" t="str">
        <f t="shared" si="52"/>
        <v>ifrs-full_BiologicalAssetsByAgeAxis</v>
      </c>
      <c r="I392" t="str">
        <f t="shared" si="53"/>
        <v>ifrs-full</v>
      </c>
      <c r="J392" t="str">
        <f t="shared" si="54"/>
        <v>BiologicalAssetsByAgeAxis</v>
      </c>
      <c r="K392" s="1" t="str">
        <f t="shared" si="55"/>
        <v>ifrs-full_ImmatureBiologicalAssetsMember</v>
      </c>
      <c r="L392" t="str">
        <f t="shared" si="56"/>
        <v>ifrs-full</v>
      </c>
      <c r="M392" t="str">
        <f t="shared" si="57"/>
        <v>ImmatureBiologicalAssetsMember</v>
      </c>
      <c r="N392" t="str">
        <f t="shared" si="58"/>
        <v>insert into dbax_dime_memb (pref_axis, codi_axis, pref_memb, codi_memb, orde_memb, tipo_memb) values ('ifrs-full','BiologicalAssetsByAgeAxis','ifrs-full','ImmatureBiologicalAssetsMember',2000,'dimension-domain')</v>
      </c>
    </row>
    <row r="393" spans="1:14" x14ac:dyDescent="0.25">
      <c r="A393" t="s">
        <v>867</v>
      </c>
      <c r="B393" t="s">
        <v>2330</v>
      </c>
      <c r="C393">
        <v>1000</v>
      </c>
      <c r="D393" t="s">
        <v>5717</v>
      </c>
      <c r="H393" s="1" t="str">
        <f t="shared" si="52"/>
        <v>ifrs-full_BiologicalAssetsByAgeAxis</v>
      </c>
      <c r="I393" t="str">
        <f t="shared" si="53"/>
        <v>ifrs-full</v>
      </c>
      <c r="J393" t="str">
        <f t="shared" si="54"/>
        <v>BiologicalAssetsByAgeAxis</v>
      </c>
      <c r="K393" s="1" t="str">
        <f t="shared" si="55"/>
        <v>ifrs-full_MatureBiologicalAssetsMember</v>
      </c>
      <c r="L393" t="str">
        <f t="shared" si="56"/>
        <v>ifrs-full</v>
      </c>
      <c r="M393" t="str">
        <f t="shared" si="57"/>
        <v>MatureBiologicalAssetsMember</v>
      </c>
      <c r="N393" t="str">
        <f t="shared" si="58"/>
        <v>insert into dbax_dime_memb (pref_axis, codi_axis, pref_memb, codi_memb, orde_memb, tipo_memb) values ('ifrs-full','BiologicalAssetsByAgeAxis','ifrs-full','MatureBiologicalAssetsMember',1000,'dimension-domain')</v>
      </c>
    </row>
    <row r="394" spans="1:14" x14ac:dyDescent="0.25">
      <c r="A394" t="s">
        <v>2900</v>
      </c>
      <c r="B394" t="s">
        <v>798</v>
      </c>
      <c r="C394">
        <v>1000</v>
      </c>
      <c r="D394" t="s">
        <v>91</v>
      </c>
      <c r="H394" s="1" t="str">
        <f t="shared" si="52"/>
        <v>ifrs-full_SignificantInvestmentsInAssociatesAxis</v>
      </c>
      <c r="I394" t="str">
        <f t="shared" si="53"/>
        <v>ifrs-full</v>
      </c>
      <c r="J394" t="str">
        <f t="shared" si="54"/>
        <v>SignificantInvestmentsInAssociatesAxis</v>
      </c>
      <c r="K394" s="1" t="str">
        <f t="shared" si="55"/>
        <v>ifrs-full_AggregatedIndividuallyImmaterialAssociatesMember</v>
      </c>
      <c r="L394" t="str">
        <f t="shared" si="56"/>
        <v>ifrs-full</v>
      </c>
      <c r="M394" t="str">
        <f t="shared" si="57"/>
        <v>AggregatedIndividuallyImmaterialAssociatesMember</v>
      </c>
      <c r="N394" t="str">
        <f t="shared" si="58"/>
        <v>insert into dbax_dime_memb (pref_axis, codi_axis, pref_memb, codi_memb, orde_memb, tipo_memb) values ('ifrs-full','SignificantInvestmentsInAssociatesAxis','ifrs-full','AggregatedIndividuallyImmaterialAssociatesMember',1000,'domain-member')</v>
      </c>
    </row>
    <row r="395" spans="1:14" x14ac:dyDescent="0.25">
      <c r="A395" t="s">
        <v>2260</v>
      </c>
      <c r="B395" t="s">
        <v>799</v>
      </c>
      <c r="C395">
        <v>1000</v>
      </c>
      <c r="D395" t="s">
        <v>91</v>
      </c>
      <c r="H395" s="1" t="str">
        <f t="shared" si="52"/>
        <v>ifrs-full_JointVenturesAxis</v>
      </c>
      <c r="I395" t="str">
        <f t="shared" si="53"/>
        <v>ifrs-full</v>
      </c>
      <c r="J395" t="str">
        <f t="shared" si="54"/>
        <v>JointVenturesAxis</v>
      </c>
      <c r="K395" s="1" t="str">
        <f t="shared" si="55"/>
        <v>ifrs-full_AggregatedIndividuallyImmaterialJointVenturesMember</v>
      </c>
      <c r="L395" t="str">
        <f t="shared" si="56"/>
        <v>ifrs-full</v>
      </c>
      <c r="M395" t="str">
        <f t="shared" si="57"/>
        <v>AggregatedIndividuallyImmaterialJointVenturesMember</v>
      </c>
      <c r="N395" t="str">
        <f t="shared" si="58"/>
        <v>insert into dbax_dime_memb (pref_axis, codi_axis, pref_memb, codi_memb, orde_memb, tipo_memb) values ('ifrs-full','JointVenturesAxis','ifrs-full','AggregatedIndividuallyImmaterialJointVenturesMember',1000,'domain-member')</v>
      </c>
    </row>
    <row r="396" spans="1:14" x14ac:dyDescent="0.25">
      <c r="A396" t="s">
        <v>3002</v>
      </c>
      <c r="B396" t="s">
        <v>825</v>
      </c>
      <c r="C396">
        <v>2000</v>
      </c>
      <c r="D396" t="s">
        <v>91</v>
      </c>
      <c r="H396" s="1" t="str">
        <f t="shared" si="52"/>
        <v>ifrs-full_UnconsolidatedStructuredEntitiesAxis</v>
      </c>
      <c r="I396" t="str">
        <f t="shared" si="53"/>
        <v>ifrs-full</v>
      </c>
      <c r="J396" t="str">
        <f t="shared" si="54"/>
        <v>UnconsolidatedStructuredEntitiesAxis</v>
      </c>
      <c r="K396" s="1" t="str">
        <f t="shared" si="55"/>
        <v>ifrs-full_AssetbackedFinancingsMember</v>
      </c>
      <c r="L396" t="str">
        <f t="shared" si="56"/>
        <v>ifrs-full</v>
      </c>
      <c r="M396" t="str">
        <f t="shared" si="57"/>
        <v>AssetbackedFinancingsMember</v>
      </c>
      <c r="N396" t="str">
        <f t="shared" si="58"/>
        <v>insert into dbax_dime_memb (pref_axis, codi_axis, pref_memb, codi_memb, orde_memb, tipo_memb) values ('ifrs-full','UnconsolidatedStructuredEntitiesAxis','ifrs-full','AssetbackedFinancingsMember',2000,'domain-member')</v>
      </c>
    </row>
    <row r="397" spans="1:14" x14ac:dyDescent="0.25">
      <c r="A397" t="s">
        <v>2900</v>
      </c>
      <c r="B397" t="s">
        <v>837</v>
      </c>
      <c r="C397">
        <v>2000</v>
      </c>
      <c r="D397" t="s">
        <v>91</v>
      </c>
      <c r="H397" s="1" t="str">
        <f t="shared" si="52"/>
        <v>ifrs-full_SignificantInvestmentsInAssociatesAxis</v>
      </c>
      <c r="I397" t="str">
        <f t="shared" si="53"/>
        <v>ifrs-full</v>
      </c>
      <c r="J397" t="str">
        <f t="shared" si="54"/>
        <v>SignificantInvestmentsInAssociatesAxis</v>
      </c>
      <c r="K397" s="1" t="str">
        <f t="shared" si="55"/>
        <v>ifrs-full_AssociatesMember</v>
      </c>
      <c r="L397" t="str">
        <f t="shared" si="56"/>
        <v>ifrs-full</v>
      </c>
      <c r="M397" t="str">
        <f t="shared" si="57"/>
        <v>AssociatesMember</v>
      </c>
      <c r="N397" t="str">
        <f t="shared" si="58"/>
        <v>insert into dbax_dime_memb (pref_axis, codi_axis, pref_memb, codi_memb, orde_memb, tipo_memb) values ('ifrs-full','SignificantInvestmentsInAssociatesAxis','ifrs-full','AssociatesMember',2000,'domain-member')</v>
      </c>
    </row>
    <row r="398" spans="1:14" x14ac:dyDescent="0.25">
      <c r="A398" t="s">
        <v>997</v>
      </c>
      <c r="B398" t="s">
        <v>998</v>
      </c>
      <c r="C398">
        <v>1000</v>
      </c>
      <c r="D398" t="s">
        <v>91</v>
      </c>
      <c r="H398" s="1" t="str">
        <f t="shared" si="52"/>
        <v>ifrs-full_ConsolidatedStructuredEntitiesAxis</v>
      </c>
      <c r="I398" t="str">
        <f t="shared" si="53"/>
        <v>ifrs-full</v>
      </c>
      <c r="J398" t="str">
        <f t="shared" si="54"/>
        <v>ConsolidatedStructuredEntitiesAxis</v>
      </c>
      <c r="K398" s="1" t="str">
        <f t="shared" si="55"/>
        <v>ifrs-full_ConsolidatedStructuredEntitiesMember</v>
      </c>
      <c r="L398" t="str">
        <f t="shared" si="56"/>
        <v>ifrs-full</v>
      </c>
      <c r="M398" t="str">
        <f t="shared" si="57"/>
        <v>ConsolidatedStructuredEntitiesMember</v>
      </c>
      <c r="N398" t="str">
        <f t="shared" si="58"/>
        <v>insert into dbax_dime_memb (pref_axis, codi_axis, pref_memb, codi_memb, orde_memb, tipo_memb) values ('ifrs-full','ConsolidatedStructuredEntitiesAxis','ifrs-full','ConsolidatedStructuredEntitiesMember',1000,'domain-member')</v>
      </c>
    </row>
    <row r="399" spans="1:14" x14ac:dyDescent="0.25">
      <c r="A399" t="s">
        <v>2900</v>
      </c>
      <c r="B399" t="s">
        <v>1803</v>
      </c>
      <c r="C399">
        <v>3000</v>
      </c>
      <c r="D399" t="s">
        <v>91</v>
      </c>
      <c r="H399" s="1" t="str">
        <f t="shared" si="52"/>
        <v>ifrs-full_SignificantInvestmentsInAssociatesAxis</v>
      </c>
      <c r="I399" t="str">
        <f t="shared" si="53"/>
        <v>ifrs-full</v>
      </c>
      <c r="J399" t="str">
        <f t="shared" si="54"/>
        <v>SignificantInvestmentsInAssociatesAxis</v>
      </c>
      <c r="K399" s="1" t="str">
        <f t="shared" si="55"/>
        <v>ifrs-full_EntitysTotalForAssociatesMember</v>
      </c>
      <c r="L399" t="str">
        <f t="shared" si="56"/>
        <v>ifrs-full</v>
      </c>
      <c r="M399" t="str">
        <f t="shared" si="57"/>
        <v>EntitysTotalForAssociatesMember</v>
      </c>
      <c r="N399" t="str">
        <f t="shared" si="58"/>
        <v>insert into dbax_dime_memb (pref_axis, codi_axis, pref_memb, codi_memb, orde_memb, tipo_memb) values ('ifrs-full','SignificantInvestmentsInAssociatesAxis','ifrs-full','EntitysTotalForAssociatesMember',3000,'domain-member')</v>
      </c>
    </row>
    <row r="400" spans="1:14" x14ac:dyDescent="0.25">
      <c r="A400" t="s">
        <v>997</v>
      </c>
      <c r="B400" t="s">
        <v>1806</v>
      </c>
      <c r="C400">
        <v>2000</v>
      </c>
      <c r="D400" t="s">
        <v>91</v>
      </c>
      <c r="H400" s="1" t="str">
        <f t="shared" si="52"/>
        <v>ifrs-full_ConsolidatedStructuredEntitiesAxis</v>
      </c>
      <c r="I400" t="str">
        <f t="shared" si="53"/>
        <v>ifrs-full</v>
      </c>
      <c r="J400" t="str">
        <f t="shared" si="54"/>
        <v>ConsolidatedStructuredEntitiesAxis</v>
      </c>
      <c r="K400" s="1" t="str">
        <f t="shared" si="55"/>
        <v>ifrs-full_EntitysTotalForConsolidatedStructuredEntitiesMember</v>
      </c>
      <c r="L400" t="str">
        <f t="shared" si="56"/>
        <v>ifrs-full</v>
      </c>
      <c r="M400" t="str">
        <f t="shared" si="57"/>
        <v>EntitysTotalForConsolidatedStructuredEntitiesMember</v>
      </c>
      <c r="N400" t="str">
        <f t="shared" si="58"/>
        <v>insert into dbax_dime_memb (pref_axis, codi_axis, pref_memb, codi_memb, orde_memb, tipo_memb) values ('ifrs-full','ConsolidatedStructuredEntitiesAxis','ifrs-full','EntitysTotalForConsolidatedStructuredEntitiesMember',2000,'domain-member')</v>
      </c>
    </row>
    <row r="401" spans="1:14" x14ac:dyDescent="0.25">
      <c r="A401" t="s">
        <v>2258</v>
      </c>
      <c r="B401" t="s">
        <v>1808</v>
      </c>
      <c r="C401">
        <v>2000</v>
      </c>
      <c r="D401" t="s">
        <v>91</v>
      </c>
      <c r="H401" s="1" t="str">
        <f t="shared" si="52"/>
        <v>ifrs-full_JointOperationsAxis</v>
      </c>
      <c r="I401" t="str">
        <f t="shared" si="53"/>
        <v>ifrs-full</v>
      </c>
      <c r="J401" t="str">
        <f t="shared" si="54"/>
        <v>JointOperationsAxis</v>
      </c>
      <c r="K401" s="1" t="str">
        <f t="shared" si="55"/>
        <v>ifrs-full_EntitysTotalForJointOperationsMember</v>
      </c>
      <c r="L401" t="str">
        <f t="shared" si="56"/>
        <v>ifrs-full</v>
      </c>
      <c r="M401" t="str">
        <f t="shared" si="57"/>
        <v>EntitysTotalForJointOperationsMember</v>
      </c>
      <c r="N401" t="str">
        <f t="shared" si="58"/>
        <v>insert into dbax_dime_memb (pref_axis, codi_axis, pref_memb, codi_memb, orde_memb, tipo_memb) values ('ifrs-full','JointOperationsAxis','ifrs-full','EntitysTotalForJointOperationsMember',2000,'domain-member')</v>
      </c>
    </row>
    <row r="402" spans="1:14" x14ac:dyDescent="0.25">
      <c r="A402" t="s">
        <v>2260</v>
      </c>
      <c r="B402" t="s">
        <v>1809</v>
      </c>
      <c r="C402">
        <v>3000</v>
      </c>
      <c r="D402" t="s">
        <v>91</v>
      </c>
      <c r="H402" s="1" t="str">
        <f t="shared" si="52"/>
        <v>ifrs-full_JointVenturesAxis</v>
      </c>
      <c r="I402" t="str">
        <f t="shared" si="53"/>
        <v>ifrs-full</v>
      </c>
      <c r="J402" t="str">
        <f t="shared" si="54"/>
        <v>JointVenturesAxis</v>
      </c>
      <c r="K402" s="1" t="str">
        <f t="shared" si="55"/>
        <v>ifrs-full_EntitysTotalForJointVenturesMember</v>
      </c>
      <c r="L402" t="str">
        <f t="shared" si="56"/>
        <v>ifrs-full</v>
      </c>
      <c r="M402" t="str">
        <f t="shared" si="57"/>
        <v>EntitysTotalForJointVenturesMember</v>
      </c>
      <c r="N402" t="str">
        <f t="shared" si="58"/>
        <v>insert into dbax_dime_memb (pref_axis, codi_axis, pref_memb, codi_memb, orde_memb, tipo_memb) values ('ifrs-full','JointVenturesAxis','ifrs-full','EntitysTotalForJointVenturesMember',3000,'domain-member')</v>
      </c>
    </row>
    <row r="403" spans="1:14" x14ac:dyDescent="0.25">
      <c r="A403" t="s">
        <v>2901</v>
      </c>
      <c r="B403" t="s">
        <v>1811</v>
      </c>
      <c r="C403">
        <v>3000</v>
      </c>
      <c r="D403" t="s">
        <v>91</v>
      </c>
      <c r="H403" s="1" t="str">
        <f t="shared" si="52"/>
        <v>ifrs-full_SignificantInvestmentsInSubsidiariesAxis</v>
      </c>
      <c r="I403" t="str">
        <f t="shared" si="53"/>
        <v>ifrs-full</v>
      </c>
      <c r="J403" t="str">
        <f t="shared" si="54"/>
        <v>SignificantInvestmentsInSubsidiariesAxis</v>
      </c>
      <c r="K403" s="1" t="str">
        <f t="shared" si="55"/>
        <v>ifrs-full_EntitysTotalForSubsidiariesMember</v>
      </c>
      <c r="L403" t="str">
        <f t="shared" si="56"/>
        <v>ifrs-full</v>
      </c>
      <c r="M403" t="str">
        <f t="shared" si="57"/>
        <v>EntitysTotalForSubsidiariesMember</v>
      </c>
      <c r="N403" t="str">
        <f t="shared" si="58"/>
        <v>insert into dbax_dime_memb (pref_axis, codi_axis, pref_memb, codi_memb, orde_memb, tipo_memb) values ('ifrs-full','SignificantInvestmentsInSubsidiariesAxis','ifrs-full','EntitysTotalForSubsidiariesMember',3000,'domain-member')</v>
      </c>
    </row>
    <row r="404" spans="1:14" x14ac:dyDescent="0.25">
      <c r="A404" t="s">
        <v>3002</v>
      </c>
      <c r="B404" t="s">
        <v>1812</v>
      </c>
      <c r="C404">
        <v>5000</v>
      </c>
      <c r="D404" t="s">
        <v>91</v>
      </c>
      <c r="H404" s="1" t="str">
        <f t="shared" si="52"/>
        <v>ifrs-full_UnconsolidatedStructuredEntitiesAxis</v>
      </c>
      <c r="I404" t="str">
        <f t="shared" si="53"/>
        <v>ifrs-full</v>
      </c>
      <c r="J404" t="str">
        <f t="shared" si="54"/>
        <v>UnconsolidatedStructuredEntitiesAxis</v>
      </c>
      <c r="K404" s="1" t="str">
        <f t="shared" si="55"/>
        <v>ifrs-full_EntitysTotalForUnconsolidatedStructuredEntitiesMember</v>
      </c>
      <c r="L404" t="str">
        <f t="shared" si="56"/>
        <v>ifrs-full</v>
      </c>
      <c r="M404" t="str">
        <f t="shared" si="57"/>
        <v>EntitysTotalForUnconsolidatedStructuredEntitiesMember</v>
      </c>
      <c r="N404" t="str">
        <f t="shared" si="58"/>
        <v>insert into dbax_dime_memb (pref_axis, codi_axis, pref_memb, codi_memb, orde_memb, tipo_memb) values ('ifrs-full','UnconsolidatedStructuredEntitiesAxis','ifrs-full','EntitysTotalForUnconsolidatedStructuredEntitiesMember',5000,'domain-member')</v>
      </c>
    </row>
    <row r="405" spans="1:14" x14ac:dyDescent="0.25">
      <c r="A405" t="s">
        <v>3006</v>
      </c>
      <c r="B405" t="s">
        <v>1813</v>
      </c>
      <c r="C405">
        <v>4000</v>
      </c>
      <c r="D405" t="s">
        <v>91</v>
      </c>
      <c r="H405" s="1" t="str">
        <f t="shared" si="52"/>
        <v>ifrs-full_UnconsolidatedSubsidiariesAxis</v>
      </c>
      <c r="I405" t="str">
        <f t="shared" si="53"/>
        <v>ifrs-full</v>
      </c>
      <c r="J405" t="str">
        <f t="shared" si="54"/>
        <v>UnconsolidatedSubsidiariesAxis</v>
      </c>
      <c r="K405" s="1" t="str">
        <f t="shared" si="55"/>
        <v>ifrs-full_EntitysTotalForUnconsolidatedSubsidiariesMember</v>
      </c>
      <c r="L405" t="str">
        <f t="shared" si="56"/>
        <v>ifrs-full</v>
      </c>
      <c r="M405" t="str">
        <f t="shared" si="57"/>
        <v>EntitysTotalForUnconsolidatedSubsidiariesMember</v>
      </c>
      <c r="N405" t="str">
        <f t="shared" si="58"/>
        <v>insert into dbax_dime_memb (pref_axis, codi_axis, pref_memb, codi_memb, orde_memb, tipo_memb) values ('ifrs-full','UnconsolidatedSubsidiariesAxis','ifrs-full','EntitysTotalForUnconsolidatedSubsidiariesMember',4000,'domain-member')</v>
      </c>
    </row>
    <row r="406" spans="1:14" x14ac:dyDescent="0.25">
      <c r="A406" t="s">
        <v>3002</v>
      </c>
      <c r="B406" t="s">
        <v>2231</v>
      </c>
      <c r="C406">
        <v>3000</v>
      </c>
      <c r="D406" t="s">
        <v>91</v>
      </c>
      <c r="H406" s="1" t="str">
        <f t="shared" si="52"/>
        <v>ifrs-full_UnconsolidatedStructuredEntitiesAxis</v>
      </c>
      <c r="I406" t="str">
        <f t="shared" si="53"/>
        <v>ifrs-full</v>
      </c>
      <c r="J406" t="str">
        <f t="shared" si="54"/>
        <v>UnconsolidatedStructuredEntitiesAxis</v>
      </c>
      <c r="K406" s="1" t="str">
        <f t="shared" si="55"/>
        <v>ifrs-full_InvestmentFundsMember</v>
      </c>
      <c r="L406" t="str">
        <f t="shared" si="56"/>
        <v>ifrs-full</v>
      </c>
      <c r="M406" t="str">
        <f t="shared" si="57"/>
        <v>InvestmentFundsMember</v>
      </c>
      <c r="N406" t="str">
        <f t="shared" si="58"/>
        <v>insert into dbax_dime_memb (pref_axis, codi_axis, pref_memb, codi_memb, orde_memb, tipo_memb) values ('ifrs-full','UnconsolidatedStructuredEntitiesAxis','ifrs-full','InvestmentFundsMember',3000,'domain-member')</v>
      </c>
    </row>
    <row r="407" spans="1:14" x14ac:dyDescent="0.25">
      <c r="A407" t="s">
        <v>2258</v>
      </c>
      <c r="B407" t="s">
        <v>2259</v>
      </c>
      <c r="C407">
        <v>1000</v>
      </c>
      <c r="D407" t="s">
        <v>91</v>
      </c>
      <c r="H407" s="1" t="str">
        <f t="shared" si="52"/>
        <v>ifrs-full_JointOperationsAxis</v>
      </c>
      <c r="I407" t="str">
        <f t="shared" si="53"/>
        <v>ifrs-full</v>
      </c>
      <c r="J407" t="str">
        <f t="shared" si="54"/>
        <v>JointOperationsAxis</v>
      </c>
      <c r="K407" s="1" t="str">
        <f t="shared" si="55"/>
        <v>ifrs-full_JointOperationsMember</v>
      </c>
      <c r="L407" t="str">
        <f t="shared" si="56"/>
        <v>ifrs-full</v>
      </c>
      <c r="M407" t="str">
        <f t="shared" si="57"/>
        <v>JointOperationsMember</v>
      </c>
      <c r="N407" t="str">
        <f t="shared" si="58"/>
        <v>insert into dbax_dime_memb (pref_axis, codi_axis, pref_memb, codi_memb, orde_memb, tipo_memb) values ('ifrs-full','JointOperationsAxis','ifrs-full','JointOperationsMember',1000,'domain-member')</v>
      </c>
    </row>
    <row r="408" spans="1:14" x14ac:dyDescent="0.25">
      <c r="A408" t="s">
        <v>2260</v>
      </c>
      <c r="B408" t="s">
        <v>2261</v>
      </c>
      <c r="C408">
        <v>2000</v>
      </c>
      <c r="D408" t="s">
        <v>91</v>
      </c>
      <c r="H408" s="1" t="str">
        <f t="shared" si="52"/>
        <v>ifrs-full_JointVenturesAxis</v>
      </c>
      <c r="I408" t="str">
        <f t="shared" si="53"/>
        <v>ifrs-full</v>
      </c>
      <c r="J408" t="str">
        <f t="shared" si="54"/>
        <v>JointVenturesAxis</v>
      </c>
      <c r="K408" s="1" t="str">
        <f t="shared" si="55"/>
        <v>ifrs-full_JointVenturesMember</v>
      </c>
      <c r="L408" t="str">
        <f t="shared" si="56"/>
        <v>ifrs-full</v>
      </c>
      <c r="M408" t="str">
        <f t="shared" si="57"/>
        <v>JointVenturesMember</v>
      </c>
      <c r="N408" t="str">
        <f t="shared" si="58"/>
        <v>insert into dbax_dime_memb (pref_axis, codi_axis, pref_memb, codi_memb, orde_memb, tipo_memb) values ('ifrs-full','JointVenturesAxis','ifrs-full','JointVenturesMember',2000,'domain-member')</v>
      </c>
    </row>
    <row r="409" spans="1:14" x14ac:dyDescent="0.25">
      <c r="A409" t="s">
        <v>3002</v>
      </c>
      <c r="B409" t="s">
        <v>2854</v>
      </c>
      <c r="C409">
        <v>1000</v>
      </c>
      <c r="D409" t="s">
        <v>91</v>
      </c>
      <c r="H409" s="1" t="str">
        <f t="shared" si="52"/>
        <v>ifrs-full_UnconsolidatedStructuredEntitiesAxis</v>
      </c>
      <c r="I409" t="str">
        <f t="shared" si="53"/>
        <v>ifrs-full</v>
      </c>
      <c r="J409" t="str">
        <f t="shared" si="54"/>
        <v>UnconsolidatedStructuredEntitiesAxis</v>
      </c>
      <c r="K409" s="1" t="str">
        <f t="shared" si="55"/>
        <v>ifrs-full_SecuritisationVehiclesMember</v>
      </c>
      <c r="L409" t="str">
        <f t="shared" si="56"/>
        <v>ifrs-full</v>
      </c>
      <c r="M409" t="str">
        <f t="shared" si="57"/>
        <v>SecuritisationVehiclesMember</v>
      </c>
      <c r="N409" t="str">
        <f t="shared" si="58"/>
        <v>insert into dbax_dime_memb (pref_axis, codi_axis, pref_memb, codi_memb, orde_memb, tipo_memb) values ('ifrs-full','UnconsolidatedStructuredEntitiesAxis','ifrs-full','SecuritisationVehiclesMember',1000,'domain-member')</v>
      </c>
    </row>
    <row r="410" spans="1:14" x14ac:dyDescent="0.25">
      <c r="A410" t="s">
        <v>2901</v>
      </c>
      <c r="B410" t="s">
        <v>2917</v>
      </c>
      <c r="C410">
        <v>2000</v>
      </c>
      <c r="D410" t="s">
        <v>91</v>
      </c>
      <c r="H410" s="1" t="str">
        <f t="shared" si="52"/>
        <v>ifrs-full_SignificantInvestmentsInSubsidiariesAxis</v>
      </c>
      <c r="I410" t="str">
        <f t="shared" si="53"/>
        <v>ifrs-full</v>
      </c>
      <c r="J410" t="str">
        <f t="shared" si="54"/>
        <v>SignificantInvestmentsInSubsidiariesAxis</v>
      </c>
      <c r="K410" s="1" t="str">
        <f t="shared" si="55"/>
        <v>ifrs-full_SubsidiariesMember</v>
      </c>
      <c r="L410" t="str">
        <f t="shared" si="56"/>
        <v>ifrs-full</v>
      </c>
      <c r="M410" t="str">
        <f t="shared" si="57"/>
        <v>SubsidiariesMember</v>
      </c>
      <c r="N410" t="str">
        <f t="shared" si="58"/>
        <v>insert into dbax_dime_memb (pref_axis, codi_axis, pref_memb, codi_memb, orde_memb, tipo_memb) values ('ifrs-full','SignificantInvestmentsInSubsidiariesAxis','ifrs-full','SubsidiariesMember',2000,'domain-member')</v>
      </c>
    </row>
    <row r="411" spans="1:14" x14ac:dyDescent="0.25">
      <c r="A411" t="s">
        <v>2901</v>
      </c>
      <c r="B411" t="s">
        <v>2918</v>
      </c>
      <c r="C411">
        <v>1000</v>
      </c>
      <c r="D411" t="s">
        <v>91</v>
      </c>
      <c r="H411" s="1" t="str">
        <f t="shared" si="52"/>
        <v>ifrs-full_SignificantInvestmentsInSubsidiariesAxis</v>
      </c>
      <c r="I411" t="str">
        <f t="shared" si="53"/>
        <v>ifrs-full</v>
      </c>
      <c r="J411" t="str">
        <f t="shared" si="54"/>
        <v>SignificantInvestmentsInSubsidiariesAxis</v>
      </c>
      <c r="K411" s="1" t="str">
        <f t="shared" si="55"/>
        <v>ifrs-full_SubsidiariesWithMaterialNoncontrollingInterestsMember</v>
      </c>
      <c r="L411" t="str">
        <f t="shared" si="56"/>
        <v>ifrs-full</v>
      </c>
      <c r="M411" t="str">
        <f t="shared" si="57"/>
        <v>SubsidiariesWithMaterialNoncontrollingInterestsMember</v>
      </c>
      <c r="N411" t="str">
        <f t="shared" si="58"/>
        <v>insert into dbax_dime_memb (pref_axis, codi_axis, pref_memb, codi_memb, orde_memb, tipo_memb) values ('ifrs-full','SignificantInvestmentsInSubsidiariesAxis','ifrs-full','SubsidiariesWithMaterialNoncontrollingInterestsMember',1000,'domain-member')</v>
      </c>
    </row>
    <row r="412" spans="1:14" x14ac:dyDescent="0.25">
      <c r="A412" t="s">
        <v>3003</v>
      </c>
      <c r="B412" t="s">
        <v>3004</v>
      </c>
      <c r="C412">
        <v>1000</v>
      </c>
      <c r="D412" t="s">
        <v>91</v>
      </c>
      <c r="H412" s="1" t="str">
        <f t="shared" si="52"/>
        <v>ifrs-full_UnconsolidatedStructuredEntitiesControlledByInvestmentEntityAxis</v>
      </c>
      <c r="I412" t="str">
        <f t="shared" si="53"/>
        <v>ifrs-full</v>
      </c>
      <c r="J412" t="str">
        <f t="shared" si="54"/>
        <v>UnconsolidatedStructuredEntitiesControlledByInvestmentEntityAxis</v>
      </c>
      <c r="K412" s="1" t="str">
        <f t="shared" si="55"/>
        <v>ifrs-full_UnconsolidatedStructuredEntitiesControlledByInvestmentEntityMember</v>
      </c>
      <c r="L412" t="str">
        <f t="shared" si="56"/>
        <v>ifrs-full</v>
      </c>
      <c r="M412" t="str">
        <f t="shared" si="57"/>
        <v>UnconsolidatedStructuredEntitiesControlledByInvestmentEntityMember</v>
      </c>
      <c r="N412" t="str">
        <f t="shared" si="58"/>
        <v>insert into dbax_dime_memb (pref_axis, codi_axis, pref_memb, codi_memb, orde_memb, tipo_memb) values ('ifrs-full','UnconsolidatedStructuredEntitiesControlledByInvestmentEntityAxis','ifrs-full','UnconsolidatedStructuredEntitiesControlledByInvestmentEntityMember',1000,'domain-member')</v>
      </c>
    </row>
    <row r="413" spans="1:14" x14ac:dyDescent="0.25">
      <c r="A413" t="s">
        <v>3002</v>
      </c>
      <c r="B413" t="s">
        <v>3005</v>
      </c>
      <c r="C413">
        <v>4000</v>
      </c>
      <c r="D413" t="s">
        <v>91</v>
      </c>
      <c r="H413" s="1" t="str">
        <f t="shared" si="52"/>
        <v>ifrs-full_UnconsolidatedStructuredEntitiesAxis</v>
      </c>
      <c r="I413" t="str">
        <f t="shared" si="53"/>
        <v>ifrs-full</v>
      </c>
      <c r="J413" t="str">
        <f t="shared" si="54"/>
        <v>UnconsolidatedStructuredEntitiesAxis</v>
      </c>
      <c r="K413" s="1" t="str">
        <f t="shared" si="55"/>
        <v>ifrs-full_UnconsolidatedStructuredEntitiesMember</v>
      </c>
      <c r="L413" t="str">
        <f t="shared" si="56"/>
        <v>ifrs-full</v>
      </c>
      <c r="M413" t="str">
        <f t="shared" si="57"/>
        <v>UnconsolidatedStructuredEntitiesMember</v>
      </c>
      <c r="N413" t="str">
        <f t="shared" si="58"/>
        <v>insert into dbax_dime_memb (pref_axis, codi_axis, pref_memb, codi_memb, orde_memb, tipo_memb) values ('ifrs-full','UnconsolidatedStructuredEntitiesAxis','ifrs-full','UnconsolidatedStructuredEntitiesMember',4000,'domain-member')</v>
      </c>
    </row>
    <row r="414" spans="1:14" x14ac:dyDescent="0.25">
      <c r="A414" t="s">
        <v>3006</v>
      </c>
      <c r="B414" t="s">
        <v>3007</v>
      </c>
      <c r="C414">
        <v>2000</v>
      </c>
      <c r="D414" t="s">
        <v>91</v>
      </c>
      <c r="H414" s="1" t="str">
        <f t="shared" si="52"/>
        <v>ifrs-full_UnconsolidatedSubsidiariesAxis</v>
      </c>
      <c r="I414" t="str">
        <f t="shared" si="53"/>
        <v>ifrs-full</v>
      </c>
      <c r="J414" t="str">
        <f t="shared" si="54"/>
        <v>UnconsolidatedSubsidiariesAxis</v>
      </c>
      <c r="K414" s="1" t="str">
        <f t="shared" si="55"/>
        <v>ifrs-full_UnconsolidatedSubsidiariesControlledBySubsidiariesOfInvestmentEntityMember</v>
      </c>
      <c r="L414" t="str">
        <f t="shared" si="56"/>
        <v>ifrs-full</v>
      </c>
      <c r="M414" t="str">
        <f t="shared" si="57"/>
        <v>UnconsolidatedSubsidiariesControlledBySubsidiariesOfInvestmentEntityMember</v>
      </c>
      <c r="N414" t="str">
        <f t="shared" si="58"/>
        <v>insert into dbax_dime_memb (pref_axis, codi_axis, pref_memb, codi_memb, orde_memb, tipo_memb) values ('ifrs-full','UnconsolidatedSubsidiariesAxis','ifrs-full','UnconsolidatedSubsidiariesControlledBySubsidiariesOfInvestmentEntityMember',2000,'domain-member')</v>
      </c>
    </row>
    <row r="415" spans="1:14" x14ac:dyDescent="0.25">
      <c r="A415" t="s">
        <v>3006</v>
      </c>
      <c r="B415" t="s">
        <v>3008</v>
      </c>
      <c r="C415">
        <v>3000</v>
      </c>
      <c r="D415" t="s">
        <v>91</v>
      </c>
      <c r="H415" s="1" t="str">
        <f t="shared" si="52"/>
        <v>ifrs-full_UnconsolidatedSubsidiariesAxis</v>
      </c>
      <c r="I415" t="str">
        <f t="shared" si="53"/>
        <v>ifrs-full</v>
      </c>
      <c r="J415" t="str">
        <f t="shared" si="54"/>
        <v>UnconsolidatedSubsidiariesAxis</v>
      </c>
      <c r="K415" s="1" t="str">
        <f t="shared" si="55"/>
        <v>ifrs-full_UnconsolidatedSubsidiariesMember</v>
      </c>
      <c r="L415" t="str">
        <f t="shared" si="56"/>
        <v>ifrs-full</v>
      </c>
      <c r="M415" t="str">
        <f t="shared" si="57"/>
        <v>UnconsolidatedSubsidiariesMember</v>
      </c>
      <c r="N415" t="str">
        <f t="shared" si="58"/>
        <v>insert into dbax_dime_memb (pref_axis, codi_axis, pref_memb, codi_memb, orde_memb, tipo_memb) values ('ifrs-full','UnconsolidatedSubsidiariesAxis','ifrs-full','UnconsolidatedSubsidiariesMember',3000,'domain-member')</v>
      </c>
    </row>
    <row r="416" spans="1:14" x14ac:dyDescent="0.25">
      <c r="A416" t="s">
        <v>3006</v>
      </c>
      <c r="B416" t="s">
        <v>3009</v>
      </c>
      <c r="C416">
        <v>1000</v>
      </c>
      <c r="D416" t="s">
        <v>91</v>
      </c>
      <c r="H416" s="1" t="str">
        <f t="shared" si="52"/>
        <v>ifrs-full_UnconsolidatedSubsidiariesAxis</v>
      </c>
      <c r="I416" t="str">
        <f t="shared" si="53"/>
        <v>ifrs-full</v>
      </c>
      <c r="J416" t="str">
        <f t="shared" si="54"/>
        <v>UnconsolidatedSubsidiariesAxis</v>
      </c>
      <c r="K416" s="1" t="str">
        <f t="shared" si="55"/>
        <v>ifrs-full_UnconsolidatedSubsidiariesThatInvestmentEntityControlsDirectlyMember</v>
      </c>
      <c r="L416" t="str">
        <f t="shared" si="56"/>
        <v>ifrs-full</v>
      </c>
      <c r="M416" t="str">
        <f t="shared" si="57"/>
        <v>UnconsolidatedSubsidiariesThatInvestmentEntityControlsDirectlyMember</v>
      </c>
      <c r="N416" t="str">
        <f t="shared" si="58"/>
        <v>insert into dbax_dime_memb (pref_axis, codi_axis, pref_memb, codi_memb, orde_memb, tipo_memb) values ('ifrs-full','UnconsolidatedSubsidiariesAxis','ifrs-full','UnconsolidatedSubsidiariesThatInvestmentEntityControlsDirectlyMember',1000,'domain-member')</v>
      </c>
    </row>
    <row r="417" spans="1:14" x14ac:dyDescent="0.25">
      <c r="A417" t="s">
        <v>512</v>
      </c>
      <c r="B417" t="s">
        <v>968</v>
      </c>
      <c r="C417">
        <v>1000</v>
      </c>
      <c r="D417" t="s">
        <v>5717</v>
      </c>
      <c r="H417" s="1" t="str">
        <f t="shared" si="52"/>
        <v>cl-ci_InformacionARevelarSobreMedicionValorRazonableActivosEje</v>
      </c>
      <c r="I417" t="str">
        <f t="shared" si="53"/>
        <v>cl-ci</v>
      </c>
      <c r="J417" t="str">
        <f t="shared" si="54"/>
        <v>InformacionARevelarSobreMedicionValorRazonableActivosEje</v>
      </c>
      <c r="K417" s="1" t="str">
        <f t="shared" si="55"/>
        <v>ifrs-full_ClassesOfAssetsMember</v>
      </c>
      <c r="L417" t="str">
        <f t="shared" si="56"/>
        <v>ifrs-full</v>
      </c>
      <c r="M417" t="str">
        <f t="shared" si="57"/>
        <v>ClassesOfAssetsMember</v>
      </c>
      <c r="N417" t="str">
        <f t="shared" si="58"/>
        <v>insert into dbax_dime_memb (pref_axis, codi_axis, pref_memb, codi_memb, orde_memb, tipo_memb) values ('cl-ci','InformacionARevelarSobreMedicionValorRazonableActivosEje','ifrs-full','ClassesOfAssetsMember',1000,'dimension-domain')</v>
      </c>
    </row>
    <row r="418" spans="1:14" x14ac:dyDescent="0.25">
      <c r="A418" t="s">
        <v>517</v>
      </c>
      <c r="B418" t="s">
        <v>1802</v>
      </c>
      <c r="C418">
        <v>1000</v>
      </c>
      <c r="D418" t="s">
        <v>5717</v>
      </c>
      <c r="H418" s="1" t="str">
        <f t="shared" si="52"/>
        <v>cl-ci_InformacionARrevelarSobreMedicionValorRazonablePatrimonioEje</v>
      </c>
      <c r="I418" t="str">
        <f t="shared" si="53"/>
        <v>cl-ci</v>
      </c>
      <c r="J418" t="str">
        <f t="shared" si="54"/>
        <v>InformacionARrevelarSobreMedicionValorRazonablePatrimonioEje</v>
      </c>
      <c r="K418" s="1" t="str">
        <f t="shared" si="55"/>
        <v>ifrs-full_EntitysOwnEquityInstrumentsMember</v>
      </c>
      <c r="L418" t="str">
        <f t="shared" si="56"/>
        <v>ifrs-full</v>
      </c>
      <c r="M418" t="str">
        <f t="shared" si="57"/>
        <v>EntitysOwnEquityInstrumentsMember</v>
      </c>
      <c r="N418" t="str">
        <f t="shared" si="58"/>
        <v>insert into dbax_dime_memb (pref_axis, codi_axis, pref_memb, codi_memb, orde_memb, tipo_memb) values ('cl-ci','InformacionARrevelarSobreMedicionValorRazonablePatrimonioEje','ifrs-full','EntitysOwnEquityInstrumentsMember',1000,'dimension-domain')</v>
      </c>
    </row>
    <row r="419" spans="1:14" x14ac:dyDescent="0.25">
      <c r="A419" t="s">
        <v>2295</v>
      </c>
      <c r="B419" t="s">
        <v>2296</v>
      </c>
      <c r="C419">
        <v>1000</v>
      </c>
      <c r="D419" t="s">
        <v>92</v>
      </c>
      <c r="H419" s="1" t="str">
        <f t="shared" si="52"/>
        <v>ifrs-full_LiabilitiesMeasuredAtFairValueAndIssuedWithInseparableThirdpartyCreditEnhancementAxis</v>
      </c>
      <c r="I419" t="str">
        <f t="shared" si="53"/>
        <v>ifrs-full</v>
      </c>
      <c r="J419" t="str">
        <f t="shared" si="54"/>
        <v>LiabilitiesMeasuredAtFairValueAndIssuedWithInseparableThirdpartyCreditEnhancementAxis</v>
      </c>
      <c r="K419" s="1" t="str">
        <f t="shared" si="55"/>
        <v>ifrs-full_LiabilitiesMeasuredAtFairValueAndIssuedWithInseparableThirdpartyCreditEnhancementMember</v>
      </c>
      <c r="L419" t="str">
        <f t="shared" si="56"/>
        <v>ifrs-full</v>
      </c>
      <c r="M419" t="str">
        <f t="shared" si="57"/>
        <v>LiabilitiesMeasuredAtFairValueAndIssuedWithInseparableThirdpartyCreditEnhancementMember</v>
      </c>
      <c r="N419" t="str">
        <f t="shared" si="58"/>
        <v>insert into dbax_dime_memb (pref_axis, codi_axis, pref_memb, codi_memb, orde_memb, tipo_memb) values ('ifrs-full','LiabilitiesMeasuredAtFairValueAndIssuedWithInseparableThirdpartyCreditEnhancementAxis','ifrs-full','LiabilitiesMeasuredAtFairValueAndIssuedWithInseparableThirdpartyCreditEnhancementMember',1000,'dimension-default')</v>
      </c>
    </row>
    <row r="420" spans="1:14" x14ac:dyDescent="0.25">
      <c r="A420" t="s">
        <v>513</v>
      </c>
      <c r="B420" t="s">
        <v>2297</v>
      </c>
      <c r="C420">
        <v>1000</v>
      </c>
      <c r="D420" t="s">
        <v>5717</v>
      </c>
      <c r="H420" s="1" t="str">
        <f t="shared" si="52"/>
        <v>cl-ci_InformacionARevelarSobreMedicionValorRazonablePasivosEje</v>
      </c>
      <c r="I420" t="str">
        <f t="shared" si="53"/>
        <v>cl-ci</v>
      </c>
      <c r="J420" t="str">
        <f t="shared" si="54"/>
        <v>InformacionARevelarSobreMedicionValorRazonablePasivosEje</v>
      </c>
      <c r="K420" s="1" t="str">
        <f t="shared" si="55"/>
        <v>ifrs-full_LiabilitiesMember</v>
      </c>
      <c r="L420" t="str">
        <f t="shared" si="56"/>
        <v>ifrs-full</v>
      </c>
      <c r="M420" t="str">
        <f t="shared" si="57"/>
        <v>LiabilitiesMember</v>
      </c>
      <c r="N420" t="str">
        <f t="shared" si="58"/>
        <v>insert into dbax_dime_memb (pref_axis, codi_axis, pref_memb, codi_memb, orde_memb, tipo_memb) values ('cl-ci','InformacionARevelarSobreMedicionValorRazonablePasivosEje','ifrs-full','LiabilitiesMember',1000,'dimension-domain')</v>
      </c>
    </row>
    <row r="421" spans="1:14" x14ac:dyDescent="0.25">
      <c r="A421" t="s">
        <v>2705</v>
      </c>
      <c r="B421" t="s">
        <v>880</v>
      </c>
      <c r="C421">
        <v>1000</v>
      </c>
      <c r="D421" t="s">
        <v>91</v>
      </c>
      <c r="H421" s="1" t="str">
        <f t="shared" si="52"/>
        <v>ifrs-full_RangeAxis</v>
      </c>
      <c r="I421" t="str">
        <f t="shared" si="53"/>
        <v>ifrs-full</v>
      </c>
      <c r="J421" t="str">
        <f t="shared" si="54"/>
        <v>RangeAxis</v>
      </c>
      <c r="K421" s="1" t="str">
        <f t="shared" si="55"/>
        <v>ifrs-full_BottomOfRangeMember</v>
      </c>
      <c r="L421" t="str">
        <f t="shared" si="56"/>
        <v>ifrs-full</v>
      </c>
      <c r="M421" t="str">
        <f t="shared" si="57"/>
        <v>BottomOfRangeMember</v>
      </c>
      <c r="N421" t="str">
        <f t="shared" si="58"/>
        <v>insert into dbax_dime_memb (pref_axis, codi_axis, pref_memb, codi_memb, orde_memb, tipo_memb) values ('ifrs-full','RangeAxis','ifrs-full','BottomOfRangeMember',1000,'domain-member')</v>
      </c>
    </row>
    <row r="422" spans="1:14" x14ac:dyDescent="0.25">
      <c r="A422" t="s">
        <v>2705</v>
      </c>
      <c r="B422" t="s">
        <v>2709</v>
      </c>
      <c r="C422">
        <v>3000</v>
      </c>
      <c r="D422" t="s">
        <v>92</v>
      </c>
      <c r="H422" s="1" t="str">
        <f t="shared" si="52"/>
        <v>ifrs-full_RangeAxis</v>
      </c>
      <c r="I422" t="str">
        <f t="shared" si="53"/>
        <v>ifrs-full</v>
      </c>
      <c r="J422" t="str">
        <f t="shared" si="54"/>
        <v>RangeAxis</v>
      </c>
      <c r="K422" s="1" t="str">
        <f t="shared" si="55"/>
        <v>ifrs-full_RangesMember</v>
      </c>
      <c r="L422" t="str">
        <f t="shared" si="56"/>
        <v>ifrs-full</v>
      </c>
      <c r="M422" t="str">
        <f t="shared" si="57"/>
        <v>RangesMember</v>
      </c>
      <c r="N422" t="str">
        <f t="shared" si="58"/>
        <v>insert into dbax_dime_memb (pref_axis, codi_axis, pref_memb, codi_memb, orde_memb, tipo_memb) values ('ifrs-full','RangeAxis','ifrs-full','RangesMember',3000,'dimension-default')</v>
      </c>
    </row>
    <row r="423" spans="1:14" x14ac:dyDescent="0.25">
      <c r="A423" t="s">
        <v>2710</v>
      </c>
      <c r="B423" t="s">
        <v>2711</v>
      </c>
      <c r="C423">
        <v>1000</v>
      </c>
      <c r="D423" t="s">
        <v>92</v>
      </c>
      <c r="H423" s="1" t="str">
        <f t="shared" ref="H423:H486" si="59">MID(A423,FIND("#",A423)+1,10000)</f>
        <v>ifrs-full_RangesOfExercisePricesForOutstandingShareOptionsAxis</v>
      </c>
      <c r="I423" t="str">
        <f t="shared" ref="I423:I486" si="60">MID(H423,1,FIND("_",H423)-1)</f>
        <v>ifrs-full</v>
      </c>
      <c r="J423" t="str">
        <f t="shared" ref="J423:J486" si="61">MID(H423,FIND("_",H423)+1,10000)</f>
        <v>RangesOfExercisePricesForOutstandingShareOptionsAxis</v>
      </c>
      <c r="K423" s="1" t="str">
        <f t="shared" ref="K423:K486" si="62">MID(B423,FIND("#",B423)+1,10000)</f>
        <v>ifrs-full_RangesOfExercisePricesForOutstandingShareOptionsMember</v>
      </c>
      <c r="L423" t="str">
        <f t="shared" ref="L423:L486" si="63">MID(K423,1,FIND("_",K423)-1)</f>
        <v>ifrs-full</v>
      </c>
      <c r="M423" t="str">
        <f t="shared" ref="M423:M486" si="64">MID(K423,FIND("_",K423)+1,10000)</f>
        <v>RangesOfExercisePricesForOutstandingShareOptionsMember</v>
      </c>
      <c r="N423" t="str">
        <f t="shared" ref="N423:N486" si="65">CONCATENATE("insert into dbax_dime_memb (pref_axis, codi_axis, pref_memb, codi_memb, orde_memb, tipo_memb) values ('",I423,"','",J423,"','",L423,"','",M423,"',",C423,",'",D423,"')")</f>
        <v>insert into dbax_dime_memb (pref_axis, codi_axis, pref_memb, codi_memb, orde_memb, tipo_memb) values ('ifrs-full','RangesOfExercisePricesForOutstandingShareOptionsAxis','ifrs-full','RangesOfExercisePricesForOutstandingShareOptionsMember',1000,'dimension-default')</v>
      </c>
    </row>
    <row r="424" spans="1:14" x14ac:dyDescent="0.25">
      <c r="A424" t="s">
        <v>2999</v>
      </c>
      <c r="B424" t="s">
        <v>2868</v>
      </c>
      <c r="C424">
        <v>1000</v>
      </c>
      <c r="D424" t="s">
        <v>92</v>
      </c>
      <c r="H424" s="1" t="str">
        <f t="shared" si="59"/>
        <v>ifrs-full_TypesOfSharebasedPaymentArrangementsAxis</v>
      </c>
      <c r="I424" t="str">
        <f t="shared" si="60"/>
        <v>ifrs-full</v>
      </c>
      <c r="J424" t="str">
        <f t="shared" si="61"/>
        <v>TypesOfSharebasedPaymentArrangementsAxis</v>
      </c>
      <c r="K424" s="1" t="str">
        <f t="shared" si="62"/>
        <v>ifrs-full_SharebasedPaymentArrangementsMember</v>
      </c>
      <c r="L424" t="str">
        <f t="shared" si="63"/>
        <v>ifrs-full</v>
      </c>
      <c r="M424" t="str">
        <f t="shared" si="64"/>
        <v>SharebasedPaymentArrangementsMember</v>
      </c>
      <c r="N424" t="str">
        <f t="shared" si="65"/>
        <v>insert into dbax_dime_memb (pref_axis, codi_axis, pref_memb, codi_memb, orde_memb, tipo_memb) values ('ifrs-full','TypesOfSharebasedPaymentArrangementsAxis','ifrs-full','SharebasedPaymentArrangementsMember',1000,'dimension-default')</v>
      </c>
    </row>
    <row r="425" spans="1:14" x14ac:dyDescent="0.25">
      <c r="A425" t="s">
        <v>2705</v>
      </c>
      <c r="B425" t="s">
        <v>2952</v>
      </c>
      <c r="C425">
        <v>2000</v>
      </c>
      <c r="D425" t="s">
        <v>91</v>
      </c>
      <c r="H425" s="1" t="str">
        <f t="shared" si="59"/>
        <v>ifrs-full_RangeAxis</v>
      </c>
      <c r="I425" t="str">
        <f t="shared" si="60"/>
        <v>ifrs-full</v>
      </c>
      <c r="J425" t="str">
        <f t="shared" si="61"/>
        <v>RangeAxis</v>
      </c>
      <c r="K425" s="1" t="str">
        <f t="shared" si="62"/>
        <v>ifrs-full_TopOfRangeMember</v>
      </c>
      <c r="L425" t="str">
        <f t="shared" si="63"/>
        <v>ifrs-full</v>
      </c>
      <c r="M425" t="str">
        <f t="shared" si="64"/>
        <v>TopOfRangeMember</v>
      </c>
      <c r="N425" t="str">
        <f t="shared" si="65"/>
        <v>insert into dbax_dime_memb (pref_axis, codi_axis, pref_memb, codi_memb, orde_memb, tipo_memb) values ('ifrs-full','RangeAxis','ifrs-full','TopOfRangeMember',2000,'domain-member')</v>
      </c>
    </row>
    <row r="426" spans="1:14" x14ac:dyDescent="0.25">
      <c r="A426" t="s">
        <v>887</v>
      </c>
      <c r="B426" t="s">
        <v>888</v>
      </c>
      <c r="C426">
        <v>1000</v>
      </c>
      <c r="D426" t="s">
        <v>91</v>
      </c>
      <c r="H426" s="1" t="str">
        <f t="shared" si="59"/>
        <v>ifrs-full_BusinessCombinationsAxis</v>
      </c>
      <c r="I426" t="str">
        <f t="shared" si="60"/>
        <v>ifrs-full</v>
      </c>
      <c r="J426" t="str">
        <f t="shared" si="61"/>
        <v>BusinessCombinationsAxis</v>
      </c>
      <c r="K426" s="1" t="str">
        <f t="shared" si="62"/>
        <v>ifrs-full_BusinessCombinationsMember</v>
      </c>
      <c r="L426" t="str">
        <f t="shared" si="63"/>
        <v>ifrs-full</v>
      </c>
      <c r="M426" t="str">
        <f t="shared" si="64"/>
        <v>BusinessCombinationsMember</v>
      </c>
      <c r="N426" t="str">
        <f t="shared" si="65"/>
        <v>insert into dbax_dime_memb (pref_axis, codi_axis, pref_memb, codi_memb, orde_memb, tipo_memb) values ('ifrs-full','BusinessCombinationsAxis','ifrs-full','BusinessCombinationsMember',1000,'domain-member')</v>
      </c>
    </row>
    <row r="427" spans="1:14" x14ac:dyDescent="0.25">
      <c r="A427" t="s">
        <v>965</v>
      </c>
      <c r="B427" t="s">
        <v>966</v>
      </c>
      <c r="C427">
        <v>3000</v>
      </c>
      <c r="D427" t="s">
        <v>92</v>
      </c>
      <c r="H427" s="1" t="str">
        <f t="shared" si="59"/>
        <v>ifrs-full_ClassesOfAcquiredReceivablesAxis</v>
      </c>
      <c r="I427" t="str">
        <f t="shared" si="60"/>
        <v>ifrs-full</v>
      </c>
      <c r="J427" t="str">
        <f t="shared" si="61"/>
        <v>ClassesOfAcquiredReceivablesAxis</v>
      </c>
      <c r="K427" s="1" t="str">
        <f t="shared" si="62"/>
        <v>ifrs-full_ClassesOfAcquiredReceivablesMember</v>
      </c>
      <c r="L427" t="str">
        <f t="shared" si="63"/>
        <v>ifrs-full</v>
      </c>
      <c r="M427" t="str">
        <f t="shared" si="64"/>
        <v>ClassesOfAcquiredReceivablesMember</v>
      </c>
      <c r="N427" t="str">
        <f t="shared" si="65"/>
        <v>insert into dbax_dime_memb (pref_axis, codi_axis, pref_memb, codi_memb, orde_memb, tipo_memb) values ('ifrs-full','ClassesOfAcquiredReceivablesAxis','ifrs-full','ClassesOfAcquiredReceivablesMember',3000,'dimension-default')</v>
      </c>
    </row>
    <row r="428" spans="1:14" x14ac:dyDescent="0.25">
      <c r="A428" t="s">
        <v>971</v>
      </c>
      <c r="B428" t="s">
        <v>1005</v>
      </c>
      <c r="C428">
        <v>9000</v>
      </c>
      <c r="D428" t="s">
        <v>92</v>
      </c>
      <c r="H428" s="1" t="str">
        <f t="shared" si="59"/>
        <v>ifrs-full_ClassesOfContingentLiabilitiesAxis</v>
      </c>
      <c r="I428" t="str">
        <f t="shared" si="60"/>
        <v>ifrs-full</v>
      </c>
      <c r="J428" t="str">
        <f t="shared" si="61"/>
        <v>ClassesOfContingentLiabilitiesAxis</v>
      </c>
      <c r="K428" s="1" t="str">
        <f t="shared" si="62"/>
        <v>ifrs-full_ContingentLiabilitiesMember</v>
      </c>
      <c r="L428" t="str">
        <f t="shared" si="63"/>
        <v>ifrs-full</v>
      </c>
      <c r="M428" t="str">
        <f t="shared" si="64"/>
        <v>ContingentLiabilitiesMember</v>
      </c>
      <c r="N428" t="str">
        <f t="shared" si="65"/>
        <v>insert into dbax_dime_memb (pref_axis, codi_axis, pref_memb, codi_memb, orde_memb, tipo_memb) values ('ifrs-full','ClassesOfContingentLiabilitiesAxis','ifrs-full','ContingentLiabilitiesMember',9000,'dimension-default')</v>
      </c>
    </row>
    <row r="429" spans="1:14" x14ac:dyDescent="0.25">
      <c r="A429" t="s">
        <v>971</v>
      </c>
      <c r="B429" t="s">
        <v>1006</v>
      </c>
      <c r="C429">
        <v>6000</v>
      </c>
      <c r="D429" t="s">
        <v>91</v>
      </c>
      <c r="H429" s="1" t="str">
        <f t="shared" si="59"/>
        <v>ifrs-full_ClassesOfContingentLiabilitiesAxis</v>
      </c>
      <c r="I429" t="str">
        <f t="shared" si="60"/>
        <v>ifrs-full</v>
      </c>
      <c r="J429" t="str">
        <f t="shared" si="61"/>
        <v>ClassesOfContingentLiabilitiesAxis</v>
      </c>
      <c r="K429" s="1" t="str">
        <f t="shared" si="62"/>
        <v>ifrs-full_ContingentLiabilitiesOfJointVentureMember</v>
      </c>
      <c r="L429" t="str">
        <f t="shared" si="63"/>
        <v>ifrs-full</v>
      </c>
      <c r="M429" t="str">
        <f t="shared" si="64"/>
        <v>ContingentLiabilitiesOfJointVentureMember</v>
      </c>
      <c r="N429" t="str">
        <f t="shared" si="65"/>
        <v>insert into dbax_dime_memb (pref_axis, codi_axis, pref_memb, codi_memb, orde_memb, tipo_memb) values ('ifrs-full','ClassesOfContingentLiabilitiesAxis','ifrs-full','ContingentLiabilitiesOfJointVentureMember',6000,'domain-member')</v>
      </c>
    </row>
    <row r="430" spans="1:14" x14ac:dyDescent="0.25">
      <c r="A430" t="s">
        <v>971</v>
      </c>
      <c r="B430" t="s">
        <v>1010</v>
      </c>
      <c r="C430">
        <v>5000</v>
      </c>
      <c r="D430" t="s">
        <v>91</v>
      </c>
      <c r="H430" s="1" t="str">
        <f t="shared" si="59"/>
        <v>ifrs-full_ClassesOfContingentLiabilitiesAxis</v>
      </c>
      <c r="I430" t="str">
        <f t="shared" si="60"/>
        <v>ifrs-full</v>
      </c>
      <c r="J430" t="str">
        <f t="shared" si="61"/>
        <v>ClassesOfContingentLiabilitiesAxis</v>
      </c>
      <c r="K430" s="1" t="str">
        <f t="shared" si="62"/>
        <v>ifrs-full_ContingentLiabilityForDecommissioningRestorationAndRehabilitationCostsMember</v>
      </c>
      <c r="L430" t="str">
        <f t="shared" si="63"/>
        <v>ifrs-full</v>
      </c>
      <c r="M430" t="str">
        <f t="shared" si="64"/>
        <v>ContingentLiabilityForDecommissioningRestorationAndRehabilitationCostsMember</v>
      </c>
      <c r="N430" t="str">
        <f t="shared" si="65"/>
        <v>insert into dbax_dime_memb (pref_axis, codi_axis, pref_memb, codi_memb, orde_memb, tipo_memb) values ('ifrs-full','ClassesOfContingentLiabilitiesAxis','ifrs-full','ContingentLiabilityForDecommissioningRestorationAndRehabilitationCostsMember',5000,'domain-member')</v>
      </c>
    </row>
    <row r="431" spans="1:14" x14ac:dyDescent="0.25">
      <c r="A431" t="s">
        <v>965</v>
      </c>
      <c r="B431" t="s">
        <v>1495</v>
      </c>
      <c r="C431">
        <v>2000</v>
      </c>
      <c r="D431" t="s">
        <v>91</v>
      </c>
      <c r="H431" s="1" t="str">
        <f t="shared" si="59"/>
        <v>ifrs-full_ClassesOfAcquiredReceivablesAxis</v>
      </c>
      <c r="I431" t="str">
        <f t="shared" si="60"/>
        <v>ifrs-full</v>
      </c>
      <c r="J431" t="str">
        <f t="shared" si="61"/>
        <v>ClassesOfAcquiredReceivablesAxis</v>
      </c>
      <c r="K431" s="1" t="str">
        <f t="shared" si="62"/>
        <v>ifrs-full_DirectFinanceLeasesAcquiredInBusinessCombinationMember</v>
      </c>
      <c r="L431" t="str">
        <f t="shared" si="63"/>
        <v>ifrs-full</v>
      </c>
      <c r="M431" t="str">
        <f t="shared" si="64"/>
        <v>DirectFinanceLeasesAcquiredInBusinessCombinationMember</v>
      </c>
      <c r="N431" t="str">
        <f t="shared" si="65"/>
        <v>insert into dbax_dime_memb (pref_axis, codi_axis, pref_memb, codi_memb, orde_memb, tipo_memb) values ('ifrs-full','ClassesOfAcquiredReceivablesAxis','ifrs-full','DirectFinanceLeasesAcquiredInBusinessCombinationMember',2000,'domain-member')</v>
      </c>
    </row>
    <row r="432" spans="1:14" x14ac:dyDescent="0.25">
      <c r="A432" t="s">
        <v>887</v>
      </c>
      <c r="B432" t="s">
        <v>1804</v>
      </c>
      <c r="C432">
        <v>2000</v>
      </c>
      <c r="D432" t="s">
        <v>92</v>
      </c>
      <c r="H432" s="1" t="str">
        <f t="shared" si="59"/>
        <v>ifrs-full_BusinessCombinationsAxis</v>
      </c>
      <c r="I432" t="str">
        <f t="shared" si="60"/>
        <v>ifrs-full</v>
      </c>
      <c r="J432" t="str">
        <f t="shared" si="61"/>
        <v>BusinessCombinationsAxis</v>
      </c>
      <c r="K432" s="1" t="str">
        <f t="shared" si="62"/>
        <v>ifrs-full_EntitysTotalForBusinessCombinationsMember</v>
      </c>
      <c r="L432" t="str">
        <f t="shared" si="63"/>
        <v>ifrs-full</v>
      </c>
      <c r="M432" t="str">
        <f t="shared" si="64"/>
        <v>EntitysTotalForBusinessCombinationsMember</v>
      </c>
      <c r="N432" t="str">
        <f t="shared" si="65"/>
        <v>insert into dbax_dime_memb (pref_axis, codi_axis, pref_memb, codi_memb, orde_memb, tipo_memb) values ('ifrs-full','BusinessCombinationsAxis','ifrs-full','EntitysTotalForBusinessCombinationsMember',2000,'dimension-default')</v>
      </c>
    </row>
    <row r="433" spans="1:14" x14ac:dyDescent="0.25">
      <c r="A433" t="s">
        <v>2255</v>
      </c>
      <c r="B433" t="s">
        <v>2256</v>
      </c>
      <c r="C433">
        <v>1000</v>
      </c>
      <c r="D433" t="s">
        <v>92</v>
      </c>
      <c r="H433" s="1" t="str">
        <f t="shared" si="59"/>
        <v>ifrs-full_ItemsOfContingentLiabilitiesAxis</v>
      </c>
      <c r="I433" t="str">
        <f t="shared" si="60"/>
        <v>ifrs-full</v>
      </c>
      <c r="J433" t="str">
        <f t="shared" si="61"/>
        <v>ItemsOfContingentLiabilitiesAxis</v>
      </c>
      <c r="K433" s="1" t="str">
        <f t="shared" si="62"/>
        <v>ifrs-full_ItemsOfContingentLiabilitiesMember</v>
      </c>
      <c r="L433" t="str">
        <f t="shared" si="63"/>
        <v>ifrs-full</v>
      </c>
      <c r="M433" t="str">
        <f t="shared" si="64"/>
        <v>ItemsOfContingentLiabilitiesMember</v>
      </c>
      <c r="N433" t="str">
        <f t="shared" si="65"/>
        <v>insert into dbax_dime_memb (pref_axis, codi_axis, pref_memb, codi_memb, orde_memb, tipo_memb) values ('ifrs-full','ItemsOfContingentLiabilitiesAxis','ifrs-full','ItemsOfContingentLiabilitiesMember',1000,'dimension-default')</v>
      </c>
    </row>
    <row r="434" spans="1:14" x14ac:dyDescent="0.25">
      <c r="A434" t="s">
        <v>971</v>
      </c>
      <c r="B434" t="s">
        <v>2283</v>
      </c>
      <c r="C434">
        <v>3000</v>
      </c>
      <c r="D434" t="s">
        <v>91</v>
      </c>
      <c r="H434" s="1" t="str">
        <f t="shared" si="59"/>
        <v>ifrs-full_ClassesOfContingentLiabilitiesAxis</v>
      </c>
      <c r="I434" t="str">
        <f t="shared" si="60"/>
        <v>ifrs-full</v>
      </c>
      <c r="J434" t="str">
        <f t="shared" si="61"/>
        <v>ClassesOfContingentLiabilitiesAxis</v>
      </c>
      <c r="K434" s="1" t="str">
        <f t="shared" si="62"/>
        <v>ifrs-full_LegalProceedingsContingentLiabilityMember</v>
      </c>
      <c r="L434" t="str">
        <f t="shared" si="63"/>
        <v>ifrs-full</v>
      </c>
      <c r="M434" t="str">
        <f t="shared" si="64"/>
        <v>LegalProceedingsContingentLiabilityMember</v>
      </c>
      <c r="N434" t="str">
        <f t="shared" si="65"/>
        <v>insert into dbax_dime_memb (pref_axis, codi_axis, pref_memb, codi_memb, orde_memb, tipo_memb) values ('ifrs-full','ClassesOfContingentLiabilitiesAxis','ifrs-full','LegalProceedingsContingentLiabilityMember',3000,'domain-member')</v>
      </c>
    </row>
    <row r="435" spans="1:14" x14ac:dyDescent="0.25">
      <c r="A435" t="s">
        <v>965</v>
      </c>
      <c r="B435" t="s">
        <v>2304</v>
      </c>
      <c r="C435">
        <v>1000</v>
      </c>
      <c r="D435" t="s">
        <v>91</v>
      </c>
      <c r="H435" s="1" t="str">
        <f t="shared" si="59"/>
        <v>ifrs-full_ClassesOfAcquiredReceivablesAxis</v>
      </c>
      <c r="I435" t="str">
        <f t="shared" si="60"/>
        <v>ifrs-full</v>
      </c>
      <c r="J435" t="str">
        <f t="shared" si="61"/>
        <v>ClassesOfAcquiredReceivablesAxis</v>
      </c>
      <c r="K435" s="1" t="str">
        <f t="shared" si="62"/>
        <v>ifrs-full_LoansAcquiredInBusinessCombinationMember</v>
      </c>
      <c r="L435" t="str">
        <f t="shared" si="63"/>
        <v>ifrs-full</v>
      </c>
      <c r="M435" t="str">
        <f t="shared" si="64"/>
        <v>LoansAcquiredInBusinessCombinationMember</v>
      </c>
      <c r="N435" t="str">
        <f t="shared" si="65"/>
        <v>insert into dbax_dime_memb (pref_axis, codi_axis, pref_memb, codi_memb, orde_memb, tipo_memb) values ('ifrs-full','ClassesOfAcquiredReceivablesAxis','ifrs-full','LoansAcquiredInBusinessCombinationMember',1000,'domain-member')</v>
      </c>
    </row>
    <row r="436" spans="1:14" x14ac:dyDescent="0.25">
      <c r="A436" t="s">
        <v>971</v>
      </c>
      <c r="B436" t="s">
        <v>2488</v>
      </c>
      <c r="C436">
        <v>4000</v>
      </c>
      <c r="D436" t="s">
        <v>91</v>
      </c>
      <c r="H436" s="1" t="str">
        <f t="shared" si="59"/>
        <v>ifrs-full_ClassesOfContingentLiabilitiesAxis</v>
      </c>
      <c r="I436" t="str">
        <f t="shared" si="60"/>
        <v>ifrs-full</v>
      </c>
      <c r="J436" t="str">
        <f t="shared" si="61"/>
        <v>ClassesOfContingentLiabilitiesAxis</v>
      </c>
      <c r="K436" s="1" t="str">
        <f t="shared" si="62"/>
        <v>ifrs-full_OnerousContractsContingentLiabilityMember</v>
      </c>
      <c r="L436" t="str">
        <f t="shared" si="63"/>
        <v>ifrs-full</v>
      </c>
      <c r="M436" t="str">
        <f t="shared" si="64"/>
        <v>OnerousContractsContingentLiabilityMember</v>
      </c>
      <c r="N436" t="str">
        <f t="shared" si="65"/>
        <v>insert into dbax_dime_memb (pref_axis, codi_axis, pref_memb, codi_memb, orde_memb, tipo_memb) values ('ifrs-full','ClassesOfContingentLiabilitiesAxis','ifrs-full','OnerousContractsContingentLiabilityMember',4000,'domain-member')</v>
      </c>
    </row>
    <row r="437" spans="1:14" x14ac:dyDescent="0.25">
      <c r="A437" t="s">
        <v>971</v>
      </c>
      <c r="B437" t="s">
        <v>2526</v>
      </c>
      <c r="C437">
        <v>8000</v>
      </c>
      <c r="D437" t="s">
        <v>91</v>
      </c>
      <c r="H437" s="1" t="str">
        <f t="shared" si="59"/>
        <v>ifrs-full_ClassesOfContingentLiabilitiesAxis</v>
      </c>
      <c r="I437" t="str">
        <f t="shared" si="60"/>
        <v>ifrs-full</v>
      </c>
      <c r="J437" t="str">
        <f t="shared" si="61"/>
        <v>ClassesOfContingentLiabilitiesAxis</v>
      </c>
      <c r="K437" s="1" t="str">
        <f t="shared" si="62"/>
        <v>ifrs-full_OtherContingentLiabilitiesMember</v>
      </c>
      <c r="L437" t="str">
        <f t="shared" si="63"/>
        <v>ifrs-full</v>
      </c>
      <c r="M437" t="str">
        <f t="shared" si="64"/>
        <v>OtherContingentLiabilitiesMember</v>
      </c>
      <c r="N437" t="str">
        <f t="shared" si="65"/>
        <v>insert into dbax_dime_memb (pref_axis, codi_axis, pref_memb, codi_memb, orde_memb, tipo_memb) values ('ifrs-full','ClassesOfContingentLiabilitiesAxis','ifrs-full','OtherContingentLiabilitiesMember',8000,'domain-member')</v>
      </c>
    </row>
    <row r="438" spans="1:14" x14ac:dyDescent="0.25">
      <c r="A438" t="s">
        <v>971</v>
      </c>
      <c r="B438" t="s">
        <v>2791</v>
      </c>
      <c r="C438">
        <v>2000</v>
      </c>
      <c r="D438" t="s">
        <v>91</v>
      </c>
      <c r="H438" s="1" t="str">
        <f t="shared" si="59"/>
        <v>ifrs-full_ClassesOfContingentLiabilitiesAxis</v>
      </c>
      <c r="I438" t="str">
        <f t="shared" si="60"/>
        <v>ifrs-full</v>
      </c>
      <c r="J438" t="str">
        <f t="shared" si="61"/>
        <v>ClassesOfContingentLiabilitiesAxis</v>
      </c>
      <c r="K438" s="1" t="str">
        <f t="shared" si="62"/>
        <v>ifrs-full_RestructuringContingentLiabilityMember</v>
      </c>
      <c r="L438" t="str">
        <f t="shared" si="63"/>
        <v>ifrs-full</v>
      </c>
      <c r="M438" t="str">
        <f t="shared" si="64"/>
        <v>RestructuringContingentLiabilityMember</v>
      </c>
      <c r="N438" t="str">
        <f t="shared" si="65"/>
        <v>insert into dbax_dime_memb (pref_axis, codi_axis, pref_memb, codi_memb, orde_memb, tipo_memb) values ('ifrs-full','ClassesOfContingentLiabilitiesAxis','ifrs-full','RestructuringContingentLiabilityMember',2000,'domain-member')</v>
      </c>
    </row>
    <row r="439" spans="1:14" x14ac:dyDescent="0.25">
      <c r="A439" t="s">
        <v>971</v>
      </c>
      <c r="B439" t="s">
        <v>2871</v>
      </c>
      <c r="C439">
        <v>7000</v>
      </c>
      <c r="D439" t="s">
        <v>91</v>
      </c>
      <c r="H439" s="1" t="str">
        <f t="shared" si="59"/>
        <v>ifrs-full_ClassesOfContingentLiabilitiesAxis</v>
      </c>
      <c r="I439" t="str">
        <f t="shared" si="60"/>
        <v>ifrs-full</v>
      </c>
      <c r="J439" t="str">
        <f t="shared" si="61"/>
        <v>ClassesOfContingentLiabilitiesAxis</v>
      </c>
      <c r="K439" s="1" t="str">
        <f t="shared" si="62"/>
        <v>ifrs-full_ShareOfContingentLiabilitiesOfAssociatesMember</v>
      </c>
      <c r="L439" t="str">
        <f t="shared" si="63"/>
        <v>ifrs-full</v>
      </c>
      <c r="M439" t="str">
        <f t="shared" si="64"/>
        <v>ShareOfContingentLiabilitiesOfAssociatesMember</v>
      </c>
      <c r="N439" t="str">
        <f t="shared" si="65"/>
        <v>insert into dbax_dime_memb (pref_axis, codi_axis, pref_memb, codi_memb, orde_memb, tipo_memb) values ('ifrs-full','ClassesOfContingentLiabilitiesAxis','ifrs-full','ShareOfContingentLiabilitiesOfAssociatesMember',7000,'domain-member')</v>
      </c>
    </row>
    <row r="440" spans="1:14" x14ac:dyDescent="0.25">
      <c r="A440" t="s">
        <v>2971</v>
      </c>
      <c r="B440" t="s">
        <v>2972</v>
      </c>
      <c r="C440">
        <v>1000</v>
      </c>
      <c r="D440" t="s">
        <v>92</v>
      </c>
      <c r="H440" s="1" t="str">
        <f t="shared" si="59"/>
        <v>ifrs-full_TransactionsRecognisedSeparatelyFromAcquisitionOfAssetsAndAssumptionOfLiabilitiesInBusinessCombinationAxis</v>
      </c>
      <c r="I440" t="str">
        <f t="shared" si="60"/>
        <v>ifrs-full</v>
      </c>
      <c r="J440" t="str">
        <f t="shared" si="61"/>
        <v>TransactionsRecognisedSeparatelyFromAcquisitionOfAssetsAndAssumptionOfLiabilitiesInBusinessCombinationAxis</v>
      </c>
      <c r="K440" s="1" t="str">
        <f t="shared" si="62"/>
        <v>ifrs-full_TransactionsRecognisedSeparatelyFromAcquisitionOfAssetsAndAssumptionOfLiabilitiesInBusinessCombinationMember</v>
      </c>
      <c r="L440" t="str">
        <f t="shared" si="63"/>
        <v>ifrs-full</v>
      </c>
      <c r="M440" t="str">
        <f t="shared" si="64"/>
        <v>TransactionsRecognisedSeparatelyFromAcquisitionOfAssetsAndAssumptionOfLiabilitiesInBusinessCombinationMember</v>
      </c>
      <c r="N440" t="str">
        <f t="shared" si="65"/>
        <v>insert into dbax_dime_memb (pref_axis, codi_axis, pref_memb, codi_memb, orde_memb, tipo_memb) values ('ifrs-full','TransactionsRecognisedSeparatelyFromAcquisitionOfAssetsAndAssumptionOfLiabilitiesInBusinessCombinationAxis','ifrs-full','TransactionsRecognisedSeparatelyFromAcquisitionOfAssetsAndAssumptionOfLiabilitiesInBusinessCombinationMember',1000,'dimension-default')</v>
      </c>
    </row>
    <row r="441" spans="1:14" x14ac:dyDescent="0.25">
      <c r="A441" t="s">
        <v>971</v>
      </c>
      <c r="B441" t="s">
        <v>3030</v>
      </c>
      <c r="C441">
        <v>1000</v>
      </c>
      <c r="D441" t="s">
        <v>91</v>
      </c>
      <c r="H441" s="1" t="str">
        <f t="shared" si="59"/>
        <v>ifrs-full_ClassesOfContingentLiabilitiesAxis</v>
      </c>
      <c r="I441" t="str">
        <f t="shared" si="60"/>
        <v>ifrs-full</v>
      </c>
      <c r="J441" t="str">
        <f t="shared" si="61"/>
        <v>ClassesOfContingentLiabilitiesAxis</v>
      </c>
      <c r="K441" s="1" t="str">
        <f t="shared" si="62"/>
        <v>ifrs-full_WarrantyContingentLiabilityMember</v>
      </c>
      <c r="L441" t="str">
        <f t="shared" si="63"/>
        <v>ifrs-full</v>
      </c>
      <c r="M441" t="str">
        <f t="shared" si="64"/>
        <v>WarrantyContingentLiabilityMember</v>
      </c>
      <c r="N441" t="str">
        <f t="shared" si="65"/>
        <v>insert into dbax_dime_memb (pref_axis, codi_axis, pref_memb, codi_memb, orde_memb, tipo_memb) values ('ifrs-full','ClassesOfContingentLiabilitiesAxis','ifrs-full','WarrantyContingentLiabilityMember',1000,'domain-member')</v>
      </c>
    </row>
    <row r="442" spans="1:14" x14ac:dyDescent="0.25">
      <c r="A442" t="s">
        <v>897</v>
      </c>
      <c r="B442" t="s">
        <v>745</v>
      </c>
      <c r="C442">
        <v>2000</v>
      </c>
      <c r="D442" t="s">
        <v>91</v>
      </c>
      <c r="H442" s="1" t="str">
        <f t="shared" si="59"/>
        <v>ifrs-full_CarryingAmountAccumulatedDepreciationAmortisationAndImpairmentAndGrossCarryingAmountAxis</v>
      </c>
      <c r="I442" t="str">
        <f t="shared" si="60"/>
        <v>ifrs-full</v>
      </c>
      <c r="J442" t="str">
        <f t="shared" si="61"/>
        <v>CarryingAmountAccumulatedDepreciationAmortisationAndImpairmentAndGrossCarryingAmountAxis</v>
      </c>
      <c r="K442" s="1" t="str">
        <f t="shared" si="62"/>
        <v>ifrs-full_AccumulatedImpairmentMember</v>
      </c>
      <c r="L442" t="str">
        <f t="shared" si="63"/>
        <v>ifrs-full</v>
      </c>
      <c r="M442" t="str">
        <f t="shared" si="64"/>
        <v>AccumulatedImpairmentMember</v>
      </c>
      <c r="N442" t="str">
        <f t="shared" si="65"/>
        <v>insert into dbax_dime_memb (pref_axis, codi_axis, pref_memb, codi_memb, orde_memb, tipo_memb) values ('ifrs-full','CarryingAmountAccumulatedDepreciationAmortisationAndImpairmentAndGrossCarryingAmountAxis','ifrs-full','AccumulatedImpairmentMember',2000,'domain-member')</v>
      </c>
    </row>
    <row r="443" spans="1:14" x14ac:dyDescent="0.25">
      <c r="A443" t="s">
        <v>887</v>
      </c>
      <c r="B443" t="s">
        <v>888</v>
      </c>
      <c r="C443">
        <v>1000</v>
      </c>
      <c r="D443" t="s">
        <v>91</v>
      </c>
      <c r="H443" s="1" t="str">
        <f t="shared" si="59"/>
        <v>ifrs-full_BusinessCombinationsAxis</v>
      </c>
      <c r="I443" t="str">
        <f t="shared" si="60"/>
        <v>ifrs-full</v>
      </c>
      <c r="J443" t="str">
        <f t="shared" si="61"/>
        <v>BusinessCombinationsAxis</v>
      </c>
      <c r="K443" s="1" t="str">
        <f t="shared" si="62"/>
        <v>ifrs-full_BusinessCombinationsMember</v>
      </c>
      <c r="L443" t="str">
        <f t="shared" si="63"/>
        <v>ifrs-full</v>
      </c>
      <c r="M443" t="str">
        <f t="shared" si="64"/>
        <v>BusinessCombinationsMember</v>
      </c>
      <c r="N443" t="str">
        <f t="shared" si="65"/>
        <v>insert into dbax_dime_memb (pref_axis, codi_axis, pref_memb, codi_memb, orde_memb, tipo_memb) values ('ifrs-full','BusinessCombinationsAxis','ifrs-full','BusinessCombinationsMember',1000,'domain-member')</v>
      </c>
    </row>
    <row r="444" spans="1:14" x14ac:dyDescent="0.25">
      <c r="A444" t="s">
        <v>897</v>
      </c>
      <c r="B444" t="s">
        <v>899</v>
      </c>
      <c r="C444">
        <v>3000</v>
      </c>
      <c r="D444" t="s">
        <v>92</v>
      </c>
      <c r="H444" s="1" t="str">
        <f t="shared" si="59"/>
        <v>ifrs-full_CarryingAmountAccumulatedDepreciationAmortisationAndImpairmentAndGrossCarryingAmountAxis</v>
      </c>
      <c r="I444" t="str">
        <f t="shared" si="60"/>
        <v>ifrs-full</v>
      </c>
      <c r="J444" t="str">
        <f t="shared" si="61"/>
        <v>CarryingAmountAccumulatedDepreciationAmortisationAndImpairmentAndGrossCarryingAmountAxis</v>
      </c>
      <c r="K444" s="1" t="str">
        <f t="shared" si="62"/>
        <v>ifrs-full_CarryingAmountMember</v>
      </c>
      <c r="L444" t="str">
        <f t="shared" si="63"/>
        <v>ifrs-full</v>
      </c>
      <c r="M444" t="str">
        <f t="shared" si="64"/>
        <v>CarryingAmountMember</v>
      </c>
      <c r="N444" t="str">
        <f t="shared" si="65"/>
        <v>insert into dbax_dime_memb (pref_axis, codi_axis, pref_memb, codi_memb, orde_memb, tipo_memb) values ('ifrs-full','CarryingAmountAccumulatedDepreciationAmortisationAndImpairmentAndGrossCarryingAmountAxis','ifrs-full','CarryingAmountMember',3000,'dimension-default')</v>
      </c>
    </row>
    <row r="445" spans="1:14" x14ac:dyDescent="0.25">
      <c r="A445" t="s">
        <v>887</v>
      </c>
      <c r="B445" t="s">
        <v>1804</v>
      </c>
      <c r="C445">
        <v>2000</v>
      </c>
      <c r="D445" t="s">
        <v>92</v>
      </c>
      <c r="H445" s="1" t="str">
        <f t="shared" si="59"/>
        <v>ifrs-full_BusinessCombinationsAxis</v>
      </c>
      <c r="I445" t="str">
        <f t="shared" si="60"/>
        <v>ifrs-full</v>
      </c>
      <c r="J445" t="str">
        <f t="shared" si="61"/>
        <v>BusinessCombinationsAxis</v>
      </c>
      <c r="K445" s="1" t="str">
        <f t="shared" si="62"/>
        <v>ifrs-full_EntitysTotalForBusinessCombinationsMember</v>
      </c>
      <c r="L445" t="str">
        <f t="shared" si="63"/>
        <v>ifrs-full</v>
      </c>
      <c r="M445" t="str">
        <f t="shared" si="64"/>
        <v>EntitysTotalForBusinessCombinationsMember</v>
      </c>
      <c r="N445" t="str">
        <f t="shared" si="65"/>
        <v>insert into dbax_dime_memb (pref_axis, codi_axis, pref_memb, codi_memb, orde_memb, tipo_memb) values ('ifrs-full','BusinessCombinationsAxis','ifrs-full','EntitysTotalForBusinessCombinationsMember',2000,'dimension-default')</v>
      </c>
    </row>
    <row r="446" spans="1:14" x14ac:dyDescent="0.25">
      <c r="A446" t="s">
        <v>897</v>
      </c>
      <c r="B446" t="s">
        <v>2024</v>
      </c>
      <c r="C446">
        <v>1000</v>
      </c>
      <c r="D446" t="s">
        <v>91</v>
      </c>
      <c r="H446" s="1" t="str">
        <f t="shared" si="59"/>
        <v>ifrs-full_CarryingAmountAccumulatedDepreciationAmortisationAndImpairmentAndGrossCarryingAmountAxis</v>
      </c>
      <c r="I446" t="str">
        <f t="shared" si="60"/>
        <v>ifrs-full</v>
      </c>
      <c r="J446" t="str">
        <f t="shared" si="61"/>
        <v>CarryingAmountAccumulatedDepreciationAmortisationAndImpairmentAndGrossCarryingAmountAxis</v>
      </c>
      <c r="K446" s="1" t="str">
        <f t="shared" si="62"/>
        <v>ifrs-full_GrossCarryingAmountMember</v>
      </c>
      <c r="L446" t="str">
        <f t="shared" si="63"/>
        <v>ifrs-full</v>
      </c>
      <c r="M446" t="str">
        <f t="shared" si="64"/>
        <v>GrossCarryingAmountMember</v>
      </c>
      <c r="N446" t="str">
        <f t="shared" si="65"/>
        <v>insert into dbax_dime_memb (pref_axis, codi_axis, pref_memb, codi_memb, orde_memb, tipo_memb) values ('ifrs-full','CarryingAmountAccumulatedDepreciationAmortisationAndImpairmentAndGrossCarryingAmountAxis','ifrs-full','GrossCarryingAmountMember',1000,'domain-member')</v>
      </c>
    </row>
    <row r="447" spans="1:14" x14ac:dyDescent="0.25">
      <c r="A447" t="s">
        <v>635</v>
      </c>
      <c r="B447" t="s">
        <v>461</v>
      </c>
      <c r="C447">
        <v>7000</v>
      </c>
      <c r="D447" t="s">
        <v>92</v>
      </c>
      <c r="H447" s="1" t="str">
        <f t="shared" si="59"/>
        <v>cl-ci_OperatingSegmentsAxis</v>
      </c>
      <c r="I447" t="str">
        <f t="shared" si="60"/>
        <v>cl-ci</v>
      </c>
      <c r="J447" t="str">
        <f t="shared" si="61"/>
        <v>OperatingSegmentsAxis</v>
      </c>
      <c r="K447" s="1" t="str">
        <f t="shared" si="62"/>
        <v>cl-ci_EntitysTotalMember</v>
      </c>
      <c r="L447" t="str">
        <f t="shared" si="63"/>
        <v>cl-ci</v>
      </c>
      <c r="M447" t="str">
        <f t="shared" si="64"/>
        <v>EntitysTotalMember</v>
      </c>
      <c r="N447" t="str">
        <f t="shared" si="65"/>
        <v>insert into dbax_dime_memb (pref_axis, codi_axis, pref_memb, codi_memb, orde_memb, tipo_memb) values ('cl-ci','OperatingSegmentsAxis','cl-ci','EntitysTotalMember',7000,'dimension-default')</v>
      </c>
    </row>
    <row r="448" spans="1:14" x14ac:dyDescent="0.25">
      <c r="A448" t="s">
        <v>635</v>
      </c>
      <c r="B448" t="s">
        <v>805</v>
      </c>
      <c r="C448">
        <v>2000</v>
      </c>
      <c r="D448" t="s">
        <v>91</v>
      </c>
      <c r="H448" s="1" t="str">
        <f t="shared" si="59"/>
        <v>cl-ci_OperatingSegmentsAxis</v>
      </c>
      <c r="I448" t="str">
        <f t="shared" si="60"/>
        <v>cl-ci</v>
      </c>
      <c r="J448" t="str">
        <f t="shared" si="61"/>
        <v>OperatingSegmentsAxis</v>
      </c>
      <c r="K448" s="1" t="str">
        <f t="shared" si="62"/>
        <v>ifrs-full_AllOtherSegmentsMember</v>
      </c>
      <c r="L448" t="str">
        <f t="shared" si="63"/>
        <v>ifrs-full</v>
      </c>
      <c r="M448" t="str">
        <f t="shared" si="64"/>
        <v>AllOtherSegmentsMember</v>
      </c>
      <c r="N448" t="str">
        <f t="shared" si="65"/>
        <v>insert into dbax_dime_memb (pref_axis, codi_axis, pref_memb, codi_memb, orde_memb, tipo_memb) values ('cl-ci','OperatingSegmentsAxis','ifrs-full','AllOtherSegmentsMember',2000,'domain-member')</v>
      </c>
    </row>
    <row r="449" spans="1:14" x14ac:dyDescent="0.25">
      <c r="A449" t="s">
        <v>2015</v>
      </c>
      <c r="B449" t="s">
        <v>1027</v>
      </c>
      <c r="C449">
        <v>1000</v>
      </c>
      <c r="D449" t="s">
        <v>91</v>
      </c>
      <c r="H449" s="1" t="str">
        <f t="shared" si="59"/>
        <v>ifrs-full_GeographicalAreasAxis</v>
      </c>
      <c r="I449" t="str">
        <f t="shared" si="60"/>
        <v>ifrs-full</v>
      </c>
      <c r="J449" t="str">
        <f t="shared" si="61"/>
        <v>GeographicalAreasAxis</v>
      </c>
      <c r="K449" s="1" t="str">
        <f t="shared" si="62"/>
        <v>ifrs-full_CountryOfDomicileMember</v>
      </c>
      <c r="L449" t="str">
        <f t="shared" si="63"/>
        <v>ifrs-full</v>
      </c>
      <c r="M449" t="str">
        <f t="shared" si="64"/>
        <v>CountryOfDomicileMember</v>
      </c>
      <c r="N449" t="str">
        <f t="shared" si="65"/>
        <v>insert into dbax_dime_memb (pref_axis, codi_axis, pref_memb, codi_memb, orde_memb, tipo_memb) values ('ifrs-full','GeographicalAreasAxis','ifrs-full','CountryOfDomicileMember',1000,'domain-member')</v>
      </c>
    </row>
    <row r="450" spans="1:14" x14ac:dyDescent="0.25">
      <c r="A450" t="s">
        <v>635</v>
      </c>
      <c r="B450" t="s">
        <v>1800</v>
      </c>
      <c r="C450">
        <v>4000</v>
      </c>
      <c r="D450" t="s">
        <v>91</v>
      </c>
      <c r="H450" s="1" t="str">
        <f t="shared" si="59"/>
        <v>cl-ci_OperatingSegmentsAxis</v>
      </c>
      <c r="I450" t="str">
        <f t="shared" si="60"/>
        <v>cl-ci</v>
      </c>
      <c r="J450" t="str">
        <f t="shared" si="61"/>
        <v>OperatingSegmentsAxis</v>
      </c>
      <c r="K450" s="1" t="str">
        <f t="shared" si="62"/>
        <v>ifrs-full_EliminationOfIntersegmentAmountsMember</v>
      </c>
      <c r="L450" t="str">
        <f t="shared" si="63"/>
        <v>ifrs-full</v>
      </c>
      <c r="M450" t="str">
        <f t="shared" si="64"/>
        <v>EliminationOfIntersegmentAmountsMember</v>
      </c>
      <c r="N450" t="str">
        <f t="shared" si="65"/>
        <v>insert into dbax_dime_memb (pref_axis, codi_axis, pref_memb, codi_memb, orde_memb, tipo_memb) values ('cl-ci','OperatingSegmentsAxis','ifrs-full','EliminationOfIntersegmentAmountsMember',4000,'domain-member')</v>
      </c>
    </row>
    <row r="451" spans="1:14" x14ac:dyDescent="0.25">
      <c r="A451" t="s">
        <v>2015</v>
      </c>
      <c r="B451" t="s">
        <v>1955</v>
      </c>
      <c r="C451">
        <v>2000</v>
      </c>
      <c r="D451" t="s">
        <v>91</v>
      </c>
      <c r="H451" s="1" t="str">
        <f t="shared" si="59"/>
        <v>ifrs-full_GeographicalAreasAxis</v>
      </c>
      <c r="I451" t="str">
        <f t="shared" si="60"/>
        <v>ifrs-full</v>
      </c>
      <c r="J451" t="str">
        <f t="shared" si="61"/>
        <v>GeographicalAreasAxis</v>
      </c>
      <c r="K451" s="1" t="str">
        <f t="shared" si="62"/>
        <v>ifrs-full_ForeignCountriesMember</v>
      </c>
      <c r="L451" t="str">
        <f t="shared" si="63"/>
        <v>ifrs-full</v>
      </c>
      <c r="M451" t="str">
        <f t="shared" si="64"/>
        <v>ForeignCountriesMember</v>
      </c>
      <c r="N451" t="str">
        <f t="shared" si="65"/>
        <v>insert into dbax_dime_memb (pref_axis, codi_axis, pref_memb, codi_memb, orde_memb, tipo_memb) values ('ifrs-full','GeographicalAreasAxis','ifrs-full','ForeignCountriesMember',2000,'domain-member')</v>
      </c>
    </row>
    <row r="452" spans="1:14" x14ac:dyDescent="0.25">
      <c r="A452" t="s">
        <v>2015</v>
      </c>
      <c r="B452" t="s">
        <v>2016</v>
      </c>
      <c r="C452">
        <v>3000</v>
      </c>
      <c r="D452" t="s">
        <v>92</v>
      </c>
      <c r="H452" s="1" t="str">
        <f t="shared" si="59"/>
        <v>ifrs-full_GeographicalAreasAxis</v>
      </c>
      <c r="I452" t="str">
        <f t="shared" si="60"/>
        <v>ifrs-full</v>
      </c>
      <c r="J452" t="str">
        <f t="shared" si="61"/>
        <v>GeographicalAreasAxis</v>
      </c>
      <c r="K452" s="1" t="str">
        <f t="shared" si="62"/>
        <v>ifrs-full_GeographicalAreasMember</v>
      </c>
      <c r="L452" t="str">
        <f t="shared" si="63"/>
        <v>ifrs-full</v>
      </c>
      <c r="M452" t="str">
        <f t="shared" si="64"/>
        <v>GeographicalAreasMember</v>
      </c>
      <c r="N452" t="str">
        <f t="shared" si="65"/>
        <v>insert into dbax_dime_memb (pref_axis, codi_axis, pref_memb, codi_memb, orde_memb, tipo_memb) values ('ifrs-full','GeographicalAreasAxis','ifrs-full','GeographicalAreasMember',3000,'dimension-default')</v>
      </c>
    </row>
    <row r="453" spans="1:14" x14ac:dyDescent="0.25">
      <c r="A453" t="s">
        <v>2324</v>
      </c>
      <c r="B453" t="s">
        <v>2021</v>
      </c>
      <c r="C453">
        <v>1000</v>
      </c>
      <c r="D453" t="s">
        <v>91</v>
      </c>
      <c r="H453" s="1" t="str">
        <f t="shared" si="59"/>
        <v>ifrs-full_MajorCustomersAxis</v>
      </c>
      <c r="I453" t="str">
        <f t="shared" si="60"/>
        <v>ifrs-full</v>
      </c>
      <c r="J453" t="str">
        <f t="shared" si="61"/>
        <v>MajorCustomersAxis</v>
      </c>
      <c r="K453" s="1" t="str">
        <f t="shared" si="62"/>
        <v>ifrs-full_GovernmentMember</v>
      </c>
      <c r="L453" t="str">
        <f t="shared" si="63"/>
        <v>ifrs-full</v>
      </c>
      <c r="M453" t="str">
        <f t="shared" si="64"/>
        <v>GovernmentMember</v>
      </c>
      <c r="N453" t="str">
        <f t="shared" si="65"/>
        <v>insert into dbax_dime_memb (pref_axis, codi_axis, pref_memb, codi_memb, orde_memb, tipo_memb) values ('ifrs-full','MajorCustomersAxis','ifrs-full','GovernmentMember',1000,'domain-member')</v>
      </c>
    </row>
    <row r="454" spans="1:14" x14ac:dyDescent="0.25">
      <c r="A454" t="s">
        <v>2324</v>
      </c>
      <c r="B454" t="s">
        <v>2325</v>
      </c>
      <c r="C454">
        <v>2000</v>
      </c>
      <c r="D454" t="s">
        <v>92</v>
      </c>
      <c r="H454" s="1" t="str">
        <f t="shared" si="59"/>
        <v>ifrs-full_MajorCustomersAxis</v>
      </c>
      <c r="I454" t="str">
        <f t="shared" si="60"/>
        <v>ifrs-full</v>
      </c>
      <c r="J454" t="str">
        <f t="shared" si="61"/>
        <v>MajorCustomersAxis</v>
      </c>
      <c r="K454" s="1" t="str">
        <f t="shared" si="62"/>
        <v>ifrs-full_MajorCustomersMember</v>
      </c>
      <c r="L454" t="str">
        <f t="shared" si="63"/>
        <v>ifrs-full</v>
      </c>
      <c r="M454" t="str">
        <f t="shared" si="64"/>
        <v>MajorCustomersMember</v>
      </c>
      <c r="N454" t="str">
        <f t="shared" si="65"/>
        <v>insert into dbax_dime_memb (pref_axis, codi_axis, pref_memb, codi_memb, orde_memb, tipo_memb) values ('ifrs-full','MajorCustomersAxis','ifrs-full','MajorCustomersMember',2000,'dimension-default')</v>
      </c>
    </row>
    <row r="455" spans="1:14" x14ac:dyDescent="0.25">
      <c r="A455" t="s">
        <v>635</v>
      </c>
      <c r="B455" t="s">
        <v>2329</v>
      </c>
      <c r="C455">
        <v>6000</v>
      </c>
      <c r="D455" t="s">
        <v>91</v>
      </c>
      <c r="H455" s="1" t="str">
        <f t="shared" si="59"/>
        <v>cl-ci_OperatingSegmentsAxis</v>
      </c>
      <c r="I455" t="str">
        <f t="shared" si="60"/>
        <v>cl-ci</v>
      </c>
      <c r="J455" t="str">
        <f t="shared" si="61"/>
        <v>OperatingSegmentsAxis</v>
      </c>
      <c r="K455" s="1" t="str">
        <f t="shared" si="62"/>
        <v>ifrs-full_MaterialReconcilingItemsMember</v>
      </c>
      <c r="L455" t="str">
        <f t="shared" si="63"/>
        <v>ifrs-full</v>
      </c>
      <c r="M455" t="str">
        <f t="shared" si="64"/>
        <v>MaterialReconcilingItemsMember</v>
      </c>
      <c r="N455" t="str">
        <f t="shared" si="65"/>
        <v>insert into dbax_dime_memb (pref_axis, codi_axis, pref_memb, codi_memb, orde_memb, tipo_memb) values ('cl-ci','OperatingSegmentsAxis','ifrs-full','MaterialReconcilingItemsMember',6000,'domain-member')</v>
      </c>
    </row>
    <row r="456" spans="1:14" x14ac:dyDescent="0.25">
      <c r="A456" t="s">
        <v>635</v>
      </c>
      <c r="B456" t="s">
        <v>2493</v>
      </c>
      <c r="C456">
        <v>3000</v>
      </c>
      <c r="D456" t="s">
        <v>91</v>
      </c>
      <c r="H456" s="1" t="str">
        <f t="shared" si="59"/>
        <v>cl-ci_OperatingSegmentsAxis</v>
      </c>
      <c r="I456" t="str">
        <f t="shared" si="60"/>
        <v>cl-ci</v>
      </c>
      <c r="J456" t="str">
        <f t="shared" si="61"/>
        <v>OperatingSegmentsAxis</v>
      </c>
      <c r="K456" s="1" t="str">
        <f t="shared" si="62"/>
        <v>ifrs-full_OperatingSegmentsMember</v>
      </c>
      <c r="L456" t="str">
        <f t="shared" si="63"/>
        <v>ifrs-full</v>
      </c>
      <c r="M456" t="str">
        <f t="shared" si="64"/>
        <v>OperatingSegmentsMember</v>
      </c>
      <c r="N456" t="str">
        <f t="shared" si="65"/>
        <v>insert into dbax_dime_memb (pref_axis, codi_axis, pref_memb, codi_memb, orde_memb, tipo_memb) values ('cl-ci','OperatingSegmentsAxis','ifrs-full','OperatingSegmentsMember',3000,'domain-member')</v>
      </c>
    </row>
    <row r="457" spans="1:14" x14ac:dyDescent="0.25">
      <c r="A457" t="s">
        <v>2635</v>
      </c>
      <c r="B457" t="s">
        <v>2636</v>
      </c>
      <c r="C457">
        <v>1000</v>
      </c>
      <c r="D457" t="s">
        <v>92</v>
      </c>
      <c r="H457" s="1" t="str">
        <f t="shared" si="59"/>
        <v>ifrs-full_ProductsAndServicesAxis</v>
      </c>
      <c r="I457" t="str">
        <f t="shared" si="60"/>
        <v>ifrs-full</v>
      </c>
      <c r="J457" t="str">
        <f t="shared" si="61"/>
        <v>ProductsAndServicesAxis</v>
      </c>
      <c r="K457" s="1" t="str">
        <f t="shared" si="62"/>
        <v>ifrs-full_ProductsAndServicesMember</v>
      </c>
      <c r="L457" t="str">
        <f t="shared" si="63"/>
        <v>ifrs-full</v>
      </c>
      <c r="M457" t="str">
        <f t="shared" si="64"/>
        <v>ProductsAndServicesMember</v>
      </c>
      <c r="N457" t="str">
        <f t="shared" si="65"/>
        <v>insert into dbax_dime_memb (pref_axis, codi_axis, pref_memb, codi_memb, orde_memb, tipo_memb) values ('ifrs-full','ProductsAndServicesAxis','ifrs-full','ProductsAndServicesMember',1000,'dimension-default')</v>
      </c>
    </row>
    <row r="458" spans="1:14" x14ac:dyDescent="0.25">
      <c r="A458" t="s">
        <v>635</v>
      </c>
      <c r="B458" t="s">
        <v>2765</v>
      </c>
      <c r="C458">
        <v>1000</v>
      </c>
      <c r="D458" t="s">
        <v>91</v>
      </c>
      <c r="H458" s="1" t="str">
        <f t="shared" si="59"/>
        <v>cl-ci_OperatingSegmentsAxis</v>
      </c>
      <c r="I458" t="str">
        <f t="shared" si="60"/>
        <v>cl-ci</v>
      </c>
      <c r="J458" t="str">
        <f t="shared" si="61"/>
        <v>OperatingSegmentsAxis</v>
      </c>
      <c r="K458" s="1" t="str">
        <f t="shared" si="62"/>
        <v>ifrs-full_ReportableSegmentsMember</v>
      </c>
      <c r="L458" t="str">
        <f t="shared" si="63"/>
        <v>ifrs-full</v>
      </c>
      <c r="M458" t="str">
        <f t="shared" si="64"/>
        <v>ReportableSegmentsMember</v>
      </c>
      <c r="N458" t="str">
        <f t="shared" si="65"/>
        <v>insert into dbax_dime_memb (pref_axis, codi_axis, pref_memb, codi_memb, orde_memb, tipo_memb) values ('cl-ci','OperatingSegmentsAxis','ifrs-full','ReportableSegmentsMember',1000,'domain-member')</v>
      </c>
    </row>
    <row r="459" spans="1:14" x14ac:dyDescent="0.25">
      <c r="A459" t="s">
        <v>635</v>
      </c>
      <c r="B459" t="s">
        <v>3000</v>
      </c>
      <c r="C459">
        <v>5000</v>
      </c>
      <c r="D459" t="s">
        <v>91</v>
      </c>
      <c r="H459" s="1" t="str">
        <f t="shared" si="59"/>
        <v>cl-ci_OperatingSegmentsAxis</v>
      </c>
      <c r="I459" t="str">
        <f t="shared" si="60"/>
        <v>cl-ci</v>
      </c>
      <c r="J459" t="str">
        <f t="shared" si="61"/>
        <v>OperatingSegmentsAxis</v>
      </c>
      <c r="K459" s="1" t="str">
        <f t="shared" si="62"/>
        <v>ifrs-full_UnallocatedAmountsMember</v>
      </c>
      <c r="L459" t="str">
        <f t="shared" si="63"/>
        <v>ifrs-full</v>
      </c>
      <c r="M459" t="str">
        <f t="shared" si="64"/>
        <v>UnallocatedAmountsMember</v>
      </c>
      <c r="N459" t="str">
        <f t="shared" si="65"/>
        <v>insert into dbax_dime_memb (pref_axis, codi_axis, pref_memb, codi_memb, orde_memb, tipo_memb) values ('cl-ci','OperatingSegmentsAxis','ifrs-full','UnallocatedAmountsMember',5000,'domain-member')</v>
      </c>
    </row>
    <row r="460" spans="1:14" x14ac:dyDescent="0.25">
      <c r="A460" t="s">
        <v>897</v>
      </c>
      <c r="B460" t="s">
        <v>743</v>
      </c>
      <c r="C460">
        <v>4000</v>
      </c>
      <c r="D460" t="s">
        <v>91</v>
      </c>
      <c r="H460" s="1" t="str">
        <f t="shared" si="59"/>
        <v>ifrs-full_CarryingAmountAccumulatedDepreciationAmortisationAndImpairmentAndGrossCarryingAmountAxis</v>
      </c>
      <c r="I460" t="str">
        <f t="shared" si="60"/>
        <v>ifrs-full</v>
      </c>
      <c r="J460" t="str">
        <f t="shared" si="61"/>
        <v>CarryingAmountAccumulatedDepreciationAmortisationAndImpairmentAndGrossCarryingAmountAxis</v>
      </c>
      <c r="K460" s="1" t="str">
        <f t="shared" si="62"/>
        <v>ifrs-full_AccumulatedDepreciationAmortisationAndImpairmentMember</v>
      </c>
      <c r="L460" t="str">
        <f t="shared" si="63"/>
        <v>ifrs-full</v>
      </c>
      <c r="M460" t="str">
        <f t="shared" si="64"/>
        <v>AccumulatedDepreciationAmortisationAndImpairmentMember</v>
      </c>
      <c r="N460" t="str">
        <f t="shared" si="65"/>
        <v>insert into dbax_dime_memb (pref_axis, codi_axis, pref_memb, codi_memb, orde_memb, tipo_memb) values ('ifrs-full','CarryingAmountAccumulatedDepreciationAmortisationAndImpairmentAndGrossCarryingAmountAxis','ifrs-full','AccumulatedDepreciationAmortisationAndImpairmentMember',4000,'domain-member')</v>
      </c>
    </row>
    <row r="461" spans="1:14" x14ac:dyDescent="0.25">
      <c r="A461" t="s">
        <v>897</v>
      </c>
      <c r="B461" t="s">
        <v>744</v>
      </c>
      <c r="C461">
        <v>2000</v>
      </c>
      <c r="D461" t="s">
        <v>91</v>
      </c>
      <c r="H461" s="1" t="str">
        <f t="shared" si="59"/>
        <v>ifrs-full_CarryingAmountAccumulatedDepreciationAmortisationAndImpairmentAndGrossCarryingAmountAxis</v>
      </c>
      <c r="I461" t="str">
        <f t="shared" si="60"/>
        <v>ifrs-full</v>
      </c>
      <c r="J461" t="str">
        <f t="shared" si="61"/>
        <v>CarryingAmountAccumulatedDepreciationAmortisationAndImpairmentAndGrossCarryingAmountAxis</v>
      </c>
      <c r="K461" s="1" t="str">
        <f t="shared" si="62"/>
        <v>ifrs-full_AccumulatedDepreciationAndAmortisationMember</v>
      </c>
      <c r="L461" t="str">
        <f t="shared" si="63"/>
        <v>ifrs-full</v>
      </c>
      <c r="M461" t="str">
        <f t="shared" si="64"/>
        <v>AccumulatedDepreciationAndAmortisationMember</v>
      </c>
      <c r="N461" t="str">
        <f t="shared" si="65"/>
        <v>insert into dbax_dime_memb (pref_axis, codi_axis, pref_memb, codi_memb, orde_memb, tipo_memb) values ('ifrs-full','CarryingAmountAccumulatedDepreciationAmortisationAndImpairmentAndGrossCarryingAmountAxis','ifrs-full','AccumulatedDepreciationAndAmortisationMember',2000,'domain-member')</v>
      </c>
    </row>
    <row r="462" spans="1:14" x14ac:dyDescent="0.25">
      <c r="A462" t="s">
        <v>897</v>
      </c>
      <c r="B462" t="s">
        <v>745</v>
      </c>
      <c r="C462">
        <v>3000</v>
      </c>
      <c r="D462" t="s">
        <v>91</v>
      </c>
      <c r="H462" s="1" t="str">
        <f t="shared" si="59"/>
        <v>ifrs-full_CarryingAmountAccumulatedDepreciationAmortisationAndImpairmentAndGrossCarryingAmountAxis</v>
      </c>
      <c r="I462" t="str">
        <f t="shared" si="60"/>
        <v>ifrs-full</v>
      </c>
      <c r="J462" t="str">
        <f t="shared" si="61"/>
        <v>CarryingAmountAccumulatedDepreciationAmortisationAndImpairmentAndGrossCarryingAmountAxis</v>
      </c>
      <c r="K462" s="1" t="str">
        <f t="shared" si="62"/>
        <v>ifrs-full_AccumulatedImpairmentMember</v>
      </c>
      <c r="L462" t="str">
        <f t="shared" si="63"/>
        <v>ifrs-full</v>
      </c>
      <c r="M462" t="str">
        <f t="shared" si="64"/>
        <v>AccumulatedImpairmentMember</v>
      </c>
      <c r="N462" t="str">
        <f t="shared" si="65"/>
        <v>insert into dbax_dime_memb (pref_axis, codi_axis, pref_memb, codi_memb, orde_memb, tipo_memb) values ('ifrs-full','CarryingAmountAccumulatedDepreciationAmortisationAndImpairmentAndGrossCarryingAmountAxis','ifrs-full','AccumulatedImpairmentMember',3000,'domain-member')</v>
      </c>
    </row>
    <row r="463" spans="1:14" x14ac:dyDescent="0.25">
      <c r="A463" t="s">
        <v>2331</v>
      </c>
      <c r="B463" t="s">
        <v>801</v>
      </c>
      <c r="C463">
        <v>4000</v>
      </c>
      <c r="D463" t="s">
        <v>92</v>
      </c>
      <c r="H463" s="1" t="str">
        <f t="shared" si="59"/>
        <v>ifrs-full_MaturityAxis</v>
      </c>
      <c r="I463" t="str">
        <f t="shared" si="60"/>
        <v>ifrs-full</v>
      </c>
      <c r="J463" t="str">
        <f t="shared" si="61"/>
        <v>MaturityAxis</v>
      </c>
      <c r="K463" s="1" t="str">
        <f t="shared" si="62"/>
        <v>ifrs-full_AggregatedTimeBandsMember</v>
      </c>
      <c r="L463" t="str">
        <f t="shared" si="63"/>
        <v>ifrs-full</v>
      </c>
      <c r="M463" t="str">
        <f t="shared" si="64"/>
        <v>AggregatedTimeBandsMember</v>
      </c>
      <c r="N463" t="str">
        <f t="shared" si="65"/>
        <v>insert into dbax_dime_memb (pref_axis, codi_axis, pref_memb, codi_memb, orde_memb, tipo_memb) values ('ifrs-full','MaturityAxis','ifrs-full','AggregatedTimeBandsMember',4000,'dimension-default')</v>
      </c>
    </row>
    <row r="464" spans="1:14" x14ac:dyDescent="0.25">
      <c r="A464" t="s">
        <v>967</v>
      </c>
      <c r="B464" t="s">
        <v>869</v>
      </c>
      <c r="C464">
        <v>4000</v>
      </c>
      <c r="D464" t="s">
        <v>91</v>
      </c>
      <c r="H464" s="1" t="str">
        <f t="shared" si="59"/>
        <v>ifrs-full_ClassesOfAssetsAxis</v>
      </c>
      <c r="I464" t="str">
        <f t="shared" si="60"/>
        <v>ifrs-full</v>
      </c>
      <c r="J464" t="str">
        <f t="shared" si="61"/>
        <v>ClassesOfAssetsAxis</v>
      </c>
      <c r="K464" s="1" t="str">
        <f t="shared" si="62"/>
        <v>ifrs-full_BiologicalAssetsMember</v>
      </c>
      <c r="L464" t="str">
        <f t="shared" si="63"/>
        <v>ifrs-full</v>
      </c>
      <c r="M464" t="str">
        <f t="shared" si="64"/>
        <v>BiologicalAssetsMember</v>
      </c>
      <c r="N464" t="str">
        <f t="shared" si="65"/>
        <v>insert into dbax_dime_memb (pref_axis, codi_axis, pref_memb, codi_memb, orde_memb, tipo_memb) values ('ifrs-full','ClassesOfAssetsAxis','ifrs-full','BiologicalAssetsMember',4000,'domain-member')</v>
      </c>
    </row>
    <row r="465" spans="1:14" x14ac:dyDescent="0.25">
      <c r="A465" t="s">
        <v>897</v>
      </c>
      <c r="B465" t="s">
        <v>899</v>
      </c>
      <c r="C465">
        <v>5000</v>
      </c>
      <c r="D465" t="s">
        <v>92</v>
      </c>
      <c r="H465" s="1" t="str">
        <f t="shared" si="59"/>
        <v>ifrs-full_CarryingAmountAccumulatedDepreciationAmortisationAndImpairmentAndGrossCarryingAmountAxis</v>
      </c>
      <c r="I465" t="str">
        <f t="shared" si="60"/>
        <v>ifrs-full</v>
      </c>
      <c r="J465" t="str">
        <f t="shared" si="61"/>
        <v>CarryingAmountAccumulatedDepreciationAmortisationAndImpairmentAndGrossCarryingAmountAxis</v>
      </c>
      <c r="K465" s="1" t="str">
        <f t="shared" si="62"/>
        <v>ifrs-full_CarryingAmountMember</v>
      </c>
      <c r="L465" t="str">
        <f t="shared" si="63"/>
        <v>ifrs-full</v>
      </c>
      <c r="M465" t="str">
        <f t="shared" si="64"/>
        <v>CarryingAmountMember</v>
      </c>
      <c r="N465" t="str">
        <f t="shared" si="65"/>
        <v>insert into dbax_dime_memb (pref_axis, codi_axis, pref_memb, codi_memb, orde_memb, tipo_memb) values ('ifrs-full','CarryingAmountAccumulatedDepreciationAmortisationAndImpairmentAndGrossCarryingAmountAxis','ifrs-full','CarryingAmountMember',5000,'dimension-default')</v>
      </c>
    </row>
    <row r="466" spans="1:14" x14ac:dyDescent="0.25">
      <c r="A466" t="s">
        <v>967</v>
      </c>
      <c r="B466" t="s">
        <v>968</v>
      </c>
      <c r="C466">
        <v>6000</v>
      </c>
      <c r="D466" t="s">
        <v>92</v>
      </c>
      <c r="H466" s="1" t="str">
        <f t="shared" si="59"/>
        <v>ifrs-full_ClassesOfAssetsAxis</v>
      </c>
      <c r="I466" t="str">
        <f t="shared" si="60"/>
        <v>ifrs-full</v>
      </c>
      <c r="J466" t="str">
        <f t="shared" si="61"/>
        <v>ClassesOfAssetsAxis</v>
      </c>
      <c r="K466" s="1" t="str">
        <f t="shared" si="62"/>
        <v>ifrs-full_ClassesOfAssetsMember</v>
      </c>
      <c r="L466" t="str">
        <f t="shared" si="63"/>
        <v>ifrs-full</v>
      </c>
      <c r="M466" t="str">
        <f t="shared" si="64"/>
        <v>ClassesOfAssetsMember</v>
      </c>
      <c r="N466" t="str">
        <f t="shared" si="65"/>
        <v>insert into dbax_dime_memb (pref_axis, codi_axis, pref_memb, codi_memb, orde_memb, tipo_memb) values ('ifrs-full','ClassesOfAssetsAxis','ifrs-full','ClassesOfAssetsMember',6000,'dimension-default')</v>
      </c>
    </row>
    <row r="467" spans="1:14" x14ac:dyDescent="0.25">
      <c r="A467" t="s">
        <v>897</v>
      </c>
      <c r="B467" t="s">
        <v>2024</v>
      </c>
      <c r="C467">
        <v>1000</v>
      </c>
      <c r="D467" t="s">
        <v>91</v>
      </c>
      <c r="H467" s="1" t="str">
        <f t="shared" si="59"/>
        <v>ifrs-full_CarryingAmountAccumulatedDepreciationAmortisationAndImpairmentAndGrossCarryingAmountAxis</v>
      </c>
      <c r="I467" t="str">
        <f t="shared" si="60"/>
        <v>ifrs-full</v>
      </c>
      <c r="J467" t="str">
        <f t="shared" si="61"/>
        <v>CarryingAmountAccumulatedDepreciationAmortisationAndImpairmentAndGrossCarryingAmountAxis</v>
      </c>
      <c r="K467" s="1" t="str">
        <f t="shared" si="62"/>
        <v>ifrs-full_GrossCarryingAmountMember</v>
      </c>
      <c r="L467" t="str">
        <f t="shared" si="63"/>
        <v>ifrs-full</v>
      </c>
      <c r="M467" t="str">
        <f t="shared" si="64"/>
        <v>GrossCarryingAmountMember</v>
      </c>
      <c r="N467" t="str">
        <f t="shared" si="65"/>
        <v>insert into dbax_dime_memb (pref_axis, codi_axis, pref_memb, codi_memb, orde_memb, tipo_memb) values ('ifrs-full','CarryingAmountAccumulatedDepreciationAmortisationAndImpairmentAndGrossCarryingAmountAxis','ifrs-full','GrossCarryingAmountMember',1000,'domain-member')</v>
      </c>
    </row>
    <row r="468" spans="1:14" x14ac:dyDescent="0.25">
      <c r="A468" t="s">
        <v>967</v>
      </c>
      <c r="B468" t="s">
        <v>2176</v>
      </c>
      <c r="C468">
        <v>2000</v>
      </c>
      <c r="D468" t="s">
        <v>91</v>
      </c>
      <c r="H468" s="1" t="str">
        <f t="shared" si="59"/>
        <v>ifrs-full_ClassesOfAssetsAxis</v>
      </c>
      <c r="I468" t="str">
        <f t="shared" si="60"/>
        <v>ifrs-full</v>
      </c>
      <c r="J468" t="str">
        <f t="shared" si="61"/>
        <v>ClassesOfAssetsAxis</v>
      </c>
      <c r="K468" s="1" t="str">
        <f t="shared" si="62"/>
        <v>ifrs-full_IntangibleAssetsOtherThanGoodwillMember</v>
      </c>
      <c r="L468" t="str">
        <f t="shared" si="63"/>
        <v>ifrs-full</v>
      </c>
      <c r="M468" t="str">
        <f t="shared" si="64"/>
        <v>IntangibleAssetsOtherThanGoodwillMember</v>
      </c>
      <c r="N468" t="str">
        <f t="shared" si="65"/>
        <v>insert into dbax_dime_memb (pref_axis, codi_axis, pref_memb, codi_memb, orde_memb, tipo_memb) values ('ifrs-full','ClassesOfAssetsAxis','ifrs-full','IntangibleAssetsOtherThanGoodwillMember',2000,'domain-member')</v>
      </c>
    </row>
    <row r="469" spans="1:14" x14ac:dyDescent="0.25">
      <c r="A469" t="s">
        <v>967</v>
      </c>
      <c r="B469" t="s">
        <v>2237</v>
      </c>
      <c r="C469">
        <v>3000</v>
      </c>
      <c r="D469" t="s">
        <v>91</v>
      </c>
      <c r="H469" s="1" t="str">
        <f t="shared" si="59"/>
        <v>ifrs-full_ClassesOfAssetsAxis</v>
      </c>
      <c r="I469" t="str">
        <f t="shared" si="60"/>
        <v>ifrs-full</v>
      </c>
      <c r="J469" t="str">
        <f t="shared" si="61"/>
        <v>ClassesOfAssetsAxis</v>
      </c>
      <c r="K469" s="1" t="str">
        <f t="shared" si="62"/>
        <v>ifrs-full_InvestmentPropertyMember</v>
      </c>
      <c r="L469" t="str">
        <f t="shared" si="63"/>
        <v>ifrs-full</v>
      </c>
      <c r="M469" t="str">
        <f t="shared" si="64"/>
        <v>InvestmentPropertyMember</v>
      </c>
      <c r="N469" t="str">
        <f t="shared" si="65"/>
        <v>insert into dbax_dime_memb (pref_axis, codi_axis, pref_memb, codi_memb, orde_memb, tipo_memb) values ('ifrs-full','ClassesOfAssetsAxis','ifrs-full','InvestmentPropertyMember',3000,'domain-member')</v>
      </c>
    </row>
    <row r="470" spans="1:14" x14ac:dyDescent="0.25">
      <c r="A470" t="s">
        <v>2331</v>
      </c>
      <c r="B470" t="s">
        <v>2275</v>
      </c>
      <c r="C470">
        <v>3000</v>
      </c>
      <c r="D470" t="s">
        <v>91</v>
      </c>
      <c r="H470" s="1" t="str">
        <f t="shared" si="59"/>
        <v>ifrs-full_MaturityAxis</v>
      </c>
      <c r="I470" t="str">
        <f t="shared" si="60"/>
        <v>ifrs-full</v>
      </c>
      <c r="J470" t="str">
        <f t="shared" si="61"/>
        <v>MaturityAxis</v>
      </c>
      <c r="K470" s="1" t="str">
        <f t="shared" si="62"/>
        <v>ifrs-full_LaterThanFiveYearsMember</v>
      </c>
      <c r="L470" t="str">
        <f t="shared" si="63"/>
        <v>ifrs-full</v>
      </c>
      <c r="M470" t="str">
        <f t="shared" si="64"/>
        <v>LaterThanFiveYearsMember</v>
      </c>
      <c r="N470" t="str">
        <f t="shared" si="65"/>
        <v>insert into dbax_dime_memb (pref_axis, codi_axis, pref_memb, codi_memb, orde_memb, tipo_memb) values ('ifrs-full','MaturityAxis','ifrs-full','LaterThanFiveYearsMember',3000,'domain-member')</v>
      </c>
    </row>
    <row r="471" spans="1:14" x14ac:dyDescent="0.25">
      <c r="A471" t="s">
        <v>2331</v>
      </c>
      <c r="B471" t="s">
        <v>2276</v>
      </c>
      <c r="C471">
        <v>2000</v>
      </c>
      <c r="D471" t="s">
        <v>91</v>
      </c>
      <c r="H471" s="1" t="str">
        <f t="shared" si="59"/>
        <v>ifrs-full_MaturityAxis</v>
      </c>
      <c r="I471" t="str">
        <f t="shared" si="60"/>
        <v>ifrs-full</v>
      </c>
      <c r="J471" t="str">
        <f t="shared" si="61"/>
        <v>MaturityAxis</v>
      </c>
      <c r="K471" s="1" t="str">
        <f t="shared" si="62"/>
        <v>ifrs-full_LaterThanOneYearAndNotLaterThanFiveYearsMember</v>
      </c>
      <c r="L471" t="str">
        <f t="shared" si="63"/>
        <v>ifrs-full</v>
      </c>
      <c r="M471" t="str">
        <f t="shared" si="64"/>
        <v>LaterThanOneYearAndNotLaterThanFiveYearsMember</v>
      </c>
      <c r="N471" t="str">
        <f t="shared" si="65"/>
        <v>insert into dbax_dime_memb (pref_axis, codi_axis, pref_memb, codi_memb, orde_memb, tipo_memb) values ('ifrs-full','MaturityAxis','ifrs-full','LaterThanOneYearAndNotLaterThanFiveYearsMember',2000,'domain-member')</v>
      </c>
    </row>
    <row r="472" spans="1:14" x14ac:dyDescent="0.25">
      <c r="A472" t="s">
        <v>2331</v>
      </c>
      <c r="B472" t="s">
        <v>2461</v>
      </c>
      <c r="C472">
        <v>1000</v>
      </c>
      <c r="D472" t="s">
        <v>91</v>
      </c>
      <c r="H472" s="1" t="str">
        <f t="shared" si="59"/>
        <v>ifrs-full_MaturityAxis</v>
      </c>
      <c r="I472" t="str">
        <f t="shared" si="60"/>
        <v>ifrs-full</v>
      </c>
      <c r="J472" t="str">
        <f t="shared" si="61"/>
        <v>MaturityAxis</v>
      </c>
      <c r="K472" s="1" t="str">
        <f t="shared" si="62"/>
        <v>ifrs-full_NotLaterThanOneYearMember</v>
      </c>
      <c r="L472" t="str">
        <f t="shared" si="63"/>
        <v>ifrs-full</v>
      </c>
      <c r="M472" t="str">
        <f t="shared" si="64"/>
        <v>NotLaterThanOneYearMember</v>
      </c>
      <c r="N472" t="str">
        <f t="shared" si="65"/>
        <v>insert into dbax_dime_memb (pref_axis, codi_axis, pref_memb, codi_memb, orde_memb, tipo_memb) values ('ifrs-full','MaturityAxis','ifrs-full','NotLaterThanOneYearMember',1000,'domain-member')</v>
      </c>
    </row>
    <row r="473" spans="1:14" x14ac:dyDescent="0.25">
      <c r="A473" t="s">
        <v>967</v>
      </c>
      <c r="B473" t="s">
        <v>2498</v>
      </c>
      <c r="C473">
        <v>5000</v>
      </c>
      <c r="D473" t="s">
        <v>91</v>
      </c>
      <c r="H473" s="1" t="str">
        <f t="shared" si="59"/>
        <v>ifrs-full_ClassesOfAssetsAxis</v>
      </c>
      <c r="I473" t="str">
        <f t="shared" si="60"/>
        <v>ifrs-full</v>
      </c>
      <c r="J473" t="str">
        <f t="shared" si="61"/>
        <v>ClassesOfAssetsAxis</v>
      </c>
      <c r="K473" s="1" t="str">
        <f t="shared" si="62"/>
        <v>ifrs-full_OtherAssetsMember</v>
      </c>
      <c r="L473" t="str">
        <f t="shared" si="63"/>
        <v>ifrs-full</v>
      </c>
      <c r="M473" t="str">
        <f t="shared" si="64"/>
        <v>OtherAssetsMember</v>
      </c>
      <c r="N473" t="str">
        <f t="shared" si="65"/>
        <v>insert into dbax_dime_memb (pref_axis, codi_axis, pref_memb, codi_memb, orde_memb, tipo_memb) values ('ifrs-full','ClassesOfAssetsAxis','ifrs-full','OtherAssetsMember',5000,'domain-member')</v>
      </c>
    </row>
    <row r="474" spans="1:14" x14ac:dyDescent="0.25">
      <c r="A474" t="s">
        <v>967</v>
      </c>
      <c r="B474" t="s">
        <v>2664</v>
      </c>
      <c r="C474">
        <v>1000</v>
      </c>
      <c r="D474" t="s">
        <v>91</v>
      </c>
      <c r="H474" s="1" t="str">
        <f t="shared" si="59"/>
        <v>ifrs-full_ClassesOfAssetsAxis</v>
      </c>
      <c r="I474" t="str">
        <f t="shared" si="60"/>
        <v>ifrs-full</v>
      </c>
      <c r="J474" t="str">
        <f t="shared" si="61"/>
        <v>ClassesOfAssetsAxis</v>
      </c>
      <c r="K474" s="1" t="str">
        <f t="shared" si="62"/>
        <v>ifrs-full_PropertyPlantAndEquipmentMember</v>
      </c>
      <c r="L474" t="str">
        <f t="shared" si="63"/>
        <v>ifrs-full</v>
      </c>
      <c r="M474" t="str">
        <f t="shared" si="64"/>
        <v>PropertyPlantAndEquipmentMember</v>
      </c>
      <c r="N474" t="str">
        <f t="shared" si="65"/>
        <v>insert into dbax_dime_memb (pref_axis, codi_axis, pref_memb, codi_memb, orde_memb, tipo_memb) values ('ifrs-full','ClassesOfAssetsAxis','ifrs-full','PropertyPlantAndEquipmentMember',1000,'domain-member')</v>
      </c>
    </row>
    <row r="475" spans="1:14" x14ac:dyDescent="0.25">
      <c r="A475" t="s">
        <v>2144</v>
      </c>
      <c r="B475" t="s">
        <v>802</v>
      </c>
      <c r="C475">
        <v>1000</v>
      </c>
      <c r="D475" t="s">
        <v>91</v>
      </c>
      <c r="H475" s="1" t="str">
        <f t="shared" si="59"/>
        <v>ifrs-full_IndividualAssetsOrCashgeneratingUnitsWithSignificantAmountOfGoodwillOrIntangibleAssetsWithIndefiniteUsefulLivesAxis</v>
      </c>
      <c r="I475" t="str">
        <f t="shared" si="60"/>
        <v>ifrs-full</v>
      </c>
      <c r="J475" t="str">
        <f t="shared" si="61"/>
        <v>IndividualAssetsOrCashgeneratingUnitsWithSignificantAmountOfGoodwillOrIntangibleAssetsWithIndefiniteUsefulLivesAxis</v>
      </c>
      <c r="K475" s="1" t="str">
        <f t="shared" si="62"/>
        <v>ifrs-full_AggregateNotSignificantIndividualAssetsOrCashgeneratingUnitsMember</v>
      </c>
      <c r="L475" t="str">
        <f t="shared" si="63"/>
        <v>ifrs-full</v>
      </c>
      <c r="M475" t="str">
        <f t="shared" si="64"/>
        <v>AggregateNotSignificantIndividualAssetsOrCashgeneratingUnitsMember</v>
      </c>
      <c r="N475" t="str">
        <f t="shared" si="65"/>
        <v>insert into dbax_dime_memb (pref_axis, codi_axis, pref_memb, codi_memb, orde_memb, tipo_memb) values ('ifrs-full','IndividualAssetsOrCashgeneratingUnitsWithSignificantAmountOfGoodwillOrIntangibleAssetsWithIndefiniteUsefulLivesAxis','ifrs-full','AggregateNotSignificantIndividualAssetsOrCashgeneratingUnitsMember',1000,'domain-member')</v>
      </c>
    </row>
    <row r="476" spans="1:14" x14ac:dyDescent="0.25">
      <c r="A476" t="s">
        <v>967</v>
      </c>
      <c r="B476" t="s">
        <v>968</v>
      </c>
      <c r="C476">
        <v>9000</v>
      </c>
      <c r="D476" t="s">
        <v>92</v>
      </c>
      <c r="H476" s="1" t="str">
        <f t="shared" si="59"/>
        <v>ifrs-full_ClassesOfAssetsAxis</v>
      </c>
      <c r="I476" t="str">
        <f t="shared" si="60"/>
        <v>ifrs-full</v>
      </c>
      <c r="J476" t="str">
        <f t="shared" si="61"/>
        <v>ClassesOfAssetsAxis</v>
      </c>
      <c r="K476" s="1" t="str">
        <f t="shared" si="62"/>
        <v>ifrs-full_ClassesOfAssetsMember</v>
      </c>
      <c r="L476" t="str">
        <f t="shared" si="63"/>
        <v>ifrs-full</v>
      </c>
      <c r="M476" t="str">
        <f t="shared" si="64"/>
        <v>ClassesOfAssetsMember</v>
      </c>
      <c r="N476" t="str">
        <f t="shared" si="65"/>
        <v>insert into dbax_dime_memb (pref_axis, codi_axis, pref_memb, codi_memb, orde_memb, tipo_memb) values ('ifrs-full','ClassesOfAssetsAxis','ifrs-full','ClassesOfAssetsMember',9000,'dimension-default')</v>
      </c>
    </row>
    <row r="477" spans="1:14" x14ac:dyDescent="0.25">
      <c r="A477" t="s">
        <v>2144</v>
      </c>
      <c r="B477" t="s">
        <v>1805</v>
      </c>
      <c r="C477">
        <v>3000</v>
      </c>
      <c r="D477" t="s">
        <v>92</v>
      </c>
      <c r="H477" s="1" t="str">
        <f t="shared" si="59"/>
        <v>ifrs-full_IndividualAssetsOrCashgeneratingUnitsWithSignificantAmountOfGoodwillOrIntangibleAssetsWithIndefiniteUsefulLivesAxis</v>
      </c>
      <c r="I477" t="str">
        <f t="shared" si="60"/>
        <v>ifrs-full</v>
      </c>
      <c r="J477" t="str">
        <f t="shared" si="61"/>
        <v>IndividualAssetsOrCashgeneratingUnitsWithSignificantAmountOfGoodwillOrIntangibleAssetsWithIndefiniteUsefulLivesAxis</v>
      </c>
      <c r="K477" s="1" t="str">
        <f t="shared" si="62"/>
        <v>ifrs-full_EntitysTotalForCashgeneratingUnitsMember</v>
      </c>
      <c r="L477" t="str">
        <f t="shared" si="63"/>
        <v>ifrs-full</v>
      </c>
      <c r="M477" t="str">
        <f t="shared" si="64"/>
        <v>EntitysTotalForCashgeneratingUnitsMember</v>
      </c>
      <c r="N477" t="str">
        <f t="shared" si="65"/>
        <v>insert into dbax_dime_memb (pref_axis, codi_axis, pref_memb, codi_memb, orde_memb, tipo_memb) values ('ifrs-full','IndividualAssetsOrCashgeneratingUnitsWithSignificantAmountOfGoodwillOrIntangibleAssetsWithIndefiniteUsefulLivesAxis','ifrs-full','EntitysTotalForCashgeneratingUnitsMember',3000,'dimension-default')</v>
      </c>
    </row>
    <row r="478" spans="1:14" x14ac:dyDescent="0.25">
      <c r="A478" t="s">
        <v>2142</v>
      </c>
      <c r="B478" t="s">
        <v>1807</v>
      </c>
      <c r="C478">
        <v>2000</v>
      </c>
      <c r="D478" t="s">
        <v>92</v>
      </c>
      <c r="H478" s="1" t="str">
        <f t="shared" si="59"/>
        <v>ifrs-full_IndividualAssetsOrCashgeneratingUnitsAxis</v>
      </c>
      <c r="I478" t="str">
        <f t="shared" si="60"/>
        <v>ifrs-full</v>
      </c>
      <c r="J478" t="str">
        <f t="shared" si="61"/>
        <v>IndividualAssetsOrCashgeneratingUnitsAxis</v>
      </c>
      <c r="K478" s="1" t="str">
        <f t="shared" si="62"/>
        <v>ifrs-full_EntitysTotalForIndividualAssetsOrCashgeneratingUnitsMember</v>
      </c>
      <c r="L478" t="str">
        <f t="shared" si="63"/>
        <v>ifrs-full</v>
      </c>
      <c r="M478" t="str">
        <f t="shared" si="64"/>
        <v>EntitysTotalForIndividualAssetsOrCashgeneratingUnitsMember</v>
      </c>
      <c r="N478" t="str">
        <f t="shared" si="65"/>
        <v>insert into dbax_dime_memb (pref_axis, codi_axis, pref_memb, codi_memb, orde_memb, tipo_memb) values ('ifrs-full','IndividualAssetsOrCashgeneratingUnitsAxis','ifrs-full','EntitysTotalForIndividualAssetsOrCashgeneratingUnitsMember',2000,'dimension-default')</v>
      </c>
    </row>
    <row r="479" spans="1:14" x14ac:dyDescent="0.25">
      <c r="A479" t="s">
        <v>967</v>
      </c>
      <c r="B479" t="s">
        <v>1914</v>
      </c>
      <c r="C479">
        <v>3000</v>
      </c>
      <c r="D479" t="s">
        <v>91</v>
      </c>
      <c r="H479" s="1" t="str">
        <f t="shared" si="59"/>
        <v>ifrs-full_ClassesOfAssetsAxis</v>
      </c>
      <c r="I479" t="str">
        <f t="shared" si="60"/>
        <v>ifrs-full</v>
      </c>
      <c r="J479" t="str">
        <f t="shared" si="61"/>
        <v>ClassesOfAssetsAxis</v>
      </c>
      <c r="K479" s="1" t="str">
        <f t="shared" si="62"/>
        <v>ifrs-full_ExplorationAndEvaluationAssetsMember</v>
      </c>
      <c r="L479" t="str">
        <f t="shared" si="63"/>
        <v>ifrs-full</v>
      </c>
      <c r="M479" t="str">
        <f t="shared" si="64"/>
        <v>ExplorationAndEvaluationAssetsMember</v>
      </c>
      <c r="N479" t="str">
        <f t="shared" si="65"/>
        <v>insert into dbax_dime_memb (pref_axis, codi_axis, pref_memb, codi_memb, orde_memb, tipo_memb) values ('ifrs-full','ClassesOfAssetsAxis','ifrs-full','ExplorationAndEvaluationAssetsMember',3000,'domain-member')</v>
      </c>
    </row>
    <row r="480" spans="1:14" x14ac:dyDescent="0.25">
      <c r="A480" t="s">
        <v>967</v>
      </c>
      <c r="B480" t="s">
        <v>1941</v>
      </c>
      <c r="C480">
        <v>4000</v>
      </c>
      <c r="D480" t="s">
        <v>91</v>
      </c>
      <c r="H480" s="1" t="str">
        <f t="shared" si="59"/>
        <v>ifrs-full_ClassesOfAssetsAxis</v>
      </c>
      <c r="I480" t="str">
        <f t="shared" si="60"/>
        <v>ifrs-full</v>
      </c>
      <c r="J480" t="str">
        <f t="shared" si="61"/>
        <v>ClassesOfAssetsAxis</v>
      </c>
      <c r="K480" s="1" t="str">
        <f t="shared" si="62"/>
        <v>ifrs-full_FinancialAssetsMember</v>
      </c>
      <c r="L480" t="str">
        <f t="shared" si="63"/>
        <v>ifrs-full</v>
      </c>
      <c r="M480" t="str">
        <f t="shared" si="64"/>
        <v>FinancialAssetsMember</v>
      </c>
      <c r="N480" t="str">
        <f t="shared" si="65"/>
        <v>insert into dbax_dime_memb (pref_axis, codi_axis, pref_memb, codi_memb, orde_memb, tipo_memb) values ('ifrs-full','ClassesOfAssetsAxis','ifrs-full','FinancialAssetsMember',4000,'domain-member')</v>
      </c>
    </row>
    <row r="481" spans="1:14" x14ac:dyDescent="0.25">
      <c r="A481" t="s">
        <v>967</v>
      </c>
      <c r="B481" t="s">
        <v>2020</v>
      </c>
      <c r="C481">
        <v>5000</v>
      </c>
      <c r="D481" t="s">
        <v>91</v>
      </c>
      <c r="H481" s="1" t="str">
        <f t="shared" si="59"/>
        <v>ifrs-full_ClassesOfAssetsAxis</v>
      </c>
      <c r="I481" t="str">
        <f t="shared" si="60"/>
        <v>ifrs-full</v>
      </c>
      <c r="J481" t="str">
        <f t="shared" si="61"/>
        <v>ClassesOfAssetsAxis</v>
      </c>
      <c r="K481" s="1" t="str">
        <f t="shared" si="62"/>
        <v>ifrs-full_GoodwillMember</v>
      </c>
      <c r="L481" t="str">
        <f t="shared" si="63"/>
        <v>ifrs-full</v>
      </c>
      <c r="M481" t="str">
        <f t="shared" si="64"/>
        <v>GoodwillMember</v>
      </c>
      <c r="N481" t="str">
        <f t="shared" si="65"/>
        <v>insert into dbax_dime_memb (pref_axis, codi_axis, pref_memb, codi_memb, orde_memb, tipo_memb) values ('ifrs-full','ClassesOfAssetsAxis','ifrs-full','GoodwillMember',5000,'domain-member')</v>
      </c>
    </row>
    <row r="482" spans="1:14" x14ac:dyDescent="0.25">
      <c r="A482" t="s">
        <v>2142</v>
      </c>
      <c r="B482" t="s">
        <v>2143</v>
      </c>
      <c r="C482">
        <v>1000</v>
      </c>
      <c r="D482" t="s">
        <v>91</v>
      </c>
      <c r="H482" s="1" t="str">
        <f t="shared" si="59"/>
        <v>ifrs-full_IndividualAssetsOrCashgeneratingUnitsAxis</v>
      </c>
      <c r="I482" t="str">
        <f t="shared" si="60"/>
        <v>ifrs-full</v>
      </c>
      <c r="J482" t="str">
        <f t="shared" si="61"/>
        <v>IndividualAssetsOrCashgeneratingUnitsAxis</v>
      </c>
      <c r="K482" s="1" t="str">
        <f t="shared" si="62"/>
        <v>ifrs-full_IndividualAssetsOrCashgeneratingUnitsMember</v>
      </c>
      <c r="L482" t="str">
        <f t="shared" si="63"/>
        <v>ifrs-full</v>
      </c>
      <c r="M482" t="str">
        <f t="shared" si="64"/>
        <v>IndividualAssetsOrCashgeneratingUnitsMember</v>
      </c>
      <c r="N482" t="str">
        <f t="shared" si="65"/>
        <v>insert into dbax_dime_memb (pref_axis, codi_axis, pref_memb, codi_memb, orde_memb, tipo_memb) values ('ifrs-full','IndividualAssetsOrCashgeneratingUnitsAxis','ifrs-full','IndividualAssetsOrCashgeneratingUnitsMember',1000,'domain-member')</v>
      </c>
    </row>
    <row r="483" spans="1:14" x14ac:dyDescent="0.25">
      <c r="A483" t="s">
        <v>2144</v>
      </c>
      <c r="B483" t="s">
        <v>2145</v>
      </c>
      <c r="C483">
        <v>2000</v>
      </c>
      <c r="D483" t="s">
        <v>91</v>
      </c>
      <c r="H483" s="1" t="str">
        <f t="shared" si="59"/>
        <v>ifrs-full_IndividualAssetsOrCashgeneratingUnitsWithSignificantAmountOfGoodwillOrIntangibleAssetsWithIndefiniteUsefulLivesAxis</v>
      </c>
      <c r="I483" t="str">
        <f t="shared" si="60"/>
        <v>ifrs-full</v>
      </c>
      <c r="J483" t="str">
        <f t="shared" si="61"/>
        <v>IndividualAssetsOrCashgeneratingUnitsWithSignificantAmountOfGoodwillOrIntangibleAssetsWithIndefiniteUsefulLivesAxis</v>
      </c>
      <c r="K483" s="1" t="str">
        <f t="shared" si="62"/>
        <v>ifrs-full_IndividualAssetsOrCashgeneratingUnitsWithSignificantAmountOfGoodwillOrIntangibleAssetsWithIndefiniteUsefulLivesMember</v>
      </c>
      <c r="L483" t="str">
        <f t="shared" si="63"/>
        <v>ifrs-full</v>
      </c>
      <c r="M483" t="str">
        <f t="shared" si="64"/>
        <v>IndividualAssetsOrCashgeneratingUnitsWithSignificantAmountOfGoodwillOrIntangibleAssetsWithIndefiniteUsefulLivesMember</v>
      </c>
      <c r="N483" t="str">
        <f t="shared" si="65"/>
        <v>insert into dbax_dime_memb (pref_axis, codi_axis, pref_memb, codi_memb, orde_memb, tipo_memb) values ('ifrs-full','IndividualAssetsOrCashgeneratingUnitsWithSignificantAmountOfGoodwillOrIntangibleAssetsWithIndefiniteUsefulLivesAxis','ifrs-full','IndividualAssetsOrCashgeneratingUnitsWithSignificantAmountOfGoodwillOrIntangibleAssetsWithIndefiniteUsefulLivesMember',2000,'domain-member')</v>
      </c>
    </row>
    <row r="484" spans="1:14" x14ac:dyDescent="0.25">
      <c r="A484" t="s">
        <v>967</v>
      </c>
      <c r="B484" t="s">
        <v>2176</v>
      </c>
      <c r="C484">
        <v>2000</v>
      </c>
      <c r="D484" t="s">
        <v>91</v>
      </c>
      <c r="H484" s="1" t="str">
        <f t="shared" si="59"/>
        <v>ifrs-full_ClassesOfAssetsAxis</v>
      </c>
      <c r="I484" t="str">
        <f t="shared" si="60"/>
        <v>ifrs-full</v>
      </c>
      <c r="J484" t="str">
        <f t="shared" si="61"/>
        <v>ClassesOfAssetsAxis</v>
      </c>
      <c r="K484" s="1" t="str">
        <f t="shared" si="62"/>
        <v>ifrs-full_IntangibleAssetsOtherThanGoodwillMember</v>
      </c>
      <c r="L484" t="str">
        <f t="shared" si="63"/>
        <v>ifrs-full</v>
      </c>
      <c r="M484" t="str">
        <f t="shared" si="64"/>
        <v>IntangibleAssetsOtherThanGoodwillMember</v>
      </c>
      <c r="N484" t="str">
        <f t="shared" si="65"/>
        <v>insert into dbax_dime_memb (pref_axis, codi_axis, pref_memb, codi_memb, orde_memb, tipo_memb) values ('ifrs-full','ClassesOfAssetsAxis','ifrs-full','IntangibleAssetsOtherThanGoodwillMember',2000,'domain-member')</v>
      </c>
    </row>
    <row r="485" spans="1:14" x14ac:dyDescent="0.25">
      <c r="A485" t="s">
        <v>967</v>
      </c>
      <c r="B485" t="s">
        <v>2240</v>
      </c>
      <c r="C485">
        <v>6000</v>
      </c>
      <c r="D485" t="s">
        <v>91</v>
      </c>
      <c r="H485" s="1" t="str">
        <f t="shared" si="59"/>
        <v>ifrs-full_ClassesOfAssetsAxis</v>
      </c>
      <c r="I485" t="str">
        <f t="shared" si="60"/>
        <v>ifrs-full</v>
      </c>
      <c r="J485" t="str">
        <f t="shared" si="61"/>
        <v>ClassesOfAssetsAxis</v>
      </c>
      <c r="K485" s="1" t="str">
        <f t="shared" si="62"/>
        <v>ifrs-full_InvestmentsAccountedForUsingEquityMethodMember</v>
      </c>
      <c r="L485" t="str">
        <f t="shared" si="63"/>
        <v>ifrs-full</v>
      </c>
      <c r="M485" t="str">
        <f t="shared" si="64"/>
        <v>InvestmentsAccountedForUsingEquityMethodMember</v>
      </c>
      <c r="N485" t="str">
        <f t="shared" si="65"/>
        <v>insert into dbax_dime_memb (pref_axis, codi_axis, pref_memb, codi_memb, orde_memb, tipo_memb) values ('ifrs-full','ClassesOfAssetsAxis','ifrs-full','InvestmentsAccountedForUsingEquityMethodMember',6000,'domain-member')</v>
      </c>
    </row>
    <row r="486" spans="1:14" x14ac:dyDescent="0.25">
      <c r="A486" t="s">
        <v>967</v>
      </c>
      <c r="B486" t="s">
        <v>2401</v>
      </c>
      <c r="C486">
        <v>7000</v>
      </c>
      <c r="D486" t="s">
        <v>91</v>
      </c>
      <c r="H486" s="1" t="str">
        <f t="shared" si="59"/>
        <v>ifrs-full_ClassesOfAssetsAxis</v>
      </c>
      <c r="I486" t="str">
        <f t="shared" si="60"/>
        <v>ifrs-full</v>
      </c>
      <c r="J486" t="str">
        <f t="shared" si="61"/>
        <v>ClassesOfAssetsAxis</v>
      </c>
      <c r="K486" s="1" t="str">
        <f t="shared" si="62"/>
        <v>ifrs-full_NoncurrentAssetsOrDisposalGroupsClassifiedAsHeldForSaleMember</v>
      </c>
      <c r="L486" t="str">
        <f t="shared" si="63"/>
        <v>ifrs-full</v>
      </c>
      <c r="M486" t="str">
        <f t="shared" si="64"/>
        <v>NoncurrentAssetsOrDisposalGroupsClassifiedAsHeldForSaleMember</v>
      </c>
      <c r="N486" t="str">
        <f t="shared" si="65"/>
        <v>insert into dbax_dime_memb (pref_axis, codi_axis, pref_memb, codi_memb, orde_memb, tipo_memb) values ('ifrs-full','ClassesOfAssetsAxis','ifrs-full','NoncurrentAssetsOrDisposalGroupsClassifiedAsHeldForSaleMember',7000,'domain-member')</v>
      </c>
    </row>
    <row r="487" spans="1:14" x14ac:dyDescent="0.25">
      <c r="A487" t="s">
        <v>967</v>
      </c>
      <c r="B487" t="s">
        <v>2550</v>
      </c>
      <c r="C487">
        <v>8000</v>
      </c>
      <c r="D487" t="s">
        <v>91</v>
      </c>
      <c r="H487" s="1" t="str">
        <f t="shared" ref="H487:H527" si="66">MID(A487,FIND("#",A487)+1,10000)</f>
        <v>ifrs-full_ClassesOfAssetsAxis</v>
      </c>
      <c r="I487" t="str">
        <f t="shared" ref="I487:I527" si="67">MID(H487,1,FIND("_",H487)-1)</f>
        <v>ifrs-full</v>
      </c>
      <c r="J487" t="str">
        <f t="shared" ref="J487:J527" si="68">MID(H487,FIND("_",H487)+1,10000)</f>
        <v>ClassesOfAssetsAxis</v>
      </c>
      <c r="K487" s="1" t="str">
        <f t="shared" ref="K487:K527" si="69">MID(B487,FIND("#",B487)+1,10000)</f>
        <v>ifrs-full_OtherImpairedAssetsMember</v>
      </c>
      <c r="L487" t="str">
        <f t="shared" ref="L487:L527" si="70">MID(K487,1,FIND("_",K487)-1)</f>
        <v>ifrs-full</v>
      </c>
      <c r="M487" t="str">
        <f t="shared" ref="M487:M527" si="71">MID(K487,FIND("_",K487)+1,10000)</f>
        <v>OtherImpairedAssetsMember</v>
      </c>
      <c r="N487" t="str">
        <f t="shared" ref="N487:N527" si="72">CONCATENATE("insert into dbax_dime_memb (pref_axis, codi_axis, pref_memb, codi_memb, orde_memb, tipo_memb) values ('",I487,"','",J487,"','",L487,"','",M487,"',",C487,",'",D487,"')")</f>
        <v>insert into dbax_dime_memb (pref_axis, codi_axis, pref_memb, codi_memb, orde_memb, tipo_memb) values ('ifrs-full','ClassesOfAssetsAxis','ifrs-full','OtherImpairedAssetsMember',8000,'domain-member')</v>
      </c>
    </row>
    <row r="488" spans="1:14" x14ac:dyDescent="0.25">
      <c r="A488" t="s">
        <v>967</v>
      </c>
      <c r="B488" t="s">
        <v>2664</v>
      </c>
      <c r="C488">
        <v>1000</v>
      </c>
      <c r="D488" t="s">
        <v>91</v>
      </c>
      <c r="H488" s="1" t="str">
        <f t="shared" si="66"/>
        <v>ifrs-full_ClassesOfAssetsAxis</v>
      </c>
      <c r="I488" t="str">
        <f t="shared" si="67"/>
        <v>ifrs-full</v>
      </c>
      <c r="J488" t="str">
        <f t="shared" si="68"/>
        <v>ClassesOfAssetsAxis</v>
      </c>
      <c r="K488" s="1" t="str">
        <f t="shared" si="69"/>
        <v>ifrs-full_PropertyPlantAndEquipmentMember</v>
      </c>
      <c r="L488" t="str">
        <f t="shared" si="70"/>
        <v>ifrs-full</v>
      </c>
      <c r="M488" t="str">
        <f t="shared" si="71"/>
        <v>PropertyPlantAndEquipmentMember</v>
      </c>
      <c r="N488" t="str">
        <f t="shared" si="72"/>
        <v>insert into dbax_dime_memb (pref_axis, codi_axis, pref_memb, codi_memb, orde_memb, tipo_memb) values ('ifrs-full','ClassesOfAssetsAxis','ifrs-full','PropertyPlantAndEquipmentMember',1000,'domain-member')</v>
      </c>
    </row>
    <row r="489" spans="1:14" x14ac:dyDescent="0.25">
      <c r="A489" t="s">
        <v>2856</v>
      </c>
      <c r="B489" t="s">
        <v>2765</v>
      </c>
      <c r="C489">
        <v>1000</v>
      </c>
      <c r="D489" t="s">
        <v>91</v>
      </c>
      <c r="H489" s="1" t="str">
        <f t="shared" si="66"/>
        <v>ifrs-full_SegmentsAxis</v>
      </c>
      <c r="I489" t="str">
        <f t="shared" si="67"/>
        <v>ifrs-full</v>
      </c>
      <c r="J489" t="str">
        <f t="shared" si="68"/>
        <v>SegmentsAxis</v>
      </c>
      <c r="K489" s="1" t="str">
        <f t="shared" si="69"/>
        <v>ifrs-full_ReportableSegmentsMember</v>
      </c>
      <c r="L489" t="str">
        <f t="shared" si="70"/>
        <v>ifrs-full</v>
      </c>
      <c r="M489" t="str">
        <f t="shared" si="71"/>
        <v>ReportableSegmentsMember</v>
      </c>
      <c r="N489" t="str">
        <f t="shared" si="72"/>
        <v>insert into dbax_dime_memb (pref_axis, codi_axis, pref_memb, codi_memb, orde_memb, tipo_memb) values ('ifrs-full','SegmentsAxis','ifrs-full','ReportableSegmentsMember',1000,'domain-member')</v>
      </c>
    </row>
    <row r="490" spans="1:14" x14ac:dyDescent="0.25">
      <c r="A490" t="s">
        <v>2856</v>
      </c>
      <c r="B490" t="s">
        <v>2857</v>
      </c>
      <c r="C490">
        <v>2000</v>
      </c>
      <c r="D490" t="s">
        <v>91</v>
      </c>
      <c r="H490" s="1" t="str">
        <f t="shared" si="66"/>
        <v>ifrs-full_SegmentsAxis</v>
      </c>
      <c r="I490" t="str">
        <f t="shared" si="67"/>
        <v>ifrs-full</v>
      </c>
      <c r="J490" t="str">
        <f t="shared" si="68"/>
        <v>SegmentsAxis</v>
      </c>
      <c r="K490" s="1" t="str">
        <f t="shared" si="69"/>
        <v>ifrs-full_SegmentsMember</v>
      </c>
      <c r="L490" t="str">
        <f t="shared" si="70"/>
        <v>ifrs-full</v>
      </c>
      <c r="M490" t="str">
        <f t="shared" si="71"/>
        <v>SegmentsMember</v>
      </c>
      <c r="N490" t="str">
        <f t="shared" si="72"/>
        <v>insert into dbax_dime_memb (pref_axis, codi_axis, pref_memb, codi_memb, orde_memb, tipo_memb) values ('ifrs-full','SegmentsAxis','ifrs-full','SegmentsMember',2000,'domain-member')</v>
      </c>
    </row>
    <row r="491" spans="1:14" x14ac:dyDescent="0.25">
      <c r="A491" t="s">
        <v>971</v>
      </c>
      <c r="B491" t="s">
        <v>1005</v>
      </c>
      <c r="C491">
        <v>13000</v>
      </c>
      <c r="D491" t="s">
        <v>92</v>
      </c>
      <c r="H491" s="1" t="str">
        <f t="shared" si="66"/>
        <v>ifrs-full_ClassesOfContingentLiabilitiesAxis</v>
      </c>
      <c r="I491" t="str">
        <f t="shared" si="67"/>
        <v>ifrs-full</v>
      </c>
      <c r="J491" t="str">
        <f t="shared" si="68"/>
        <v>ClassesOfContingentLiabilitiesAxis</v>
      </c>
      <c r="K491" s="1" t="str">
        <f t="shared" si="69"/>
        <v>ifrs-full_ContingentLiabilitiesMember</v>
      </c>
      <c r="L491" t="str">
        <f t="shared" si="70"/>
        <v>ifrs-full</v>
      </c>
      <c r="M491" t="str">
        <f t="shared" si="71"/>
        <v>ContingentLiabilitiesMember</v>
      </c>
      <c r="N491" t="str">
        <f t="shared" si="72"/>
        <v>insert into dbax_dime_memb (pref_axis, codi_axis, pref_memb, codi_memb, orde_memb, tipo_memb) values ('ifrs-full','ClassesOfContingentLiabilitiesAxis','ifrs-full','ContingentLiabilitiesMember',13000,'dimension-default')</v>
      </c>
    </row>
    <row r="492" spans="1:14" x14ac:dyDescent="0.25">
      <c r="A492" t="s">
        <v>971</v>
      </c>
      <c r="B492" t="s">
        <v>1006</v>
      </c>
      <c r="C492">
        <v>9000</v>
      </c>
      <c r="D492" t="s">
        <v>91</v>
      </c>
      <c r="H492" s="1" t="str">
        <f t="shared" si="66"/>
        <v>ifrs-full_ClassesOfContingentLiabilitiesAxis</v>
      </c>
      <c r="I492" t="str">
        <f t="shared" si="67"/>
        <v>ifrs-full</v>
      </c>
      <c r="J492" t="str">
        <f t="shared" si="68"/>
        <v>ClassesOfContingentLiabilitiesAxis</v>
      </c>
      <c r="K492" s="1" t="str">
        <f t="shared" si="69"/>
        <v>ifrs-full_ContingentLiabilitiesOfJointVentureMember</v>
      </c>
      <c r="L492" t="str">
        <f t="shared" si="70"/>
        <v>ifrs-full</v>
      </c>
      <c r="M492" t="str">
        <f t="shared" si="71"/>
        <v>ContingentLiabilitiesOfJointVentureMember</v>
      </c>
      <c r="N492" t="str">
        <f t="shared" si="72"/>
        <v>insert into dbax_dime_memb (pref_axis, codi_axis, pref_memb, codi_memb, orde_memb, tipo_memb) values ('ifrs-full','ClassesOfContingentLiabilitiesAxis','ifrs-full','ContingentLiabilitiesOfJointVentureMember',9000,'domain-member')</v>
      </c>
    </row>
    <row r="493" spans="1:14" x14ac:dyDescent="0.25">
      <c r="A493" t="s">
        <v>971</v>
      </c>
      <c r="B493" t="s">
        <v>1009</v>
      </c>
      <c r="C493">
        <v>11000</v>
      </c>
      <c r="D493" t="s">
        <v>91</v>
      </c>
      <c r="H493" s="1" t="str">
        <f t="shared" si="66"/>
        <v>ifrs-full_ClassesOfContingentLiabilitiesAxis</v>
      </c>
      <c r="I493" t="str">
        <f t="shared" si="67"/>
        <v>ifrs-full</v>
      </c>
      <c r="J493" t="str">
        <f t="shared" si="68"/>
        <v>ClassesOfContingentLiabilitiesAxis</v>
      </c>
      <c r="K493" s="1" t="str">
        <f t="shared" si="69"/>
        <v>ifrs-full_ContingentLiabilityArisingFromPostemploymentBenefitObligationsMember</v>
      </c>
      <c r="L493" t="str">
        <f t="shared" si="70"/>
        <v>ifrs-full</v>
      </c>
      <c r="M493" t="str">
        <f t="shared" si="71"/>
        <v>ContingentLiabilityArisingFromPostemploymentBenefitObligationsMember</v>
      </c>
      <c r="N493" t="str">
        <f t="shared" si="72"/>
        <v>insert into dbax_dime_memb (pref_axis, codi_axis, pref_memb, codi_memb, orde_memb, tipo_memb) values ('ifrs-full','ClassesOfContingentLiabilitiesAxis','ifrs-full','ContingentLiabilityArisingFromPostemploymentBenefitObligationsMember',11000,'domain-member')</v>
      </c>
    </row>
    <row r="494" spans="1:14" x14ac:dyDescent="0.25">
      <c r="A494" t="s">
        <v>971</v>
      </c>
      <c r="B494" t="s">
        <v>1010</v>
      </c>
      <c r="C494">
        <v>5000</v>
      </c>
      <c r="D494" t="s">
        <v>91</v>
      </c>
      <c r="H494" s="1" t="str">
        <f t="shared" si="66"/>
        <v>ifrs-full_ClassesOfContingentLiabilitiesAxis</v>
      </c>
      <c r="I494" t="str">
        <f t="shared" si="67"/>
        <v>ifrs-full</v>
      </c>
      <c r="J494" t="str">
        <f t="shared" si="68"/>
        <v>ClassesOfContingentLiabilitiesAxis</v>
      </c>
      <c r="K494" s="1" t="str">
        <f t="shared" si="69"/>
        <v>ifrs-full_ContingentLiabilityForDecommissioningRestorationAndRehabilitationCostsMember</v>
      </c>
      <c r="L494" t="str">
        <f t="shared" si="70"/>
        <v>ifrs-full</v>
      </c>
      <c r="M494" t="str">
        <f t="shared" si="71"/>
        <v>ContingentLiabilityForDecommissioningRestorationAndRehabilitationCostsMember</v>
      </c>
      <c r="N494" t="str">
        <f t="shared" si="72"/>
        <v>insert into dbax_dime_memb (pref_axis, codi_axis, pref_memb, codi_memb, orde_memb, tipo_memb) values ('ifrs-full','ClassesOfContingentLiabilitiesAxis','ifrs-full','ContingentLiabilityForDecommissioningRestorationAndRehabilitationCostsMember',5000,'domain-member')</v>
      </c>
    </row>
    <row r="495" spans="1:14" x14ac:dyDescent="0.25">
      <c r="A495" t="s">
        <v>971</v>
      </c>
      <c r="B495" t="s">
        <v>1011</v>
      </c>
      <c r="C495">
        <v>8000</v>
      </c>
      <c r="D495" t="s">
        <v>91</v>
      </c>
      <c r="H495" s="1" t="str">
        <f t="shared" si="66"/>
        <v>ifrs-full_ClassesOfContingentLiabilitiesAxis</v>
      </c>
      <c r="I495" t="str">
        <f t="shared" si="67"/>
        <v>ifrs-full</v>
      </c>
      <c r="J495" t="str">
        <f t="shared" si="68"/>
        <v>ClassesOfContingentLiabilitiesAxis</v>
      </c>
      <c r="K495" s="1" t="str">
        <f t="shared" si="69"/>
        <v>ifrs-full_ContingentLiabilityForGuaranteesMember</v>
      </c>
      <c r="L495" t="str">
        <f t="shared" si="70"/>
        <v>ifrs-full</v>
      </c>
      <c r="M495" t="str">
        <f t="shared" si="71"/>
        <v>ContingentLiabilityForGuaranteesMember</v>
      </c>
      <c r="N495" t="str">
        <f t="shared" si="72"/>
        <v>insert into dbax_dime_memb (pref_axis, codi_axis, pref_memb, codi_memb, orde_memb, tipo_memb) values ('ifrs-full','ClassesOfContingentLiabilitiesAxis','ifrs-full','ContingentLiabilityForGuaranteesMember',8000,'domain-member')</v>
      </c>
    </row>
    <row r="496" spans="1:14" x14ac:dyDescent="0.25">
      <c r="A496" t="s">
        <v>971</v>
      </c>
      <c r="B496" t="s">
        <v>2283</v>
      </c>
      <c r="C496">
        <v>3000</v>
      </c>
      <c r="D496" t="s">
        <v>91</v>
      </c>
      <c r="H496" s="1" t="str">
        <f t="shared" si="66"/>
        <v>ifrs-full_ClassesOfContingentLiabilitiesAxis</v>
      </c>
      <c r="I496" t="str">
        <f t="shared" si="67"/>
        <v>ifrs-full</v>
      </c>
      <c r="J496" t="str">
        <f t="shared" si="68"/>
        <v>ClassesOfContingentLiabilitiesAxis</v>
      </c>
      <c r="K496" s="1" t="str">
        <f t="shared" si="69"/>
        <v>ifrs-full_LegalProceedingsContingentLiabilityMember</v>
      </c>
      <c r="L496" t="str">
        <f t="shared" si="70"/>
        <v>ifrs-full</v>
      </c>
      <c r="M496" t="str">
        <f t="shared" si="71"/>
        <v>LegalProceedingsContingentLiabilityMember</v>
      </c>
      <c r="N496" t="str">
        <f t="shared" si="72"/>
        <v>insert into dbax_dime_memb (pref_axis, codi_axis, pref_memb, codi_memb, orde_memb, tipo_memb) values ('ifrs-full','ClassesOfContingentLiabilitiesAxis','ifrs-full','LegalProceedingsContingentLiabilityMember',3000,'domain-member')</v>
      </c>
    </row>
    <row r="497" spans="1:14" x14ac:dyDescent="0.25">
      <c r="A497" t="s">
        <v>977</v>
      </c>
      <c r="B497" t="s">
        <v>2286</v>
      </c>
      <c r="C497">
        <v>3000</v>
      </c>
      <c r="D497" t="s">
        <v>91</v>
      </c>
      <c r="H497" s="1" t="str">
        <f t="shared" si="66"/>
        <v>ifrs-full_ClassesOfProvisionsAxis</v>
      </c>
      <c r="I497" t="str">
        <f t="shared" si="67"/>
        <v>ifrs-full</v>
      </c>
      <c r="J497" t="str">
        <f t="shared" si="68"/>
        <v>ClassesOfProvisionsAxis</v>
      </c>
      <c r="K497" s="1" t="str">
        <f t="shared" si="69"/>
        <v>ifrs-full_LegalProceedingsProvisionMember</v>
      </c>
      <c r="L497" t="str">
        <f t="shared" si="70"/>
        <v>ifrs-full</v>
      </c>
      <c r="M497" t="str">
        <f t="shared" si="71"/>
        <v>LegalProceedingsProvisionMember</v>
      </c>
      <c r="N497" t="str">
        <f t="shared" si="72"/>
        <v>insert into dbax_dime_memb (pref_axis, codi_axis, pref_memb, codi_memb, orde_memb, tipo_memb) values ('ifrs-full','ClassesOfProvisionsAxis','ifrs-full','LegalProceedingsProvisionMember',3000,'domain-member')</v>
      </c>
    </row>
    <row r="498" spans="1:14" x14ac:dyDescent="0.25">
      <c r="A498" t="s">
        <v>977</v>
      </c>
      <c r="B498" t="s">
        <v>2367</v>
      </c>
      <c r="C498">
        <v>10000</v>
      </c>
      <c r="D498" t="s">
        <v>91</v>
      </c>
      <c r="H498" s="1" t="str">
        <f t="shared" si="66"/>
        <v>ifrs-full_ClassesOfProvisionsAxis</v>
      </c>
      <c r="I498" t="str">
        <f t="shared" si="67"/>
        <v>ifrs-full</v>
      </c>
      <c r="J498" t="str">
        <f t="shared" si="68"/>
        <v>ClassesOfProvisionsAxis</v>
      </c>
      <c r="K498" s="1" t="str">
        <f t="shared" si="69"/>
        <v>ifrs-full_MiscellaneousOtherProvisionsMember</v>
      </c>
      <c r="L498" t="str">
        <f t="shared" si="70"/>
        <v>ifrs-full</v>
      </c>
      <c r="M498" t="str">
        <f t="shared" si="71"/>
        <v>MiscellaneousOtherProvisionsMember</v>
      </c>
      <c r="N498" t="str">
        <f t="shared" si="72"/>
        <v>insert into dbax_dime_memb (pref_axis, codi_axis, pref_memb, codi_memb, orde_memb, tipo_memb) values ('ifrs-full','ClassesOfProvisionsAxis','ifrs-full','MiscellaneousOtherProvisionsMember',10000,'domain-member')</v>
      </c>
    </row>
    <row r="499" spans="1:14" x14ac:dyDescent="0.25">
      <c r="A499" t="s">
        <v>971</v>
      </c>
      <c r="B499" t="s">
        <v>2488</v>
      </c>
      <c r="C499">
        <v>4000</v>
      </c>
      <c r="D499" t="s">
        <v>91</v>
      </c>
      <c r="H499" s="1" t="str">
        <f t="shared" si="66"/>
        <v>ifrs-full_ClassesOfContingentLiabilitiesAxis</v>
      </c>
      <c r="I499" t="str">
        <f t="shared" si="67"/>
        <v>ifrs-full</v>
      </c>
      <c r="J499" t="str">
        <f t="shared" si="68"/>
        <v>ClassesOfContingentLiabilitiesAxis</v>
      </c>
      <c r="K499" s="1" t="str">
        <f t="shared" si="69"/>
        <v>ifrs-full_OnerousContractsContingentLiabilityMember</v>
      </c>
      <c r="L499" t="str">
        <f t="shared" si="70"/>
        <v>ifrs-full</v>
      </c>
      <c r="M499" t="str">
        <f t="shared" si="71"/>
        <v>OnerousContractsContingentLiabilityMember</v>
      </c>
      <c r="N499" t="str">
        <f t="shared" si="72"/>
        <v>insert into dbax_dime_memb (pref_axis, codi_axis, pref_memb, codi_memb, orde_memb, tipo_memb) values ('ifrs-full','ClassesOfContingentLiabilitiesAxis','ifrs-full','OnerousContractsContingentLiabilityMember',4000,'domain-member')</v>
      </c>
    </row>
    <row r="500" spans="1:14" x14ac:dyDescent="0.25">
      <c r="A500" t="s">
        <v>977</v>
      </c>
      <c r="B500" t="s">
        <v>2491</v>
      </c>
      <c r="C500">
        <v>5000</v>
      </c>
      <c r="D500" t="s">
        <v>91</v>
      </c>
      <c r="H500" s="1" t="str">
        <f t="shared" si="66"/>
        <v>ifrs-full_ClassesOfProvisionsAxis</v>
      </c>
      <c r="I500" t="str">
        <f t="shared" si="67"/>
        <v>ifrs-full</v>
      </c>
      <c r="J500" t="str">
        <f t="shared" si="68"/>
        <v>ClassesOfProvisionsAxis</v>
      </c>
      <c r="K500" s="1" t="str">
        <f t="shared" si="69"/>
        <v>ifrs-full_OnerousContractsProvisionMember</v>
      </c>
      <c r="L500" t="str">
        <f t="shared" si="70"/>
        <v>ifrs-full</v>
      </c>
      <c r="M500" t="str">
        <f t="shared" si="71"/>
        <v>OnerousContractsProvisionMember</v>
      </c>
      <c r="N500" t="str">
        <f t="shared" si="72"/>
        <v>insert into dbax_dime_memb (pref_axis, codi_axis, pref_memb, codi_memb, orde_memb, tipo_memb) values ('ifrs-full','ClassesOfProvisionsAxis','ifrs-full','OnerousContractsProvisionMember',5000,'domain-member')</v>
      </c>
    </row>
    <row r="501" spans="1:14" x14ac:dyDescent="0.25">
      <c r="A501" t="s">
        <v>971</v>
      </c>
      <c r="B501" t="s">
        <v>2526</v>
      </c>
      <c r="C501">
        <v>12000</v>
      </c>
      <c r="D501" t="s">
        <v>91</v>
      </c>
      <c r="H501" s="1" t="str">
        <f t="shared" si="66"/>
        <v>ifrs-full_ClassesOfContingentLiabilitiesAxis</v>
      </c>
      <c r="I501" t="str">
        <f t="shared" si="67"/>
        <v>ifrs-full</v>
      </c>
      <c r="J501" t="str">
        <f t="shared" si="68"/>
        <v>ClassesOfContingentLiabilitiesAxis</v>
      </c>
      <c r="K501" s="1" t="str">
        <f t="shared" si="69"/>
        <v>ifrs-full_OtherContingentLiabilitiesMember</v>
      </c>
      <c r="L501" t="str">
        <f t="shared" si="70"/>
        <v>ifrs-full</v>
      </c>
      <c r="M501" t="str">
        <f t="shared" si="71"/>
        <v>OtherContingentLiabilitiesMember</v>
      </c>
      <c r="N501" t="str">
        <f t="shared" si="72"/>
        <v>insert into dbax_dime_memb (pref_axis, codi_axis, pref_memb, codi_memb, orde_memb, tipo_memb) values ('ifrs-full','ClassesOfContingentLiabilitiesAxis','ifrs-full','OtherContingentLiabilitiesMember',12000,'domain-member')</v>
      </c>
    </row>
    <row r="502" spans="1:14" x14ac:dyDescent="0.25">
      <c r="A502" t="s">
        <v>971</v>
      </c>
      <c r="B502" t="s">
        <v>2536</v>
      </c>
      <c r="C502">
        <v>6000</v>
      </c>
      <c r="D502" t="s">
        <v>91</v>
      </c>
      <c r="H502" s="1" t="str">
        <f t="shared" si="66"/>
        <v>ifrs-full_ClassesOfContingentLiabilitiesAxis</v>
      </c>
      <c r="I502" t="str">
        <f t="shared" si="67"/>
        <v>ifrs-full</v>
      </c>
      <c r="J502" t="str">
        <f t="shared" si="68"/>
        <v>ClassesOfContingentLiabilitiesAxis</v>
      </c>
      <c r="K502" s="1" t="str">
        <f t="shared" si="69"/>
        <v>ifrs-full_OtherEnvironmentRelatedContingentLiabilityMember</v>
      </c>
      <c r="L502" t="str">
        <f t="shared" si="70"/>
        <v>ifrs-full</v>
      </c>
      <c r="M502" t="str">
        <f t="shared" si="71"/>
        <v>OtherEnvironmentRelatedContingentLiabilityMember</v>
      </c>
      <c r="N502" t="str">
        <f t="shared" si="72"/>
        <v>insert into dbax_dime_memb (pref_axis, codi_axis, pref_memb, codi_memb, orde_memb, tipo_memb) values ('ifrs-full','ClassesOfContingentLiabilitiesAxis','ifrs-full','OtherEnvironmentRelatedContingentLiabilityMember',6000,'domain-member')</v>
      </c>
    </row>
    <row r="503" spans="1:14" x14ac:dyDescent="0.25">
      <c r="A503" t="s">
        <v>977</v>
      </c>
      <c r="B503" t="s">
        <v>2537</v>
      </c>
      <c r="C503">
        <v>7000</v>
      </c>
      <c r="D503" t="s">
        <v>91</v>
      </c>
      <c r="H503" s="1" t="str">
        <f t="shared" si="66"/>
        <v>ifrs-full_ClassesOfProvisionsAxis</v>
      </c>
      <c r="I503" t="str">
        <f t="shared" si="67"/>
        <v>ifrs-full</v>
      </c>
      <c r="J503" t="str">
        <f t="shared" si="68"/>
        <v>ClassesOfProvisionsAxis</v>
      </c>
      <c r="K503" s="1" t="str">
        <f t="shared" si="69"/>
        <v>ifrs-full_OtherEnvironmentRelatedProvisionMember</v>
      </c>
      <c r="L503" t="str">
        <f t="shared" si="70"/>
        <v>ifrs-full</v>
      </c>
      <c r="M503" t="str">
        <f t="shared" si="71"/>
        <v>OtherEnvironmentRelatedProvisionMember</v>
      </c>
      <c r="N503" t="str">
        <f t="shared" si="72"/>
        <v>insert into dbax_dime_memb (pref_axis, codi_axis, pref_memb, codi_memb, orde_memb, tipo_memb) values ('ifrs-full','ClassesOfProvisionsAxis','ifrs-full','OtherEnvironmentRelatedProvisionMember',7000,'domain-member')</v>
      </c>
    </row>
    <row r="504" spans="1:14" x14ac:dyDescent="0.25">
      <c r="A504" t="s">
        <v>977</v>
      </c>
      <c r="B504" t="s">
        <v>2579</v>
      </c>
      <c r="C504">
        <v>11000</v>
      </c>
      <c r="D504" t="s">
        <v>92</v>
      </c>
      <c r="H504" s="1" t="str">
        <f t="shared" si="66"/>
        <v>ifrs-full_ClassesOfProvisionsAxis</v>
      </c>
      <c r="I504" t="str">
        <f t="shared" si="67"/>
        <v>ifrs-full</v>
      </c>
      <c r="J504" t="str">
        <f t="shared" si="68"/>
        <v>ClassesOfProvisionsAxis</v>
      </c>
      <c r="K504" s="1" t="str">
        <f t="shared" si="69"/>
        <v>ifrs-full_OtherProvisionsMember</v>
      </c>
      <c r="L504" t="str">
        <f t="shared" si="70"/>
        <v>ifrs-full</v>
      </c>
      <c r="M504" t="str">
        <f t="shared" si="71"/>
        <v>OtherProvisionsMember</v>
      </c>
      <c r="N504" t="str">
        <f t="shared" si="72"/>
        <v>insert into dbax_dime_memb (pref_axis, codi_axis, pref_memb, codi_memb, orde_memb, tipo_memb) values ('ifrs-full','ClassesOfProvisionsAxis','ifrs-full','OtherProvisionsMember',11000,'dimension-default')</v>
      </c>
    </row>
    <row r="505" spans="1:14" x14ac:dyDescent="0.25">
      <c r="A505" t="s">
        <v>977</v>
      </c>
      <c r="B505" t="s">
        <v>2686</v>
      </c>
      <c r="C505">
        <v>8000</v>
      </c>
      <c r="D505" t="s">
        <v>91</v>
      </c>
      <c r="H505" s="1" t="str">
        <f t="shared" si="66"/>
        <v>ifrs-full_ClassesOfProvisionsAxis</v>
      </c>
      <c r="I505" t="str">
        <f t="shared" si="67"/>
        <v>ifrs-full</v>
      </c>
      <c r="J505" t="str">
        <f t="shared" si="68"/>
        <v>ClassesOfProvisionsAxis</v>
      </c>
      <c r="K505" s="1" t="str">
        <f t="shared" si="69"/>
        <v>ifrs-full_ProvisionForCreditCommitmentsMember</v>
      </c>
      <c r="L505" t="str">
        <f t="shared" si="70"/>
        <v>ifrs-full</v>
      </c>
      <c r="M505" t="str">
        <f t="shared" si="71"/>
        <v>ProvisionForCreditCommitmentsMember</v>
      </c>
      <c r="N505" t="str">
        <f t="shared" si="72"/>
        <v>insert into dbax_dime_memb (pref_axis, codi_axis, pref_memb, codi_memb, orde_memb, tipo_memb) values ('ifrs-full','ClassesOfProvisionsAxis','ifrs-full','ProvisionForCreditCommitmentsMember',8000,'domain-member')</v>
      </c>
    </row>
    <row r="506" spans="1:14" x14ac:dyDescent="0.25">
      <c r="A506" t="s">
        <v>977</v>
      </c>
      <c r="B506" t="s">
        <v>2689</v>
      </c>
      <c r="C506">
        <v>6000</v>
      </c>
      <c r="D506" t="s">
        <v>91</v>
      </c>
      <c r="H506" s="1" t="str">
        <f t="shared" si="66"/>
        <v>ifrs-full_ClassesOfProvisionsAxis</v>
      </c>
      <c r="I506" t="str">
        <f t="shared" si="67"/>
        <v>ifrs-full</v>
      </c>
      <c r="J506" t="str">
        <f t="shared" si="68"/>
        <v>ClassesOfProvisionsAxis</v>
      </c>
      <c r="K506" s="1" t="str">
        <f t="shared" si="69"/>
        <v>ifrs-full_ProvisionForDecommissioningRestorationAndRehabilitationCostsMember</v>
      </c>
      <c r="L506" t="str">
        <f t="shared" si="70"/>
        <v>ifrs-full</v>
      </c>
      <c r="M506" t="str">
        <f t="shared" si="71"/>
        <v>ProvisionForDecommissioningRestorationAndRehabilitationCostsMember</v>
      </c>
      <c r="N506" t="str">
        <f t="shared" si="72"/>
        <v>insert into dbax_dime_memb (pref_axis, codi_axis, pref_memb, codi_memb, orde_memb, tipo_memb) values ('ifrs-full','ClassesOfProvisionsAxis','ifrs-full','ProvisionForDecommissioningRestorationAndRehabilitationCostsMember',6000,'domain-member')</v>
      </c>
    </row>
    <row r="507" spans="1:14" x14ac:dyDescent="0.25">
      <c r="A507" t="s">
        <v>977</v>
      </c>
      <c r="B507" t="s">
        <v>2690</v>
      </c>
      <c r="C507">
        <v>9000</v>
      </c>
      <c r="D507" t="s">
        <v>91</v>
      </c>
      <c r="H507" s="1" t="str">
        <f t="shared" si="66"/>
        <v>ifrs-full_ClassesOfProvisionsAxis</v>
      </c>
      <c r="I507" t="str">
        <f t="shared" si="67"/>
        <v>ifrs-full</v>
      </c>
      <c r="J507" t="str">
        <f t="shared" si="68"/>
        <v>ClassesOfProvisionsAxis</v>
      </c>
      <c r="K507" s="1" t="str">
        <f t="shared" si="69"/>
        <v>ifrs-full_ProvisionForTaxesOtherThanIncomeTaxMember</v>
      </c>
      <c r="L507" t="str">
        <f t="shared" si="70"/>
        <v>ifrs-full</v>
      </c>
      <c r="M507" t="str">
        <f t="shared" si="71"/>
        <v>ProvisionForTaxesOtherThanIncomeTaxMember</v>
      </c>
      <c r="N507" t="str">
        <f t="shared" si="72"/>
        <v>insert into dbax_dime_memb (pref_axis, codi_axis, pref_memb, codi_memb, orde_memb, tipo_memb) values ('ifrs-full','ClassesOfProvisionsAxis','ifrs-full','ProvisionForTaxesOtherThanIncomeTaxMember',9000,'domain-member')</v>
      </c>
    </row>
    <row r="508" spans="1:14" x14ac:dyDescent="0.25">
      <c r="A508" t="s">
        <v>977</v>
      </c>
      <c r="B508" t="s">
        <v>2751</v>
      </c>
      <c r="C508">
        <v>4000</v>
      </c>
      <c r="D508" t="s">
        <v>91</v>
      </c>
      <c r="H508" s="1" t="str">
        <f t="shared" si="66"/>
        <v>ifrs-full_ClassesOfProvisionsAxis</v>
      </c>
      <c r="I508" t="str">
        <f t="shared" si="67"/>
        <v>ifrs-full</v>
      </c>
      <c r="J508" t="str">
        <f t="shared" si="68"/>
        <v>ClassesOfProvisionsAxis</v>
      </c>
      <c r="K508" s="1" t="str">
        <f t="shared" si="69"/>
        <v>ifrs-full_RefundsProvisionMember</v>
      </c>
      <c r="L508" t="str">
        <f t="shared" si="70"/>
        <v>ifrs-full</v>
      </c>
      <c r="M508" t="str">
        <f t="shared" si="71"/>
        <v>RefundsProvisionMember</v>
      </c>
      <c r="N508" t="str">
        <f t="shared" si="72"/>
        <v>insert into dbax_dime_memb (pref_axis, codi_axis, pref_memb, codi_memb, orde_memb, tipo_memb) values ('ifrs-full','ClassesOfProvisionsAxis','ifrs-full','RefundsProvisionMember',4000,'domain-member')</v>
      </c>
    </row>
    <row r="509" spans="1:14" x14ac:dyDescent="0.25">
      <c r="A509" t="s">
        <v>971</v>
      </c>
      <c r="B509" t="s">
        <v>2791</v>
      </c>
      <c r="C509">
        <v>2000</v>
      </c>
      <c r="D509" t="s">
        <v>91</v>
      </c>
      <c r="H509" s="1" t="str">
        <f t="shared" si="66"/>
        <v>ifrs-full_ClassesOfContingentLiabilitiesAxis</v>
      </c>
      <c r="I509" t="str">
        <f t="shared" si="67"/>
        <v>ifrs-full</v>
      </c>
      <c r="J509" t="str">
        <f t="shared" si="68"/>
        <v>ClassesOfContingentLiabilitiesAxis</v>
      </c>
      <c r="K509" s="1" t="str">
        <f t="shared" si="69"/>
        <v>ifrs-full_RestructuringContingentLiabilityMember</v>
      </c>
      <c r="L509" t="str">
        <f t="shared" si="70"/>
        <v>ifrs-full</v>
      </c>
      <c r="M509" t="str">
        <f t="shared" si="71"/>
        <v>RestructuringContingentLiabilityMember</v>
      </c>
      <c r="N509" t="str">
        <f t="shared" si="72"/>
        <v>insert into dbax_dime_memb (pref_axis, codi_axis, pref_memb, codi_memb, orde_memb, tipo_memb) values ('ifrs-full','ClassesOfContingentLiabilitiesAxis','ifrs-full','RestructuringContingentLiabilityMember',2000,'domain-member')</v>
      </c>
    </row>
    <row r="510" spans="1:14" x14ac:dyDescent="0.25">
      <c r="A510" t="s">
        <v>977</v>
      </c>
      <c r="B510" t="s">
        <v>2794</v>
      </c>
      <c r="C510">
        <v>2000</v>
      </c>
      <c r="D510" t="s">
        <v>91</v>
      </c>
      <c r="H510" s="1" t="str">
        <f t="shared" si="66"/>
        <v>ifrs-full_ClassesOfProvisionsAxis</v>
      </c>
      <c r="I510" t="str">
        <f t="shared" si="67"/>
        <v>ifrs-full</v>
      </c>
      <c r="J510" t="str">
        <f t="shared" si="68"/>
        <v>ClassesOfProvisionsAxis</v>
      </c>
      <c r="K510" s="1" t="str">
        <f t="shared" si="69"/>
        <v>ifrs-full_RestructuringProvisionMember</v>
      </c>
      <c r="L510" t="str">
        <f t="shared" si="70"/>
        <v>ifrs-full</v>
      </c>
      <c r="M510" t="str">
        <f t="shared" si="71"/>
        <v>RestructuringProvisionMember</v>
      </c>
      <c r="N510" t="str">
        <f t="shared" si="72"/>
        <v>insert into dbax_dime_memb (pref_axis, codi_axis, pref_memb, codi_memb, orde_memb, tipo_memb) values ('ifrs-full','ClassesOfProvisionsAxis','ifrs-full','RestructuringProvisionMember',2000,'domain-member')</v>
      </c>
    </row>
    <row r="511" spans="1:14" x14ac:dyDescent="0.25">
      <c r="A511" t="s">
        <v>971</v>
      </c>
      <c r="B511" t="s">
        <v>2871</v>
      </c>
      <c r="C511">
        <v>10000</v>
      </c>
      <c r="D511" t="s">
        <v>91</v>
      </c>
      <c r="H511" s="1" t="str">
        <f t="shared" si="66"/>
        <v>ifrs-full_ClassesOfContingentLiabilitiesAxis</v>
      </c>
      <c r="I511" t="str">
        <f t="shared" si="67"/>
        <v>ifrs-full</v>
      </c>
      <c r="J511" t="str">
        <f t="shared" si="68"/>
        <v>ClassesOfContingentLiabilitiesAxis</v>
      </c>
      <c r="K511" s="1" t="str">
        <f t="shared" si="69"/>
        <v>ifrs-full_ShareOfContingentLiabilitiesOfAssociatesMember</v>
      </c>
      <c r="L511" t="str">
        <f t="shared" si="70"/>
        <v>ifrs-full</v>
      </c>
      <c r="M511" t="str">
        <f t="shared" si="71"/>
        <v>ShareOfContingentLiabilitiesOfAssociatesMember</v>
      </c>
      <c r="N511" t="str">
        <f t="shared" si="72"/>
        <v>insert into dbax_dime_memb (pref_axis, codi_axis, pref_memb, codi_memb, orde_memb, tipo_memb) values ('ifrs-full','ClassesOfContingentLiabilitiesAxis','ifrs-full','ShareOfContingentLiabilitiesOfAssociatesMember',10000,'domain-member')</v>
      </c>
    </row>
    <row r="512" spans="1:14" x14ac:dyDescent="0.25">
      <c r="A512" t="s">
        <v>971</v>
      </c>
      <c r="B512" t="s">
        <v>2927</v>
      </c>
      <c r="C512">
        <v>7000</v>
      </c>
      <c r="D512" t="s">
        <v>91</v>
      </c>
      <c r="H512" s="1" t="str">
        <f t="shared" si="66"/>
        <v>ifrs-full_ClassesOfContingentLiabilitiesAxis</v>
      </c>
      <c r="I512" t="str">
        <f t="shared" si="67"/>
        <v>ifrs-full</v>
      </c>
      <c r="J512" t="str">
        <f t="shared" si="68"/>
        <v>ClassesOfContingentLiabilitiesAxis</v>
      </c>
      <c r="K512" s="1" t="str">
        <f t="shared" si="69"/>
        <v>ifrs-full_TaxContingentLiabilityMember</v>
      </c>
      <c r="L512" t="str">
        <f t="shared" si="70"/>
        <v>ifrs-full</v>
      </c>
      <c r="M512" t="str">
        <f t="shared" si="71"/>
        <v>TaxContingentLiabilityMember</v>
      </c>
      <c r="N512" t="str">
        <f t="shared" si="72"/>
        <v>insert into dbax_dime_memb (pref_axis, codi_axis, pref_memb, codi_memb, orde_memb, tipo_memb) values ('ifrs-full','ClassesOfContingentLiabilitiesAxis','ifrs-full','TaxContingentLiabilityMember',7000,'domain-member')</v>
      </c>
    </row>
    <row r="513" spans="1:14" x14ac:dyDescent="0.25">
      <c r="A513" t="s">
        <v>971</v>
      </c>
      <c r="B513" t="s">
        <v>3030</v>
      </c>
      <c r="C513">
        <v>1000</v>
      </c>
      <c r="D513" t="s">
        <v>91</v>
      </c>
      <c r="H513" s="1" t="str">
        <f t="shared" si="66"/>
        <v>ifrs-full_ClassesOfContingentLiabilitiesAxis</v>
      </c>
      <c r="I513" t="str">
        <f t="shared" si="67"/>
        <v>ifrs-full</v>
      </c>
      <c r="J513" t="str">
        <f t="shared" si="68"/>
        <v>ClassesOfContingentLiabilitiesAxis</v>
      </c>
      <c r="K513" s="1" t="str">
        <f t="shared" si="69"/>
        <v>ifrs-full_WarrantyContingentLiabilityMember</v>
      </c>
      <c r="L513" t="str">
        <f t="shared" si="70"/>
        <v>ifrs-full</v>
      </c>
      <c r="M513" t="str">
        <f t="shared" si="71"/>
        <v>WarrantyContingentLiabilityMember</v>
      </c>
      <c r="N513" t="str">
        <f t="shared" si="72"/>
        <v>insert into dbax_dime_memb (pref_axis, codi_axis, pref_memb, codi_memb, orde_memb, tipo_memb) values ('ifrs-full','ClassesOfContingentLiabilitiesAxis','ifrs-full','WarrantyContingentLiabilityMember',1000,'domain-member')</v>
      </c>
    </row>
    <row r="514" spans="1:14" x14ac:dyDescent="0.25">
      <c r="A514" t="s">
        <v>977</v>
      </c>
      <c r="B514" t="s">
        <v>3033</v>
      </c>
      <c r="C514">
        <v>1000</v>
      </c>
      <c r="D514" t="s">
        <v>91</v>
      </c>
      <c r="H514" s="1" t="str">
        <f t="shared" si="66"/>
        <v>ifrs-full_ClassesOfProvisionsAxis</v>
      </c>
      <c r="I514" t="str">
        <f t="shared" si="67"/>
        <v>ifrs-full</v>
      </c>
      <c r="J514" t="str">
        <f t="shared" si="68"/>
        <v>ClassesOfProvisionsAxis</v>
      </c>
      <c r="K514" s="1" t="str">
        <f t="shared" si="69"/>
        <v>ifrs-full_WarrantyProvisionMember</v>
      </c>
      <c r="L514" t="str">
        <f t="shared" si="70"/>
        <v>ifrs-full</v>
      </c>
      <c r="M514" t="str">
        <f t="shared" si="71"/>
        <v>WarrantyProvisionMember</v>
      </c>
      <c r="N514" t="str">
        <f t="shared" si="72"/>
        <v>insert into dbax_dime_memb (pref_axis, codi_axis, pref_memb, codi_memb, orde_memb, tipo_memb) values ('ifrs-full','ClassesOfProvisionsAxis','ifrs-full','WarrantyProvisionMember',1000,'domain-member')</v>
      </c>
    </row>
    <row r="515" spans="1:14" x14ac:dyDescent="0.25">
      <c r="A515" t="s">
        <v>897</v>
      </c>
      <c r="B515" t="s">
        <v>743</v>
      </c>
      <c r="C515">
        <v>4000</v>
      </c>
      <c r="D515" t="s">
        <v>91</v>
      </c>
      <c r="H515" s="1" t="str">
        <f t="shared" si="66"/>
        <v>ifrs-full_CarryingAmountAccumulatedDepreciationAmortisationAndImpairmentAndGrossCarryingAmountAxis</v>
      </c>
      <c r="I515" t="str">
        <f t="shared" si="67"/>
        <v>ifrs-full</v>
      </c>
      <c r="J515" t="str">
        <f t="shared" si="68"/>
        <v>CarryingAmountAccumulatedDepreciationAmortisationAndImpairmentAndGrossCarryingAmountAxis</v>
      </c>
      <c r="K515" s="1" t="str">
        <f t="shared" si="69"/>
        <v>ifrs-full_AccumulatedDepreciationAmortisationAndImpairmentMember</v>
      </c>
      <c r="L515" t="str">
        <f t="shared" si="70"/>
        <v>ifrs-full</v>
      </c>
      <c r="M515" t="str">
        <f t="shared" si="71"/>
        <v>AccumulatedDepreciationAmortisationAndImpairmentMember</v>
      </c>
      <c r="N515" t="str">
        <f t="shared" si="72"/>
        <v>insert into dbax_dime_memb (pref_axis, codi_axis, pref_memb, codi_memb, orde_memb, tipo_memb) values ('ifrs-full','CarryingAmountAccumulatedDepreciationAmortisationAndImpairmentAndGrossCarryingAmountAxis','ifrs-full','AccumulatedDepreciationAmortisationAndImpairmentMember',4000,'domain-member')</v>
      </c>
    </row>
    <row r="516" spans="1:14" x14ac:dyDescent="0.25">
      <c r="A516" t="s">
        <v>897</v>
      </c>
      <c r="B516" t="s">
        <v>744</v>
      </c>
      <c r="C516">
        <v>2000</v>
      </c>
      <c r="D516" t="s">
        <v>91</v>
      </c>
      <c r="H516" s="1" t="str">
        <f t="shared" si="66"/>
        <v>ifrs-full_CarryingAmountAccumulatedDepreciationAmortisationAndImpairmentAndGrossCarryingAmountAxis</v>
      </c>
      <c r="I516" t="str">
        <f t="shared" si="67"/>
        <v>ifrs-full</v>
      </c>
      <c r="J516" t="str">
        <f t="shared" si="68"/>
        <v>CarryingAmountAccumulatedDepreciationAmortisationAndImpairmentAndGrossCarryingAmountAxis</v>
      </c>
      <c r="K516" s="1" t="str">
        <f t="shared" si="69"/>
        <v>ifrs-full_AccumulatedDepreciationAndAmortisationMember</v>
      </c>
      <c r="L516" t="str">
        <f t="shared" si="70"/>
        <v>ifrs-full</v>
      </c>
      <c r="M516" t="str">
        <f t="shared" si="71"/>
        <v>AccumulatedDepreciationAndAmortisationMember</v>
      </c>
      <c r="N516" t="str">
        <f t="shared" si="72"/>
        <v>insert into dbax_dime_memb (pref_axis, codi_axis, pref_memb, codi_memb, orde_memb, tipo_memb) values ('ifrs-full','CarryingAmountAccumulatedDepreciationAmortisationAndImpairmentAndGrossCarryingAmountAxis','ifrs-full','AccumulatedDepreciationAndAmortisationMember',2000,'domain-member')</v>
      </c>
    </row>
    <row r="517" spans="1:14" x14ac:dyDescent="0.25">
      <c r="A517" t="s">
        <v>897</v>
      </c>
      <c r="B517" t="s">
        <v>745</v>
      </c>
      <c r="C517">
        <v>3000</v>
      </c>
      <c r="D517" t="s">
        <v>91</v>
      </c>
      <c r="H517" s="1" t="str">
        <f t="shared" si="66"/>
        <v>ifrs-full_CarryingAmountAccumulatedDepreciationAmortisationAndImpairmentAndGrossCarryingAmountAxis</v>
      </c>
      <c r="I517" t="str">
        <f t="shared" si="67"/>
        <v>ifrs-full</v>
      </c>
      <c r="J517" t="str">
        <f t="shared" si="68"/>
        <v>CarryingAmountAccumulatedDepreciationAmortisationAndImpairmentAndGrossCarryingAmountAxis</v>
      </c>
      <c r="K517" s="1" t="str">
        <f t="shared" si="69"/>
        <v>ifrs-full_AccumulatedImpairmentMember</v>
      </c>
      <c r="L517" t="str">
        <f t="shared" si="70"/>
        <v>ifrs-full</v>
      </c>
      <c r="M517" t="str">
        <f t="shared" si="71"/>
        <v>AccumulatedImpairmentMember</v>
      </c>
      <c r="N517" t="str">
        <f t="shared" si="72"/>
        <v>insert into dbax_dime_memb (pref_axis, codi_axis, pref_memb, codi_memb, orde_memb, tipo_memb) values ('ifrs-full','CarryingAmountAccumulatedDepreciationAmortisationAndImpairmentAndGrossCarryingAmountAxis','ifrs-full','AccumulatedImpairmentMember',3000,'domain-member')</v>
      </c>
    </row>
    <row r="518" spans="1:14" x14ac:dyDescent="0.25">
      <c r="A518" t="s">
        <v>2334</v>
      </c>
      <c r="B518" t="s">
        <v>800</v>
      </c>
      <c r="C518">
        <v>5000</v>
      </c>
      <c r="D518" t="s">
        <v>92</v>
      </c>
      <c r="H518" s="1" t="str">
        <f t="shared" si="66"/>
        <v>ifrs-full_MeasurementAxis</v>
      </c>
      <c r="I518" t="str">
        <f t="shared" si="67"/>
        <v>ifrs-full</v>
      </c>
      <c r="J518" t="str">
        <f t="shared" si="68"/>
        <v>MeasurementAxis</v>
      </c>
      <c r="K518" s="1" t="str">
        <f t="shared" si="69"/>
        <v>ifrs-full_AggregatedMeasurementMember</v>
      </c>
      <c r="L518" t="str">
        <f t="shared" si="70"/>
        <v>ifrs-full</v>
      </c>
      <c r="M518" t="str">
        <f t="shared" si="71"/>
        <v>AggregatedMeasurementMember</v>
      </c>
      <c r="N518" t="str">
        <f t="shared" si="72"/>
        <v>insert into dbax_dime_memb (pref_axis, codi_axis, pref_memb, codi_memb, orde_memb, tipo_memb) values ('ifrs-full','MeasurementAxis','ifrs-full','AggregatedMeasurementMember',5000,'dimension-default')</v>
      </c>
    </row>
    <row r="519" spans="1:14" x14ac:dyDescent="0.25">
      <c r="A519" t="s">
        <v>2334</v>
      </c>
      <c r="B519" t="s">
        <v>838</v>
      </c>
      <c r="C519">
        <v>1000</v>
      </c>
      <c r="D519" t="s">
        <v>91</v>
      </c>
      <c r="H519" s="1" t="str">
        <f t="shared" si="66"/>
        <v>ifrs-full_MeasurementAxis</v>
      </c>
      <c r="I519" t="str">
        <f t="shared" si="67"/>
        <v>ifrs-full</v>
      </c>
      <c r="J519" t="str">
        <f t="shared" si="68"/>
        <v>MeasurementAxis</v>
      </c>
      <c r="K519" s="1" t="str">
        <f t="shared" si="69"/>
        <v>ifrs-full_AtCostMember</v>
      </c>
      <c r="L519" t="str">
        <f t="shared" si="70"/>
        <v>ifrs-full</v>
      </c>
      <c r="M519" t="str">
        <f t="shared" si="71"/>
        <v>AtCostMember</v>
      </c>
      <c r="N519" t="str">
        <f t="shared" si="72"/>
        <v>insert into dbax_dime_memb (pref_axis, codi_axis, pref_memb, codi_memb, orde_memb, tipo_memb) values ('ifrs-full','MeasurementAxis','ifrs-full','AtCostMember',1000,'domain-member')</v>
      </c>
    </row>
    <row r="520" spans="1:14" x14ac:dyDescent="0.25">
      <c r="A520" t="s">
        <v>2334</v>
      </c>
      <c r="B520" t="s">
        <v>839</v>
      </c>
      <c r="C520">
        <v>3000</v>
      </c>
      <c r="D520" t="s">
        <v>91</v>
      </c>
      <c r="H520" s="1" t="str">
        <f t="shared" si="66"/>
        <v>ifrs-full_MeasurementAxis</v>
      </c>
      <c r="I520" t="str">
        <f t="shared" si="67"/>
        <v>ifrs-full</v>
      </c>
      <c r="J520" t="str">
        <f t="shared" si="68"/>
        <v>MeasurementAxis</v>
      </c>
      <c r="K520" s="1" t="str">
        <f t="shared" si="69"/>
        <v>ifrs-full_AtCostWithinFairValueModelMember</v>
      </c>
      <c r="L520" t="str">
        <f t="shared" si="70"/>
        <v>ifrs-full</v>
      </c>
      <c r="M520" t="str">
        <f t="shared" si="71"/>
        <v>AtCostWithinFairValueModelMember</v>
      </c>
      <c r="N520" t="str">
        <f t="shared" si="72"/>
        <v>insert into dbax_dime_memb (pref_axis, codi_axis, pref_memb, codi_memb, orde_memb, tipo_memb) values ('ifrs-full','MeasurementAxis','ifrs-full','AtCostWithinFairValueModelMember',3000,'domain-member')</v>
      </c>
    </row>
    <row r="521" spans="1:14" x14ac:dyDescent="0.25">
      <c r="A521" t="s">
        <v>2334</v>
      </c>
      <c r="B521" t="s">
        <v>840</v>
      </c>
      <c r="C521">
        <v>2000</v>
      </c>
      <c r="D521" t="s">
        <v>91</v>
      </c>
      <c r="H521" s="1" t="str">
        <f t="shared" si="66"/>
        <v>ifrs-full_MeasurementAxis</v>
      </c>
      <c r="I521" t="str">
        <f t="shared" si="67"/>
        <v>ifrs-full</v>
      </c>
      <c r="J521" t="str">
        <f t="shared" si="68"/>
        <v>MeasurementAxis</v>
      </c>
      <c r="K521" s="1" t="str">
        <f t="shared" si="69"/>
        <v>ifrs-full_AtFairValueMember</v>
      </c>
      <c r="L521" t="str">
        <f t="shared" si="70"/>
        <v>ifrs-full</v>
      </c>
      <c r="M521" t="str">
        <f t="shared" si="71"/>
        <v>AtFairValueMember</v>
      </c>
      <c r="N521" t="str">
        <f t="shared" si="72"/>
        <v>insert into dbax_dime_memb (pref_axis, codi_axis, pref_memb, codi_memb, orde_memb, tipo_memb) values ('ifrs-full','MeasurementAxis','ifrs-full','AtFairValueMember',2000,'domain-member')</v>
      </c>
    </row>
    <row r="522" spans="1:14" x14ac:dyDescent="0.25">
      <c r="A522" t="s">
        <v>897</v>
      </c>
      <c r="B522" t="s">
        <v>899</v>
      </c>
      <c r="C522">
        <v>5000</v>
      </c>
      <c r="D522" t="s">
        <v>92</v>
      </c>
      <c r="H522" s="1" t="str">
        <f t="shared" si="66"/>
        <v>ifrs-full_CarryingAmountAccumulatedDepreciationAmortisationAndImpairmentAndGrossCarryingAmountAxis</v>
      </c>
      <c r="I522" t="str">
        <f t="shared" si="67"/>
        <v>ifrs-full</v>
      </c>
      <c r="J522" t="str">
        <f t="shared" si="68"/>
        <v>CarryingAmountAccumulatedDepreciationAmortisationAndImpairmentAndGrossCarryingAmountAxis</v>
      </c>
      <c r="K522" s="1" t="str">
        <f t="shared" si="69"/>
        <v>ifrs-full_CarryingAmountMember</v>
      </c>
      <c r="L522" t="str">
        <f t="shared" si="70"/>
        <v>ifrs-full</v>
      </c>
      <c r="M522" t="str">
        <f t="shared" si="71"/>
        <v>CarryingAmountMember</v>
      </c>
      <c r="N522" t="str">
        <f t="shared" si="72"/>
        <v>insert into dbax_dime_memb (pref_axis, codi_axis, pref_memb, codi_memb, orde_memb, tipo_memb) values ('ifrs-full','CarryingAmountAccumulatedDepreciationAmortisationAndImpairmentAndGrossCarryingAmountAxis','ifrs-full','CarryingAmountMember',5000,'dimension-default')</v>
      </c>
    </row>
    <row r="523" spans="1:14" x14ac:dyDescent="0.25">
      <c r="A523" t="s">
        <v>2334</v>
      </c>
      <c r="B523" t="s">
        <v>1917</v>
      </c>
      <c r="C523">
        <v>4000</v>
      </c>
      <c r="D523" t="s">
        <v>91</v>
      </c>
      <c r="H523" s="1" t="str">
        <f t="shared" si="66"/>
        <v>ifrs-full_MeasurementAxis</v>
      </c>
      <c r="I523" t="str">
        <f t="shared" si="67"/>
        <v>ifrs-full</v>
      </c>
      <c r="J523" t="str">
        <f t="shared" si="68"/>
        <v>MeasurementAxis</v>
      </c>
      <c r="K523" s="1" t="str">
        <f t="shared" si="69"/>
        <v>ifrs-full_FairValueModelMember</v>
      </c>
      <c r="L523" t="str">
        <f t="shared" si="70"/>
        <v>ifrs-full</v>
      </c>
      <c r="M523" t="str">
        <f t="shared" si="71"/>
        <v>FairValueModelMember</v>
      </c>
      <c r="N523" t="str">
        <f t="shared" si="72"/>
        <v>insert into dbax_dime_memb (pref_axis, codi_axis, pref_memb, codi_memb, orde_memb, tipo_memb) values ('ifrs-full','MeasurementAxis','ifrs-full','FairValueModelMember',4000,'domain-member')</v>
      </c>
    </row>
    <row r="524" spans="1:14" x14ac:dyDescent="0.25">
      <c r="A524" t="s">
        <v>897</v>
      </c>
      <c r="B524" t="s">
        <v>2024</v>
      </c>
      <c r="C524">
        <v>1000</v>
      </c>
      <c r="D524" t="s">
        <v>91</v>
      </c>
      <c r="H524" s="1" t="str">
        <f t="shared" si="66"/>
        <v>ifrs-full_CarryingAmountAccumulatedDepreciationAmortisationAndImpairmentAndGrossCarryingAmountAxis</v>
      </c>
      <c r="I524" t="str">
        <f t="shared" si="67"/>
        <v>ifrs-full</v>
      </c>
      <c r="J524" t="str">
        <f t="shared" si="68"/>
        <v>CarryingAmountAccumulatedDepreciationAmortisationAndImpairmentAndGrossCarryingAmountAxis</v>
      </c>
      <c r="K524" s="1" t="str">
        <f t="shared" si="69"/>
        <v>ifrs-full_GrossCarryingAmountMember</v>
      </c>
      <c r="L524" t="str">
        <f t="shared" si="70"/>
        <v>ifrs-full</v>
      </c>
      <c r="M524" t="str">
        <f t="shared" si="71"/>
        <v>GrossCarryingAmountMember</v>
      </c>
      <c r="N524" t="str">
        <f t="shared" si="72"/>
        <v>insert into dbax_dime_memb (pref_axis, codi_axis, pref_memb, codi_memb, orde_memb, tipo_memb) values ('ifrs-full','CarryingAmountAccumulatedDepreciationAmortisationAndImpairmentAndGrossCarryingAmountAxis','ifrs-full','GrossCarryingAmountMember',1000,'domain-member')</v>
      </c>
    </row>
    <row r="525" spans="1:14" x14ac:dyDescent="0.25">
      <c r="A525" t="s">
        <v>2998</v>
      </c>
      <c r="B525" t="s">
        <v>2236</v>
      </c>
      <c r="C525">
        <v>1000</v>
      </c>
      <c r="D525" t="s">
        <v>91</v>
      </c>
      <c r="H525" s="1" t="str">
        <f t="shared" si="66"/>
        <v>ifrs-full_TypesOfInvestmentPropertyAxis</v>
      </c>
      <c r="I525" t="str">
        <f t="shared" si="67"/>
        <v>ifrs-full</v>
      </c>
      <c r="J525" t="str">
        <f t="shared" si="68"/>
        <v>TypesOfInvestmentPropertyAxis</v>
      </c>
      <c r="K525" s="1" t="str">
        <f t="shared" si="69"/>
        <v>ifrs-full_InvestmentPropertyCompletedMember</v>
      </c>
      <c r="L525" t="str">
        <f t="shared" si="70"/>
        <v>ifrs-full</v>
      </c>
      <c r="M525" t="str">
        <f t="shared" si="71"/>
        <v>InvestmentPropertyCompletedMember</v>
      </c>
      <c r="N525" t="str">
        <f t="shared" si="72"/>
        <v>insert into dbax_dime_memb (pref_axis, codi_axis, pref_memb, codi_memb, orde_memb, tipo_memb) values ('ifrs-full','TypesOfInvestmentPropertyAxis','ifrs-full','InvestmentPropertyCompletedMember',1000,'domain-member')</v>
      </c>
    </row>
    <row r="526" spans="1:14" x14ac:dyDescent="0.25">
      <c r="A526" t="s">
        <v>2998</v>
      </c>
      <c r="B526" t="s">
        <v>2237</v>
      </c>
      <c r="C526">
        <v>3000</v>
      </c>
      <c r="D526" t="s">
        <v>92</v>
      </c>
      <c r="H526" s="1" t="str">
        <f t="shared" si="66"/>
        <v>ifrs-full_TypesOfInvestmentPropertyAxis</v>
      </c>
      <c r="I526" t="str">
        <f t="shared" si="67"/>
        <v>ifrs-full</v>
      </c>
      <c r="J526" t="str">
        <f t="shared" si="68"/>
        <v>TypesOfInvestmentPropertyAxis</v>
      </c>
      <c r="K526" s="1" t="str">
        <f t="shared" si="69"/>
        <v>ifrs-full_InvestmentPropertyMember</v>
      </c>
      <c r="L526" t="str">
        <f t="shared" si="70"/>
        <v>ifrs-full</v>
      </c>
      <c r="M526" t="str">
        <f t="shared" si="71"/>
        <v>InvestmentPropertyMember</v>
      </c>
      <c r="N526" t="str">
        <f t="shared" si="72"/>
        <v>insert into dbax_dime_memb (pref_axis, codi_axis, pref_memb, codi_memb, orde_memb, tipo_memb) values ('ifrs-full','TypesOfInvestmentPropertyAxis','ifrs-full','InvestmentPropertyMember',3000,'dimension-default')</v>
      </c>
    </row>
    <row r="527" spans="1:14" x14ac:dyDescent="0.25">
      <c r="A527" t="s">
        <v>2998</v>
      </c>
      <c r="B527" t="s">
        <v>2239</v>
      </c>
      <c r="C527">
        <v>2000</v>
      </c>
      <c r="D527" t="s">
        <v>91</v>
      </c>
      <c r="H527" s="1" t="str">
        <f t="shared" si="66"/>
        <v>ifrs-full_TypesOfInvestmentPropertyAxis</v>
      </c>
      <c r="I527" t="str">
        <f t="shared" si="67"/>
        <v>ifrs-full</v>
      </c>
      <c r="J527" t="str">
        <f t="shared" si="68"/>
        <v>TypesOfInvestmentPropertyAxis</v>
      </c>
      <c r="K527" s="1" t="str">
        <f t="shared" si="69"/>
        <v>ifrs-full_InvestmentPropertyUnderConstructionOrDevelopmentMember</v>
      </c>
      <c r="L527" t="str">
        <f t="shared" si="70"/>
        <v>ifrs-full</v>
      </c>
      <c r="M527" t="str">
        <f t="shared" si="71"/>
        <v>InvestmentPropertyUnderConstructionOrDevelopmentMember</v>
      </c>
      <c r="N527" t="str">
        <f t="shared" si="72"/>
        <v>insert into dbax_dime_memb (pref_axis, codi_axis, pref_memb, codi_memb, orde_memb, tipo_memb) values ('ifrs-full','TypesOfInvestmentPropertyAxis','ifrs-full','InvestmentPropertyUnderConstructionOrDevelopmentMember',2000,'domain-member')</v>
      </c>
    </row>
    <row r="529" spans="1:14" s="2" customFormat="1" x14ac:dyDescent="0.25">
      <c r="A529" s="2" t="s">
        <v>93</v>
      </c>
    </row>
    <row r="530" spans="1:14" s="2" customFormat="1" x14ac:dyDescent="0.25">
      <c r="A530" s="2" t="s">
        <v>94</v>
      </c>
    </row>
    <row r="531" spans="1:14" s="2" customFormat="1" x14ac:dyDescent="0.25">
      <c r="A531" s="2" t="s">
        <v>9</v>
      </c>
      <c r="B531" s="2" t="s">
        <v>95</v>
      </c>
    </row>
    <row r="532" spans="1:14" s="2" customFormat="1" x14ac:dyDescent="0.25">
      <c r="B532" s="2" t="s">
        <v>13</v>
      </c>
    </row>
    <row r="533" spans="1:14" s="2" customFormat="1" x14ac:dyDescent="0.25">
      <c r="A533" s="2" t="s">
        <v>9</v>
      </c>
      <c r="B533" s="2" t="s">
        <v>96</v>
      </c>
    </row>
    <row r="534" spans="1:14" s="2" customFormat="1" x14ac:dyDescent="0.25">
      <c r="A534" s="2" t="s">
        <v>97</v>
      </c>
    </row>
    <row r="535" spans="1:14" s="2" customFormat="1" x14ac:dyDescent="0.25">
      <c r="A535" s="2" t="s">
        <v>98</v>
      </c>
    </row>
    <row r="537" spans="1:14" x14ac:dyDescent="0.25">
      <c r="A537" t="s">
        <v>108</v>
      </c>
      <c r="B537" t="s">
        <v>515</v>
      </c>
      <c r="C537">
        <v>60</v>
      </c>
      <c r="D537" t="s">
        <v>519</v>
      </c>
      <c r="H537" s="1" t="str">
        <f>MID(B537,FIND("#",B537)+1,10000)</f>
        <v>cl-ci_InformacionARevelarSobreMedioAmbientePartidas</v>
      </c>
      <c r="I537" t="str">
        <f t="shared" ref="I537" si="73">MID(H537,1,FIND("_",H537)-1)</f>
        <v>cl-ci</v>
      </c>
      <c r="J537" t="str">
        <f t="shared" ref="J537" si="74">MID(H537,FIND("_",H537)+1,10000)</f>
        <v>InformacionARevelarSobreMedioAmbientePartidas</v>
      </c>
      <c r="K537" s="1" t="str">
        <f>MID(D537,FIND("#",D537)+1,10000)</f>
        <v>cl-ci_InformacionARrevelarSobreMedioAmbienteTabla</v>
      </c>
      <c r="L537" t="str">
        <f t="shared" ref="L537" si="75">MID(K537,1,FIND("_",K537)-1)</f>
        <v>cl-ci</v>
      </c>
      <c r="M537" t="str">
        <f t="shared" ref="M537" si="76">MID(K537,FIND("_",K537)+1,10000)</f>
        <v>InformacionARrevelarSobreMedioAmbienteTabla</v>
      </c>
      <c r="N537" t="str">
        <f>CONCATENATE("Insert into dbax_dime_conc (codi_dein, pref_conc, codi_conc, orde_conc, pref_dime, codi_dime) values ('",A537,"','",I537,"','",J537,"','",C537,"','",L537,"','",M537,"')")</f>
        <v>Insert into dbax_dime_conc (codi_dein, pref_conc, codi_conc, orde_conc, pref_dime, codi_dime) values ('pre_cl-ci_circ-1901_2015-01-05_role-872000','cl-ci','InformacionARevelarSobreMedioAmbientePartidas','60','cl-ci','InformacionARrevelarSobreMedioAmbienteTabla')</v>
      </c>
    </row>
    <row r="538" spans="1:14" x14ac:dyDescent="0.25">
      <c r="A538" t="s">
        <v>108</v>
      </c>
      <c r="B538" t="s">
        <v>499</v>
      </c>
      <c r="C538">
        <v>70</v>
      </c>
      <c r="D538" t="s">
        <v>519</v>
      </c>
      <c r="H538" s="1" t="str">
        <f t="shared" ref="H538:H601" si="77">MID(B538,FIND("#",B538)+1,10000)</f>
        <v>cl-ci_IdentificacionEmpresa</v>
      </c>
      <c r="I538" t="str">
        <f t="shared" ref="I538:I601" si="78">MID(H538,1,FIND("_",H538)-1)</f>
        <v>cl-ci</v>
      </c>
      <c r="J538" t="str">
        <f t="shared" ref="J538:J601" si="79">MID(H538,FIND("_",H538)+1,10000)</f>
        <v>IdentificacionEmpresa</v>
      </c>
      <c r="K538" s="1" t="str">
        <f t="shared" ref="K538:K601" si="80">MID(D538,FIND("#",D538)+1,10000)</f>
        <v>cl-ci_InformacionARrevelarSobreMedioAmbienteTabla</v>
      </c>
      <c r="L538" t="str">
        <f t="shared" ref="L538:L601" si="81">MID(K538,1,FIND("_",K538)-1)</f>
        <v>cl-ci</v>
      </c>
      <c r="M538" t="str">
        <f t="shared" ref="M538:M601" si="82">MID(K538,FIND("_",K538)+1,10000)</f>
        <v>InformacionARrevelarSobreMedioAmbienteTabla</v>
      </c>
      <c r="N538" t="str">
        <f t="shared" ref="N538:N601" si="83">CONCATENATE("Insert into dbax_dime_conc (codi_dein, pref_conc, codi_conc, orde_conc, pref_dime, codi_dime) values ('",A538,"','",I538,"','",J538,"','",C538,"','",L538,"','",M538,"')")</f>
        <v>Insert into dbax_dime_conc (codi_dein, pref_conc, codi_conc, orde_conc, pref_dime, codi_dime) values ('pre_cl-ci_circ-1901_2015-01-05_role-872000','cl-ci','IdentificacionEmpresa','70','cl-ci','InformacionARrevelarSobreMedioAmbienteTabla')</v>
      </c>
    </row>
    <row r="539" spans="1:14" x14ac:dyDescent="0.25">
      <c r="A539" t="s">
        <v>108</v>
      </c>
      <c r="B539" t="s">
        <v>608</v>
      </c>
      <c r="C539">
        <v>80</v>
      </c>
      <c r="D539" t="s">
        <v>519</v>
      </c>
      <c r="H539" s="1" t="str">
        <f t="shared" si="77"/>
        <v>cl-ci_NombreProyecto</v>
      </c>
      <c r="I539" t="str">
        <f t="shared" si="78"/>
        <v>cl-ci</v>
      </c>
      <c r="J539" t="str">
        <f t="shared" si="79"/>
        <v>NombreProyecto</v>
      </c>
      <c r="K539" s="1" t="str">
        <f t="shared" si="80"/>
        <v>cl-ci_InformacionARrevelarSobreMedioAmbienteTabla</v>
      </c>
      <c r="L539" t="str">
        <f t="shared" si="81"/>
        <v>cl-ci</v>
      </c>
      <c r="M539" t="str">
        <f t="shared" si="82"/>
        <v>InformacionARrevelarSobreMedioAmbienteTabla</v>
      </c>
      <c r="N539" t="str">
        <f t="shared" si="83"/>
        <v>Insert into dbax_dime_conc (codi_dein, pref_conc, codi_conc, orde_conc, pref_dime, codi_dime) values ('pre_cl-ci_circ-1901_2015-01-05_role-872000','cl-ci','NombreProyecto','80','cl-ci','InformacionARrevelarSobreMedioAmbienteTabla')</v>
      </c>
    </row>
    <row r="540" spans="1:14" x14ac:dyDescent="0.25">
      <c r="A540" t="s">
        <v>108</v>
      </c>
      <c r="B540" t="s">
        <v>385</v>
      </c>
      <c r="C540">
        <v>90</v>
      </c>
      <c r="D540" t="s">
        <v>519</v>
      </c>
      <c r="H540" s="1" t="str">
        <f t="shared" si="77"/>
        <v>cl-ci_Concepto</v>
      </c>
      <c r="I540" t="str">
        <f t="shared" si="78"/>
        <v>cl-ci</v>
      </c>
      <c r="J540" t="str">
        <f t="shared" si="79"/>
        <v>Concepto</v>
      </c>
      <c r="K540" s="1" t="str">
        <f t="shared" si="80"/>
        <v>cl-ci_InformacionARrevelarSobreMedioAmbienteTabla</v>
      </c>
      <c r="L540" t="str">
        <f t="shared" si="81"/>
        <v>cl-ci</v>
      </c>
      <c r="M540" t="str">
        <f t="shared" si="82"/>
        <v>InformacionARrevelarSobreMedioAmbienteTabla</v>
      </c>
      <c r="N540" t="str">
        <f t="shared" si="83"/>
        <v>Insert into dbax_dime_conc (codi_dein, pref_conc, codi_conc, orde_conc, pref_dime, codi_dime) values ('pre_cl-ci_circ-1901_2015-01-05_role-872000','cl-ci','Concepto','90','cl-ci','InformacionARrevelarSobreMedioAmbienteTabla')</v>
      </c>
    </row>
    <row r="541" spans="1:14" x14ac:dyDescent="0.25">
      <c r="A541" t="s">
        <v>108</v>
      </c>
      <c r="B541" t="s">
        <v>438</v>
      </c>
      <c r="C541">
        <v>100</v>
      </c>
      <c r="D541" t="s">
        <v>519</v>
      </c>
      <c r="H541" s="1" t="str">
        <f t="shared" si="77"/>
        <v>cl-ci_DesembolsosEfectuadosAlPeriodoActualSinopsis</v>
      </c>
      <c r="I541" t="str">
        <f t="shared" si="78"/>
        <v>cl-ci</v>
      </c>
      <c r="J541" t="str">
        <f t="shared" si="79"/>
        <v>DesembolsosEfectuadosAlPeriodoActualSinopsis</v>
      </c>
      <c r="K541" s="1" t="str">
        <f t="shared" si="80"/>
        <v>cl-ci_InformacionARrevelarSobreMedioAmbienteTabla</v>
      </c>
      <c r="L541" t="str">
        <f t="shared" si="81"/>
        <v>cl-ci</v>
      </c>
      <c r="M541" t="str">
        <f t="shared" si="82"/>
        <v>InformacionARrevelarSobreMedioAmbienteTabla</v>
      </c>
      <c r="N541" t="str">
        <f t="shared" si="83"/>
        <v>Insert into dbax_dime_conc (codi_dein, pref_conc, codi_conc, orde_conc, pref_dime, codi_dime) values ('pre_cl-ci_circ-1901_2015-01-05_role-872000','cl-ci','DesembolsosEfectuadosAlPeriodoActualSinopsis','100','cl-ci','InformacionARrevelarSobreMedioAmbienteTabla')</v>
      </c>
    </row>
    <row r="542" spans="1:14" x14ac:dyDescent="0.25">
      <c r="A542" t="s">
        <v>108</v>
      </c>
      <c r="B542" t="s">
        <v>470</v>
      </c>
      <c r="C542">
        <v>110</v>
      </c>
      <c r="D542" t="s">
        <v>519</v>
      </c>
      <c r="H542" s="1" t="str">
        <f t="shared" si="77"/>
        <v>cl-ci_EstadoDelProyecto</v>
      </c>
      <c r="I542" t="str">
        <f t="shared" si="78"/>
        <v>cl-ci</v>
      </c>
      <c r="J542" t="str">
        <f t="shared" si="79"/>
        <v>EstadoDelProyecto</v>
      </c>
      <c r="K542" s="1" t="str">
        <f t="shared" si="80"/>
        <v>cl-ci_InformacionARrevelarSobreMedioAmbienteTabla</v>
      </c>
      <c r="L542" t="str">
        <f t="shared" si="81"/>
        <v>cl-ci</v>
      </c>
      <c r="M542" t="str">
        <f t="shared" si="82"/>
        <v>InformacionARrevelarSobreMedioAmbienteTabla</v>
      </c>
      <c r="N542" t="str">
        <f t="shared" si="83"/>
        <v>Insert into dbax_dime_conc (codi_dein, pref_conc, codi_conc, orde_conc, pref_dime, codi_dime) values ('pre_cl-ci_circ-1901_2015-01-05_role-872000','cl-ci','EstadoDelProyecto','110','cl-ci','InformacionARrevelarSobreMedioAmbienteTabla')</v>
      </c>
    </row>
    <row r="543" spans="1:14" x14ac:dyDescent="0.25">
      <c r="A543" t="s">
        <v>108</v>
      </c>
      <c r="B543" t="s">
        <v>596</v>
      </c>
      <c r="C543">
        <v>120</v>
      </c>
      <c r="D543" t="s">
        <v>519</v>
      </c>
      <c r="H543" s="1" t="str">
        <f t="shared" si="77"/>
        <v>cl-ci_MontoDesembolsosAlPeriodoActual</v>
      </c>
      <c r="I543" t="str">
        <f t="shared" si="78"/>
        <v>cl-ci</v>
      </c>
      <c r="J543" t="str">
        <f t="shared" si="79"/>
        <v>MontoDesembolsosAlPeriodoActual</v>
      </c>
      <c r="K543" s="1" t="str">
        <f t="shared" si="80"/>
        <v>cl-ci_InformacionARrevelarSobreMedioAmbienteTabla</v>
      </c>
      <c r="L543" t="str">
        <f t="shared" si="81"/>
        <v>cl-ci</v>
      </c>
      <c r="M543" t="str">
        <f t="shared" si="82"/>
        <v>InformacionARrevelarSobreMedioAmbienteTabla</v>
      </c>
      <c r="N543" t="str">
        <f t="shared" si="83"/>
        <v>Insert into dbax_dime_conc (codi_dein, pref_conc, codi_conc, orde_conc, pref_dime, codi_dime) values ('pre_cl-ci_circ-1901_2015-01-05_role-872000','cl-ci','MontoDesembolsosAlPeriodoActual','120','cl-ci','InformacionARrevelarSobreMedioAmbienteTabla')</v>
      </c>
    </row>
    <row r="544" spans="1:14" x14ac:dyDescent="0.25">
      <c r="A544" t="s">
        <v>108</v>
      </c>
      <c r="B544" t="s">
        <v>342</v>
      </c>
      <c r="C544">
        <v>130</v>
      </c>
      <c r="D544" t="s">
        <v>519</v>
      </c>
      <c r="H544" s="1" t="str">
        <f t="shared" si="77"/>
        <v>cl-ci_ActivoGasto</v>
      </c>
      <c r="I544" t="str">
        <f t="shared" si="78"/>
        <v>cl-ci</v>
      </c>
      <c r="J544" t="str">
        <f t="shared" si="79"/>
        <v>ActivoGasto</v>
      </c>
      <c r="K544" s="1" t="str">
        <f t="shared" si="80"/>
        <v>cl-ci_InformacionARrevelarSobreMedioAmbienteTabla</v>
      </c>
      <c r="L544" t="str">
        <f t="shared" si="81"/>
        <v>cl-ci</v>
      </c>
      <c r="M544" t="str">
        <f t="shared" si="82"/>
        <v>InformacionARrevelarSobreMedioAmbienteTabla</v>
      </c>
      <c r="N544" t="str">
        <f t="shared" si="83"/>
        <v>Insert into dbax_dime_conc (codi_dein, pref_conc, codi_conc, orde_conc, pref_dime, codi_dime) values ('pre_cl-ci_circ-1901_2015-01-05_role-872000','cl-ci','ActivoGasto','130','cl-ci','InformacionARrevelarSobreMedioAmbienteTabla')</v>
      </c>
    </row>
    <row r="545" spans="1:14" x14ac:dyDescent="0.25">
      <c r="A545" t="s">
        <v>108</v>
      </c>
      <c r="B545" t="s">
        <v>538</v>
      </c>
      <c r="C545">
        <v>140</v>
      </c>
      <c r="D545" t="s">
        <v>519</v>
      </c>
      <c r="H545" s="1" t="str">
        <f t="shared" si="77"/>
        <v>cl-ci_ItemActivoGastoDeDestino</v>
      </c>
      <c r="I545" t="str">
        <f t="shared" si="78"/>
        <v>cl-ci</v>
      </c>
      <c r="J545" t="str">
        <f t="shared" si="79"/>
        <v>ItemActivoGastoDeDestino</v>
      </c>
      <c r="K545" s="1" t="str">
        <f t="shared" si="80"/>
        <v>cl-ci_InformacionARrevelarSobreMedioAmbienteTabla</v>
      </c>
      <c r="L545" t="str">
        <f t="shared" si="81"/>
        <v>cl-ci</v>
      </c>
      <c r="M545" t="str">
        <f t="shared" si="82"/>
        <v>InformacionARrevelarSobreMedioAmbienteTabla</v>
      </c>
      <c r="N545" t="str">
        <f t="shared" si="83"/>
        <v>Insert into dbax_dime_conc (codi_dein, pref_conc, codi_conc, orde_conc, pref_dime, codi_dime) values ('pre_cl-ci_circ-1901_2015-01-05_role-872000','cl-ci','ItemActivoGastoDeDestino','140','cl-ci','InformacionARrevelarSobreMedioAmbienteTabla')</v>
      </c>
    </row>
    <row r="546" spans="1:14" x14ac:dyDescent="0.25">
      <c r="A546" t="s">
        <v>108</v>
      </c>
      <c r="B546" t="s">
        <v>595</v>
      </c>
      <c r="C546">
        <v>150</v>
      </c>
      <c r="D546" t="s">
        <v>519</v>
      </c>
      <c r="H546" s="1" t="str">
        <f t="shared" si="77"/>
        <v>cl-ci_MontoDesembolsoAlPeriodoAnterior</v>
      </c>
      <c r="I546" t="str">
        <f t="shared" si="78"/>
        <v>cl-ci</v>
      </c>
      <c r="J546" t="str">
        <f t="shared" si="79"/>
        <v>MontoDesembolsoAlPeriodoAnterior</v>
      </c>
      <c r="K546" s="1" t="str">
        <f t="shared" si="80"/>
        <v>cl-ci_InformacionARrevelarSobreMedioAmbienteTabla</v>
      </c>
      <c r="L546" t="str">
        <f t="shared" si="81"/>
        <v>cl-ci</v>
      </c>
      <c r="M546" t="str">
        <f t="shared" si="82"/>
        <v>InformacionARrevelarSobreMedioAmbienteTabla</v>
      </c>
      <c r="N546" t="str">
        <f t="shared" si="83"/>
        <v>Insert into dbax_dime_conc (codi_dein, pref_conc, codi_conc, orde_conc, pref_dime, codi_dime) values ('pre_cl-ci_circ-1901_2015-01-05_role-872000','cl-ci','MontoDesembolsoAlPeriodoAnterior','150','cl-ci','InformacionARrevelarSobreMedioAmbienteTabla')</v>
      </c>
    </row>
    <row r="547" spans="1:14" x14ac:dyDescent="0.25">
      <c r="A547" t="s">
        <v>108</v>
      </c>
      <c r="B547" t="s">
        <v>437</v>
      </c>
      <c r="C547">
        <v>160</v>
      </c>
      <c r="D547" t="s">
        <v>519</v>
      </c>
      <c r="H547" s="1" t="str">
        <f t="shared" si="77"/>
        <v>cl-ci_DesembolsosComprometidosAFuturoSinopsis</v>
      </c>
      <c r="I547" t="str">
        <f t="shared" si="78"/>
        <v>cl-ci</v>
      </c>
      <c r="J547" t="str">
        <f t="shared" si="79"/>
        <v>DesembolsosComprometidosAFuturoSinopsis</v>
      </c>
      <c r="K547" s="1" t="str">
        <f t="shared" si="80"/>
        <v>cl-ci_InformacionARrevelarSobreMedioAmbienteTabla</v>
      </c>
      <c r="L547" t="str">
        <f t="shared" si="81"/>
        <v>cl-ci</v>
      </c>
      <c r="M547" t="str">
        <f t="shared" si="82"/>
        <v>InformacionARrevelarSobreMedioAmbienteTabla</v>
      </c>
      <c r="N547" t="str">
        <f t="shared" si="83"/>
        <v>Insert into dbax_dime_conc (codi_dein, pref_conc, codi_conc, orde_conc, pref_dime, codi_dime) values ('pre_cl-ci_circ-1901_2015-01-05_role-872000','cl-ci','DesembolsosComprometidosAFuturoSinopsis','160','cl-ci','InformacionARrevelarSobreMedioAmbienteTabla')</v>
      </c>
    </row>
    <row r="548" spans="1:14" x14ac:dyDescent="0.25">
      <c r="A548" t="s">
        <v>108</v>
      </c>
      <c r="B548" t="s">
        <v>594</v>
      </c>
      <c r="C548">
        <v>170</v>
      </c>
      <c r="D548" t="s">
        <v>519</v>
      </c>
      <c r="H548" s="1" t="str">
        <f t="shared" si="77"/>
        <v>cl-ci_MontoDesembolsoAFuturo</v>
      </c>
      <c r="I548" t="str">
        <f t="shared" si="78"/>
        <v>cl-ci</v>
      </c>
      <c r="J548" t="str">
        <f t="shared" si="79"/>
        <v>MontoDesembolsoAFuturo</v>
      </c>
      <c r="K548" s="1" t="str">
        <f t="shared" si="80"/>
        <v>cl-ci_InformacionARrevelarSobreMedioAmbienteTabla</v>
      </c>
      <c r="L548" t="str">
        <f t="shared" si="81"/>
        <v>cl-ci</v>
      </c>
      <c r="M548" t="str">
        <f t="shared" si="82"/>
        <v>InformacionARrevelarSobreMedioAmbienteTabla</v>
      </c>
      <c r="N548" t="str">
        <f t="shared" si="83"/>
        <v>Insert into dbax_dime_conc (codi_dein, pref_conc, codi_conc, orde_conc, pref_dime, codi_dime) values ('pre_cl-ci_circ-1901_2015-01-05_role-872000','cl-ci','MontoDesembolsoAFuturo','170','cl-ci','InformacionARrevelarSobreMedioAmbienteTabla')</v>
      </c>
    </row>
    <row r="549" spans="1:14" x14ac:dyDescent="0.25">
      <c r="A549" t="s">
        <v>108</v>
      </c>
      <c r="B549" t="s">
        <v>476</v>
      </c>
      <c r="C549">
        <v>180</v>
      </c>
      <c r="D549" t="s">
        <v>519</v>
      </c>
      <c r="H549" s="1" t="str">
        <f t="shared" si="77"/>
        <v>cl-ci_FechaEstimadaDesembolso</v>
      </c>
      <c r="I549" t="str">
        <f t="shared" si="78"/>
        <v>cl-ci</v>
      </c>
      <c r="J549" t="str">
        <f t="shared" si="79"/>
        <v>FechaEstimadaDesembolso</v>
      </c>
      <c r="K549" s="1" t="str">
        <f t="shared" si="80"/>
        <v>cl-ci_InformacionARrevelarSobreMedioAmbienteTabla</v>
      </c>
      <c r="L549" t="str">
        <f t="shared" si="81"/>
        <v>cl-ci</v>
      </c>
      <c r="M549" t="str">
        <f t="shared" si="82"/>
        <v>InformacionARrevelarSobreMedioAmbienteTabla</v>
      </c>
      <c r="N549" t="str">
        <f t="shared" si="83"/>
        <v>Insert into dbax_dime_conc (codi_dein, pref_conc, codi_conc, orde_conc, pref_dime, codi_dime) values ('pre_cl-ci_circ-1901_2015-01-05_role-872000','cl-ci','FechaEstimadaDesembolso','180','cl-ci','InformacionARrevelarSobreMedioAmbienteTabla')</v>
      </c>
    </row>
    <row r="550" spans="1:14" x14ac:dyDescent="0.25">
      <c r="A550" t="s">
        <v>108</v>
      </c>
      <c r="B550" t="s">
        <v>724</v>
      </c>
      <c r="C550">
        <v>190</v>
      </c>
      <c r="D550" t="s">
        <v>519</v>
      </c>
      <c r="H550" s="1" t="str">
        <f t="shared" si="77"/>
        <v>cl-ci_TotalDesembolsosEnMedioAmbiente</v>
      </c>
      <c r="I550" t="str">
        <f t="shared" si="78"/>
        <v>cl-ci</v>
      </c>
      <c r="J550" t="str">
        <f t="shared" si="79"/>
        <v>TotalDesembolsosEnMedioAmbiente</v>
      </c>
      <c r="K550" s="1" t="str">
        <f t="shared" si="80"/>
        <v>cl-ci_InformacionARrevelarSobreMedioAmbienteTabla</v>
      </c>
      <c r="L550" t="str">
        <f t="shared" si="81"/>
        <v>cl-ci</v>
      </c>
      <c r="M550" t="str">
        <f t="shared" si="82"/>
        <v>InformacionARrevelarSobreMedioAmbienteTabla</v>
      </c>
      <c r="N550" t="str">
        <f t="shared" si="83"/>
        <v>Insert into dbax_dime_conc (codi_dein, pref_conc, codi_conc, orde_conc, pref_dime, codi_dime) values ('pre_cl-ci_circ-1901_2015-01-05_role-872000','cl-ci','TotalDesembolsosEnMedioAmbiente','190','cl-ci','InformacionARrevelarSobreMedioAmbienteTabla')</v>
      </c>
    </row>
    <row r="551" spans="1:14" x14ac:dyDescent="0.25">
      <c r="A551" t="s">
        <v>114</v>
      </c>
      <c r="B551" t="s">
        <v>373</v>
      </c>
      <c r="C551">
        <v>1770</v>
      </c>
      <c r="D551" t="s">
        <v>375</v>
      </c>
      <c r="H551" s="1" t="str">
        <f t="shared" si="77"/>
        <v>cl-ci_CarteraProtestadaYEnCobranzaJudicialPartidas</v>
      </c>
      <c r="I551" t="str">
        <f t="shared" si="78"/>
        <v>cl-ci</v>
      </c>
      <c r="J551" t="str">
        <f t="shared" si="79"/>
        <v>CarteraProtestadaYEnCobranzaJudicialPartidas</v>
      </c>
      <c r="K551" s="1" t="str">
        <f t="shared" si="80"/>
        <v>cl-ci_CarteraProtestadaYEnCobranzaJudicialTabla</v>
      </c>
      <c r="L551" t="str">
        <f t="shared" si="81"/>
        <v>cl-ci</v>
      </c>
      <c r="M551" t="str">
        <f t="shared" si="82"/>
        <v>CarteraProtestadaYEnCobranzaJudicialTabla</v>
      </c>
      <c r="N551" t="str">
        <f t="shared" si="83"/>
        <v>Insert into dbax_dime_conc (codi_dein, pref_conc, codi_conc, orde_conc, pref_dime, codi_dime) values ('pre_cl-ci_cl-cp_2015-01-05_role-822400','cl-ci','CarteraProtestadaYEnCobranzaJudicialPartidas','1770','cl-ci','CarteraProtestadaYEnCobranzaJudicialTabla')</v>
      </c>
    </row>
    <row r="552" spans="1:14" x14ac:dyDescent="0.25">
      <c r="A552" t="s">
        <v>114</v>
      </c>
      <c r="B552" t="s">
        <v>614</v>
      </c>
      <c r="C552">
        <v>1780</v>
      </c>
      <c r="D552" t="s">
        <v>375</v>
      </c>
      <c r="H552" s="1" t="str">
        <f t="shared" si="77"/>
        <v>cl-ci_NumeroClientesCarteraProtestadaOEnCobranzaJudicial</v>
      </c>
      <c r="I552" t="str">
        <f t="shared" si="78"/>
        <v>cl-ci</v>
      </c>
      <c r="J552" t="str">
        <f t="shared" si="79"/>
        <v>NumeroClientesCarteraProtestadaOEnCobranzaJudicial</v>
      </c>
      <c r="K552" s="1" t="str">
        <f t="shared" si="80"/>
        <v>cl-ci_CarteraProtestadaYEnCobranzaJudicialTabla</v>
      </c>
      <c r="L552" t="str">
        <f t="shared" si="81"/>
        <v>cl-ci</v>
      </c>
      <c r="M552" t="str">
        <f t="shared" si="82"/>
        <v>CarteraProtestadaYEnCobranzaJudicialTabla</v>
      </c>
      <c r="N552" t="str">
        <f t="shared" si="83"/>
        <v>Insert into dbax_dime_conc (codi_dein, pref_conc, codi_conc, orde_conc, pref_dime, codi_dime) values ('pre_cl-ci_cl-cp_2015-01-05_role-822400','cl-ci','NumeroClientesCarteraProtestadaOEnCobranzaJudicial','1780','cl-ci','CarteraProtestadaYEnCobranzaJudicialTabla')</v>
      </c>
    </row>
    <row r="553" spans="1:14" x14ac:dyDescent="0.25">
      <c r="A553" t="s">
        <v>114</v>
      </c>
      <c r="B553" t="s">
        <v>372</v>
      </c>
      <c r="C553">
        <v>1790</v>
      </c>
      <c r="D553" t="s">
        <v>375</v>
      </c>
      <c r="H553" s="1" t="str">
        <f t="shared" si="77"/>
        <v>cl-ci_CarteraProtestadaOEnCobranzaJudicial</v>
      </c>
      <c r="I553" t="str">
        <f t="shared" si="78"/>
        <v>cl-ci</v>
      </c>
      <c r="J553" t="str">
        <f t="shared" si="79"/>
        <v>CarteraProtestadaOEnCobranzaJudicial</v>
      </c>
      <c r="K553" s="1" t="str">
        <f t="shared" si="80"/>
        <v>cl-ci_CarteraProtestadaYEnCobranzaJudicialTabla</v>
      </c>
      <c r="L553" t="str">
        <f t="shared" si="81"/>
        <v>cl-ci</v>
      </c>
      <c r="M553" t="str">
        <f t="shared" si="82"/>
        <v>CarteraProtestadaYEnCobranzaJudicialTabla</v>
      </c>
      <c r="N553" t="str">
        <f t="shared" si="83"/>
        <v>Insert into dbax_dime_conc (codi_dein, pref_conc, codi_conc, orde_conc, pref_dime, codi_dime) values ('pre_cl-ci_cl-cp_2015-01-05_role-822400','cl-ci','CarteraProtestadaOEnCobranzaJudicial','1790','cl-ci','CarteraProtestadaYEnCobranzaJudicialTabla')</v>
      </c>
    </row>
    <row r="554" spans="1:14" x14ac:dyDescent="0.25">
      <c r="A554" t="s">
        <v>114</v>
      </c>
      <c r="B554" t="s">
        <v>441</v>
      </c>
      <c r="C554">
        <v>1920</v>
      </c>
      <c r="D554" t="s">
        <v>442</v>
      </c>
      <c r="H554" s="1" t="str">
        <f t="shared" si="77"/>
        <v>cl-ci_DetalleOperacionesPartidas</v>
      </c>
      <c r="I554" t="str">
        <f t="shared" si="78"/>
        <v>cl-ci</v>
      </c>
      <c r="J554" t="str">
        <f t="shared" si="79"/>
        <v>DetalleOperacionesPartidas</v>
      </c>
      <c r="K554" s="1" t="str">
        <f t="shared" si="80"/>
        <v>cl-ci_DetalleOperacionesTabla</v>
      </c>
      <c r="L554" t="str">
        <f t="shared" si="81"/>
        <v>cl-ci</v>
      </c>
      <c r="M554" t="str">
        <f t="shared" si="82"/>
        <v>DetalleOperacionesTabla</v>
      </c>
      <c r="N554" t="str">
        <f t="shared" si="83"/>
        <v>Insert into dbax_dime_conc (codi_dein, pref_conc, codi_conc, orde_conc, pref_dime, codi_dime) values ('pre_cl-ci_cl-cp_2015-01-05_role-822400','cl-ci','DetalleOperacionesPartidas','1920','cl-ci','DetalleOperacionesTabla')</v>
      </c>
    </row>
    <row r="555" spans="1:14" x14ac:dyDescent="0.25">
      <c r="A555" t="s">
        <v>114</v>
      </c>
      <c r="B555" t="s">
        <v>434</v>
      </c>
      <c r="C555">
        <v>1930</v>
      </c>
      <c r="D555" t="s">
        <v>442</v>
      </c>
      <c r="H555" s="1" t="str">
        <f t="shared" si="77"/>
        <v>cl-ci_DescripcionOperacion</v>
      </c>
      <c r="I555" t="str">
        <f t="shared" si="78"/>
        <v>cl-ci</v>
      </c>
      <c r="J555" t="str">
        <f t="shared" si="79"/>
        <v>DescripcionOperacion</v>
      </c>
      <c r="K555" s="1" t="str">
        <f t="shared" si="80"/>
        <v>cl-ci_DetalleOperacionesTabla</v>
      </c>
      <c r="L555" t="str">
        <f t="shared" si="81"/>
        <v>cl-ci</v>
      </c>
      <c r="M555" t="str">
        <f t="shared" si="82"/>
        <v>DetalleOperacionesTabla</v>
      </c>
      <c r="N555" t="str">
        <f t="shared" si="83"/>
        <v>Insert into dbax_dime_conc (codi_dein, pref_conc, codi_conc, orde_conc, pref_dime, codi_dime) values ('pre_cl-ci_cl-cp_2015-01-05_role-822400','cl-ci','DescripcionOperacion','1930','cl-ci','DetalleOperacionesTabla')</v>
      </c>
    </row>
    <row r="556" spans="1:14" x14ac:dyDescent="0.25">
      <c r="A556" t="s">
        <v>114</v>
      </c>
      <c r="B556" t="s">
        <v>617</v>
      </c>
      <c r="C556">
        <v>1940</v>
      </c>
      <c r="D556" t="s">
        <v>442</v>
      </c>
      <c r="H556" s="1" t="str">
        <f t="shared" si="77"/>
        <v>cl-ci_NumeroOperaciones</v>
      </c>
      <c r="I556" t="str">
        <f t="shared" si="78"/>
        <v>cl-ci</v>
      </c>
      <c r="J556" t="str">
        <f t="shared" si="79"/>
        <v>NumeroOperaciones</v>
      </c>
      <c r="K556" s="1" t="str">
        <f t="shared" si="80"/>
        <v>cl-ci_DetalleOperacionesTabla</v>
      </c>
      <c r="L556" t="str">
        <f t="shared" si="81"/>
        <v>cl-ci</v>
      </c>
      <c r="M556" t="str">
        <f t="shared" si="82"/>
        <v>DetalleOperacionesTabla</v>
      </c>
      <c r="N556" t="str">
        <f t="shared" si="83"/>
        <v>Insert into dbax_dime_conc (codi_dein, pref_conc, codi_conc, orde_conc, pref_dime, codi_dime) values ('pre_cl-ci_cl-cp_2015-01-05_role-822400','cl-ci','NumeroOperaciones','1940','cl-ci','DetalleOperacionesTabla')</v>
      </c>
    </row>
    <row r="557" spans="1:14" x14ac:dyDescent="0.25">
      <c r="A557" t="s">
        <v>114</v>
      </c>
      <c r="B557" t="s">
        <v>597</v>
      </c>
      <c r="C557">
        <v>1950</v>
      </c>
      <c r="D557" t="s">
        <v>442</v>
      </c>
      <c r="H557" s="1" t="str">
        <f t="shared" si="77"/>
        <v>cl-ci_MontoOperaciones</v>
      </c>
      <c r="I557" t="str">
        <f t="shared" si="78"/>
        <v>cl-ci</v>
      </c>
      <c r="J557" t="str">
        <f t="shared" si="79"/>
        <v>MontoOperaciones</v>
      </c>
      <c r="K557" s="1" t="str">
        <f t="shared" si="80"/>
        <v>cl-ci_DetalleOperacionesTabla</v>
      </c>
      <c r="L557" t="str">
        <f t="shared" si="81"/>
        <v>cl-ci</v>
      </c>
      <c r="M557" t="str">
        <f t="shared" si="82"/>
        <v>DetalleOperacionesTabla</v>
      </c>
      <c r="N557" t="str">
        <f t="shared" si="83"/>
        <v>Insert into dbax_dime_conc (codi_dein, pref_conc, codi_conc, orde_conc, pref_dime, codi_dime) values ('pre_cl-ci_cl-cp_2015-01-05_role-822400','cl-ci','MontoOperaciones','1950','cl-ci','DetalleOperacionesTabla')</v>
      </c>
    </row>
    <row r="558" spans="1:14" x14ac:dyDescent="0.25">
      <c r="A558" t="s">
        <v>114</v>
      </c>
      <c r="B558" t="s">
        <v>444</v>
      </c>
      <c r="C558">
        <v>1250</v>
      </c>
      <c r="D558" t="s">
        <v>446</v>
      </c>
      <c r="H558" s="1" t="str">
        <f t="shared" si="77"/>
        <v>cl-ci_DeudoresComercialesYOtrasCuentasPorCobrarPartidas</v>
      </c>
      <c r="I558" t="str">
        <f t="shared" si="78"/>
        <v>cl-ci</v>
      </c>
      <c r="J558" t="str">
        <f t="shared" si="79"/>
        <v>DeudoresComercialesYOtrasCuentasPorCobrarPartidas</v>
      </c>
      <c r="K558" s="1" t="str">
        <f t="shared" si="80"/>
        <v>cl-ci_DeudoresComercialesYOtrasCuentasPorCobrarTabla</v>
      </c>
      <c r="L558" t="str">
        <f t="shared" si="81"/>
        <v>cl-ci</v>
      </c>
      <c r="M558" t="str">
        <f t="shared" si="82"/>
        <v>DeudoresComercialesYOtrasCuentasPorCobrarTabla</v>
      </c>
      <c r="N558" t="str">
        <f t="shared" si="83"/>
        <v>Insert into dbax_dime_conc (codi_dein, pref_conc, codi_conc, orde_conc, pref_dime, codi_dime) values ('pre_cl-ci_cl-cp_2015-01-05_role-822400','cl-ci','DeudoresComercialesYOtrasCuentasPorCobrarPartidas','1250','cl-ci','DeudoresComercialesYOtrasCuentasPorCobrarTabla')</v>
      </c>
    </row>
    <row r="559" spans="1:14" x14ac:dyDescent="0.25">
      <c r="A559" t="s">
        <v>114</v>
      </c>
      <c r="B559" t="s">
        <v>2957</v>
      </c>
      <c r="C559">
        <v>1260</v>
      </c>
      <c r="D559" t="s">
        <v>446</v>
      </c>
      <c r="H559" s="1" t="str">
        <f t="shared" si="77"/>
        <v>ifrs-full_TradeAndOtherCurrentReceivablesAbstract</v>
      </c>
      <c r="I559" t="str">
        <f t="shared" si="78"/>
        <v>ifrs-full</v>
      </c>
      <c r="J559" t="str">
        <f t="shared" si="79"/>
        <v>TradeAndOtherCurrentReceivablesAbstract</v>
      </c>
      <c r="K559" s="1" t="str">
        <f t="shared" si="80"/>
        <v>cl-ci_DeudoresComercialesYOtrasCuentasPorCobrarTabla</v>
      </c>
      <c r="L559" t="str">
        <f t="shared" si="81"/>
        <v>cl-ci</v>
      </c>
      <c r="M559" t="str">
        <f t="shared" si="82"/>
        <v>DeudoresComercialesYOtrasCuentasPorCobrarTabla</v>
      </c>
      <c r="N559" t="str">
        <f t="shared" si="83"/>
        <v>Insert into dbax_dime_conc (codi_dein, pref_conc, codi_conc, orde_conc, pref_dime, codi_dime) values ('pre_cl-ci_cl-cp_2015-01-05_role-822400','ifrs-full','TradeAndOtherCurrentReceivablesAbstract','1260','cl-ci','DeudoresComercialesYOtrasCuentasPorCobrarTabla')</v>
      </c>
    </row>
    <row r="560" spans="1:14" x14ac:dyDescent="0.25">
      <c r="A560" t="s">
        <v>114</v>
      </c>
      <c r="B560" t="s">
        <v>2956</v>
      </c>
      <c r="C560">
        <v>1270</v>
      </c>
      <c r="D560" t="s">
        <v>446</v>
      </c>
      <c r="H560" s="1" t="str">
        <f t="shared" si="77"/>
        <v>ifrs-full_TradeAndOtherCurrentReceivables</v>
      </c>
      <c r="I560" t="str">
        <f t="shared" si="78"/>
        <v>ifrs-full</v>
      </c>
      <c r="J560" t="str">
        <f t="shared" si="79"/>
        <v>TradeAndOtherCurrentReceivables</v>
      </c>
      <c r="K560" s="1" t="str">
        <f t="shared" si="80"/>
        <v>cl-ci_DeudoresComercialesYOtrasCuentasPorCobrarTabla</v>
      </c>
      <c r="L560" t="str">
        <f t="shared" si="81"/>
        <v>cl-ci</v>
      </c>
      <c r="M560" t="str">
        <f t="shared" si="82"/>
        <v>DeudoresComercialesYOtrasCuentasPorCobrarTabla</v>
      </c>
      <c r="N560" t="str">
        <f t="shared" si="83"/>
        <v>Insert into dbax_dime_conc (codi_dein, pref_conc, codi_conc, orde_conc, pref_dime, codi_dime) values ('pre_cl-ci_cl-cp_2015-01-05_role-822400','ifrs-full','TradeAndOtherCurrentReceivables','1270','cl-ci','DeudoresComercialesYOtrasCuentasPorCobrarTabla')</v>
      </c>
    </row>
    <row r="561" spans="1:14" x14ac:dyDescent="0.25">
      <c r="A561" t="s">
        <v>114</v>
      </c>
      <c r="B561" t="s">
        <v>1107</v>
      </c>
      <c r="C561">
        <v>1280</v>
      </c>
      <c r="D561" t="s">
        <v>446</v>
      </c>
      <c r="H561" s="1" t="str">
        <f t="shared" si="77"/>
        <v>ifrs-full_CurrentTradeReceivables</v>
      </c>
      <c r="I561" t="str">
        <f t="shared" si="78"/>
        <v>ifrs-full</v>
      </c>
      <c r="J561" t="str">
        <f t="shared" si="79"/>
        <v>CurrentTradeReceivables</v>
      </c>
      <c r="K561" s="1" t="str">
        <f t="shared" si="80"/>
        <v>cl-ci_DeudoresComercialesYOtrasCuentasPorCobrarTabla</v>
      </c>
      <c r="L561" t="str">
        <f t="shared" si="81"/>
        <v>cl-ci</v>
      </c>
      <c r="M561" t="str">
        <f t="shared" si="82"/>
        <v>DeudoresComercialesYOtrasCuentasPorCobrarTabla</v>
      </c>
      <c r="N561" t="str">
        <f t="shared" si="83"/>
        <v>Insert into dbax_dime_conc (codi_dein, pref_conc, codi_conc, orde_conc, pref_dime, codi_dime) values ('pre_cl-ci_cl-cp_2015-01-05_role-822400','ifrs-full','CurrentTradeReceivables','1280','cl-ci','DeudoresComercialesYOtrasCuentasPorCobrarTabla')</v>
      </c>
    </row>
    <row r="562" spans="1:14" x14ac:dyDescent="0.25">
      <c r="A562" t="s">
        <v>114</v>
      </c>
      <c r="B562" t="s">
        <v>447</v>
      </c>
      <c r="C562">
        <v>1290</v>
      </c>
      <c r="D562" t="s">
        <v>446</v>
      </c>
      <c r="H562" s="1" t="str">
        <f t="shared" si="77"/>
        <v>cl-ci_DeudoresOperacionesCreditoCorrientes</v>
      </c>
      <c r="I562" t="str">
        <f t="shared" si="78"/>
        <v>cl-ci</v>
      </c>
      <c r="J562" t="str">
        <f t="shared" si="79"/>
        <v>DeudoresOperacionesCreditoCorrientes</v>
      </c>
      <c r="K562" s="1" t="str">
        <f t="shared" si="80"/>
        <v>cl-ci_DeudoresComercialesYOtrasCuentasPorCobrarTabla</v>
      </c>
      <c r="L562" t="str">
        <f t="shared" si="81"/>
        <v>cl-ci</v>
      </c>
      <c r="M562" t="str">
        <f t="shared" si="82"/>
        <v>DeudoresComercialesYOtrasCuentasPorCobrarTabla</v>
      </c>
      <c r="N562" t="str">
        <f t="shared" si="83"/>
        <v>Insert into dbax_dime_conc (codi_dein, pref_conc, codi_conc, orde_conc, pref_dime, codi_dime) values ('pre_cl-ci_cl-cp_2015-01-05_role-822400','cl-ci','DeudoresOperacionesCreditoCorrientes','1290','cl-ci','DeudoresComercialesYOtrasCuentasPorCobrarTabla')</v>
      </c>
    </row>
    <row r="563" spans="1:14" x14ac:dyDescent="0.25">
      <c r="A563" t="s">
        <v>114</v>
      </c>
      <c r="B563" t="s">
        <v>449</v>
      </c>
      <c r="C563">
        <v>1300</v>
      </c>
      <c r="D563" t="s">
        <v>446</v>
      </c>
      <c r="H563" s="1" t="str">
        <f t="shared" si="77"/>
        <v>cl-ci_DeudoresOperacionesFactoringCorrientes</v>
      </c>
      <c r="I563" t="str">
        <f t="shared" si="78"/>
        <v>cl-ci</v>
      </c>
      <c r="J563" t="str">
        <f t="shared" si="79"/>
        <v>DeudoresOperacionesFactoringCorrientes</v>
      </c>
      <c r="K563" s="1" t="str">
        <f t="shared" si="80"/>
        <v>cl-ci_DeudoresComercialesYOtrasCuentasPorCobrarTabla</v>
      </c>
      <c r="L563" t="str">
        <f t="shared" si="81"/>
        <v>cl-ci</v>
      </c>
      <c r="M563" t="str">
        <f t="shared" si="82"/>
        <v>DeudoresComercialesYOtrasCuentasPorCobrarTabla</v>
      </c>
      <c r="N563" t="str">
        <f t="shared" si="83"/>
        <v>Insert into dbax_dime_conc (codi_dein, pref_conc, codi_conc, orde_conc, pref_dime, codi_dime) values ('pre_cl-ci_cl-cp_2015-01-05_role-822400','cl-ci','DeudoresOperacionesFactoringCorrientes','1300','cl-ci','DeudoresComercialesYOtrasCuentasPorCobrarTabla')</v>
      </c>
    </row>
    <row r="564" spans="1:14" x14ac:dyDescent="0.25">
      <c r="A564" t="s">
        <v>114</v>
      </c>
      <c r="B564" t="s">
        <v>387</v>
      </c>
      <c r="C564">
        <v>1310</v>
      </c>
      <c r="D564" t="s">
        <v>446</v>
      </c>
      <c r="H564" s="1" t="str">
        <f t="shared" si="77"/>
        <v>cl-ci_ContratosLeasingNetoCorrientes</v>
      </c>
      <c r="I564" t="str">
        <f t="shared" si="78"/>
        <v>cl-ci</v>
      </c>
      <c r="J564" t="str">
        <f t="shared" si="79"/>
        <v>ContratosLeasingNetoCorrientes</v>
      </c>
      <c r="K564" s="1" t="str">
        <f t="shared" si="80"/>
        <v>cl-ci_DeudoresComercialesYOtrasCuentasPorCobrarTabla</v>
      </c>
      <c r="L564" t="str">
        <f t="shared" si="81"/>
        <v>cl-ci</v>
      </c>
      <c r="M564" t="str">
        <f t="shared" si="82"/>
        <v>DeudoresComercialesYOtrasCuentasPorCobrarTabla</v>
      </c>
      <c r="N564" t="str">
        <f t="shared" si="83"/>
        <v>Insert into dbax_dime_conc (codi_dein, pref_conc, codi_conc, orde_conc, pref_dime, codi_dime) values ('pre_cl-ci_cl-cp_2015-01-05_role-822400','cl-ci','ContratosLeasingNetoCorrientes','1310','cl-ci','DeudoresComercialesYOtrasCuentasPorCobrarTabla')</v>
      </c>
    </row>
    <row r="565" spans="1:14" x14ac:dyDescent="0.25">
      <c r="A565" t="s">
        <v>114</v>
      </c>
      <c r="B565" t="s">
        <v>451</v>
      </c>
      <c r="C565">
        <v>1320</v>
      </c>
      <c r="D565" t="s">
        <v>446</v>
      </c>
      <c r="H565" s="1" t="str">
        <f t="shared" si="77"/>
        <v>cl-ci_DeudoresVariosCorrientes</v>
      </c>
      <c r="I565" t="str">
        <f t="shared" si="78"/>
        <v>cl-ci</v>
      </c>
      <c r="J565" t="str">
        <f t="shared" si="79"/>
        <v>DeudoresVariosCorrientes</v>
      </c>
      <c r="K565" s="1" t="str">
        <f t="shared" si="80"/>
        <v>cl-ci_DeudoresComercialesYOtrasCuentasPorCobrarTabla</v>
      </c>
      <c r="L565" t="str">
        <f t="shared" si="81"/>
        <v>cl-ci</v>
      </c>
      <c r="M565" t="str">
        <f t="shared" si="82"/>
        <v>DeudoresComercialesYOtrasCuentasPorCobrarTabla</v>
      </c>
      <c r="N565" t="str">
        <f t="shared" si="83"/>
        <v>Insert into dbax_dime_conc (codi_dein, pref_conc, codi_conc, orde_conc, pref_dime, codi_dime) values ('pre_cl-ci_cl-cp_2015-01-05_role-822400','cl-ci','DeudoresVariosCorrientes','1320','cl-ci','DeudoresComercialesYOtrasCuentasPorCobrarTabla')</v>
      </c>
    </row>
    <row r="566" spans="1:14" x14ac:dyDescent="0.25">
      <c r="A566" t="s">
        <v>114</v>
      </c>
      <c r="B566" t="s">
        <v>1085</v>
      </c>
      <c r="C566">
        <v>1330</v>
      </c>
      <c r="D566" t="s">
        <v>446</v>
      </c>
      <c r="H566" s="1" t="str">
        <f t="shared" si="77"/>
        <v>ifrs-full_CurrentPrepayments</v>
      </c>
      <c r="I566" t="str">
        <f t="shared" si="78"/>
        <v>ifrs-full</v>
      </c>
      <c r="J566" t="str">
        <f t="shared" si="79"/>
        <v>CurrentPrepayments</v>
      </c>
      <c r="K566" s="1" t="str">
        <f t="shared" si="80"/>
        <v>cl-ci_DeudoresComercialesYOtrasCuentasPorCobrarTabla</v>
      </c>
      <c r="L566" t="str">
        <f t="shared" si="81"/>
        <v>cl-ci</v>
      </c>
      <c r="M566" t="str">
        <f t="shared" si="82"/>
        <v>DeudoresComercialesYOtrasCuentasPorCobrarTabla</v>
      </c>
      <c r="N566" t="str">
        <f t="shared" si="83"/>
        <v>Insert into dbax_dime_conc (codi_dein, pref_conc, codi_conc, orde_conc, pref_dime, codi_dime) values ('pre_cl-ci_cl-cp_2015-01-05_role-822400','ifrs-full','CurrentPrepayments','1330','cl-ci','DeudoresComercialesYOtrasCuentasPorCobrarTabla')</v>
      </c>
    </row>
    <row r="567" spans="1:14" x14ac:dyDescent="0.25">
      <c r="A567" t="s">
        <v>114</v>
      </c>
      <c r="B567" t="s">
        <v>1091</v>
      </c>
      <c r="C567">
        <v>1340</v>
      </c>
      <c r="D567" t="s">
        <v>446</v>
      </c>
      <c r="H567" s="1" t="str">
        <f t="shared" si="77"/>
        <v>ifrs-full_CurrentReceivablesFromTaxesOtherThanIncomeTax</v>
      </c>
      <c r="I567" t="str">
        <f t="shared" si="78"/>
        <v>ifrs-full</v>
      </c>
      <c r="J567" t="str">
        <f t="shared" si="79"/>
        <v>CurrentReceivablesFromTaxesOtherThanIncomeTax</v>
      </c>
      <c r="K567" s="1" t="str">
        <f t="shared" si="80"/>
        <v>cl-ci_DeudoresComercialesYOtrasCuentasPorCobrarTabla</v>
      </c>
      <c r="L567" t="str">
        <f t="shared" si="81"/>
        <v>cl-ci</v>
      </c>
      <c r="M567" t="str">
        <f t="shared" si="82"/>
        <v>DeudoresComercialesYOtrasCuentasPorCobrarTabla</v>
      </c>
      <c r="N567" t="str">
        <f t="shared" si="83"/>
        <v>Insert into dbax_dime_conc (codi_dein, pref_conc, codi_conc, orde_conc, pref_dime, codi_dime) values ('pre_cl-ci_cl-cp_2015-01-05_role-822400','ifrs-full','CurrentReceivablesFromTaxesOtherThanIncomeTax','1340','cl-ci','DeudoresComercialesYOtrasCuentasPorCobrarTabla')</v>
      </c>
    </row>
    <row r="568" spans="1:14" x14ac:dyDescent="0.25">
      <c r="A568" t="s">
        <v>114</v>
      </c>
      <c r="B568" t="s">
        <v>2534</v>
      </c>
      <c r="C568">
        <v>1350</v>
      </c>
      <c r="D568" t="s">
        <v>446</v>
      </c>
      <c r="H568" s="1" t="str">
        <f t="shared" si="77"/>
        <v>ifrs-full_OtherCurrentReceivables</v>
      </c>
      <c r="I568" t="str">
        <f t="shared" si="78"/>
        <v>ifrs-full</v>
      </c>
      <c r="J568" t="str">
        <f t="shared" si="79"/>
        <v>OtherCurrentReceivables</v>
      </c>
      <c r="K568" s="1" t="str">
        <f t="shared" si="80"/>
        <v>cl-ci_DeudoresComercialesYOtrasCuentasPorCobrarTabla</v>
      </c>
      <c r="L568" t="str">
        <f t="shared" si="81"/>
        <v>cl-ci</v>
      </c>
      <c r="M568" t="str">
        <f t="shared" si="82"/>
        <v>DeudoresComercialesYOtrasCuentasPorCobrarTabla</v>
      </c>
      <c r="N568" t="str">
        <f t="shared" si="83"/>
        <v>Insert into dbax_dime_conc (codi_dein, pref_conc, codi_conc, orde_conc, pref_dime, codi_dime) values ('pre_cl-ci_cl-cp_2015-01-05_role-822400','ifrs-full','OtherCurrentReceivables','1350','cl-ci','DeudoresComercialesYOtrasCuentasPorCobrarTabla')</v>
      </c>
    </row>
    <row r="569" spans="1:14" x14ac:dyDescent="0.25">
      <c r="A569" t="s">
        <v>114</v>
      </c>
      <c r="B569" t="s">
        <v>2447</v>
      </c>
      <c r="C569">
        <v>1360</v>
      </c>
      <c r="D569" t="s">
        <v>446</v>
      </c>
      <c r="H569" s="1" t="str">
        <f t="shared" si="77"/>
        <v>ifrs-full_NoncurrentReceivables</v>
      </c>
      <c r="I569" t="str">
        <f t="shared" si="78"/>
        <v>ifrs-full</v>
      </c>
      <c r="J569" t="str">
        <f t="shared" si="79"/>
        <v>NoncurrentReceivables</v>
      </c>
      <c r="K569" s="1" t="str">
        <f t="shared" si="80"/>
        <v>cl-ci_DeudoresComercialesYOtrasCuentasPorCobrarTabla</v>
      </c>
      <c r="L569" t="str">
        <f t="shared" si="81"/>
        <v>cl-ci</v>
      </c>
      <c r="M569" t="str">
        <f t="shared" si="82"/>
        <v>DeudoresComercialesYOtrasCuentasPorCobrarTabla</v>
      </c>
      <c r="N569" t="str">
        <f t="shared" si="83"/>
        <v>Insert into dbax_dime_conc (codi_dein, pref_conc, codi_conc, orde_conc, pref_dime, codi_dime) values ('pre_cl-ci_cl-cp_2015-01-05_role-822400','ifrs-full','NoncurrentReceivables','1360','cl-ci','DeudoresComercialesYOtrasCuentasPorCobrarTabla')</v>
      </c>
    </row>
    <row r="570" spans="1:14" x14ac:dyDescent="0.25">
      <c r="A570" t="s">
        <v>114</v>
      </c>
      <c r="B570" t="s">
        <v>2457</v>
      </c>
      <c r="C570">
        <v>1370</v>
      </c>
      <c r="D570" t="s">
        <v>446</v>
      </c>
      <c r="H570" s="1" t="str">
        <f t="shared" si="77"/>
        <v>ifrs-full_NoncurrentTradeReceivables</v>
      </c>
      <c r="I570" t="str">
        <f t="shared" si="78"/>
        <v>ifrs-full</v>
      </c>
      <c r="J570" t="str">
        <f t="shared" si="79"/>
        <v>NoncurrentTradeReceivables</v>
      </c>
      <c r="K570" s="1" t="str">
        <f t="shared" si="80"/>
        <v>cl-ci_DeudoresComercialesYOtrasCuentasPorCobrarTabla</v>
      </c>
      <c r="L570" t="str">
        <f t="shared" si="81"/>
        <v>cl-ci</v>
      </c>
      <c r="M570" t="str">
        <f t="shared" si="82"/>
        <v>DeudoresComercialesYOtrasCuentasPorCobrarTabla</v>
      </c>
      <c r="N570" t="str">
        <f t="shared" si="83"/>
        <v>Insert into dbax_dime_conc (codi_dein, pref_conc, codi_conc, orde_conc, pref_dime, codi_dime) values ('pre_cl-ci_cl-cp_2015-01-05_role-822400','ifrs-full','NoncurrentTradeReceivables','1370','cl-ci','DeudoresComercialesYOtrasCuentasPorCobrarTabla')</v>
      </c>
    </row>
    <row r="571" spans="1:14" x14ac:dyDescent="0.25">
      <c r="A571" t="s">
        <v>114</v>
      </c>
      <c r="B571" t="s">
        <v>448</v>
      </c>
      <c r="C571">
        <v>1380</v>
      </c>
      <c r="D571" t="s">
        <v>446</v>
      </c>
      <c r="H571" s="1" t="str">
        <f t="shared" si="77"/>
        <v>cl-ci_DeudoresOperacionesCreditoNoCorrientes</v>
      </c>
      <c r="I571" t="str">
        <f t="shared" si="78"/>
        <v>cl-ci</v>
      </c>
      <c r="J571" t="str">
        <f t="shared" si="79"/>
        <v>DeudoresOperacionesCreditoNoCorrientes</v>
      </c>
      <c r="K571" s="1" t="str">
        <f t="shared" si="80"/>
        <v>cl-ci_DeudoresComercialesYOtrasCuentasPorCobrarTabla</v>
      </c>
      <c r="L571" t="str">
        <f t="shared" si="81"/>
        <v>cl-ci</v>
      </c>
      <c r="M571" t="str">
        <f t="shared" si="82"/>
        <v>DeudoresComercialesYOtrasCuentasPorCobrarTabla</v>
      </c>
      <c r="N571" t="str">
        <f t="shared" si="83"/>
        <v>Insert into dbax_dime_conc (codi_dein, pref_conc, codi_conc, orde_conc, pref_dime, codi_dime) values ('pre_cl-ci_cl-cp_2015-01-05_role-822400','cl-ci','DeudoresOperacionesCreditoNoCorrientes','1380','cl-ci','DeudoresComercialesYOtrasCuentasPorCobrarTabla')</v>
      </c>
    </row>
    <row r="572" spans="1:14" x14ac:dyDescent="0.25">
      <c r="A572" t="s">
        <v>114</v>
      </c>
      <c r="B572" t="s">
        <v>450</v>
      </c>
      <c r="C572">
        <v>1390</v>
      </c>
      <c r="D572" t="s">
        <v>446</v>
      </c>
      <c r="H572" s="1" t="str">
        <f t="shared" si="77"/>
        <v>cl-ci_DeudoresOperacionesFactoringNoCorrientes</v>
      </c>
      <c r="I572" t="str">
        <f t="shared" si="78"/>
        <v>cl-ci</v>
      </c>
      <c r="J572" t="str">
        <f t="shared" si="79"/>
        <v>DeudoresOperacionesFactoringNoCorrientes</v>
      </c>
      <c r="K572" s="1" t="str">
        <f t="shared" si="80"/>
        <v>cl-ci_DeudoresComercialesYOtrasCuentasPorCobrarTabla</v>
      </c>
      <c r="L572" t="str">
        <f t="shared" si="81"/>
        <v>cl-ci</v>
      </c>
      <c r="M572" t="str">
        <f t="shared" si="82"/>
        <v>DeudoresComercialesYOtrasCuentasPorCobrarTabla</v>
      </c>
      <c r="N572" t="str">
        <f t="shared" si="83"/>
        <v>Insert into dbax_dime_conc (codi_dein, pref_conc, codi_conc, orde_conc, pref_dime, codi_dime) values ('pre_cl-ci_cl-cp_2015-01-05_role-822400','cl-ci','DeudoresOperacionesFactoringNoCorrientes','1390','cl-ci','DeudoresComercialesYOtrasCuentasPorCobrarTabla')</v>
      </c>
    </row>
    <row r="573" spans="1:14" x14ac:dyDescent="0.25">
      <c r="A573" t="s">
        <v>114</v>
      </c>
      <c r="B573" t="s">
        <v>388</v>
      </c>
      <c r="C573">
        <v>1400</v>
      </c>
      <c r="D573" t="s">
        <v>446</v>
      </c>
      <c r="H573" s="1" t="str">
        <f t="shared" si="77"/>
        <v>cl-ci_ContratosLeasingNetoNoCorrientes</v>
      </c>
      <c r="I573" t="str">
        <f t="shared" si="78"/>
        <v>cl-ci</v>
      </c>
      <c r="J573" t="str">
        <f t="shared" si="79"/>
        <v>ContratosLeasingNetoNoCorrientes</v>
      </c>
      <c r="K573" s="1" t="str">
        <f t="shared" si="80"/>
        <v>cl-ci_DeudoresComercialesYOtrasCuentasPorCobrarTabla</v>
      </c>
      <c r="L573" t="str">
        <f t="shared" si="81"/>
        <v>cl-ci</v>
      </c>
      <c r="M573" t="str">
        <f t="shared" si="82"/>
        <v>DeudoresComercialesYOtrasCuentasPorCobrarTabla</v>
      </c>
      <c r="N573" t="str">
        <f t="shared" si="83"/>
        <v>Insert into dbax_dime_conc (codi_dein, pref_conc, codi_conc, orde_conc, pref_dime, codi_dime) values ('pre_cl-ci_cl-cp_2015-01-05_role-822400','cl-ci','ContratosLeasingNetoNoCorrientes','1400','cl-ci','DeudoresComercialesYOtrasCuentasPorCobrarTabla')</v>
      </c>
    </row>
    <row r="574" spans="1:14" x14ac:dyDescent="0.25">
      <c r="A574" t="s">
        <v>114</v>
      </c>
      <c r="B574" t="s">
        <v>452</v>
      </c>
      <c r="C574">
        <v>1410</v>
      </c>
      <c r="D574" t="s">
        <v>446</v>
      </c>
      <c r="H574" s="1" t="str">
        <f t="shared" si="77"/>
        <v>cl-ci_DeudoresVariosNoCorrientes</v>
      </c>
      <c r="I574" t="str">
        <f t="shared" si="78"/>
        <v>cl-ci</v>
      </c>
      <c r="J574" t="str">
        <f t="shared" si="79"/>
        <v>DeudoresVariosNoCorrientes</v>
      </c>
      <c r="K574" s="1" t="str">
        <f t="shared" si="80"/>
        <v>cl-ci_DeudoresComercialesYOtrasCuentasPorCobrarTabla</v>
      </c>
      <c r="L574" t="str">
        <f t="shared" si="81"/>
        <v>cl-ci</v>
      </c>
      <c r="M574" t="str">
        <f t="shared" si="82"/>
        <v>DeudoresComercialesYOtrasCuentasPorCobrarTabla</v>
      </c>
      <c r="N574" t="str">
        <f t="shared" si="83"/>
        <v>Insert into dbax_dime_conc (codi_dein, pref_conc, codi_conc, orde_conc, pref_dime, codi_dime) values ('pre_cl-ci_cl-cp_2015-01-05_role-822400','cl-ci','DeudoresVariosNoCorrientes','1410','cl-ci','DeudoresComercialesYOtrasCuentasPorCobrarTabla')</v>
      </c>
    </row>
    <row r="575" spans="1:14" x14ac:dyDescent="0.25">
      <c r="A575" t="s">
        <v>114</v>
      </c>
      <c r="B575" t="s">
        <v>2445</v>
      </c>
      <c r="C575">
        <v>1420</v>
      </c>
      <c r="D575" t="s">
        <v>446</v>
      </c>
      <c r="H575" s="1" t="str">
        <f t="shared" si="77"/>
        <v>ifrs-full_NoncurrentPrepayments</v>
      </c>
      <c r="I575" t="str">
        <f t="shared" si="78"/>
        <v>ifrs-full</v>
      </c>
      <c r="J575" t="str">
        <f t="shared" si="79"/>
        <v>NoncurrentPrepayments</v>
      </c>
      <c r="K575" s="1" t="str">
        <f t="shared" si="80"/>
        <v>cl-ci_DeudoresComercialesYOtrasCuentasPorCobrarTabla</v>
      </c>
      <c r="L575" t="str">
        <f t="shared" si="81"/>
        <v>cl-ci</v>
      </c>
      <c r="M575" t="str">
        <f t="shared" si="82"/>
        <v>DeudoresComercialesYOtrasCuentasPorCobrarTabla</v>
      </c>
      <c r="N575" t="str">
        <f t="shared" si="83"/>
        <v>Insert into dbax_dime_conc (codi_dein, pref_conc, codi_conc, orde_conc, pref_dime, codi_dime) values ('pre_cl-ci_cl-cp_2015-01-05_role-822400','ifrs-full','NoncurrentPrepayments','1420','cl-ci','DeudoresComercialesYOtrasCuentasPorCobrarTabla')</v>
      </c>
    </row>
    <row r="576" spans="1:14" x14ac:dyDescent="0.25">
      <c r="A576" t="s">
        <v>114</v>
      </c>
      <c r="B576" t="s">
        <v>2451</v>
      </c>
      <c r="C576">
        <v>1430</v>
      </c>
      <c r="D576" t="s">
        <v>446</v>
      </c>
      <c r="H576" s="1" t="str">
        <f t="shared" si="77"/>
        <v>ifrs-full_NoncurrentReceivablesFromTaxesOtherThanIncomeTax</v>
      </c>
      <c r="I576" t="str">
        <f t="shared" si="78"/>
        <v>ifrs-full</v>
      </c>
      <c r="J576" t="str">
        <f t="shared" si="79"/>
        <v>NoncurrentReceivablesFromTaxesOtherThanIncomeTax</v>
      </c>
      <c r="K576" s="1" t="str">
        <f t="shared" si="80"/>
        <v>cl-ci_DeudoresComercialesYOtrasCuentasPorCobrarTabla</v>
      </c>
      <c r="L576" t="str">
        <f t="shared" si="81"/>
        <v>cl-ci</v>
      </c>
      <c r="M576" t="str">
        <f t="shared" si="82"/>
        <v>DeudoresComercialesYOtrasCuentasPorCobrarTabla</v>
      </c>
      <c r="N576" t="str">
        <f t="shared" si="83"/>
        <v>Insert into dbax_dime_conc (codi_dein, pref_conc, codi_conc, orde_conc, pref_dime, codi_dime) values ('pre_cl-ci_cl-cp_2015-01-05_role-822400','ifrs-full','NoncurrentReceivablesFromTaxesOtherThanIncomeTax','1430','cl-ci','DeudoresComercialesYOtrasCuentasPorCobrarTabla')</v>
      </c>
    </row>
    <row r="577" spans="1:14" x14ac:dyDescent="0.25">
      <c r="A577" t="s">
        <v>114</v>
      </c>
      <c r="B577" t="s">
        <v>2570</v>
      </c>
      <c r="C577">
        <v>1440</v>
      </c>
      <c r="D577" t="s">
        <v>446</v>
      </c>
      <c r="H577" s="1" t="str">
        <f t="shared" si="77"/>
        <v>ifrs-full_OtherNoncurrentReceivables</v>
      </c>
      <c r="I577" t="str">
        <f t="shared" si="78"/>
        <v>ifrs-full</v>
      </c>
      <c r="J577" t="str">
        <f t="shared" si="79"/>
        <v>OtherNoncurrentReceivables</v>
      </c>
      <c r="K577" s="1" t="str">
        <f t="shared" si="80"/>
        <v>cl-ci_DeudoresComercialesYOtrasCuentasPorCobrarTabla</v>
      </c>
      <c r="L577" t="str">
        <f t="shared" si="81"/>
        <v>cl-ci</v>
      </c>
      <c r="M577" t="str">
        <f t="shared" si="82"/>
        <v>DeudoresComercialesYOtrasCuentasPorCobrarTabla</v>
      </c>
      <c r="N577" t="str">
        <f t="shared" si="83"/>
        <v>Insert into dbax_dime_conc (codi_dein, pref_conc, codi_conc, orde_conc, pref_dime, codi_dime) values ('pre_cl-ci_cl-cp_2015-01-05_role-822400','ifrs-full','OtherNoncurrentReceivables','1440','cl-ci','DeudoresComercialesYOtrasCuentasPorCobrarTabla')</v>
      </c>
    </row>
    <row r="578" spans="1:14" x14ac:dyDescent="0.25">
      <c r="A578" t="s">
        <v>114</v>
      </c>
      <c r="B578" t="s">
        <v>2962</v>
      </c>
      <c r="C578">
        <v>1450</v>
      </c>
      <c r="D578" t="s">
        <v>446</v>
      </c>
      <c r="H578" s="1" t="str">
        <f t="shared" si="77"/>
        <v>ifrs-full_TradeAndOtherReceivables</v>
      </c>
      <c r="I578" t="str">
        <f t="shared" si="78"/>
        <v>ifrs-full</v>
      </c>
      <c r="J578" t="str">
        <f t="shared" si="79"/>
        <v>TradeAndOtherReceivables</v>
      </c>
      <c r="K578" s="1" t="str">
        <f t="shared" si="80"/>
        <v>cl-ci_DeudoresComercialesYOtrasCuentasPorCobrarTabla</v>
      </c>
      <c r="L578" t="str">
        <f t="shared" si="81"/>
        <v>cl-ci</v>
      </c>
      <c r="M578" t="str">
        <f t="shared" si="82"/>
        <v>DeudoresComercialesYOtrasCuentasPorCobrarTabla</v>
      </c>
      <c r="N578" t="str">
        <f t="shared" si="83"/>
        <v>Insert into dbax_dime_conc (codi_dein, pref_conc, codi_conc, orde_conc, pref_dime, codi_dime) values ('pre_cl-ci_cl-cp_2015-01-05_role-822400','ifrs-full','TradeAndOtherReceivables','1450','cl-ci','DeudoresComercialesYOtrasCuentasPorCobrarTabla')</v>
      </c>
    </row>
    <row r="579" spans="1:14" x14ac:dyDescent="0.25">
      <c r="A579" t="s">
        <v>114</v>
      </c>
      <c r="B579" t="s">
        <v>439</v>
      </c>
      <c r="C579">
        <v>1610</v>
      </c>
      <c r="D579" t="s">
        <v>473</v>
      </c>
      <c r="H579" s="1" t="str">
        <f t="shared" si="77"/>
        <v>cl-ci_DetalleCarteraPartidas</v>
      </c>
      <c r="I579" t="str">
        <f t="shared" si="78"/>
        <v>cl-ci</v>
      </c>
      <c r="J579" t="str">
        <f t="shared" si="79"/>
        <v>DetalleCarteraPartidas</v>
      </c>
      <c r="K579" s="1" t="str">
        <f t="shared" si="80"/>
        <v>cl-ci_EstratificacionCarteraTabla</v>
      </c>
      <c r="L579" t="str">
        <f t="shared" si="81"/>
        <v>cl-ci</v>
      </c>
      <c r="M579" t="str">
        <f t="shared" si="82"/>
        <v>EstratificacionCarteraTabla</v>
      </c>
      <c r="N579" t="str">
        <f t="shared" si="83"/>
        <v>Insert into dbax_dime_conc (codi_dein, pref_conc, codi_conc, orde_conc, pref_dime, codi_dime) values ('pre_cl-ci_cl-cp_2015-01-05_role-822400','cl-ci','DetalleCarteraPartidas','1610','cl-ci','EstratificacionCarteraTabla')</v>
      </c>
    </row>
    <row r="580" spans="1:14" x14ac:dyDescent="0.25">
      <c r="A580" t="s">
        <v>114</v>
      </c>
      <c r="B580" t="s">
        <v>613</v>
      </c>
      <c r="C580">
        <v>1620</v>
      </c>
      <c r="D580" t="s">
        <v>473</v>
      </c>
      <c r="H580" s="1" t="str">
        <f t="shared" si="77"/>
        <v>cl-ci_NumeroClientesCarteraNoRepactada</v>
      </c>
      <c r="I580" t="str">
        <f t="shared" si="78"/>
        <v>cl-ci</v>
      </c>
      <c r="J580" t="str">
        <f t="shared" si="79"/>
        <v>NumeroClientesCarteraNoRepactada</v>
      </c>
      <c r="K580" s="1" t="str">
        <f t="shared" si="80"/>
        <v>cl-ci_EstratificacionCarteraTabla</v>
      </c>
      <c r="L580" t="str">
        <f t="shared" si="81"/>
        <v>cl-ci</v>
      </c>
      <c r="M580" t="str">
        <f t="shared" si="82"/>
        <v>EstratificacionCarteraTabla</v>
      </c>
      <c r="N580" t="str">
        <f t="shared" si="83"/>
        <v>Insert into dbax_dime_conc (codi_dein, pref_conc, codi_conc, orde_conc, pref_dime, codi_dime) values ('pre_cl-ci_cl-cp_2015-01-05_role-822400','cl-ci','NumeroClientesCarteraNoRepactada','1620','cl-ci','EstratificacionCarteraTabla')</v>
      </c>
    </row>
    <row r="581" spans="1:14" x14ac:dyDescent="0.25">
      <c r="A581" t="s">
        <v>114</v>
      </c>
      <c r="B581" t="s">
        <v>369</v>
      </c>
      <c r="C581">
        <v>1630</v>
      </c>
      <c r="D581" t="s">
        <v>473</v>
      </c>
      <c r="H581" s="1" t="str">
        <f t="shared" si="77"/>
        <v>cl-ci_CarteraNoRepactadaBruta</v>
      </c>
      <c r="I581" t="str">
        <f t="shared" si="78"/>
        <v>cl-ci</v>
      </c>
      <c r="J581" t="str">
        <f t="shared" si="79"/>
        <v>CarteraNoRepactadaBruta</v>
      </c>
      <c r="K581" s="1" t="str">
        <f t="shared" si="80"/>
        <v>cl-ci_EstratificacionCarteraTabla</v>
      </c>
      <c r="L581" t="str">
        <f t="shared" si="81"/>
        <v>cl-ci</v>
      </c>
      <c r="M581" t="str">
        <f t="shared" si="82"/>
        <v>EstratificacionCarteraTabla</v>
      </c>
      <c r="N581" t="str">
        <f t="shared" si="83"/>
        <v>Insert into dbax_dime_conc (codi_dein, pref_conc, codi_conc, orde_conc, pref_dime, codi_dime) values ('pre_cl-ci_cl-cp_2015-01-05_role-822400','cl-ci','CarteraNoRepactadaBruta','1630','cl-ci','EstratificacionCarteraTabla')</v>
      </c>
    </row>
    <row r="582" spans="1:14" x14ac:dyDescent="0.25">
      <c r="A582" t="s">
        <v>114</v>
      </c>
      <c r="B582" t="s">
        <v>615</v>
      </c>
      <c r="C582">
        <v>1640</v>
      </c>
      <c r="D582" t="s">
        <v>473</v>
      </c>
      <c r="H582" s="1" t="str">
        <f t="shared" si="77"/>
        <v>cl-ci_NumeroClientesCarteraRepactada</v>
      </c>
      <c r="I582" t="str">
        <f t="shared" si="78"/>
        <v>cl-ci</v>
      </c>
      <c r="J582" t="str">
        <f t="shared" si="79"/>
        <v>NumeroClientesCarteraRepactada</v>
      </c>
      <c r="K582" s="1" t="str">
        <f t="shared" si="80"/>
        <v>cl-ci_EstratificacionCarteraTabla</v>
      </c>
      <c r="L582" t="str">
        <f t="shared" si="81"/>
        <v>cl-ci</v>
      </c>
      <c r="M582" t="str">
        <f t="shared" si="82"/>
        <v>EstratificacionCarteraTabla</v>
      </c>
      <c r="N582" t="str">
        <f t="shared" si="83"/>
        <v>Insert into dbax_dime_conc (codi_dein, pref_conc, codi_conc, orde_conc, pref_dime, codi_dime) values ('pre_cl-ci_cl-cp_2015-01-05_role-822400','cl-ci','NumeroClientesCarteraRepactada','1640','cl-ci','EstratificacionCarteraTabla')</v>
      </c>
    </row>
    <row r="583" spans="1:14" x14ac:dyDescent="0.25">
      <c r="A583" t="s">
        <v>114</v>
      </c>
      <c r="B583" t="s">
        <v>376</v>
      </c>
      <c r="C583">
        <v>1650</v>
      </c>
      <c r="D583" t="s">
        <v>473</v>
      </c>
      <c r="H583" s="1" t="str">
        <f t="shared" si="77"/>
        <v>cl-ci_CarteraRepactadaBruta</v>
      </c>
      <c r="I583" t="str">
        <f t="shared" si="78"/>
        <v>cl-ci</v>
      </c>
      <c r="J583" t="str">
        <f t="shared" si="79"/>
        <v>CarteraRepactadaBruta</v>
      </c>
      <c r="K583" s="1" t="str">
        <f t="shared" si="80"/>
        <v>cl-ci_EstratificacionCarteraTabla</v>
      </c>
      <c r="L583" t="str">
        <f t="shared" si="81"/>
        <v>cl-ci</v>
      </c>
      <c r="M583" t="str">
        <f t="shared" si="82"/>
        <v>EstratificacionCarteraTabla</v>
      </c>
      <c r="N583" t="str">
        <f t="shared" si="83"/>
        <v>Insert into dbax_dime_conc (codi_dein, pref_conc, codi_conc, orde_conc, pref_dime, codi_dime) values ('pre_cl-ci_cl-cp_2015-01-05_role-822400','cl-ci','CarteraRepactadaBruta','1650','cl-ci','EstratificacionCarteraTabla')</v>
      </c>
    </row>
    <row r="584" spans="1:14" x14ac:dyDescent="0.25">
      <c r="A584" t="s">
        <v>114</v>
      </c>
      <c r="B584" t="s">
        <v>368</v>
      </c>
      <c r="C584">
        <v>1660</v>
      </c>
      <c r="D584" t="s">
        <v>473</v>
      </c>
      <c r="H584" s="1" t="str">
        <f t="shared" si="77"/>
        <v>cl-ci_CarteraBruta</v>
      </c>
      <c r="I584" t="str">
        <f t="shared" si="78"/>
        <v>cl-ci</v>
      </c>
      <c r="J584" t="str">
        <f t="shared" si="79"/>
        <v>CarteraBruta</v>
      </c>
      <c r="K584" s="1" t="str">
        <f t="shared" si="80"/>
        <v>cl-ci_EstratificacionCarteraTabla</v>
      </c>
      <c r="L584" t="str">
        <f t="shared" si="81"/>
        <v>cl-ci</v>
      </c>
      <c r="M584" t="str">
        <f t="shared" si="82"/>
        <v>EstratificacionCarteraTabla</v>
      </c>
      <c r="N584" t="str">
        <f t="shared" si="83"/>
        <v>Insert into dbax_dime_conc (codi_dein, pref_conc, codi_conc, orde_conc, pref_dime, codi_dime) values ('pre_cl-ci_cl-cp_2015-01-05_role-822400','cl-ci','CarteraBruta','1660','cl-ci','EstratificacionCarteraTabla')</v>
      </c>
    </row>
    <row r="585" spans="1:14" x14ac:dyDescent="0.25">
      <c r="A585" t="s">
        <v>114</v>
      </c>
      <c r="B585" t="s">
        <v>624</v>
      </c>
      <c r="C585">
        <v>820</v>
      </c>
      <c r="D585" t="s">
        <v>626</v>
      </c>
      <c r="H585" s="1" t="str">
        <f t="shared" si="77"/>
        <v>cl-ci_ObligacionesConPublicoPartidas</v>
      </c>
      <c r="I585" t="str">
        <f t="shared" si="78"/>
        <v>cl-ci</v>
      </c>
      <c r="J585" t="str">
        <f t="shared" si="79"/>
        <v>ObligacionesConPublicoPartidas</v>
      </c>
      <c r="K585" s="1" t="str">
        <f t="shared" si="80"/>
        <v>cl-ci_ObligacionesConPublicoTabla</v>
      </c>
      <c r="L585" t="str">
        <f t="shared" si="81"/>
        <v>cl-ci</v>
      </c>
      <c r="M585" t="str">
        <f t="shared" si="82"/>
        <v>ObligacionesConPublicoTabla</v>
      </c>
      <c r="N585" t="str">
        <f t="shared" si="83"/>
        <v>Insert into dbax_dime_conc (codi_dein, pref_conc, codi_conc, orde_conc, pref_dime, codi_dime) values ('pre_cl-ci_cl-cp_2015-01-05_role-822400','cl-ci','ObligacionesConPublicoPartidas','820','cl-ci','ObligacionesConPublicoTabla')</v>
      </c>
    </row>
    <row r="586" spans="1:14" x14ac:dyDescent="0.25">
      <c r="A586" t="s">
        <v>114</v>
      </c>
      <c r="B586" t="s">
        <v>703</v>
      </c>
      <c r="C586">
        <v>830</v>
      </c>
      <c r="D586" t="s">
        <v>626</v>
      </c>
      <c r="H586" s="1" t="str">
        <f t="shared" si="77"/>
        <v>cl-ci_RUTEntidadDeudora</v>
      </c>
      <c r="I586" t="str">
        <f t="shared" si="78"/>
        <v>cl-ci</v>
      </c>
      <c r="J586" t="str">
        <f t="shared" si="79"/>
        <v>RUTEntidadDeudora</v>
      </c>
      <c r="K586" s="1" t="str">
        <f t="shared" si="80"/>
        <v>cl-ci_ObligacionesConPublicoTabla</v>
      </c>
      <c r="L586" t="str">
        <f t="shared" si="81"/>
        <v>cl-ci</v>
      </c>
      <c r="M586" t="str">
        <f t="shared" si="82"/>
        <v>ObligacionesConPublicoTabla</v>
      </c>
      <c r="N586" t="str">
        <f t="shared" si="83"/>
        <v>Insert into dbax_dime_conc (codi_dein, pref_conc, codi_conc, orde_conc, pref_dime, codi_dime) values ('pre_cl-ci_cl-cp_2015-01-05_role-822400','cl-ci','RUTEntidadDeudora','830','cl-ci','ObligacionesConPublicoTabla')</v>
      </c>
    </row>
    <row r="587" spans="1:14" x14ac:dyDescent="0.25">
      <c r="A587" t="s">
        <v>114</v>
      </c>
      <c r="B587" t="s">
        <v>606</v>
      </c>
      <c r="C587">
        <v>840</v>
      </c>
      <c r="D587" t="s">
        <v>626</v>
      </c>
      <c r="H587" s="1" t="str">
        <f t="shared" si="77"/>
        <v>cl-ci_NombreEntidadDeudora</v>
      </c>
      <c r="I587" t="str">
        <f t="shared" si="78"/>
        <v>cl-ci</v>
      </c>
      <c r="J587" t="str">
        <f t="shared" si="79"/>
        <v>NombreEntidadDeudora</v>
      </c>
      <c r="K587" s="1" t="str">
        <f t="shared" si="80"/>
        <v>cl-ci_ObligacionesConPublicoTabla</v>
      </c>
      <c r="L587" t="str">
        <f t="shared" si="81"/>
        <v>cl-ci</v>
      </c>
      <c r="M587" t="str">
        <f t="shared" si="82"/>
        <v>ObligacionesConPublicoTabla</v>
      </c>
      <c r="N587" t="str">
        <f t="shared" si="83"/>
        <v>Insert into dbax_dime_conc (codi_dein, pref_conc, codi_conc, orde_conc, pref_dime, codi_dime) values ('pre_cl-ci_cl-cp_2015-01-05_role-822400','cl-ci','NombreEntidadDeudora','840','cl-ci','ObligacionesConPublicoTabla')</v>
      </c>
    </row>
    <row r="588" spans="1:14" x14ac:dyDescent="0.25">
      <c r="A588" t="s">
        <v>114</v>
      </c>
      <c r="B588" t="s">
        <v>652</v>
      </c>
      <c r="C588">
        <v>850</v>
      </c>
      <c r="D588" t="s">
        <v>626</v>
      </c>
      <c r="H588" s="1" t="str">
        <f t="shared" si="77"/>
        <v>cl-ci_PaisEmpresaDeudora</v>
      </c>
      <c r="I588" t="str">
        <f t="shared" si="78"/>
        <v>cl-ci</v>
      </c>
      <c r="J588" t="str">
        <f t="shared" si="79"/>
        <v>PaisEmpresaDeudora</v>
      </c>
      <c r="K588" s="1" t="str">
        <f t="shared" si="80"/>
        <v>cl-ci_ObligacionesConPublicoTabla</v>
      </c>
      <c r="L588" t="str">
        <f t="shared" si="81"/>
        <v>cl-ci</v>
      </c>
      <c r="M588" t="str">
        <f t="shared" si="82"/>
        <v>ObligacionesConPublicoTabla</v>
      </c>
      <c r="N588" t="str">
        <f t="shared" si="83"/>
        <v>Insert into dbax_dime_conc (codi_dein, pref_conc, codi_conc, orde_conc, pref_dime, codi_dime) values ('pre_cl-ci_cl-cp_2015-01-05_role-822400','cl-ci','PaisEmpresaDeudora','850','cl-ci','ObligacionesConPublicoTabla')</v>
      </c>
    </row>
    <row r="589" spans="1:14" x14ac:dyDescent="0.25">
      <c r="A589" t="s">
        <v>114</v>
      </c>
      <c r="B589" t="s">
        <v>616</v>
      </c>
      <c r="C589">
        <v>860</v>
      </c>
      <c r="D589" t="s">
        <v>626</v>
      </c>
      <c r="H589" s="1" t="str">
        <f t="shared" si="77"/>
        <v>cl-ci_NumeroInscripcion</v>
      </c>
      <c r="I589" t="str">
        <f t="shared" si="78"/>
        <v>cl-ci</v>
      </c>
      <c r="J589" t="str">
        <f t="shared" si="79"/>
        <v>NumeroInscripcion</v>
      </c>
      <c r="K589" s="1" t="str">
        <f t="shared" si="80"/>
        <v>cl-ci_ObligacionesConPublicoTabla</v>
      </c>
      <c r="L589" t="str">
        <f t="shared" si="81"/>
        <v>cl-ci</v>
      </c>
      <c r="M589" t="str">
        <f t="shared" si="82"/>
        <v>ObligacionesConPublicoTabla</v>
      </c>
      <c r="N589" t="str">
        <f t="shared" si="83"/>
        <v>Insert into dbax_dime_conc (codi_dein, pref_conc, codi_conc, orde_conc, pref_dime, codi_dime) values ('pre_cl-ci_cl-cp_2015-01-05_role-822400','cl-ci','NumeroInscripcion','860','cl-ci','ObligacionesConPublicoTabla')</v>
      </c>
    </row>
    <row r="590" spans="1:14" x14ac:dyDescent="0.25">
      <c r="A590" t="s">
        <v>114</v>
      </c>
      <c r="B590" t="s">
        <v>710</v>
      </c>
      <c r="C590">
        <v>870</v>
      </c>
      <c r="D590" t="s">
        <v>626</v>
      </c>
      <c r="H590" s="1" t="str">
        <f t="shared" si="77"/>
        <v>cl-ci_Series</v>
      </c>
      <c r="I590" t="str">
        <f t="shared" si="78"/>
        <v>cl-ci</v>
      </c>
      <c r="J590" t="str">
        <f t="shared" si="79"/>
        <v>Series</v>
      </c>
      <c r="K590" s="1" t="str">
        <f t="shared" si="80"/>
        <v>cl-ci_ObligacionesConPublicoTabla</v>
      </c>
      <c r="L590" t="str">
        <f t="shared" si="81"/>
        <v>cl-ci</v>
      </c>
      <c r="M590" t="str">
        <f t="shared" si="82"/>
        <v>ObligacionesConPublicoTabla</v>
      </c>
      <c r="N590" t="str">
        <f t="shared" si="83"/>
        <v>Insert into dbax_dime_conc (codi_dein, pref_conc, codi_conc, orde_conc, pref_dime, codi_dime) values ('pre_cl-ci_cl-cp_2015-01-05_role-822400','cl-ci','Series','870','cl-ci','ObligacionesConPublicoTabla')</v>
      </c>
    </row>
    <row r="591" spans="1:14" x14ac:dyDescent="0.25">
      <c r="A591" t="s">
        <v>114</v>
      </c>
      <c r="B591" t="s">
        <v>478</v>
      </c>
      <c r="C591">
        <v>880</v>
      </c>
      <c r="D591" t="s">
        <v>626</v>
      </c>
      <c r="H591" s="1" t="str">
        <f t="shared" si="77"/>
        <v>cl-ci_FechaVencimiento</v>
      </c>
      <c r="I591" t="str">
        <f t="shared" si="78"/>
        <v>cl-ci</v>
      </c>
      <c r="J591" t="str">
        <f t="shared" si="79"/>
        <v>FechaVencimiento</v>
      </c>
      <c r="K591" s="1" t="str">
        <f t="shared" si="80"/>
        <v>cl-ci_ObligacionesConPublicoTabla</v>
      </c>
      <c r="L591" t="str">
        <f t="shared" si="81"/>
        <v>cl-ci</v>
      </c>
      <c r="M591" t="str">
        <f t="shared" si="82"/>
        <v>ObligacionesConPublicoTabla</v>
      </c>
      <c r="N591" t="str">
        <f t="shared" si="83"/>
        <v>Insert into dbax_dime_conc (codi_dein, pref_conc, codi_conc, orde_conc, pref_dime, codi_dime) values ('pre_cl-ci_cl-cp_2015-01-05_role-822400','cl-ci','FechaVencimiento','880','cl-ci','ObligacionesConPublicoTabla')</v>
      </c>
    </row>
    <row r="592" spans="1:14" x14ac:dyDescent="0.25">
      <c r="A592" t="s">
        <v>114</v>
      </c>
      <c r="B592" t="s">
        <v>593</v>
      </c>
      <c r="C592">
        <v>890</v>
      </c>
      <c r="D592" t="s">
        <v>626</v>
      </c>
      <c r="H592" s="1" t="str">
        <f t="shared" si="77"/>
        <v>cl-ci_MonedaOUnidadReajuste</v>
      </c>
      <c r="I592" t="str">
        <f t="shared" si="78"/>
        <v>cl-ci</v>
      </c>
      <c r="J592" t="str">
        <f t="shared" si="79"/>
        <v>MonedaOUnidadReajuste</v>
      </c>
      <c r="K592" s="1" t="str">
        <f t="shared" si="80"/>
        <v>cl-ci_ObligacionesConPublicoTabla</v>
      </c>
      <c r="L592" t="str">
        <f t="shared" si="81"/>
        <v>cl-ci</v>
      </c>
      <c r="M592" t="str">
        <f t="shared" si="82"/>
        <v>ObligacionesConPublicoTabla</v>
      </c>
      <c r="N592" t="str">
        <f t="shared" si="83"/>
        <v>Insert into dbax_dime_conc (codi_dein, pref_conc, codi_conc, orde_conc, pref_dime, codi_dime) values ('pre_cl-ci_cl-cp_2015-01-05_role-822400','cl-ci','MonedaOUnidadReajuste','890','cl-ci','ObligacionesConPublicoTabla')</v>
      </c>
    </row>
    <row r="593" spans="1:14" x14ac:dyDescent="0.25">
      <c r="A593" t="s">
        <v>114</v>
      </c>
      <c r="B593" t="s">
        <v>665</v>
      </c>
      <c r="C593">
        <v>900</v>
      </c>
      <c r="D593" t="s">
        <v>626</v>
      </c>
      <c r="H593" s="1" t="str">
        <f t="shared" si="77"/>
        <v>cl-ci_PeriodicidadAmortizacion</v>
      </c>
      <c r="I593" t="str">
        <f t="shared" si="78"/>
        <v>cl-ci</v>
      </c>
      <c r="J593" t="str">
        <f t="shared" si="79"/>
        <v>PeriodicidadAmortizacion</v>
      </c>
      <c r="K593" s="1" t="str">
        <f t="shared" si="80"/>
        <v>cl-ci_ObligacionesConPublicoTabla</v>
      </c>
      <c r="L593" t="str">
        <f t="shared" si="81"/>
        <v>cl-ci</v>
      </c>
      <c r="M593" t="str">
        <f t="shared" si="82"/>
        <v>ObligacionesConPublicoTabla</v>
      </c>
      <c r="N593" t="str">
        <f t="shared" si="83"/>
        <v>Insert into dbax_dime_conc (codi_dein, pref_conc, codi_conc, orde_conc, pref_dime, codi_dime) values ('pre_cl-ci_cl-cp_2015-01-05_role-822400','cl-ci','PeriodicidadAmortizacion','900','cl-ci','ObligacionesConPublicoTabla')</v>
      </c>
    </row>
    <row r="594" spans="1:14" x14ac:dyDescent="0.25">
      <c r="A594" t="s">
        <v>114</v>
      </c>
      <c r="B594" t="s">
        <v>712</v>
      </c>
      <c r="C594">
        <v>910</v>
      </c>
      <c r="D594" t="s">
        <v>626</v>
      </c>
      <c r="H594" s="1" t="str">
        <f t="shared" si="77"/>
        <v>cl-ci_TasaEfectiva</v>
      </c>
      <c r="I594" t="str">
        <f t="shared" si="78"/>
        <v>cl-ci</v>
      </c>
      <c r="J594" t="str">
        <f t="shared" si="79"/>
        <v>TasaEfectiva</v>
      </c>
      <c r="K594" s="1" t="str">
        <f t="shared" si="80"/>
        <v>cl-ci_ObligacionesConPublicoTabla</v>
      </c>
      <c r="L594" t="str">
        <f t="shared" si="81"/>
        <v>cl-ci</v>
      </c>
      <c r="M594" t="str">
        <f t="shared" si="82"/>
        <v>ObligacionesConPublicoTabla</v>
      </c>
      <c r="N594" t="str">
        <f t="shared" si="83"/>
        <v>Insert into dbax_dime_conc (codi_dein, pref_conc, codi_conc, orde_conc, pref_dime, codi_dime) values ('pre_cl-ci_cl-cp_2015-01-05_role-822400','cl-ci','TasaEfectiva','910','cl-ci','ObligacionesConPublicoTabla')</v>
      </c>
    </row>
    <row r="595" spans="1:14" x14ac:dyDescent="0.25">
      <c r="A595" t="s">
        <v>114</v>
      </c>
      <c r="B595" t="s">
        <v>713</v>
      </c>
      <c r="C595">
        <v>920</v>
      </c>
      <c r="D595" t="s">
        <v>626</v>
      </c>
      <c r="H595" s="1" t="str">
        <f t="shared" si="77"/>
        <v>cl-ci_TasaNominal</v>
      </c>
      <c r="I595" t="str">
        <f t="shared" si="78"/>
        <v>cl-ci</v>
      </c>
      <c r="J595" t="str">
        <f t="shared" si="79"/>
        <v>TasaNominal</v>
      </c>
      <c r="K595" s="1" t="str">
        <f t="shared" si="80"/>
        <v>cl-ci_ObligacionesConPublicoTabla</v>
      </c>
      <c r="L595" t="str">
        <f t="shared" si="81"/>
        <v>cl-ci</v>
      </c>
      <c r="M595" t="str">
        <f t="shared" si="82"/>
        <v>ObligacionesConPublicoTabla</v>
      </c>
      <c r="N595" t="str">
        <f t="shared" si="83"/>
        <v>Insert into dbax_dime_conc (codi_dein, pref_conc, codi_conc, orde_conc, pref_dime, codi_dime) values ('pre_cl-ci_cl-cp_2015-01-05_role-822400','cl-ci','TasaNominal','920','cl-ci','ObligacionesConPublicoTabla')</v>
      </c>
    </row>
    <row r="596" spans="1:14" x14ac:dyDescent="0.25">
      <c r="A596" t="s">
        <v>114</v>
      </c>
      <c r="B596" t="s">
        <v>601</v>
      </c>
      <c r="C596">
        <v>930</v>
      </c>
      <c r="D596" t="s">
        <v>626</v>
      </c>
      <c r="H596" s="1" t="str">
        <f t="shared" si="77"/>
        <v>cl-ci_MontosNominalesObligacionesPublicoSinopsis</v>
      </c>
      <c r="I596" t="str">
        <f t="shared" si="78"/>
        <v>cl-ci</v>
      </c>
      <c r="J596" t="str">
        <f t="shared" si="79"/>
        <v>MontosNominalesObligacionesPublicoSinopsis</v>
      </c>
      <c r="K596" s="1" t="str">
        <f t="shared" si="80"/>
        <v>cl-ci_ObligacionesConPublicoTabla</v>
      </c>
      <c r="L596" t="str">
        <f t="shared" si="81"/>
        <v>cl-ci</v>
      </c>
      <c r="M596" t="str">
        <f t="shared" si="82"/>
        <v>ObligacionesConPublicoTabla</v>
      </c>
      <c r="N596" t="str">
        <f t="shared" si="83"/>
        <v>Insert into dbax_dime_conc (codi_dein, pref_conc, codi_conc, orde_conc, pref_dime, codi_dime) values ('pre_cl-ci_cl-cp_2015-01-05_role-822400','cl-ci','MontosNominalesObligacionesPublicoSinopsis','930','cl-ci','ObligacionesConPublicoTabla')</v>
      </c>
    </row>
    <row r="597" spans="1:14" x14ac:dyDescent="0.25">
      <c r="A597" t="s">
        <v>114</v>
      </c>
      <c r="B597" t="s">
        <v>495</v>
      </c>
      <c r="C597">
        <v>940</v>
      </c>
      <c r="D597" t="s">
        <v>626</v>
      </c>
      <c r="H597" s="1" t="str">
        <f t="shared" si="77"/>
        <v>cl-ci_Hasta90DiasObligacionesPublicoNominales</v>
      </c>
      <c r="I597" t="str">
        <f t="shared" si="78"/>
        <v>cl-ci</v>
      </c>
      <c r="J597" t="str">
        <f t="shared" si="79"/>
        <v>Hasta90DiasObligacionesPublicoNominales</v>
      </c>
      <c r="K597" s="1" t="str">
        <f t="shared" si="80"/>
        <v>cl-ci_ObligacionesConPublicoTabla</v>
      </c>
      <c r="L597" t="str">
        <f t="shared" si="81"/>
        <v>cl-ci</v>
      </c>
      <c r="M597" t="str">
        <f t="shared" si="82"/>
        <v>ObligacionesConPublicoTabla</v>
      </c>
      <c r="N597" t="str">
        <f t="shared" si="83"/>
        <v>Insert into dbax_dime_conc (codi_dein, pref_conc, codi_conc, orde_conc, pref_dime, codi_dime) values ('pre_cl-ci_cl-cp_2015-01-05_role-822400','cl-ci','Hasta90DiasObligacionesPublicoNominales','940','cl-ci','ObligacionesConPublicoTabla')</v>
      </c>
    </row>
    <row r="598" spans="1:14" x14ac:dyDescent="0.25">
      <c r="A598" t="s">
        <v>114</v>
      </c>
      <c r="B598" t="s">
        <v>589</v>
      </c>
      <c r="C598">
        <v>950</v>
      </c>
      <c r="D598" t="s">
        <v>626</v>
      </c>
      <c r="H598" s="1" t="str">
        <f t="shared" si="77"/>
        <v>cl-ci_MasDe90DiasHasta1AñoObligacionesPublicoNominales</v>
      </c>
      <c r="I598" t="str">
        <f t="shared" si="78"/>
        <v>cl-ci</v>
      </c>
      <c r="J598" t="str">
        <f t="shared" si="79"/>
        <v>MasDe90DiasHasta1AñoObligacionesPublicoNominales</v>
      </c>
      <c r="K598" s="1" t="str">
        <f t="shared" si="80"/>
        <v>cl-ci_ObligacionesConPublicoTabla</v>
      </c>
      <c r="L598" t="str">
        <f t="shared" si="81"/>
        <v>cl-ci</v>
      </c>
      <c r="M598" t="str">
        <f t="shared" si="82"/>
        <v>ObligacionesConPublicoTabla</v>
      </c>
      <c r="N598" t="str">
        <f t="shared" si="83"/>
        <v>Insert into dbax_dime_conc (codi_dein, pref_conc, codi_conc, orde_conc, pref_dime, codi_dime) values ('pre_cl-ci_cl-cp_2015-01-05_role-822400','cl-ci','MasDe90DiasHasta1AñoObligacionesPublicoNominales','950','cl-ci','ObligacionesConPublicoTabla')</v>
      </c>
    </row>
    <row r="599" spans="1:14" x14ac:dyDescent="0.25">
      <c r="A599" t="s">
        <v>114</v>
      </c>
      <c r="B599" t="s">
        <v>552</v>
      </c>
      <c r="C599">
        <v>960</v>
      </c>
      <c r="D599" t="s">
        <v>626</v>
      </c>
      <c r="H599" s="1" t="str">
        <f t="shared" si="77"/>
        <v>cl-ci_MasDe1AñoHasta3AñosObligacionesPublicoNominales</v>
      </c>
      <c r="I599" t="str">
        <f t="shared" si="78"/>
        <v>cl-ci</v>
      </c>
      <c r="J599" t="str">
        <f t="shared" si="79"/>
        <v>MasDe1AñoHasta3AñosObligacionesPublicoNominales</v>
      </c>
      <c r="K599" s="1" t="str">
        <f t="shared" si="80"/>
        <v>cl-ci_ObligacionesConPublicoTabla</v>
      </c>
      <c r="L599" t="str">
        <f t="shared" si="81"/>
        <v>cl-ci</v>
      </c>
      <c r="M599" t="str">
        <f t="shared" si="82"/>
        <v>ObligacionesConPublicoTabla</v>
      </c>
      <c r="N599" t="str">
        <f t="shared" si="83"/>
        <v>Insert into dbax_dime_conc (codi_dein, pref_conc, codi_conc, orde_conc, pref_dime, codi_dime) values ('pre_cl-ci_cl-cp_2015-01-05_role-822400','cl-ci','MasDe1AñoHasta3AñosObligacionesPublicoNominales','960','cl-ci','ObligacionesConPublicoTabla')</v>
      </c>
    </row>
    <row r="600" spans="1:14" x14ac:dyDescent="0.25">
      <c r="A600" t="s">
        <v>114</v>
      </c>
      <c r="B600" t="s">
        <v>546</v>
      </c>
      <c r="C600">
        <v>970</v>
      </c>
      <c r="D600" t="s">
        <v>626</v>
      </c>
      <c r="H600" s="1" t="str">
        <f t="shared" si="77"/>
        <v>cl-ci_MasDe1AñoHasta2AñosObligacionesPublicoNominales</v>
      </c>
      <c r="I600" t="str">
        <f t="shared" si="78"/>
        <v>cl-ci</v>
      </c>
      <c r="J600" t="str">
        <f t="shared" si="79"/>
        <v>MasDe1AñoHasta2AñosObligacionesPublicoNominales</v>
      </c>
      <c r="K600" s="1" t="str">
        <f t="shared" si="80"/>
        <v>cl-ci_ObligacionesConPublicoTabla</v>
      </c>
      <c r="L600" t="str">
        <f t="shared" si="81"/>
        <v>cl-ci</v>
      </c>
      <c r="M600" t="str">
        <f t="shared" si="82"/>
        <v>ObligacionesConPublicoTabla</v>
      </c>
      <c r="N600" t="str">
        <f t="shared" si="83"/>
        <v>Insert into dbax_dime_conc (codi_dein, pref_conc, codi_conc, orde_conc, pref_dime, codi_dime) values ('pre_cl-ci_cl-cp_2015-01-05_role-822400','cl-ci','MasDe1AñoHasta2AñosObligacionesPublicoNominales','970','cl-ci','ObligacionesConPublicoTabla')</v>
      </c>
    </row>
    <row r="601" spans="1:14" x14ac:dyDescent="0.25">
      <c r="A601" t="s">
        <v>114</v>
      </c>
      <c r="B601" t="s">
        <v>559</v>
      </c>
      <c r="C601">
        <v>980</v>
      </c>
      <c r="D601" t="s">
        <v>626</v>
      </c>
      <c r="H601" s="1" t="str">
        <f t="shared" si="77"/>
        <v>cl-ci_MasDe2AñosHasta3AñosObligacionesPublicoNominales</v>
      </c>
      <c r="I601" t="str">
        <f t="shared" si="78"/>
        <v>cl-ci</v>
      </c>
      <c r="J601" t="str">
        <f t="shared" si="79"/>
        <v>MasDe2AñosHasta3AñosObligacionesPublicoNominales</v>
      </c>
      <c r="K601" s="1" t="str">
        <f t="shared" si="80"/>
        <v>cl-ci_ObligacionesConPublicoTabla</v>
      </c>
      <c r="L601" t="str">
        <f t="shared" si="81"/>
        <v>cl-ci</v>
      </c>
      <c r="M601" t="str">
        <f t="shared" si="82"/>
        <v>ObligacionesConPublicoTabla</v>
      </c>
      <c r="N601" t="str">
        <f t="shared" si="83"/>
        <v>Insert into dbax_dime_conc (codi_dein, pref_conc, codi_conc, orde_conc, pref_dime, codi_dime) values ('pre_cl-ci_cl-cp_2015-01-05_role-822400','cl-ci','MasDe2AñosHasta3AñosObligacionesPublicoNominales','980','cl-ci','ObligacionesConPublicoTabla')</v>
      </c>
    </row>
    <row r="602" spans="1:14" x14ac:dyDescent="0.25">
      <c r="A602" t="s">
        <v>114</v>
      </c>
      <c r="B602" t="s">
        <v>571</v>
      </c>
      <c r="C602">
        <v>990</v>
      </c>
      <c r="D602" t="s">
        <v>626</v>
      </c>
      <c r="H602" s="1" t="str">
        <f t="shared" ref="H602:H665" si="84">MID(B602,FIND("#",B602)+1,10000)</f>
        <v>cl-ci_MasDe3AñosHasta5AñosObligacionesPublicoNominales</v>
      </c>
      <c r="I602" t="str">
        <f t="shared" ref="I602:I665" si="85">MID(H602,1,FIND("_",H602)-1)</f>
        <v>cl-ci</v>
      </c>
      <c r="J602" t="str">
        <f t="shared" ref="J602:J665" si="86">MID(H602,FIND("_",H602)+1,10000)</f>
        <v>MasDe3AñosHasta5AñosObligacionesPublicoNominales</v>
      </c>
      <c r="K602" s="1" t="str">
        <f t="shared" ref="K602:K665" si="87">MID(D602,FIND("#",D602)+1,10000)</f>
        <v>cl-ci_ObligacionesConPublicoTabla</v>
      </c>
      <c r="L602" t="str">
        <f t="shared" ref="L602:L665" si="88">MID(K602,1,FIND("_",K602)-1)</f>
        <v>cl-ci</v>
      </c>
      <c r="M602" t="str">
        <f t="shared" ref="M602:M665" si="89">MID(K602,FIND("_",K602)+1,10000)</f>
        <v>ObligacionesConPublicoTabla</v>
      </c>
      <c r="N602" t="str">
        <f t="shared" ref="N602:N665" si="90">CONCATENATE("Insert into dbax_dime_conc (codi_dein, pref_conc, codi_conc, orde_conc, pref_dime, codi_dime) values ('",A602,"','",I602,"','",J602,"','",C602,"','",L602,"','",M602,"')")</f>
        <v>Insert into dbax_dime_conc (codi_dein, pref_conc, codi_conc, orde_conc, pref_dime, codi_dime) values ('pre_cl-ci_cl-cp_2015-01-05_role-822400','cl-ci','MasDe3AñosHasta5AñosObligacionesPublicoNominales','990','cl-ci','ObligacionesConPublicoTabla')</v>
      </c>
    </row>
    <row r="603" spans="1:14" x14ac:dyDescent="0.25">
      <c r="A603" t="s">
        <v>114</v>
      </c>
      <c r="B603" t="s">
        <v>565</v>
      </c>
      <c r="C603">
        <v>1000</v>
      </c>
      <c r="D603" t="s">
        <v>626</v>
      </c>
      <c r="H603" s="1" t="str">
        <f t="shared" si="84"/>
        <v>cl-ci_MasDe3AñosHasta4AñosObligacionesPublicoNominales</v>
      </c>
      <c r="I603" t="str">
        <f t="shared" si="85"/>
        <v>cl-ci</v>
      </c>
      <c r="J603" t="str">
        <f t="shared" si="86"/>
        <v>MasDe3AñosHasta4AñosObligacionesPublicoNominales</v>
      </c>
      <c r="K603" s="1" t="str">
        <f t="shared" si="87"/>
        <v>cl-ci_ObligacionesConPublicoTabla</v>
      </c>
      <c r="L603" t="str">
        <f t="shared" si="88"/>
        <v>cl-ci</v>
      </c>
      <c r="M603" t="str">
        <f t="shared" si="89"/>
        <v>ObligacionesConPublicoTabla</v>
      </c>
      <c r="N603" t="str">
        <f t="shared" si="90"/>
        <v>Insert into dbax_dime_conc (codi_dein, pref_conc, codi_conc, orde_conc, pref_dime, codi_dime) values ('pre_cl-ci_cl-cp_2015-01-05_role-822400','cl-ci','MasDe3AñosHasta4AñosObligacionesPublicoNominales','1000','cl-ci','ObligacionesConPublicoTabla')</v>
      </c>
    </row>
    <row r="604" spans="1:14" x14ac:dyDescent="0.25">
      <c r="A604" t="s">
        <v>114</v>
      </c>
      <c r="B604" t="s">
        <v>577</v>
      </c>
      <c r="C604">
        <v>1010</v>
      </c>
      <c r="D604" t="s">
        <v>626</v>
      </c>
      <c r="H604" s="1" t="str">
        <f t="shared" si="84"/>
        <v>cl-ci_MasDe4AñosHasta5AñosObligacionesPublicoNominales</v>
      </c>
      <c r="I604" t="str">
        <f t="shared" si="85"/>
        <v>cl-ci</v>
      </c>
      <c r="J604" t="str">
        <f t="shared" si="86"/>
        <v>MasDe4AñosHasta5AñosObligacionesPublicoNominales</v>
      </c>
      <c r="K604" s="1" t="str">
        <f t="shared" si="87"/>
        <v>cl-ci_ObligacionesConPublicoTabla</v>
      </c>
      <c r="L604" t="str">
        <f t="shared" si="88"/>
        <v>cl-ci</v>
      </c>
      <c r="M604" t="str">
        <f t="shared" si="89"/>
        <v>ObligacionesConPublicoTabla</v>
      </c>
      <c r="N604" t="str">
        <f t="shared" si="90"/>
        <v>Insert into dbax_dime_conc (codi_dein, pref_conc, codi_conc, orde_conc, pref_dime, codi_dime) values ('pre_cl-ci_cl-cp_2015-01-05_role-822400','cl-ci','MasDe4AñosHasta5AñosObligacionesPublicoNominales','1010','cl-ci','ObligacionesConPublicoTabla')</v>
      </c>
    </row>
    <row r="605" spans="1:14" x14ac:dyDescent="0.25">
      <c r="A605" t="s">
        <v>114</v>
      </c>
      <c r="B605" t="s">
        <v>583</v>
      </c>
      <c r="C605">
        <v>1020</v>
      </c>
      <c r="D605" t="s">
        <v>626</v>
      </c>
      <c r="H605" s="1" t="str">
        <f t="shared" si="84"/>
        <v>cl-ci_MasDe5AñosObligacionesPublicoNominales</v>
      </c>
      <c r="I605" t="str">
        <f t="shared" si="85"/>
        <v>cl-ci</v>
      </c>
      <c r="J605" t="str">
        <f t="shared" si="86"/>
        <v>MasDe5AñosObligacionesPublicoNominales</v>
      </c>
      <c r="K605" s="1" t="str">
        <f t="shared" si="87"/>
        <v>cl-ci_ObligacionesConPublicoTabla</v>
      </c>
      <c r="L605" t="str">
        <f t="shared" si="88"/>
        <v>cl-ci</v>
      </c>
      <c r="M605" t="str">
        <f t="shared" si="89"/>
        <v>ObligacionesConPublicoTabla</v>
      </c>
      <c r="N605" t="str">
        <f t="shared" si="90"/>
        <v>Insert into dbax_dime_conc (codi_dein, pref_conc, codi_conc, orde_conc, pref_dime, codi_dime) values ('pre_cl-ci_cl-cp_2015-01-05_role-822400','cl-ci','MasDe5AñosObligacionesPublicoNominales','1020','cl-ci','ObligacionesConPublicoTabla')</v>
      </c>
    </row>
    <row r="606" spans="1:14" x14ac:dyDescent="0.25">
      <c r="A606" t="s">
        <v>114</v>
      </c>
      <c r="B606" t="s">
        <v>600</v>
      </c>
      <c r="C606">
        <v>1030</v>
      </c>
      <c r="D606" t="s">
        <v>626</v>
      </c>
      <c r="H606" s="1" t="str">
        <f t="shared" si="84"/>
        <v>cl-ci_MontosNominalesObligacionesPublico</v>
      </c>
      <c r="I606" t="str">
        <f t="shared" si="85"/>
        <v>cl-ci</v>
      </c>
      <c r="J606" t="str">
        <f t="shared" si="86"/>
        <v>MontosNominalesObligacionesPublico</v>
      </c>
      <c r="K606" s="1" t="str">
        <f t="shared" si="87"/>
        <v>cl-ci_ObligacionesConPublicoTabla</v>
      </c>
      <c r="L606" t="str">
        <f t="shared" si="88"/>
        <v>cl-ci</v>
      </c>
      <c r="M606" t="str">
        <f t="shared" si="89"/>
        <v>ObligacionesConPublicoTabla</v>
      </c>
      <c r="N606" t="str">
        <f t="shared" si="90"/>
        <v>Insert into dbax_dime_conc (codi_dein, pref_conc, codi_conc, orde_conc, pref_dime, codi_dime) values ('pre_cl-ci_cl-cp_2015-01-05_role-822400','cl-ci','MontosNominalesObligacionesPublico','1030','cl-ci','ObligacionesConPublicoTabla')</v>
      </c>
    </row>
    <row r="607" spans="1:14" x14ac:dyDescent="0.25">
      <c r="A607" t="s">
        <v>114</v>
      </c>
      <c r="B607" t="s">
        <v>730</v>
      </c>
      <c r="C607">
        <v>1040</v>
      </c>
      <c r="D607" t="s">
        <v>626</v>
      </c>
      <c r="H607" s="1" t="str">
        <f t="shared" si="84"/>
        <v>cl-ci_ValoresContablesObligacionesPublicoSinopsis</v>
      </c>
      <c r="I607" t="str">
        <f t="shared" si="85"/>
        <v>cl-ci</v>
      </c>
      <c r="J607" t="str">
        <f t="shared" si="86"/>
        <v>ValoresContablesObligacionesPublicoSinopsis</v>
      </c>
      <c r="K607" s="1" t="str">
        <f t="shared" si="87"/>
        <v>cl-ci_ObligacionesConPublicoTabla</v>
      </c>
      <c r="L607" t="str">
        <f t="shared" si="88"/>
        <v>cl-ci</v>
      </c>
      <c r="M607" t="str">
        <f t="shared" si="89"/>
        <v>ObligacionesConPublicoTabla</v>
      </c>
      <c r="N607" t="str">
        <f t="shared" si="90"/>
        <v>Insert into dbax_dime_conc (codi_dein, pref_conc, codi_conc, orde_conc, pref_dime, codi_dime) values ('pre_cl-ci_cl-cp_2015-01-05_role-822400','cl-ci','ValoresContablesObligacionesPublicoSinopsis','1040','cl-ci','ObligacionesConPublicoTabla')</v>
      </c>
    </row>
    <row r="608" spans="1:14" x14ac:dyDescent="0.25">
      <c r="A608" t="s">
        <v>114</v>
      </c>
      <c r="B608" t="s">
        <v>622</v>
      </c>
      <c r="C608">
        <v>1050</v>
      </c>
      <c r="D608" t="s">
        <v>626</v>
      </c>
      <c r="H608" s="1" t="str">
        <f t="shared" si="84"/>
        <v>cl-ci_ObligacionesConPublicoCorrientes</v>
      </c>
      <c r="I608" t="str">
        <f t="shared" si="85"/>
        <v>cl-ci</v>
      </c>
      <c r="J608" t="str">
        <f t="shared" si="86"/>
        <v>ObligacionesConPublicoCorrientes</v>
      </c>
      <c r="K608" s="1" t="str">
        <f t="shared" si="87"/>
        <v>cl-ci_ObligacionesConPublicoTabla</v>
      </c>
      <c r="L608" t="str">
        <f t="shared" si="88"/>
        <v>cl-ci</v>
      </c>
      <c r="M608" t="str">
        <f t="shared" si="89"/>
        <v>ObligacionesConPublicoTabla</v>
      </c>
      <c r="N608" t="str">
        <f t="shared" si="90"/>
        <v>Insert into dbax_dime_conc (codi_dein, pref_conc, codi_conc, orde_conc, pref_dime, codi_dime) values ('pre_cl-ci_cl-cp_2015-01-05_role-822400','cl-ci','ObligacionesConPublicoCorrientes','1050','cl-ci','ObligacionesConPublicoTabla')</v>
      </c>
    </row>
    <row r="609" spans="1:14" x14ac:dyDescent="0.25">
      <c r="A609" t="s">
        <v>114</v>
      </c>
      <c r="B609" t="s">
        <v>494</v>
      </c>
      <c r="C609">
        <v>1060</v>
      </c>
      <c r="D609" t="s">
        <v>626</v>
      </c>
      <c r="H609" s="1" t="str">
        <f t="shared" si="84"/>
        <v>cl-ci_Hasta90DiasObligacionesPublicoContable</v>
      </c>
      <c r="I609" t="str">
        <f t="shared" si="85"/>
        <v>cl-ci</v>
      </c>
      <c r="J609" t="str">
        <f t="shared" si="86"/>
        <v>Hasta90DiasObligacionesPublicoContable</v>
      </c>
      <c r="K609" s="1" t="str">
        <f t="shared" si="87"/>
        <v>cl-ci_ObligacionesConPublicoTabla</v>
      </c>
      <c r="L609" t="str">
        <f t="shared" si="88"/>
        <v>cl-ci</v>
      </c>
      <c r="M609" t="str">
        <f t="shared" si="89"/>
        <v>ObligacionesConPublicoTabla</v>
      </c>
      <c r="N609" t="str">
        <f t="shared" si="90"/>
        <v>Insert into dbax_dime_conc (codi_dein, pref_conc, codi_conc, orde_conc, pref_dime, codi_dime) values ('pre_cl-ci_cl-cp_2015-01-05_role-822400','cl-ci','Hasta90DiasObligacionesPublicoContable','1060','cl-ci','ObligacionesConPublicoTabla')</v>
      </c>
    </row>
    <row r="610" spans="1:14" x14ac:dyDescent="0.25">
      <c r="A610" t="s">
        <v>114</v>
      </c>
      <c r="B610" t="s">
        <v>588</v>
      </c>
      <c r="C610">
        <v>1070</v>
      </c>
      <c r="D610" t="s">
        <v>626</v>
      </c>
      <c r="H610" s="1" t="str">
        <f t="shared" si="84"/>
        <v>cl-ci_Masde90DiasHasta1AñoObligacionesPublicoContable</v>
      </c>
      <c r="I610" t="str">
        <f t="shared" si="85"/>
        <v>cl-ci</v>
      </c>
      <c r="J610" t="str">
        <f t="shared" si="86"/>
        <v>Masde90DiasHasta1AñoObligacionesPublicoContable</v>
      </c>
      <c r="K610" s="1" t="str">
        <f t="shared" si="87"/>
        <v>cl-ci_ObligacionesConPublicoTabla</v>
      </c>
      <c r="L610" t="str">
        <f t="shared" si="88"/>
        <v>cl-ci</v>
      </c>
      <c r="M610" t="str">
        <f t="shared" si="89"/>
        <v>ObligacionesConPublicoTabla</v>
      </c>
      <c r="N610" t="str">
        <f t="shared" si="90"/>
        <v>Insert into dbax_dime_conc (codi_dein, pref_conc, codi_conc, orde_conc, pref_dime, codi_dime) values ('pre_cl-ci_cl-cp_2015-01-05_role-822400','cl-ci','Masde90DiasHasta1AñoObligacionesPublicoContable','1070','cl-ci','ObligacionesConPublicoTabla')</v>
      </c>
    </row>
    <row r="611" spans="1:14" x14ac:dyDescent="0.25">
      <c r="A611" t="s">
        <v>114</v>
      </c>
      <c r="B611" t="s">
        <v>623</v>
      </c>
      <c r="C611">
        <v>1080</v>
      </c>
      <c r="D611" t="s">
        <v>626</v>
      </c>
      <c r="H611" s="1" t="str">
        <f t="shared" si="84"/>
        <v>cl-ci_ObligacionesConPublicoNoCorrientes</v>
      </c>
      <c r="I611" t="str">
        <f t="shared" si="85"/>
        <v>cl-ci</v>
      </c>
      <c r="J611" t="str">
        <f t="shared" si="86"/>
        <v>ObligacionesConPublicoNoCorrientes</v>
      </c>
      <c r="K611" s="1" t="str">
        <f t="shared" si="87"/>
        <v>cl-ci_ObligacionesConPublicoTabla</v>
      </c>
      <c r="L611" t="str">
        <f t="shared" si="88"/>
        <v>cl-ci</v>
      </c>
      <c r="M611" t="str">
        <f t="shared" si="89"/>
        <v>ObligacionesConPublicoTabla</v>
      </c>
      <c r="N611" t="str">
        <f t="shared" si="90"/>
        <v>Insert into dbax_dime_conc (codi_dein, pref_conc, codi_conc, orde_conc, pref_dime, codi_dime) values ('pre_cl-ci_cl-cp_2015-01-05_role-822400','cl-ci','ObligacionesConPublicoNoCorrientes','1080','cl-ci','ObligacionesConPublicoTabla')</v>
      </c>
    </row>
    <row r="612" spans="1:14" x14ac:dyDescent="0.25">
      <c r="A612" t="s">
        <v>114</v>
      </c>
      <c r="B612" t="s">
        <v>551</v>
      </c>
      <c r="C612">
        <v>1090</v>
      </c>
      <c r="D612" t="s">
        <v>626</v>
      </c>
      <c r="H612" s="1" t="str">
        <f t="shared" si="84"/>
        <v>cl-ci_MasDe1AñoHasta3AñosObligacionesPublicoContable</v>
      </c>
      <c r="I612" t="str">
        <f t="shared" si="85"/>
        <v>cl-ci</v>
      </c>
      <c r="J612" t="str">
        <f t="shared" si="86"/>
        <v>MasDe1AñoHasta3AñosObligacionesPublicoContable</v>
      </c>
      <c r="K612" s="1" t="str">
        <f t="shared" si="87"/>
        <v>cl-ci_ObligacionesConPublicoTabla</v>
      </c>
      <c r="L612" t="str">
        <f t="shared" si="88"/>
        <v>cl-ci</v>
      </c>
      <c r="M612" t="str">
        <f t="shared" si="89"/>
        <v>ObligacionesConPublicoTabla</v>
      </c>
      <c r="N612" t="str">
        <f t="shared" si="90"/>
        <v>Insert into dbax_dime_conc (codi_dein, pref_conc, codi_conc, orde_conc, pref_dime, codi_dime) values ('pre_cl-ci_cl-cp_2015-01-05_role-822400','cl-ci','MasDe1AñoHasta3AñosObligacionesPublicoContable','1090','cl-ci','ObligacionesConPublicoTabla')</v>
      </c>
    </row>
    <row r="613" spans="1:14" x14ac:dyDescent="0.25">
      <c r="A613" t="s">
        <v>114</v>
      </c>
      <c r="B613" t="s">
        <v>545</v>
      </c>
      <c r="C613">
        <v>1100</v>
      </c>
      <c r="D613" t="s">
        <v>626</v>
      </c>
      <c r="H613" s="1" t="str">
        <f t="shared" si="84"/>
        <v>cl-ci_MasDe1AñoHasta2AñosObligacionesPublicoContable</v>
      </c>
      <c r="I613" t="str">
        <f t="shared" si="85"/>
        <v>cl-ci</v>
      </c>
      <c r="J613" t="str">
        <f t="shared" si="86"/>
        <v>MasDe1AñoHasta2AñosObligacionesPublicoContable</v>
      </c>
      <c r="K613" s="1" t="str">
        <f t="shared" si="87"/>
        <v>cl-ci_ObligacionesConPublicoTabla</v>
      </c>
      <c r="L613" t="str">
        <f t="shared" si="88"/>
        <v>cl-ci</v>
      </c>
      <c r="M613" t="str">
        <f t="shared" si="89"/>
        <v>ObligacionesConPublicoTabla</v>
      </c>
      <c r="N613" t="str">
        <f t="shared" si="90"/>
        <v>Insert into dbax_dime_conc (codi_dein, pref_conc, codi_conc, orde_conc, pref_dime, codi_dime) values ('pre_cl-ci_cl-cp_2015-01-05_role-822400','cl-ci','MasDe1AñoHasta2AñosObligacionesPublicoContable','1100','cl-ci','ObligacionesConPublicoTabla')</v>
      </c>
    </row>
    <row r="614" spans="1:14" x14ac:dyDescent="0.25">
      <c r="A614" t="s">
        <v>114</v>
      </c>
      <c r="B614" t="s">
        <v>558</v>
      </c>
      <c r="C614">
        <v>1110</v>
      </c>
      <c r="D614" t="s">
        <v>626</v>
      </c>
      <c r="H614" s="1" t="str">
        <f t="shared" si="84"/>
        <v>cl-ci_MasDe2AñosHasta3AñosObligacionesPublicoContable</v>
      </c>
      <c r="I614" t="str">
        <f t="shared" si="85"/>
        <v>cl-ci</v>
      </c>
      <c r="J614" t="str">
        <f t="shared" si="86"/>
        <v>MasDe2AñosHasta3AñosObligacionesPublicoContable</v>
      </c>
      <c r="K614" s="1" t="str">
        <f t="shared" si="87"/>
        <v>cl-ci_ObligacionesConPublicoTabla</v>
      </c>
      <c r="L614" t="str">
        <f t="shared" si="88"/>
        <v>cl-ci</v>
      </c>
      <c r="M614" t="str">
        <f t="shared" si="89"/>
        <v>ObligacionesConPublicoTabla</v>
      </c>
      <c r="N614" t="str">
        <f t="shared" si="90"/>
        <v>Insert into dbax_dime_conc (codi_dein, pref_conc, codi_conc, orde_conc, pref_dime, codi_dime) values ('pre_cl-ci_cl-cp_2015-01-05_role-822400','cl-ci','MasDe2AñosHasta3AñosObligacionesPublicoContable','1110','cl-ci','ObligacionesConPublicoTabla')</v>
      </c>
    </row>
    <row r="615" spans="1:14" x14ac:dyDescent="0.25">
      <c r="A615" t="s">
        <v>114</v>
      </c>
      <c r="B615" t="s">
        <v>570</v>
      </c>
      <c r="C615">
        <v>1120</v>
      </c>
      <c r="D615" t="s">
        <v>626</v>
      </c>
      <c r="H615" s="1" t="str">
        <f t="shared" si="84"/>
        <v>cl-ci_MasDe3AñosHasta5AñosObligacionesPublicoContable</v>
      </c>
      <c r="I615" t="str">
        <f t="shared" si="85"/>
        <v>cl-ci</v>
      </c>
      <c r="J615" t="str">
        <f t="shared" si="86"/>
        <v>MasDe3AñosHasta5AñosObligacionesPublicoContable</v>
      </c>
      <c r="K615" s="1" t="str">
        <f t="shared" si="87"/>
        <v>cl-ci_ObligacionesConPublicoTabla</v>
      </c>
      <c r="L615" t="str">
        <f t="shared" si="88"/>
        <v>cl-ci</v>
      </c>
      <c r="M615" t="str">
        <f t="shared" si="89"/>
        <v>ObligacionesConPublicoTabla</v>
      </c>
      <c r="N615" t="str">
        <f t="shared" si="90"/>
        <v>Insert into dbax_dime_conc (codi_dein, pref_conc, codi_conc, orde_conc, pref_dime, codi_dime) values ('pre_cl-ci_cl-cp_2015-01-05_role-822400','cl-ci','MasDe3AñosHasta5AñosObligacionesPublicoContable','1120','cl-ci','ObligacionesConPublicoTabla')</v>
      </c>
    </row>
    <row r="616" spans="1:14" x14ac:dyDescent="0.25">
      <c r="A616" t="s">
        <v>114</v>
      </c>
      <c r="B616" t="s">
        <v>564</v>
      </c>
      <c r="C616">
        <v>1130</v>
      </c>
      <c r="D616" t="s">
        <v>626</v>
      </c>
      <c r="H616" s="1" t="str">
        <f t="shared" si="84"/>
        <v>cl-ci_MasDe3AñosHasta4AñosObligacionesPublicoContable</v>
      </c>
      <c r="I616" t="str">
        <f t="shared" si="85"/>
        <v>cl-ci</v>
      </c>
      <c r="J616" t="str">
        <f t="shared" si="86"/>
        <v>MasDe3AñosHasta4AñosObligacionesPublicoContable</v>
      </c>
      <c r="K616" s="1" t="str">
        <f t="shared" si="87"/>
        <v>cl-ci_ObligacionesConPublicoTabla</v>
      </c>
      <c r="L616" t="str">
        <f t="shared" si="88"/>
        <v>cl-ci</v>
      </c>
      <c r="M616" t="str">
        <f t="shared" si="89"/>
        <v>ObligacionesConPublicoTabla</v>
      </c>
      <c r="N616" t="str">
        <f t="shared" si="90"/>
        <v>Insert into dbax_dime_conc (codi_dein, pref_conc, codi_conc, orde_conc, pref_dime, codi_dime) values ('pre_cl-ci_cl-cp_2015-01-05_role-822400','cl-ci','MasDe3AñosHasta4AñosObligacionesPublicoContable','1130','cl-ci','ObligacionesConPublicoTabla')</v>
      </c>
    </row>
    <row r="617" spans="1:14" x14ac:dyDescent="0.25">
      <c r="A617" t="s">
        <v>114</v>
      </c>
      <c r="B617" t="s">
        <v>576</v>
      </c>
      <c r="C617">
        <v>1140</v>
      </c>
      <c r="D617" t="s">
        <v>626</v>
      </c>
      <c r="H617" s="1" t="str">
        <f t="shared" si="84"/>
        <v>cl-ci_MasDe4AñosHasta5AñosObligacionesPublicoContable</v>
      </c>
      <c r="I617" t="str">
        <f t="shared" si="85"/>
        <v>cl-ci</v>
      </c>
      <c r="J617" t="str">
        <f t="shared" si="86"/>
        <v>MasDe4AñosHasta5AñosObligacionesPublicoContable</v>
      </c>
      <c r="K617" s="1" t="str">
        <f t="shared" si="87"/>
        <v>cl-ci_ObligacionesConPublicoTabla</v>
      </c>
      <c r="L617" t="str">
        <f t="shared" si="88"/>
        <v>cl-ci</v>
      </c>
      <c r="M617" t="str">
        <f t="shared" si="89"/>
        <v>ObligacionesConPublicoTabla</v>
      </c>
      <c r="N617" t="str">
        <f t="shared" si="90"/>
        <v>Insert into dbax_dime_conc (codi_dein, pref_conc, codi_conc, orde_conc, pref_dime, codi_dime) values ('pre_cl-ci_cl-cp_2015-01-05_role-822400','cl-ci','MasDe4AñosHasta5AñosObligacionesPublicoContable','1140','cl-ci','ObligacionesConPublicoTabla')</v>
      </c>
    </row>
    <row r="618" spans="1:14" x14ac:dyDescent="0.25">
      <c r="A618" t="s">
        <v>114</v>
      </c>
      <c r="B618" t="s">
        <v>582</v>
      </c>
      <c r="C618">
        <v>1150</v>
      </c>
      <c r="D618" t="s">
        <v>626</v>
      </c>
      <c r="H618" s="1" t="str">
        <f t="shared" si="84"/>
        <v>cl-ci_MasDe5AñosObligacionesPublicoContable</v>
      </c>
      <c r="I618" t="str">
        <f t="shared" si="85"/>
        <v>cl-ci</v>
      </c>
      <c r="J618" t="str">
        <f t="shared" si="86"/>
        <v>MasDe5AñosObligacionesPublicoContable</v>
      </c>
      <c r="K618" s="1" t="str">
        <f t="shared" si="87"/>
        <v>cl-ci_ObligacionesConPublicoTabla</v>
      </c>
      <c r="L618" t="str">
        <f t="shared" si="88"/>
        <v>cl-ci</v>
      </c>
      <c r="M618" t="str">
        <f t="shared" si="89"/>
        <v>ObligacionesConPublicoTabla</v>
      </c>
      <c r="N618" t="str">
        <f t="shared" si="90"/>
        <v>Insert into dbax_dime_conc (codi_dein, pref_conc, codi_conc, orde_conc, pref_dime, codi_dime) values ('pre_cl-ci_cl-cp_2015-01-05_role-822400','cl-ci','MasDe5AñosObligacionesPublicoContable','1150','cl-ci','ObligacionesConPublicoTabla')</v>
      </c>
    </row>
    <row r="619" spans="1:14" x14ac:dyDescent="0.25">
      <c r="A619" t="s">
        <v>114</v>
      </c>
      <c r="B619" t="s">
        <v>621</v>
      </c>
      <c r="C619">
        <v>1160</v>
      </c>
      <c r="D619" t="s">
        <v>626</v>
      </c>
      <c r="H619" s="1" t="str">
        <f t="shared" si="84"/>
        <v>cl-ci_ObligacionesConPublico</v>
      </c>
      <c r="I619" t="str">
        <f t="shared" si="85"/>
        <v>cl-ci</v>
      </c>
      <c r="J619" t="str">
        <f t="shared" si="86"/>
        <v>ObligacionesConPublico</v>
      </c>
      <c r="K619" s="1" t="str">
        <f t="shared" si="87"/>
        <v>cl-ci_ObligacionesConPublicoTabla</v>
      </c>
      <c r="L619" t="str">
        <f t="shared" si="88"/>
        <v>cl-ci</v>
      </c>
      <c r="M619" t="str">
        <f t="shared" si="89"/>
        <v>ObligacionesConPublicoTabla</v>
      </c>
      <c r="N619" t="str">
        <f t="shared" si="90"/>
        <v>Insert into dbax_dime_conc (codi_dein, pref_conc, codi_conc, orde_conc, pref_dime, codi_dime) values ('pre_cl-ci_cl-cp_2015-01-05_role-822400','cl-ci','ObligacionesConPublico','1160','cl-ci','ObligacionesConPublicoTabla')</v>
      </c>
    </row>
    <row r="620" spans="1:14" x14ac:dyDescent="0.25">
      <c r="A620" t="s">
        <v>114</v>
      </c>
      <c r="B620" t="s">
        <v>629</v>
      </c>
      <c r="C620">
        <v>450</v>
      </c>
      <c r="D620" t="s">
        <v>631</v>
      </c>
      <c r="H620" s="1" t="str">
        <f t="shared" si="84"/>
        <v>cl-ci_ObligacionesLeasingPartidas</v>
      </c>
      <c r="I620" t="str">
        <f t="shared" si="85"/>
        <v>cl-ci</v>
      </c>
      <c r="J620" t="str">
        <f t="shared" si="86"/>
        <v>ObligacionesLeasingPartidas</v>
      </c>
      <c r="K620" s="1" t="str">
        <f t="shared" si="87"/>
        <v>cl-ci_ObligacionesLeasingTabla</v>
      </c>
      <c r="L620" t="str">
        <f t="shared" si="88"/>
        <v>cl-ci</v>
      </c>
      <c r="M620" t="str">
        <f t="shared" si="89"/>
        <v>ObligacionesLeasingTabla</v>
      </c>
      <c r="N620" t="str">
        <f t="shared" si="90"/>
        <v>Insert into dbax_dime_conc (codi_dein, pref_conc, codi_conc, orde_conc, pref_dime, codi_dime) values ('pre_cl-ci_cl-cp_2015-01-05_role-822400','cl-ci','ObligacionesLeasingPartidas','450','cl-ci','ObligacionesLeasingTabla')</v>
      </c>
    </row>
    <row r="621" spans="1:14" x14ac:dyDescent="0.25">
      <c r="A621" t="s">
        <v>114</v>
      </c>
      <c r="B621" t="s">
        <v>703</v>
      </c>
      <c r="C621">
        <v>460</v>
      </c>
      <c r="D621" t="s">
        <v>631</v>
      </c>
      <c r="H621" s="1" t="str">
        <f t="shared" si="84"/>
        <v>cl-ci_RUTEntidadDeudora</v>
      </c>
      <c r="I621" t="str">
        <f t="shared" si="85"/>
        <v>cl-ci</v>
      </c>
      <c r="J621" t="str">
        <f t="shared" si="86"/>
        <v>RUTEntidadDeudora</v>
      </c>
      <c r="K621" s="1" t="str">
        <f t="shared" si="87"/>
        <v>cl-ci_ObligacionesLeasingTabla</v>
      </c>
      <c r="L621" t="str">
        <f t="shared" si="88"/>
        <v>cl-ci</v>
      </c>
      <c r="M621" t="str">
        <f t="shared" si="89"/>
        <v>ObligacionesLeasingTabla</v>
      </c>
      <c r="N621" t="str">
        <f t="shared" si="90"/>
        <v>Insert into dbax_dime_conc (codi_dein, pref_conc, codi_conc, orde_conc, pref_dime, codi_dime) values ('pre_cl-ci_cl-cp_2015-01-05_role-822400','cl-ci','RUTEntidadDeudora','460','cl-ci','ObligacionesLeasingTabla')</v>
      </c>
    </row>
    <row r="622" spans="1:14" x14ac:dyDescent="0.25">
      <c r="A622" t="s">
        <v>114</v>
      </c>
      <c r="B622" t="s">
        <v>606</v>
      </c>
      <c r="C622">
        <v>470</v>
      </c>
      <c r="D622" t="s">
        <v>631</v>
      </c>
      <c r="H622" s="1" t="str">
        <f t="shared" si="84"/>
        <v>cl-ci_NombreEntidadDeudora</v>
      </c>
      <c r="I622" t="str">
        <f t="shared" si="85"/>
        <v>cl-ci</v>
      </c>
      <c r="J622" t="str">
        <f t="shared" si="86"/>
        <v>NombreEntidadDeudora</v>
      </c>
      <c r="K622" s="1" t="str">
        <f t="shared" si="87"/>
        <v>cl-ci_ObligacionesLeasingTabla</v>
      </c>
      <c r="L622" t="str">
        <f t="shared" si="88"/>
        <v>cl-ci</v>
      </c>
      <c r="M622" t="str">
        <f t="shared" si="89"/>
        <v>ObligacionesLeasingTabla</v>
      </c>
      <c r="N622" t="str">
        <f t="shared" si="90"/>
        <v>Insert into dbax_dime_conc (codi_dein, pref_conc, codi_conc, orde_conc, pref_dime, codi_dime) values ('pre_cl-ci_cl-cp_2015-01-05_role-822400','cl-ci','NombreEntidadDeudora','470','cl-ci','ObligacionesLeasingTabla')</v>
      </c>
    </row>
    <row r="623" spans="1:14" x14ac:dyDescent="0.25">
      <c r="A623" t="s">
        <v>114</v>
      </c>
      <c r="B623" t="s">
        <v>652</v>
      </c>
      <c r="C623">
        <v>480</v>
      </c>
      <c r="D623" t="s">
        <v>631</v>
      </c>
      <c r="H623" s="1" t="str">
        <f t="shared" si="84"/>
        <v>cl-ci_PaisEmpresaDeudora</v>
      </c>
      <c r="I623" t="str">
        <f t="shared" si="85"/>
        <v>cl-ci</v>
      </c>
      <c r="J623" t="str">
        <f t="shared" si="86"/>
        <v>PaisEmpresaDeudora</v>
      </c>
      <c r="K623" s="1" t="str">
        <f t="shared" si="87"/>
        <v>cl-ci_ObligacionesLeasingTabla</v>
      </c>
      <c r="L623" t="str">
        <f t="shared" si="88"/>
        <v>cl-ci</v>
      </c>
      <c r="M623" t="str">
        <f t="shared" si="89"/>
        <v>ObligacionesLeasingTabla</v>
      </c>
      <c r="N623" t="str">
        <f t="shared" si="90"/>
        <v>Insert into dbax_dime_conc (codi_dein, pref_conc, codi_conc, orde_conc, pref_dime, codi_dime) values ('pre_cl-ci_cl-cp_2015-01-05_role-822400','cl-ci','PaisEmpresaDeudora','480','cl-ci','ObligacionesLeasingTabla')</v>
      </c>
    </row>
    <row r="624" spans="1:14" x14ac:dyDescent="0.25">
      <c r="A624" t="s">
        <v>114</v>
      </c>
      <c r="B624" t="s">
        <v>605</v>
      </c>
      <c r="C624">
        <v>490</v>
      </c>
      <c r="D624" t="s">
        <v>631</v>
      </c>
      <c r="H624" s="1" t="str">
        <f t="shared" si="84"/>
        <v>cl-ci_NombreEntidadAcreedora</v>
      </c>
      <c r="I624" t="str">
        <f t="shared" si="85"/>
        <v>cl-ci</v>
      </c>
      <c r="J624" t="str">
        <f t="shared" si="86"/>
        <v>NombreEntidadAcreedora</v>
      </c>
      <c r="K624" s="1" t="str">
        <f t="shared" si="87"/>
        <v>cl-ci_ObligacionesLeasingTabla</v>
      </c>
      <c r="L624" t="str">
        <f t="shared" si="88"/>
        <v>cl-ci</v>
      </c>
      <c r="M624" t="str">
        <f t="shared" si="89"/>
        <v>ObligacionesLeasingTabla</v>
      </c>
      <c r="N624" t="str">
        <f t="shared" si="90"/>
        <v>Insert into dbax_dime_conc (codi_dein, pref_conc, codi_conc, orde_conc, pref_dime, codi_dime) values ('pre_cl-ci_cl-cp_2015-01-05_role-822400','cl-ci','NombreEntidadAcreedora','490','cl-ci','ObligacionesLeasingTabla')</v>
      </c>
    </row>
    <row r="625" spans="1:14" x14ac:dyDescent="0.25">
      <c r="A625" t="s">
        <v>114</v>
      </c>
      <c r="B625" t="s">
        <v>593</v>
      </c>
      <c r="C625">
        <v>500</v>
      </c>
      <c r="D625" t="s">
        <v>631</v>
      </c>
      <c r="H625" s="1" t="str">
        <f t="shared" si="84"/>
        <v>cl-ci_MonedaOUnidadReajuste</v>
      </c>
      <c r="I625" t="str">
        <f t="shared" si="85"/>
        <v>cl-ci</v>
      </c>
      <c r="J625" t="str">
        <f t="shared" si="86"/>
        <v>MonedaOUnidadReajuste</v>
      </c>
      <c r="K625" s="1" t="str">
        <f t="shared" si="87"/>
        <v>cl-ci_ObligacionesLeasingTabla</v>
      </c>
      <c r="L625" t="str">
        <f t="shared" si="88"/>
        <v>cl-ci</v>
      </c>
      <c r="M625" t="str">
        <f t="shared" si="89"/>
        <v>ObligacionesLeasingTabla</v>
      </c>
      <c r="N625" t="str">
        <f t="shared" si="90"/>
        <v>Insert into dbax_dime_conc (codi_dein, pref_conc, codi_conc, orde_conc, pref_dime, codi_dime) values ('pre_cl-ci_cl-cp_2015-01-05_role-822400','cl-ci','MonedaOUnidadReajuste','500','cl-ci','ObligacionesLeasingTabla')</v>
      </c>
    </row>
    <row r="626" spans="1:14" x14ac:dyDescent="0.25">
      <c r="A626" t="s">
        <v>114</v>
      </c>
      <c r="B626" t="s">
        <v>716</v>
      </c>
      <c r="C626">
        <v>510</v>
      </c>
      <c r="D626" t="s">
        <v>631</v>
      </c>
      <c r="H626" s="1" t="str">
        <f t="shared" si="84"/>
        <v>cl-ci_TipoAmortizacion</v>
      </c>
      <c r="I626" t="str">
        <f t="shared" si="85"/>
        <v>cl-ci</v>
      </c>
      <c r="J626" t="str">
        <f t="shared" si="86"/>
        <v>TipoAmortizacion</v>
      </c>
      <c r="K626" s="1" t="str">
        <f t="shared" si="87"/>
        <v>cl-ci_ObligacionesLeasingTabla</v>
      </c>
      <c r="L626" t="str">
        <f t="shared" si="88"/>
        <v>cl-ci</v>
      </c>
      <c r="M626" t="str">
        <f t="shared" si="89"/>
        <v>ObligacionesLeasingTabla</v>
      </c>
      <c r="N626" t="str">
        <f t="shared" si="90"/>
        <v>Insert into dbax_dime_conc (codi_dein, pref_conc, codi_conc, orde_conc, pref_dime, codi_dime) values ('pre_cl-ci_cl-cp_2015-01-05_role-822400','cl-ci','TipoAmortizacion','510','cl-ci','ObligacionesLeasingTabla')</v>
      </c>
    </row>
    <row r="627" spans="1:14" x14ac:dyDescent="0.25">
      <c r="A627" t="s">
        <v>114</v>
      </c>
      <c r="B627" t="s">
        <v>712</v>
      </c>
      <c r="C627">
        <v>520</v>
      </c>
      <c r="D627" t="s">
        <v>631</v>
      </c>
      <c r="H627" s="1" t="str">
        <f t="shared" si="84"/>
        <v>cl-ci_TasaEfectiva</v>
      </c>
      <c r="I627" t="str">
        <f t="shared" si="85"/>
        <v>cl-ci</v>
      </c>
      <c r="J627" t="str">
        <f t="shared" si="86"/>
        <v>TasaEfectiva</v>
      </c>
      <c r="K627" s="1" t="str">
        <f t="shared" si="87"/>
        <v>cl-ci_ObligacionesLeasingTabla</v>
      </c>
      <c r="L627" t="str">
        <f t="shared" si="88"/>
        <v>cl-ci</v>
      </c>
      <c r="M627" t="str">
        <f t="shared" si="89"/>
        <v>ObligacionesLeasingTabla</v>
      </c>
      <c r="N627" t="str">
        <f t="shared" si="90"/>
        <v>Insert into dbax_dime_conc (codi_dein, pref_conc, codi_conc, orde_conc, pref_dime, codi_dime) values ('pre_cl-ci_cl-cp_2015-01-05_role-822400','cl-ci','TasaEfectiva','520','cl-ci','ObligacionesLeasingTabla')</v>
      </c>
    </row>
    <row r="628" spans="1:14" x14ac:dyDescent="0.25">
      <c r="A628" t="s">
        <v>114</v>
      </c>
      <c r="B628" t="s">
        <v>713</v>
      </c>
      <c r="C628">
        <v>530</v>
      </c>
      <c r="D628" t="s">
        <v>631</v>
      </c>
      <c r="H628" s="1" t="str">
        <f t="shared" si="84"/>
        <v>cl-ci_TasaNominal</v>
      </c>
      <c r="I628" t="str">
        <f t="shared" si="85"/>
        <v>cl-ci</v>
      </c>
      <c r="J628" t="str">
        <f t="shared" si="86"/>
        <v>TasaNominal</v>
      </c>
      <c r="K628" s="1" t="str">
        <f t="shared" si="87"/>
        <v>cl-ci_ObligacionesLeasingTabla</v>
      </c>
      <c r="L628" t="str">
        <f t="shared" si="88"/>
        <v>cl-ci</v>
      </c>
      <c r="M628" t="str">
        <f t="shared" si="89"/>
        <v>ObligacionesLeasingTabla</v>
      </c>
      <c r="N628" t="str">
        <f t="shared" si="90"/>
        <v>Insert into dbax_dime_conc (codi_dein, pref_conc, codi_conc, orde_conc, pref_dime, codi_dime) values ('pre_cl-ci_cl-cp_2015-01-05_role-822400','cl-ci','TasaNominal','530','cl-ci','ObligacionesLeasingTabla')</v>
      </c>
    </row>
    <row r="629" spans="1:14" x14ac:dyDescent="0.25">
      <c r="A629" t="s">
        <v>114</v>
      </c>
      <c r="B629" t="s">
        <v>599</v>
      </c>
      <c r="C629">
        <v>540</v>
      </c>
      <c r="D629" t="s">
        <v>631</v>
      </c>
      <c r="H629" s="1" t="str">
        <f t="shared" si="84"/>
        <v>cl-ci_MontosNominalesLeasingSinopsis</v>
      </c>
      <c r="I629" t="str">
        <f t="shared" si="85"/>
        <v>cl-ci</v>
      </c>
      <c r="J629" t="str">
        <f t="shared" si="86"/>
        <v>MontosNominalesLeasingSinopsis</v>
      </c>
      <c r="K629" s="1" t="str">
        <f t="shared" si="87"/>
        <v>cl-ci_ObligacionesLeasingTabla</v>
      </c>
      <c r="L629" t="str">
        <f t="shared" si="88"/>
        <v>cl-ci</v>
      </c>
      <c r="M629" t="str">
        <f t="shared" si="89"/>
        <v>ObligacionesLeasingTabla</v>
      </c>
      <c r="N629" t="str">
        <f t="shared" si="90"/>
        <v>Insert into dbax_dime_conc (codi_dein, pref_conc, codi_conc, orde_conc, pref_dime, codi_dime) values ('pre_cl-ci_cl-cp_2015-01-05_role-822400','cl-ci','MontosNominalesLeasingSinopsis','540','cl-ci','ObligacionesLeasingTabla')</v>
      </c>
    </row>
    <row r="630" spans="1:14" x14ac:dyDescent="0.25">
      <c r="A630" t="s">
        <v>114</v>
      </c>
      <c r="B630" t="s">
        <v>493</v>
      </c>
      <c r="C630">
        <v>550</v>
      </c>
      <c r="D630" t="s">
        <v>631</v>
      </c>
      <c r="H630" s="1" t="str">
        <f t="shared" si="84"/>
        <v>cl-ci_Hasta90DiasLeasingNominales</v>
      </c>
      <c r="I630" t="str">
        <f t="shared" si="85"/>
        <v>cl-ci</v>
      </c>
      <c r="J630" t="str">
        <f t="shared" si="86"/>
        <v>Hasta90DiasLeasingNominales</v>
      </c>
      <c r="K630" s="1" t="str">
        <f t="shared" si="87"/>
        <v>cl-ci_ObligacionesLeasingTabla</v>
      </c>
      <c r="L630" t="str">
        <f t="shared" si="88"/>
        <v>cl-ci</v>
      </c>
      <c r="M630" t="str">
        <f t="shared" si="89"/>
        <v>ObligacionesLeasingTabla</v>
      </c>
      <c r="N630" t="str">
        <f t="shared" si="90"/>
        <v>Insert into dbax_dime_conc (codi_dein, pref_conc, codi_conc, orde_conc, pref_dime, codi_dime) values ('pre_cl-ci_cl-cp_2015-01-05_role-822400','cl-ci','Hasta90DiasLeasingNominales','550','cl-ci','ObligacionesLeasingTabla')</v>
      </c>
    </row>
    <row r="631" spans="1:14" x14ac:dyDescent="0.25">
      <c r="A631" t="s">
        <v>114</v>
      </c>
      <c r="B631" t="s">
        <v>587</v>
      </c>
      <c r="C631">
        <v>560</v>
      </c>
      <c r="D631" t="s">
        <v>631</v>
      </c>
      <c r="H631" s="1" t="str">
        <f t="shared" si="84"/>
        <v>cl-ci_MasDe90DiasHasta1AñoLeasingNominales</v>
      </c>
      <c r="I631" t="str">
        <f t="shared" si="85"/>
        <v>cl-ci</v>
      </c>
      <c r="J631" t="str">
        <f t="shared" si="86"/>
        <v>MasDe90DiasHasta1AñoLeasingNominales</v>
      </c>
      <c r="K631" s="1" t="str">
        <f t="shared" si="87"/>
        <v>cl-ci_ObligacionesLeasingTabla</v>
      </c>
      <c r="L631" t="str">
        <f t="shared" si="88"/>
        <v>cl-ci</v>
      </c>
      <c r="M631" t="str">
        <f t="shared" si="89"/>
        <v>ObligacionesLeasingTabla</v>
      </c>
      <c r="N631" t="str">
        <f t="shared" si="90"/>
        <v>Insert into dbax_dime_conc (codi_dein, pref_conc, codi_conc, orde_conc, pref_dime, codi_dime) values ('pre_cl-ci_cl-cp_2015-01-05_role-822400','cl-ci','MasDe90DiasHasta1AñoLeasingNominales','560','cl-ci','ObligacionesLeasingTabla')</v>
      </c>
    </row>
    <row r="632" spans="1:14" x14ac:dyDescent="0.25">
      <c r="A632" t="s">
        <v>114</v>
      </c>
      <c r="B632" t="s">
        <v>550</v>
      </c>
      <c r="C632">
        <v>570</v>
      </c>
      <c r="D632" t="s">
        <v>631</v>
      </c>
      <c r="H632" s="1" t="str">
        <f t="shared" si="84"/>
        <v>cl-ci_MasDe1AñoHasta3AñosLeasingNominales</v>
      </c>
      <c r="I632" t="str">
        <f t="shared" si="85"/>
        <v>cl-ci</v>
      </c>
      <c r="J632" t="str">
        <f t="shared" si="86"/>
        <v>MasDe1AñoHasta3AñosLeasingNominales</v>
      </c>
      <c r="K632" s="1" t="str">
        <f t="shared" si="87"/>
        <v>cl-ci_ObligacionesLeasingTabla</v>
      </c>
      <c r="L632" t="str">
        <f t="shared" si="88"/>
        <v>cl-ci</v>
      </c>
      <c r="M632" t="str">
        <f t="shared" si="89"/>
        <v>ObligacionesLeasingTabla</v>
      </c>
      <c r="N632" t="str">
        <f t="shared" si="90"/>
        <v>Insert into dbax_dime_conc (codi_dein, pref_conc, codi_conc, orde_conc, pref_dime, codi_dime) values ('pre_cl-ci_cl-cp_2015-01-05_role-822400','cl-ci','MasDe1AñoHasta3AñosLeasingNominales','570','cl-ci','ObligacionesLeasingTabla')</v>
      </c>
    </row>
    <row r="633" spans="1:14" x14ac:dyDescent="0.25">
      <c r="A633" t="s">
        <v>114</v>
      </c>
      <c r="B633" t="s">
        <v>544</v>
      </c>
      <c r="C633">
        <v>580</v>
      </c>
      <c r="D633" t="s">
        <v>631</v>
      </c>
      <c r="H633" s="1" t="str">
        <f t="shared" si="84"/>
        <v>cl-ci_MasDe1AñoHasta2AñosLeasingNominales</v>
      </c>
      <c r="I633" t="str">
        <f t="shared" si="85"/>
        <v>cl-ci</v>
      </c>
      <c r="J633" t="str">
        <f t="shared" si="86"/>
        <v>MasDe1AñoHasta2AñosLeasingNominales</v>
      </c>
      <c r="K633" s="1" t="str">
        <f t="shared" si="87"/>
        <v>cl-ci_ObligacionesLeasingTabla</v>
      </c>
      <c r="L633" t="str">
        <f t="shared" si="88"/>
        <v>cl-ci</v>
      </c>
      <c r="M633" t="str">
        <f t="shared" si="89"/>
        <v>ObligacionesLeasingTabla</v>
      </c>
      <c r="N633" t="str">
        <f t="shared" si="90"/>
        <v>Insert into dbax_dime_conc (codi_dein, pref_conc, codi_conc, orde_conc, pref_dime, codi_dime) values ('pre_cl-ci_cl-cp_2015-01-05_role-822400','cl-ci','MasDe1AñoHasta2AñosLeasingNominales','580','cl-ci','ObligacionesLeasingTabla')</v>
      </c>
    </row>
    <row r="634" spans="1:14" x14ac:dyDescent="0.25">
      <c r="A634" t="s">
        <v>114</v>
      </c>
      <c r="B634" t="s">
        <v>557</v>
      </c>
      <c r="C634">
        <v>590</v>
      </c>
      <c r="D634" t="s">
        <v>631</v>
      </c>
      <c r="H634" s="1" t="str">
        <f t="shared" si="84"/>
        <v>cl-ci_MasDe2AñosHasta3AñosLeasingNominales</v>
      </c>
      <c r="I634" t="str">
        <f t="shared" si="85"/>
        <v>cl-ci</v>
      </c>
      <c r="J634" t="str">
        <f t="shared" si="86"/>
        <v>MasDe2AñosHasta3AñosLeasingNominales</v>
      </c>
      <c r="K634" s="1" t="str">
        <f t="shared" si="87"/>
        <v>cl-ci_ObligacionesLeasingTabla</v>
      </c>
      <c r="L634" t="str">
        <f t="shared" si="88"/>
        <v>cl-ci</v>
      </c>
      <c r="M634" t="str">
        <f t="shared" si="89"/>
        <v>ObligacionesLeasingTabla</v>
      </c>
      <c r="N634" t="str">
        <f t="shared" si="90"/>
        <v>Insert into dbax_dime_conc (codi_dein, pref_conc, codi_conc, orde_conc, pref_dime, codi_dime) values ('pre_cl-ci_cl-cp_2015-01-05_role-822400','cl-ci','MasDe2AñosHasta3AñosLeasingNominales','590','cl-ci','ObligacionesLeasingTabla')</v>
      </c>
    </row>
    <row r="635" spans="1:14" x14ac:dyDescent="0.25">
      <c r="A635" t="s">
        <v>114</v>
      </c>
      <c r="B635" t="s">
        <v>569</v>
      </c>
      <c r="C635">
        <v>600</v>
      </c>
      <c r="D635" t="s">
        <v>631</v>
      </c>
      <c r="H635" s="1" t="str">
        <f t="shared" si="84"/>
        <v>cl-ci_MasDe3AñosHasta5AñosLeasingNominales</v>
      </c>
      <c r="I635" t="str">
        <f t="shared" si="85"/>
        <v>cl-ci</v>
      </c>
      <c r="J635" t="str">
        <f t="shared" si="86"/>
        <v>MasDe3AñosHasta5AñosLeasingNominales</v>
      </c>
      <c r="K635" s="1" t="str">
        <f t="shared" si="87"/>
        <v>cl-ci_ObligacionesLeasingTabla</v>
      </c>
      <c r="L635" t="str">
        <f t="shared" si="88"/>
        <v>cl-ci</v>
      </c>
      <c r="M635" t="str">
        <f t="shared" si="89"/>
        <v>ObligacionesLeasingTabla</v>
      </c>
      <c r="N635" t="str">
        <f t="shared" si="90"/>
        <v>Insert into dbax_dime_conc (codi_dein, pref_conc, codi_conc, orde_conc, pref_dime, codi_dime) values ('pre_cl-ci_cl-cp_2015-01-05_role-822400','cl-ci','MasDe3AñosHasta5AñosLeasingNominales','600','cl-ci','ObligacionesLeasingTabla')</v>
      </c>
    </row>
    <row r="636" spans="1:14" x14ac:dyDescent="0.25">
      <c r="A636" t="s">
        <v>114</v>
      </c>
      <c r="B636" t="s">
        <v>563</v>
      </c>
      <c r="C636">
        <v>610</v>
      </c>
      <c r="D636" t="s">
        <v>631</v>
      </c>
      <c r="H636" s="1" t="str">
        <f t="shared" si="84"/>
        <v>cl-ci_MasDe3AñosHasta4AñosLeasingNominales</v>
      </c>
      <c r="I636" t="str">
        <f t="shared" si="85"/>
        <v>cl-ci</v>
      </c>
      <c r="J636" t="str">
        <f t="shared" si="86"/>
        <v>MasDe3AñosHasta4AñosLeasingNominales</v>
      </c>
      <c r="K636" s="1" t="str">
        <f t="shared" si="87"/>
        <v>cl-ci_ObligacionesLeasingTabla</v>
      </c>
      <c r="L636" t="str">
        <f t="shared" si="88"/>
        <v>cl-ci</v>
      </c>
      <c r="M636" t="str">
        <f t="shared" si="89"/>
        <v>ObligacionesLeasingTabla</v>
      </c>
      <c r="N636" t="str">
        <f t="shared" si="90"/>
        <v>Insert into dbax_dime_conc (codi_dein, pref_conc, codi_conc, orde_conc, pref_dime, codi_dime) values ('pre_cl-ci_cl-cp_2015-01-05_role-822400','cl-ci','MasDe3AñosHasta4AñosLeasingNominales','610','cl-ci','ObligacionesLeasingTabla')</v>
      </c>
    </row>
    <row r="637" spans="1:14" x14ac:dyDescent="0.25">
      <c r="A637" t="s">
        <v>114</v>
      </c>
      <c r="B637" t="s">
        <v>575</v>
      </c>
      <c r="C637">
        <v>620</v>
      </c>
      <c r="D637" t="s">
        <v>631</v>
      </c>
      <c r="H637" s="1" t="str">
        <f t="shared" si="84"/>
        <v>cl-ci_MasDe4AñosHasta5AñosLeasingNominales</v>
      </c>
      <c r="I637" t="str">
        <f t="shared" si="85"/>
        <v>cl-ci</v>
      </c>
      <c r="J637" t="str">
        <f t="shared" si="86"/>
        <v>MasDe4AñosHasta5AñosLeasingNominales</v>
      </c>
      <c r="K637" s="1" t="str">
        <f t="shared" si="87"/>
        <v>cl-ci_ObligacionesLeasingTabla</v>
      </c>
      <c r="L637" t="str">
        <f t="shared" si="88"/>
        <v>cl-ci</v>
      </c>
      <c r="M637" t="str">
        <f t="shared" si="89"/>
        <v>ObligacionesLeasingTabla</v>
      </c>
      <c r="N637" t="str">
        <f t="shared" si="90"/>
        <v>Insert into dbax_dime_conc (codi_dein, pref_conc, codi_conc, orde_conc, pref_dime, codi_dime) values ('pre_cl-ci_cl-cp_2015-01-05_role-822400','cl-ci','MasDe4AñosHasta5AñosLeasingNominales','620','cl-ci','ObligacionesLeasingTabla')</v>
      </c>
    </row>
    <row r="638" spans="1:14" x14ac:dyDescent="0.25">
      <c r="A638" t="s">
        <v>114</v>
      </c>
      <c r="B638" t="s">
        <v>581</v>
      </c>
      <c r="C638">
        <v>630</v>
      </c>
      <c r="D638" t="s">
        <v>631</v>
      </c>
      <c r="H638" s="1" t="str">
        <f t="shared" si="84"/>
        <v>cl-ci_MasDe5AñosLeasingNominales</v>
      </c>
      <c r="I638" t="str">
        <f t="shared" si="85"/>
        <v>cl-ci</v>
      </c>
      <c r="J638" t="str">
        <f t="shared" si="86"/>
        <v>MasDe5AñosLeasingNominales</v>
      </c>
      <c r="K638" s="1" t="str">
        <f t="shared" si="87"/>
        <v>cl-ci_ObligacionesLeasingTabla</v>
      </c>
      <c r="L638" t="str">
        <f t="shared" si="88"/>
        <v>cl-ci</v>
      </c>
      <c r="M638" t="str">
        <f t="shared" si="89"/>
        <v>ObligacionesLeasingTabla</v>
      </c>
      <c r="N638" t="str">
        <f t="shared" si="90"/>
        <v>Insert into dbax_dime_conc (codi_dein, pref_conc, codi_conc, orde_conc, pref_dime, codi_dime) values ('pre_cl-ci_cl-cp_2015-01-05_role-822400','cl-ci','MasDe5AñosLeasingNominales','630','cl-ci','ObligacionesLeasingTabla')</v>
      </c>
    </row>
    <row r="639" spans="1:14" x14ac:dyDescent="0.25">
      <c r="A639" t="s">
        <v>114</v>
      </c>
      <c r="B639" t="s">
        <v>598</v>
      </c>
      <c r="C639">
        <v>640</v>
      </c>
      <c r="D639" t="s">
        <v>631</v>
      </c>
      <c r="H639" s="1" t="str">
        <f t="shared" si="84"/>
        <v>cl-ci_MontosNominalesLeasing</v>
      </c>
      <c r="I639" t="str">
        <f t="shared" si="85"/>
        <v>cl-ci</v>
      </c>
      <c r="J639" t="str">
        <f t="shared" si="86"/>
        <v>MontosNominalesLeasing</v>
      </c>
      <c r="K639" s="1" t="str">
        <f t="shared" si="87"/>
        <v>cl-ci_ObligacionesLeasingTabla</v>
      </c>
      <c r="L639" t="str">
        <f t="shared" si="88"/>
        <v>cl-ci</v>
      </c>
      <c r="M639" t="str">
        <f t="shared" si="89"/>
        <v>ObligacionesLeasingTabla</v>
      </c>
      <c r="N639" t="str">
        <f t="shared" si="90"/>
        <v>Insert into dbax_dime_conc (codi_dein, pref_conc, codi_conc, orde_conc, pref_dime, codi_dime) values ('pre_cl-ci_cl-cp_2015-01-05_role-822400','cl-ci','MontosNominalesLeasing','640','cl-ci','ObligacionesLeasingTabla')</v>
      </c>
    </row>
    <row r="640" spans="1:14" x14ac:dyDescent="0.25">
      <c r="A640" t="s">
        <v>114</v>
      </c>
      <c r="B640" t="s">
        <v>729</v>
      </c>
      <c r="C640">
        <v>650</v>
      </c>
      <c r="D640" t="s">
        <v>631</v>
      </c>
      <c r="H640" s="1" t="str">
        <f t="shared" si="84"/>
        <v>cl-ci_ValoresContablesLeasingSinopsis</v>
      </c>
      <c r="I640" t="str">
        <f t="shared" si="85"/>
        <v>cl-ci</v>
      </c>
      <c r="J640" t="str">
        <f t="shared" si="86"/>
        <v>ValoresContablesLeasingSinopsis</v>
      </c>
      <c r="K640" s="1" t="str">
        <f t="shared" si="87"/>
        <v>cl-ci_ObligacionesLeasingTabla</v>
      </c>
      <c r="L640" t="str">
        <f t="shared" si="88"/>
        <v>cl-ci</v>
      </c>
      <c r="M640" t="str">
        <f t="shared" si="89"/>
        <v>ObligacionesLeasingTabla</v>
      </c>
      <c r="N640" t="str">
        <f t="shared" si="90"/>
        <v>Insert into dbax_dime_conc (codi_dein, pref_conc, codi_conc, orde_conc, pref_dime, codi_dime) values ('pre_cl-ci_cl-cp_2015-01-05_role-822400','cl-ci','ValoresContablesLeasingSinopsis','650','cl-ci','ObligacionesLeasingTabla')</v>
      </c>
    </row>
    <row r="641" spans="1:14" x14ac:dyDescent="0.25">
      <c r="A641" t="s">
        <v>114</v>
      </c>
      <c r="B641" t="s">
        <v>633</v>
      </c>
      <c r="C641">
        <v>660</v>
      </c>
      <c r="D641" t="s">
        <v>631</v>
      </c>
      <c r="H641" s="1" t="str">
        <f t="shared" si="84"/>
        <v>cl-ci_ObligacionesPorLeasingCorrientes</v>
      </c>
      <c r="I641" t="str">
        <f t="shared" si="85"/>
        <v>cl-ci</v>
      </c>
      <c r="J641" t="str">
        <f t="shared" si="86"/>
        <v>ObligacionesPorLeasingCorrientes</v>
      </c>
      <c r="K641" s="1" t="str">
        <f t="shared" si="87"/>
        <v>cl-ci_ObligacionesLeasingTabla</v>
      </c>
      <c r="L641" t="str">
        <f t="shared" si="88"/>
        <v>cl-ci</v>
      </c>
      <c r="M641" t="str">
        <f t="shared" si="89"/>
        <v>ObligacionesLeasingTabla</v>
      </c>
      <c r="N641" t="str">
        <f t="shared" si="90"/>
        <v>Insert into dbax_dime_conc (codi_dein, pref_conc, codi_conc, orde_conc, pref_dime, codi_dime) values ('pre_cl-ci_cl-cp_2015-01-05_role-822400','cl-ci','ObligacionesPorLeasingCorrientes','660','cl-ci','ObligacionesLeasingTabla')</v>
      </c>
    </row>
    <row r="642" spans="1:14" x14ac:dyDescent="0.25">
      <c r="A642" t="s">
        <v>114</v>
      </c>
      <c r="B642" t="s">
        <v>492</v>
      </c>
      <c r="C642">
        <v>670</v>
      </c>
      <c r="D642" t="s">
        <v>631</v>
      </c>
      <c r="H642" s="1" t="str">
        <f t="shared" si="84"/>
        <v>cl-ci_Hasta90DiasLeasingContable</v>
      </c>
      <c r="I642" t="str">
        <f t="shared" si="85"/>
        <v>cl-ci</v>
      </c>
      <c r="J642" t="str">
        <f t="shared" si="86"/>
        <v>Hasta90DiasLeasingContable</v>
      </c>
      <c r="K642" s="1" t="str">
        <f t="shared" si="87"/>
        <v>cl-ci_ObligacionesLeasingTabla</v>
      </c>
      <c r="L642" t="str">
        <f t="shared" si="88"/>
        <v>cl-ci</v>
      </c>
      <c r="M642" t="str">
        <f t="shared" si="89"/>
        <v>ObligacionesLeasingTabla</v>
      </c>
      <c r="N642" t="str">
        <f t="shared" si="90"/>
        <v>Insert into dbax_dime_conc (codi_dein, pref_conc, codi_conc, orde_conc, pref_dime, codi_dime) values ('pre_cl-ci_cl-cp_2015-01-05_role-822400','cl-ci','Hasta90DiasLeasingContable','670','cl-ci','ObligacionesLeasingTabla')</v>
      </c>
    </row>
    <row r="643" spans="1:14" x14ac:dyDescent="0.25">
      <c r="A643" t="s">
        <v>114</v>
      </c>
      <c r="B643" t="s">
        <v>586</v>
      </c>
      <c r="C643">
        <v>680</v>
      </c>
      <c r="D643" t="s">
        <v>631</v>
      </c>
      <c r="H643" s="1" t="str">
        <f t="shared" si="84"/>
        <v>cl-ci_Masde90DiasHasta1AñoLeasingContable</v>
      </c>
      <c r="I643" t="str">
        <f t="shared" si="85"/>
        <v>cl-ci</v>
      </c>
      <c r="J643" t="str">
        <f t="shared" si="86"/>
        <v>Masde90DiasHasta1AñoLeasingContable</v>
      </c>
      <c r="K643" s="1" t="str">
        <f t="shared" si="87"/>
        <v>cl-ci_ObligacionesLeasingTabla</v>
      </c>
      <c r="L643" t="str">
        <f t="shared" si="88"/>
        <v>cl-ci</v>
      </c>
      <c r="M643" t="str">
        <f t="shared" si="89"/>
        <v>ObligacionesLeasingTabla</v>
      </c>
      <c r="N643" t="str">
        <f t="shared" si="90"/>
        <v>Insert into dbax_dime_conc (codi_dein, pref_conc, codi_conc, orde_conc, pref_dime, codi_dime) values ('pre_cl-ci_cl-cp_2015-01-05_role-822400','cl-ci','Masde90DiasHasta1AñoLeasingContable','680','cl-ci','ObligacionesLeasingTabla')</v>
      </c>
    </row>
    <row r="644" spans="1:14" x14ac:dyDescent="0.25">
      <c r="A644" t="s">
        <v>114</v>
      </c>
      <c r="B644" t="s">
        <v>634</v>
      </c>
      <c r="C644">
        <v>690</v>
      </c>
      <c r="D644" t="s">
        <v>631</v>
      </c>
      <c r="H644" s="1" t="str">
        <f t="shared" si="84"/>
        <v>cl-ci_ObligacionesPorLeasingNoCorrientes</v>
      </c>
      <c r="I644" t="str">
        <f t="shared" si="85"/>
        <v>cl-ci</v>
      </c>
      <c r="J644" t="str">
        <f t="shared" si="86"/>
        <v>ObligacionesPorLeasingNoCorrientes</v>
      </c>
      <c r="K644" s="1" t="str">
        <f t="shared" si="87"/>
        <v>cl-ci_ObligacionesLeasingTabla</v>
      </c>
      <c r="L644" t="str">
        <f t="shared" si="88"/>
        <v>cl-ci</v>
      </c>
      <c r="M644" t="str">
        <f t="shared" si="89"/>
        <v>ObligacionesLeasingTabla</v>
      </c>
      <c r="N644" t="str">
        <f t="shared" si="90"/>
        <v>Insert into dbax_dime_conc (codi_dein, pref_conc, codi_conc, orde_conc, pref_dime, codi_dime) values ('pre_cl-ci_cl-cp_2015-01-05_role-822400','cl-ci','ObligacionesPorLeasingNoCorrientes','690','cl-ci','ObligacionesLeasingTabla')</v>
      </c>
    </row>
    <row r="645" spans="1:14" x14ac:dyDescent="0.25">
      <c r="A645" t="s">
        <v>114</v>
      </c>
      <c r="B645" t="s">
        <v>549</v>
      </c>
      <c r="C645">
        <v>700</v>
      </c>
      <c r="D645" t="s">
        <v>631</v>
      </c>
      <c r="H645" s="1" t="str">
        <f t="shared" si="84"/>
        <v>cl-ci_MasDe1AñoHasta3AñosLeasingContable</v>
      </c>
      <c r="I645" t="str">
        <f t="shared" si="85"/>
        <v>cl-ci</v>
      </c>
      <c r="J645" t="str">
        <f t="shared" si="86"/>
        <v>MasDe1AñoHasta3AñosLeasingContable</v>
      </c>
      <c r="K645" s="1" t="str">
        <f t="shared" si="87"/>
        <v>cl-ci_ObligacionesLeasingTabla</v>
      </c>
      <c r="L645" t="str">
        <f t="shared" si="88"/>
        <v>cl-ci</v>
      </c>
      <c r="M645" t="str">
        <f t="shared" si="89"/>
        <v>ObligacionesLeasingTabla</v>
      </c>
      <c r="N645" t="str">
        <f t="shared" si="90"/>
        <v>Insert into dbax_dime_conc (codi_dein, pref_conc, codi_conc, orde_conc, pref_dime, codi_dime) values ('pre_cl-ci_cl-cp_2015-01-05_role-822400','cl-ci','MasDe1AñoHasta3AñosLeasingContable','700','cl-ci','ObligacionesLeasingTabla')</v>
      </c>
    </row>
    <row r="646" spans="1:14" x14ac:dyDescent="0.25">
      <c r="A646" t="s">
        <v>114</v>
      </c>
      <c r="B646" t="s">
        <v>543</v>
      </c>
      <c r="C646">
        <v>710</v>
      </c>
      <c r="D646" t="s">
        <v>631</v>
      </c>
      <c r="H646" s="1" t="str">
        <f t="shared" si="84"/>
        <v>cl-ci_MasDe1AñoHasta2AñosLeasingContable</v>
      </c>
      <c r="I646" t="str">
        <f t="shared" si="85"/>
        <v>cl-ci</v>
      </c>
      <c r="J646" t="str">
        <f t="shared" si="86"/>
        <v>MasDe1AñoHasta2AñosLeasingContable</v>
      </c>
      <c r="K646" s="1" t="str">
        <f t="shared" si="87"/>
        <v>cl-ci_ObligacionesLeasingTabla</v>
      </c>
      <c r="L646" t="str">
        <f t="shared" si="88"/>
        <v>cl-ci</v>
      </c>
      <c r="M646" t="str">
        <f t="shared" si="89"/>
        <v>ObligacionesLeasingTabla</v>
      </c>
      <c r="N646" t="str">
        <f t="shared" si="90"/>
        <v>Insert into dbax_dime_conc (codi_dein, pref_conc, codi_conc, orde_conc, pref_dime, codi_dime) values ('pre_cl-ci_cl-cp_2015-01-05_role-822400','cl-ci','MasDe1AñoHasta2AñosLeasingContable','710','cl-ci','ObligacionesLeasingTabla')</v>
      </c>
    </row>
    <row r="647" spans="1:14" x14ac:dyDescent="0.25">
      <c r="A647" t="s">
        <v>114</v>
      </c>
      <c r="B647" t="s">
        <v>556</v>
      </c>
      <c r="C647">
        <v>720</v>
      </c>
      <c r="D647" t="s">
        <v>631</v>
      </c>
      <c r="H647" s="1" t="str">
        <f t="shared" si="84"/>
        <v>cl-ci_MasDe2AñosHasta3AñosLeasingContable</v>
      </c>
      <c r="I647" t="str">
        <f t="shared" si="85"/>
        <v>cl-ci</v>
      </c>
      <c r="J647" t="str">
        <f t="shared" si="86"/>
        <v>MasDe2AñosHasta3AñosLeasingContable</v>
      </c>
      <c r="K647" s="1" t="str">
        <f t="shared" si="87"/>
        <v>cl-ci_ObligacionesLeasingTabla</v>
      </c>
      <c r="L647" t="str">
        <f t="shared" si="88"/>
        <v>cl-ci</v>
      </c>
      <c r="M647" t="str">
        <f t="shared" si="89"/>
        <v>ObligacionesLeasingTabla</v>
      </c>
      <c r="N647" t="str">
        <f t="shared" si="90"/>
        <v>Insert into dbax_dime_conc (codi_dein, pref_conc, codi_conc, orde_conc, pref_dime, codi_dime) values ('pre_cl-ci_cl-cp_2015-01-05_role-822400','cl-ci','MasDe2AñosHasta3AñosLeasingContable','720','cl-ci','ObligacionesLeasingTabla')</v>
      </c>
    </row>
    <row r="648" spans="1:14" x14ac:dyDescent="0.25">
      <c r="A648" t="s">
        <v>114</v>
      </c>
      <c r="B648" t="s">
        <v>568</v>
      </c>
      <c r="C648">
        <v>730</v>
      </c>
      <c r="D648" t="s">
        <v>631</v>
      </c>
      <c r="H648" s="1" t="str">
        <f t="shared" si="84"/>
        <v>cl-ci_MasDe3AñosHasta5AñosLeasingContable</v>
      </c>
      <c r="I648" t="str">
        <f t="shared" si="85"/>
        <v>cl-ci</v>
      </c>
      <c r="J648" t="str">
        <f t="shared" si="86"/>
        <v>MasDe3AñosHasta5AñosLeasingContable</v>
      </c>
      <c r="K648" s="1" t="str">
        <f t="shared" si="87"/>
        <v>cl-ci_ObligacionesLeasingTabla</v>
      </c>
      <c r="L648" t="str">
        <f t="shared" si="88"/>
        <v>cl-ci</v>
      </c>
      <c r="M648" t="str">
        <f t="shared" si="89"/>
        <v>ObligacionesLeasingTabla</v>
      </c>
      <c r="N648" t="str">
        <f t="shared" si="90"/>
        <v>Insert into dbax_dime_conc (codi_dein, pref_conc, codi_conc, orde_conc, pref_dime, codi_dime) values ('pre_cl-ci_cl-cp_2015-01-05_role-822400','cl-ci','MasDe3AñosHasta5AñosLeasingContable','730','cl-ci','ObligacionesLeasingTabla')</v>
      </c>
    </row>
    <row r="649" spans="1:14" x14ac:dyDescent="0.25">
      <c r="A649" t="s">
        <v>114</v>
      </c>
      <c r="B649" t="s">
        <v>562</v>
      </c>
      <c r="C649">
        <v>740</v>
      </c>
      <c r="D649" t="s">
        <v>631</v>
      </c>
      <c r="H649" s="1" t="str">
        <f t="shared" si="84"/>
        <v>cl-ci_MasDe3AñosHasta4AñosLeasingContable</v>
      </c>
      <c r="I649" t="str">
        <f t="shared" si="85"/>
        <v>cl-ci</v>
      </c>
      <c r="J649" t="str">
        <f t="shared" si="86"/>
        <v>MasDe3AñosHasta4AñosLeasingContable</v>
      </c>
      <c r="K649" s="1" t="str">
        <f t="shared" si="87"/>
        <v>cl-ci_ObligacionesLeasingTabla</v>
      </c>
      <c r="L649" t="str">
        <f t="shared" si="88"/>
        <v>cl-ci</v>
      </c>
      <c r="M649" t="str">
        <f t="shared" si="89"/>
        <v>ObligacionesLeasingTabla</v>
      </c>
      <c r="N649" t="str">
        <f t="shared" si="90"/>
        <v>Insert into dbax_dime_conc (codi_dein, pref_conc, codi_conc, orde_conc, pref_dime, codi_dime) values ('pre_cl-ci_cl-cp_2015-01-05_role-822400','cl-ci','MasDe3AñosHasta4AñosLeasingContable','740','cl-ci','ObligacionesLeasingTabla')</v>
      </c>
    </row>
    <row r="650" spans="1:14" x14ac:dyDescent="0.25">
      <c r="A650" t="s">
        <v>114</v>
      </c>
      <c r="B650" t="s">
        <v>574</v>
      </c>
      <c r="C650">
        <v>750</v>
      </c>
      <c r="D650" t="s">
        <v>631</v>
      </c>
      <c r="H650" s="1" t="str">
        <f t="shared" si="84"/>
        <v>cl-ci_MasDe4AñosHasta5AñosLeasingContable</v>
      </c>
      <c r="I650" t="str">
        <f t="shared" si="85"/>
        <v>cl-ci</v>
      </c>
      <c r="J650" t="str">
        <f t="shared" si="86"/>
        <v>MasDe4AñosHasta5AñosLeasingContable</v>
      </c>
      <c r="K650" s="1" t="str">
        <f t="shared" si="87"/>
        <v>cl-ci_ObligacionesLeasingTabla</v>
      </c>
      <c r="L650" t="str">
        <f t="shared" si="88"/>
        <v>cl-ci</v>
      </c>
      <c r="M650" t="str">
        <f t="shared" si="89"/>
        <v>ObligacionesLeasingTabla</v>
      </c>
      <c r="N650" t="str">
        <f t="shared" si="90"/>
        <v>Insert into dbax_dime_conc (codi_dein, pref_conc, codi_conc, orde_conc, pref_dime, codi_dime) values ('pre_cl-ci_cl-cp_2015-01-05_role-822400','cl-ci','MasDe4AñosHasta5AñosLeasingContable','750','cl-ci','ObligacionesLeasingTabla')</v>
      </c>
    </row>
    <row r="651" spans="1:14" x14ac:dyDescent="0.25">
      <c r="A651" t="s">
        <v>114</v>
      </c>
      <c r="B651" t="s">
        <v>580</v>
      </c>
      <c r="C651">
        <v>760</v>
      </c>
      <c r="D651" t="s">
        <v>631</v>
      </c>
      <c r="H651" s="1" t="str">
        <f t="shared" si="84"/>
        <v>cl-ci_MasDe5AñosLeasingContable</v>
      </c>
      <c r="I651" t="str">
        <f t="shared" si="85"/>
        <v>cl-ci</v>
      </c>
      <c r="J651" t="str">
        <f t="shared" si="86"/>
        <v>MasDe5AñosLeasingContable</v>
      </c>
      <c r="K651" s="1" t="str">
        <f t="shared" si="87"/>
        <v>cl-ci_ObligacionesLeasingTabla</v>
      </c>
      <c r="L651" t="str">
        <f t="shared" si="88"/>
        <v>cl-ci</v>
      </c>
      <c r="M651" t="str">
        <f t="shared" si="89"/>
        <v>ObligacionesLeasingTabla</v>
      </c>
      <c r="N651" t="str">
        <f t="shared" si="90"/>
        <v>Insert into dbax_dime_conc (codi_dein, pref_conc, codi_conc, orde_conc, pref_dime, codi_dime) values ('pre_cl-ci_cl-cp_2015-01-05_role-822400','cl-ci','MasDe5AñosLeasingContable','760','cl-ci','ObligacionesLeasingTabla')</v>
      </c>
    </row>
    <row r="652" spans="1:14" x14ac:dyDescent="0.25">
      <c r="A652" t="s">
        <v>114</v>
      </c>
      <c r="B652" t="s">
        <v>632</v>
      </c>
      <c r="C652">
        <v>770</v>
      </c>
      <c r="D652" t="s">
        <v>631</v>
      </c>
      <c r="H652" s="1" t="str">
        <f t="shared" si="84"/>
        <v>cl-ci_ObligacionesPorLeasing</v>
      </c>
      <c r="I652" t="str">
        <f t="shared" si="85"/>
        <v>cl-ci</v>
      </c>
      <c r="J652" t="str">
        <f t="shared" si="86"/>
        <v>ObligacionesPorLeasing</v>
      </c>
      <c r="K652" s="1" t="str">
        <f t="shared" si="87"/>
        <v>cl-ci_ObligacionesLeasingTabla</v>
      </c>
      <c r="L652" t="str">
        <f t="shared" si="88"/>
        <v>cl-ci</v>
      </c>
      <c r="M652" t="str">
        <f t="shared" si="89"/>
        <v>ObligacionesLeasingTabla</v>
      </c>
      <c r="N652" t="str">
        <f t="shared" si="90"/>
        <v>Insert into dbax_dime_conc (codi_dein, pref_conc, codi_conc, orde_conc, pref_dime, codi_dime) values ('pre_cl-ci_cl-cp_2015-01-05_role-822400','cl-ci','ObligacionesPorLeasing','770','cl-ci','ObligacionesLeasingTabla')</v>
      </c>
    </row>
    <row r="653" spans="1:14" x14ac:dyDescent="0.25">
      <c r="A653" t="s">
        <v>114</v>
      </c>
      <c r="B653" t="s">
        <v>676</v>
      </c>
      <c r="C653">
        <v>80</v>
      </c>
      <c r="D653" t="s">
        <v>677</v>
      </c>
      <c r="H653" s="1" t="str">
        <f t="shared" si="84"/>
        <v>cl-ci_PrestamosBancariosPartidas</v>
      </c>
      <c r="I653" t="str">
        <f t="shared" si="85"/>
        <v>cl-ci</v>
      </c>
      <c r="J653" t="str">
        <f t="shared" si="86"/>
        <v>PrestamosBancariosPartidas</v>
      </c>
      <c r="K653" s="1" t="str">
        <f t="shared" si="87"/>
        <v>cl-ci_PrestamosBancariosTabla</v>
      </c>
      <c r="L653" t="str">
        <f t="shared" si="88"/>
        <v>cl-ci</v>
      </c>
      <c r="M653" t="str">
        <f t="shared" si="89"/>
        <v>PrestamosBancariosTabla</v>
      </c>
      <c r="N653" t="str">
        <f t="shared" si="90"/>
        <v>Insert into dbax_dime_conc (codi_dein, pref_conc, codi_conc, orde_conc, pref_dime, codi_dime) values ('pre_cl-ci_cl-cp_2015-01-05_role-822400','cl-ci','PrestamosBancariosPartidas','80','cl-ci','PrestamosBancariosTabla')</v>
      </c>
    </row>
    <row r="654" spans="1:14" x14ac:dyDescent="0.25">
      <c r="A654" t="s">
        <v>114</v>
      </c>
      <c r="B654" t="s">
        <v>703</v>
      </c>
      <c r="C654">
        <v>90</v>
      </c>
      <c r="D654" t="s">
        <v>677</v>
      </c>
      <c r="H654" s="1" t="str">
        <f t="shared" si="84"/>
        <v>cl-ci_RUTEntidadDeudora</v>
      </c>
      <c r="I654" t="str">
        <f t="shared" si="85"/>
        <v>cl-ci</v>
      </c>
      <c r="J654" t="str">
        <f t="shared" si="86"/>
        <v>RUTEntidadDeudora</v>
      </c>
      <c r="K654" s="1" t="str">
        <f t="shared" si="87"/>
        <v>cl-ci_PrestamosBancariosTabla</v>
      </c>
      <c r="L654" t="str">
        <f t="shared" si="88"/>
        <v>cl-ci</v>
      </c>
      <c r="M654" t="str">
        <f t="shared" si="89"/>
        <v>PrestamosBancariosTabla</v>
      </c>
      <c r="N654" t="str">
        <f t="shared" si="90"/>
        <v>Insert into dbax_dime_conc (codi_dein, pref_conc, codi_conc, orde_conc, pref_dime, codi_dime) values ('pre_cl-ci_cl-cp_2015-01-05_role-822400','cl-ci','RUTEntidadDeudora','90','cl-ci','PrestamosBancariosTabla')</v>
      </c>
    </row>
    <row r="655" spans="1:14" x14ac:dyDescent="0.25">
      <c r="A655" t="s">
        <v>114</v>
      </c>
      <c r="B655" t="s">
        <v>606</v>
      </c>
      <c r="C655">
        <v>100</v>
      </c>
      <c r="D655" t="s">
        <v>677</v>
      </c>
      <c r="H655" s="1" t="str">
        <f t="shared" si="84"/>
        <v>cl-ci_NombreEntidadDeudora</v>
      </c>
      <c r="I655" t="str">
        <f t="shared" si="85"/>
        <v>cl-ci</v>
      </c>
      <c r="J655" t="str">
        <f t="shared" si="86"/>
        <v>NombreEntidadDeudora</v>
      </c>
      <c r="K655" s="1" t="str">
        <f t="shared" si="87"/>
        <v>cl-ci_PrestamosBancariosTabla</v>
      </c>
      <c r="L655" t="str">
        <f t="shared" si="88"/>
        <v>cl-ci</v>
      </c>
      <c r="M655" t="str">
        <f t="shared" si="89"/>
        <v>PrestamosBancariosTabla</v>
      </c>
      <c r="N655" t="str">
        <f t="shared" si="90"/>
        <v>Insert into dbax_dime_conc (codi_dein, pref_conc, codi_conc, orde_conc, pref_dime, codi_dime) values ('pre_cl-ci_cl-cp_2015-01-05_role-822400','cl-ci','NombreEntidadDeudora','100','cl-ci','PrestamosBancariosTabla')</v>
      </c>
    </row>
    <row r="656" spans="1:14" x14ac:dyDescent="0.25">
      <c r="A656" t="s">
        <v>114</v>
      </c>
      <c r="B656" t="s">
        <v>652</v>
      </c>
      <c r="C656">
        <v>110</v>
      </c>
      <c r="D656" t="s">
        <v>677</v>
      </c>
      <c r="H656" s="1" t="str">
        <f t="shared" si="84"/>
        <v>cl-ci_PaisEmpresaDeudora</v>
      </c>
      <c r="I656" t="str">
        <f t="shared" si="85"/>
        <v>cl-ci</v>
      </c>
      <c r="J656" t="str">
        <f t="shared" si="86"/>
        <v>PaisEmpresaDeudora</v>
      </c>
      <c r="K656" s="1" t="str">
        <f t="shared" si="87"/>
        <v>cl-ci_PrestamosBancariosTabla</v>
      </c>
      <c r="L656" t="str">
        <f t="shared" si="88"/>
        <v>cl-ci</v>
      </c>
      <c r="M656" t="str">
        <f t="shared" si="89"/>
        <v>PrestamosBancariosTabla</v>
      </c>
      <c r="N656" t="str">
        <f t="shared" si="90"/>
        <v>Insert into dbax_dime_conc (codi_dein, pref_conc, codi_conc, orde_conc, pref_dime, codi_dime) values ('pre_cl-ci_cl-cp_2015-01-05_role-822400','cl-ci','PaisEmpresaDeudora','110','cl-ci','PrestamosBancariosTabla')</v>
      </c>
    </row>
    <row r="657" spans="1:14" x14ac:dyDescent="0.25">
      <c r="A657" t="s">
        <v>114</v>
      </c>
      <c r="B657" t="s">
        <v>605</v>
      </c>
      <c r="C657">
        <v>120</v>
      </c>
      <c r="D657" t="s">
        <v>677</v>
      </c>
      <c r="H657" s="1" t="str">
        <f t="shared" si="84"/>
        <v>cl-ci_NombreEntidadAcreedora</v>
      </c>
      <c r="I657" t="str">
        <f t="shared" si="85"/>
        <v>cl-ci</v>
      </c>
      <c r="J657" t="str">
        <f t="shared" si="86"/>
        <v>NombreEntidadAcreedora</v>
      </c>
      <c r="K657" s="1" t="str">
        <f t="shared" si="87"/>
        <v>cl-ci_PrestamosBancariosTabla</v>
      </c>
      <c r="L657" t="str">
        <f t="shared" si="88"/>
        <v>cl-ci</v>
      </c>
      <c r="M657" t="str">
        <f t="shared" si="89"/>
        <v>PrestamosBancariosTabla</v>
      </c>
      <c r="N657" t="str">
        <f t="shared" si="90"/>
        <v>Insert into dbax_dime_conc (codi_dein, pref_conc, codi_conc, orde_conc, pref_dime, codi_dime) values ('pre_cl-ci_cl-cp_2015-01-05_role-822400','cl-ci','NombreEntidadAcreedora','120','cl-ci','PrestamosBancariosTabla')</v>
      </c>
    </row>
    <row r="658" spans="1:14" x14ac:dyDescent="0.25">
      <c r="A658" t="s">
        <v>114</v>
      </c>
      <c r="B658" t="s">
        <v>593</v>
      </c>
      <c r="C658">
        <v>130</v>
      </c>
      <c r="D658" t="s">
        <v>677</v>
      </c>
      <c r="H658" s="1" t="str">
        <f t="shared" si="84"/>
        <v>cl-ci_MonedaOUnidadReajuste</v>
      </c>
      <c r="I658" t="str">
        <f t="shared" si="85"/>
        <v>cl-ci</v>
      </c>
      <c r="J658" t="str">
        <f t="shared" si="86"/>
        <v>MonedaOUnidadReajuste</v>
      </c>
      <c r="K658" s="1" t="str">
        <f t="shared" si="87"/>
        <v>cl-ci_PrestamosBancariosTabla</v>
      </c>
      <c r="L658" t="str">
        <f t="shared" si="88"/>
        <v>cl-ci</v>
      </c>
      <c r="M658" t="str">
        <f t="shared" si="89"/>
        <v>PrestamosBancariosTabla</v>
      </c>
      <c r="N658" t="str">
        <f t="shared" si="90"/>
        <v>Insert into dbax_dime_conc (codi_dein, pref_conc, codi_conc, orde_conc, pref_dime, codi_dime) values ('pre_cl-ci_cl-cp_2015-01-05_role-822400','cl-ci','MonedaOUnidadReajuste','130','cl-ci','PrestamosBancariosTabla')</v>
      </c>
    </row>
    <row r="659" spans="1:14" x14ac:dyDescent="0.25">
      <c r="A659" t="s">
        <v>114</v>
      </c>
      <c r="B659" t="s">
        <v>716</v>
      </c>
      <c r="C659">
        <v>140</v>
      </c>
      <c r="D659" t="s">
        <v>677</v>
      </c>
      <c r="H659" s="1" t="str">
        <f t="shared" si="84"/>
        <v>cl-ci_TipoAmortizacion</v>
      </c>
      <c r="I659" t="str">
        <f t="shared" si="85"/>
        <v>cl-ci</v>
      </c>
      <c r="J659" t="str">
        <f t="shared" si="86"/>
        <v>TipoAmortizacion</v>
      </c>
      <c r="K659" s="1" t="str">
        <f t="shared" si="87"/>
        <v>cl-ci_PrestamosBancariosTabla</v>
      </c>
      <c r="L659" t="str">
        <f t="shared" si="88"/>
        <v>cl-ci</v>
      </c>
      <c r="M659" t="str">
        <f t="shared" si="89"/>
        <v>PrestamosBancariosTabla</v>
      </c>
      <c r="N659" t="str">
        <f t="shared" si="90"/>
        <v>Insert into dbax_dime_conc (codi_dein, pref_conc, codi_conc, orde_conc, pref_dime, codi_dime) values ('pre_cl-ci_cl-cp_2015-01-05_role-822400','cl-ci','TipoAmortizacion','140','cl-ci','PrestamosBancariosTabla')</v>
      </c>
    </row>
    <row r="660" spans="1:14" x14ac:dyDescent="0.25">
      <c r="A660" t="s">
        <v>114</v>
      </c>
      <c r="B660" t="s">
        <v>712</v>
      </c>
      <c r="C660">
        <v>150</v>
      </c>
      <c r="D660" t="s">
        <v>677</v>
      </c>
      <c r="H660" s="1" t="str">
        <f t="shared" si="84"/>
        <v>cl-ci_TasaEfectiva</v>
      </c>
      <c r="I660" t="str">
        <f t="shared" si="85"/>
        <v>cl-ci</v>
      </c>
      <c r="J660" t="str">
        <f t="shared" si="86"/>
        <v>TasaEfectiva</v>
      </c>
      <c r="K660" s="1" t="str">
        <f t="shared" si="87"/>
        <v>cl-ci_PrestamosBancariosTabla</v>
      </c>
      <c r="L660" t="str">
        <f t="shared" si="88"/>
        <v>cl-ci</v>
      </c>
      <c r="M660" t="str">
        <f t="shared" si="89"/>
        <v>PrestamosBancariosTabla</v>
      </c>
      <c r="N660" t="str">
        <f t="shared" si="90"/>
        <v>Insert into dbax_dime_conc (codi_dein, pref_conc, codi_conc, orde_conc, pref_dime, codi_dime) values ('pre_cl-ci_cl-cp_2015-01-05_role-822400','cl-ci','TasaEfectiva','150','cl-ci','PrestamosBancariosTabla')</v>
      </c>
    </row>
    <row r="661" spans="1:14" x14ac:dyDescent="0.25">
      <c r="A661" t="s">
        <v>114</v>
      </c>
      <c r="B661" t="s">
        <v>713</v>
      </c>
      <c r="C661">
        <v>160</v>
      </c>
      <c r="D661" t="s">
        <v>677</v>
      </c>
      <c r="H661" s="1" t="str">
        <f t="shared" si="84"/>
        <v>cl-ci_TasaNominal</v>
      </c>
      <c r="I661" t="str">
        <f t="shared" si="85"/>
        <v>cl-ci</v>
      </c>
      <c r="J661" t="str">
        <f t="shared" si="86"/>
        <v>TasaNominal</v>
      </c>
      <c r="K661" s="1" t="str">
        <f t="shared" si="87"/>
        <v>cl-ci_PrestamosBancariosTabla</v>
      </c>
      <c r="L661" t="str">
        <f t="shared" si="88"/>
        <v>cl-ci</v>
      </c>
      <c r="M661" t="str">
        <f t="shared" si="89"/>
        <v>PrestamosBancariosTabla</v>
      </c>
      <c r="N661" t="str">
        <f t="shared" si="90"/>
        <v>Insert into dbax_dime_conc (codi_dein, pref_conc, codi_conc, orde_conc, pref_dime, codi_dime) values ('pre_cl-ci_cl-cp_2015-01-05_role-822400','cl-ci','TasaNominal','160','cl-ci','PrestamosBancariosTabla')</v>
      </c>
    </row>
    <row r="662" spans="1:14" x14ac:dyDescent="0.25">
      <c r="A662" t="s">
        <v>114</v>
      </c>
      <c r="B662" t="s">
        <v>603</v>
      </c>
      <c r="C662">
        <v>170</v>
      </c>
      <c r="D662" t="s">
        <v>677</v>
      </c>
      <c r="H662" s="1" t="str">
        <f t="shared" si="84"/>
        <v>cl-ci_MontosNominalesPrestamosSinopsis</v>
      </c>
      <c r="I662" t="str">
        <f t="shared" si="85"/>
        <v>cl-ci</v>
      </c>
      <c r="J662" t="str">
        <f t="shared" si="86"/>
        <v>MontosNominalesPrestamosSinopsis</v>
      </c>
      <c r="K662" s="1" t="str">
        <f t="shared" si="87"/>
        <v>cl-ci_PrestamosBancariosTabla</v>
      </c>
      <c r="L662" t="str">
        <f t="shared" si="88"/>
        <v>cl-ci</v>
      </c>
      <c r="M662" t="str">
        <f t="shared" si="89"/>
        <v>PrestamosBancariosTabla</v>
      </c>
      <c r="N662" t="str">
        <f t="shared" si="90"/>
        <v>Insert into dbax_dime_conc (codi_dein, pref_conc, codi_conc, orde_conc, pref_dime, codi_dime) values ('pre_cl-ci_cl-cp_2015-01-05_role-822400','cl-ci','MontosNominalesPrestamosSinopsis','170','cl-ci','PrestamosBancariosTabla')</v>
      </c>
    </row>
    <row r="663" spans="1:14" x14ac:dyDescent="0.25">
      <c r="A663" t="s">
        <v>114</v>
      </c>
      <c r="B663" t="s">
        <v>497</v>
      </c>
      <c r="C663">
        <v>180</v>
      </c>
      <c r="D663" t="s">
        <v>677</v>
      </c>
      <c r="H663" s="1" t="str">
        <f t="shared" si="84"/>
        <v>cl-ci_Hasta90DiasPrestamosNominales</v>
      </c>
      <c r="I663" t="str">
        <f t="shared" si="85"/>
        <v>cl-ci</v>
      </c>
      <c r="J663" t="str">
        <f t="shared" si="86"/>
        <v>Hasta90DiasPrestamosNominales</v>
      </c>
      <c r="K663" s="1" t="str">
        <f t="shared" si="87"/>
        <v>cl-ci_PrestamosBancariosTabla</v>
      </c>
      <c r="L663" t="str">
        <f t="shared" si="88"/>
        <v>cl-ci</v>
      </c>
      <c r="M663" t="str">
        <f t="shared" si="89"/>
        <v>PrestamosBancariosTabla</v>
      </c>
      <c r="N663" t="str">
        <f t="shared" si="90"/>
        <v>Insert into dbax_dime_conc (codi_dein, pref_conc, codi_conc, orde_conc, pref_dime, codi_dime) values ('pre_cl-ci_cl-cp_2015-01-05_role-822400','cl-ci','Hasta90DiasPrestamosNominales','180','cl-ci','PrestamosBancariosTabla')</v>
      </c>
    </row>
    <row r="664" spans="1:14" x14ac:dyDescent="0.25">
      <c r="A664" t="s">
        <v>114</v>
      </c>
      <c r="B664" t="s">
        <v>591</v>
      </c>
      <c r="C664">
        <v>190</v>
      </c>
      <c r="D664" t="s">
        <v>677</v>
      </c>
      <c r="H664" s="1" t="str">
        <f t="shared" si="84"/>
        <v>cl-ci_MasDe90DiasHasta1AñoPrestamosNominales</v>
      </c>
      <c r="I664" t="str">
        <f t="shared" si="85"/>
        <v>cl-ci</v>
      </c>
      <c r="J664" t="str">
        <f t="shared" si="86"/>
        <v>MasDe90DiasHasta1AñoPrestamosNominales</v>
      </c>
      <c r="K664" s="1" t="str">
        <f t="shared" si="87"/>
        <v>cl-ci_PrestamosBancariosTabla</v>
      </c>
      <c r="L664" t="str">
        <f t="shared" si="88"/>
        <v>cl-ci</v>
      </c>
      <c r="M664" t="str">
        <f t="shared" si="89"/>
        <v>PrestamosBancariosTabla</v>
      </c>
      <c r="N664" t="str">
        <f t="shared" si="90"/>
        <v>Insert into dbax_dime_conc (codi_dein, pref_conc, codi_conc, orde_conc, pref_dime, codi_dime) values ('pre_cl-ci_cl-cp_2015-01-05_role-822400','cl-ci','MasDe90DiasHasta1AñoPrestamosNominales','190','cl-ci','PrestamosBancariosTabla')</v>
      </c>
    </row>
    <row r="665" spans="1:14" x14ac:dyDescent="0.25">
      <c r="A665" t="s">
        <v>114</v>
      </c>
      <c r="B665" t="s">
        <v>554</v>
      </c>
      <c r="C665">
        <v>200</v>
      </c>
      <c r="D665" t="s">
        <v>677</v>
      </c>
      <c r="H665" s="1" t="str">
        <f t="shared" si="84"/>
        <v>cl-ci_MasDe1AñoHasta3AñosPrestamosNominales</v>
      </c>
      <c r="I665" t="str">
        <f t="shared" si="85"/>
        <v>cl-ci</v>
      </c>
      <c r="J665" t="str">
        <f t="shared" si="86"/>
        <v>MasDe1AñoHasta3AñosPrestamosNominales</v>
      </c>
      <c r="K665" s="1" t="str">
        <f t="shared" si="87"/>
        <v>cl-ci_PrestamosBancariosTabla</v>
      </c>
      <c r="L665" t="str">
        <f t="shared" si="88"/>
        <v>cl-ci</v>
      </c>
      <c r="M665" t="str">
        <f t="shared" si="89"/>
        <v>PrestamosBancariosTabla</v>
      </c>
      <c r="N665" t="str">
        <f t="shared" si="90"/>
        <v>Insert into dbax_dime_conc (codi_dein, pref_conc, codi_conc, orde_conc, pref_dime, codi_dime) values ('pre_cl-ci_cl-cp_2015-01-05_role-822400','cl-ci','MasDe1AñoHasta3AñosPrestamosNominales','200','cl-ci','PrestamosBancariosTabla')</v>
      </c>
    </row>
    <row r="666" spans="1:14" x14ac:dyDescent="0.25">
      <c r="A666" t="s">
        <v>114</v>
      </c>
      <c r="B666" t="s">
        <v>548</v>
      </c>
      <c r="C666">
        <v>210</v>
      </c>
      <c r="D666" t="s">
        <v>677</v>
      </c>
      <c r="H666" s="1" t="str">
        <f t="shared" ref="H666:H729" si="91">MID(B666,FIND("#",B666)+1,10000)</f>
        <v>cl-ci_MasDe1AñoHasta2AñosPrestamosNominales</v>
      </c>
      <c r="I666" t="str">
        <f t="shared" ref="I666:I729" si="92">MID(H666,1,FIND("_",H666)-1)</f>
        <v>cl-ci</v>
      </c>
      <c r="J666" t="str">
        <f t="shared" ref="J666:J729" si="93">MID(H666,FIND("_",H666)+1,10000)</f>
        <v>MasDe1AñoHasta2AñosPrestamosNominales</v>
      </c>
      <c r="K666" s="1" t="str">
        <f t="shared" ref="K666:K729" si="94">MID(D666,FIND("#",D666)+1,10000)</f>
        <v>cl-ci_PrestamosBancariosTabla</v>
      </c>
      <c r="L666" t="str">
        <f t="shared" ref="L666:L729" si="95">MID(K666,1,FIND("_",K666)-1)</f>
        <v>cl-ci</v>
      </c>
      <c r="M666" t="str">
        <f t="shared" ref="M666:M729" si="96">MID(K666,FIND("_",K666)+1,10000)</f>
        <v>PrestamosBancariosTabla</v>
      </c>
      <c r="N666" t="str">
        <f t="shared" ref="N666:N729" si="97">CONCATENATE("Insert into dbax_dime_conc (codi_dein, pref_conc, codi_conc, orde_conc, pref_dime, codi_dime) values ('",A666,"','",I666,"','",J666,"','",C666,"','",L666,"','",M666,"')")</f>
        <v>Insert into dbax_dime_conc (codi_dein, pref_conc, codi_conc, orde_conc, pref_dime, codi_dime) values ('pre_cl-ci_cl-cp_2015-01-05_role-822400','cl-ci','MasDe1AñoHasta2AñosPrestamosNominales','210','cl-ci','PrestamosBancariosTabla')</v>
      </c>
    </row>
    <row r="667" spans="1:14" x14ac:dyDescent="0.25">
      <c r="A667" t="s">
        <v>114</v>
      </c>
      <c r="B667" t="s">
        <v>561</v>
      </c>
      <c r="C667">
        <v>220</v>
      </c>
      <c r="D667" t="s">
        <v>677</v>
      </c>
      <c r="H667" s="1" t="str">
        <f t="shared" si="91"/>
        <v>cl-ci_MasDe2AñosHasta3AñosPrestamosNominales</v>
      </c>
      <c r="I667" t="str">
        <f t="shared" si="92"/>
        <v>cl-ci</v>
      </c>
      <c r="J667" t="str">
        <f t="shared" si="93"/>
        <v>MasDe2AñosHasta3AñosPrestamosNominales</v>
      </c>
      <c r="K667" s="1" t="str">
        <f t="shared" si="94"/>
        <v>cl-ci_PrestamosBancariosTabla</v>
      </c>
      <c r="L667" t="str">
        <f t="shared" si="95"/>
        <v>cl-ci</v>
      </c>
      <c r="M667" t="str">
        <f t="shared" si="96"/>
        <v>PrestamosBancariosTabla</v>
      </c>
      <c r="N667" t="str">
        <f t="shared" si="97"/>
        <v>Insert into dbax_dime_conc (codi_dein, pref_conc, codi_conc, orde_conc, pref_dime, codi_dime) values ('pre_cl-ci_cl-cp_2015-01-05_role-822400','cl-ci','MasDe2AñosHasta3AñosPrestamosNominales','220','cl-ci','PrestamosBancariosTabla')</v>
      </c>
    </row>
    <row r="668" spans="1:14" x14ac:dyDescent="0.25">
      <c r="A668" t="s">
        <v>114</v>
      </c>
      <c r="B668" t="s">
        <v>573</v>
      </c>
      <c r="C668">
        <v>230</v>
      </c>
      <c r="D668" t="s">
        <v>677</v>
      </c>
      <c r="H668" s="1" t="str">
        <f t="shared" si="91"/>
        <v>cl-ci_MasDe3AñosHasta5AñosPrestamosNominales</v>
      </c>
      <c r="I668" t="str">
        <f t="shared" si="92"/>
        <v>cl-ci</v>
      </c>
      <c r="J668" t="str">
        <f t="shared" si="93"/>
        <v>MasDe3AñosHasta5AñosPrestamosNominales</v>
      </c>
      <c r="K668" s="1" t="str">
        <f t="shared" si="94"/>
        <v>cl-ci_PrestamosBancariosTabla</v>
      </c>
      <c r="L668" t="str">
        <f t="shared" si="95"/>
        <v>cl-ci</v>
      </c>
      <c r="M668" t="str">
        <f t="shared" si="96"/>
        <v>PrestamosBancariosTabla</v>
      </c>
      <c r="N668" t="str">
        <f t="shared" si="97"/>
        <v>Insert into dbax_dime_conc (codi_dein, pref_conc, codi_conc, orde_conc, pref_dime, codi_dime) values ('pre_cl-ci_cl-cp_2015-01-05_role-822400','cl-ci','MasDe3AñosHasta5AñosPrestamosNominales','230','cl-ci','PrestamosBancariosTabla')</v>
      </c>
    </row>
    <row r="669" spans="1:14" x14ac:dyDescent="0.25">
      <c r="A669" t="s">
        <v>114</v>
      </c>
      <c r="B669" t="s">
        <v>567</v>
      </c>
      <c r="C669">
        <v>240</v>
      </c>
      <c r="D669" t="s">
        <v>677</v>
      </c>
      <c r="H669" s="1" t="str">
        <f t="shared" si="91"/>
        <v>cl-ci_MasDe3AñosHasta4AñosPrestamosNominales</v>
      </c>
      <c r="I669" t="str">
        <f t="shared" si="92"/>
        <v>cl-ci</v>
      </c>
      <c r="J669" t="str">
        <f t="shared" si="93"/>
        <v>MasDe3AñosHasta4AñosPrestamosNominales</v>
      </c>
      <c r="K669" s="1" t="str">
        <f t="shared" si="94"/>
        <v>cl-ci_PrestamosBancariosTabla</v>
      </c>
      <c r="L669" t="str">
        <f t="shared" si="95"/>
        <v>cl-ci</v>
      </c>
      <c r="M669" t="str">
        <f t="shared" si="96"/>
        <v>PrestamosBancariosTabla</v>
      </c>
      <c r="N669" t="str">
        <f t="shared" si="97"/>
        <v>Insert into dbax_dime_conc (codi_dein, pref_conc, codi_conc, orde_conc, pref_dime, codi_dime) values ('pre_cl-ci_cl-cp_2015-01-05_role-822400','cl-ci','MasDe3AñosHasta4AñosPrestamosNominales','240','cl-ci','PrestamosBancariosTabla')</v>
      </c>
    </row>
    <row r="670" spans="1:14" x14ac:dyDescent="0.25">
      <c r="A670" t="s">
        <v>114</v>
      </c>
      <c r="B670" t="s">
        <v>579</v>
      </c>
      <c r="C670">
        <v>250</v>
      </c>
      <c r="D670" t="s">
        <v>677</v>
      </c>
      <c r="H670" s="1" t="str">
        <f t="shared" si="91"/>
        <v>cl-ci_MasDe4AñosHasta5AñosPrestamosNominales</v>
      </c>
      <c r="I670" t="str">
        <f t="shared" si="92"/>
        <v>cl-ci</v>
      </c>
      <c r="J670" t="str">
        <f t="shared" si="93"/>
        <v>MasDe4AñosHasta5AñosPrestamosNominales</v>
      </c>
      <c r="K670" s="1" t="str">
        <f t="shared" si="94"/>
        <v>cl-ci_PrestamosBancariosTabla</v>
      </c>
      <c r="L670" t="str">
        <f t="shared" si="95"/>
        <v>cl-ci</v>
      </c>
      <c r="M670" t="str">
        <f t="shared" si="96"/>
        <v>PrestamosBancariosTabla</v>
      </c>
      <c r="N670" t="str">
        <f t="shared" si="97"/>
        <v>Insert into dbax_dime_conc (codi_dein, pref_conc, codi_conc, orde_conc, pref_dime, codi_dime) values ('pre_cl-ci_cl-cp_2015-01-05_role-822400','cl-ci','MasDe4AñosHasta5AñosPrestamosNominales','250','cl-ci','PrestamosBancariosTabla')</v>
      </c>
    </row>
    <row r="671" spans="1:14" x14ac:dyDescent="0.25">
      <c r="A671" t="s">
        <v>114</v>
      </c>
      <c r="B671" t="s">
        <v>585</v>
      </c>
      <c r="C671">
        <v>260</v>
      </c>
      <c r="D671" t="s">
        <v>677</v>
      </c>
      <c r="H671" s="1" t="str">
        <f t="shared" si="91"/>
        <v>cl-ci_MasDe5AñosPrestamosNominales</v>
      </c>
      <c r="I671" t="str">
        <f t="shared" si="92"/>
        <v>cl-ci</v>
      </c>
      <c r="J671" t="str">
        <f t="shared" si="93"/>
        <v>MasDe5AñosPrestamosNominales</v>
      </c>
      <c r="K671" s="1" t="str">
        <f t="shared" si="94"/>
        <v>cl-ci_PrestamosBancariosTabla</v>
      </c>
      <c r="L671" t="str">
        <f t="shared" si="95"/>
        <v>cl-ci</v>
      </c>
      <c r="M671" t="str">
        <f t="shared" si="96"/>
        <v>PrestamosBancariosTabla</v>
      </c>
      <c r="N671" t="str">
        <f t="shared" si="97"/>
        <v>Insert into dbax_dime_conc (codi_dein, pref_conc, codi_conc, orde_conc, pref_dime, codi_dime) values ('pre_cl-ci_cl-cp_2015-01-05_role-822400','cl-ci','MasDe5AñosPrestamosNominales','260','cl-ci','PrestamosBancariosTabla')</v>
      </c>
    </row>
    <row r="672" spans="1:14" x14ac:dyDescent="0.25">
      <c r="A672" t="s">
        <v>114</v>
      </c>
      <c r="B672" t="s">
        <v>602</v>
      </c>
      <c r="C672">
        <v>270</v>
      </c>
      <c r="D672" t="s">
        <v>677</v>
      </c>
      <c r="H672" s="1" t="str">
        <f t="shared" si="91"/>
        <v>cl-ci_MontosNominalesPrestamos</v>
      </c>
      <c r="I672" t="str">
        <f t="shared" si="92"/>
        <v>cl-ci</v>
      </c>
      <c r="J672" t="str">
        <f t="shared" si="93"/>
        <v>MontosNominalesPrestamos</v>
      </c>
      <c r="K672" s="1" t="str">
        <f t="shared" si="94"/>
        <v>cl-ci_PrestamosBancariosTabla</v>
      </c>
      <c r="L672" t="str">
        <f t="shared" si="95"/>
        <v>cl-ci</v>
      </c>
      <c r="M672" t="str">
        <f t="shared" si="96"/>
        <v>PrestamosBancariosTabla</v>
      </c>
      <c r="N672" t="str">
        <f t="shared" si="97"/>
        <v>Insert into dbax_dime_conc (codi_dein, pref_conc, codi_conc, orde_conc, pref_dime, codi_dime) values ('pre_cl-ci_cl-cp_2015-01-05_role-822400','cl-ci','MontosNominalesPrestamos','270','cl-ci','PrestamosBancariosTabla')</v>
      </c>
    </row>
    <row r="673" spans="1:14" x14ac:dyDescent="0.25">
      <c r="A673" t="s">
        <v>114</v>
      </c>
      <c r="B673" t="s">
        <v>731</v>
      </c>
      <c r="C673">
        <v>280</v>
      </c>
      <c r="D673" t="s">
        <v>677</v>
      </c>
      <c r="H673" s="1" t="str">
        <f t="shared" si="91"/>
        <v>cl-ci_ValoresContablesPrestamosSinopsis</v>
      </c>
      <c r="I673" t="str">
        <f t="shared" si="92"/>
        <v>cl-ci</v>
      </c>
      <c r="J673" t="str">
        <f t="shared" si="93"/>
        <v>ValoresContablesPrestamosSinopsis</v>
      </c>
      <c r="K673" s="1" t="str">
        <f t="shared" si="94"/>
        <v>cl-ci_PrestamosBancariosTabla</v>
      </c>
      <c r="L673" t="str">
        <f t="shared" si="95"/>
        <v>cl-ci</v>
      </c>
      <c r="M673" t="str">
        <f t="shared" si="96"/>
        <v>PrestamosBancariosTabla</v>
      </c>
      <c r="N673" t="str">
        <f t="shared" si="97"/>
        <v>Insert into dbax_dime_conc (codi_dein, pref_conc, codi_conc, orde_conc, pref_dime, codi_dime) values ('pre_cl-ci_cl-cp_2015-01-05_role-822400','cl-ci','ValoresContablesPrestamosSinopsis','280','cl-ci','PrestamosBancariosTabla')</v>
      </c>
    </row>
    <row r="674" spans="1:14" x14ac:dyDescent="0.25">
      <c r="A674" t="s">
        <v>114</v>
      </c>
      <c r="B674" t="s">
        <v>674</v>
      </c>
      <c r="C674">
        <v>290</v>
      </c>
      <c r="D674" t="s">
        <v>677</v>
      </c>
      <c r="H674" s="1" t="str">
        <f t="shared" si="91"/>
        <v>cl-ci_PrestamosBancariosCorrientes</v>
      </c>
      <c r="I674" t="str">
        <f t="shared" si="92"/>
        <v>cl-ci</v>
      </c>
      <c r="J674" t="str">
        <f t="shared" si="93"/>
        <v>PrestamosBancariosCorrientes</v>
      </c>
      <c r="K674" s="1" t="str">
        <f t="shared" si="94"/>
        <v>cl-ci_PrestamosBancariosTabla</v>
      </c>
      <c r="L674" t="str">
        <f t="shared" si="95"/>
        <v>cl-ci</v>
      </c>
      <c r="M674" t="str">
        <f t="shared" si="96"/>
        <v>PrestamosBancariosTabla</v>
      </c>
      <c r="N674" t="str">
        <f t="shared" si="97"/>
        <v>Insert into dbax_dime_conc (codi_dein, pref_conc, codi_conc, orde_conc, pref_dime, codi_dime) values ('pre_cl-ci_cl-cp_2015-01-05_role-822400','cl-ci','PrestamosBancariosCorrientes','290','cl-ci','PrestamosBancariosTabla')</v>
      </c>
    </row>
    <row r="675" spans="1:14" x14ac:dyDescent="0.25">
      <c r="A675" t="s">
        <v>114</v>
      </c>
      <c r="B675" t="s">
        <v>496</v>
      </c>
      <c r="C675">
        <v>300</v>
      </c>
      <c r="D675" t="s">
        <v>677</v>
      </c>
      <c r="H675" s="1" t="str">
        <f t="shared" si="91"/>
        <v>cl-ci_Hasta90DiasPrestamosContable</v>
      </c>
      <c r="I675" t="str">
        <f t="shared" si="92"/>
        <v>cl-ci</v>
      </c>
      <c r="J675" t="str">
        <f t="shared" si="93"/>
        <v>Hasta90DiasPrestamosContable</v>
      </c>
      <c r="K675" s="1" t="str">
        <f t="shared" si="94"/>
        <v>cl-ci_PrestamosBancariosTabla</v>
      </c>
      <c r="L675" t="str">
        <f t="shared" si="95"/>
        <v>cl-ci</v>
      </c>
      <c r="M675" t="str">
        <f t="shared" si="96"/>
        <v>PrestamosBancariosTabla</v>
      </c>
      <c r="N675" t="str">
        <f t="shared" si="97"/>
        <v>Insert into dbax_dime_conc (codi_dein, pref_conc, codi_conc, orde_conc, pref_dime, codi_dime) values ('pre_cl-ci_cl-cp_2015-01-05_role-822400','cl-ci','Hasta90DiasPrestamosContable','300','cl-ci','PrestamosBancariosTabla')</v>
      </c>
    </row>
    <row r="676" spans="1:14" x14ac:dyDescent="0.25">
      <c r="A676" t="s">
        <v>114</v>
      </c>
      <c r="B676" t="s">
        <v>590</v>
      </c>
      <c r="C676">
        <v>310</v>
      </c>
      <c r="D676" t="s">
        <v>677</v>
      </c>
      <c r="H676" s="1" t="str">
        <f t="shared" si="91"/>
        <v>cl-ci_Masde90DiasHasta1AñoPrestamosContable</v>
      </c>
      <c r="I676" t="str">
        <f t="shared" si="92"/>
        <v>cl-ci</v>
      </c>
      <c r="J676" t="str">
        <f t="shared" si="93"/>
        <v>Masde90DiasHasta1AñoPrestamosContable</v>
      </c>
      <c r="K676" s="1" t="str">
        <f t="shared" si="94"/>
        <v>cl-ci_PrestamosBancariosTabla</v>
      </c>
      <c r="L676" t="str">
        <f t="shared" si="95"/>
        <v>cl-ci</v>
      </c>
      <c r="M676" t="str">
        <f t="shared" si="96"/>
        <v>PrestamosBancariosTabla</v>
      </c>
      <c r="N676" t="str">
        <f t="shared" si="97"/>
        <v>Insert into dbax_dime_conc (codi_dein, pref_conc, codi_conc, orde_conc, pref_dime, codi_dime) values ('pre_cl-ci_cl-cp_2015-01-05_role-822400','cl-ci','Masde90DiasHasta1AñoPrestamosContable','310','cl-ci','PrestamosBancariosTabla')</v>
      </c>
    </row>
    <row r="677" spans="1:14" x14ac:dyDescent="0.25">
      <c r="A677" t="s">
        <v>114</v>
      </c>
      <c r="B677" t="s">
        <v>675</v>
      </c>
      <c r="C677">
        <v>320</v>
      </c>
      <c r="D677" t="s">
        <v>677</v>
      </c>
      <c r="H677" s="1" t="str">
        <f t="shared" si="91"/>
        <v>cl-ci_PrestamosBancariosNoCorrientes</v>
      </c>
      <c r="I677" t="str">
        <f t="shared" si="92"/>
        <v>cl-ci</v>
      </c>
      <c r="J677" t="str">
        <f t="shared" si="93"/>
        <v>PrestamosBancariosNoCorrientes</v>
      </c>
      <c r="K677" s="1" t="str">
        <f t="shared" si="94"/>
        <v>cl-ci_PrestamosBancariosTabla</v>
      </c>
      <c r="L677" t="str">
        <f t="shared" si="95"/>
        <v>cl-ci</v>
      </c>
      <c r="M677" t="str">
        <f t="shared" si="96"/>
        <v>PrestamosBancariosTabla</v>
      </c>
      <c r="N677" t="str">
        <f t="shared" si="97"/>
        <v>Insert into dbax_dime_conc (codi_dein, pref_conc, codi_conc, orde_conc, pref_dime, codi_dime) values ('pre_cl-ci_cl-cp_2015-01-05_role-822400','cl-ci','PrestamosBancariosNoCorrientes','320','cl-ci','PrestamosBancariosTabla')</v>
      </c>
    </row>
    <row r="678" spans="1:14" x14ac:dyDescent="0.25">
      <c r="A678" t="s">
        <v>114</v>
      </c>
      <c r="B678" t="s">
        <v>553</v>
      </c>
      <c r="C678">
        <v>330</v>
      </c>
      <c r="D678" t="s">
        <v>677</v>
      </c>
      <c r="H678" s="1" t="str">
        <f t="shared" si="91"/>
        <v>cl-ci_MasDe1AñoHasta3AñosPrestamosContable</v>
      </c>
      <c r="I678" t="str">
        <f t="shared" si="92"/>
        <v>cl-ci</v>
      </c>
      <c r="J678" t="str">
        <f t="shared" si="93"/>
        <v>MasDe1AñoHasta3AñosPrestamosContable</v>
      </c>
      <c r="K678" s="1" t="str">
        <f t="shared" si="94"/>
        <v>cl-ci_PrestamosBancariosTabla</v>
      </c>
      <c r="L678" t="str">
        <f t="shared" si="95"/>
        <v>cl-ci</v>
      </c>
      <c r="M678" t="str">
        <f t="shared" si="96"/>
        <v>PrestamosBancariosTabla</v>
      </c>
      <c r="N678" t="str">
        <f t="shared" si="97"/>
        <v>Insert into dbax_dime_conc (codi_dein, pref_conc, codi_conc, orde_conc, pref_dime, codi_dime) values ('pre_cl-ci_cl-cp_2015-01-05_role-822400','cl-ci','MasDe1AñoHasta3AñosPrestamosContable','330','cl-ci','PrestamosBancariosTabla')</v>
      </c>
    </row>
    <row r="679" spans="1:14" x14ac:dyDescent="0.25">
      <c r="A679" t="s">
        <v>114</v>
      </c>
      <c r="B679" t="s">
        <v>547</v>
      </c>
      <c r="C679">
        <v>340</v>
      </c>
      <c r="D679" t="s">
        <v>677</v>
      </c>
      <c r="H679" s="1" t="str">
        <f t="shared" si="91"/>
        <v>cl-ci_MasDe1AñoHasta2AñosPrestamosContable</v>
      </c>
      <c r="I679" t="str">
        <f t="shared" si="92"/>
        <v>cl-ci</v>
      </c>
      <c r="J679" t="str">
        <f t="shared" si="93"/>
        <v>MasDe1AñoHasta2AñosPrestamosContable</v>
      </c>
      <c r="K679" s="1" t="str">
        <f t="shared" si="94"/>
        <v>cl-ci_PrestamosBancariosTabla</v>
      </c>
      <c r="L679" t="str">
        <f t="shared" si="95"/>
        <v>cl-ci</v>
      </c>
      <c r="M679" t="str">
        <f t="shared" si="96"/>
        <v>PrestamosBancariosTabla</v>
      </c>
      <c r="N679" t="str">
        <f t="shared" si="97"/>
        <v>Insert into dbax_dime_conc (codi_dein, pref_conc, codi_conc, orde_conc, pref_dime, codi_dime) values ('pre_cl-ci_cl-cp_2015-01-05_role-822400','cl-ci','MasDe1AñoHasta2AñosPrestamosContable','340','cl-ci','PrestamosBancariosTabla')</v>
      </c>
    </row>
    <row r="680" spans="1:14" x14ac:dyDescent="0.25">
      <c r="A680" t="s">
        <v>114</v>
      </c>
      <c r="B680" t="s">
        <v>560</v>
      </c>
      <c r="C680">
        <v>350</v>
      </c>
      <c r="D680" t="s">
        <v>677</v>
      </c>
      <c r="H680" s="1" t="str">
        <f t="shared" si="91"/>
        <v>cl-ci_MasDe2AñosHasta3AñosPrestamosContable</v>
      </c>
      <c r="I680" t="str">
        <f t="shared" si="92"/>
        <v>cl-ci</v>
      </c>
      <c r="J680" t="str">
        <f t="shared" si="93"/>
        <v>MasDe2AñosHasta3AñosPrestamosContable</v>
      </c>
      <c r="K680" s="1" t="str">
        <f t="shared" si="94"/>
        <v>cl-ci_PrestamosBancariosTabla</v>
      </c>
      <c r="L680" t="str">
        <f t="shared" si="95"/>
        <v>cl-ci</v>
      </c>
      <c r="M680" t="str">
        <f t="shared" si="96"/>
        <v>PrestamosBancariosTabla</v>
      </c>
      <c r="N680" t="str">
        <f t="shared" si="97"/>
        <v>Insert into dbax_dime_conc (codi_dein, pref_conc, codi_conc, orde_conc, pref_dime, codi_dime) values ('pre_cl-ci_cl-cp_2015-01-05_role-822400','cl-ci','MasDe2AñosHasta3AñosPrestamosContable','350','cl-ci','PrestamosBancariosTabla')</v>
      </c>
    </row>
    <row r="681" spans="1:14" x14ac:dyDescent="0.25">
      <c r="A681" t="s">
        <v>114</v>
      </c>
      <c r="B681" t="s">
        <v>572</v>
      </c>
      <c r="C681">
        <v>360</v>
      </c>
      <c r="D681" t="s">
        <v>677</v>
      </c>
      <c r="H681" s="1" t="str">
        <f t="shared" si="91"/>
        <v>cl-ci_MasDe3AñosHasta5AñosPrestamosContable</v>
      </c>
      <c r="I681" t="str">
        <f t="shared" si="92"/>
        <v>cl-ci</v>
      </c>
      <c r="J681" t="str">
        <f t="shared" si="93"/>
        <v>MasDe3AñosHasta5AñosPrestamosContable</v>
      </c>
      <c r="K681" s="1" t="str">
        <f t="shared" si="94"/>
        <v>cl-ci_PrestamosBancariosTabla</v>
      </c>
      <c r="L681" t="str">
        <f t="shared" si="95"/>
        <v>cl-ci</v>
      </c>
      <c r="M681" t="str">
        <f t="shared" si="96"/>
        <v>PrestamosBancariosTabla</v>
      </c>
      <c r="N681" t="str">
        <f t="shared" si="97"/>
        <v>Insert into dbax_dime_conc (codi_dein, pref_conc, codi_conc, orde_conc, pref_dime, codi_dime) values ('pre_cl-ci_cl-cp_2015-01-05_role-822400','cl-ci','MasDe3AñosHasta5AñosPrestamosContable','360','cl-ci','PrestamosBancariosTabla')</v>
      </c>
    </row>
    <row r="682" spans="1:14" x14ac:dyDescent="0.25">
      <c r="A682" t="s">
        <v>114</v>
      </c>
      <c r="B682" t="s">
        <v>566</v>
      </c>
      <c r="C682">
        <v>370</v>
      </c>
      <c r="D682" t="s">
        <v>677</v>
      </c>
      <c r="H682" s="1" t="str">
        <f t="shared" si="91"/>
        <v>cl-ci_MasDe3AñosHasta4AñosPrestamosContable</v>
      </c>
      <c r="I682" t="str">
        <f t="shared" si="92"/>
        <v>cl-ci</v>
      </c>
      <c r="J682" t="str">
        <f t="shared" si="93"/>
        <v>MasDe3AñosHasta4AñosPrestamosContable</v>
      </c>
      <c r="K682" s="1" t="str">
        <f t="shared" si="94"/>
        <v>cl-ci_PrestamosBancariosTabla</v>
      </c>
      <c r="L682" t="str">
        <f t="shared" si="95"/>
        <v>cl-ci</v>
      </c>
      <c r="M682" t="str">
        <f t="shared" si="96"/>
        <v>PrestamosBancariosTabla</v>
      </c>
      <c r="N682" t="str">
        <f t="shared" si="97"/>
        <v>Insert into dbax_dime_conc (codi_dein, pref_conc, codi_conc, orde_conc, pref_dime, codi_dime) values ('pre_cl-ci_cl-cp_2015-01-05_role-822400','cl-ci','MasDe3AñosHasta4AñosPrestamosContable','370','cl-ci','PrestamosBancariosTabla')</v>
      </c>
    </row>
    <row r="683" spans="1:14" x14ac:dyDescent="0.25">
      <c r="A683" t="s">
        <v>114</v>
      </c>
      <c r="B683" t="s">
        <v>578</v>
      </c>
      <c r="C683">
        <v>380</v>
      </c>
      <c r="D683" t="s">
        <v>677</v>
      </c>
      <c r="H683" s="1" t="str">
        <f t="shared" si="91"/>
        <v>cl-ci_MasDe4AñosHasta5AñosPrestamosContable</v>
      </c>
      <c r="I683" t="str">
        <f t="shared" si="92"/>
        <v>cl-ci</v>
      </c>
      <c r="J683" t="str">
        <f t="shared" si="93"/>
        <v>MasDe4AñosHasta5AñosPrestamosContable</v>
      </c>
      <c r="K683" s="1" t="str">
        <f t="shared" si="94"/>
        <v>cl-ci_PrestamosBancariosTabla</v>
      </c>
      <c r="L683" t="str">
        <f t="shared" si="95"/>
        <v>cl-ci</v>
      </c>
      <c r="M683" t="str">
        <f t="shared" si="96"/>
        <v>PrestamosBancariosTabla</v>
      </c>
      <c r="N683" t="str">
        <f t="shared" si="97"/>
        <v>Insert into dbax_dime_conc (codi_dein, pref_conc, codi_conc, orde_conc, pref_dime, codi_dime) values ('pre_cl-ci_cl-cp_2015-01-05_role-822400','cl-ci','MasDe4AñosHasta5AñosPrestamosContable','380','cl-ci','PrestamosBancariosTabla')</v>
      </c>
    </row>
    <row r="684" spans="1:14" x14ac:dyDescent="0.25">
      <c r="A684" t="s">
        <v>114</v>
      </c>
      <c r="B684" t="s">
        <v>584</v>
      </c>
      <c r="C684">
        <v>390</v>
      </c>
      <c r="D684" t="s">
        <v>677</v>
      </c>
      <c r="H684" s="1" t="str">
        <f t="shared" si="91"/>
        <v>cl-ci_MasDe5AñosPrestamosContable</v>
      </c>
      <c r="I684" t="str">
        <f t="shared" si="92"/>
        <v>cl-ci</v>
      </c>
      <c r="J684" t="str">
        <f t="shared" si="93"/>
        <v>MasDe5AñosPrestamosContable</v>
      </c>
      <c r="K684" s="1" t="str">
        <f t="shared" si="94"/>
        <v>cl-ci_PrestamosBancariosTabla</v>
      </c>
      <c r="L684" t="str">
        <f t="shared" si="95"/>
        <v>cl-ci</v>
      </c>
      <c r="M684" t="str">
        <f t="shared" si="96"/>
        <v>PrestamosBancariosTabla</v>
      </c>
      <c r="N684" t="str">
        <f t="shared" si="97"/>
        <v>Insert into dbax_dime_conc (codi_dein, pref_conc, codi_conc, orde_conc, pref_dime, codi_dime) values ('pre_cl-ci_cl-cp_2015-01-05_role-822400','cl-ci','MasDe5AñosPrestamosContable','390','cl-ci','PrestamosBancariosTabla')</v>
      </c>
    </row>
    <row r="685" spans="1:14" x14ac:dyDescent="0.25">
      <c r="A685" t="s">
        <v>114</v>
      </c>
      <c r="B685" t="s">
        <v>673</v>
      </c>
      <c r="C685">
        <v>400</v>
      </c>
      <c r="D685" t="s">
        <v>677</v>
      </c>
      <c r="H685" s="1" t="str">
        <f t="shared" si="91"/>
        <v>cl-ci_PrestamosBancarios</v>
      </c>
      <c r="I685" t="str">
        <f t="shared" si="92"/>
        <v>cl-ci</v>
      </c>
      <c r="J685" t="str">
        <f t="shared" si="93"/>
        <v>PrestamosBancarios</v>
      </c>
      <c r="K685" s="1" t="str">
        <f t="shared" si="94"/>
        <v>cl-ci_PrestamosBancariosTabla</v>
      </c>
      <c r="L685" t="str">
        <f t="shared" si="95"/>
        <v>cl-ci</v>
      </c>
      <c r="M685" t="str">
        <f t="shared" si="96"/>
        <v>PrestamosBancariosTabla</v>
      </c>
      <c r="N685" t="str">
        <f t="shared" si="97"/>
        <v>Insert into dbax_dime_conc (codi_dein, pref_conc, codi_conc, orde_conc, pref_dime, codi_dime) values ('pre_cl-ci_cl-cp_2015-01-05_role-822400','cl-ci','PrestamosBancarios','400','cl-ci','PrestamosBancariosTabla')</v>
      </c>
    </row>
    <row r="686" spans="1:14" x14ac:dyDescent="0.25">
      <c r="A686" t="s">
        <v>117</v>
      </c>
      <c r="B686" t="s">
        <v>500</v>
      </c>
      <c r="C686">
        <v>280</v>
      </c>
      <c r="D686" t="s">
        <v>502</v>
      </c>
      <c r="H686" s="1" t="str">
        <f t="shared" si="91"/>
        <v>cl-ci_ImporteReclasificadoEnElPeriodoAResultadosPartidas</v>
      </c>
      <c r="I686" t="str">
        <f t="shared" si="92"/>
        <v>cl-ci</v>
      </c>
      <c r="J686" t="str">
        <f t="shared" si="93"/>
        <v>ImporteReclasificadoEnElPeriodoAResultadosPartidas</v>
      </c>
      <c r="K686" s="1" t="str">
        <f t="shared" si="94"/>
        <v>cl-ci_ImporteReclasificadoEnElPeriodoAResultadosTabla</v>
      </c>
      <c r="L686" t="str">
        <f t="shared" si="95"/>
        <v>cl-ci</v>
      </c>
      <c r="M686" t="str">
        <f t="shared" si="96"/>
        <v>ImporteReclasificadoEnElPeriodoAResultadosTabla</v>
      </c>
      <c r="N686" t="str">
        <f t="shared" si="97"/>
        <v>Insert into dbax_dime_conc (codi_dein, pref_conc, codi_conc, orde_conc, pref_dime, codi_dime) values ('pre_cl-ci_cl-cp_2015-01-05_role-822410','cl-ci','ImporteReclasificadoEnElPeriodoAResultadosPartidas','280','cl-ci','ImporteReclasificadoEnElPeriodoAResultadosTabla')</v>
      </c>
    </row>
    <row r="687" spans="1:14" x14ac:dyDescent="0.25">
      <c r="A687" t="s">
        <v>117</v>
      </c>
      <c r="B687" t="s">
        <v>503</v>
      </c>
      <c r="C687">
        <v>290</v>
      </c>
      <c r="D687" t="s">
        <v>502</v>
      </c>
      <c r="H687" s="1" t="str">
        <f t="shared" si="91"/>
        <v>cl-ci_ImporteReclasificadoEnElPeriodoDesdePatrimonioAResultado</v>
      </c>
      <c r="I687" t="str">
        <f t="shared" si="92"/>
        <v>cl-ci</v>
      </c>
      <c r="J687" t="str">
        <f t="shared" si="93"/>
        <v>ImporteReclasificadoEnElPeriodoDesdePatrimonioAResultado</v>
      </c>
      <c r="K687" s="1" t="str">
        <f t="shared" si="94"/>
        <v>cl-ci_ImporteReclasificadoEnElPeriodoAResultadosTabla</v>
      </c>
      <c r="L687" t="str">
        <f t="shared" si="95"/>
        <v>cl-ci</v>
      </c>
      <c r="M687" t="str">
        <f t="shared" si="96"/>
        <v>ImporteReclasificadoEnElPeriodoAResultadosTabla</v>
      </c>
      <c r="N687" t="str">
        <f t="shared" si="97"/>
        <v>Insert into dbax_dime_conc (codi_dein, pref_conc, codi_conc, orde_conc, pref_dime, codi_dime) values ('pre_cl-ci_cl-cp_2015-01-05_role-822410','cl-ci','ImporteReclasificadoEnElPeriodoDesdePatrimonioAResultado','290','cl-ci','ImporteReclasificadoEnElPeriodoAResultadosTabla')</v>
      </c>
    </row>
    <row r="688" spans="1:14" x14ac:dyDescent="0.25">
      <c r="A688" t="s">
        <v>117</v>
      </c>
      <c r="B688" t="s">
        <v>656</v>
      </c>
      <c r="C688">
        <v>300</v>
      </c>
      <c r="D688" t="s">
        <v>502</v>
      </c>
      <c r="H688" s="1" t="str">
        <f t="shared" si="91"/>
        <v>cl-ci_PartidaDelEstadoResultadoIntegral</v>
      </c>
      <c r="I688" t="str">
        <f t="shared" si="92"/>
        <v>cl-ci</v>
      </c>
      <c r="J688" t="str">
        <f t="shared" si="93"/>
        <v>PartidaDelEstadoResultadoIntegral</v>
      </c>
      <c r="K688" s="1" t="str">
        <f t="shared" si="94"/>
        <v>cl-ci_ImporteReclasificadoEnElPeriodoAResultadosTabla</v>
      </c>
      <c r="L688" t="str">
        <f t="shared" si="95"/>
        <v>cl-ci</v>
      </c>
      <c r="M688" t="str">
        <f t="shared" si="96"/>
        <v>ImporteReclasificadoEnElPeriodoAResultadosTabla</v>
      </c>
      <c r="N688" t="str">
        <f t="shared" si="97"/>
        <v>Insert into dbax_dime_conc (codi_dein, pref_conc, codi_conc, orde_conc, pref_dime, codi_dime) values ('pre_cl-ci_cl-cp_2015-01-05_role-822410','cl-ci','PartidaDelEstadoResultadoIntegral','300','cl-ci','ImporteReclasificadoEnElPeriodoAResultadosTabla')</v>
      </c>
    </row>
    <row r="689" spans="1:14" x14ac:dyDescent="0.25">
      <c r="A689" t="s">
        <v>117</v>
      </c>
      <c r="B689" t="s">
        <v>1589</v>
      </c>
      <c r="C689">
        <v>110</v>
      </c>
      <c r="D689" t="s">
        <v>1590</v>
      </c>
      <c r="H689" s="1" t="str">
        <f t="shared" si="91"/>
        <v>ifrs-full_DisclosureOfHedgeAccountingLineItems</v>
      </c>
      <c r="I689" t="str">
        <f t="shared" si="92"/>
        <v>ifrs-full</v>
      </c>
      <c r="J689" t="str">
        <f t="shared" si="93"/>
        <v>DisclosureOfHedgeAccountingLineItems</v>
      </c>
      <c r="K689" s="1" t="str">
        <f t="shared" si="94"/>
        <v>ifrs-full_DisclosureOfHedgeAccountingTable</v>
      </c>
      <c r="L689" t="str">
        <f t="shared" si="95"/>
        <v>ifrs-full</v>
      </c>
      <c r="M689" t="str">
        <f t="shared" si="96"/>
        <v>DisclosureOfHedgeAccountingTable</v>
      </c>
      <c r="N689" t="str">
        <f t="shared" si="97"/>
        <v>Insert into dbax_dime_conc (codi_dein, pref_conc, codi_conc, orde_conc, pref_dime, codi_dime) values ('pre_cl-ci_cl-cp_2015-01-05_role-822410','ifrs-full','DisclosureOfHedgeAccountingLineItems','110','ifrs-full','DisclosureOfHedgeAccountingTable')</v>
      </c>
    </row>
    <row r="690" spans="1:14" x14ac:dyDescent="0.25">
      <c r="A690" t="s">
        <v>117</v>
      </c>
      <c r="B690" t="s">
        <v>1468</v>
      </c>
      <c r="C690">
        <v>120</v>
      </c>
      <c r="D690" t="s">
        <v>1590</v>
      </c>
      <c r="H690" s="1" t="str">
        <f t="shared" si="91"/>
        <v>ifrs-full_DescriptionOfTypeOfHedge</v>
      </c>
      <c r="I690" t="str">
        <f t="shared" si="92"/>
        <v>ifrs-full</v>
      </c>
      <c r="J690" t="str">
        <f t="shared" si="93"/>
        <v>DescriptionOfTypeOfHedge</v>
      </c>
      <c r="K690" s="1" t="str">
        <f t="shared" si="94"/>
        <v>ifrs-full_DisclosureOfHedgeAccountingTable</v>
      </c>
      <c r="L690" t="str">
        <f t="shared" si="95"/>
        <v>ifrs-full</v>
      </c>
      <c r="M690" t="str">
        <f t="shared" si="96"/>
        <v>DisclosureOfHedgeAccountingTable</v>
      </c>
      <c r="N690" t="str">
        <f t="shared" si="97"/>
        <v>Insert into dbax_dime_conc (codi_dein, pref_conc, codi_conc, orde_conc, pref_dime, codi_dime) values ('pre_cl-ci_cl-cp_2015-01-05_role-822410','ifrs-full','DescriptionOfTypeOfHedge','120','ifrs-full','DisclosureOfHedgeAccountingTable')</v>
      </c>
    </row>
    <row r="691" spans="1:14" x14ac:dyDescent="0.25">
      <c r="A691" t="s">
        <v>117</v>
      </c>
      <c r="B691" t="s">
        <v>1287</v>
      </c>
      <c r="C691">
        <v>130</v>
      </c>
      <c r="D691" t="s">
        <v>1590</v>
      </c>
      <c r="H691" s="1" t="str">
        <f t="shared" si="91"/>
        <v>ifrs-full_DescriptionOfFinancialInstrumentsDesignatedAsHedgingInstrument</v>
      </c>
      <c r="I691" t="str">
        <f t="shared" si="92"/>
        <v>ifrs-full</v>
      </c>
      <c r="J691" t="str">
        <f t="shared" si="93"/>
        <v>DescriptionOfFinancialInstrumentsDesignatedAsHedgingInstrument</v>
      </c>
      <c r="K691" s="1" t="str">
        <f t="shared" si="94"/>
        <v>ifrs-full_DisclosureOfHedgeAccountingTable</v>
      </c>
      <c r="L691" t="str">
        <f t="shared" si="95"/>
        <v>ifrs-full</v>
      </c>
      <c r="M691" t="str">
        <f t="shared" si="96"/>
        <v>DisclosureOfHedgeAccountingTable</v>
      </c>
      <c r="N691" t="str">
        <f t="shared" si="97"/>
        <v>Insert into dbax_dime_conc (codi_dein, pref_conc, codi_conc, orde_conc, pref_dime, codi_dime) values ('pre_cl-ci_cl-cp_2015-01-05_role-822410','ifrs-full','DescriptionOfFinancialInstrumentsDesignatedAsHedgingInstrument','130','ifrs-full','DisclosureOfHedgeAccountingTable')</v>
      </c>
    </row>
    <row r="692" spans="1:14" x14ac:dyDescent="0.25">
      <c r="A692" t="s">
        <v>117</v>
      </c>
      <c r="B692" t="s">
        <v>1943</v>
      </c>
      <c r="C692">
        <v>140</v>
      </c>
      <c r="D692" t="s">
        <v>1590</v>
      </c>
      <c r="H692" s="1" t="str">
        <f t="shared" si="91"/>
        <v>ifrs-full_FinancialInstrumentsDesignatedAsHedgingInstrumentsAtFairValue</v>
      </c>
      <c r="I692" t="str">
        <f t="shared" si="92"/>
        <v>ifrs-full</v>
      </c>
      <c r="J692" t="str">
        <f t="shared" si="93"/>
        <v>FinancialInstrumentsDesignatedAsHedgingInstrumentsAtFairValue</v>
      </c>
      <c r="K692" s="1" t="str">
        <f t="shared" si="94"/>
        <v>ifrs-full_DisclosureOfHedgeAccountingTable</v>
      </c>
      <c r="L692" t="str">
        <f t="shared" si="95"/>
        <v>ifrs-full</v>
      </c>
      <c r="M692" t="str">
        <f t="shared" si="96"/>
        <v>DisclosureOfHedgeAccountingTable</v>
      </c>
      <c r="N692" t="str">
        <f t="shared" si="97"/>
        <v>Insert into dbax_dime_conc (codi_dein, pref_conc, codi_conc, orde_conc, pref_dime, codi_dime) values ('pre_cl-ci_cl-cp_2015-01-05_role-822410','ifrs-full','FinancialInstrumentsDesignatedAsHedgingInstrumentsAtFairValue','140','ifrs-full','DisclosureOfHedgeAccountingTable')</v>
      </c>
    </row>
    <row r="693" spans="1:14" x14ac:dyDescent="0.25">
      <c r="A693" t="s">
        <v>117</v>
      </c>
      <c r="B693" t="s">
        <v>1393</v>
      </c>
      <c r="C693">
        <v>150</v>
      </c>
      <c r="D693" t="s">
        <v>1590</v>
      </c>
      <c r="H693" s="1" t="str">
        <f t="shared" si="91"/>
        <v>ifrs-full_DescriptionOfNatureOfRisksBeingHedged</v>
      </c>
      <c r="I693" t="str">
        <f t="shared" si="92"/>
        <v>ifrs-full</v>
      </c>
      <c r="J693" t="str">
        <f t="shared" si="93"/>
        <v>DescriptionOfNatureOfRisksBeingHedged</v>
      </c>
      <c r="K693" s="1" t="str">
        <f t="shared" si="94"/>
        <v>ifrs-full_DisclosureOfHedgeAccountingTable</v>
      </c>
      <c r="L693" t="str">
        <f t="shared" si="95"/>
        <v>ifrs-full</v>
      </c>
      <c r="M693" t="str">
        <f t="shared" si="96"/>
        <v>DisclosureOfHedgeAccountingTable</v>
      </c>
      <c r="N693" t="str">
        <f t="shared" si="97"/>
        <v>Insert into dbax_dime_conc (codi_dein, pref_conc, codi_conc, orde_conc, pref_dime, codi_dime) values ('pre_cl-ci_cl-cp_2015-01-05_role-822410','ifrs-full','DescriptionOfNatureOfRisksBeingHedged','150','ifrs-full','DisclosureOfHedgeAccountingTable')</v>
      </c>
    </row>
    <row r="694" spans="1:14" x14ac:dyDescent="0.25">
      <c r="A694" t="s">
        <v>120</v>
      </c>
      <c r="B694" t="s">
        <v>414</v>
      </c>
      <c r="C694">
        <v>90</v>
      </c>
      <c r="D694" t="s">
        <v>685</v>
      </c>
      <c r="H694" s="1" t="str">
        <f t="shared" si="91"/>
        <v>cl-ci_CuentasComercialesAlDiaSegunPlazoPartidas</v>
      </c>
      <c r="I694" t="str">
        <f t="shared" si="92"/>
        <v>cl-ci</v>
      </c>
      <c r="J694" t="str">
        <f t="shared" si="93"/>
        <v>CuentasComercialesAlDiaSegunPlazoPartidas</v>
      </c>
      <c r="K694" s="1" t="str">
        <f t="shared" si="94"/>
        <v>cl-ci_ProveedoresConPagosAlDiaTabla</v>
      </c>
      <c r="L694" t="str">
        <f t="shared" si="95"/>
        <v>cl-ci</v>
      </c>
      <c r="M694" t="str">
        <f t="shared" si="96"/>
        <v>ProveedoresConPagosAlDiaTabla</v>
      </c>
      <c r="N694" t="str">
        <f t="shared" si="97"/>
        <v>Insert into dbax_dime_conc (codi_dein, pref_conc, codi_conc, orde_conc, pref_dime, codi_dime) values ('pre_cl-ci_cl-cp_2015-01-05_role-822450','cl-ci','CuentasComercialesAlDiaSegunPlazoPartidas','90','cl-ci','ProveedoresConPagosAlDiaTabla')</v>
      </c>
    </row>
    <row r="695" spans="1:14" x14ac:dyDescent="0.25">
      <c r="A695" t="s">
        <v>120</v>
      </c>
      <c r="B695" t="s">
        <v>411</v>
      </c>
      <c r="C695">
        <v>100</v>
      </c>
      <c r="D695" t="s">
        <v>685</v>
      </c>
      <c r="H695" s="1" t="str">
        <f t="shared" si="91"/>
        <v>cl-ci_CuentasComercialesAlDiaHasta30Dias</v>
      </c>
      <c r="I695" t="str">
        <f t="shared" si="92"/>
        <v>cl-ci</v>
      </c>
      <c r="J695" t="str">
        <f t="shared" si="93"/>
        <v>CuentasComercialesAlDiaHasta30Dias</v>
      </c>
      <c r="K695" s="1" t="str">
        <f t="shared" si="94"/>
        <v>cl-ci_ProveedoresConPagosAlDiaTabla</v>
      </c>
      <c r="L695" t="str">
        <f t="shared" si="95"/>
        <v>cl-ci</v>
      </c>
      <c r="M695" t="str">
        <f t="shared" si="96"/>
        <v>ProveedoresConPagosAlDiaTabla</v>
      </c>
      <c r="N695" t="str">
        <f t="shared" si="97"/>
        <v>Insert into dbax_dime_conc (codi_dein, pref_conc, codi_conc, orde_conc, pref_dime, codi_dime) values ('pre_cl-ci_cl-cp_2015-01-05_role-822450','cl-ci','CuentasComercialesAlDiaHasta30Dias','100','cl-ci','ProveedoresConPagosAlDiaTabla')</v>
      </c>
    </row>
    <row r="696" spans="1:14" x14ac:dyDescent="0.25">
      <c r="A696" t="s">
        <v>120</v>
      </c>
      <c r="B696" t="s">
        <v>408</v>
      </c>
      <c r="C696">
        <v>110</v>
      </c>
      <c r="D696" t="s">
        <v>685</v>
      </c>
      <c r="H696" s="1" t="str">
        <f t="shared" si="91"/>
        <v>cl-ci_CuentasComercialesAlDiaEntre31Y60Dias</v>
      </c>
      <c r="I696" t="str">
        <f t="shared" si="92"/>
        <v>cl-ci</v>
      </c>
      <c r="J696" t="str">
        <f t="shared" si="93"/>
        <v>CuentasComercialesAlDiaEntre31Y60Dias</v>
      </c>
      <c r="K696" s="1" t="str">
        <f t="shared" si="94"/>
        <v>cl-ci_ProveedoresConPagosAlDiaTabla</v>
      </c>
      <c r="L696" t="str">
        <f t="shared" si="95"/>
        <v>cl-ci</v>
      </c>
      <c r="M696" t="str">
        <f t="shared" si="96"/>
        <v>ProveedoresConPagosAlDiaTabla</v>
      </c>
      <c r="N696" t="str">
        <f t="shared" si="97"/>
        <v>Insert into dbax_dime_conc (codi_dein, pref_conc, codi_conc, orde_conc, pref_dime, codi_dime) values ('pre_cl-ci_cl-cp_2015-01-05_role-822450','cl-ci','CuentasComercialesAlDiaEntre31Y60Dias','110','cl-ci','ProveedoresConPagosAlDiaTabla')</v>
      </c>
    </row>
    <row r="697" spans="1:14" x14ac:dyDescent="0.25">
      <c r="A697" t="s">
        <v>120</v>
      </c>
      <c r="B697" t="s">
        <v>409</v>
      </c>
      <c r="C697">
        <v>120</v>
      </c>
      <c r="D697" t="s">
        <v>685</v>
      </c>
      <c r="H697" s="1" t="str">
        <f t="shared" si="91"/>
        <v>cl-ci_CuentasComercialesAlDiaEntre61Y90Dias</v>
      </c>
      <c r="I697" t="str">
        <f t="shared" si="92"/>
        <v>cl-ci</v>
      </c>
      <c r="J697" t="str">
        <f t="shared" si="93"/>
        <v>CuentasComercialesAlDiaEntre61Y90Dias</v>
      </c>
      <c r="K697" s="1" t="str">
        <f t="shared" si="94"/>
        <v>cl-ci_ProveedoresConPagosAlDiaTabla</v>
      </c>
      <c r="L697" t="str">
        <f t="shared" si="95"/>
        <v>cl-ci</v>
      </c>
      <c r="M697" t="str">
        <f t="shared" si="96"/>
        <v>ProveedoresConPagosAlDiaTabla</v>
      </c>
      <c r="N697" t="str">
        <f t="shared" si="97"/>
        <v>Insert into dbax_dime_conc (codi_dein, pref_conc, codi_conc, orde_conc, pref_dime, codi_dime) values ('pre_cl-ci_cl-cp_2015-01-05_role-822450','cl-ci','CuentasComercialesAlDiaEntre61Y90Dias','120','cl-ci','ProveedoresConPagosAlDiaTabla')</v>
      </c>
    </row>
    <row r="698" spans="1:14" x14ac:dyDescent="0.25">
      <c r="A698" t="s">
        <v>120</v>
      </c>
      <c r="B698" t="s">
        <v>410</v>
      </c>
      <c r="C698">
        <v>130</v>
      </c>
      <c r="D698" t="s">
        <v>685</v>
      </c>
      <c r="H698" s="1" t="str">
        <f t="shared" si="91"/>
        <v>cl-ci_CuentasComercialesAlDiaEntre91Y120Dias</v>
      </c>
      <c r="I698" t="str">
        <f t="shared" si="92"/>
        <v>cl-ci</v>
      </c>
      <c r="J698" t="str">
        <f t="shared" si="93"/>
        <v>CuentasComercialesAlDiaEntre91Y120Dias</v>
      </c>
      <c r="K698" s="1" t="str">
        <f t="shared" si="94"/>
        <v>cl-ci_ProveedoresConPagosAlDiaTabla</v>
      </c>
      <c r="L698" t="str">
        <f t="shared" si="95"/>
        <v>cl-ci</v>
      </c>
      <c r="M698" t="str">
        <f t="shared" si="96"/>
        <v>ProveedoresConPagosAlDiaTabla</v>
      </c>
      <c r="N698" t="str">
        <f t="shared" si="97"/>
        <v>Insert into dbax_dime_conc (codi_dein, pref_conc, codi_conc, orde_conc, pref_dime, codi_dime) values ('pre_cl-ci_cl-cp_2015-01-05_role-822450','cl-ci','CuentasComercialesAlDiaEntre91Y120Dias','130','cl-ci','ProveedoresConPagosAlDiaTabla')</v>
      </c>
    </row>
    <row r="699" spans="1:14" x14ac:dyDescent="0.25">
      <c r="A699" t="s">
        <v>120</v>
      </c>
      <c r="B699" t="s">
        <v>407</v>
      </c>
      <c r="C699">
        <v>140</v>
      </c>
      <c r="D699" t="s">
        <v>685</v>
      </c>
      <c r="H699" s="1" t="str">
        <f t="shared" si="91"/>
        <v>cl-ci_CuentasComercialesAlDiaEntre121Y365Dias</v>
      </c>
      <c r="I699" t="str">
        <f t="shared" si="92"/>
        <v>cl-ci</v>
      </c>
      <c r="J699" t="str">
        <f t="shared" si="93"/>
        <v>CuentasComercialesAlDiaEntre121Y365Dias</v>
      </c>
      <c r="K699" s="1" t="str">
        <f t="shared" si="94"/>
        <v>cl-ci_ProveedoresConPagosAlDiaTabla</v>
      </c>
      <c r="L699" t="str">
        <f t="shared" si="95"/>
        <v>cl-ci</v>
      </c>
      <c r="M699" t="str">
        <f t="shared" si="96"/>
        <v>ProveedoresConPagosAlDiaTabla</v>
      </c>
      <c r="N699" t="str">
        <f t="shared" si="97"/>
        <v>Insert into dbax_dime_conc (codi_dein, pref_conc, codi_conc, orde_conc, pref_dime, codi_dime) values ('pre_cl-ci_cl-cp_2015-01-05_role-822450','cl-ci','CuentasComercialesAlDiaEntre121Y365Dias','140','cl-ci','ProveedoresConPagosAlDiaTabla')</v>
      </c>
    </row>
    <row r="700" spans="1:14" x14ac:dyDescent="0.25">
      <c r="A700" t="s">
        <v>120</v>
      </c>
      <c r="B700" t="s">
        <v>412</v>
      </c>
      <c r="C700">
        <v>150</v>
      </c>
      <c r="D700" t="s">
        <v>685</v>
      </c>
      <c r="H700" s="1" t="str">
        <f t="shared" si="91"/>
        <v>cl-ci_CuentasComercialesAlDiaMasDe365Dias</v>
      </c>
      <c r="I700" t="str">
        <f t="shared" si="92"/>
        <v>cl-ci</v>
      </c>
      <c r="J700" t="str">
        <f t="shared" si="93"/>
        <v>CuentasComercialesAlDiaMasDe365Dias</v>
      </c>
      <c r="K700" s="1" t="str">
        <f t="shared" si="94"/>
        <v>cl-ci_ProveedoresConPagosAlDiaTabla</v>
      </c>
      <c r="L700" t="str">
        <f t="shared" si="95"/>
        <v>cl-ci</v>
      </c>
      <c r="M700" t="str">
        <f t="shared" si="96"/>
        <v>ProveedoresConPagosAlDiaTabla</v>
      </c>
      <c r="N700" t="str">
        <f t="shared" si="97"/>
        <v>Insert into dbax_dime_conc (codi_dein, pref_conc, codi_conc, orde_conc, pref_dime, codi_dime) values ('pre_cl-ci_cl-cp_2015-01-05_role-822450','cl-ci','CuentasComercialesAlDiaMasDe365Dias','150','cl-ci','ProveedoresConPagosAlDiaTabla')</v>
      </c>
    </row>
    <row r="701" spans="1:14" x14ac:dyDescent="0.25">
      <c r="A701" t="s">
        <v>120</v>
      </c>
      <c r="B701" t="s">
        <v>406</v>
      </c>
      <c r="C701">
        <v>160</v>
      </c>
      <c r="D701" t="s">
        <v>685</v>
      </c>
      <c r="H701" s="1" t="str">
        <f t="shared" si="91"/>
        <v>cl-ci_CuentasComercialesAlDia</v>
      </c>
      <c r="I701" t="str">
        <f t="shared" si="92"/>
        <v>cl-ci</v>
      </c>
      <c r="J701" t="str">
        <f t="shared" si="93"/>
        <v>CuentasComercialesAlDia</v>
      </c>
      <c r="K701" s="1" t="str">
        <f t="shared" si="94"/>
        <v>cl-ci_ProveedoresConPagosAlDiaTabla</v>
      </c>
      <c r="L701" t="str">
        <f t="shared" si="95"/>
        <v>cl-ci</v>
      </c>
      <c r="M701" t="str">
        <f t="shared" si="96"/>
        <v>ProveedoresConPagosAlDiaTabla</v>
      </c>
      <c r="N701" t="str">
        <f t="shared" si="97"/>
        <v>Insert into dbax_dime_conc (codi_dein, pref_conc, codi_conc, orde_conc, pref_dime, codi_dime) values ('pre_cl-ci_cl-cp_2015-01-05_role-822450','cl-ci','CuentasComercialesAlDia','160','cl-ci','ProveedoresConPagosAlDiaTabla')</v>
      </c>
    </row>
    <row r="702" spans="1:14" x14ac:dyDescent="0.25">
      <c r="A702" t="s">
        <v>120</v>
      </c>
      <c r="B702" t="s">
        <v>667</v>
      </c>
      <c r="C702">
        <v>170</v>
      </c>
      <c r="D702" t="s">
        <v>685</v>
      </c>
      <c r="H702" s="1" t="str">
        <f t="shared" si="91"/>
        <v>cl-ci_PeriodoPromedioPagoCuentasAlDiaEnDias</v>
      </c>
      <c r="I702" t="str">
        <f t="shared" si="92"/>
        <v>cl-ci</v>
      </c>
      <c r="J702" t="str">
        <f t="shared" si="93"/>
        <v>PeriodoPromedioPagoCuentasAlDiaEnDias</v>
      </c>
      <c r="K702" s="1" t="str">
        <f t="shared" si="94"/>
        <v>cl-ci_ProveedoresConPagosAlDiaTabla</v>
      </c>
      <c r="L702" t="str">
        <f t="shared" si="95"/>
        <v>cl-ci</v>
      </c>
      <c r="M702" t="str">
        <f t="shared" si="96"/>
        <v>ProveedoresConPagosAlDiaTabla</v>
      </c>
      <c r="N702" t="str">
        <f t="shared" si="97"/>
        <v>Insert into dbax_dime_conc (codi_dein, pref_conc, codi_conc, orde_conc, pref_dime, codi_dime) values ('pre_cl-ci_cl-cp_2015-01-05_role-822450','cl-ci','PeriodoPromedioPagoCuentasAlDiaEnDias','170','cl-ci','ProveedoresConPagosAlDiaTabla')</v>
      </c>
    </row>
    <row r="703" spans="1:14" x14ac:dyDescent="0.25">
      <c r="A703" t="s">
        <v>120</v>
      </c>
      <c r="B703" t="s">
        <v>423</v>
      </c>
      <c r="C703">
        <v>250</v>
      </c>
      <c r="D703" t="s">
        <v>687</v>
      </c>
      <c r="H703" s="1" t="str">
        <f t="shared" si="91"/>
        <v>cl-ci_CuentasComercialesVencidasSegunPlazoPartidas</v>
      </c>
      <c r="I703" t="str">
        <f t="shared" si="92"/>
        <v>cl-ci</v>
      </c>
      <c r="J703" t="str">
        <f t="shared" si="93"/>
        <v>CuentasComercialesVencidasSegunPlazoPartidas</v>
      </c>
      <c r="K703" s="1" t="str">
        <f t="shared" si="94"/>
        <v>cl-ci_ProveedoresConPlazosVencidosTabla</v>
      </c>
      <c r="L703" t="str">
        <f t="shared" si="95"/>
        <v>cl-ci</v>
      </c>
      <c r="M703" t="str">
        <f t="shared" si="96"/>
        <v>ProveedoresConPlazosVencidosTabla</v>
      </c>
      <c r="N703" t="str">
        <f t="shared" si="97"/>
        <v>Insert into dbax_dime_conc (codi_dein, pref_conc, codi_conc, orde_conc, pref_dime, codi_dime) values ('pre_cl-ci_cl-cp_2015-01-05_role-822450','cl-ci','CuentasComercialesVencidasSegunPlazoPartidas','250','cl-ci','ProveedoresConPlazosVencidosTabla')</v>
      </c>
    </row>
    <row r="704" spans="1:14" x14ac:dyDescent="0.25">
      <c r="A704" t="s">
        <v>120</v>
      </c>
      <c r="B704" t="s">
        <v>417</v>
      </c>
      <c r="C704">
        <v>260</v>
      </c>
      <c r="D704" t="s">
        <v>687</v>
      </c>
      <c r="H704" s="1" t="str">
        <f t="shared" si="91"/>
        <v>cl-ci_CuentasComercialesVencidasEntre1Y30Dias</v>
      </c>
      <c r="I704" t="str">
        <f t="shared" si="92"/>
        <v>cl-ci</v>
      </c>
      <c r="J704" t="str">
        <f t="shared" si="93"/>
        <v>CuentasComercialesVencidasEntre1Y30Dias</v>
      </c>
      <c r="K704" s="1" t="str">
        <f t="shared" si="94"/>
        <v>cl-ci_ProveedoresConPlazosVencidosTabla</v>
      </c>
      <c r="L704" t="str">
        <f t="shared" si="95"/>
        <v>cl-ci</v>
      </c>
      <c r="M704" t="str">
        <f t="shared" si="96"/>
        <v>ProveedoresConPlazosVencidosTabla</v>
      </c>
      <c r="N704" t="str">
        <f t="shared" si="97"/>
        <v>Insert into dbax_dime_conc (codi_dein, pref_conc, codi_conc, orde_conc, pref_dime, codi_dime) values ('pre_cl-ci_cl-cp_2015-01-05_role-822450','cl-ci','CuentasComercialesVencidasEntre1Y30Dias','260','cl-ci','ProveedoresConPlazosVencidosTabla')</v>
      </c>
    </row>
    <row r="705" spans="1:14" x14ac:dyDescent="0.25">
      <c r="A705" t="s">
        <v>120</v>
      </c>
      <c r="B705" t="s">
        <v>418</v>
      </c>
      <c r="C705">
        <v>270</v>
      </c>
      <c r="D705" t="s">
        <v>687</v>
      </c>
      <c r="H705" s="1" t="str">
        <f t="shared" si="91"/>
        <v>cl-ci_CuentasComercialesVencidasEntre31Y60Dias</v>
      </c>
      <c r="I705" t="str">
        <f t="shared" si="92"/>
        <v>cl-ci</v>
      </c>
      <c r="J705" t="str">
        <f t="shared" si="93"/>
        <v>CuentasComercialesVencidasEntre31Y60Dias</v>
      </c>
      <c r="K705" s="1" t="str">
        <f t="shared" si="94"/>
        <v>cl-ci_ProveedoresConPlazosVencidosTabla</v>
      </c>
      <c r="L705" t="str">
        <f t="shared" si="95"/>
        <v>cl-ci</v>
      </c>
      <c r="M705" t="str">
        <f t="shared" si="96"/>
        <v>ProveedoresConPlazosVencidosTabla</v>
      </c>
      <c r="N705" t="str">
        <f t="shared" si="97"/>
        <v>Insert into dbax_dime_conc (codi_dein, pref_conc, codi_conc, orde_conc, pref_dime, codi_dime) values ('pre_cl-ci_cl-cp_2015-01-05_role-822450','cl-ci','CuentasComercialesVencidasEntre31Y60Dias','270','cl-ci','ProveedoresConPlazosVencidosTabla')</v>
      </c>
    </row>
    <row r="706" spans="1:14" x14ac:dyDescent="0.25">
      <c r="A706" t="s">
        <v>120</v>
      </c>
      <c r="B706" t="s">
        <v>419</v>
      </c>
      <c r="C706">
        <v>280</v>
      </c>
      <c r="D706" t="s">
        <v>687</v>
      </c>
      <c r="H706" s="1" t="str">
        <f t="shared" si="91"/>
        <v>cl-ci_CuentasComercialesVencidasEntre61Y90Dias</v>
      </c>
      <c r="I706" t="str">
        <f t="shared" si="92"/>
        <v>cl-ci</v>
      </c>
      <c r="J706" t="str">
        <f t="shared" si="93"/>
        <v>CuentasComercialesVencidasEntre61Y90Dias</v>
      </c>
      <c r="K706" s="1" t="str">
        <f t="shared" si="94"/>
        <v>cl-ci_ProveedoresConPlazosVencidosTabla</v>
      </c>
      <c r="L706" t="str">
        <f t="shared" si="95"/>
        <v>cl-ci</v>
      </c>
      <c r="M706" t="str">
        <f t="shared" si="96"/>
        <v>ProveedoresConPlazosVencidosTabla</v>
      </c>
      <c r="N706" t="str">
        <f t="shared" si="97"/>
        <v>Insert into dbax_dime_conc (codi_dein, pref_conc, codi_conc, orde_conc, pref_dime, codi_dime) values ('pre_cl-ci_cl-cp_2015-01-05_role-822450','cl-ci','CuentasComercialesVencidasEntre61Y90Dias','280','cl-ci','ProveedoresConPlazosVencidosTabla')</v>
      </c>
    </row>
    <row r="707" spans="1:14" x14ac:dyDescent="0.25">
      <c r="A707" t="s">
        <v>120</v>
      </c>
      <c r="B707" t="s">
        <v>420</v>
      </c>
      <c r="C707">
        <v>290</v>
      </c>
      <c r="D707" t="s">
        <v>687</v>
      </c>
      <c r="H707" s="1" t="str">
        <f t="shared" si="91"/>
        <v>cl-ci_CuentasComercialesVencidasEntre91Y120Dias</v>
      </c>
      <c r="I707" t="str">
        <f t="shared" si="92"/>
        <v>cl-ci</v>
      </c>
      <c r="J707" t="str">
        <f t="shared" si="93"/>
        <v>CuentasComercialesVencidasEntre91Y120Dias</v>
      </c>
      <c r="K707" s="1" t="str">
        <f t="shared" si="94"/>
        <v>cl-ci_ProveedoresConPlazosVencidosTabla</v>
      </c>
      <c r="L707" t="str">
        <f t="shared" si="95"/>
        <v>cl-ci</v>
      </c>
      <c r="M707" t="str">
        <f t="shared" si="96"/>
        <v>ProveedoresConPlazosVencidosTabla</v>
      </c>
      <c r="N707" t="str">
        <f t="shared" si="97"/>
        <v>Insert into dbax_dime_conc (codi_dein, pref_conc, codi_conc, orde_conc, pref_dime, codi_dime) values ('pre_cl-ci_cl-cp_2015-01-05_role-822450','cl-ci','CuentasComercialesVencidasEntre91Y120Dias','290','cl-ci','ProveedoresConPlazosVencidosTabla')</v>
      </c>
    </row>
    <row r="708" spans="1:14" x14ac:dyDescent="0.25">
      <c r="A708" t="s">
        <v>120</v>
      </c>
      <c r="B708" t="s">
        <v>416</v>
      </c>
      <c r="C708">
        <v>300</v>
      </c>
      <c r="D708" t="s">
        <v>687</v>
      </c>
      <c r="H708" s="1" t="str">
        <f t="shared" si="91"/>
        <v>cl-ci_CuentasComercialesVencidasEntre121Y180Dias</v>
      </c>
      <c r="I708" t="str">
        <f t="shared" si="92"/>
        <v>cl-ci</v>
      </c>
      <c r="J708" t="str">
        <f t="shared" si="93"/>
        <v>CuentasComercialesVencidasEntre121Y180Dias</v>
      </c>
      <c r="K708" s="1" t="str">
        <f t="shared" si="94"/>
        <v>cl-ci_ProveedoresConPlazosVencidosTabla</v>
      </c>
      <c r="L708" t="str">
        <f t="shared" si="95"/>
        <v>cl-ci</v>
      </c>
      <c r="M708" t="str">
        <f t="shared" si="96"/>
        <v>ProveedoresConPlazosVencidosTabla</v>
      </c>
      <c r="N708" t="str">
        <f t="shared" si="97"/>
        <v>Insert into dbax_dime_conc (codi_dein, pref_conc, codi_conc, orde_conc, pref_dime, codi_dime) values ('pre_cl-ci_cl-cp_2015-01-05_role-822450','cl-ci','CuentasComercialesVencidasEntre121Y180Dias','300','cl-ci','ProveedoresConPlazosVencidosTabla')</v>
      </c>
    </row>
    <row r="709" spans="1:14" x14ac:dyDescent="0.25">
      <c r="A709" t="s">
        <v>120</v>
      </c>
      <c r="B709" t="s">
        <v>421</v>
      </c>
      <c r="C709">
        <v>310</v>
      </c>
      <c r="D709" t="s">
        <v>687</v>
      </c>
      <c r="H709" s="1" t="str">
        <f t="shared" si="91"/>
        <v>cl-ci_CuentasComercialesVencidasMasDe180Dias</v>
      </c>
      <c r="I709" t="str">
        <f t="shared" si="92"/>
        <v>cl-ci</v>
      </c>
      <c r="J709" t="str">
        <f t="shared" si="93"/>
        <v>CuentasComercialesVencidasMasDe180Dias</v>
      </c>
      <c r="K709" s="1" t="str">
        <f t="shared" si="94"/>
        <v>cl-ci_ProveedoresConPlazosVencidosTabla</v>
      </c>
      <c r="L709" t="str">
        <f t="shared" si="95"/>
        <v>cl-ci</v>
      </c>
      <c r="M709" t="str">
        <f t="shared" si="96"/>
        <v>ProveedoresConPlazosVencidosTabla</v>
      </c>
      <c r="N709" t="str">
        <f t="shared" si="97"/>
        <v>Insert into dbax_dime_conc (codi_dein, pref_conc, codi_conc, orde_conc, pref_dime, codi_dime) values ('pre_cl-ci_cl-cp_2015-01-05_role-822450','cl-ci','CuentasComercialesVencidasMasDe180Dias','310','cl-ci','ProveedoresConPlazosVencidosTabla')</v>
      </c>
    </row>
    <row r="710" spans="1:14" x14ac:dyDescent="0.25">
      <c r="A710" t="s">
        <v>120</v>
      </c>
      <c r="B710" t="s">
        <v>415</v>
      </c>
      <c r="C710">
        <v>320</v>
      </c>
      <c r="D710" t="s">
        <v>687</v>
      </c>
      <c r="H710" s="1" t="str">
        <f t="shared" si="91"/>
        <v>cl-ci_CuentasComercialesVencidas</v>
      </c>
      <c r="I710" t="str">
        <f t="shared" si="92"/>
        <v>cl-ci</v>
      </c>
      <c r="J710" t="str">
        <f t="shared" si="93"/>
        <v>CuentasComercialesVencidas</v>
      </c>
      <c r="K710" s="1" t="str">
        <f t="shared" si="94"/>
        <v>cl-ci_ProveedoresConPlazosVencidosTabla</v>
      </c>
      <c r="L710" t="str">
        <f t="shared" si="95"/>
        <v>cl-ci</v>
      </c>
      <c r="M710" t="str">
        <f t="shared" si="96"/>
        <v>ProveedoresConPlazosVencidosTabla</v>
      </c>
      <c r="N710" t="str">
        <f t="shared" si="97"/>
        <v>Insert into dbax_dime_conc (codi_dein, pref_conc, codi_conc, orde_conc, pref_dime, codi_dime) values ('pre_cl-ci_cl-cp_2015-01-05_role-822450','cl-ci','CuentasComercialesVencidas','320','cl-ci','ProveedoresConPlazosVencidosTabla')</v>
      </c>
    </row>
    <row r="711" spans="1:14" x14ac:dyDescent="0.25">
      <c r="A711" t="s">
        <v>120</v>
      </c>
      <c r="B711" t="s">
        <v>668</v>
      </c>
      <c r="C711">
        <v>330</v>
      </c>
      <c r="D711" t="s">
        <v>687</v>
      </c>
      <c r="H711" s="1" t="str">
        <f t="shared" si="91"/>
        <v>cl-ci_PeriodoPromedioPagoCuentasVencidasEnDias</v>
      </c>
      <c r="I711" t="str">
        <f t="shared" si="92"/>
        <v>cl-ci</v>
      </c>
      <c r="J711" t="str">
        <f t="shared" si="93"/>
        <v>PeriodoPromedioPagoCuentasVencidasEnDias</v>
      </c>
      <c r="K711" s="1" t="str">
        <f t="shared" si="94"/>
        <v>cl-ci_ProveedoresConPlazosVencidosTabla</v>
      </c>
      <c r="L711" t="str">
        <f t="shared" si="95"/>
        <v>cl-ci</v>
      </c>
      <c r="M711" t="str">
        <f t="shared" si="96"/>
        <v>ProveedoresConPlazosVencidosTabla</v>
      </c>
      <c r="N711" t="str">
        <f t="shared" si="97"/>
        <v>Insert into dbax_dime_conc (codi_dein, pref_conc, codi_conc, orde_conc, pref_dime, codi_dime) values ('pre_cl-ci_cl-cp_2015-01-05_role-822450','cl-ci','PeriodoPromedioPagoCuentasVencidasEnDias','330','cl-ci','ProveedoresConPlazosVencidosTabla')</v>
      </c>
    </row>
    <row r="712" spans="1:14" x14ac:dyDescent="0.25">
      <c r="A712" t="s">
        <v>149</v>
      </c>
      <c r="B712" t="s">
        <v>2906</v>
      </c>
      <c r="C712">
        <v>240</v>
      </c>
      <c r="D712" t="s">
        <v>2907</v>
      </c>
      <c r="H712" s="1" t="str">
        <f t="shared" si="91"/>
        <v>ifrs-full_StatementOfChangesInEquityLineItems</v>
      </c>
      <c r="I712" t="str">
        <f t="shared" si="92"/>
        <v>ifrs-full</v>
      </c>
      <c r="J712" t="str">
        <f t="shared" si="93"/>
        <v>StatementOfChangesInEquityLineItems</v>
      </c>
      <c r="K712" s="1" t="str">
        <f t="shared" si="94"/>
        <v>ifrs-full_StatementOfChangesInEquityTable</v>
      </c>
      <c r="L712" t="str">
        <f t="shared" si="95"/>
        <v>ifrs-full</v>
      </c>
      <c r="M712" t="str">
        <f t="shared" si="96"/>
        <v>StatementOfChangesInEquityTable</v>
      </c>
      <c r="N712" t="str">
        <f t="shared" si="97"/>
        <v>Insert into dbax_dime_conc (codi_dein, pref_conc, codi_conc, orde_conc, pref_dime, codi_dime) values ('pre_cl-ci_ias-1_2014-03-05_role-610000','ifrs-full','StatementOfChangesInEquityLineItems','240','ifrs-full','StatementOfChangesInEquityTable')</v>
      </c>
    </row>
    <row r="713" spans="1:14" x14ac:dyDescent="0.25">
      <c r="A713" t="s">
        <v>149</v>
      </c>
      <c r="B713" t="s">
        <v>664</v>
      </c>
      <c r="C713">
        <v>250</v>
      </c>
      <c r="D713" t="s">
        <v>2907</v>
      </c>
      <c r="H713" s="1" t="str">
        <f t="shared" si="91"/>
        <v>cl-ci_PatrimonioPreviamenteReportado</v>
      </c>
      <c r="I713" t="str">
        <f t="shared" si="92"/>
        <v>cl-ci</v>
      </c>
      <c r="J713" t="str">
        <f t="shared" si="93"/>
        <v>PatrimonioPreviamenteReportado</v>
      </c>
      <c r="K713" s="1" t="str">
        <f t="shared" si="94"/>
        <v>ifrs-full_StatementOfChangesInEquityTable</v>
      </c>
      <c r="L713" t="str">
        <f t="shared" si="95"/>
        <v>ifrs-full</v>
      </c>
      <c r="M713" t="str">
        <f t="shared" si="96"/>
        <v>StatementOfChangesInEquityTable</v>
      </c>
      <c r="N713" t="str">
        <f t="shared" si="97"/>
        <v>Insert into dbax_dime_conc (codi_dein, pref_conc, codi_conc, orde_conc, pref_dime, codi_dime) values ('pre_cl-ci_ias-1_2014-03-05_role-610000','cl-ci','PatrimonioPreviamenteReportado','250','ifrs-full','StatementOfChangesInEquityTable')</v>
      </c>
    </row>
    <row r="714" spans="1:14" x14ac:dyDescent="0.25">
      <c r="A714" t="s">
        <v>149</v>
      </c>
      <c r="B714" t="s">
        <v>507</v>
      </c>
      <c r="C714">
        <v>260</v>
      </c>
      <c r="D714" t="s">
        <v>2907</v>
      </c>
      <c r="H714" s="1" t="str">
        <f t="shared" si="91"/>
        <v>cl-ci_IncreaseDecreaseThroughChangesInAccountingPolicies</v>
      </c>
      <c r="I714" t="str">
        <f t="shared" si="92"/>
        <v>cl-ci</v>
      </c>
      <c r="J714" t="str">
        <f t="shared" si="93"/>
        <v>IncreaseDecreaseThroughChangesInAccountingPolicies</v>
      </c>
      <c r="K714" s="1" t="str">
        <f t="shared" si="94"/>
        <v>ifrs-full_StatementOfChangesInEquityTable</v>
      </c>
      <c r="L714" t="str">
        <f t="shared" si="95"/>
        <v>ifrs-full</v>
      </c>
      <c r="M714" t="str">
        <f t="shared" si="96"/>
        <v>StatementOfChangesInEquityTable</v>
      </c>
      <c r="N714" t="str">
        <f t="shared" si="97"/>
        <v>Insert into dbax_dime_conc (codi_dein, pref_conc, codi_conc, orde_conc, pref_dime, codi_dime) values ('pre_cl-ci_ias-1_2014-03-05_role-610000','cl-ci','IncreaseDecreaseThroughChangesInAccountingPolicies','260','ifrs-full','StatementOfChangesInEquityTable')</v>
      </c>
    </row>
    <row r="715" spans="1:14" x14ac:dyDescent="0.25">
      <c r="A715" t="s">
        <v>149</v>
      </c>
      <c r="B715" t="s">
        <v>508</v>
      </c>
      <c r="C715">
        <v>270</v>
      </c>
      <c r="D715" t="s">
        <v>2907</v>
      </c>
      <c r="H715" s="1" t="str">
        <f t="shared" si="91"/>
        <v>cl-ci_IncreaseDecreaseThroughCorrectionsOfErrors</v>
      </c>
      <c r="I715" t="str">
        <f t="shared" si="92"/>
        <v>cl-ci</v>
      </c>
      <c r="J715" t="str">
        <f t="shared" si="93"/>
        <v>IncreaseDecreaseThroughCorrectionsOfErrors</v>
      </c>
      <c r="K715" s="1" t="str">
        <f t="shared" si="94"/>
        <v>ifrs-full_StatementOfChangesInEquityTable</v>
      </c>
      <c r="L715" t="str">
        <f t="shared" si="95"/>
        <v>ifrs-full</v>
      </c>
      <c r="M715" t="str">
        <f t="shared" si="96"/>
        <v>StatementOfChangesInEquityTable</v>
      </c>
      <c r="N715" t="str">
        <f t="shared" si="97"/>
        <v>Insert into dbax_dime_conc (codi_dein, pref_conc, codi_conc, orde_conc, pref_dime, codi_dime) values ('pre_cl-ci_ias-1_2014-03-05_role-610000','cl-ci','IncreaseDecreaseThroughCorrectionsOfErrors','270','ifrs-full','StatementOfChangesInEquityTable')</v>
      </c>
    </row>
    <row r="716" spans="1:14" x14ac:dyDescent="0.25">
      <c r="A716" t="s">
        <v>149</v>
      </c>
      <c r="B716" t="s">
        <v>1814</v>
      </c>
      <c r="C716">
        <v>280</v>
      </c>
      <c r="D716" t="s">
        <v>2907</v>
      </c>
      <c r="H716" s="1" t="str">
        <f t="shared" si="91"/>
        <v>ifrs-full_Equity</v>
      </c>
      <c r="I716" t="str">
        <f t="shared" si="92"/>
        <v>ifrs-full</v>
      </c>
      <c r="J716" t="str">
        <f t="shared" si="93"/>
        <v>Equity</v>
      </c>
      <c r="K716" s="1" t="str">
        <f t="shared" si="94"/>
        <v>ifrs-full_StatementOfChangesInEquityTable</v>
      </c>
      <c r="L716" t="str">
        <f t="shared" si="95"/>
        <v>ifrs-full</v>
      </c>
      <c r="M716" t="str">
        <f t="shared" si="96"/>
        <v>StatementOfChangesInEquityTable</v>
      </c>
      <c r="N716" t="str">
        <f t="shared" si="97"/>
        <v>Insert into dbax_dime_conc (codi_dein, pref_conc, codi_conc, orde_conc, pref_dime, codi_dime) values ('pre_cl-ci_ias-1_2014-03-05_role-610000','ifrs-full','Equity','280','ifrs-full','StatementOfChangesInEquityTable')</v>
      </c>
    </row>
    <row r="717" spans="1:14" x14ac:dyDescent="0.25">
      <c r="A717" t="s">
        <v>149</v>
      </c>
      <c r="B717" t="s">
        <v>948</v>
      </c>
      <c r="C717">
        <v>290</v>
      </c>
      <c r="D717" t="s">
        <v>2907</v>
      </c>
      <c r="H717" s="1" t="str">
        <f t="shared" si="91"/>
        <v>ifrs-full_ChangesInEquityAbstract</v>
      </c>
      <c r="I717" t="str">
        <f t="shared" si="92"/>
        <v>ifrs-full</v>
      </c>
      <c r="J717" t="str">
        <f t="shared" si="93"/>
        <v>ChangesInEquityAbstract</v>
      </c>
      <c r="K717" s="1" t="str">
        <f t="shared" si="94"/>
        <v>ifrs-full_StatementOfChangesInEquityTable</v>
      </c>
      <c r="L717" t="str">
        <f t="shared" si="95"/>
        <v>ifrs-full</v>
      </c>
      <c r="M717" t="str">
        <f t="shared" si="96"/>
        <v>StatementOfChangesInEquityTable</v>
      </c>
      <c r="N717" t="str">
        <f t="shared" si="97"/>
        <v>Insert into dbax_dime_conc (codi_dein, pref_conc, codi_conc, orde_conc, pref_dime, codi_dime) values ('pre_cl-ci_ias-1_2014-03-05_role-610000','ifrs-full','ChangesInEquityAbstract','290','ifrs-full','StatementOfChangesInEquityTable')</v>
      </c>
    </row>
    <row r="718" spans="1:14" x14ac:dyDescent="0.25">
      <c r="A718" t="s">
        <v>149</v>
      </c>
      <c r="B718" t="s">
        <v>990</v>
      </c>
      <c r="C718">
        <v>300</v>
      </c>
      <c r="D718" t="s">
        <v>2907</v>
      </c>
      <c r="H718" s="1" t="str">
        <f t="shared" si="91"/>
        <v>ifrs-full_ComprehensiveIncomeAbstract</v>
      </c>
      <c r="I718" t="str">
        <f t="shared" si="92"/>
        <v>ifrs-full</v>
      </c>
      <c r="J718" t="str">
        <f t="shared" si="93"/>
        <v>ComprehensiveIncomeAbstract</v>
      </c>
      <c r="K718" s="1" t="str">
        <f t="shared" si="94"/>
        <v>ifrs-full_StatementOfChangesInEquityTable</v>
      </c>
      <c r="L718" t="str">
        <f t="shared" si="95"/>
        <v>ifrs-full</v>
      </c>
      <c r="M718" t="str">
        <f t="shared" si="96"/>
        <v>StatementOfChangesInEquityTable</v>
      </c>
      <c r="N718" t="str">
        <f t="shared" si="97"/>
        <v>Insert into dbax_dime_conc (codi_dein, pref_conc, codi_conc, orde_conc, pref_dime, codi_dime) values ('pre_cl-ci_ias-1_2014-03-05_role-610000','ifrs-full','ComprehensiveIncomeAbstract','300','ifrs-full','StatementOfChangesInEquityTable')</v>
      </c>
    </row>
    <row r="719" spans="1:14" x14ac:dyDescent="0.25">
      <c r="A719" t="s">
        <v>149</v>
      </c>
      <c r="B719" t="s">
        <v>2638</v>
      </c>
      <c r="C719">
        <v>310</v>
      </c>
      <c r="D719" t="s">
        <v>2907</v>
      </c>
      <c r="H719" s="1" t="str">
        <f t="shared" si="91"/>
        <v>ifrs-full_ProfitLoss</v>
      </c>
      <c r="I719" t="str">
        <f t="shared" si="92"/>
        <v>ifrs-full</v>
      </c>
      <c r="J719" t="str">
        <f t="shared" si="93"/>
        <v>ProfitLoss</v>
      </c>
      <c r="K719" s="1" t="str">
        <f t="shared" si="94"/>
        <v>ifrs-full_StatementOfChangesInEquityTable</v>
      </c>
      <c r="L719" t="str">
        <f t="shared" si="95"/>
        <v>ifrs-full</v>
      </c>
      <c r="M719" t="str">
        <f t="shared" si="96"/>
        <v>StatementOfChangesInEquityTable</v>
      </c>
      <c r="N719" t="str">
        <f t="shared" si="97"/>
        <v>Insert into dbax_dime_conc (codi_dein, pref_conc, codi_conc, orde_conc, pref_dime, codi_dime) values ('pre_cl-ci_ias-1_2014-03-05_role-610000','ifrs-full','ProfitLoss','310','ifrs-full','StatementOfChangesInEquityTable')</v>
      </c>
    </row>
    <row r="720" spans="1:14" x14ac:dyDescent="0.25">
      <c r="A720" t="s">
        <v>149</v>
      </c>
      <c r="B720" t="s">
        <v>2507</v>
      </c>
      <c r="C720">
        <v>320</v>
      </c>
      <c r="D720" t="s">
        <v>2907</v>
      </c>
      <c r="H720" s="1" t="str">
        <f t="shared" si="91"/>
        <v>ifrs-full_OtherComprehensiveIncome</v>
      </c>
      <c r="I720" t="str">
        <f t="shared" si="92"/>
        <v>ifrs-full</v>
      </c>
      <c r="J720" t="str">
        <f t="shared" si="93"/>
        <v>OtherComprehensiveIncome</v>
      </c>
      <c r="K720" s="1" t="str">
        <f t="shared" si="94"/>
        <v>ifrs-full_StatementOfChangesInEquityTable</v>
      </c>
      <c r="L720" t="str">
        <f t="shared" si="95"/>
        <v>ifrs-full</v>
      </c>
      <c r="M720" t="str">
        <f t="shared" si="96"/>
        <v>StatementOfChangesInEquityTable</v>
      </c>
      <c r="N720" t="str">
        <f t="shared" si="97"/>
        <v>Insert into dbax_dime_conc (codi_dein, pref_conc, codi_conc, orde_conc, pref_dime, codi_dime) values ('pre_cl-ci_ias-1_2014-03-05_role-610000','ifrs-full','OtherComprehensiveIncome','320','ifrs-full','StatementOfChangesInEquityTable')</v>
      </c>
    </row>
    <row r="721" spans="1:14" x14ac:dyDescent="0.25">
      <c r="A721" t="s">
        <v>149</v>
      </c>
      <c r="B721" t="s">
        <v>989</v>
      </c>
      <c r="C721">
        <v>330</v>
      </c>
      <c r="D721" t="s">
        <v>2907</v>
      </c>
      <c r="H721" s="1" t="str">
        <f t="shared" si="91"/>
        <v>ifrs-full_ComprehensiveIncome</v>
      </c>
      <c r="I721" t="str">
        <f t="shared" si="92"/>
        <v>ifrs-full</v>
      </c>
      <c r="J721" t="str">
        <f t="shared" si="93"/>
        <v>ComprehensiveIncome</v>
      </c>
      <c r="K721" s="1" t="str">
        <f t="shared" si="94"/>
        <v>ifrs-full_StatementOfChangesInEquityTable</v>
      </c>
      <c r="L721" t="str">
        <f t="shared" si="95"/>
        <v>ifrs-full</v>
      </c>
      <c r="M721" t="str">
        <f t="shared" si="96"/>
        <v>StatementOfChangesInEquityTable</v>
      </c>
      <c r="N721" t="str">
        <f t="shared" si="97"/>
        <v>Insert into dbax_dime_conc (codi_dein, pref_conc, codi_conc, orde_conc, pref_dime, codi_dime) values ('pre_cl-ci_ias-1_2014-03-05_role-610000','ifrs-full','ComprehensiveIncome','330','ifrs-full','StatementOfChangesInEquityTable')</v>
      </c>
    </row>
    <row r="722" spans="1:14" x14ac:dyDescent="0.25">
      <c r="A722" t="s">
        <v>149</v>
      </c>
      <c r="B722" t="s">
        <v>2251</v>
      </c>
      <c r="C722">
        <v>340</v>
      </c>
      <c r="D722" t="s">
        <v>2907</v>
      </c>
      <c r="H722" s="1" t="str">
        <f t="shared" si="91"/>
        <v>ifrs-full_IssueOfEquity</v>
      </c>
      <c r="I722" t="str">
        <f t="shared" si="92"/>
        <v>ifrs-full</v>
      </c>
      <c r="J722" t="str">
        <f t="shared" si="93"/>
        <v>IssueOfEquity</v>
      </c>
      <c r="K722" s="1" t="str">
        <f t="shared" si="94"/>
        <v>ifrs-full_StatementOfChangesInEquityTable</v>
      </c>
      <c r="L722" t="str">
        <f t="shared" si="95"/>
        <v>ifrs-full</v>
      </c>
      <c r="M722" t="str">
        <f t="shared" si="96"/>
        <v>StatementOfChangesInEquityTable</v>
      </c>
      <c r="N722" t="str">
        <f t="shared" si="97"/>
        <v>Insert into dbax_dime_conc (codi_dein, pref_conc, codi_conc, orde_conc, pref_dime, codi_dime) values ('pre_cl-ci_ias-1_2014-03-05_role-610000','ifrs-full','IssueOfEquity','340','ifrs-full','StatementOfChangesInEquityTable')</v>
      </c>
    </row>
    <row r="723" spans="1:14" x14ac:dyDescent="0.25">
      <c r="A723" t="s">
        <v>149</v>
      </c>
      <c r="B723" t="s">
        <v>454</v>
      </c>
      <c r="C723">
        <v>350</v>
      </c>
      <c r="D723" t="s">
        <v>2907</v>
      </c>
      <c r="H723" s="1" t="str">
        <f t="shared" si="91"/>
        <v>cl-ci_Dividendos</v>
      </c>
      <c r="I723" t="str">
        <f t="shared" si="92"/>
        <v>cl-ci</v>
      </c>
      <c r="J723" t="str">
        <f t="shared" si="93"/>
        <v>Dividendos</v>
      </c>
      <c r="K723" s="1" t="str">
        <f t="shared" si="94"/>
        <v>ifrs-full_StatementOfChangesInEquityTable</v>
      </c>
      <c r="L723" t="str">
        <f t="shared" si="95"/>
        <v>ifrs-full</v>
      </c>
      <c r="M723" t="str">
        <f t="shared" si="96"/>
        <v>StatementOfChangesInEquityTable</v>
      </c>
      <c r="N723" t="str">
        <f t="shared" si="97"/>
        <v>Insert into dbax_dime_conc (codi_dein, pref_conc, codi_conc, orde_conc, pref_dime, codi_dime) values ('pre_cl-ci_ias-1_2014-03-05_role-610000','cl-ci','Dividendos','350','ifrs-full','StatementOfChangesInEquityTable')</v>
      </c>
    </row>
    <row r="724" spans="1:14" x14ac:dyDescent="0.25">
      <c r="A724" t="s">
        <v>149</v>
      </c>
      <c r="B724" t="s">
        <v>2118</v>
      </c>
      <c r="C724">
        <v>360</v>
      </c>
      <c r="D724" t="s">
        <v>2907</v>
      </c>
      <c r="H724" s="1" t="str">
        <f t="shared" si="91"/>
        <v>ifrs-full_IncreaseDecreaseThroughOtherContributionsByOwners</v>
      </c>
      <c r="I724" t="str">
        <f t="shared" si="92"/>
        <v>ifrs-full</v>
      </c>
      <c r="J724" t="str">
        <f t="shared" si="93"/>
        <v>IncreaseDecreaseThroughOtherContributionsByOwners</v>
      </c>
      <c r="K724" s="1" t="str">
        <f t="shared" si="94"/>
        <v>ifrs-full_StatementOfChangesInEquityTable</v>
      </c>
      <c r="L724" t="str">
        <f t="shared" si="95"/>
        <v>ifrs-full</v>
      </c>
      <c r="M724" t="str">
        <f t="shared" si="96"/>
        <v>StatementOfChangesInEquityTable</v>
      </c>
      <c r="N724" t="str">
        <f t="shared" si="97"/>
        <v>Insert into dbax_dime_conc (codi_dein, pref_conc, codi_conc, orde_conc, pref_dime, codi_dime) values ('pre_cl-ci_ias-1_2014-03-05_role-610000','ifrs-full','IncreaseDecreaseThroughOtherContributionsByOwners','360','ifrs-full','StatementOfChangesInEquityTable')</v>
      </c>
    </row>
    <row r="725" spans="1:14" x14ac:dyDescent="0.25">
      <c r="A725" t="s">
        <v>149</v>
      </c>
      <c r="B725" t="s">
        <v>2119</v>
      </c>
      <c r="C725">
        <v>370</v>
      </c>
      <c r="D725" t="s">
        <v>2907</v>
      </c>
      <c r="H725" s="1" t="str">
        <f t="shared" si="91"/>
        <v>ifrs-full_IncreaseDecreaseThroughOtherDistributionsToOwners</v>
      </c>
      <c r="I725" t="str">
        <f t="shared" si="92"/>
        <v>ifrs-full</v>
      </c>
      <c r="J725" t="str">
        <f t="shared" si="93"/>
        <v>IncreaseDecreaseThroughOtherDistributionsToOwners</v>
      </c>
      <c r="K725" s="1" t="str">
        <f t="shared" si="94"/>
        <v>ifrs-full_StatementOfChangesInEquityTable</v>
      </c>
      <c r="L725" t="str">
        <f t="shared" si="95"/>
        <v>ifrs-full</v>
      </c>
      <c r="M725" t="str">
        <f t="shared" si="96"/>
        <v>StatementOfChangesInEquityTable</v>
      </c>
      <c r="N725" t="str">
        <f t="shared" si="97"/>
        <v>Insert into dbax_dime_conc (codi_dein, pref_conc, codi_conc, orde_conc, pref_dime, codi_dime) values ('pre_cl-ci_ias-1_2014-03-05_role-610000','ifrs-full','IncreaseDecreaseThroughOtherDistributionsToOwners','370','ifrs-full','StatementOfChangesInEquityTable')</v>
      </c>
    </row>
    <row r="726" spans="1:14" x14ac:dyDescent="0.25">
      <c r="A726" t="s">
        <v>149</v>
      </c>
      <c r="B726" t="s">
        <v>2122</v>
      </c>
      <c r="C726">
        <v>380</v>
      </c>
      <c r="D726" t="s">
        <v>2907</v>
      </c>
      <c r="H726" s="1" t="str">
        <f t="shared" si="91"/>
        <v>ifrs-full_IncreaseDecreaseThroughTransfersAndOtherChangesEquity</v>
      </c>
      <c r="I726" t="str">
        <f t="shared" si="92"/>
        <v>ifrs-full</v>
      </c>
      <c r="J726" t="str">
        <f t="shared" si="93"/>
        <v>IncreaseDecreaseThroughTransfersAndOtherChangesEquity</v>
      </c>
      <c r="K726" s="1" t="str">
        <f t="shared" si="94"/>
        <v>ifrs-full_StatementOfChangesInEquityTable</v>
      </c>
      <c r="L726" t="str">
        <f t="shared" si="95"/>
        <v>ifrs-full</v>
      </c>
      <c r="M726" t="str">
        <f t="shared" si="96"/>
        <v>StatementOfChangesInEquityTable</v>
      </c>
      <c r="N726" t="str">
        <f t="shared" si="97"/>
        <v>Insert into dbax_dime_conc (codi_dein, pref_conc, codi_conc, orde_conc, pref_dime, codi_dime) values ('pre_cl-ci_ias-1_2014-03-05_role-610000','ifrs-full','IncreaseDecreaseThroughTransfersAndOtherChangesEquity','380','ifrs-full','StatementOfChangesInEquityTable')</v>
      </c>
    </row>
    <row r="727" spans="1:14" x14ac:dyDescent="0.25">
      <c r="A727" t="s">
        <v>149</v>
      </c>
      <c r="B727" t="s">
        <v>2133</v>
      </c>
      <c r="C727">
        <v>390</v>
      </c>
      <c r="D727" t="s">
        <v>2907</v>
      </c>
      <c r="H727" s="1" t="str">
        <f t="shared" si="91"/>
        <v>ifrs-full_IncreaseDecreaseThroughTreasuryShareTransactions</v>
      </c>
      <c r="I727" t="str">
        <f t="shared" si="92"/>
        <v>ifrs-full</v>
      </c>
      <c r="J727" t="str">
        <f t="shared" si="93"/>
        <v>IncreaseDecreaseThroughTreasuryShareTransactions</v>
      </c>
      <c r="K727" s="1" t="str">
        <f t="shared" si="94"/>
        <v>ifrs-full_StatementOfChangesInEquityTable</v>
      </c>
      <c r="L727" t="str">
        <f t="shared" si="95"/>
        <v>ifrs-full</v>
      </c>
      <c r="M727" t="str">
        <f t="shared" si="96"/>
        <v>StatementOfChangesInEquityTable</v>
      </c>
      <c r="N727" t="str">
        <f t="shared" si="97"/>
        <v>Insert into dbax_dime_conc (codi_dein, pref_conc, codi_conc, orde_conc, pref_dime, codi_dime) values ('pre_cl-ci_ias-1_2014-03-05_role-610000','ifrs-full','IncreaseDecreaseThroughTreasuryShareTransactions','390','ifrs-full','StatementOfChangesInEquityTable')</v>
      </c>
    </row>
    <row r="728" spans="1:14" x14ac:dyDescent="0.25">
      <c r="A728" t="s">
        <v>149</v>
      </c>
      <c r="B728" t="s">
        <v>2105</v>
      </c>
      <c r="C728">
        <v>400</v>
      </c>
      <c r="D728" t="s">
        <v>2907</v>
      </c>
      <c r="H728" s="1" t="str">
        <f t="shared" si="91"/>
        <v>ifrs-full_IncreaseDecreaseThroughChangesInOwnershipInterestsInSubsidiariesThatDoNotResultInLossOfControl</v>
      </c>
      <c r="I728" t="str">
        <f t="shared" si="92"/>
        <v>ifrs-full</v>
      </c>
      <c r="J728" t="str">
        <f t="shared" si="93"/>
        <v>IncreaseDecreaseThroughChangesInOwnershipInterestsInSubsidiariesThatDoNotResultInLossOfControl</v>
      </c>
      <c r="K728" s="1" t="str">
        <f t="shared" si="94"/>
        <v>ifrs-full_StatementOfChangesInEquityTable</v>
      </c>
      <c r="L728" t="str">
        <f t="shared" si="95"/>
        <v>ifrs-full</v>
      </c>
      <c r="M728" t="str">
        <f t="shared" si="96"/>
        <v>StatementOfChangesInEquityTable</v>
      </c>
      <c r="N728" t="str">
        <f t="shared" si="97"/>
        <v>Insert into dbax_dime_conc (codi_dein, pref_conc, codi_conc, orde_conc, pref_dime, codi_dime) values ('pre_cl-ci_ias-1_2014-03-05_role-610000','ifrs-full','IncreaseDecreaseThroughChangesInOwnershipInterestsInSubsidiariesThatDoNotResultInLossOfControl','400','ifrs-full','StatementOfChangesInEquityTable')</v>
      </c>
    </row>
    <row r="729" spans="1:14" x14ac:dyDescent="0.25">
      <c r="A729" t="s">
        <v>149</v>
      </c>
      <c r="B729" t="s">
        <v>816</v>
      </c>
      <c r="C729">
        <v>402</v>
      </c>
      <c r="D729" t="s">
        <v>2907</v>
      </c>
      <c r="H729" s="1" t="str">
        <f t="shared" si="91"/>
        <v>ifrs-full_AmountRemovedFromReserveOfCashFlowHedgesAndIncludedInInitialCostOrOtherCarryingAmountOfNonfinancialAssetLiabilityOrFirmCommitmentForWhichFairValueHedgeAccountingIsApplied</v>
      </c>
      <c r="I729" t="str">
        <f t="shared" si="92"/>
        <v>ifrs-full</v>
      </c>
      <c r="J729" t="str">
        <f t="shared" si="93"/>
        <v>AmountRemovedFromReserveOfCashFlowHedgesAndIncludedInInitialCostOrOtherCarryingAmountOfNonfinancialAssetLiabilityOrFirmCommitmentForWhichFairValueHedgeAccountingIsApplied</v>
      </c>
      <c r="K729" s="1" t="str">
        <f t="shared" si="94"/>
        <v>ifrs-full_StatementOfChangesInEquityTable</v>
      </c>
      <c r="L729" t="str">
        <f t="shared" si="95"/>
        <v>ifrs-full</v>
      </c>
      <c r="M729" t="str">
        <f t="shared" si="96"/>
        <v>StatementOfChangesInEquityTable</v>
      </c>
      <c r="N729" t="str">
        <f t="shared" si="97"/>
        <v>Insert into dbax_dime_conc (codi_dein, pref_conc, codi_conc, orde_conc, pref_dime, codi_dime) values ('pre_cl-ci_ias-1_2014-03-05_role-610000','ifrs-full','AmountRemovedFromReserveOfCashFlowHedgesAndIncludedInInitialCostOrOtherCarryingAmountOfNonfinancialAssetLiabilityOrFirmCommitmentForWhichFairValueHedgeAccountingIsApplied','402','ifrs-full','StatementOfChangesInEquityTable')</v>
      </c>
    </row>
    <row r="730" spans="1:14" x14ac:dyDescent="0.25">
      <c r="A730" t="s">
        <v>149</v>
      </c>
      <c r="B730" t="s">
        <v>819</v>
      </c>
      <c r="C730">
        <v>404</v>
      </c>
      <c r="D730" t="s">
        <v>2907</v>
      </c>
      <c r="H730" s="1" t="str">
        <f t="shared" ref="H730:H793" si="98">MID(B730,FIND("#",B730)+1,10000)</f>
        <v>ifrs-full_AmountRemovedFromReserveOfChangeInValueOfTimeValueOfOptionsAndIncludedInInitialCostOrOtherCarryingAmountOfNonfinancialAssetLiabilityOrFirmCommitmentForWhichFairValueHedgeAccountingIsApplied</v>
      </c>
      <c r="I730" t="str">
        <f t="shared" ref="I730:I793" si="99">MID(H730,1,FIND("_",H730)-1)</f>
        <v>ifrs-full</v>
      </c>
      <c r="J730" t="str">
        <f t="shared" ref="J730:J793" si="100">MID(H730,FIND("_",H730)+1,10000)</f>
        <v>AmountRemovedFromReserveOfChangeInValueOfTimeValueOfOptionsAndIncludedInInitialCostOrOtherCarryingAmountOfNonfinancialAssetLiabilityOrFirmCommitmentForWhichFairValueHedgeAccountingIsApplied</v>
      </c>
      <c r="K730" s="1" t="str">
        <f t="shared" ref="K730:K793" si="101">MID(D730,FIND("#",D730)+1,10000)</f>
        <v>ifrs-full_StatementOfChangesInEquityTable</v>
      </c>
      <c r="L730" t="str">
        <f t="shared" ref="L730:L793" si="102">MID(K730,1,FIND("_",K730)-1)</f>
        <v>ifrs-full</v>
      </c>
      <c r="M730" t="str">
        <f t="shared" ref="M730:M793" si="103">MID(K730,FIND("_",K730)+1,10000)</f>
        <v>StatementOfChangesInEquityTable</v>
      </c>
      <c r="N730" t="str">
        <f t="shared" ref="N730:N793" si="104">CONCATENATE("Insert into dbax_dime_conc (codi_dein, pref_conc, codi_conc, orde_conc, pref_dime, codi_dime) values ('",A730,"','",I730,"','",J730,"','",C730,"','",L730,"','",M730,"')")</f>
        <v>Insert into dbax_dime_conc (codi_dein, pref_conc, codi_conc, orde_conc, pref_dime, codi_dime) values ('pre_cl-ci_ias-1_2014-03-05_role-610000','ifrs-full','AmountRemovedFromReserveOfChangeInValueOfTimeValueOfOptionsAndIncludedInInitialCostOrOtherCarryingAmountOfNonfinancialAssetLiabilityOrFirmCommitmentForWhichFairValueHedgeAccountingIsApplied','404','ifrs-full','StatementOfChangesInEquityTable')</v>
      </c>
    </row>
    <row r="731" spans="1:14" x14ac:dyDescent="0.25">
      <c r="A731" t="s">
        <v>149</v>
      </c>
      <c r="B731" t="s">
        <v>818</v>
      </c>
      <c r="C731">
        <v>406</v>
      </c>
      <c r="D731" t="s">
        <v>2907</v>
      </c>
      <c r="H731" s="1" t="str">
        <f t="shared" si="98"/>
        <v>ifrs-full_AmountRemovedFromReserveOfChangeInValueOfForwardElementsOfForwardContractsAndIncludedInInitialCostOrOtherCarryingAmountOfNonfinancialAssetLiabilityOrFirmCommitmentForWhichFairValueHedgeAccountingIsApplied</v>
      </c>
      <c r="I731" t="str">
        <f t="shared" si="99"/>
        <v>ifrs-full</v>
      </c>
      <c r="J731" t="str">
        <f t="shared" si="100"/>
        <v>AmountRemovedFromReserveOfChangeInValueOfForwardElementsOfForwardContractsAndIncludedInInitialCostOrOtherCarryingAmountOfNonfinancialAssetLiabilityOrFirmCommitmentForWhichFairValueHedgeAccountingIsApplied</v>
      </c>
      <c r="K731" s="1" t="str">
        <f t="shared" si="101"/>
        <v>ifrs-full_StatementOfChangesInEquityTable</v>
      </c>
      <c r="L731" t="str">
        <f t="shared" si="102"/>
        <v>ifrs-full</v>
      </c>
      <c r="M731" t="str">
        <f t="shared" si="103"/>
        <v>StatementOfChangesInEquityTable</v>
      </c>
      <c r="N731" t="str">
        <f t="shared" si="104"/>
        <v>Insert into dbax_dime_conc (codi_dein, pref_conc, codi_conc, orde_conc, pref_dime, codi_dime) values ('pre_cl-ci_ias-1_2014-03-05_role-610000','ifrs-full','AmountRemovedFromReserveOfChangeInValueOfForwardElementsOfForwardContractsAndIncludedInInitialCostOrOtherCarryingAmountOfNonfinancialAssetLiabilityOrFirmCommitmentForWhichFairValueHedgeAccountingIsApplied','406','ifrs-full','StatementOfChangesInEquityTable')</v>
      </c>
    </row>
    <row r="732" spans="1:14" x14ac:dyDescent="0.25">
      <c r="A732" t="s">
        <v>149</v>
      </c>
      <c r="B732" t="s">
        <v>817</v>
      </c>
      <c r="C732">
        <v>408</v>
      </c>
      <c r="D732" t="s">
        <v>2907</v>
      </c>
      <c r="H732" s="1" t="str">
        <f t="shared" si="98"/>
        <v>ifrs-full_AmountRemovedFromReserveOfChangeInValueOfForeignCurrencyBasisSpreadsAndIncludedInInitialCostOrOtherCarryingAmountOfNonfinancialAssetLiabilityOrFirmCommitmentForWhichFairValueHedgeAccountingIsApplied</v>
      </c>
      <c r="I732" t="str">
        <f t="shared" si="99"/>
        <v>ifrs-full</v>
      </c>
      <c r="J732" t="str">
        <f t="shared" si="100"/>
        <v>AmountRemovedFromReserveOfChangeInValueOfForeignCurrencyBasisSpreadsAndIncludedInInitialCostOrOtherCarryingAmountOfNonfinancialAssetLiabilityOrFirmCommitmentForWhichFairValueHedgeAccountingIsApplied</v>
      </c>
      <c r="K732" s="1" t="str">
        <f t="shared" si="101"/>
        <v>ifrs-full_StatementOfChangesInEquityTable</v>
      </c>
      <c r="L732" t="str">
        <f t="shared" si="102"/>
        <v>ifrs-full</v>
      </c>
      <c r="M732" t="str">
        <f t="shared" si="103"/>
        <v>StatementOfChangesInEquityTable</v>
      </c>
      <c r="N732" t="str">
        <f t="shared" si="104"/>
        <v>Insert into dbax_dime_conc (codi_dein, pref_conc, codi_conc, orde_conc, pref_dime, codi_dime) values ('pre_cl-ci_ias-1_2014-03-05_role-610000','ifrs-full','AmountRemovedFromReserveOfChangeInValueOfForeignCurrencyBasisSpreadsAndIncludedInInitialCostOrOtherCarryingAmountOfNonfinancialAssetLiabilityOrFirmCommitmentForWhichFairValueHedgeAccountingIsApplied','408','ifrs-full','StatementOfChangesInEquityTable')</v>
      </c>
    </row>
    <row r="733" spans="1:14" x14ac:dyDescent="0.25">
      <c r="A733" t="s">
        <v>149</v>
      </c>
      <c r="B733" t="s">
        <v>947</v>
      </c>
      <c r="C733">
        <v>410</v>
      </c>
      <c r="D733" t="s">
        <v>2907</v>
      </c>
      <c r="H733" s="1" t="str">
        <f t="shared" si="98"/>
        <v>ifrs-full_ChangesInEquity</v>
      </c>
      <c r="I733" t="str">
        <f t="shared" si="99"/>
        <v>ifrs-full</v>
      </c>
      <c r="J733" t="str">
        <f t="shared" si="100"/>
        <v>ChangesInEquity</v>
      </c>
      <c r="K733" s="1" t="str">
        <f t="shared" si="101"/>
        <v>ifrs-full_StatementOfChangesInEquityTable</v>
      </c>
      <c r="L733" t="str">
        <f t="shared" si="102"/>
        <v>ifrs-full</v>
      </c>
      <c r="M733" t="str">
        <f t="shared" si="103"/>
        <v>StatementOfChangesInEquityTable</v>
      </c>
      <c r="N733" t="str">
        <f t="shared" si="104"/>
        <v>Insert into dbax_dime_conc (codi_dein, pref_conc, codi_conc, orde_conc, pref_dime, codi_dime) values ('pre_cl-ci_ias-1_2014-03-05_role-610000','ifrs-full','ChangesInEquity','410','ifrs-full','StatementOfChangesInEquityTable')</v>
      </c>
    </row>
    <row r="734" spans="1:14" x14ac:dyDescent="0.25">
      <c r="A734" t="s">
        <v>149</v>
      </c>
      <c r="B734" t="s">
        <v>1814</v>
      </c>
      <c r="C734">
        <v>420</v>
      </c>
      <c r="D734" t="s">
        <v>2907</v>
      </c>
      <c r="H734" s="1" t="str">
        <f t="shared" si="98"/>
        <v>ifrs-full_Equity</v>
      </c>
      <c r="I734" t="str">
        <f t="shared" si="99"/>
        <v>ifrs-full</v>
      </c>
      <c r="J734" t="str">
        <f t="shared" si="100"/>
        <v>Equity</v>
      </c>
      <c r="K734" s="1" t="str">
        <f t="shared" si="101"/>
        <v>ifrs-full_StatementOfChangesInEquityTable</v>
      </c>
      <c r="L734" t="str">
        <f t="shared" si="102"/>
        <v>ifrs-full</v>
      </c>
      <c r="M734" t="str">
        <f t="shared" si="103"/>
        <v>StatementOfChangesInEquityTable</v>
      </c>
      <c r="N734" t="str">
        <f t="shared" si="104"/>
        <v>Insert into dbax_dime_conc (codi_dein, pref_conc, codi_conc, orde_conc, pref_dime, codi_dime) values ('pre_cl-ci_ias-1_2014-03-05_role-610000','ifrs-full','Equity','420','ifrs-full','StatementOfChangesInEquityTable')</v>
      </c>
    </row>
    <row r="735" spans="1:14" x14ac:dyDescent="0.25">
      <c r="A735" t="s">
        <v>161</v>
      </c>
      <c r="B735" t="s">
        <v>527</v>
      </c>
      <c r="C735">
        <v>190</v>
      </c>
      <c r="D735" t="s">
        <v>528</v>
      </c>
      <c r="H735" s="1" t="str">
        <f t="shared" si="98"/>
        <v>cl-ci_InformacionSobreSubsidiariasConsolidadasPartidas</v>
      </c>
      <c r="I735" t="str">
        <f t="shared" si="99"/>
        <v>cl-ci</v>
      </c>
      <c r="J735" t="str">
        <f t="shared" si="100"/>
        <v>InformacionSobreSubsidiariasConsolidadasPartidas</v>
      </c>
      <c r="K735" s="1" t="str">
        <f t="shared" si="101"/>
        <v>cl-ci_InformacionSobreSubsidiariasConsolidadasTabla</v>
      </c>
      <c r="L735" t="str">
        <f t="shared" si="102"/>
        <v>cl-ci</v>
      </c>
      <c r="M735" t="str">
        <f t="shared" si="103"/>
        <v>InformacionSobreSubsidiariasConsolidadasTabla</v>
      </c>
      <c r="N735" t="str">
        <f t="shared" si="104"/>
        <v>Insert into dbax_dime_conc (codi_dein, pref_conc, codi_conc, orde_conc, pref_dime, codi_dime) values ('pre_cl-ci_ias-1_2014-03-05_role-810000','cl-ci','InformacionSobreSubsidiariasConsolidadasPartidas','190','cl-ci','InformacionSobreSubsidiariasConsolidadasTabla')</v>
      </c>
    </row>
    <row r="736" spans="1:14" x14ac:dyDescent="0.25">
      <c r="A736" t="s">
        <v>161</v>
      </c>
      <c r="B736" t="s">
        <v>2379</v>
      </c>
      <c r="C736">
        <v>200</v>
      </c>
      <c r="D736" t="s">
        <v>528</v>
      </c>
      <c r="H736" s="1" t="str">
        <f t="shared" si="98"/>
        <v>ifrs-full_NameOfSubsidiary</v>
      </c>
      <c r="I736" t="str">
        <f t="shared" si="99"/>
        <v>ifrs-full</v>
      </c>
      <c r="J736" t="str">
        <f t="shared" si="100"/>
        <v>NameOfSubsidiary</v>
      </c>
      <c r="K736" s="1" t="str">
        <f t="shared" si="101"/>
        <v>cl-ci_InformacionSobreSubsidiariasConsolidadasTabla</v>
      </c>
      <c r="L736" t="str">
        <f t="shared" si="102"/>
        <v>cl-ci</v>
      </c>
      <c r="M736" t="str">
        <f t="shared" si="103"/>
        <v>InformacionSobreSubsidiariasConsolidadasTabla</v>
      </c>
      <c r="N736" t="str">
        <f t="shared" si="104"/>
        <v>Insert into dbax_dime_conc (codi_dein, pref_conc, codi_conc, orde_conc, pref_dime, codi_dime) values ('pre_cl-ci_ias-1_2014-03-05_role-810000','ifrs-full','NameOfSubsidiary','200','cl-ci','InformacionSobreSubsidiariasConsolidadasTabla')</v>
      </c>
    </row>
    <row r="737" spans="1:14" x14ac:dyDescent="0.25">
      <c r="A737" t="s">
        <v>161</v>
      </c>
      <c r="B737" t="s">
        <v>708</v>
      </c>
      <c r="C737">
        <v>210</v>
      </c>
      <c r="D737" t="s">
        <v>528</v>
      </c>
      <c r="H737" s="1" t="str">
        <f t="shared" si="98"/>
        <v>cl-ci_RutSubsidiaria</v>
      </c>
      <c r="I737" t="str">
        <f t="shared" si="99"/>
        <v>cl-ci</v>
      </c>
      <c r="J737" t="str">
        <f t="shared" si="100"/>
        <v>RutSubsidiaria</v>
      </c>
      <c r="K737" s="1" t="str">
        <f t="shared" si="101"/>
        <v>cl-ci_InformacionSobreSubsidiariasConsolidadasTabla</v>
      </c>
      <c r="L737" t="str">
        <f t="shared" si="102"/>
        <v>cl-ci</v>
      </c>
      <c r="M737" t="str">
        <f t="shared" si="103"/>
        <v>InformacionSobreSubsidiariasConsolidadasTabla</v>
      </c>
      <c r="N737" t="str">
        <f t="shared" si="104"/>
        <v>Insert into dbax_dime_conc (codi_dein, pref_conc, codi_conc, orde_conc, pref_dime, codi_dime) values ('pre_cl-ci_ias-1_2014-03-05_role-810000','cl-ci','RutSubsidiaria','210','cl-ci','InformacionSobreSubsidiariasConsolidadasTabla')</v>
      </c>
    </row>
    <row r="738" spans="1:14" x14ac:dyDescent="0.25">
      <c r="A738" t="s">
        <v>161</v>
      </c>
      <c r="B738" t="s">
        <v>395</v>
      </c>
      <c r="C738">
        <v>220</v>
      </c>
      <c r="D738" t="s">
        <v>528</v>
      </c>
      <c r="H738" s="1" t="str">
        <f t="shared" si="98"/>
        <v>cl-ci_CountryOfIncorporationOrResidenceOfSubsidiary</v>
      </c>
      <c r="I738" t="str">
        <f t="shared" si="99"/>
        <v>cl-ci</v>
      </c>
      <c r="J738" t="str">
        <f t="shared" si="100"/>
        <v>CountryOfIncorporationOrResidenceOfSubsidiary</v>
      </c>
      <c r="K738" s="1" t="str">
        <f t="shared" si="101"/>
        <v>cl-ci_InformacionSobreSubsidiariasConsolidadasTabla</v>
      </c>
      <c r="L738" t="str">
        <f t="shared" si="102"/>
        <v>cl-ci</v>
      </c>
      <c r="M738" t="str">
        <f t="shared" si="103"/>
        <v>InformacionSobreSubsidiariasConsolidadasTabla</v>
      </c>
      <c r="N738" t="str">
        <f t="shared" si="104"/>
        <v>Insert into dbax_dime_conc (codi_dein, pref_conc, codi_conc, orde_conc, pref_dime, codi_dime) values ('pre_cl-ci_ias-1_2014-03-05_role-810000','cl-ci','CountryOfIncorporationOrResidenceOfSubsidiary','220','cl-ci','InformacionSobreSubsidiariasConsolidadasTabla')</v>
      </c>
    </row>
    <row r="739" spans="1:14" x14ac:dyDescent="0.25">
      <c r="A739" t="s">
        <v>161</v>
      </c>
      <c r="B739" t="s">
        <v>592</v>
      </c>
      <c r="C739">
        <v>230</v>
      </c>
      <c r="D739" t="s">
        <v>528</v>
      </c>
      <c r="H739" s="1" t="str">
        <f t="shared" si="98"/>
        <v>cl-ci_MonedaFuncionalSubsidiaria</v>
      </c>
      <c r="I739" t="str">
        <f t="shared" si="99"/>
        <v>cl-ci</v>
      </c>
      <c r="J739" t="str">
        <f t="shared" si="100"/>
        <v>MonedaFuncionalSubsidiaria</v>
      </c>
      <c r="K739" s="1" t="str">
        <f t="shared" si="101"/>
        <v>cl-ci_InformacionSobreSubsidiariasConsolidadasTabla</v>
      </c>
      <c r="L739" t="str">
        <f t="shared" si="102"/>
        <v>cl-ci</v>
      </c>
      <c r="M739" t="str">
        <f t="shared" si="103"/>
        <v>InformacionSobreSubsidiariasConsolidadasTabla</v>
      </c>
      <c r="N739" t="str">
        <f t="shared" si="104"/>
        <v>Insert into dbax_dime_conc (codi_dein, pref_conc, codi_conc, orde_conc, pref_dime, codi_dime) values ('pre_cl-ci_ias-1_2014-03-05_role-810000','cl-ci','MonedaFuncionalSubsidiaria','230','cl-ci','InformacionSobreSubsidiariasConsolidadasTabla')</v>
      </c>
    </row>
    <row r="740" spans="1:14" x14ac:dyDescent="0.25">
      <c r="A740" t="s">
        <v>161</v>
      </c>
      <c r="B740" t="s">
        <v>2679</v>
      </c>
      <c r="C740">
        <v>240</v>
      </c>
      <c r="D740" t="s">
        <v>528</v>
      </c>
      <c r="H740" s="1" t="str">
        <f t="shared" si="98"/>
        <v>ifrs-full_ProportionOfOwnershipInterestInSubsidiary</v>
      </c>
      <c r="I740" t="str">
        <f t="shared" si="99"/>
        <v>ifrs-full</v>
      </c>
      <c r="J740" t="str">
        <f t="shared" si="100"/>
        <v>ProportionOfOwnershipInterestInSubsidiary</v>
      </c>
      <c r="K740" s="1" t="str">
        <f t="shared" si="101"/>
        <v>cl-ci_InformacionSobreSubsidiariasConsolidadasTabla</v>
      </c>
      <c r="L740" t="str">
        <f t="shared" si="102"/>
        <v>cl-ci</v>
      </c>
      <c r="M740" t="str">
        <f t="shared" si="103"/>
        <v>InformacionSobreSubsidiariasConsolidadasTabla</v>
      </c>
      <c r="N740" t="str">
        <f t="shared" si="104"/>
        <v>Insert into dbax_dime_conc (codi_dein, pref_conc, codi_conc, orde_conc, pref_dime, codi_dime) values ('pre_cl-ci_ias-1_2014-03-05_role-810000','ifrs-full','ProportionOfOwnershipInterestInSubsidiary','240','cl-ci','InformacionSobreSubsidiariasConsolidadasTabla')</v>
      </c>
    </row>
    <row r="741" spans="1:14" x14ac:dyDescent="0.25">
      <c r="A741" t="s">
        <v>161</v>
      </c>
      <c r="B741" t="s">
        <v>671</v>
      </c>
      <c r="C741">
        <v>250</v>
      </c>
      <c r="D741" t="s">
        <v>528</v>
      </c>
      <c r="H741" s="1" t="str">
        <f t="shared" si="98"/>
        <v>cl-ci_PorcentajeParticipacionDirecta</v>
      </c>
      <c r="I741" t="str">
        <f t="shared" si="99"/>
        <v>cl-ci</v>
      </c>
      <c r="J741" t="str">
        <f t="shared" si="100"/>
        <v>PorcentajeParticipacionDirecta</v>
      </c>
      <c r="K741" s="1" t="str">
        <f t="shared" si="101"/>
        <v>cl-ci_InformacionSobreSubsidiariasConsolidadasTabla</v>
      </c>
      <c r="L741" t="str">
        <f t="shared" si="102"/>
        <v>cl-ci</v>
      </c>
      <c r="M741" t="str">
        <f t="shared" si="103"/>
        <v>InformacionSobreSubsidiariasConsolidadasTabla</v>
      </c>
      <c r="N741" t="str">
        <f t="shared" si="104"/>
        <v>Insert into dbax_dime_conc (codi_dein, pref_conc, codi_conc, orde_conc, pref_dime, codi_dime) values ('pre_cl-ci_ias-1_2014-03-05_role-810000','cl-ci','PorcentajeParticipacionDirecta','250','cl-ci','InformacionSobreSubsidiariasConsolidadasTabla')</v>
      </c>
    </row>
    <row r="742" spans="1:14" x14ac:dyDescent="0.25">
      <c r="A742" t="s">
        <v>161</v>
      </c>
      <c r="B742" t="s">
        <v>672</v>
      </c>
      <c r="C742">
        <v>260</v>
      </c>
      <c r="D742" t="s">
        <v>528</v>
      </c>
      <c r="H742" s="1" t="str">
        <f t="shared" si="98"/>
        <v>cl-ci_PorcentajeParticipacionIndirecta</v>
      </c>
      <c r="I742" t="str">
        <f t="shared" si="99"/>
        <v>cl-ci</v>
      </c>
      <c r="J742" t="str">
        <f t="shared" si="100"/>
        <v>PorcentajeParticipacionIndirecta</v>
      </c>
      <c r="K742" s="1" t="str">
        <f t="shared" si="101"/>
        <v>cl-ci_InformacionSobreSubsidiariasConsolidadasTabla</v>
      </c>
      <c r="L742" t="str">
        <f t="shared" si="102"/>
        <v>cl-ci</v>
      </c>
      <c r="M742" t="str">
        <f t="shared" si="103"/>
        <v>InformacionSobreSubsidiariasConsolidadasTabla</v>
      </c>
      <c r="N742" t="str">
        <f t="shared" si="104"/>
        <v>Insert into dbax_dime_conc (codi_dein, pref_conc, codi_conc, orde_conc, pref_dime, codi_dime) values ('pre_cl-ci_ias-1_2014-03-05_role-810000','cl-ci','PorcentajeParticipacionIndirecta','260','cl-ci','InformacionSobreSubsidiariasConsolidadasTabla')</v>
      </c>
    </row>
    <row r="743" spans="1:14" x14ac:dyDescent="0.25">
      <c r="A743" t="s">
        <v>161</v>
      </c>
      <c r="B743" t="s">
        <v>2910</v>
      </c>
      <c r="C743">
        <v>270</v>
      </c>
      <c r="D743" t="s">
        <v>528</v>
      </c>
      <c r="H743" s="1" t="str">
        <f t="shared" si="98"/>
        <v>ifrs-full_StatementOfIFRSCompliance</v>
      </c>
      <c r="I743" t="str">
        <f t="shared" si="99"/>
        <v>ifrs-full</v>
      </c>
      <c r="J743" t="str">
        <f t="shared" si="100"/>
        <v>StatementOfIFRSCompliance</v>
      </c>
      <c r="K743" s="1" t="str">
        <f t="shared" si="101"/>
        <v>cl-ci_InformacionSobreSubsidiariasConsolidadasTabla</v>
      </c>
      <c r="L743" t="str">
        <f t="shared" si="102"/>
        <v>cl-ci</v>
      </c>
      <c r="M743" t="str">
        <f t="shared" si="103"/>
        <v>InformacionSobreSubsidiariasConsolidadasTabla</v>
      </c>
      <c r="N743" t="str">
        <f t="shared" si="104"/>
        <v>Insert into dbax_dime_conc (codi_dein, pref_conc, codi_conc, orde_conc, pref_dime, codi_dime) values ('pre_cl-ci_ias-1_2014-03-05_role-810000','ifrs-full','StatementOfIFRSCompliance','270','cl-ci','InformacionSobreSubsidiariasConsolidadasTabla')</v>
      </c>
    </row>
    <row r="744" spans="1:14" x14ac:dyDescent="0.25">
      <c r="A744" t="s">
        <v>161</v>
      </c>
      <c r="B744" t="s">
        <v>1473</v>
      </c>
      <c r="C744">
        <v>280</v>
      </c>
      <c r="D744" t="s">
        <v>528</v>
      </c>
      <c r="H744" s="1" t="str">
        <f t="shared" si="98"/>
        <v>ifrs-full_DescriptionOfUncertaintiesOfEntitysAbilityToContinueAsGoingConcern</v>
      </c>
      <c r="I744" t="str">
        <f t="shared" si="99"/>
        <v>ifrs-full</v>
      </c>
      <c r="J744" t="str">
        <f t="shared" si="100"/>
        <v>DescriptionOfUncertaintiesOfEntitysAbilityToContinueAsGoingConcern</v>
      </c>
      <c r="K744" s="1" t="str">
        <f t="shared" si="101"/>
        <v>cl-ci_InformacionSobreSubsidiariasConsolidadasTabla</v>
      </c>
      <c r="L744" t="str">
        <f t="shared" si="102"/>
        <v>cl-ci</v>
      </c>
      <c r="M744" t="str">
        <f t="shared" si="103"/>
        <v>InformacionSobreSubsidiariasConsolidadasTabla</v>
      </c>
      <c r="N744" t="str">
        <f t="shared" si="104"/>
        <v>Insert into dbax_dime_conc (codi_dein, pref_conc, codi_conc, orde_conc, pref_dime, codi_dime) values ('pre_cl-ci_ias-1_2014-03-05_role-810000','ifrs-full','DescriptionOfUncertaintiesOfEntitysAbilityToContinueAsGoingConcern','280','cl-ci','InformacionSobreSubsidiariasConsolidadasTabla')</v>
      </c>
    </row>
    <row r="745" spans="1:14" x14ac:dyDescent="0.25">
      <c r="A745" t="s">
        <v>161</v>
      </c>
      <c r="B745" t="s">
        <v>1515</v>
      </c>
      <c r="C745">
        <v>540</v>
      </c>
      <c r="D745" t="s">
        <v>1516</v>
      </c>
      <c r="H745" s="1" t="str">
        <f t="shared" si="98"/>
        <v>ifrs-full_DisclosureOfAssetsAndLiabilitiesWithSignificantRiskOfMaterialAdjustmentLineItems</v>
      </c>
      <c r="I745" t="str">
        <f t="shared" si="99"/>
        <v>ifrs-full</v>
      </c>
      <c r="J745" t="str">
        <f t="shared" si="100"/>
        <v>DisclosureOfAssetsAndLiabilitiesWithSignificantRiskOfMaterialAdjustmentLineItems</v>
      </c>
      <c r="K745" s="1" t="str">
        <f t="shared" si="101"/>
        <v>ifrs-full_DisclosureOfAssetsAndLiabilitiesWithSignificantRiskOfMaterialAdjustmentTable</v>
      </c>
      <c r="L745" t="str">
        <f t="shared" si="102"/>
        <v>ifrs-full</v>
      </c>
      <c r="M745" t="str">
        <f t="shared" si="103"/>
        <v>DisclosureOfAssetsAndLiabilitiesWithSignificantRiskOfMaterialAdjustmentTable</v>
      </c>
      <c r="N745" t="str">
        <f t="shared" si="104"/>
        <v>Insert into dbax_dime_conc (codi_dein, pref_conc, codi_conc, orde_conc, pref_dime, codi_dime) values ('pre_cl-ci_ias-1_2014-03-05_role-810000','ifrs-full','DisclosureOfAssetsAndLiabilitiesWithSignificantRiskOfMaterialAdjustmentLineItems','540','ifrs-full','DisclosureOfAssetsAndLiabilitiesWithSignificantRiskOfMaterialAdjustmentTable')</v>
      </c>
    </row>
    <row r="746" spans="1:14" x14ac:dyDescent="0.25">
      <c r="A746" t="s">
        <v>161</v>
      </c>
      <c r="B746" t="s">
        <v>1369</v>
      </c>
      <c r="C746">
        <v>550</v>
      </c>
      <c r="D746" t="s">
        <v>1516</v>
      </c>
      <c r="H746" s="1" t="str">
        <f t="shared" si="98"/>
        <v>ifrs-full_DescriptionOfNatureOfAssetsWithSignificantRiskOfMaterialAdjustmentsWithinNextFinancialYear</v>
      </c>
      <c r="I746" t="str">
        <f t="shared" si="99"/>
        <v>ifrs-full</v>
      </c>
      <c r="J746" t="str">
        <f t="shared" si="100"/>
        <v>DescriptionOfNatureOfAssetsWithSignificantRiskOfMaterialAdjustmentsWithinNextFinancialYear</v>
      </c>
      <c r="K746" s="1" t="str">
        <f t="shared" si="101"/>
        <v>ifrs-full_DisclosureOfAssetsAndLiabilitiesWithSignificantRiskOfMaterialAdjustmentTable</v>
      </c>
      <c r="L746" t="str">
        <f t="shared" si="102"/>
        <v>ifrs-full</v>
      </c>
      <c r="M746" t="str">
        <f t="shared" si="103"/>
        <v>DisclosureOfAssetsAndLiabilitiesWithSignificantRiskOfMaterialAdjustmentTable</v>
      </c>
      <c r="N746" t="str">
        <f t="shared" si="104"/>
        <v>Insert into dbax_dime_conc (codi_dein, pref_conc, codi_conc, orde_conc, pref_dime, codi_dime) values ('pre_cl-ci_ias-1_2014-03-05_role-810000','ifrs-full','DescriptionOfNatureOfAssetsWithSignificantRiskOfMaterialAdjustmentsWithinNextFinancialYear','550','ifrs-full','DisclosureOfAssetsAndLiabilitiesWithSignificantRiskOfMaterialAdjustmentTable')</v>
      </c>
    </row>
    <row r="747" spans="1:14" x14ac:dyDescent="0.25">
      <c r="A747" t="s">
        <v>161</v>
      </c>
      <c r="B747" t="s">
        <v>1384</v>
      </c>
      <c r="C747">
        <v>560</v>
      </c>
      <c r="D747" t="s">
        <v>1516</v>
      </c>
      <c r="H747" s="1" t="str">
        <f t="shared" si="98"/>
        <v>ifrs-full_DescriptionOfNatureOfLiabilitiesWithSignificantRiskOfMaterialAdjustmentsWithinNextFinancialYear</v>
      </c>
      <c r="I747" t="str">
        <f t="shared" si="99"/>
        <v>ifrs-full</v>
      </c>
      <c r="J747" t="str">
        <f t="shared" si="100"/>
        <v>DescriptionOfNatureOfLiabilitiesWithSignificantRiskOfMaterialAdjustmentsWithinNextFinancialYear</v>
      </c>
      <c r="K747" s="1" t="str">
        <f t="shared" si="101"/>
        <v>ifrs-full_DisclosureOfAssetsAndLiabilitiesWithSignificantRiskOfMaterialAdjustmentTable</v>
      </c>
      <c r="L747" t="str">
        <f t="shared" si="102"/>
        <v>ifrs-full</v>
      </c>
      <c r="M747" t="str">
        <f t="shared" si="103"/>
        <v>DisclosureOfAssetsAndLiabilitiesWithSignificantRiskOfMaterialAdjustmentTable</v>
      </c>
      <c r="N747" t="str">
        <f t="shared" si="104"/>
        <v>Insert into dbax_dime_conc (codi_dein, pref_conc, codi_conc, orde_conc, pref_dime, codi_dime) values ('pre_cl-ci_ias-1_2014-03-05_role-810000','ifrs-full','DescriptionOfNatureOfLiabilitiesWithSignificantRiskOfMaterialAdjustmentsWithinNextFinancialYear','560','ifrs-full','DisclosureOfAssetsAndLiabilitiesWithSignificantRiskOfMaterialAdjustmentTable')</v>
      </c>
    </row>
    <row r="748" spans="1:14" x14ac:dyDescent="0.25">
      <c r="A748" t="s">
        <v>161</v>
      </c>
      <c r="B748" t="s">
        <v>836</v>
      </c>
      <c r="C748">
        <v>570</v>
      </c>
      <c r="D748" t="s">
        <v>1516</v>
      </c>
      <c r="H748" s="1" t="str">
        <f t="shared" si="98"/>
        <v>ifrs-full_AssetsWithSignificantRiskOfMaterialAdjustmentsWithinNextFinancialYear</v>
      </c>
      <c r="I748" t="str">
        <f t="shared" si="99"/>
        <v>ifrs-full</v>
      </c>
      <c r="J748" t="str">
        <f t="shared" si="100"/>
        <v>AssetsWithSignificantRiskOfMaterialAdjustmentsWithinNextFinancialYear</v>
      </c>
      <c r="K748" s="1" t="str">
        <f t="shared" si="101"/>
        <v>ifrs-full_DisclosureOfAssetsAndLiabilitiesWithSignificantRiskOfMaterialAdjustmentTable</v>
      </c>
      <c r="L748" t="str">
        <f t="shared" si="102"/>
        <v>ifrs-full</v>
      </c>
      <c r="M748" t="str">
        <f t="shared" si="103"/>
        <v>DisclosureOfAssetsAndLiabilitiesWithSignificantRiskOfMaterialAdjustmentTable</v>
      </c>
      <c r="N748" t="str">
        <f t="shared" si="104"/>
        <v>Insert into dbax_dime_conc (codi_dein, pref_conc, codi_conc, orde_conc, pref_dime, codi_dime) values ('pre_cl-ci_ias-1_2014-03-05_role-810000','ifrs-full','AssetsWithSignificantRiskOfMaterialAdjustmentsWithinNextFinancialYear','570','ifrs-full','DisclosureOfAssetsAndLiabilitiesWithSignificantRiskOfMaterialAdjustmentTable')</v>
      </c>
    </row>
    <row r="749" spans="1:14" x14ac:dyDescent="0.25">
      <c r="A749" t="s">
        <v>161</v>
      </c>
      <c r="B749" t="s">
        <v>2300</v>
      </c>
      <c r="C749">
        <v>580</v>
      </c>
      <c r="D749" t="s">
        <v>1516</v>
      </c>
      <c r="H749" s="1" t="str">
        <f t="shared" si="98"/>
        <v>ifrs-full_LiabilitiesWithSignificantRiskOfMaterialAdjustmentsWithinNextFinancialYear</v>
      </c>
      <c r="I749" t="str">
        <f t="shared" si="99"/>
        <v>ifrs-full</v>
      </c>
      <c r="J749" t="str">
        <f t="shared" si="100"/>
        <v>LiabilitiesWithSignificantRiskOfMaterialAdjustmentsWithinNextFinancialYear</v>
      </c>
      <c r="K749" s="1" t="str">
        <f t="shared" si="101"/>
        <v>ifrs-full_DisclosureOfAssetsAndLiabilitiesWithSignificantRiskOfMaterialAdjustmentTable</v>
      </c>
      <c r="L749" t="str">
        <f t="shared" si="102"/>
        <v>ifrs-full</v>
      </c>
      <c r="M749" t="str">
        <f t="shared" si="103"/>
        <v>DisclosureOfAssetsAndLiabilitiesWithSignificantRiskOfMaterialAdjustmentTable</v>
      </c>
      <c r="N749" t="str">
        <f t="shared" si="104"/>
        <v>Insert into dbax_dime_conc (codi_dein, pref_conc, codi_conc, orde_conc, pref_dime, codi_dime) values ('pre_cl-ci_ias-1_2014-03-05_role-810000','ifrs-full','LiabilitiesWithSignificantRiskOfMaterialAdjustmentsWithinNextFinancialYear','580','ifrs-full','DisclosureOfAssetsAndLiabilitiesWithSignificantRiskOfMaterialAdjustmentTable')</v>
      </c>
    </row>
    <row r="750" spans="1:14" x14ac:dyDescent="0.25">
      <c r="A750" t="s">
        <v>161</v>
      </c>
      <c r="B750" t="s">
        <v>1680</v>
      </c>
      <c r="C750">
        <v>640</v>
      </c>
      <c r="D750" t="s">
        <v>1681</v>
      </c>
      <c r="H750" s="1" t="str">
        <f t="shared" si="98"/>
        <v>ifrs-full_DisclosureOfObjectivesPoliciesAndProcessesForManagingCapitalLineItems</v>
      </c>
      <c r="I750" t="str">
        <f t="shared" si="99"/>
        <v>ifrs-full</v>
      </c>
      <c r="J750" t="str">
        <f t="shared" si="100"/>
        <v>DisclosureOfObjectivesPoliciesAndProcessesForManagingCapitalLineItems</v>
      </c>
      <c r="K750" s="1" t="str">
        <f t="shared" si="101"/>
        <v>ifrs-full_DisclosureOfObjectivesPoliciesAndProcessesForManagingCapitalTable</v>
      </c>
      <c r="L750" t="str">
        <f t="shared" si="102"/>
        <v>ifrs-full</v>
      </c>
      <c r="M750" t="str">
        <f t="shared" si="103"/>
        <v>DisclosureOfObjectivesPoliciesAndProcessesForManagingCapitalTable</v>
      </c>
      <c r="N750" t="str">
        <f t="shared" si="104"/>
        <v>Insert into dbax_dime_conc (codi_dein, pref_conc, codi_conc, orde_conc, pref_dime, codi_dime) values ('pre_cl-ci_ias-1_2014-03-05_role-810000','ifrs-full','DisclosureOfObjectivesPoliciesAndProcessesForManagingCapitalLineItems','640','ifrs-full','DisclosureOfObjectivesPoliciesAndProcessesForManagingCapitalTable')</v>
      </c>
    </row>
    <row r="751" spans="1:14" x14ac:dyDescent="0.25">
      <c r="A751" t="s">
        <v>161</v>
      </c>
      <c r="B751" t="s">
        <v>2704</v>
      </c>
      <c r="C751">
        <v>650</v>
      </c>
      <c r="D751" t="s">
        <v>1681</v>
      </c>
      <c r="H751" s="1" t="str">
        <f t="shared" si="98"/>
        <v>ifrs-full_QualitativeInformationAboutEntitysObjectivesPoliciesAndProcessesForManagingCapital</v>
      </c>
      <c r="I751" t="str">
        <f t="shared" si="99"/>
        <v>ifrs-full</v>
      </c>
      <c r="J751" t="str">
        <f t="shared" si="100"/>
        <v>QualitativeInformationAboutEntitysObjectivesPoliciesAndProcessesForManagingCapital</v>
      </c>
      <c r="K751" s="1" t="str">
        <f t="shared" si="101"/>
        <v>ifrs-full_DisclosureOfObjectivesPoliciesAndProcessesForManagingCapitalTable</v>
      </c>
      <c r="L751" t="str">
        <f t="shared" si="102"/>
        <v>ifrs-full</v>
      </c>
      <c r="M751" t="str">
        <f t="shared" si="103"/>
        <v>DisclosureOfObjectivesPoliciesAndProcessesForManagingCapitalTable</v>
      </c>
      <c r="N751" t="str">
        <f t="shared" si="104"/>
        <v>Insert into dbax_dime_conc (codi_dein, pref_conc, codi_conc, orde_conc, pref_dime, codi_dime) values ('pre_cl-ci_ias-1_2014-03-05_role-810000','ifrs-full','QualitativeInformationAboutEntitysObjectivesPoliciesAndProcessesForManagingCapital','650','ifrs-full','DisclosureOfObjectivesPoliciesAndProcessesForManagingCapitalTable')</v>
      </c>
    </row>
    <row r="752" spans="1:14" x14ac:dyDescent="0.25">
      <c r="A752" t="s">
        <v>161</v>
      </c>
      <c r="B752" t="s">
        <v>2919</v>
      </c>
      <c r="C752">
        <v>660</v>
      </c>
      <c r="D752" t="s">
        <v>1681</v>
      </c>
      <c r="H752" s="1" t="str">
        <f t="shared" si="98"/>
        <v>ifrs-full_SummaryOfQuantitativeDataAboutWhatEntityManagesAsCapital</v>
      </c>
      <c r="I752" t="str">
        <f t="shared" si="99"/>
        <v>ifrs-full</v>
      </c>
      <c r="J752" t="str">
        <f t="shared" si="100"/>
        <v>SummaryOfQuantitativeDataAboutWhatEntityManagesAsCapital</v>
      </c>
      <c r="K752" s="1" t="str">
        <f t="shared" si="101"/>
        <v>ifrs-full_DisclosureOfObjectivesPoliciesAndProcessesForManagingCapitalTable</v>
      </c>
      <c r="L752" t="str">
        <f t="shared" si="102"/>
        <v>ifrs-full</v>
      </c>
      <c r="M752" t="str">
        <f t="shared" si="103"/>
        <v>DisclosureOfObjectivesPoliciesAndProcessesForManagingCapitalTable</v>
      </c>
      <c r="N752" t="str">
        <f t="shared" si="104"/>
        <v>Insert into dbax_dime_conc (codi_dein, pref_conc, codi_conc, orde_conc, pref_dime, codi_dime) values ('pre_cl-ci_ias-1_2014-03-05_role-810000','ifrs-full','SummaryOfQuantitativeDataAboutWhatEntityManagesAsCapital','660','ifrs-full','DisclosureOfObjectivesPoliciesAndProcessesForManagingCapitalTable')</v>
      </c>
    </row>
    <row r="753" spans="1:14" x14ac:dyDescent="0.25">
      <c r="A753" t="s">
        <v>161</v>
      </c>
      <c r="B753" t="s">
        <v>1260</v>
      </c>
      <c r="C753">
        <v>670</v>
      </c>
      <c r="D753" t="s">
        <v>1681</v>
      </c>
      <c r="H753" s="1" t="str">
        <f t="shared" si="98"/>
        <v>ifrs-full_DescriptionOfChangesInEntitysObjectivesPoliciesAndProcessesForManagingCapitalAndWhatEntityManagesAsCapital</v>
      </c>
      <c r="I753" t="str">
        <f t="shared" si="99"/>
        <v>ifrs-full</v>
      </c>
      <c r="J753" t="str">
        <f t="shared" si="100"/>
        <v>DescriptionOfChangesInEntitysObjectivesPoliciesAndProcessesForManagingCapitalAndWhatEntityManagesAsCapital</v>
      </c>
      <c r="K753" s="1" t="str">
        <f t="shared" si="101"/>
        <v>ifrs-full_DisclosureOfObjectivesPoliciesAndProcessesForManagingCapitalTable</v>
      </c>
      <c r="L753" t="str">
        <f t="shared" si="102"/>
        <v>ifrs-full</v>
      </c>
      <c r="M753" t="str">
        <f t="shared" si="103"/>
        <v>DisclosureOfObjectivesPoliciesAndProcessesForManagingCapitalTable</v>
      </c>
      <c r="N753" t="str">
        <f t="shared" si="104"/>
        <v>Insert into dbax_dime_conc (codi_dein, pref_conc, codi_conc, orde_conc, pref_dime, codi_dime) values ('pre_cl-ci_ias-1_2014-03-05_role-810000','ifrs-full','DescriptionOfChangesInEntitysObjectivesPoliciesAndProcessesForManagingCapitalAndWhatEntityManagesAsCapital','670','ifrs-full','DisclosureOfObjectivesPoliciesAndProcessesForManagingCapitalTable')</v>
      </c>
    </row>
    <row r="754" spans="1:14" x14ac:dyDescent="0.25">
      <c r="A754" t="s">
        <v>161</v>
      </c>
      <c r="B754" t="s">
        <v>2162</v>
      </c>
      <c r="C754">
        <v>680</v>
      </c>
      <c r="D754" t="s">
        <v>1681</v>
      </c>
      <c r="H754" s="1" t="str">
        <f t="shared" si="98"/>
        <v>ifrs-full_InformationWhetherEntityCompliedWithAnyExternallyImposedCapitalRequirements</v>
      </c>
      <c r="I754" t="str">
        <f t="shared" si="99"/>
        <v>ifrs-full</v>
      </c>
      <c r="J754" t="str">
        <f t="shared" si="100"/>
        <v>InformationWhetherEntityCompliedWithAnyExternallyImposedCapitalRequirements</v>
      </c>
      <c r="K754" s="1" t="str">
        <f t="shared" si="101"/>
        <v>ifrs-full_DisclosureOfObjectivesPoliciesAndProcessesForManagingCapitalTable</v>
      </c>
      <c r="L754" t="str">
        <f t="shared" si="102"/>
        <v>ifrs-full</v>
      </c>
      <c r="M754" t="str">
        <f t="shared" si="103"/>
        <v>DisclosureOfObjectivesPoliciesAndProcessesForManagingCapitalTable</v>
      </c>
      <c r="N754" t="str">
        <f t="shared" si="104"/>
        <v>Insert into dbax_dime_conc (codi_dein, pref_conc, codi_conc, orde_conc, pref_dime, codi_dime) values ('pre_cl-ci_ias-1_2014-03-05_role-810000','ifrs-full','InformationWhetherEntityCompliedWithAnyExternallyImposedCapitalRequirements','680','ifrs-full','DisclosureOfObjectivesPoliciesAndProcessesForManagingCapitalTable')</v>
      </c>
    </row>
    <row r="755" spans="1:14" x14ac:dyDescent="0.25">
      <c r="A755" t="s">
        <v>161</v>
      </c>
      <c r="B755" t="s">
        <v>2146</v>
      </c>
      <c r="C755">
        <v>690</v>
      </c>
      <c r="D755" t="s">
        <v>1681</v>
      </c>
      <c r="H755" s="1" t="str">
        <f t="shared" si="98"/>
        <v>ifrs-full_InformationAboutConsequencesOfNoncomplianceWithExternallyImposedCapitalRequirements</v>
      </c>
      <c r="I755" t="str">
        <f t="shared" si="99"/>
        <v>ifrs-full</v>
      </c>
      <c r="J755" t="str">
        <f t="shared" si="100"/>
        <v>InformationAboutConsequencesOfNoncomplianceWithExternallyImposedCapitalRequirements</v>
      </c>
      <c r="K755" s="1" t="str">
        <f t="shared" si="101"/>
        <v>ifrs-full_DisclosureOfObjectivesPoliciesAndProcessesForManagingCapitalTable</v>
      </c>
      <c r="L755" t="str">
        <f t="shared" si="102"/>
        <v>ifrs-full</v>
      </c>
      <c r="M755" t="str">
        <f t="shared" si="103"/>
        <v>DisclosureOfObjectivesPoliciesAndProcessesForManagingCapitalTable</v>
      </c>
      <c r="N755" t="str">
        <f t="shared" si="104"/>
        <v>Insert into dbax_dime_conc (codi_dein, pref_conc, codi_conc, orde_conc, pref_dime, codi_dime) values ('pre_cl-ci_ias-1_2014-03-05_role-810000','ifrs-full','InformationAboutConsequencesOfNoncomplianceWithExternallyImposedCapitalRequirements','690','ifrs-full','DisclosureOfObjectivesPoliciesAndProcessesForManagingCapitalTable')</v>
      </c>
    </row>
    <row r="756" spans="1:14" x14ac:dyDescent="0.25">
      <c r="A756" t="s">
        <v>161</v>
      </c>
      <c r="B756" t="s">
        <v>1706</v>
      </c>
      <c r="C756">
        <v>380</v>
      </c>
      <c r="D756" t="s">
        <v>1707</v>
      </c>
      <c r="H756" s="1" t="str">
        <f t="shared" si="98"/>
        <v>ifrs-full_DisclosureOfReclassificationsOrChangesInPresentationLineItems</v>
      </c>
      <c r="I756" t="str">
        <f t="shared" si="99"/>
        <v>ifrs-full</v>
      </c>
      <c r="J756" t="str">
        <f t="shared" si="100"/>
        <v>DisclosureOfReclassificationsOrChangesInPresentationLineItems</v>
      </c>
      <c r="K756" s="1" t="str">
        <f t="shared" si="101"/>
        <v>ifrs-full_DisclosureOfReclassificationsOrChangesInPresentationTable</v>
      </c>
      <c r="L756" t="str">
        <f t="shared" si="102"/>
        <v>ifrs-full</v>
      </c>
      <c r="M756" t="str">
        <f t="shared" si="103"/>
        <v>DisclosureOfReclassificationsOrChangesInPresentationTable</v>
      </c>
      <c r="N756" t="str">
        <f t="shared" si="104"/>
        <v>Insert into dbax_dime_conc (codi_dein, pref_conc, codi_conc, orde_conc, pref_dime, codi_dime) values ('pre_cl-ci_ias-1_2014-03-05_role-810000','ifrs-full','DisclosureOfReclassificationsOrChangesInPresentationLineItems','380','ifrs-full','DisclosureOfReclassificationsOrChangesInPresentationTable')</v>
      </c>
    </row>
    <row r="757" spans="1:14" x14ac:dyDescent="0.25">
      <c r="A757" t="s">
        <v>161</v>
      </c>
      <c r="B757" t="s">
        <v>1390</v>
      </c>
      <c r="C757">
        <v>390</v>
      </c>
      <c r="D757" t="s">
        <v>1707</v>
      </c>
      <c r="H757" s="1" t="str">
        <f t="shared" si="98"/>
        <v>ifrs-full_DescriptionOfNatureOfReclassificationOrChangesInPresentation</v>
      </c>
      <c r="I757" t="str">
        <f t="shared" si="99"/>
        <v>ifrs-full</v>
      </c>
      <c r="J757" t="str">
        <f t="shared" si="100"/>
        <v>DescriptionOfNatureOfReclassificationOrChangesInPresentation</v>
      </c>
      <c r="K757" s="1" t="str">
        <f t="shared" si="101"/>
        <v>ifrs-full_DisclosureOfReclassificationsOrChangesInPresentationTable</v>
      </c>
      <c r="L757" t="str">
        <f t="shared" si="102"/>
        <v>ifrs-full</v>
      </c>
      <c r="M757" t="str">
        <f t="shared" si="103"/>
        <v>DisclosureOfReclassificationsOrChangesInPresentationTable</v>
      </c>
      <c r="N757" t="str">
        <f t="shared" si="104"/>
        <v>Insert into dbax_dime_conc (codi_dein, pref_conc, codi_conc, orde_conc, pref_dime, codi_dime) values ('pre_cl-ci_ias-1_2014-03-05_role-810000','ifrs-full','DescriptionOfNatureOfReclassificationOrChangesInPresentation','390','ifrs-full','DisclosureOfReclassificationsOrChangesInPresentationTable')</v>
      </c>
    </row>
    <row r="758" spans="1:14" x14ac:dyDescent="0.25">
      <c r="A758" t="s">
        <v>161</v>
      </c>
      <c r="B758" t="s">
        <v>813</v>
      </c>
      <c r="C758">
        <v>400</v>
      </c>
      <c r="D758" t="s">
        <v>1707</v>
      </c>
      <c r="H758" s="1" t="str">
        <f t="shared" si="98"/>
        <v>ifrs-full_AmountOfReclassificationsOrChangesInPresentation</v>
      </c>
      <c r="I758" t="str">
        <f t="shared" si="99"/>
        <v>ifrs-full</v>
      </c>
      <c r="J758" t="str">
        <f t="shared" si="100"/>
        <v>AmountOfReclassificationsOrChangesInPresentation</v>
      </c>
      <c r="K758" s="1" t="str">
        <f t="shared" si="101"/>
        <v>ifrs-full_DisclosureOfReclassificationsOrChangesInPresentationTable</v>
      </c>
      <c r="L758" t="str">
        <f t="shared" si="102"/>
        <v>ifrs-full</v>
      </c>
      <c r="M758" t="str">
        <f t="shared" si="103"/>
        <v>DisclosureOfReclassificationsOrChangesInPresentationTable</v>
      </c>
      <c r="N758" t="str">
        <f t="shared" si="104"/>
        <v>Insert into dbax_dime_conc (codi_dein, pref_conc, codi_conc, orde_conc, pref_dime, codi_dime) values ('pre_cl-ci_ias-1_2014-03-05_role-810000','ifrs-full','AmountOfReclassificationsOrChangesInPresentation','400','ifrs-full','DisclosureOfReclassificationsOrChangesInPresentationTable')</v>
      </c>
    </row>
    <row r="759" spans="1:14" x14ac:dyDescent="0.25">
      <c r="A759" t="s">
        <v>161</v>
      </c>
      <c r="B759" t="s">
        <v>1411</v>
      </c>
      <c r="C759">
        <v>410</v>
      </c>
      <c r="D759" t="s">
        <v>1707</v>
      </c>
      <c r="H759" s="1" t="str">
        <f t="shared" si="98"/>
        <v>ifrs-full_DescriptionOfReasonForReclassificationOrChangesInPresentation</v>
      </c>
      <c r="I759" t="str">
        <f t="shared" si="99"/>
        <v>ifrs-full</v>
      </c>
      <c r="J759" t="str">
        <f t="shared" si="100"/>
        <v>DescriptionOfReasonForReclassificationOrChangesInPresentation</v>
      </c>
      <c r="K759" s="1" t="str">
        <f t="shared" si="101"/>
        <v>ifrs-full_DisclosureOfReclassificationsOrChangesInPresentationTable</v>
      </c>
      <c r="L759" t="str">
        <f t="shared" si="102"/>
        <v>ifrs-full</v>
      </c>
      <c r="M759" t="str">
        <f t="shared" si="103"/>
        <v>DisclosureOfReclassificationsOrChangesInPresentationTable</v>
      </c>
      <c r="N759" t="str">
        <f t="shared" si="104"/>
        <v>Insert into dbax_dime_conc (codi_dein, pref_conc, codi_conc, orde_conc, pref_dime, codi_dime) values ('pre_cl-ci_ias-1_2014-03-05_role-810000','ifrs-full','DescriptionOfReasonForReclassificationOrChangesInPresentation','410','ifrs-full','DisclosureOfReclassificationsOrChangesInPresentationTable')</v>
      </c>
    </row>
    <row r="760" spans="1:14" x14ac:dyDescent="0.25">
      <c r="A760" t="s">
        <v>166</v>
      </c>
      <c r="B760" t="s">
        <v>1528</v>
      </c>
      <c r="C760">
        <v>120</v>
      </c>
      <c r="D760" t="s">
        <v>1529</v>
      </c>
      <c r="H760" s="1" t="str">
        <f t="shared" si="98"/>
        <v>ifrs-full_DisclosureOfClassesOfShareCapitalLineItems</v>
      </c>
      <c r="I760" t="str">
        <f t="shared" si="99"/>
        <v>ifrs-full</v>
      </c>
      <c r="J760" t="str">
        <f t="shared" si="100"/>
        <v>DisclosureOfClassesOfShareCapitalLineItems</v>
      </c>
      <c r="K760" s="1" t="str">
        <f t="shared" si="101"/>
        <v>ifrs-full_DisclosureOfClassesOfShareCapitalTable</v>
      </c>
      <c r="L760" t="str">
        <f t="shared" si="102"/>
        <v>ifrs-full</v>
      </c>
      <c r="M760" t="str">
        <f t="shared" si="103"/>
        <v>DisclosureOfClassesOfShareCapitalTable</v>
      </c>
      <c r="N760" t="str">
        <f t="shared" si="104"/>
        <v>Insert into dbax_dime_conc (codi_dein, pref_conc, codi_conc, orde_conc, pref_dime, codi_dime) values ('pre_cl-ci_ias-1_2014-03-05_role-861200','ifrs-full','DisclosureOfClassesOfShareCapitalLineItems','120','ifrs-full','DisclosureOfClassesOfShareCapitalTable')</v>
      </c>
    </row>
    <row r="761" spans="1:14" x14ac:dyDescent="0.25">
      <c r="A761" t="s">
        <v>166</v>
      </c>
      <c r="B761" t="s">
        <v>2478</v>
      </c>
      <c r="C761">
        <v>130</v>
      </c>
      <c r="D761" t="s">
        <v>1529</v>
      </c>
      <c r="H761" s="1" t="str">
        <f t="shared" si="98"/>
        <v>ifrs-full_NumberOfSharesAuthorised</v>
      </c>
      <c r="I761" t="str">
        <f t="shared" si="99"/>
        <v>ifrs-full</v>
      </c>
      <c r="J761" t="str">
        <f t="shared" si="100"/>
        <v>NumberOfSharesAuthorised</v>
      </c>
      <c r="K761" s="1" t="str">
        <f t="shared" si="101"/>
        <v>ifrs-full_DisclosureOfClassesOfShareCapitalTable</v>
      </c>
      <c r="L761" t="str">
        <f t="shared" si="102"/>
        <v>ifrs-full</v>
      </c>
      <c r="M761" t="str">
        <f t="shared" si="103"/>
        <v>DisclosureOfClassesOfShareCapitalTable</v>
      </c>
      <c r="N761" t="str">
        <f t="shared" si="104"/>
        <v>Insert into dbax_dime_conc (codi_dein, pref_conc, codi_conc, orde_conc, pref_dime, codi_dime) values ('pre_cl-ci_ias-1_2014-03-05_role-861200','ifrs-full','NumberOfSharesAuthorised','130','ifrs-full','DisclosureOfClassesOfShareCapitalTable')</v>
      </c>
    </row>
    <row r="762" spans="1:14" x14ac:dyDescent="0.25">
      <c r="A762" t="s">
        <v>166</v>
      </c>
      <c r="B762" t="s">
        <v>2480</v>
      </c>
      <c r="C762">
        <v>140</v>
      </c>
      <c r="D762" t="s">
        <v>1529</v>
      </c>
      <c r="H762" s="1" t="str">
        <f t="shared" si="98"/>
        <v>ifrs-full_NumberOfSharesIssuedAbstract</v>
      </c>
      <c r="I762" t="str">
        <f t="shared" si="99"/>
        <v>ifrs-full</v>
      </c>
      <c r="J762" t="str">
        <f t="shared" si="100"/>
        <v>NumberOfSharesIssuedAbstract</v>
      </c>
      <c r="K762" s="1" t="str">
        <f t="shared" si="101"/>
        <v>ifrs-full_DisclosureOfClassesOfShareCapitalTable</v>
      </c>
      <c r="L762" t="str">
        <f t="shared" si="102"/>
        <v>ifrs-full</v>
      </c>
      <c r="M762" t="str">
        <f t="shared" si="103"/>
        <v>DisclosureOfClassesOfShareCapitalTable</v>
      </c>
      <c r="N762" t="str">
        <f t="shared" si="104"/>
        <v>Insert into dbax_dime_conc (codi_dein, pref_conc, codi_conc, orde_conc, pref_dime, codi_dime) values ('pre_cl-ci_ias-1_2014-03-05_role-861200','ifrs-full','NumberOfSharesIssuedAbstract','140','ifrs-full','DisclosureOfClassesOfShareCapitalTable')</v>
      </c>
    </row>
    <row r="763" spans="1:14" x14ac:dyDescent="0.25">
      <c r="A763" t="s">
        <v>166</v>
      </c>
      <c r="B763" t="s">
        <v>2481</v>
      </c>
      <c r="C763">
        <v>150</v>
      </c>
      <c r="D763" t="s">
        <v>1529</v>
      </c>
      <c r="H763" s="1" t="str">
        <f t="shared" si="98"/>
        <v>ifrs-full_NumberOfSharesIssuedAndFullyPaid</v>
      </c>
      <c r="I763" t="str">
        <f t="shared" si="99"/>
        <v>ifrs-full</v>
      </c>
      <c r="J763" t="str">
        <f t="shared" si="100"/>
        <v>NumberOfSharesIssuedAndFullyPaid</v>
      </c>
      <c r="K763" s="1" t="str">
        <f t="shared" si="101"/>
        <v>ifrs-full_DisclosureOfClassesOfShareCapitalTable</v>
      </c>
      <c r="L763" t="str">
        <f t="shared" si="102"/>
        <v>ifrs-full</v>
      </c>
      <c r="M763" t="str">
        <f t="shared" si="103"/>
        <v>DisclosureOfClassesOfShareCapitalTable</v>
      </c>
      <c r="N763" t="str">
        <f t="shared" si="104"/>
        <v>Insert into dbax_dime_conc (codi_dein, pref_conc, codi_conc, orde_conc, pref_dime, codi_dime) values ('pre_cl-ci_ias-1_2014-03-05_role-861200','ifrs-full','NumberOfSharesIssuedAndFullyPaid','150','ifrs-full','DisclosureOfClassesOfShareCapitalTable')</v>
      </c>
    </row>
    <row r="764" spans="1:14" x14ac:dyDescent="0.25">
      <c r="A764" t="s">
        <v>166</v>
      </c>
      <c r="B764" t="s">
        <v>2482</v>
      </c>
      <c r="C764">
        <v>160</v>
      </c>
      <c r="D764" t="s">
        <v>1529</v>
      </c>
      <c r="H764" s="1" t="str">
        <f t="shared" si="98"/>
        <v>ifrs-full_NumberOfSharesIssuedButNotFullyPaid</v>
      </c>
      <c r="I764" t="str">
        <f t="shared" si="99"/>
        <v>ifrs-full</v>
      </c>
      <c r="J764" t="str">
        <f t="shared" si="100"/>
        <v>NumberOfSharesIssuedButNotFullyPaid</v>
      </c>
      <c r="K764" s="1" t="str">
        <f t="shared" si="101"/>
        <v>ifrs-full_DisclosureOfClassesOfShareCapitalTable</v>
      </c>
      <c r="L764" t="str">
        <f t="shared" si="102"/>
        <v>ifrs-full</v>
      </c>
      <c r="M764" t="str">
        <f t="shared" si="103"/>
        <v>DisclosureOfClassesOfShareCapitalTable</v>
      </c>
      <c r="N764" t="str">
        <f t="shared" si="104"/>
        <v>Insert into dbax_dime_conc (codi_dein, pref_conc, codi_conc, orde_conc, pref_dime, codi_dime) values ('pre_cl-ci_ias-1_2014-03-05_role-861200','ifrs-full','NumberOfSharesIssuedButNotFullyPaid','160','ifrs-full','DisclosureOfClassesOfShareCapitalTable')</v>
      </c>
    </row>
    <row r="765" spans="1:14" x14ac:dyDescent="0.25">
      <c r="A765" t="s">
        <v>166</v>
      </c>
      <c r="B765" t="s">
        <v>2479</v>
      </c>
      <c r="C765">
        <v>170</v>
      </c>
      <c r="D765" t="s">
        <v>1529</v>
      </c>
      <c r="H765" s="1" t="str">
        <f t="shared" si="98"/>
        <v>ifrs-full_NumberOfSharesIssued</v>
      </c>
      <c r="I765" t="str">
        <f t="shared" si="99"/>
        <v>ifrs-full</v>
      </c>
      <c r="J765" t="str">
        <f t="shared" si="100"/>
        <v>NumberOfSharesIssued</v>
      </c>
      <c r="K765" s="1" t="str">
        <f t="shared" si="101"/>
        <v>ifrs-full_DisclosureOfClassesOfShareCapitalTable</v>
      </c>
      <c r="L765" t="str">
        <f t="shared" si="102"/>
        <v>ifrs-full</v>
      </c>
      <c r="M765" t="str">
        <f t="shared" si="103"/>
        <v>DisclosureOfClassesOfShareCapitalTable</v>
      </c>
      <c r="N765" t="str">
        <f t="shared" si="104"/>
        <v>Insert into dbax_dime_conc (codi_dein, pref_conc, codi_conc, orde_conc, pref_dime, codi_dime) values ('pre_cl-ci_ias-1_2014-03-05_role-861200','ifrs-full','NumberOfSharesIssued','170','ifrs-full','DisclosureOfClassesOfShareCapitalTable')</v>
      </c>
    </row>
    <row r="766" spans="1:14" x14ac:dyDescent="0.25">
      <c r="A766" t="s">
        <v>166</v>
      </c>
      <c r="B766" t="s">
        <v>2600</v>
      </c>
      <c r="C766">
        <v>180</v>
      </c>
      <c r="D766" t="s">
        <v>1529</v>
      </c>
      <c r="H766" s="1" t="str">
        <f t="shared" si="98"/>
        <v>ifrs-full_ParValuePerShare</v>
      </c>
      <c r="I766" t="str">
        <f t="shared" si="99"/>
        <v>ifrs-full</v>
      </c>
      <c r="J766" t="str">
        <f t="shared" si="100"/>
        <v>ParValuePerShare</v>
      </c>
      <c r="K766" s="1" t="str">
        <f t="shared" si="101"/>
        <v>ifrs-full_DisclosureOfClassesOfShareCapitalTable</v>
      </c>
      <c r="L766" t="str">
        <f t="shared" si="102"/>
        <v>ifrs-full</v>
      </c>
      <c r="M766" t="str">
        <f t="shared" si="103"/>
        <v>DisclosureOfClassesOfShareCapitalTable</v>
      </c>
      <c r="N766" t="str">
        <f t="shared" si="104"/>
        <v>Insert into dbax_dime_conc (codi_dein, pref_conc, codi_conc, orde_conc, pref_dime, codi_dime) values ('pre_cl-ci_ias-1_2014-03-05_role-861200','ifrs-full','ParValuePerShare','180','ifrs-full','DisclosureOfClassesOfShareCapitalTable')</v>
      </c>
    </row>
    <row r="767" spans="1:14" x14ac:dyDescent="0.25">
      <c r="A767" t="s">
        <v>166</v>
      </c>
      <c r="B767" t="s">
        <v>1875</v>
      </c>
      <c r="C767">
        <v>190</v>
      </c>
      <c r="D767" t="s">
        <v>1529</v>
      </c>
      <c r="H767" s="1" t="str">
        <f t="shared" si="98"/>
        <v>ifrs-full_ExplanationOfFactThatSharesHaveNoParValue</v>
      </c>
      <c r="I767" t="str">
        <f t="shared" si="99"/>
        <v>ifrs-full</v>
      </c>
      <c r="J767" t="str">
        <f t="shared" si="100"/>
        <v>ExplanationOfFactThatSharesHaveNoParValue</v>
      </c>
      <c r="K767" s="1" t="str">
        <f t="shared" si="101"/>
        <v>ifrs-full_DisclosureOfClassesOfShareCapitalTable</v>
      </c>
      <c r="L767" t="str">
        <f t="shared" si="102"/>
        <v>ifrs-full</v>
      </c>
      <c r="M767" t="str">
        <f t="shared" si="103"/>
        <v>DisclosureOfClassesOfShareCapitalTable</v>
      </c>
      <c r="N767" t="str">
        <f t="shared" si="104"/>
        <v>Insert into dbax_dime_conc (codi_dein, pref_conc, codi_conc, orde_conc, pref_dime, codi_dime) values ('pre_cl-ci_ias-1_2014-03-05_role-861200','ifrs-full','ExplanationOfFactThatSharesHaveNoParValue','190','ifrs-full','DisclosureOfClassesOfShareCapitalTable')</v>
      </c>
    </row>
    <row r="768" spans="1:14" x14ac:dyDescent="0.25">
      <c r="A768" t="s">
        <v>166</v>
      </c>
      <c r="B768" t="s">
        <v>2747</v>
      </c>
      <c r="C768">
        <v>200</v>
      </c>
      <c r="D768" t="s">
        <v>1529</v>
      </c>
      <c r="H768" s="1" t="str">
        <f t="shared" si="98"/>
        <v>ifrs-full_ReconciliationOfNumberOfSharesOutstandingAbstract</v>
      </c>
      <c r="I768" t="str">
        <f t="shared" si="99"/>
        <v>ifrs-full</v>
      </c>
      <c r="J768" t="str">
        <f t="shared" si="100"/>
        <v>ReconciliationOfNumberOfSharesOutstandingAbstract</v>
      </c>
      <c r="K768" s="1" t="str">
        <f t="shared" si="101"/>
        <v>ifrs-full_DisclosureOfClassesOfShareCapitalTable</v>
      </c>
      <c r="L768" t="str">
        <f t="shared" si="102"/>
        <v>ifrs-full</v>
      </c>
      <c r="M768" t="str">
        <f t="shared" si="103"/>
        <v>DisclosureOfClassesOfShareCapitalTable</v>
      </c>
      <c r="N768" t="str">
        <f t="shared" si="104"/>
        <v>Insert into dbax_dime_conc (codi_dein, pref_conc, codi_conc, orde_conc, pref_dime, codi_dime) values ('pre_cl-ci_ias-1_2014-03-05_role-861200','ifrs-full','ReconciliationOfNumberOfSharesOutstandingAbstract','200','ifrs-full','DisclosureOfClassesOfShareCapitalTable')</v>
      </c>
    </row>
    <row r="769" spans="1:14" x14ac:dyDescent="0.25">
      <c r="A769" t="s">
        <v>166</v>
      </c>
      <c r="B769" t="s">
        <v>2483</v>
      </c>
      <c r="C769">
        <v>210</v>
      </c>
      <c r="D769" t="s">
        <v>1529</v>
      </c>
      <c r="H769" s="1" t="str">
        <f t="shared" si="98"/>
        <v>ifrs-full_NumberOfSharesOutstanding</v>
      </c>
      <c r="I769" t="str">
        <f t="shared" si="99"/>
        <v>ifrs-full</v>
      </c>
      <c r="J769" t="str">
        <f t="shared" si="100"/>
        <v>NumberOfSharesOutstanding</v>
      </c>
      <c r="K769" s="1" t="str">
        <f t="shared" si="101"/>
        <v>ifrs-full_DisclosureOfClassesOfShareCapitalTable</v>
      </c>
      <c r="L769" t="str">
        <f t="shared" si="102"/>
        <v>ifrs-full</v>
      </c>
      <c r="M769" t="str">
        <f t="shared" si="103"/>
        <v>DisclosureOfClassesOfShareCapitalTable</v>
      </c>
      <c r="N769" t="str">
        <f t="shared" si="104"/>
        <v>Insert into dbax_dime_conc (codi_dein, pref_conc, codi_conc, orde_conc, pref_dime, codi_dime) values ('pre_cl-ci_ias-1_2014-03-05_role-861200','ifrs-full','NumberOfSharesOutstanding','210','ifrs-full','DisclosureOfClassesOfShareCapitalTable')</v>
      </c>
    </row>
    <row r="770" spans="1:14" x14ac:dyDescent="0.25">
      <c r="A770" t="s">
        <v>166</v>
      </c>
      <c r="B770" t="s">
        <v>959</v>
      </c>
      <c r="C770">
        <v>220</v>
      </c>
      <c r="D770" t="s">
        <v>1529</v>
      </c>
      <c r="H770" s="1" t="str">
        <f t="shared" si="98"/>
        <v>ifrs-full_ChangesInNumberOfSharesOutstandingAbstract</v>
      </c>
      <c r="I770" t="str">
        <f t="shared" si="99"/>
        <v>ifrs-full</v>
      </c>
      <c r="J770" t="str">
        <f t="shared" si="100"/>
        <v>ChangesInNumberOfSharesOutstandingAbstract</v>
      </c>
      <c r="K770" s="1" t="str">
        <f t="shared" si="101"/>
        <v>ifrs-full_DisclosureOfClassesOfShareCapitalTable</v>
      </c>
      <c r="L770" t="str">
        <f t="shared" si="102"/>
        <v>ifrs-full</v>
      </c>
      <c r="M770" t="str">
        <f t="shared" si="103"/>
        <v>DisclosureOfClassesOfShareCapitalTable</v>
      </c>
      <c r="N770" t="str">
        <f t="shared" si="104"/>
        <v>Insert into dbax_dime_conc (codi_dein, pref_conc, codi_conc, orde_conc, pref_dime, codi_dime) values ('pre_cl-ci_ias-1_2014-03-05_role-861200','ifrs-full','ChangesInNumberOfSharesOutstandingAbstract','220','ifrs-full','DisclosureOfClassesOfShareCapitalTable')</v>
      </c>
    </row>
    <row r="771" spans="1:14" x14ac:dyDescent="0.25">
      <c r="A771" t="s">
        <v>166</v>
      </c>
      <c r="B771" t="s">
        <v>2101</v>
      </c>
      <c r="C771">
        <v>230</v>
      </c>
      <c r="D771" t="s">
        <v>1529</v>
      </c>
      <c r="H771" s="1" t="str">
        <f t="shared" si="98"/>
        <v>ifrs-full_IncreaseDecreaseInNumberOfSharesOutstanding</v>
      </c>
      <c r="I771" t="str">
        <f t="shared" si="99"/>
        <v>ifrs-full</v>
      </c>
      <c r="J771" t="str">
        <f t="shared" si="100"/>
        <v>IncreaseDecreaseInNumberOfSharesOutstanding</v>
      </c>
      <c r="K771" s="1" t="str">
        <f t="shared" si="101"/>
        <v>ifrs-full_DisclosureOfClassesOfShareCapitalTable</v>
      </c>
      <c r="L771" t="str">
        <f t="shared" si="102"/>
        <v>ifrs-full</v>
      </c>
      <c r="M771" t="str">
        <f t="shared" si="103"/>
        <v>DisclosureOfClassesOfShareCapitalTable</v>
      </c>
      <c r="N771" t="str">
        <f t="shared" si="104"/>
        <v>Insert into dbax_dime_conc (codi_dein, pref_conc, codi_conc, orde_conc, pref_dime, codi_dime) values ('pre_cl-ci_ias-1_2014-03-05_role-861200','ifrs-full','IncreaseDecreaseInNumberOfSharesOutstanding','230','ifrs-full','DisclosureOfClassesOfShareCapitalTable')</v>
      </c>
    </row>
    <row r="772" spans="1:14" x14ac:dyDescent="0.25">
      <c r="A772" t="s">
        <v>166</v>
      </c>
      <c r="B772" t="s">
        <v>2483</v>
      </c>
      <c r="C772">
        <v>240</v>
      </c>
      <c r="D772" t="s">
        <v>1529</v>
      </c>
      <c r="H772" s="1" t="str">
        <f t="shared" si="98"/>
        <v>ifrs-full_NumberOfSharesOutstanding</v>
      </c>
      <c r="I772" t="str">
        <f t="shared" si="99"/>
        <v>ifrs-full</v>
      </c>
      <c r="J772" t="str">
        <f t="shared" si="100"/>
        <v>NumberOfSharesOutstanding</v>
      </c>
      <c r="K772" s="1" t="str">
        <f t="shared" si="101"/>
        <v>ifrs-full_DisclosureOfClassesOfShareCapitalTable</v>
      </c>
      <c r="L772" t="str">
        <f t="shared" si="102"/>
        <v>ifrs-full</v>
      </c>
      <c r="M772" t="str">
        <f t="shared" si="103"/>
        <v>DisclosureOfClassesOfShareCapitalTable</v>
      </c>
      <c r="N772" t="str">
        <f t="shared" si="104"/>
        <v>Insert into dbax_dime_conc (codi_dein, pref_conc, codi_conc, orde_conc, pref_dime, codi_dime) values ('pre_cl-ci_ias-1_2014-03-05_role-861200','ifrs-full','NumberOfSharesOutstanding','240','ifrs-full','DisclosureOfClassesOfShareCapitalTable')</v>
      </c>
    </row>
    <row r="773" spans="1:14" x14ac:dyDescent="0.25">
      <c r="A773" t="s">
        <v>166</v>
      </c>
      <c r="B773" t="s">
        <v>2847</v>
      </c>
      <c r="C773">
        <v>250</v>
      </c>
      <c r="D773" t="s">
        <v>1529</v>
      </c>
      <c r="H773" s="1" t="str">
        <f t="shared" si="98"/>
        <v>ifrs-full_RightsPreferencesAndRestrictionsAttachingToClassOfShareCapital</v>
      </c>
      <c r="I773" t="str">
        <f t="shared" si="99"/>
        <v>ifrs-full</v>
      </c>
      <c r="J773" t="str">
        <f t="shared" si="100"/>
        <v>RightsPreferencesAndRestrictionsAttachingToClassOfShareCapital</v>
      </c>
      <c r="K773" s="1" t="str">
        <f t="shared" si="101"/>
        <v>ifrs-full_DisclosureOfClassesOfShareCapitalTable</v>
      </c>
      <c r="L773" t="str">
        <f t="shared" si="102"/>
        <v>ifrs-full</v>
      </c>
      <c r="M773" t="str">
        <f t="shared" si="103"/>
        <v>DisclosureOfClassesOfShareCapitalTable</v>
      </c>
      <c r="N773" t="str">
        <f t="shared" si="104"/>
        <v>Insert into dbax_dime_conc (codi_dein, pref_conc, codi_conc, orde_conc, pref_dime, codi_dime) values ('pre_cl-ci_ias-1_2014-03-05_role-861200','ifrs-full','RightsPreferencesAndRestrictionsAttachingToClassOfShareCapital','250','ifrs-full','DisclosureOfClassesOfShareCapitalTable')</v>
      </c>
    </row>
    <row r="774" spans="1:14" x14ac:dyDescent="0.25">
      <c r="A774" t="s">
        <v>166</v>
      </c>
      <c r="B774" t="s">
        <v>2883</v>
      </c>
      <c r="C774">
        <v>260</v>
      </c>
      <c r="D774" t="s">
        <v>1529</v>
      </c>
      <c r="H774" s="1" t="str">
        <f t="shared" si="98"/>
        <v>ifrs-full_SharesInEntityHeldByEntityOrByItsSubsidiariesOrAssociates</v>
      </c>
      <c r="I774" t="str">
        <f t="shared" si="99"/>
        <v>ifrs-full</v>
      </c>
      <c r="J774" t="str">
        <f t="shared" si="100"/>
        <v>SharesInEntityHeldByEntityOrByItsSubsidiariesOrAssociates</v>
      </c>
      <c r="K774" s="1" t="str">
        <f t="shared" si="101"/>
        <v>ifrs-full_DisclosureOfClassesOfShareCapitalTable</v>
      </c>
      <c r="L774" t="str">
        <f t="shared" si="102"/>
        <v>ifrs-full</v>
      </c>
      <c r="M774" t="str">
        <f t="shared" si="103"/>
        <v>DisclosureOfClassesOfShareCapitalTable</v>
      </c>
      <c r="N774" t="str">
        <f t="shared" si="104"/>
        <v>Insert into dbax_dime_conc (codi_dein, pref_conc, codi_conc, orde_conc, pref_dime, codi_dime) values ('pre_cl-ci_ias-1_2014-03-05_role-861200','ifrs-full','SharesInEntityHeldByEntityOrByItsSubsidiariesOrAssociates','260','ifrs-full','DisclosureOfClassesOfShareCapitalTable')</v>
      </c>
    </row>
    <row r="775" spans="1:14" x14ac:dyDescent="0.25">
      <c r="A775" t="s">
        <v>166</v>
      </c>
      <c r="B775" t="s">
        <v>2884</v>
      </c>
      <c r="C775">
        <v>270</v>
      </c>
      <c r="D775" t="s">
        <v>1529</v>
      </c>
      <c r="H775" s="1" t="str">
        <f t="shared" si="98"/>
        <v>ifrs-full_SharesReservedForIssueUnderOptionsAndContractsForSaleOfShares</v>
      </c>
      <c r="I775" t="str">
        <f t="shared" si="99"/>
        <v>ifrs-full</v>
      </c>
      <c r="J775" t="str">
        <f t="shared" si="100"/>
        <v>SharesReservedForIssueUnderOptionsAndContractsForSaleOfShares</v>
      </c>
      <c r="K775" s="1" t="str">
        <f t="shared" si="101"/>
        <v>ifrs-full_DisclosureOfClassesOfShareCapitalTable</v>
      </c>
      <c r="L775" t="str">
        <f t="shared" si="102"/>
        <v>ifrs-full</v>
      </c>
      <c r="M775" t="str">
        <f t="shared" si="103"/>
        <v>DisclosureOfClassesOfShareCapitalTable</v>
      </c>
      <c r="N775" t="str">
        <f t="shared" si="104"/>
        <v>Insert into dbax_dime_conc (codi_dein, pref_conc, codi_conc, orde_conc, pref_dime, codi_dime) values ('pre_cl-ci_ias-1_2014-03-05_role-861200','ifrs-full','SharesReservedForIssueUnderOptionsAndContractsForSaleOfShares','270','ifrs-full','DisclosureOfClassesOfShareCapitalTable')</v>
      </c>
    </row>
    <row r="776" spans="1:14" x14ac:dyDescent="0.25">
      <c r="A776" t="s">
        <v>166</v>
      </c>
      <c r="B776" t="s">
        <v>1462</v>
      </c>
      <c r="C776">
        <v>280</v>
      </c>
      <c r="D776" t="s">
        <v>1529</v>
      </c>
      <c r="H776" s="1" t="str">
        <f t="shared" si="98"/>
        <v>ifrs-full_DescriptionOfTermsOfSharesReservedForIssueUnderOptionsAndContractsForSaleOfShares</v>
      </c>
      <c r="I776" t="str">
        <f t="shared" si="99"/>
        <v>ifrs-full</v>
      </c>
      <c r="J776" t="str">
        <f t="shared" si="100"/>
        <v>DescriptionOfTermsOfSharesReservedForIssueUnderOptionsAndContractsForSaleOfShares</v>
      </c>
      <c r="K776" s="1" t="str">
        <f t="shared" si="101"/>
        <v>ifrs-full_DisclosureOfClassesOfShareCapitalTable</v>
      </c>
      <c r="L776" t="str">
        <f t="shared" si="102"/>
        <v>ifrs-full</v>
      </c>
      <c r="M776" t="str">
        <f t="shared" si="103"/>
        <v>DisclosureOfClassesOfShareCapitalTable</v>
      </c>
      <c r="N776" t="str">
        <f t="shared" si="104"/>
        <v>Insert into dbax_dime_conc (codi_dein, pref_conc, codi_conc, orde_conc, pref_dime, codi_dime) values ('pre_cl-ci_ias-1_2014-03-05_role-861200','ifrs-full','DescriptionOfTermsOfSharesReservedForIssueUnderOptionsAndContractsForSaleOfShares','280','ifrs-full','DisclosureOfClassesOfShareCapitalTable')</v>
      </c>
    </row>
    <row r="777" spans="1:14" x14ac:dyDescent="0.25">
      <c r="A777" t="s">
        <v>166</v>
      </c>
      <c r="B777" t="s">
        <v>1728</v>
      </c>
      <c r="C777">
        <v>480</v>
      </c>
      <c r="D777" t="s">
        <v>1729</v>
      </c>
      <c r="H777" s="1" t="str">
        <f t="shared" si="98"/>
        <v>ifrs-full_DisclosureOfReservesWithinEquityLineItems</v>
      </c>
      <c r="I777" t="str">
        <f t="shared" si="99"/>
        <v>ifrs-full</v>
      </c>
      <c r="J777" t="str">
        <f t="shared" si="100"/>
        <v>DisclosureOfReservesWithinEquityLineItems</v>
      </c>
      <c r="K777" s="1" t="str">
        <f t="shared" si="101"/>
        <v>ifrs-full_DisclosureOfReservesWithinEquityTable</v>
      </c>
      <c r="L777" t="str">
        <f t="shared" si="102"/>
        <v>ifrs-full</v>
      </c>
      <c r="M777" t="str">
        <f t="shared" si="103"/>
        <v>DisclosureOfReservesWithinEquityTable</v>
      </c>
      <c r="N777" t="str">
        <f t="shared" si="104"/>
        <v>Insert into dbax_dime_conc (codi_dein, pref_conc, codi_conc, orde_conc, pref_dime, codi_dime) values ('pre_cl-ci_ias-1_2014-03-05_role-861200','ifrs-full','DisclosureOfReservesWithinEquityLineItems','480','ifrs-full','DisclosureOfReservesWithinEquityTable')</v>
      </c>
    </row>
    <row r="778" spans="1:14" x14ac:dyDescent="0.25">
      <c r="A778" t="s">
        <v>166</v>
      </c>
      <c r="B778" t="s">
        <v>1367</v>
      </c>
      <c r="C778">
        <v>490</v>
      </c>
      <c r="D778" t="s">
        <v>1729</v>
      </c>
      <c r="H778" s="1" t="str">
        <f t="shared" si="98"/>
        <v>ifrs-full_DescriptionOfNatureAndPurposeOfReservesWithinEquity</v>
      </c>
      <c r="I778" t="str">
        <f t="shared" si="99"/>
        <v>ifrs-full</v>
      </c>
      <c r="J778" t="str">
        <f t="shared" si="100"/>
        <v>DescriptionOfNatureAndPurposeOfReservesWithinEquity</v>
      </c>
      <c r="K778" s="1" t="str">
        <f t="shared" si="101"/>
        <v>ifrs-full_DisclosureOfReservesWithinEquityTable</v>
      </c>
      <c r="L778" t="str">
        <f t="shared" si="102"/>
        <v>ifrs-full</v>
      </c>
      <c r="M778" t="str">
        <f t="shared" si="103"/>
        <v>DisclosureOfReservesWithinEquityTable</v>
      </c>
      <c r="N778" t="str">
        <f t="shared" si="104"/>
        <v>Insert into dbax_dime_conc (codi_dein, pref_conc, codi_conc, orde_conc, pref_dime, codi_dime) values ('pre_cl-ci_ias-1_2014-03-05_role-861200','ifrs-full','DescriptionOfNatureAndPurposeOfReservesWithinEquity','490','ifrs-full','DisclosureOfReservesWithinEquityTable')</v>
      </c>
    </row>
    <row r="779" spans="1:14" x14ac:dyDescent="0.25">
      <c r="A779" t="s">
        <v>175</v>
      </c>
      <c r="B779" t="s">
        <v>1751</v>
      </c>
      <c r="C779">
        <v>550</v>
      </c>
      <c r="D779" t="s">
        <v>1752</v>
      </c>
      <c r="H779" s="1" t="str">
        <f t="shared" si="98"/>
        <v>ifrs-full_DisclosureOfTemporaryDifferenceUnusedTaxLossesAndUnusedTaxCreditsLineItems</v>
      </c>
      <c r="I779" t="str">
        <f t="shared" si="99"/>
        <v>ifrs-full</v>
      </c>
      <c r="J779" t="str">
        <f t="shared" si="100"/>
        <v>DisclosureOfTemporaryDifferenceUnusedTaxLossesAndUnusedTaxCreditsLineItems</v>
      </c>
      <c r="K779" s="1" t="str">
        <f t="shared" si="101"/>
        <v>ifrs-full_DisclosureOfTemporaryDifferenceUnusedTaxLossesAndUnusedTaxCreditsTable</v>
      </c>
      <c r="L779" t="str">
        <f t="shared" si="102"/>
        <v>ifrs-full</v>
      </c>
      <c r="M779" t="str">
        <f t="shared" si="103"/>
        <v>DisclosureOfTemporaryDifferenceUnusedTaxLossesAndUnusedTaxCreditsTable</v>
      </c>
      <c r="N779" t="str">
        <f t="shared" si="104"/>
        <v>Insert into dbax_dime_conc (codi_dein, pref_conc, codi_conc, orde_conc, pref_dime, codi_dime) values ('pre_cl-ci_ias-12_2014-03-05_role-835110','ifrs-full','DisclosureOfTemporaryDifferenceUnusedTaxLossesAndUnusedTaxCreditsLineItems','550','ifrs-full','DisclosureOfTemporaryDifferenceUnusedTaxLossesAndUnusedTaxCreditsTable')</v>
      </c>
    </row>
    <row r="780" spans="1:14" x14ac:dyDescent="0.25">
      <c r="A780" t="s">
        <v>175</v>
      </c>
      <c r="B780" t="s">
        <v>1132</v>
      </c>
      <c r="C780">
        <v>560</v>
      </c>
      <c r="D780" t="s">
        <v>1752</v>
      </c>
      <c r="H780" s="1" t="str">
        <f t="shared" si="98"/>
        <v>ifrs-full_DeferredTaxAssetsAndLiabilitiesAbstract</v>
      </c>
      <c r="I780" t="str">
        <f t="shared" si="99"/>
        <v>ifrs-full</v>
      </c>
      <c r="J780" t="str">
        <f t="shared" si="100"/>
        <v>DeferredTaxAssetsAndLiabilitiesAbstract</v>
      </c>
      <c r="K780" s="1" t="str">
        <f t="shared" si="101"/>
        <v>ifrs-full_DisclosureOfTemporaryDifferenceUnusedTaxLossesAndUnusedTaxCreditsTable</v>
      </c>
      <c r="L780" t="str">
        <f t="shared" si="102"/>
        <v>ifrs-full</v>
      </c>
      <c r="M780" t="str">
        <f t="shared" si="103"/>
        <v>DisclosureOfTemporaryDifferenceUnusedTaxLossesAndUnusedTaxCreditsTable</v>
      </c>
      <c r="N780" t="str">
        <f t="shared" si="104"/>
        <v>Insert into dbax_dime_conc (codi_dein, pref_conc, codi_conc, orde_conc, pref_dime, codi_dime) values ('pre_cl-ci_ias-12_2014-03-05_role-835110','ifrs-full','DeferredTaxAssetsAndLiabilitiesAbstract','560','ifrs-full','DisclosureOfTemporaryDifferenceUnusedTaxLossesAndUnusedTaxCreditsTable')</v>
      </c>
    </row>
    <row r="781" spans="1:14" x14ac:dyDescent="0.25">
      <c r="A781" t="s">
        <v>175</v>
      </c>
      <c r="B781" t="s">
        <v>344</v>
      </c>
      <c r="C781">
        <v>570</v>
      </c>
      <c r="D781" t="s">
        <v>1752</v>
      </c>
      <c r="H781" s="1" t="str">
        <f t="shared" si="98"/>
        <v>cl-ci_ActivoImpuestosDiferidos</v>
      </c>
      <c r="I781" t="str">
        <f t="shared" si="99"/>
        <v>cl-ci</v>
      </c>
      <c r="J781" t="str">
        <f t="shared" si="100"/>
        <v>ActivoImpuestosDiferidos</v>
      </c>
      <c r="K781" s="1" t="str">
        <f t="shared" si="101"/>
        <v>ifrs-full_DisclosureOfTemporaryDifferenceUnusedTaxLossesAndUnusedTaxCreditsTable</v>
      </c>
      <c r="L781" t="str">
        <f t="shared" si="102"/>
        <v>ifrs-full</v>
      </c>
      <c r="M781" t="str">
        <f t="shared" si="103"/>
        <v>DisclosureOfTemporaryDifferenceUnusedTaxLossesAndUnusedTaxCreditsTable</v>
      </c>
      <c r="N781" t="str">
        <f t="shared" si="104"/>
        <v>Insert into dbax_dime_conc (codi_dein, pref_conc, codi_conc, orde_conc, pref_dime, codi_dime) values ('pre_cl-ci_ias-12_2014-03-05_role-835110','cl-ci','ActivoImpuestosDiferidos','570','ifrs-full','DisclosureOfTemporaryDifferenceUnusedTaxLossesAndUnusedTaxCreditsTable')</v>
      </c>
    </row>
    <row r="782" spans="1:14" x14ac:dyDescent="0.25">
      <c r="A782" t="s">
        <v>175</v>
      </c>
      <c r="B782" t="s">
        <v>657</v>
      </c>
      <c r="C782">
        <v>580</v>
      </c>
      <c r="D782" t="s">
        <v>1752</v>
      </c>
      <c r="H782" s="1" t="str">
        <f t="shared" si="98"/>
        <v>cl-ci_PasivoImpuestosDiferidos</v>
      </c>
      <c r="I782" t="str">
        <f t="shared" si="99"/>
        <v>cl-ci</v>
      </c>
      <c r="J782" t="str">
        <f t="shared" si="100"/>
        <v>PasivoImpuestosDiferidos</v>
      </c>
      <c r="K782" s="1" t="str">
        <f t="shared" si="101"/>
        <v>ifrs-full_DisclosureOfTemporaryDifferenceUnusedTaxLossesAndUnusedTaxCreditsTable</v>
      </c>
      <c r="L782" t="str">
        <f t="shared" si="102"/>
        <v>ifrs-full</v>
      </c>
      <c r="M782" t="str">
        <f t="shared" si="103"/>
        <v>DisclosureOfTemporaryDifferenceUnusedTaxLossesAndUnusedTaxCreditsTable</v>
      </c>
      <c r="N782" t="str">
        <f t="shared" si="104"/>
        <v>Insert into dbax_dime_conc (codi_dein, pref_conc, codi_conc, orde_conc, pref_dime, codi_dime) values ('pre_cl-ci_ias-12_2014-03-05_role-835110','cl-ci','PasivoImpuestosDiferidos','580','ifrs-full','DisclosureOfTemporaryDifferenceUnusedTaxLossesAndUnusedTaxCreditsTable')</v>
      </c>
    </row>
    <row r="783" spans="1:14" x14ac:dyDescent="0.25">
      <c r="A783" t="s">
        <v>175</v>
      </c>
      <c r="B783" t="s">
        <v>1143</v>
      </c>
      <c r="C783">
        <v>590</v>
      </c>
      <c r="D783" t="s">
        <v>1752</v>
      </c>
      <c r="H783" s="1" t="str">
        <f t="shared" si="98"/>
        <v>ifrs-full_DeferredTaxLiabilityAsset</v>
      </c>
      <c r="I783" t="str">
        <f t="shared" si="99"/>
        <v>ifrs-full</v>
      </c>
      <c r="J783" t="str">
        <f t="shared" si="100"/>
        <v>DeferredTaxLiabilityAsset</v>
      </c>
      <c r="K783" s="1" t="str">
        <f t="shared" si="101"/>
        <v>ifrs-full_DisclosureOfTemporaryDifferenceUnusedTaxLossesAndUnusedTaxCreditsTable</v>
      </c>
      <c r="L783" t="str">
        <f t="shared" si="102"/>
        <v>ifrs-full</v>
      </c>
      <c r="M783" t="str">
        <f t="shared" si="103"/>
        <v>DisclosureOfTemporaryDifferenceUnusedTaxLossesAndUnusedTaxCreditsTable</v>
      </c>
      <c r="N783" t="str">
        <f t="shared" si="104"/>
        <v>Insert into dbax_dime_conc (codi_dein, pref_conc, codi_conc, orde_conc, pref_dime, codi_dime) values ('pre_cl-ci_ias-12_2014-03-05_role-835110','ifrs-full','DeferredTaxLiabilityAsset','590','ifrs-full','DisclosureOfTemporaryDifferenceUnusedTaxLossesAndUnusedTaxCreditsTable')</v>
      </c>
    </row>
    <row r="784" spans="1:14" x14ac:dyDescent="0.25">
      <c r="A784" t="s">
        <v>175</v>
      </c>
      <c r="B784" t="s">
        <v>2385</v>
      </c>
      <c r="C784">
        <v>600</v>
      </c>
      <c r="D784" t="s">
        <v>1752</v>
      </c>
      <c r="H784" s="1" t="str">
        <f t="shared" si="98"/>
        <v>ifrs-full_NetDeferredTaxAssetsAndLiabilitiesAbstract</v>
      </c>
      <c r="I784" t="str">
        <f t="shared" si="99"/>
        <v>ifrs-full</v>
      </c>
      <c r="J784" t="str">
        <f t="shared" si="100"/>
        <v>NetDeferredTaxAssetsAndLiabilitiesAbstract</v>
      </c>
      <c r="K784" s="1" t="str">
        <f t="shared" si="101"/>
        <v>ifrs-full_DisclosureOfTemporaryDifferenceUnusedTaxLossesAndUnusedTaxCreditsTable</v>
      </c>
      <c r="L784" t="str">
        <f t="shared" si="102"/>
        <v>ifrs-full</v>
      </c>
      <c r="M784" t="str">
        <f t="shared" si="103"/>
        <v>DisclosureOfTemporaryDifferenceUnusedTaxLossesAndUnusedTaxCreditsTable</v>
      </c>
      <c r="N784" t="str">
        <f t="shared" si="104"/>
        <v>Insert into dbax_dime_conc (codi_dein, pref_conc, codi_conc, orde_conc, pref_dime, codi_dime) values ('pre_cl-ci_ias-12_2014-03-05_role-835110','ifrs-full','NetDeferredTaxAssetsAndLiabilitiesAbstract','600','ifrs-full','DisclosureOfTemporaryDifferenceUnusedTaxLossesAndUnusedTaxCreditsTable')</v>
      </c>
    </row>
    <row r="785" spans="1:14" x14ac:dyDescent="0.25">
      <c r="A785" t="s">
        <v>175</v>
      </c>
      <c r="B785" t="s">
        <v>2384</v>
      </c>
      <c r="C785">
        <v>610</v>
      </c>
      <c r="D785" t="s">
        <v>1752</v>
      </c>
      <c r="H785" s="1" t="str">
        <f t="shared" si="98"/>
        <v>ifrs-full_NetDeferredTaxAssets</v>
      </c>
      <c r="I785" t="str">
        <f t="shared" si="99"/>
        <v>ifrs-full</v>
      </c>
      <c r="J785" t="str">
        <f t="shared" si="100"/>
        <v>NetDeferredTaxAssets</v>
      </c>
      <c r="K785" s="1" t="str">
        <f t="shared" si="101"/>
        <v>ifrs-full_DisclosureOfTemporaryDifferenceUnusedTaxLossesAndUnusedTaxCreditsTable</v>
      </c>
      <c r="L785" t="str">
        <f t="shared" si="102"/>
        <v>ifrs-full</v>
      </c>
      <c r="M785" t="str">
        <f t="shared" si="103"/>
        <v>DisclosureOfTemporaryDifferenceUnusedTaxLossesAndUnusedTaxCreditsTable</v>
      </c>
      <c r="N785" t="str">
        <f t="shared" si="104"/>
        <v>Insert into dbax_dime_conc (codi_dein, pref_conc, codi_conc, orde_conc, pref_dime, codi_dime) values ('pre_cl-ci_ias-12_2014-03-05_role-835110','ifrs-full','NetDeferredTaxAssets','610','ifrs-full','DisclosureOfTemporaryDifferenceUnusedTaxLossesAndUnusedTaxCreditsTable')</v>
      </c>
    </row>
    <row r="786" spans="1:14" x14ac:dyDescent="0.25">
      <c r="A786" t="s">
        <v>175</v>
      </c>
      <c r="B786" t="s">
        <v>2386</v>
      </c>
      <c r="C786">
        <v>620</v>
      </c>
      <c r="D786" t="s">
        <v>1752</v>
      </c>
      <c r="H786" s="1" t="str">
        <f t="shared" si="98"/>
        <v>ifrs-full_NetDeferredTaxLiabilities</v>
      </c>
      <c r="I786" t="str">
        <f t="shared" si="99"/>
        <v>ifrs-full</v>
      </c>
      <c r="J786" t="str">
        <f t="shared" si="100"/>
        <v>NetDeferredTaxLiabilities</v>
      </c>
      <c r="K786" s="1" t="str">
        <f t="shared" si="101"/>
        <v>ifrs-full_DisclosureOfTemporaryDifferenceUnusedTaxLossesAndUnusedTaxCreditsTable</v>
      </c>
      <c r="L786" t="str">
        <f t="shared" si="102"/>
        <v>ifrs-full</v>
      </c>
      <c r="M786" t="str">
        <f t="shared" si="103"/>
        <v>DisclosureOfTemporaryDifferenceUnusedTaxLossesAndUnusedTaxCreditsTable</v>
      </c>
      <c r="N786" t="str">
        <f t="shared" si="104"/>
        <v>Insert into dbax_dime_conc (codi_dein, pref_conc, codi_conc, orde_conc, pref_dime, codi_dime) values ('pre_cl-ci_ias-12_2014-03-05_role-835110','ifrs-full','NetDeferredTaxLiabilities','620','ifrs-full','DisclosureOfTemporaryDifferenceUnusedTaxLossesAndUnusedTaxCreditsTable')</v>
      </c>
    </row>
    <row r="787" spans="1:14" x14ac:dyDescent="0.25">
      <c r="A787" t="s">
        <v>175</v>
      </c>
      <c r="B787" t="s">
        <v>1137</v>
      </c>
      <c r="C787">
        <v>630</v>
      </c>
      <c r="D787" t="s">
        <v>1752</v>
      </c>
      <c r="H787" s="1" t="str">
        <f t="shared" si="98"/>
        <v>ifrs-full_DeferredTaxExpenseIncomeAbstract</v>
      </c>
      <c r="I787" t="str">
        <f t="shared" si="99"/>
        <v>ifrs-full</v>
      </c>
      <c r="J787" t="str">
        <f t="shared" si="100"/>
        <v>DeferredTaxExpenseIncomeAbstract</v>
      </c>
      <c r="K787" s="1" t="str">
        <f t="shared" si="101"/>
        <v>ifrs-full_DisclosureOfTemporaryDifferenceUnusedTaxLossesAndUnusedTaxCreditsTable</v>
      </c>
      <c r="L787" t="str">
        <f t="shared" si="102"/>
        <v>ifrs-full</v>
      </c>
      <c r="M787" t="str">
        <f t="shared" si="103"/>
        <v>DisclosureOfTemporaryDifferenceUnusedTaxLossesAndUnusedTaxCreditsTable</v>
      </c>
      <c r="N787" t="str">
        <f t="shared" si="104"/>
        <v>Insert into dbax_dime_conc (codi_dein, pref_conc, codi_conc, orde_conc, pref_dime, codi_dime) values ('pre_cl-ci_ias-12_2014-03-05_role-835110','ifrs-full','DeferredTaxExpenseIncomeAbstract','630','ifrs-full','DisclosureOfTemporaryDifferenceUnusedTaxLossesAndUnusedTaxCreditsTable')</v>
      </c>
    </row>
    <row r="788" spans="1:14" x14ac:dyDescent="0.25">
      <c r="A788" t="s">
        <v>175</v>
      </c>
      <c r="B788" t="s">
        <v>1136</v>
      </c>
      <c r="C788">
        <v>640</v>
      </c>
      <c r="D788" t="s">
        <v>1752</v>
      </c>
      <c r="H788" s="1" t="str">
        <f t="shared" si="98"/>
        <v>ifrs-full_DeferredTaxExpenseIncome</v>
      </c>
      <c r="I788" t="str">
        <f t="shared" si="99"/>
        <v>ifrs-full</v>
      </c>
      <c r="J788" t="str">
        <f t="shared" si="100"/>
        <v>DeferredTaxExpenseIncome</v>
      </c>
      <c r="K788" s="1" t="str">
        <f t="shared" si="101"/>
        <v>ifrs-full_DisclosureOfTemporaryDifferenceUnusedTaxLossesAndUnusedTaxCreditsTable</v>
      </c>
      <c r="L788" t="str">
        <f t="shared" si="102"/>
        <v>ifrs-full</v>
      </c>
      <c r="M788" t="str">
        <f t="shared" si="103"/>
        <v>DisclosureOfTemporaryDifferenceUnusedTaxLossesAndUnusedTaxCreditsTable</v>
      </c>
      <c r="N788" t="str">
        <f t="shared" si="104"/>
        <v>Insert into dbax_dime_conc (codi_dein, pref_conc, codi_conc, orde_conc, pref_dime, codi_dime) values ('pre_cl-ci_ias-12_2014-03-05_role-835110','ifrs-full','DeferredTaxExpenseIncome','640','ifrs-full','DisclosureOfTemporaryDifferenceUnusedTaxLossesAndUnusedTaxCreditsTable')</v>
      </c>
    </row>
    <row r="789" spans="1:14" x14ac:dyDescent="0.25">
      <c r="A789" t="s">
        <v>175</v>
      </c>
      <c r="B789" t="s">
        <v>1138</v>
      </c>
      <c r="C789">
        <v>650</v>
      </c>
      <c r="D789" t="s">
        <v>1752</v>
      </c>
      <c r="H789" s="1" t="str">
        <f t="shared" si="98"/>
        <v>ifrs-full_DeferredTaxExpenseIncomeRecognisedInProfitOrLoss</v>
      </c>
      <c r="I789" t="str">
        <f t="shared" si="99"/>
        <v>ifrs-full</v>
      </c>
      <c r="J789" t="str">
        <f t="shared" si="100"/>
        <v>DeferredTaxExpenseIncomeRecognisedInProfitOrLoss</v>
      </c>
      <c r="K789" s="1" t="str">
        <f t="shared" si="101"/>
        <v>ifrs-full_DisclosureOfTemporaryDifferenceUnusedTaxLossesAndUnusedTaxCreditsTable</v>
      </c>
      <c r="L789" t="str">
        <f t="shared" si="102"/>
        <v>ifrs-full</v>
      </c>
      <c r="M789" t="str">
        <f t="shared" si="103"/>
        <v>DisclosureOfTemporaryDifferenceUnusedTaxLossesAndUnusedTaxCreditsTable</v>
      </c>
      <c r="N789" t="str">
        <f t="shared" si="104"/>
        <v>Insert into dbax_dime_conc (codi_dein, pref_conc, codi_conc, orde_conc, pref_dime, codi_dime) values ('pre_cl-ci_ias-12_2014-03-05_role-835110','ifrs-full','DeferredTaxExpenseIncomeRecognisedInProfitOrLoss','650','ifrs-full','DisclosureOfTemporaryDifferenceUnusedTaxLossesAndUnusedTaxCreditsTable')</v>
      </c>
    </row>
    <row r="790" spans="1:14" x14ac:dyDescent="0.25">
      <c r="A790" t="s">
        <v>175</v>
      </c>
      <c r="B790" t="s">
        <v>2738</v>
      </c>
      <c r="C790">
        <v>660</v>
      </c>
      <c r="D790" t="s">
        <v>1752</v>
      </c>
      <c r="H790" s="1" t="str">
        <f t="shared" si="98"/>
        <v>ifrs-full_ReconciliationOfChangesInDeferredTaxLiabilityAssetAbstract</v>
      </c>
      <c r="I790" t="str">
        <f t="shared" si="99"/>
        <v>ifrs-full</v>
      </c>
      <c r="J790" t="str">
        <f t="shared" si="100"/>
        <v>ReconciliationOfChangesInDeferredTaxLiabilityAssetAbstract</v>
      </c>
      <c r="K790" s="1" t="str">
        <f t="shared" si="101"/>
        <v>ifrs-full_DisclosureOfTemporaryDifferenceUnusedTaxLossesAndUnusedTaxCreditsTable</v>
      </c>
      <c r="L790" t="str">
        <f t="shared" si="102"/>
        <v>ifrs-full</v>
      </c>
      <c r="M790" t="str">
        <f t="shared" si="103"/>
        <v>DisclosureOfTemporaryDifferenceUnusedTaxLossesAndUnusedTaxCreditsTable</v>
      </c>
      <c r="N790" t="str">
        <f t="shared" si="104"/>
        <v>Insert into dbax_dime_conc (codi_dein, pref_conc, codi_conc, orde_conc, pref_dime, codi_dime) values ('pre_cl-ci_ias-12_2014-03-05_role-835110','ifrs-full','ReconciliationOfChangesInDeferredTaxLiabilityAssetAbstract','660','ifrs-full','DisclosureOfTemporaryDifferenceUnusedTaxLossesAndUnusedTaxCreditsTable')</v>
      </c>
    </row>
    <row r="791" spans="1:14" x14ac:dyDescent="0.25">
      <c r="A791" t="s">
        <v>175</v>
      </c>
      <c r="B791" t="s">
        <v>1143</v>
      </c>
      <c r="C791">
        <v>670</v>
      </c>
      <c r="D791" t="s">
        <v>1752</v>
      </c>
      <c r="H791" s="1" t="str">
        <f t="shared" si="98"/>
        <v>ifrs-full_DeferredTaxLiabilityAsset</v>
      </c>
      <c r="I791" t="str">
        <f t="shared" si="99"/>
        <v>ifrs-full</v>
      </c>
      <c r="J791" t="str">
        <f t="shared" si="100"/>
        <v>DeferredTaxLiabilityAsset</v>
      </c>
      <c r="K791" s="1" t="str">
        <f t="shared" si="101"/>
        <v>ifrs-full_DisclosureOfTemporaryDifferenceUnusedTaxLossesAndUnusedTaxCreditsTable</v>
      </c>
      <c r="L791" t="str">
        <f t="shared" si="102"/>
        <v>ifrs-full</v>
      </c>
      <c r="M791" t="str">
        <f t="shared" si="103"/>
        <v>DisclosureOfTemporaryDifferenceUnusedTaxLossesAndUnusedTaxCreditsTable</v>
      </c>
      <c r="N791" t="str">
        <f t="shared" si="104"/>
        <v>Insert into dbax_dime_conc (codi_dein, pref_conc, codi_conc, orde_conc, pref_dime, codi_dime) values ('pre_cl-ci_ias-12_2014-03-05_role-835110','ifrs-full','DeferredTaxLiabilityAsset','670','ifrs-full','DisclosureOfTemporaryDifferenceUnusedTaxLossesAndUnusedTaxCreditsTable')</v>
      </c>
    </row>
    <row r="792" spans="1:14" x14ac:dyDescent="0.25">
      <c r="A792" t="s">
        <v>175</v>
      </c>
      <c r="B792" t="s">
        <v>946</v>
      </c>
      <c r="C792">
        <v>680</v>
      </c>
      <c r="D792" t="s">
        <v>1752</v>
      </c>
      <c r="H792" s="1" t="str">
        <f t="shared" si="98"/>
        <v>ifrs-full_ChangesInDeferredTaxLiabilityAssetAbstract</v>
      </c>
      <c r="I792" t="str">
        <f t="shared" si="99"/>
        <v>ifrs-full</v>
      </c>
      <c r="J792" t="str">
        <f t="shared" si="100"/>
        <v>ChangesInDeferredTaxLiabilityAssetAbstract</v>
      </c>
      <c r="K792" s="1" t="str">
        <f t="shared" si="101"/>
        <v>ifrs-full_DisclosureOfTemporaryDifferenceUnusedTaxLossesAndUnusedTaxCreditsTable</v>
      </c>
      <c r="L792" t="str">
        <f t="shared" si="102"/>
        <v>ifrs-full</v>
      </c>
      <c r="M792" t="str">
        <f t="shared" si="103"/>
        <v>DisclosureOfTemporaryDifferenceUnusedTaxLossesAndUnusedTaxCreditsTable</v>
      </c>
      <c r="N792" t="str">
        <f t="shared" si="104"/>
        <v>Insert into dbax_dime_conc (codi_dein, pref_conc, codi_conc, orde_conc, pref_dime, codi_dime) values ('pre_cl-ci_ias-12_2014-03-05_role-835110','ifrs-full','ChangesInDeferredTaxLiabilityAssetAbstract','680','ifrs-full','DisclosureOfTemporaryDifferenceUnusedTaxLossesAndUnusedTaxCreditsTable')</v>
      </c>
    </row>
    <row r="793" spans="1:14" x14ac:dyDescent="0.25">
      <c r="A793" t="s">
        <v>175</v>
      </c>
      <c r="B793" t="s">
        <v>1138</v>
      </c>
      <c r="C793">
        <v>690</v>
      </c>
      <c r="D793" t="s">
        <v>1752</v>
      </c>
      <c r="H793" s="1" t="str">
        <f t="shared" si="98"/>
        <v>ifrs-full_DeferredTaxExpenseIncomeRecognisedInProfitOrLoss</v>
      </c>
      <c r="I793" t="str">
        <f t="shared" si="99"/>
        <v>ifrs-full</v>
      </c>
      <c r="J793" t="str">
        <f t="shared" si="100"/>
        <v>DeferredTaxExpenseIncomeRecognisedInProfitOrLoss</v>
      </c>
      <c r="K793" s="1" t="str">
        <f t="shared" si="101"/>
        <v>ifrs-full_DisclosureOfTemporaryDifferenceUnusedTaxLossesAndUnusedTaxCreditsTable</v>
      </c>
      <c r="L793" t="str">
        <f t="shared" si="102"/>
        <v>ifrs-full</v>
      </c>
      <c r="M793" t="str">
        <f t="shared" si="103"/>
        <v>DisclosureOfTemporaryDifferenceUnusedTaxLossesAndUnusedTaxCreditsTable</v>
      </c>
      <c r="N793" t="str">
        <f t="shared" si="104"/>
        <v>Insert into dbax_dime_conc (codi_dein, pref_conc, codi_conc, orde_conc, pref_dime, codi_dime) values ('pre_cl-ci_ias-12_2014-03-05_role-835110','ifrs-full','DeferredTaxExpenseIncomeRecognisedInProfitOrLoss','690','ifrs-full','DisclosureOfTemporaryDifferenceUnusedTaxLossesAndUnusedTaxCreditsTable')</v>
      </c>
    </row>
    <row r="794" spans="1:14" x14ac:dyDescent="0.25">
      <c r="A794" t="s">
        <v>175</v>
      </c>
      <c r="B794" t="s">
        <v>1144</v>
      </c>
      <c r="C794">
        <v>700</v>
      </c>
      <c r="D794" t="s">
        <v>1752</v>
      </c>
      <c r="H794" s="1" t="str">
        <f t="shared" ref="H794:H857" si="105">MID(B794,FIND("#",B794)+1,10000)</f>
        <v>ifrs-full_DeferredTaxRelatingToItemsChargedOrCreditedDirectlyToEquity</v>
      </c>
      <c r="I794" t="str">
        <f t="shared" ref="I794:I857" si="106">MID(H794,1,FIND("_",H794)-1)</f>
        <v>ifrs-full</v>
      </c>
      <c r="J794" t="str">
        <f t="shared" ref="J794:J857" si="107">MID(H794,FIND("_",H794)+1,10000)</f>
        <v>DeferredTaxRelatingToItemsChargedOrCreditedDirectlyToEquity</v>
      </c>
      <c r="K794" s="1" t="str">
        <f t="shared" ref="K794:K857" si="108">MID(D794,FIND("#",D794)+1,10000)</f>
        <v>ifrs-full_DisclosureOfTemporaryDifferenceUnusedTaxLossesAndUnusedTaxCreditsTable</v>
      </c>
      <c r="L794" t="str">
        <f t="shared" ref="L794:L857" si="109">MID(K794,1,FIND("_",K794)-1)</f>
        <v>ifrs-full</v>
      </c>
      <c r="M794" t="str">
        <f t="shared" ref="M794:M857" si="110">MID(K794,FIND("_",K794)+1,10000)</f>
        <v>DisclosureOfTemporaryDifferenceUnusedTaxLossesAndUnusedTaxCreditsTable</v>
      </c>
      <c r="N794" t="str">
        <f t="shared" ref="N794:N857" si="111">CONCATENATE("Insert into dbax_dime_conc (codi_dein, pref_conc, codi_conc, orde_conc, pref_dime, codi_dime) values ('",A794,"','",I794,"','",J794,"','",C794,"','",L794,"','",M794,"')")</f>
        <v>Insert into dbax_dime_conc (codi_dein, pref_conc, codi_conc, orde_conc, pref_dime, codi_dime) values ('pre_cl-ci_ias-12_2014-03-05_role-835110','ifrs-full','DeferredTaxRelatingToItemsChargedOrCreditedDirectlyToEquity','700','ifrs-full','DisclosureOfTemporaryDifferenceUnusedTaxLossesAndUnusedTaxCreditsTable')</v>
      </c>
    </row>
    <row r="795" spans="1:14" x14ac:dyDescent="0.25">
      <c r="A795" t="s">
        <v>175</v>
      </c>
      <c r="B795" t="s">
        <v>2069</v>
      </c>
      <c r="C795">
        <v>710</v>
      </c>
      <c r="D795" t="s">
        <v>1752</v>
      </c>
      <c r="H795" s="1" t="str">
        <f t="shared" si="105"/>
        <v>ifrs-full_IncomeTaxRelatingToComponentsOfOtherComprehensiveIncome</v>
      </c>
      <c r="I795" t="str">
        <f t="shared" si="106"/>
        <v>ifrs-full</v>
      </c>
      <c r="J795" t="str">
        <f t="shared" si="107"/>
        <v>IncomeTaxRelatingToComponentsOfOtherComprehensiveIncome</v>
      </c>
      <c r="K795" s="1" t="str">
        <f t="shared" si="108"/>
        <v>ifrs-full_DisclosureOfTemporaryDifferenceUnusedTaxLossesAndUnusedTaxCreditsTable</v>
      </c>
      <c r="L795" t="str">
        <f t="shared" si="109"/>
        <v>ifrs-full</v>
      </c>
      <c r="M795" t="str">
        <f t="shared" si="110"/>
        <v>DisclosureOfTemporaryDifferenceUnusedTaxLossesAndUnusedTaxCreditsTable</v>
      </c>
      <c r="N795" t="str">
        <f t="shared" si="111"/>
        <v>Insert into dbax_dime_conc (codi_dein, pref_conc, codi_conc, orde_conc, pref_dime, codi_dime) values ('pre_cl-ci_ias-12_2014-03-05_role-835110','ifrs-full','IncomeTaxRelatingToComponentsOfOtherComprehensiveIncome','710','ifrs-full','DisclosureOfTemporaryDifferenceUnusedTaxLossesAndUnusedTaxCreditsTable')</v>
      </c>
    </row>
    <row r="796" spans="1:14" x14ac:dyDescent="0.25">
      <c r="A796" t="s">
        <v>175</v>
      </c>
      <c r="B796" t="s">
        <v>2102</v>
      </c>
      <c r="C796">
        <v>720</v>
      </c>
      <c r="D796" t="s">
        <v>1752</v>
      </c>
      <c r="H796" s="1" t="str">
        <f t="shared" si="105"/>
        <v>ifrs-full_IncreaseDecreaseThroughBusinessCombinationsDeferredTaxLiabilityAsset</v>
      </c>
      <c r="I796" t="str">
        <f t="shared" si="106"/>
        <v>ifrs-full</v>
      </c>
      <c r="J796" t="str">
        <f t="shared" si="107"/>
        <v>IncreaseDecreaseThroughBusinessCombinationsDeferredTaxLiabilityAsset</v>
      </c>
      <c r="K796" s="1" t="str">
        <f t="shared" si="108"/>
        <v>ifrs-full_DisclosureOfTemporaryDifferenceUnusedTaxLossesAndUnusedTaxCreditsTable</v>
      </c>
      <c r="L796" t="str">
        <f t="shared" si="109"/>
        <v>ifrs-full</v>
      </c>
      <c r="M796" t="str">
        <f t="shared" si="110"/>
        <v>DisclosureOfTemporaryDifferenceUnusedTaxLossesAndUnusedTaxCreditsTable</v>
      </c>
      <c r="N796" t="str">
        <f t="shared" si="111"/>
        <v>Insert into dbax_dime_conc (codi_dein, pref_conc, codi_conc, orde_conc, pref_dime, codi_dime) values ('pre_cl-ci_ias-12_2014-03-05_role-835110','ifrs-full','IncreaseDecreaseThroughBusinessCombinationsDeferredTaxLiabilityAsset','720','ifrs-full','DisclosureOfTemporaryDifferenceUnusedTaxLossesAndUnusedTaxCreditsTable')</v>
      </c>
    </row>
    <row r="797" spans="1:14" x14ac:dyDescent="0.25">
      <c r="A797" t="s">
        <v>175</v>
      </c>
      <c r="B797" t="s">
        <v>2107</v>
      </c>
      <c r="C797">
        <v>730</v>
      </c>
      <c r="D797" t="s">
        <v>1752</v>
      </c>
      <c r="H797" s="1" t="str">
        <f t="shared" si="105"/>
        <v>ifrs-full_IncreaseDecreaseThroughLossOfControlOfSubsidiaryDeferredTaxLiabilityAsset</v>
      </c>
      <c r="I797" t="str">
        <f t="shared" si="106"/>
        <v>ifrs-full</v>
      </c>
      <c r="J797" t="str">
        <f t="shared" si="107"/>
        <v>IncreaseDecreaseThroughLossOfControlOfSubsidiaryDeferredTaxLiabilityAsset</v>
      </c>
      <c r="K797" s="1" t="str">
        <f t="shared" si="108"/>
        <v>ifrs-full_DisclosureOfTemporaryDifferenceUnusedTaxLossesAndUnusedTaxCreditsTable</v>
      </c>
      <c r="L797" t="str">
        <f t="shared" si="109"/>
        <v>ifrs-full</v>
      </c>
      <c r="M797" t="str">
        <f t="shared" si="110"/>
        <v>DisclosureOfTemporaryDifferenceUnusedTaxLossesAndUnusedTaxCreditsTable</v>
      </c>
      <c r="N797" t="str">
        <f t="shared" si="111"/>
        <v>Insert into dbax_dime_conc (codi_dein, pref_conc, codi_conc, orde_conc, pref_dime, codi_dime) values ('pre_cl-ci_ias-12_2014-03-05_role-835110','ifrs-full','IncreaseDecreaseThroughLossOfControlOfSubsidiaryDeferredTaxLiabilityAsset','730','ifrs-full','DisclosureOfTemporaryDifferenceUnusedTaxLossesAndUnusedTaxCreditsTable')</v>
      </c>
    </row>
    <row r="798" spans="1:14" x14ac:dyDescent="0.25">
      <c r="A798" t="s">
        <v>175</v>
      </c>
      <c r="B798" t="s">
        <v>2109</v>
      </c>
      <c r="C798">
        <v>740</v>
      </c>
      <c r="D798" t="s">
        <v>1752</v>
      </c>
      <c r="H798" s="1" t="str">
        <f t="shared" si="105"/>
        <v>ifrs-full_IncreaseDecreaseThroughNetExchangeDifferencesDeferredTaxLiabilityAsset</v>
      </c>
      <c r="I798" t="str">
        <f t="shared" si="106"/>
        <v>ifrs-full</v>
      </c>
      <c r="J798" t="str">
        <f t="shared" si="107"/>
        <v>IncreaseDecreaseThroughNetExchangeDifferencesDeferredTaxLiabilityAsset</v>
      </c>
      <c r="K798" s="1" t="str">
        <f t="shared" si="108"/>
        <v>ifrs-full_DisclosureOfTemporaryDifferenceUnusedTaxLossesAndUnusedTaxCreditsTable</v>
      </c>
      <c r="L798" t="str">
        <f t="shared" si="109"/>
        <v>ifrs-full</v>
      </c>
      <c r="M798" t="str">
        <f t="shared" si="110"/>
        <v>DisclosureOfTemporaryDifferenceUnusedTaxLossesAndUnusedTaxCreditsTable</v>
      </c>
      <c r="N798" t="str">
        <f t="shared" si="111"/>
        <v>Insert into dbax_dime_conc (codi_dein, pref_conc, codi_conc, orde_conc, pref_dime, codi_dime) values ('pre_cl-ci_ias-12_2014-03-05_role-835110','ifrs-full','IncreaseDecreaseThroughNetExchangeDifferencesDeferredTaxLiabilityAsset','740','ifrs-full','DisclosureOfTemporaryDifferenceUnusedTaxLossesAndUnusedTaxCreditsTable')</v>
      </c>
    </row>
    <row r="799" spans="1:14" x14ac:dyDescent="0.25">
      <c r="A799" t="s">
        <v>175</v>
      </c>
      <c r="B799" t="s">
        <v>2091</v>
      </c>
      <c r="C799">
        <v>750</v>
      </c>
      <c r="D799" t="s">
        <v>1752</v>
      </c>
      <c r="H799" s="1" t="str">
        <f t="shared" si="105"/>
        <v>ifrs-full_IncreaseDecreaseInDeferredTaxLiabilityAsset</v>
      </c>
      <c r="I799" t="str">
        <f t="shared" si="106"/>
        <v>ifrs-full</v>
      </c>
      <c r="J799" t="str">
        <f t="shared" si="107"/>
        <v>IncreaseDecreaseInDeferredTaxLiabilityAsset</v>
      </c>
      <c r="K799" s="1" t="str">
        <f t="shared" si="108"/>
        <v>ifrs-full_DisclosureOfTemporaryDifferenceUnusedTaxLossesAndUnusedTaxCreditsTable</v>
      </c>
      <c r="L799" t="str">
        <f t="shared" si="109"/>
        <v>ifrs-full</v>
      </c>
      <c r="M799" t="str">
        <f t="shared" si="110"/>
        <v>DisclosureOfTemporaryDifferenceUnusedTaxLossesAndUnusedTaxCreditsTable</v>
      </c>
      <c r="N799" t="str">
        <f t="shared" si="111"/>
        <v>Insert into dbax_dime_conc (codi_dein, pref_conc, codi_conc, orde_conc, pref_dime, codi_dime) values ('pre_cl-ci_ias-12_2014-03-05_role-835110','ifrs-full','IncreaseDecreaseInDeferredTaxLiabilityAsset','750','ifrs-full','DisclosureOfTemporaryDifferenceUnusedTaxLossesAndUnusedTaxCreditsTable')</v>
      </c>
    </row>
    <row r="800" spans="1:14" x14ac:dyDescent="0.25">
      <c r="A800" t="s">
        <v>175</v>
      </c>
      <c r="B800" t="s">
        <v>1143</v>
      </c>
      <c r="C800">
        <v>760</v>
      </c>
      <c r="D800" t="s">
        <v>1752</v>
      </c>
      <c r="H800" s="1" t="str">
        <f t="shared" si="105"/>
        <v>ifrs-full_DeferredTaxLiabilityAsset</v>
      </c>
      <c r="I800" t="str">
        <f t="shared" si="106"/>
        <v>ifrs-full</v>
      </c>
      <c r="J800" t="str">
        <f t="shared" si="107"/>
        <v>DeferredTaxLiabilityAsset</v>
      </c>
      <c r="K800" s="1" t="str">
        <f t="shared" si="108"/>
        <v>ifrs-full_DisclosureOfTemporaryDifferenceUnusedTaxLossesAndUnusedTaxCreditsTable</v>
      </c>
      <c r="L800" t="str">
        <f t="shared" si="109"/>
        <v>ifrs-full</v>
      </c>
      <c r="M800" t="str">
        <f t="shared" si="110"/>
        <v>DisclosureOfTemporaryDifferenceUnusedTaxLossesAndUnusedTaxCreditsTable</v>
      </c>
      <c r="N800" t="str">
        <f t="shared" si="111"/>
        <v>Insert into dbax_dime_conc (codi_dein, pref_conc, codi_conc, orde_conc, pref_dime, codi_dime) values ('pre_cl-ci_ias-12_2014-03-05_role-835110','ifrs-full','DeferredTaxLiabilityAsset','760','ifrs-full','DisclosureOfTemporaryDifferenceUnusedTaxLossesAndUnusedTaxCreditsTable')</v>
      </c>
    </row>
    <row r="801" spans="1:14" x14ac:dyDescent="0.25">
      <c r="A801" t="s">
        <v>178</v>
      </c>
      <c r="B801" t="s">
        <v>1697</v>
      </c>
      <c r="C801">
        <v>340</v>
      </c>
      <c r="D801" t="s">
        <v>1698</v>
      </c>
      <c r="H801" s="1" t="str">
        <f t="shared" si="105"/>
        <v>ifrs-full_DisclosureOfPropertyPlantAndEquipmentLineItems</v>
      </c>
      <c r="I801" t="str">
        <f t="shared" si="106"/>
        <v>ifrs-full</v>
      </c>
      <c r="J801" t="str">
        <f t="shared" si="107"/>
        <v>DisclosureOfPropertyPlantAndEquipmentLineItems</v>
      </c>
      <c r="K801" s="1" t="str">
        <f t="shared" si="108"/>
        <v>ifrs-full_DisclosureOfPropertyPlantAndEquipmentTable</v>
      </c>
      <c r="L801" t="str">
        <f t="shared" si="109"/>
        <v>ifrs-full</v>
      </c>
      <c r="M801" t="str">
        <f t="shared" si="110"/>
        <v>DisclosureOfPropertyPlantAndEquipmentTable</v>
      </c>
      <c r="N801" t="str">
        <f t="shared" si="111"/>
        <v>Insert into dbax_dime_conc (codi_dein, pref_conc, codi_conc, orde_conc, pref_dime, codi_dime) values ('pre_cl-ci_ias-16_2014-03-05_role-822100','ifrs-full','DisclosureOfPropertyPlantAndEquipmentLineItems','340','ifrs-full','DisclosureOfPropertyPlantAndEquipmentTable')</v>
      </c>
    </row>
    <row r="802" spans="1:14" x14ac:dyDescent="0.25">
      <c r="A802" t="s">
        <v>178</v>
      </c>
      <c r="B802" t="s">
        <v>2335</v>
      </c>
      <c r="C802">
        <v>350</v>
      </c>
      <c r="D802" t="s">
        <v>1698</v>
      </c>
      <c r="H802" s="1" t="str">
        <f t="shared" si="105"/>
        <v>ifrs-full_MeasurementBasesPropertyPlantAndEquipment</v>
      </c>
      <c r="I802" t="str">
        <f t="shared" si="106"/>
        <v>ifrs-full</v>
      </c>
      <c r="J802" t="str">
        <f t="shared" si="107"/>
        <v>MeasurementBasesPropertyPlantAndEquipment</v>
      </c>
      <c r="K802" s="1" t="str">
        <f t="shared" si="108"/>
        <v>ifrs-full_DisclosureOfPropertyPlantAndEquipmentTable</v>
      </c>
      <c r="L802" t="str">
        <f t="shared" si="109"/>
        <v>ifrs-full</v>
      </c>
      <c r="M802" t="str">
        <f t="shared" si="110"/>
        <v>DisclosureOfPropertyPlantAndEquipmentTable</v>
      </c>
      <c r="N802" t="str">
        <f t="shared" si="111"/>
        <v>Insert into dbax_dime_conc (codi_dein, pref_conc, codi_conc, orde_conc, pref_dime, codi_dime) values ('pre_cl-ci_ias-16_2014-03-05_role-822100','ifrs-full','MeasurementBasesPropertyPlantAndEquipment','350','ifrs-full','DisclosureOfPropertyPlantAndEquipmentTable')</v>
      </c>
    </row>
    <row r="803" spans="1:14" x14ac:dyDescent="0.25">
      <c r="A803" t="s">
        <v>178</v>
      </c>
      <c r="B803" t="s">
        <v>1154</v>
      </c>
      <c r="C803">
        <v>360</v>
      </c>
      <c r="D803" t="s">
        <v>1698</v>
      </c>
      <c r="H803" s="1" t="str">
        <f t="shared" si="105"/>
        <v>ifrs-full_DepreciationMethodPropertyPlantAndEquipment</v>
      </c>
      <c r="I803" t="str">
        <f t="shared" si="106"/>
        <v>ifrs-full</v>
      </c>
      <c r="J803" t="str">
        <f t="shared" si="107"/>
        <v>DepreciationMethodPropertyPlantAndEquipment</v>
      </c>
      <c r="K803" s="1" t="str">
        <f t="shared" si="108"/>
        <v>ifrs-full_DisclosureOfPropertyPlantAndEquipmentTable</v>
      </c>
      <c r="L803" t="str">
        <f t="shared" si="109"/>
        <v>ifrs-full</v>
      </c>
      <c r="M803" t="str">
        <f t="shared" si="110"/>
        <v>DisclosureOfPropertyPlantAndEquipmentTable</v>
      </c>
      <c r="N803" t="str">
        <f t="shared" si="111"/>
        <v>Insert into dbax_dime_conc (codi_dein, pref_conc, codi_conc, orde_conc, pref_dime, codi_dime) values ('pre_cl-ci_ias-16_2014-03-05_role-822100','ifrs-full','DepreciationMethodPropertyPlantAndEquipment','360','ifrs-full','DisclosureOfPropertyPlantAndEquipmentTable')</v>
      </c>
    </row>
    <row r="804" spans="1:14" x14ac:dyDescent="0.25">
      <c r="A804" t="s">
        <v>178</v>
      </c>
      <c r="B804" t="s">
        <v>3022</v>
      </c>
      <c r="C804">
        <v>370</v>
      </c>
      <c r="D804" t="s">
        <v>1698</v>
      </c>
      <c r="H804" s="1" t="str">
        <f t="shared" si="105"/>
        <v>ifrs-full_UsefulLivesOrDepreciationRatesPropertyPlantAndEquipment</v>
      </c>
      <c r="I804" t="str">
        <f t="shared" si="106"/>
        <v>ifrs-full</v>
      </c>
      <c r="J804" t="str">
        <f t="shared" si="107"/>
        <v>UsefulLivesOrDepreciationRatesPropertyPlantAndEquipment</v>
      </c>
      <c r="K804" s="1" t="str">
        <f t="shared" si="108"/>
        <v>ifrs-full_DisclosureOfPropertyPlantAndEquipmentTable</v>
      </c>
      <c r="L804" t="str">
        <f t="shared" si="109"/>
        <v>ifrs-full</v>
      </c>
      <c r="M804" t="str">
        <f t="shared" si="110"/>
        <v>DisclosureOfPropertyPlantAndEquipmentTable</v>
      </c>
      <c r="N804" t="str">
        <f t="shared" si="111"/>
        <v>Insert into dbax_dime_conc (codi_dein, pref_conc, codi_conc, orde_conc, pref_dime, codi_dime) values ('pre_cl-ci_ias-16_2014-03-05_role-822100','ifrs-full','UsefulLivesOrDepreciationRatesPropertyPlantAndEquipment','370','ifrs-full','DisclosureOfPropertyPlantAndEquipmentTable')</v>
      </c>
    </row>
    <row r="805" spans="1:14" x14ac:dyDescent="0.25">
      <c r="A805" t="s">
        <v>178</v>
      </c>
      <c r="B805" t="s">
        <v>1797</v>
      </c>
      <c r="C805">
        <v>380</v>
      </c>
      <c r="D805" t="s">
        <v>1698</v>
      </c>
      <c r="H805" s="1" t="str">
        <f t="shared" si="105"/>
        <v>ifrs-full_EffectiveDatesOfRevaluationPropertyPlantAndEquipment</v>
      </c>
      <c r="I805" t="str">
        <f t="shared" si="106"/>
        <v>ifrs-full</v>
      </c>
      <c r="J805" t="str">
        <f t="shared" si="107"/>
        <v>EffectiveDatesOfRevaluationPropertyPlantAndEquipment</v>
      </c>
      <c r="K805" s="1" t="str">
        <f t="shared" si="108"/>
        <v>ifrs-full_DisclosureOfPropertyPlantAndEquipmentTable</v>
      </c>
      <c r="L805" t="str">
        <f t="shared" si="109"/>
        <v>ifrs-full</v>
      </c>
      <c r="M805" t="str">
        <f t="shared" si="110"/>
        <v>DisclosureOfPropertyPlantAndEquipmentTable</v>
      </c>
      <c r="N805" t="str">
        <f t="shared" si="111"/>
        <v>Insert into dbax_dime_conc (codi_dein, pref_conc, codi_conc, orde_conc, pref_dime, codi_dime) values ('pre_cl-ci_ias-16_2014-03-05_role-822100','ifrs-full','EffectiveDatesOfRevaluationPropertyPlantAndEquipment','380','ifrs-full','DisclosureOfPropertyPlantAndEquipmentTable')</v>
      </c>
    </row>
    <row r="806" spans="1:14" x14ac:dyDescent="0.25">
      <c r="A806" t="s">
        <v>178</v>
      </c>
      <c r="B806" t="s">
        <v>1881</v>
      </c>
      <c r="C806">
        <v>390</v>
      </c>
      <c r="D806" t="s">
        <v>1698</v>
      </c>
      <c r="H806" s="1" t="str">
        <f t="shared" si="105"/>
        <v>ifrs-full_ExplanationOfIndependentValuerUsedForRevaluationPropertyPlantAndEquipment</v>
      </c>
      <c r="I806" t="str">
        <f t="shared" si="106"/>
        <v>ifrs-full</v>
      </c>
      <c r="J806" t="str">
        <f t="shared" si="107"/>
        <v>ExplanationOfIndependentValuerUsedForRevaluationPropertyPlantAndEquipment</v>
      </c>
      <c r="K806" s="1" t="str">
        <f t="shared" si="108"/>
        <v>ifrs-full_DisclosureOfPropertyPlantAndEquipmentTable</v>
      </c>
      <c r="L806" t="str">
        <f t="shared" si="109"/>
        <v>ifrs-full</v>
      </c>
      <c r="M806" t="str">
        <f t="shared" si="110"/>
        <v>DisclosureOfPropertyPlantAndEquipmentTable</v>
      </c>
      <c r="N806" t="str">
        <f t="shared" si="111"/>
        <v>Insert into dbax_dime_conc (codi_dein, pref_conc, codi_conc, orde_conc, pref_dime, codi_dime) values ('pre_cl-ci_ias-16_2014-03-05_role-822100','ifrs-full','ExplanationOfIndependentValuerUsedForRevaluationPropertyPlantAndEquipment','390','ifrs-full','DisclosureOfPropertyPlantAndEquipmentTable')</v>
      </c>
    </row>
    <row r="807" spans="1:14" x14ac:dyDescent="0.25">
      <c r="A807" t="s">
        <v>178</v>
      </c>
      <c r="B807" t="s">
        <v>2746</v>
      </c>
      <c r="C807">
        <v>400</v>
      </c>
      <c r="D807" t="s">
        <v>1698</v>
      </c>
      <c r="H807" s="1" t="str">
        <f t="shared" si="105"/>
        <v>ifrs-full_ReconciliationOfChangesInPropertyPlantAndEquipmentAbstract</v>
      </c>
      <c r="I807" t="str">
        <f t="shared" si="106"/>
        <v>ifrs-full</v>
      </c>
      <c r="J807" t="str">
        <f t="shared" si="107"/>
        <v>ReconciliationOfChangesInPropertyPlantAndEquipmentAbstract</v>
      </c>
      <c r="K807" s="1" t="str">
        <f t="shared" si="108"/>
        <v>ifrs-full_DisclosureOfPropertyPlantAndEquipmentTable</v>
      </c>
      <c r="L807" t="str">
        <f t="shared" si="109"/>
        <v>ifrs-full</v>
      </c>
      <c r="M807" t="str">
        <f t="shared" si="110"/>
        <v>DisclosureOfPropertyPlantAndEquipmentTable</v>
      </c>
      <c r="N807" t="str">
        <f t="shared" si="111"/>
        <v>Insert into dbax_dime_conc (codi_dein, pref_conc, codi_conc, orde_conc, pref_dime, codi_dime) values ('pre_cl-ci_ias-16_2014-03-05_role-822100','ifrs-full','ReconciliationOfChangesInPropertyPlantAndEquipmentAbstract','400','ifrs-full','DisclosureOfPropertyPlantAndEquipmentTable')</v>
      </c>
    </row>
    <row r="808" spans="1:14" x14ac:dyDescent="0.25">
      <c r="A808" t="s">
        <v>178</v>
      </c>
      <c r="B808" t="s">
        <v>2657</v>
      </c>
      <c r="C808">
        <v>410</v>
      </c>
      <c r="D808" t="s">
        <v>1698</v>
      </c>
      <c r="H808" s="1" t="str">
        <f t="shared" si="105"/>
        <v>ifrs-full_PropertyPlantAndEquipment</v>
      </c>
      <c r="I808" t="str">
        <f t="shared" si="106"/>
        <v>ifrs-full</v>
      </c>
      <c r="J808" t="str">
        <f t="shared" si="107"/>
        <v>PropertyPlantAndEquipment</v>
      </c>
      <c r="K808" s="1" t="str">
        <f t="shared" si="108"/>
        <v>ifrs-full_DisclosureOfPropertyPlantAndEquipmentTable</v>
      </c>
      <c r="L808" t="str">
        <f t="shared" si="109"/>
        <v>ifrs-full</v>
      </c>
      <c r="M808" t="str">
        <f t="shared" si="110"/>
        <v>DisclosureOfPropertyPlantAndEquipmentTable</v>
      </c>
      <c r="N808" t="str">
        <f t="shared" si="111"/>
        <v>Insert into dbax_dime_conc (codi_dein, pref_conc, codi_conc, orde_conc, pref_dime, codi_dime) values ('pre_cl-ci_ias-16_2014-03-05_role-822100','ifrs-full','PropertyPlantAndEquipment','410','ifrs-full','DisclosureOfPropertyPlantAndEquipmentTable')</v>
      </c>
    </row>
    <row r="809" spans="1:14" x14ac:dyDescent="0.25">
      <c r="A809" t="s">
        <v>178</v>
      </c>
      <c r="B809" t="s">
        <v>963</v>
      </c>
      <c r="C809">
        <v>420</v>
      </c>
      <c r="D809" t="s">
        <v>1698</v>
      </c>
      <c r="H809" s="1" t="str">
        <f t="shared" si="105"/>
        <v>ifrs-full_ChangesInPropertyPlantAndEquipmentAbstract</v>
      </c>
      <c r="I809" t="str">
        <f t="shared" si="106"/>
        <v>ifrs-full</v>
      </c>
      <c r="J809" t="str">
        <f t="shared" si="107"/>
        <v>ChangesInPropertyPlantAndEquipmentAbstract</v>
      </c>
      <c r="K809" s="1" t="str">
        <f t="shared" si="108"/>
        <v>ifrs-full_DisclosureOfPropertyPlantAndEquipmentTable</v>
      </c>
      <c r="L809" t="str">
        <f t="shared" si="109"/>
        <v>ifrs-full</v>
      </c>
      <c r="M809" t="str">
        <f t="shared" si="110"/>
        <v>DisclosureOfPropertyPlantAndEquipmentTable</v>
      </c>
      <c r="N809" t="str">
        <f t="shared" si="111"/>
        <v>Insert into dbax_dime_conc (codi_dein, pref_conc, codi_conc, orde_conc, pref_dime, codi_dime) values ('pre_cl-ci_ias-16_2014-03-05_role-822100','ifrs-full','ChangesInPropertyPlantAndEquipmentAbstract','420','ifrs-full','DisclosureOfPropertyPlantAndEquipmentTable')</v>
      </c>
    </row>
    <row r="810" spans="1:14" x14ac:dyDescent="0.25">
      <c r="A810" t="s">
        <v>178</v>
      </c>
      <c r="B810" t="s">
        <v>774</v>
      </c>
      <c r="C810">
        <v>430</v>
      </c>
      <c r="D810" t="s">
        <v>1698</v>
      </c>
      <c r="H810" s="1" t="str">
        <f t="shared" si="105"/>
        <v>ifrs-full_AdditionsOtherThanThroughBusinessCombinationsPropertyPlantAndEquipment</v>
      </c>
      <c r="I810" t="str">
        <f t="shared" si="106"/>
        <v>ifrs-full</v>
      </c>
      <c r="J810" t="str">
        <f t="shared" si="107"/>
        <v>AdditionsOtherThanThroughBusinessCombinationsPropertyPlantAndEquipment</v>
      </c>
      <c r="K810" s="1" t="str">
        <f t="shared" si="108"/>
        <v>ifrs-full_DisclosureOfPropertyPlantAndEquipmentTable</v>
      </c>
      <c r="L810" t="str">
        <f t="shared" si="109"/>
        <v>ifrs-full</v>
      </c>
      <c r="M810" t="str">
        <f t="shared" si="110"/>
        <v>DisclosureOfPropertyPlantAndEquipmentTable</v>
      </c>
      <c r="N810" t="str">
        <f t="shared" si="111"/>
        <v>Insert into dbax_dime_conc (codi_dein, pref_conc, codi_conc, orde_conc, pref_dime, codi_dime) values ('pre_cl-ci_ias-16_2014-03-05_role-822100','ifrs-full','AdditionsOtherThanThroughBusinessCombinationsPropertyPlantAndEquipment','430','ifrs-full','DisclosureOfPropertyPlantAndEquipmentTable')</v>
      </c>
    </row>
    <row r="811" spans="1:14" x14ac:dyDescent="0.25">
      <c r="A811" t="s">
        <v>178</v>
      </c>
      <c r="B811" t="s">
        <v>756</v>
      </c>
      <c r="C811">
        <v>440</v>
      </c>
      <c r="D811" t="s">
        <v>1698</v>
      </c>
      <c r="H811" s="1" t="str">
        <f t="shared" si="105"/>
        <v>ifrs-full_AcquisitionsThroughBusinessCombinationsPropertyPlantAndEquipment</v>
      </c>
      <c r="I811" t="str">
        <f t="shared" si="106"/>
        <v>ifrs-full</v>
      </c>
      <c r="J811" t="str">
        <f t="shared" si="107"/>
        <v>AcquisitionsThroughBusinessCombinationsPropertyPlantAndEquipment</v>
      </c>
      <c r="K811" s="1" t="str">
        <f t="shared" si="108"/>
        <v>ifrs-full_DisclosureOfPropertyPlantAndEquipmentTable</v>
      </c>
      <c r="L811" t="str">
        <f t="shared" si="109"/>
        <v>ifrs-full</v>
      </c>
      <c r="M811" t="str">
        <f t="shared" si="110"/>
        <v>DisclosureOfPropertyPlantAndEquipmentTable</v>
      </c>
      <c r="N811" t="str">
        <f t="shared" si="111"/>
        <v>Insert into dbax_dime_conc (codi_dein, pref_conc, codi_conc, orde_conc, pref_dime, codi_dime) values ('pre_cl-ci_ias-16_2014-03-05_role-822100','ifrs-full','AcquisitionsThroughBusinessCombinationsPropertyPlantAndEquipment','440','ifrs-full','DisclosureOfPropertyPlantAndEquipmentTable')</v>
      </c>
    </row>
    <row r="812" spans="1:14" x14ac:dyDescent="0.25">
      <c r="A812" t="s">
        <v>178</v>
      </c>
      <c r="B812" t="s">
        <v>2114</v>
      </c>
      <c r="C812">
        <v>450</v>
      </c>
      <c r="D812" t="s">
        <v>1698</v>
      </c>
      <c r="H812" s="1" t="str">
        <f t="shared" si="105"/>
        <v>ifrs-full_IncreaseDecreaseThroughNetExchangeDifferencesPropertyPlantAndEquipment</v>
      </c>
      <c r="I812" t="str">
        <f t="shared" si="106"/>
        <v>ifrs-full</v>
      </c>
      <c r="J812" t="str">
        <f t="shared" si="107"/>
        <v>IncreaseDecreaseThroughNetExchangeDifferencesPropertyPlantAndEquipment</v>
      </c>
      <c r="K812" s="1" t="str">
        <f t="shared" si="108"/>
        <v>ifrs-full_DisclosureOfPropertyPlantAndEquipmentTable</v>
      </c>
      <c r="L812" t="str">
        <f t="shared" si="109"/>
        <v>ifrs-full</v>
      </c>
      <c r="M812" t="str">
        <f t="shared" si="110"/>
        <v>DisclosureOfPropertyPlantAndEquipmentTable</v>
      </c>
      <c r="N812" t="str">
        <f t="shared" si="111"/>
        <v>Insert into dbax_dime_conc (codi_dein, pref_conc, codi_conc, orde_conc, pref_dime, codi_dime) values ('pre_cl-ci_ias-16_2014-03-05_role-822100','ifrs-full','IncreaseDecreaseThroughNetExchangeDifferencesPropertyPlantAndEquipment','450','ifrs-full','DisclosureOfPropertyPlantAndEquipmentTable')</v>
      </c>
    </row>
    <row r="813" spans="1:14" x14ac:dyDescent="0.25">
      <c r="A813" t="s">
        <v>178</v>
      </c>
      <c r="B813" t="s">
        <v>1155</v>
      </c>
      <c r="C813">
        <v>460</v>
      </c>
      <c r="D813" t="s">
        <v>1698</v>
      </c>
      <c r="H813" s="1" t="str">
        <f t="shared" si="105"/>
        <v>ifrs-full_DepreciationPropertyPlantAndEquipment</v>
      </c>
      <c r="I813" t="str">
        <f t="shared" si="106"/>
        <v>ifrs-full</v>
      </c>
      <c r="J813" t="str">
        <f t="shared" si="107"/>
        <v>DepreciationPropertyPlantAndEquipment</v>
      </c>
      <c r="K813" s="1" t="str">
        <f t="shared" si="108"/>
        <v>ifrs-full_DisclosureOfPropertyPlantAndEquipmentTable</v>
      </c>
      <c r="L813" t="str">
        <f t="shared" si="109"/>
        <v>ifrs-full</v>
      </c>
      <c r="M813" t="str">
        <f t="shared" si="110"/>
        <v>DisclosureOfPropertyPlantAndEquipmentTable</v>
      </c>
      <c r="N813" t="str">
        <f t="shared" si="111"/>
        <v>Insert into dbax_dime_conc (codi_dein, pref_conc, codi_conc, orde_conc, pref_dime, codi_dime) values ('pre_cl-ci_ias-16_2014-03-05_role-822100','ifrs-full','DepreciationPropertyPlantAndEquipment','460','ifrs-full','DisclosureOfPropertyPlantAndEquipmentTable')</v>
      </c>
    </row>
    <row r="814" spans="1:14" x14ac:dyDescent="0.25">
      <c r="A814" t="s">
        <v>178</v>
      </c>
      <c r="B814" t="s">
        <v>2045</v>
      </c>
      <c r="C814">
        <v>470</v>
      </c>
      <c r="D814" t="s">
        <v>1698</v>
      </c>
      <c r="H814" s="1" t="str">
        <f t="shared" si="105"/>
        <v>ifrs-full_ImpairmentLossRecognisedInProfitOrLossPropertyPlantAndEquipment</v>
      </c>
      <c r="I814" t="str">
        <f t="shared" si="106"/>
        <v>ifrs-full</v>
      </c>
      <c r="J814" t="str">
        <f t="shared" si="107"/>
        <v>ImpairmentLossRecognisedInProfitOrLossPropertyPlantAndEquipment</v>
      </c>
      <c r="K814" s="1" t="str">
        <f t="shared" si="108"/>
        <v>ifrs-full_DisclosureOfPropertyPlantAndEquipmentTable</v>
      </c>
      <c r="L814" t="str">
        <f t="shared" si="109"/>
        <v>ifrs-full</v>
      </c>
      <c r="M814" t="str">
        <f t="shared" si="110"/>
        <v>DisclosureOfPropertyPlantAndEquipmentTable</v>
      </c>
      <c r="N814" t="str">
        <f t="shared" si="111"/>
        <v>Insert into dbax_dime_conc (codi_dein, pref_conc, codi_conc, orde_conc, pref_dime, codi_dime) values ('pre_cl-ci_ias-16_2014-03-05_role-822100','ifrs-full','ImpairmentLossRecognisedInProfitOrLossPropertyPlantAndEquipment','470','ifrs-full','DisclosureOfPropertyPlantAndEquipmentTable')</v>
      </c>
    </row>
    <row r="815" spans="1:14" x14ac:dyDescent="0.25">
      <c r="A815" t="s">
        <v>178</v>
      </c>
      <c r="B815" t="s">
        <v>2842</v>
      </c>
      <c r="C815">
        <v>480</v>
      </c>
      <c r="D815" t="s">
        <v>1698</v>
      </c>
      <c r="H815" s="1" t="str">
        <f t="shared" si="105"/>
        <v>ifrs-full_ReversalOfImpairmentLossRecognisedInProfitOrLossPropertyPlantAndEquipment</v>
      </c>
      <c r="I815" t="str">
        <f t="shared" si="106"/>
        <v>ifrs-full</v>
      </c>
      <c r="J815" t="str">
        <f t="shared" si="107"/>
        <v>ReversalOfImpairmentLossRecognisedInProfitOrLossPropertyPlantAndEquipment</v>
      </c>
      <c r="K815" s="1" t="str">
        <f t="shared" si="108"/>
        <v>ifrs-full_DisclosureOfPropertyPlantAndEquipmentTable</v>
      </c>
      <c r="L815" t="str">
        <f t="shared" si="109"/>
        <v>ifrs-full</v>
      </c>
      <c r="M815" t="str">
        <f t="shared" si="110"/>
        <v>DisclosureOfPropertyPlantAndEquipmentTable</v>
      </c>
      <c r="N815" t="str">
        <f t="shared" si="111"/>
        <v>Insert into dbax_dime_conc (codi_dein, pref_conc, codi_conc, orde_conc, pref_dime, codi_dime) values ('pre_cl-ci_ias-16_2014-03-05_role-822100','ifrs-full','ReversalOfImpairmentLossRecognisedInProfitOrLossPropertyPlantAndEquipment','480','ifrs-full','DisclosureOfPropertyPlantAndEquipmentTable')</v>
      </c>
    </row>
    <row r="816" spans="1:14" x14ac:dyDescent="0.25">
      <c r="A816" t="s">
        <v>178</v>
      </c>
      <c r="B816" t="s">
        <v>2800</v>
      </c>
      <c r="C816">
        <v>490</v>
      </c>
      <c r="D816" t="s">
        <v>1698</v>
      </c>
      <c r="H816" s="1" t="str">
        <f t="shared" si="105"/>
        <v>ifrs-full_RevaluationIncreaseDecreasePropertyPlantAndEquipment</v>
      </c>
      <c r="I816" t="str">
        <f t="shared" si="106"/>
        <v>ifrs-full</v>
      </c>
      <c r="J816" t="str">
        <f t="shared" si="107"/>
        <v>RevaluationIncreaseDecreasePropertyPlantAndEquipment</v>
      </c>
      <c r="K816" s="1" t="str">
        <f t="shared" si="108"/>
        <v>ifrs-full_DisclosureOfPropertyPlantAndEquipmentTable</v>
      </c>
      <c r="L816" t="str">
        <f t="shared" si="109"/>
        <v>ifrs-full</v>
      </c>
      <c r="M816" t="str">
        <f t="shared" si="110"/>
        <v>DisclosureOfPropertyPlantAndEquipmentTable</v>
      </c>
      <c r="N816" t="str">
        <f t="shared" si="111"/>
        <v>Insert into dbax_dime_conc (codi_dein, pref_conc, codi_conc, orde_conc, pref_dime, codi_dime) values ('pre_cl-ci_ias-16_2014-03-05_role-822100','ifrs-full','RevaluationIncreaseDecreasePropertyPlantAndEquipment','490','ifrs-full','DisclosureOfPropertyPlantAndEquipmentTable')</v>
      </c>
    </row>
    <row r="817" spans="1:14" x14ac:dyDescent="0.25">
      <c r="A817" t="s">
        <v>178</v>
      </c>
      <c r="B817" t="s">
        <v>2039</v>
      </c>
      <c r="C817">
        <v>500</v>
      </c>
      <c r="D817" t="s">
        <v>1698</v>
      </c>
      <c r="H817" s="1" t="str">
        <f t="shared" si="105"/>
        <v>ifrs-full_ImpairmentLossRecognisedInOtherComprehensiveIncomePropertyPlantAndEquipment</v>
      </c>
      <c r="I817" t="str">
        <f t="shared" si="106"/>
        <v>ifrs-full</v>
      </c>
      <c r="J817" t="str">
        <f t="shared" si="107"/>
        <v>ImpairmentLossRecognisedInOtherComprehensiveIncomePropertyPlantAndEquipment</v>
      </c>
      <c r="K817" s="1" t="str">
        <f t="shared" si="108"/>
        <v>ifrs-full_DisclosureOfPropertyPlantAndEquipmentTable</v>
      </c>
      <c r="L817" t="str">
        <f t="shared" si="109"/>
        <v>ifrs-full</v>
      </c>
      <c r="M817" t="str">
        <f t="shared" si="110"/>
        <v>DisclosureOfPropertyPlantAndEquipmentTable</v>
      </c>
      <c r="N817" t="str">
        <f t="shared" si="111"/>
        <v>Insert into dbax_dime_conc (codi_dein, pref_conc, codi_conc, orde_conc, pref_dime, codi_dime) values ('pre_cl-ci_ias-16_2014-03-05_role-822100','ifrs-full','ImpairmentLossRecognisedInOtherComprehensiveIncomePropertyPlantAndEquipment','500','ifrs-full','DisclosureOfPropertyPlantAndEquipmentTable')</v>
      </c>
    </row>
    <row r="818" spans="1:14" x14ac:dyDescent="0.25">
      <c r="A818" t="s">
        <v>178</v>
      </c>
      <c r="B818" t="s">
        <v>2837</v>
      </c>
      <c r="C818">
        <v>510</v>
      </c>
      <c r="D818" t="s">
        <v>1698</v>
      </c>
      <c r="H818" s="1" t="str">
        <f t="shared" si="105"/>
        <v>ifrs-full_ReversalOfImpairmentLossRecognisedInOtherComprehensiveIncomePropertyPlantAndEquipment</v>
      </c>
      <c r="I818" t="str">
        <f t="shared" si="106"/>
        <v>ifrs-full</v>
      </c>
      <c r="J818" t="str">
        <f t="shared" si="107"/>
        <v>ReversalOfImpairmentLossRecognisedInOtherComprehensiveIncomePropertyPlantAndEquipment</v>
      </c>
      <c r="K818" s="1" t="str">
        <f t="shared" si="108"/>
        <v>ifrs-full_DisclosureOfPropertyPlantAndEquipmentTable</v>
      </c>
      <c r="L818" t="str">
        <f t="shared" si="109"/>
        <v>ifrs-full</v>
      </c>
      <c r="M818" t="str">
        <f t="shared" si="110"/>
        <v>DisclosureOfPropertyPlantAndEquipmentTable</v>
      </c>
      <c r="N818" t="str">
        <f t="shared" si="111"/>
        <v>Insert into dbax_dime_conc (codi_dein, pref_conc, codi_conc, orde_conc, pref_dime, codi_dime) values ('pre_cl-ci_ias-16_2014-03-05_role-822100','ifrs-full','ReversalOfImpairmentLossRecognisedInOtherComprehensiveIncomePropertyPlantAndEquipment','510','ifrs-full','DisclosureOfPropertyPlantAndEquipmentTable')</v>
      </c>
    </row>
    <row r="819" spans="1:14" x14ac:dyDescent="0.25">
      <c r="A819" t="s">
        <v>178</v>
      </c>
      <c r="B819" t="s">
        <v>2128</v>
      </c>
      <c r="C819">
        <v>520</v>
      </c>
      <c r="D819" t="s">
        <v>1698</v>
      </c>
      <c r="H819" s="1" t="str">
        <f t="shared" si="105"/>
        <v>ifrs-full_IncreaseDecreaseThroughTransfersAndOtherChangesPropertyPlantAndEquipmentAbstract</v>
      </c>
      <c r="I819" t="str">
        <f t="shared" si="106"/>
        <v>ifrs-full</v>
      </c>
      <c r="J819" t="str">
        <f t="shared" si="107"/>
        <v>IncreaseDecreaseThroughTransfersAndOtherChangesPropertyPlantAndEquipmentAbstract</v>
      </c>
      <c r="K819" s="1" t="str">
        <f t="shared" si="108"/>
        <v>ifrs-full_DisclosureOfPropertyPlantAndEquipmentTable</v>
      </c>
      <c r="L819" t="str">
        <f t="shared" si="109"/>
        <v>ifrs-full</v>
      </c>
      <c r="M819" t="str">
        <f t="shared" si="110"/>
        <v>DisclosureOfPropertyPlantAndEquipmentTable</v>
      </c>
      <c r="N819" t="str">
        <f t="shared" si="111"/>
        <v>Insert into dbax_dime_conc (codi_dein, pref_conc, codi_conc, orde_conc, pref_dime, codi_dime) values ('pre_cl-ci_ias-16_2014-03-05_role-822100','ifrs-full','IncreaseDecreaseThroughTransfersAndOtherChangesPropertyPlantAndEquipmentAbstract','520','ifrs-full','DisclosureOfPropertyPlantAndEquipmentTable')</v>
      </c>
    </row>
    <row r="820" spans="1:14" x14ac:dyDescent="0.25">
      <c r="A820" t="s">
        <v>178</v>
      </c>
      <c r="B820" t="s">
        <v>2132</v>
      </c>
      <c r="C820">
        <v>530</v>
      </c>
      <c r="D820" t="s">
        <v>1698</v>
      </c>
      <c r="H820" s="1" t="str">
        <f t="shared" si="105"/>
        <v>ifrs-full_IncreaseDecreaseThroughTransfersPropertyPlantAndEquipment</v>
      </c>
      <c r="I820" t="str">
        <f t="shared" si="106"/>
        <v>ifrs-full</v>
      </c>
      <c r="J820" t="str">
        <f t="shared" si="107"/>
        <v>IncreaseDecreaseThroughTransfersPropertyPlantAndEquipment</v>
      </c>
      <c r="K820" s="1" t="str">
        <f t="shared" si="108"/>
        <v>ifrs-full_DisclosureOfPropertyPlantAndEquipmentTable</v>
      </c>
      <c r="L820" t="str">
        <f t="shared" si="109"/>
        <v>ifrs-full</v>
      </c>
      <c r="M820" t="str">
        <f t="shared" si="110"/>
        <v>DisclosureOfPropertyPlantAndEquipmentTable</v>
      </c>
      <c r="N820" t="str">
        <f t="shared" si="111"/>
        <v>Insert into dbax_dime_conc (codi_dein, pref_conc, codi_conc, orde_conc, pref_dime, codi_dime) values ('pre_cl-ci_ias-16_2014-03-05_role-822100','ifrs-full','IncreaseDecreaseThroughTransfersPropertyPlantAndEquipment','530','ifrs-full','DisclosureOfPropertyPlantAndEquipmentTable')</v>
      </c>
    </row>
    <row r="821" spans="1:14" x14ac:dyDescent="0.25">
      <c r="A821" t="s">
        <v>178</v>
      </c>
      <c r="B821" t="s">
        <v>2130</v>
      </c>
      <c r="C821">
        <v>540</v>
      </c>
      <c r="D821" t="s">
        <v>1698</v>
      </c>
      <c r="H821" s="1" t="str">
        <f t="shared" si="105"/>
        <v>ifrs-full_IncreaseDecreaseThroughTransfersFromToInvestmentPropertyPropertyPlantAndEquipment</v>
      </c>
      <c r="I821" t="str">
        <f t="shared" si="106"/>
        <v>ifrs-full</v>
      </c>
      <c r="J821" t="str">
        <f t="shared" si="107"/>
        <v>IncreaseDecreaseThroughTransfersFromToInvestmentPropertyPropertyPlantAndEquipment</v>
      </c>
      <c r="K821" s="1" t="str">
        <f t="shared" si="108"/>
        <v>ifrs-full_DisclosureOfPropertyPlantAndEquipmentTable</v>
      </c>
      <c r="L821" t="str">
        <f t="shared" si="109"/>
        <v>ifrs-full</v>
      </c>
      <c r="M821" t="str">
        <f t="shared" si="110"/>
        <v>DisclosureOfPropertyPlantAndEquipmentTable</v>
      </c>
      <c r="N821" t="str">
        <f t="shared" si="111"/>
        <v>Insert into dbax_dime_conc (codi_dein, pref_conc, codi_conc, orde_conc, pref_dime, codi_dime) values ('pre_cl-ci_ias-16_2014-03-05_role-822100','ifrs-full','IncreaseDecreaseThroughTransfersFromToInvestmentPropertyPropertyPlantAndEquipment','540','ifrs-full','DisclosureOfPropertyPlantAndEquipmentTable')</v>
      </c>
    </row>
    <row r="822" spans="1:14" x14ac:dyDescent="0.25">
      <c r="A822" t="s">
        <v>178</v>
      </c>
      <c r="B822" t="s">
        <v>2129</v>
      </c>
      <c r="C822">
        <v>550</v>
      </c>
      <c r="D822" t="s">
        <v>1698</v>
      </c>
      <c r="H822" s="1" t="str">
        <f t="shared" si="105"/>
        <v>ifrs-full_IncreaseDecreaseThroughTransfersFromConstructionInProgressPropertyPlantAndEquipment</v>
      </c>
      <c r="I822" t="str">
        <f t="shared" si="106"/>
        <v>ifrs-full</v>
      </c>
      <c r="J822" t="str">
        <f t="shared" si="107"/>
        <v>IncreaseDecreaseThroughTransfersFromConstructionInProgressPropertyPlantAndEquipment</v>
      </c>
      <c r="K822" s="1" t="str">
        <f t="shared" si="108"/>
        <v>ifrs-full_DisclosureOfPropertyPlantAndEquipmentTable</v>
      </c>
      <c r="L822" t="str">
        <f t="shared" si="109"/>
        <v>ifrs-full</v>
      </c>
      <c r="M822" t="str">
        <f t="shared" si="110"/>
        <v>DisclosureOfPropertyPlantAndEquipmentTable</v>
      </c>
      <c r="N822" t="str">
        <f t="shared" si="111"/>
        <v>Insert into dbax_dime_conc (codi_dein, pref_conc, codi_conc, orde_conc, pref_dime, codi_dime) values ('pre_cl-ci_ias-16_2014-03-05_role-822100','ifrs-full','IncreaseDecreaseThroughTransfersFromConstructionInProgressPropertyPlantAndEquipment','550','ifrs-full','DisclosureOfPropertyPlantAndEquipmentTable')</v>
      </c>
    </row>
    <row r="823" spans="1:14" x14ac:dyDescent="0.25">
      <c r="A823" t="s">
        <v>178</v>
      </c>
      <c r="B823" t="s">
        <v>2117</v>
      </c>
      <c r="C823">
        <v>560</v>
      </c>
      <c r="D823" t="s">
        <v>1698</v>
      </c>
      <c r="H823" s="1" t="str">
        <f t="shared" si="105"/>
        <v>ifrs-full_IncreaseDecreaseThroughOtherChangesPropertyPlantAndEquipment</v>
      </c>
      <c r="I823" t="str">
        <f t="shared" si="106"/>
        <v>ifrs-full</v>
      </c>
      <c r="J823" t="str">
        <f t="shared" si="107"/>
        <v>IncreaseDecreaseThroughOtherChangesPropertyPlantAndEquipment</v>
      </c>
      <c r="K823" s="1" t="str">
        <f t="shared" si="108"/>
        <v>ifrs-full_DisclosureOfPropertyPlantAndEquipmentTable</v>
      </c>
      <c r="L823" t="str">
        <f t="shared" si="109"/>
        <v>ifrs-full</v>
      </c>
      <c r="M823" t="str">
        <f t="shared" si="110"/>
        <v>DisclosureOfPropertyPlantAndEquipmentTable</v>
      </c>
      <c r="N823" t="str">
        <f t="shared" si="111"/>
        <v>Insert into dbax_dime_conc (codi_dein, pref_conc, codi_conc, orde_conc, pref_dime, codi_dime) values ('pre_cl-ci_ias-16_2014-03-05_role-822100','ifrs-full','IncreaseDecreaseThroughOtherChangesPropertyPlantAndEquipment','560','ifrs-full','DisclosureOfPropertyPlantAndEquipmentTable')</v>
      </c>
    </row>
    <row r="824" spans="1:14" x14ac:dyDescent="0.25">
      <c r="A824" t="s">
        <v>178</v>
      </c>
      <c r="B824" t="s">
        <v>2127</v>
      </c>
      <c r="C824">
        <v>570</v>
      </c>
      <c r="D824" t="s">
        <v>1698</v>
      </c>
      <c r="H824" s="1" t="str">
        <f t="shared" si="105"/>
        <v>ifrs-full_IncreaseDecreaseThroughTransfersAndOtherChangesPropertyPlantAndEquipment</v>
      </c>
      <c r="I824" t="str">
        <f t="shared" si="106"/>
        <v>ifrs-full</v>
      </c>
      <c r="J824" t="str">
        <f t="shared" si="107"/>
        <v>IncreaseDecreaseThroughTransfersAndOtherChangesPropertyPlantAndEquipment</v>
      </c>
      <c r="K824" s="1" t="str">
        <f t="shared" si="108"/>
        <v>ifrs-full_DisclosureOfPropertyPlantAndEquipmentTable</v>
      </c>
      <c r="L824" t="str">
        <f t="shared" si="109"/>
        <v>ifrs-full</v>
      </c>
      <c r="M824" t="str">
        <f t="shared" si="110"/>
        <v>DisclosureOfPropertyPlantAndEquipmentTable</v>
      </c>
      <c r="N824" t="str">
        <f t="shared" si="111"/>
        <v>Insert into dbax_dime_conc (codi_dein, pref_conc, codi_conc, orde_conc, pref_dime, codi_dime) values ('pre_cl-ci_ias-16_2014-03-05_role-822100','ifrs-full','IncreaseDecreaseThroughTransfersAndOtherChangesPropertyPlantAndEquipment','570','ifrs-full','DisclosureOfPropertyPlantAndEquipmentTable')</v>
      </c>
    </row>
    <row r="825" spans="1:14" x14ac:dyDescent="0.25">
      <c r="A825" t="s">
        <v>178</v>
      </c>
      <c r="B825" t="s">
        <v>1775</v>
      </c>
      <c r="C825">
        <v>580</v>
      </c>
      <c r="D825" t="s">
        <v>1698</v>
      </c>
      <c r="H825" s="1" t="str">
        <f t="shared" si="105"/>
        <v>ifrs-full_DisposalsAndRetirementsPropertyPlantAndEquipmentAbstract</v>
      </c>
      <c r="I825" t="str">
        <f t="shared" si="106"/>
        <v>ifrs-full</v>
      </c>
      <c r="J825" t="str">
        <f t="shared" si="107"/>
        <v>DisposalsAndRetirementsPropertyPlantAndEquipmentAbstract</v>
      </c>
      <c r="K825" s="1" t="str">
        <f t="shared" si="108"/>
        <v>ifrs-full_DisclosureOfPropertyPlantAndEquipmentTable</v>
      </c>
      <c r="L825" t="str">
        <f t="shared" si="109"/>
        <v>ifrs-full</v>
      </c>
      <c r="M825" t="str">
        <f t="shared" si="110"/>
        <v>DisclosureOfPropertyPlantAndEquipmentTable</v>
      </c>
      <c r="N825" t="str">
        <f t="shared" si="111"/>
        <v>Insert into dbax_dime_conc (codi_dein, pref_conc, codi_conc, orde_conc, pref_dime, codi_dime) values ('pre_cl-ci_ias-16_2014-03-05_role-822100','ifrs-full','DisposalsAndRetirementsPropertyPlantAndEquipmentAbstract','580','ifrs-full','DisclosureOfPropertyPlantAndEquipmentTable')</v>
      </c>
    </row>
    <row r="826" spans="1:14" x14ac:dyDescent="0.25">
      <c r="A826" t="s">
        <v>178</v>
      </c>
      <c r="B826" t="s">
        <v>1779</v>
      </c>
      <c r="C826">
        <v>590</v>
      </c>
      <c r="D826" t="s">
        <v>1698</v>
      </c>
      <c r="H826" s="1" t="str">
        <f t="shared" si="105"/>
        <v>ifrs-full_DisposalsPropertyPlantAndEquipment</v>
      </c>
      <c r="I826" t="str">
        <f t="shared" si="106"/>
        <v>ifrs-full</v>
      </c>
      <c r="J826" t="str">
        <f t="shared" si="107"/>
        <v>DisposalsPropertyPlantAndEquipment</v>
      </c>
      <c r="K826" s="1" t="str">
        <f t="shared" si="108"/>
        <v>ifrs-full_DisclosureOfPropertyPlantAndEquipmentTable</v>
      </c>
      <c r="L826" t="str">
        <f t="shared" si="109"/>
        <v>ifrs-full</v>
      </c>
      <c r="M826" t="str">
        <f t="shared" si="110"/>
        <v>DisclosureOfPropertyPlantAndEquipmentTable</v>
      </c>
      <c r="N826" t="str">
        <f t="shared" si="111"/>
        <v>Insert into dbax_dime_conc (codi_dein, pref_conc, codi_conc, orde_conc, pref_dime, codi_dime) values ('pre_cl-ci_ias-16_2014-03-05_role-822100','ifrs-full','DisposalsPropertyPlantAndEquipment','590','ifrs-full','DisclosureOfPropertyPlantAndEquipmentTable')</v>
      </c>
    </row>
    <row r="827" spans="1:14" x14ac:dyDescent="0.25">
      <c r="A827" t="s">
        <v>178</v>
      </c>
      <c r="B827" t="s">
        <v>2798</v>
      </c>
      <c r="C827">
        <v>600</v>
      </c>
      <c r="D827" t="s">
        <v>1698</v>
      </c>
      <c r="H827" s="1" t="str">
        <f t="shared" si="105"/>
        <v>ifrs-full_RetirementsPropertyPlantAndEquipment</v>
      </c>
      <c r="I827" t="str">
        <f t="shared" si="106"/>
        <v>ifrs-full</v>
      </c>
      <c r="J827" t="str">
        <f t="shared" si="107"/>
        <v>RetirementsPropertyPlantAndEquipment</v>
      </c>
      <c r="K827" s="1" t="str">
        <f t="shared" si="108"/>
        <v>ifrs-full_DisclosureOfPropertyPlantAndEquipmentTable</v>
      </c>
      <c r="L827" t="str">
        <f t="shared" si="109"/>
        <v>ifrs-full</v>
      </c>
      <c r="M827" t="str">
        <f t="shared" si="110"/>
        <v>DisclosureOfPropertyPlantAndEquipmentTable</v>
      </c>
      <c r="N827" t="str">
        <f t="shared" si="111"/>
        <v>Insert into dbax_dime_conc (codi_dein, pref_conc, codi_conc, orde_conc, pref_dime, codi_dime) values ('pre_cl-ci_ias-16_2014-03-05_role-822100','ifrs-full','RetirementsPropertyPlantAndEquipment','600','ifrs-full','DisclosureOfPropertyPlantAndEquipmentTable')</v>
      </c>
    </row>
    <row r="828" spans="1:14" x14ac:dyDescent="0.25">
      <c r="A828" t="s">
        <v>178</v>
      </c>
      <c r="B828" t="s">
        <v>1774</v>
      </c>
      <c r="C828">
        <v>610</v>
      </c>
      <c r="D828" t="s">
        <v>1698</v>
      </c>
      <c r="H828" s="1" t="str">
        <f t="shared" si="105"/>
        <v>ifrs-full_DisposalsAndRetirementsPropertyPlantAndEquipment</v>
      </c>
      <c r="I828" t="str">
        <f t="shared" si="106"/>
        <v>ifrs-full</v>
      </c>
      <c r="J828" t="str">
        <f t="shared" si="107"/>
        <v>DisposalsAndRetirementsPropertyPlantAndEquipment</v>
      </c>
      <c r="K828" s="1" t="str">
        <f t="shared" si="108"/>
        <v>ifrs-full_DisclosureOfPropertyPlantAndEquipmentTable</v>
      </c>
      <c r="L828" t="str">
        <f t="shared" si="109"/>
        <v>ifrs-full</v>
      </c>
      <c r="M828" t="str">
        <f t="shared" si="110"/>
        <v>DisclosureOfPropertyPlantAndEquipmentTable</v>
      </c>
      <c r="N828" t="str">
        <f t="shared" si="111"/>
        <v>Insert into dbax_dime_conc (codi_dein, pref_conc, codi_conc, orde_conc, pref_dime, codi_dime) values ('pre_cl-ci_ias-16_2014-03-05_role-822100','ifrs-full','DisposalsAndRetirementsPropertyPlantAndEquipment','610','ifrs-full','DisclosureOfPropertyPlantAndEquipmentTable')</v>
      </c>
    </row>
    <row r="829" spans="1:14" x14ac:dyDescent="0.25">
      <c r="A829" t="s">
        <v>178</v>
      </c>
      <c r="B829" t="s">
        <v>1122</v>
      </c>
      <c r="C829">
        <v>620</v>
      </c>
      <c r="D829" t="s">
        <v>1698</v>
      </c>
      <c r="H829" s="1" t="str">
        <f t="shared" si="105"/>
        <v>ifrs-full_DecreaseThroughClassifiedAsHeldForSalePropertyPlantAndEquipment</v>
      </c>
      <c r="I829" t="str">
        <f t="shared" si="106"/>
        <v>ifrs-full</v>
      </c>
      <c r="J829" t="str">
        <f t="shared" si="107"/>
        <v>DecreaseThroughClassifiedAsHeldForSalePropertyPlantAndEquipment</v>
      </c>
      <c r="K829" s="1" t="str">
        <f t="shared" si="108"/>
        <v>ifrs-full_DisclosureOfPropertyPlantAndEquipmentTable</v>
      </c>
      <c r="L829" t="str">
        <f t="shared" si="109"/>
        <v>ifrs-full</v>
      </c>
      <c r="M829" t="str">
        <f t="shared" si="110"/>
        <v>DisclosureOfPropertyPlantAndEquipmentTable</v>
      </c>
      <c r="N829" t="str">
        <f t="shared" si="111"/>
        <v>Insert into dbax_dime_conc (codi_dein, pref_conc, codi_conc, orde_conc, pref_dime, codi_dime) values ('pre_cl-ci_ias-16_2014-03-05_role-822100','ifrs-full','DecreaseThroughClassifiedAsHeldForSalePropertyPlantAndEquipment','620','ifrs-full','DisclosureOfPropertyPlantAndEquipmentTable')</v>
      </c>
    </row>
    <row r="830" spans="1:14" x14ac:dyDescent="0.25">
      <c r="A830" t="s">
        <v>178</v>
      </c>
      <c r="B830" t="s">
        <v>1125</v>
      </c>
      <c r="C830">
        <v>630</v>
      </c>
      <c r="D830" t="s">
        <v>1698</v>
      </c>
      <c r="H830" s="1" t="str">
        <f t="shared" si="105"/>
        <v>ifrs-full_DecreaseThroughLossOfControlOfSubsidiaryPropertyPlantAndEquipment</v>
      </c>
      <c r="I830" t="str">
        <f t="shared" si="106"/>
        <v>ifrs-full</v>
      </c>
      <c r="J830" t="str">
        <f t="shared" si="107"/>
        <v>DecreaseThroughLossOfControlOfSubsidiaryPropertyPlantAndEquipment</v>
      </c>
      <c r="K830" s="1" t="str">
        <f t="shared" si="108"/>
        <v>ifrs-full_DisclosureOfPropertyPlantAndEquipmentTable</v>
      </c>
      <c r="L830" t="str">
        <f t="shared" si="109"/>
        <v>ifrs-full</v>
      </c>
      <c r="M830" t="str">
        <f t="shared" si="110"/>
        <v>DisclosureOfPropertyPlantAndEquipmentTable</v>
      </c>
      <c r="N830" t="str">
        <f t="shared" si="111"/>
        <v>Insert into dbax_dime_conc (codi_dein, pref_conc, codi_conc, orde_conc, pref_dime, codi_dime) values ('pre_cl-ci_ias-16_2014-03-05_role-822100','ifrs-full','DecreaseThroughLossOfControlOfSubsidiaryPropertyPlantAndEquipment','630','ifrs-full','DisclosureOfPropertyPlantAndEquipmentTable')</v>
      </c>
    </row>
    <row r="831" spans="1:14" x14ac:dyDescent="0.25">
      <c r="A831" t="s">
        <v>178</v>
      </c>
      <c r="B831" t="s">
        <v>962</v>
      </c>
      <c r="C831">
        <v>640</v>
      </c>
      <c r="D831" t="s">
        <v>1698</v>
      </c>
      <c r="H831" s="1" t="str">
        <f t="shared" si="105"/>
        <v>ifrs-full_ChangesInPropertyPlantAndEquipment</v>
      </c>
      <c r="I831" t="str">
        <f t="shared" si="106"/>
        <v>ifrs-full</v>
      </c>
      <c r="J831" t="str">
        <f t="shared" si="107"/>
        <v>ChangesInPropertyPlantAndEquipment</v>
      </c>
      <c r="K831" s="1" t="str">
        <f t="shared" si="108"/>
        <v>ifrs-full_DisclosureOfPropertyPlantAndEquipmentTable</v>
      </c>
      <c r="L831" t="str">
        <f t="shared" si="109"/>
        <v>ifrs-full</v>
      </c>
      <c r="M831" t="str">
        <f t="shared" si="110"/>
        <v>DisclosureOfPropertyPlantAndEquipmentTable</v>
      </c>
      <c r="N831" t="str">
        <f t="shared" si="111"/>
        <v>Insert into dbax_dime_conc (codi_dein, pref_conc, codi_conc, orde_conc, pref_dime, codi_dime) values ('pre_cl-ci_ias-16_2014-03-05_role-822100','ifrs-full','ChangesInPropertyPlantAndEquipment','640','ifrs-full','DisclosureOfPropertyPlantAndEquipmentTable')</v>
      </c>
    </row>
    <row r="832" spans="1:14" x14ac:dyDescent="0.25">
      <c r="A832" t="s">
        <v>178</v>
      </c>
      <c r="B832" t="s">
        <v>2657</v>
      </c>
      <c r="C832">
        <v>650</v>
      </c>
      <c r="D832" t="s">
        <v>1698</v>
      </c>
      <c r="H832" s="1" t="str">
        <f t="shared" si="105"/>
        <v>ifrs-full_PropertyPlantAndEquipment</v>
      </c>
      <c r="I832" t="str">
        <f t="shared" si="106"/>
        <v>ifrs-full</v>
      </c>
      <c r="J832" t="str">
        <f t="shared" si="107"/>
        <v>PropertyPlantAndEquipment</v>
      </c>
      <c r="K832" s="1" t="str">
        <f t="shared" si="108"/>
        <v>ifrs-full_DisclosureOfPropertyPlantAndEquipmentTable</v>
      </c>
      <c r="L832" t="str">
        <f t="shared" si="109"/>
        <v>ifrs-full</v>
      </c>
      <c r="M832" t="str">
        <f t="shared" si="110"/>
        <v>DisclosureOfPropertyPlantAndEquipmentTable</v>
      </c>
      <c r="N832" t="str">
        <f t="shared" si="111"/>
        <v>Insert into dbax_dime_conc (codi_dein, pref_conc, codi_conc, orde_conc, pref_dime, codi_dime) values ('pre_cl-ci_ias-16_2014-03-05_role-822100','ifrs-full','PropertyPlantAndEquipment','650','ifrs-full','DisclosureOfPropertyPlantAndEquipmentTable')</v>
      </c>
    </row>
    <row r="833" spans="1:14" x14ac:dyDescent="0.25">
      <c r="A833" t="s">
        <v>178</v>
      </c>
      <c r="B833" t="s">
        <v>761</v>
      </c>
      <c r="C833">
        <v>660</v>
      </c>
      <c r="D833" t="s">
        <v>1698</v>
      </c>
      <c r="H833" s="1" t="str">
        <f t="shared" si="105"/>
        <v>ifrs-full_AdditionalInformationAbstract</v>
      </c>
      <c r="I833" t="str">
        <f t="shared" si="106"/>
        <v>ifrs-full</v>
      </c>
      <c r="J833" t="str">
        <f t="shared" si="107"/>
        <v>AdditionalInformationAbstract</v>
      </c>
      <c r="K833" s="1" t="str">
        <f t="shared" si="108"/>
        <v>ifrs-full_DisclosureOfPropertyPlantAndEquipmentTable</v>
      </c>
      <c r="L833" t="str">
        <f t="shared" si="109"/>
        <v>ifrs-full</v>
      </c>
      <c r="M833" t="str">
        <f t="shared" si="110"/>
        <v>DisclosureOfPropertyPlantAndEquipmentTable</v>
      </c>
      <c r="N833" t="str">
        <f t="shared" si="111"/>
        <v>Insert into dbax_dime_conc (codi_dein, pref_conc, codi_conc, orde_conc, pref_dime, codi_dime) values ('pre_cl-ci_ias-16_2014-03-05_role-822100','ifrs-full','AdditionalInformationAbstract','660','ifrs-full','DisclosureOfPropertyPlantAndEquipmentTable')</v>
      </c>
    </row>
    <row r="834" spans="1:14" x14ac:dyDescent="0.25">
      <c r="A834" t="s">
        <v>178</v>
      </c>
      <c r="B834" t="s">
        <v>2662</v>
      </c>
      <c r="C834">
        <v>670</v>
      </c>
      <c r="D834" t="s">
        <v>1698</v>
      </c>
      <c r="H834" s="1" t="str">
        <f t="shared" si="105"/>
        <v>ifrs-full_PropertyPlantAndEquipmentExpendituresRecognisedForConstructions</v>
      </c>
      <c r="I834" t="str">
        <f t="shared" si="106"/>
        <v>ifrs-full</v>
      </c>
      <c r="J834" t="str">
        <f t="shared" si="107"/>
        <v>PropertyPlantAndEquipmentExpendituresRecognisedForConstructions</v>
      </c>
      <c r="K834" s="1" t="str">
        <f t="shared" si="108"/>
        <v>ifrs-full_DisclosureOfPropertyPlantAndEquipmentTable</v>
      </c>
      <c r="L834" t="str">
        <f t="shared" si="109"/>
        <v>ifrs-full</v>
      </c>
      <c r="M834" t="str">
        <f t="shared" si="110"/>
        <v>DisclosureOfPropertyPlantAndEquipmentTable</v>
      </c>
      <c r="N834" t="str">
        <f t="shared" si="111"/>
        <v>Insert into dbax_dime_conc (codi_dein, pref_conc, codi_conc, orde_conc, pref_dime, codi_dime) values ('pre_cl-ci_ias-16_2014-03-05_role-822100','ifrs-full','PropertyPlantAndEquipmentExpendituresRecognisedForConstructions','670','ifrs-full','DisclosureOfPropertyPlantAndEquipmentTable')</v>
      </c>
    </row>
    <row r="835" spans="1:14" x14ac:dyDescent="0.25">
      <c r="A835" t="s">
        <v>178</v>
      </c>
      <c r="B835" t="s">
        <v>2670</v>
      </c>
      <c r="C835">
        <v>680</v>
      </c>
      <c r="D835" t="s">
        <v>1698</v>
      </c>
      <c r="H835" s="1" t="str">
        <f t="shared" si="105"/>
        <v>ifrs-full_PropertyPlantAndEquipmentTemporarilyIdle</v>
      </c>
      <c r="I835" t="str">
        <f t="shared" si="106"/>
        <v>ifrs-full</v>
      </c>
      <c r="J835" t="str">
        <f t="shared" si="107"/>
        <v>PropertyPlantAndEquipmentTemporarilyIdle</v>
      </c>
      <c r="K835" s="1" t="str">
        <f t="shared" si="108"/>
        <v>ifrs-full_DisclosureOfPropertyPlantAndEquipmentTable</v>
      </c>
      <c r="L835" t="str">
        <f t="shared" si="109"/>
        <v>ifrs-full</v>
      </c>
      <c r="M835" t="str">
        <f t="shared" si="110"/>
        <v>DisclosureOfPropertyPlantAndEquipmentTable</v>
      </c>
      <c r="N835" t="str">
        <f t="shared" si="111"/>
        <v>Insert into dbax_dime_conc (codi_dein, pref_conc, codi_conc, orde_conc, pref_dime, codi_dime) values ('pre_cl-ci_ias-16_2014-03-05_role-822100','ifrs-full','PropertyPlantAndEquipmentTemporarilyIdle','680','ifrs-full','DisclosureOfPropertyPlantAndEquipmentTable')</v>
      </c>
    </row>
    <row r="836" spans="1:14" x14ac:dyDescent="0.25">
      <c r="A836" t="s">
        <v>178</v>
      </c>
      <c r="B836" t="s">
        <v>2663</v>
      </c>
      <c r="C836">
        <v>690</v>
      </c>
      <c r="D836" t="s">
        <v>1698</v>
      </c>
      <c r="H836" s="1" t="str">
        <f t="shared" si="105"/>
        <v>ifrs-full_PropertyPlantAndEquipmentGrossCarryingAmountFullyDepreciated</v>
      </c>
      <c r="I836" t="str">
        <f t="shared" si="106"/>
        <v>ifrs-full</v>
      </c>
      <c r="J836" t="str">
        <f t="shared" si="107"/>
        <v>PropertyPlantAndEquipmentGrossCarryingAmountFullyDepreciated</v>
      </c>
      <c r="K836" s="1" t="str">
        <f t="shared" si="108"/>
        <v>ifrs-full_DisclosureOfPropertyPlantAndEquipmentTable</v>
      </c>
      <c r="L836" t="str">
        <f t="shared" si="109"/>
        <v>ifrs-full</v>
      </c>
      <c r="M836" t="str">
        <f t="shared" si="110"/>
        <v>DisclosureOfPropertyPlantAndEquipmentTable</v>
      </c>
      <c r="N836" t="str">
        <f t="shared" si="111"/>
        <v>Insert into dbax_dime_conc (codi_dein, pref_conc, codi_conc, orde_conc, pref_dime, codi_dime) values ('pre_cl-ci_ias-16_2014-03-05_role-822100','ifrs-full','PropertyPlantAndEquipmentGrossCarryingAmountFullyDepreciated','690','ifrs-full','DisclosureOfPropertyPlantAndEquipmentTable')</v>
      </c>
    </row>
    <row r="837" spans="1:14" x14ac:dyDescent="0.25">
      <c r="A837" t="s">
        <v>178</v>
      </c>
      <c r="B837" t="s">
        <v>2660</v>
      </c>
      <c r="C837">
        <v>700</v>
      </c>
      <c r="D837" t="s">
        <v>1698</v>
      </c>
      <c r="H837" s="1" t="str">
        <f t="shared" si="105"/>
        <v>ifrs-full_PropertyPlantAndEquipmentCarryingAmountOfAssetsRetiredFromActiveUse</v>
      </c>
      <c r="I837" t="str">
        <f t="shared" si="106"/>
        <v>ifrs-full</v>
      </c>
      <c r="J837" t="str">
        <f t="shared" si="107"/>
        <v>PropertyPlantAndEquipmentCarryingAmountOfAssetsRetiredFromActiveUse</v>
      </c>
      <c r="K837" s="1" t="str">
        <f t="shared" si="108"/>
        <v>ifrs-full_DisclosureOfPropertyPlantAndEquipmentTable</v>
      </c>
      <c r="L837" t="str">
        <f t="shared" si="109"/>
        <v>ifrs-full</v>
      </c>
      <c r="M837" t="str">
        <f t="shared" si="110"/>
        <v>DisclosureOfPropertyPlantAndEquipmentTable</v>
      </c>
      <c r="N837" t="str">
        <f t="shared" si="111"/>
        <v>Insert into dbax_dime_conc (codi_dein, pref_conc, codi_conc, orde_conc, pref_dime, codi_dime) values ('pre_cl-ci_ias-16_2014-03-05_role-822100','ifrs-full','PropertyPlantAndEquipmentCarryingAmountOfAssetsRetiredFromActiveUse','700','ifrs-full','DisclosureOfPropertyPlantAndEquipmentTable')</v>
      </c>
    </row>
    <row r="838" spans="1:14" x14ac:dyDescent="0.25">
      <c r="A838" t="s">
        <v>178</v>
      </c>
      <c r="B838" t="s">
        <v>2668</v>
      </c>
      <c r="C838">
        <v>710</v>
      </c>
      <c r="D838" t="s">
        <v>1698</v>
      </c>
      <c r="H838" s="1" t="str">
        <f t="shared" si="105"/>
        <v>ifrs-full_PropertyPlantAndEquipmentRevaluationAbstract</v>
      </c>
      <c r="I838" t="str">
        <f t="shared" si="106"/>
        <v>ifrs-full</v>
      </c>
      <c r="J838" t="str">
        <f t="shared" si="107"/>
        <v>PropertyPlantAndEquipmentRevaluationAbstract</v>
      </c>
      <c r="K838" s="1" t="str">
        <f t="shared" si="108"/>
        <v>ifrs-full_DisclosureOfPropertyPlantAndEquipmentTable</v>
      </c>
      <c r="L838" t="str">
        <f t="shared" si="109"/>
        <v>ifrs-full</v>
      </c>
      <c r="M838" t="str">
        <f t="shared" si="110"/>
        <v>DisclosureOfPropertyPlantAndEquipmentTable</v>
      </c>
      <c r="N838" t="str">
        <f t="shared" si="111"/>
        <v>Insert into dbax_dime_conc (codi_dein, pref_conc, codi_conc, orde_conc, pref_dime, codi_dime) values ('pre_cl-ci_ias-16_2014-03-05_role-822100','ifrs-full','PropertyPlantAndEquipmentRevaluationAbstract','710','ifrs-full','DisclosureOfPropertyPlantAndEquipmentTable')</v>
      </c>
    </row>
    <row r="839" spans="1:14" x14ac:dyDescent="0.25">
      <c r="A839" t="s">
        <v>178</v>
      </c>
      <c r="B839" t="s">
        <v>2661</v>
      </c>
      <c r="C839">
        <v>720</v>
      </c>
      <c r="D839" t="s">
        <v>1698</v>
      </c>
      <c r="H839" s="1" t="str">
        <f t="shared" si="105"/>
        <v>ifrs-full_PropertyPlantAndEquipmentCarryingAmountOfRevaluedAssets</v>
      </c>
      <c r="I839" t="str">
        <f t="shared" si="106"/>
        <v>ifrs-full</v>
      </c>
      <c r="J839" t="str">
        <f t="shared" si="107"/>
        <v>PropertyPlantAndEquipmentCarryingAmountOfRevaluedAssets</v>
      </c>
      <c r="K839" s="1" t="str">
        <f t="shared" si="108"/>
        <v>ifrs-full_DisclosureOfPropertyPlantAndEquipmentTable</v>
      </c>
      <c r="L839" t="str">
        <f t="shared" si="109"/>
        <v>ifrs-full</v>
      </c>
      <c r="M839" t="str">
        <f t="shared" si="110"/>
        <v>DisclosureOfPropertyPlantAndEquipmentTable</v>
      </c>
      <c r="N839" t="str">
        <f t="shared" si="111"/>
        <v>Insert into dbax_dime_conc (codi_dein, pref_conc, codi_conc, orde_conc, pref_dime, codi_dime) values ('pre_cl-ci_ias-16_2014-03-05_role-822100','ifrs-full','PropertyPlantAndEquipmentCarryingAmountOfRevaluedAssets','720','ifrs-full','DisclosureOfPropertyPlantAndEquipmentTable')</v>
      </c>
    </row>
    <row r="840" spans="1:14" x14ac:dyDescent="0.25">
      <c r="A840" t="s">
        <v>178</v>
      </c>
      <c r="B840" t="s">
        <v>2659</v>
      </c>
      <c r="C840">
        <v>730</v>
      </c>
      <c r="D840" t="s">
        <v>1698</v>
      </c>
      <c r="H840" s="1" t="str">
        <f t="shared" si="105"/>
        <v>ifrs-full_PropertyPlantAndEquipmentCarryingAmountAtCostOfRevaluedAssets</v>
      </c>
      <c r="I840" t="str">
        <f t="shared" si="106"/>
        <v>ifrs-full</v>
      </c>
      <c r="J840" t="str">
        <f t="shared" si="107"/>
        <v>PropertyPlantAndEquipmentCarryingAmountAtCostOfRevaluedAssets</v>
      </c>
      <c r="K840" s="1" t="str">
        <f t="shared" si="108"/>
        <v>ifrs-full_DisclosureOfPropertyPlantAndEquipmentTable</v>
      </c>
      <c r="L840" t="str">
        <f t="shared" si="109"/>
        <v>ifrs-full</v>
      </c>
      <c r="M840" t="str">
        <f t="shared" si="110"/>
        <v>DisclosureOfPropertyPlantAndEquipmentTable</v>
      </c>
      <c r="N840" t="str">
        <f t="shared" si="111"/>
        <v>Insert into dbax_dime_conc (codi_dein, pref_conc, codi_conc, orde_conc, pref_dime, codi_dime) values ('pre_cl-ci_ias-16_2014-03-05_role-822100','ifrs-full','PropertyPlantAndEquipmentCarryingAmountAtCostOfRevaluedAssets','730','ifrs-full','DisclosureOfPropertyPlantAndEquipmentTable')</v>
      </c>
    </row>
    <row r="841" spans="1:14" x14ac:dyDescent="0.25">
      <c r="A841" t="s">
        <v>178</v>
      </c>
      <c r="B841" t="s">
        <v>2669</v>
      </c>
      <c r="C841">
        <v>740</v>
      </c>
      <c r="D841" t="s">
        <v>1698</v>
      </c>
      <c r="H841" s="1" t="str">
        <f t="shared" si="105"/>
        <v>ifrs-full_PropertyPlantAndEquipmentRevaluationSurplus</v>
      </c>
      <c r="I841" t="str">
        <f t="shared" si="106"/>
        <v>ifrs-full</v>
      </c>
      <c r="J841" t="str">
        <f t="shared" si="107"/>
        <v>PropertyPlantAndEquipmentRevaluationSurplus</v>
      </c>
      <c r="K841" s="1" t="str">
        <f t="shared" si="108"/>
        <v>ifrs-full_DisclosureOfPropertyPlantAndEquipmentTable</v>
      </c>
      <c r="L841" t="str">
        <f t="shared" si="109"/>
        <v>ifrs-full</v>
      </c>
      <c r="M841" t="str">
        <f t="shared" si="110"/>
        <v>DisclosureOfPropertyPlantAndEquipmentTable</v>
      </c>
      <c r="N841" t="str">
        <f t="shared" si="111"/>
        <v>Insert into dbax_dime_conc (codi_dein, pref_conc, codi_conc, orde_conc, pref_dime, codi_dime) values ('pre_cl-ci_ias-16_2014-03-05_role-822100','ifrs-full','PropertyPlantAndEquipmentRevaluationSurplus','740','ifrs-full','DisclosureOfPropertyPlantAndEquipmentTable')</v>
      </c>
    </row>
    <row r="842" spans="1:14" x14ac:dyDescent="0.25">
      <c r="A842" t="s">
        <v>178</v>
      </c>
      <c r="B842" t="s">
        <v>1451</v>
      </c>
      <c r="C842">
        <v>750</v>
      </c>
      <c r="D842" t="s">
        <v>1698</v>
      </c>
      <c r="H842" s="1" t="str">
        <f t="shared" si="105"/>
        <v>ifrs-full_DescriptionOfRestrictionsOnDistributionOfRevaluationSurplusToShareholdersPropertyPlantAndEquipment</v>
      </c>
      <c r="I842" t="str">
        <f t="shared" si="106"/>
        <v>ifrs-full</v>
      </c>
      <c r="J842" t="str">
        <f t="shared" si="107"/>
        <v>DescriptionOfRestrictionsOnDistributionOfRevaluationSurplusToShareholdersPropertyPlantAndEquipment</v>
      </c>
      <c r="K842" s="1" t="str">
        <f t="shared" si="108"/>
        <v>ifrs-full_DisclosureOfPropertyPlantAndEquipmentTable</v>
      </c>
      <c r="L842" t="str">
        <f t="shared" si="109"/>
        <v>ifrs-full</v>
      </c>
      <c r="M842" t="str">
        <f t="shared" si="110"/>
        <v>DisclosureOfPropertyPlantAndEquipmentTable</v>
      </c>
      <c r="N842" t="str">
        <f t="shared" si="111"/>
        <v>Insert into dbax_dime_conc (codi_dein, pref_conc, codi_conc, orde_conc, pref_dime, codi_dime) values ('pre_cl-ci_ias-16_2014-03-05_role-822100','ifrs-full','DescriptionOfRestrictionsOnDistributionOfRevaluationSurplusToShareholdersPropertyPlantAndEquipment','750','ifrs-full','DisclosureOfPropertyPlantAndEquipmentTable')</v>
      </c>
    </row>
    <row r="843" spans="1:14" x14ac:dyDescent="0.25">
      <c r="A843" t="s">
        <v>193</v>
      </c>
      <c r="B843" t="s">
        <v>1508</v>
      </c>
      <c r="C843">
        <v>720</v>
      </c>
      <c r="D843" t="s">
        <v>1509</v>
      </c>
      <c r="H843" s="1" t="str">
        <f t="shared" si="105"/>
        <v>ifrs-full_DisclosureOfAmountsIncurredByEntityForProvisionOfKeyManagementPersonnelServicesProvidedBySeparateManagementEntitiesLineItems</v>
      </c>
      <c r="I843" t="str">
        <f t="shared" si="106"/>
        <v>ifrs-full</v>
      </c>
      <c r="J843" t="str">
        <f t="shared" si="107"/>
        <v>DisclosureOfAmountsIncurredByEntityForProvisionOfKeyManagementPersonnelServicesProvidedBySeparateManagementEntitiesLineItems</v>
      </c>
      <c r="K843" s="1" t="str">
        <f t="shared" si="108"/>
        <v>ifrs-full_DisclosureOfAmountsIncurredByEntityForProvisionOfKeyManagementPersonnelServicesProvidedBySeparateManagementEntitiesTable</v>
      </c>
      <c r="L843" t="str">
        <f t="shared" si="109"/>
        <v>ifrs-full</v>
      </c>
      <c r="M843" t="str">
        <f t="shared" si="110"/>
        <v>DisclosureOfAmountsIncurredByEntityForProvisionOfKeyManagementPersonnelServicesProvidedBySeparateManagementEntitiesTable</v>
      </c>
      <c r="N843" t="str">
        <f t="shared" si="111"/>
        <v>Insert into dbax_dime_conc (codi_dein, pref_conc, codi_conc, orde_conc, pref_dime, codi_dime) values ('pre_cl-ci_ias-24_2014-03-05_role-818000','ifrs-full','DisclosureOfAmountsIncurredByEntityForProvisionOfKeyManagementPersonnelServicesProvidedBySeparateManagementEntitiesLineItems','720','ifrs-full','DisclosureOfAmountsIncurredByEntityForProvisionOfKeyManagementPersonnelServicesProvidedBySeparateManagementEntitiesTable')</v>
      </c>
    </row>
    <row r="844" spans="1:14" x14ac:dyDescent="0.25">
      <c r="A844" t="s">
        <v>193</v>
      </c>
      <c r="B844" t="s">
        <v>812</v>
      </c>
      <c r="C844">
        <v>730</v>
      </c>
      <c r="D844" t="s">
        <v>1509</v>
      </c>
      <c r="H844" s="1" t="str">
        <f t="shared" si="105"/>
        <v>ifrs-full_AmountIncurredByEntityForProvisionOfKeyManagementPersonnelServicesProvidedBySeparateManagementEntity</v>
      </c>
      <c r="I844" t="str">
        <f t="shared" si="106"/>
        <v>ifrs-full</v>
      </c>
      <c r="J844" t="str">
        <f t="shared" si="107"/>
        <v>AmountIncurredByEntityForProvisionOfKeyManagementPersonnelServicesProvidedBySeparateManagementEntity</v>
      </c>
      <c r="K844" s="1" t="str">
        <f t="shared" si="108"/>
        <v>ifrs-full_DisclosureOfAmountsIncurredByEntityForProvisionOfKeyManagementPersonnelServicesProvidedBySeparateManagementEntitiesTable</v>
      </c>
      <c r="L844" t="str">
        <f t="shared" si="109"/>
        <v>ifrs-full</v>
      </c>
      <c r="M844" t="str">
        <f t="shared" si="110"/>
        <v>DisclosureOfAmountsIncurredByEntityForProvisionOfKeyManagementPersonnelServicesProvidedBySeparateManagementEntitiesTable</v>
      </c>
      <c r="N844" t="str">
        <f t="shared" si="111"/>
        <v>Insert into dbax_dime_conc (codi_dein, pref_conc, codi_conc, orde_conc, pref_dime, codi_dime) values ('pre_cl-ci_ias-24_2014-03-05_role-818000','ifrs-full','AmountIncurredByEntityForProvisionOfKeyManagementPersonnelServicesProvidedBySeparateManagementEntity','730','ifrs-full','DisclosureOfAmountsIncurredByEntityForProvisionOfKeyManagementPersonnelServicesProvidedBySeparateManagementEntitiesTable')</v>
      </c>
    </row>
    <row r="845" spans="1:14" x14ac:dyDescent="0.25">
      <c r="A845" t="s">
        <v>193</v>
      </c>
      <c r="B845" t="s">
        <v>1759</v>
      </c>
      <c r="C845">
        <v>250</v>
      </c>
      <c r="D845" t="s">
        <v>1760</v>
      </c>
      <c r="H845" s="1" t="str">
        <f t="shared" si="105"/>
        <v>ifrs-full_DisclosureOfTransactionsBetweenRelatedPartiesLineItems</v>
      </c>
      <c r="I845" t="str">
        <f t="shared" si="106"/>
        <v>ifrs-full</v>
      </c>
      <c r="J845" t="str">
        <f t="shared" si="107"/>
        <v>DisclosureOfTransactionsBetweenRelatedPartiesLineItems</v>
      </c>
      <c r="K845" s="1" t="str">
        <f t="shared" si="108"/>
        <v>ifrs-full_DisclosureOfTransactionsBetweenRelatedPartiesTable</v>
      </c>
      <c r="L845" t="str">
        <f t="shared" si="109"/>
        <v>ifrs-full</v>
      </c>
      <c r="M845" t="str">
        <f t="shared" si="110"/>
        <v>DisclosureOfTransactionsBetweenRelatedPartiesTable</v>
      </c>
      <c r="N845" t="str">
        <f t="shared" si="111"/>
        <v>Insert into dbax_dime_conc (codi_dein, pref_conc, codi_conc, orde_conc, pref_dime, codi_dime) values ('pre_cl-ci_ias-24_2014-03-05_role-818000','ifrs-full','DisclosureOfTransactionsBetweenRelatedPartiesLineItems','250','ifrs-full','DisclosureOfTransactionsBetweenRelatedPartiesTable')</v>
      </c>
    </row>
    <row r="846" spans="1:14" x14ac:dyDescent="0.25">
      <c r="A846" t="s">
        <v>193</v>
      </c>
      <c r="B846" t="s">
        <v>607</v>
      </c>
      <c r="C846">
        <v>260</v>
      </c>
      <c r="D846" t="s">
        <v>1760</v>
      </c>
      <c r="H846" s="1" t="str">
        <f t="shared" si="105"/>
        <v>cl-ci_NombreParteRelacionada</v>
      </c>
      <c r="I846" t="str">
        <f t="shared" si="106"/>
        <v>cl-ci</v>
      </c>
      <c r="J846" t="str">
        <f t="shared" si="107"/>
        <v>NombreParteRelacionada</v>
      </c>
      <c r="K846" s="1" t="str">
        <f t="shared" si="108"/>
        <v>ifrs-full_DisclosureOfTransactionsBetweenRelatedPartiesTable</v>
      </c>
      <c r="L846" t="str">
        <f t="shared" si="109"/>
        <v>ifrs-full</v>
      </c>
      <c r="M846" t="str">
        <f t="shared" si="110"/>
        <v>DisclosureOfTransactionsBetweenRelatedPartiesTable</v>
      </c>
      <c r="N846" t="str">
        <f t="shared" si="111"/>
        <v>Insert into dbax_dime_conc (codi_dein, pref_conc, codi_conc, orde_conc, pref_dime, codi_dime) values ('pre_cl-ci_ias-24_2014-03-05_role-818000','cl-ci','NombreParteRelacionada','260','ifrs-full','DisclosureOfTransactionsBetweenRelatedPartiesTable')</v>
      </c>
    </row>
    <row r="847" spans="1:14" x14ac:dyDescent="0.25">
      <c r="A847" t="s">
        <v>193</v>
      </c>
      <c r="B847" t="s">
        <v>705</v>
      </c>
      <c r="C847">
        <v>270</v>
      </c>
      <c r="D847" t="s">
        <v>1760</v>
      </c>
      <c r="H847" s="1" t="str">
        <f t="shared" si="105"/>
        <v>cl-ci_RUTParteRelacionada</v>
      </c>
      <c r="I847" t="str">
        <f t="shared" si="106"/>
        <v>cl-ci</v>
      </c>
      <c r="J847" t="str">
        <f t="shared" si="107"/>
        <v>RUTParteRelacionada</v>
      </c>
      <c r="K847" s="1" t="str">
        <f t="shared" si="108"/>
        <v>ifrs-full_DisclosureOfTransactionsBetweenRelatedPartiesTable</v>
      </c>
      <c r="L847" t="str">
        <f t="shared" si="109"/>
        <v>ifrs-full</v>
      </c>
      <c r="M847" t="str">
        <f t="shared" si="110"/>
        <v>DisclosureOfTransactionsBetweenRelatedPartiesTable</v>
      </c>
      <c r="N847" t="str">
        <f t="shared" si="111"/>
        <v>Insert into dbax_dime_conc (codi_dein, pref_conc, codi_conc, orde_conc, pref_dime, codi_dime) values ('pre_cl-ci_ias-24_2014-03-05_role-818000','cl-ci','RUTParteRelacionada','270','ifrs-full','DisclosureOfTransactionsBetweenRelatedPartiesTable')</v>
      </c>
    </row>
    <row r="848" spans="1:14" x14ac:dyDescent="0.25">
      <c r="A848" t="s">
        <v>193</v>
      </c>
      <c r="B848" t="s">
        <v>653</v>
      </c>
      <c r="C848">
        <v>280</v>
      </c>
      <c r="D848" t="s">
        <v>1760</v>
      </c>
      <c r="H848" s="1" t="str">
        <f t="shared" si="105"/>
        <v>cl-ci_PaisOrigen</v>
      </c>
      <c r="I848" t="str">
        <f t="shared" si="106"/>
        <v>cl-ci</v>
      </c>
      <c r="J848" t="str">
        <f t="shared" si="107"/>
        <v>PaisOrigen</v>
      </c>
      <c r="K848" s="1" t="str">
        <f t="shared" si="108"/>
        <v>ifrs-full_DisclosureOfTransactionsBetweenRelatedPartiesTable</v>
      </c>
      <c r="L848" t="str">
        <f t="shared" si="109"/>
        <v>ifrs-full</v>
      </c>
      <c r="M848" t="str">
        <f t="shared" si="110"/>
        <v>DisclosureOfTransactionsBetweenRelatedPartiesTable</v>
      </c>
      <c r="N848" t="str">
        <f t="shared" si="111"/>
        <v>Insert into dbax_dime_conc (codi_dein, pref_conc, codi_conc, orde_conc, pref_dime, codi_dime) values ('pre_cl-ci_ias-24_2014-03-05_role-818000','cl-ci','PaisOrigen','280','ifrs-full','DisclosureOfTransactionsBetweenRelatedPartiesTable')</v>
      </c>
    </row>
    <row r="849" spans="1:14" x14ac:dyDescent="0.25">
      <c r="A849" t="s">
        <v>193</v>
      </c>
      <c r="B849" t="s">
        <v>1467</v>
      </c>
      <c r="C849">
        <v>290</v>
      </c>
      <c r="D849" t="s">
        <v>1760</v>
      </c>
      <c r="H849" s="1" t="str">
        <f t="shared" si="105"/>
        <v>ifrs-full_DescriptionOfTransactionsWithRelatedParty</v>
      </c>
      <c r="I849" t="str">
        <f t="shared" si="106"/>
        <v>ifrs-full</v>
      </c>
      <c r="J849" t="str">
        <f t="shared" si="107"/>
        <v>DescriptionOfTransactionsWithRelatedParty</v>
      </c>
      <c r="K849" s="1" t="str">
        <f t="shared" si="108"/>
        <v>ifrs-full_DisclosureOfTransactionsBetweenRelatedPartiesTable</v>
      </c>
      <c r="L849" t="str">
        <f t="shared" si="109"/>
        <v>ifrs-full</v>
      </c>
      <c r="M849" t="str">
        <f t="shared" si="110"/>
        <v>DisclosureOfTransactionsBetweenRelatedPartiesTable</v>
      </c>
      <c r="N849" t="str">
        <f t="shared" si="111"/>
        <v>Insert into dbax_dime_conc (codi_dein, pref_conc, codi_conc, orde_conc, pref_dime, codi_dime) values ('pre_cl-ci_ias-24_2014-03-05_role-818000','ifrs-full','DescriptionOfTransactionsWithRelatedParty','290','ifrs-full','DisclosureOfTransactionsBetweenRelatedPartiesTable')</v>
      </c>
    </row>
    <row r="850" spans="1:14" x14ac:dyDescent="0.25">
      <c r="A850" t="s">
        <v>193</v>
      </c>
      <c r="B850" t="s">
        <v>1391</v>
      </c>
      <c r="C850">
        <v>300</v>
      </c>
      <c r="D850" t="s">
        <v>1760</v>
      </c>
      <c r="H850" s="1" t="str">
        <f t="shared" si="105"/>
        <v>ifrs-full_DescriptionOfNatureOfRelatedPartyRelationship</v>
      </c>
      <c r="I850" t="str">
        <f t="shared" si="106"/>
        <v>ifrs-full</v>
      </c>
      <c r="J850" t="str">
        <f t="shared" si="107"/>
        <v>DescriptionOfNatureOfRelatedPartyRelationship</v>
      </c>
      <c r="K850" s="1" t="str">
        <f t="shared" si="108"/>
        <v>ifrs-full_DisclosureOfTransactionsBetweenRelatedPartiesTable</v>
      </c>
      <c r="L850" t="str">
        <f t="shared" si="109"/>
        <v>ifrs-full</v>
      </c>
      <c r="M850" t="str">
        <f t="shared" si="110"/>
        <v>DisclosureOfTransactionsBetweenRelatedPartiesTable</v>
      </c>
      <c r="N850" t="str">
        <f t="shared" si="111"/>
        <v>Insert into dbax_dime_conc (codi_dein, pref_conc, codi_conc, orde_conc, pref_dime, codi_dime) values ('pre_cl-ci_ias-24_2014-03-05_role-818000','ifrs-full','DescriptionOfNatureOfRelatedPartyRelationship','300','ifrs-full','DisclosureOfTransactionsBetweenRelatedPartiesTable')</v>
      </c>
    </row>
    <row r="851" spans="1:14" x14ac:dyDescent="0.25">
      <c r="A851" t="s">
        <v>193</v>
      </c>
      <c r="B851" t="s">
        <v>2753</v>
      </c>
      <c r="C851">
        <v>310</v>
      </c>
      <c r="D851" t="s">
        <v>1760</v>
      </c>
      <c r="H851" s="1" t="str">
        <f t="shared" si="105"/>
        <v>ifrs-full_RelatedPartyTransactionsAbstract</v>
      </c>
      <c r="I851" t="str">
        <f t="shared" si="106"/>
        <v>ifrs-full</v>
      </c>
      <c r="J851" t="str">
        <f t="shared" si="107"/>
        <v>RelatedPartyTransactionsAbstract</v>
      </c>
      <c r="K851" s="1" t="str">
        <f t="shared" si="108"/>
        <v>ifrs-full_DisclosureOfTransactionsBetweenRelatedPartiesTable</v>
      </c>
      <c r="L851" t="str">
        <f t="shared" si="109"/>
        <v>ifrs-full</v>
      </c>
      <c r="M851" t="str">
        <f t="shared" si="110"/>
        <v>DisclosureOfTransactionsBetweenRelatedPartiesTable</v>
      </c>
      <c r="N851" t="str">
        <f t="shared" si="111"/>
        <v>Insert into dbax_dime_conc (codi_dein, pref_conc, codi_conc, orde_conc, pref_dime, codi_dime) values ('pre_cl-ci_ias-24_2014-03-05_role-818000','ifrs-full','RelatedPartyTransactionsAbstract','310','ifrs-full','DisclosureOfTransactionsBetweenRelatedPartiesTable')</v>
      </c>
    </row>
    <row r="852" spans="1:14" x14ac:dyDescent="0.25">
      <c r="A852" t="s">
        <v>193</v>
      </c>
      <c r="B852" t="s">
        <v>2702</v>
      </c>
      <c r="C852">
        <v>320</v>
      </c>
      <c r="D852" t="s">
        <v>1760</v>
      </c>
      <c r="H852" s="1" t="str">
        <f t="shared" si="105"/>
        <v>ifrs-full_PurchasesOfGoodsRelatedPartyTransactions</v>
      </c>
      <c r="I852" t="str">
        <f t="shared" si="106"/>
        <v>ifrs-full</v>
      </c>
      <c r="J852" t="str">
        <f t="shared" si="107"/>
        <v>PurchasesOfGoodsRelatedPartyTransactions</v>
      </c>
      <c r="K852" s="1" t="str">
        <f t="shared" si="108"/>
        <v>ifrs-full_DisclosureOfTransactionsBetweenRelatedPartiesTable</v>
      </c>
      <c r="L852" t="str">
        <f t="shared" si="109"/>
        <v>ifrs-full</v>
      </c>
      <c r="M852" t="str">
        <f t="shared" si="110"/>
        <v>DisclosureOfTransactionsBetweenRelatedPartiesTable</v>
      </c>
      <c r="N852" t="str">
        <f t="shared" si="111"/>
        <v>Insert into dbax_dime_conc (codi_dein, pref_conc, codi_conc, orde_conc, pref_dime, codi_dime) values ('pre_cl-ci_ias-24_2014-03-05_role-818000','ifrs-full','PurchasesOfGoodsRelatedPartyTransactions','320','ifrs-full','DisclosureOfTransactionsBetweenRelatedPartiesTable')</v>
      </c>
    </row>
    <row r="853" spans="1:14" x14ac:dyDescent="0.25">
      <c r="A853" t="s">
        <v>193</v>
      </c>
      <c r="B853" t="s">
        <v>2827</v>
      </c>
      <c r="C853">
        <v>330</v>
      </c>
      <c r="D853" t="s">
        <v>1760</v>
      </c>
      <c r="H853" s="1" t="str">
        <f t="shared" si="105"/>
        <v>ifrs-full_RevenueFromSaleOfGoodsRelatedPartyTransactions</v>
      </c>
      <c r="I853" t="str">
        <f t="shared" si="106"/>
        <v>ifrs-full</v>
      </c>
      <c r="J853" t="str">
        <f t="shared" si="107"/>
        <v>RevenueFromSaleOfGoodsRelatedPartyTransactions</v>
      </c>
      <c r="K853" s="1" t="str">
        <f t="shared" si="108"/>
        <v>ifrs-full_DisclosureOfTransactionsBetweenRelatedPartiesTable</v>
      </c>
      <c r="L853" t="str">
        <f t="shared" si="109"/>
        <v>ifrs-full</v>
      </c>
      <c r="M853" t="str">
        <f t="shared" si="110"/>
        <v>DisclosureOfTransactionsBetweenRelatedPartiesTable</v>
      </c>
      <c r="N853" t="str">
        <f t="shared" si="111"/>
        <v>Insert into dbax_dime_conc (codi_dein, pref_conc, codi_conc, orde_conc, pref_dime, codi_dime) values ('pre_cl-ci_ias-24_2014-03-05_role-818000','ifrs-full','RevenueFromSaleOfGoodsRelatedPartyTransactions','330','ifrs-full','DisclosureOfTransactionsBetweenRelatedPartiesTable')</v>
      </c>
    </row>
    <row r="854" spans="1:14" x14ac:dyDescent="0.25">
      <c r="A854" t="s">
        <v>193</v>
      </c>
      <c r="B854" t="s">
        <v>2703</v>
      </c>
      <c r="C854">
        <v>340</v>
      </c>
      <c r="D854" t="s">
        <v>1760</v>
      </c>
      <c r="H854" s="1" t="str">
        <f t="shared" si="105"/>
        <v>ifrs-full_PurchasesOfPropertyAndOtherAssetsRelatedPartyTransactions</v>
      </c>
      <c r="I854" t="str">
        <f t="shared" si="106"/>
        <v>ifrs-full</v>
      </c>
      <c r="J854" t="str">
        <f t="shared" si="107"/>
        <v>PurchasesOfPropertyAndOtherAssetsRelatedPartyTransactions</v>
      </c>
      <c r="K854" s="1" t="str">
        <f t="shared" si="108"/>
        <v>ifrs-full_DisclosureOfTransactionsBetweenRelatedPartiesTable</v>
      </c>
      <c r="L854" t="str">
        <f t="shared" si="109"/>
        <v>ifrs-full</v>
      </c>
      <c r="M854" t="str">
        <f t="shared" si="110"/>
        <v>DisclosureOfTransactionsBetweenRelatedPartiesTable</v>
      </c>
      <c r="N854" t="str">
        <f t="shared" si="111"/>
        <v>Insert into dbax_dime_conc (codi_dein, pref_conc, codi_conc, orde_conc, pref_dime, codi_dime) values ('pre_cl-ci_ias-24_2014-03-05_role-818000','ifrs-full','PurchasesOfPropertyAndOtherAssetsRelatedPartyTransactions','340','ifrs-full','DisclosureOfTransactionsBetweenRelatedPartiesTable')</v>
      </c>
    </row>
    <row r="855" spans="1:14" x14ac:dyDescent="0.25">
      <c r="A855" t="s">
        <v>193</v>
      </c>
      <c r="B855" t="s">
        <v>2853</v>
      </c>
      <c r="C855">
        <v>350</v>
      </c>
      <c r="D855" t="s">
        <v>1760</v>
      </c>
      <c r="H855" s="1" t="str">
        <f t="shared" si="105"/>
        <v>ifrs-full_SalesOfPropertyAndOtherAssetsRelatedPartyTransactions</v>
      </c>
      <c r="I855" t="str">
        <f t="shared" si="106"/>
        <v>ifrs-full</v>
      </c>
      <c r="J855" t="str">
        <f t="shared" si="107"/>
        <v>SalesOfPropertyAndOtherAssetsRelatedPartyTransactions</v>
      </c>
      <c r="K855" s="1" t="str">
        <f t="shared" si="108"/>
        <v>ifrs-full_DisclosureOfTransactionsBetweenRelatedPartiesTable</v>
      </c>
      <c r="L855" t="str">
        <f t="shared" si="109"/>
        <v>ifrs-full</v>
      </c>
      <c r="M855" t="str">
        <f t="shared" si="110"/>
        <v>DisclosureOfTransactionsBetweenRelatedPartiesTable</v>
      </c>
      <c r="N855" t="str">
        <f t="shared" si="111"/>
        <v>Insert into dbax_dime_conc (codi_dein, pref_conc, codi_conc, orde_conc, pref_dime, codi_dime) values ('pre_cl-ci_ias-24_2014-03-05_role-818000','ifrs-full','SalesOfPropertyAndOtherAssetsRelatedPartyTransactions','350','ifrs-full','DisclosureOfTransactionsBetweenRelatedPartiesTable')</v>
      </c>
    </row>
    <row r="856" spans="1:14" x14ac:dyDescent="0.25">
      <c r="A856" t="s">
        <v>193</v>
      </c>
      <c r="B856" t="s">
        <v>2861</v>
      </c>
      <c r="C856">
        <v>360</v>
      </c>
      <c r="D856" t="s">
        <v>1760</v>
      </c>
      <c r="H856" s="1" t="str">
        <f t="shared" si="105"/>
        <v>ifrs-full_ServicesReceivedRelatedPartyTransactions</v>
      </c>
      <c r="I856" t="str">
        <f t="shared" si="106"/>
        <v>ifrs-full</v>
      </c>
      <c r="J856" t="str">
        <f t="shared" si="107"/>
        <v>ServicesReceivedRelatedPartyTransactions</v>
      </c>
      <c r="K856" s="1" t="str">
        <f t="shared" si="108"/>
        <v>ifrs-full_DisclosureOfTransactionsBetweenRelatedPartiesTable</v>
      </c>
      <c r="L856" t="str">
        <f t="shared" si="109"/>
        <v>ifrs-full</v>
      </c>
      <c r="M856" t="str">
        <f t="shared" si="110"/>
        <v>DisclosureOfTransactionsBetweenRelatedPartiesTable</v>
      </c>
      <c r="N856" t="str">
        <f t="shared" si="111"/>
        <v>Insert into dbax_dime_conc (codi_dein, pref_conc, codi_conc, orde_conc, pref_dime, codi_dime) values ('pre_cl-ci_ias-24_2014-03-05_role-818000','ifrs-full','ServicesReceivedRelatedPartyTransactions','360','ifrs-full','DisclosureOfTransactionsBetweenRelatedPartiesTable')</v>
      </c>
    </row>
    <row r="857" spans="1:14" x14ac:dyDescent="0.25">
      <c r="A857" t="s">
        <v>193</v>
      </c>
      <c r="B857" t="s">
        <v>2821</v>
      </c>
      <c r="C857">
        <v>370</v>
      </c>
      <c r="D857" t="s">
        <v>1760</v>
      </c>
      <c r="H857" s="1" t="str">
        <f t="shared" si="105"/>
        <v>ifrs-full_RevenueFromRenderingOfServicesRelatedPartyTransactions</v>
      </c>
      <c r="I857" t="str">
        <f t="shared" si="106"/>
        <v>ifrs-full</v>
      </c>
      <c r="J857" t="str">
        <f t="shared" si="107"/>
        <v>RevenueFromRenderingOfServicesRelatedPartyTransactions</v>
      </c>
      <c r="K857" s="1" t="str">
        <f t="shared" si="108"/>
        <v>ifrs-full_DisclosureOfTransactionsBetweenRelatedPartiesTable</v>
      </c>
      <c r="L857" t="str">
        <f t="shared" si="109"/>
        <v>ifrs-full</v>
      </c>
      <c r="M857" t="str">
        <f t="shared" si="110"/>
        <v>DisclosureOfTransactionsBetweenRelatedPartiesTable</v>
      </c>
      <c r="N857" t="str">
        <f t="shared" si="111"/>
        <v>Insert into dbax_dime_conc (codi_dein, pref_conc, codi_conc, orde_conc, pref_dime, codi_dime) values ('pre_cl-ci_ias-24_2014-03-05_role-818000','ifrs-full','RevenueFromRenderingOfServicesRelatedPartyTransactions','370','ifrs-full','DisclosureOfTransactionsBetweenRelatedPartiesTable')</v>
      </c>
    </row>
    <row r="858" spans="1:14" x14ac:dyDescent="0.25">
      <c r="A858" t="s">
        <v>193</v>
      </c>
      <c r="B858" t="s">
        <v>2281</v>
      </c>
      <c r="C858">
        <v>380</v>
      </c>
      <c r="D858" t="s">
        <v>1760</v>
      </c>
      <c r="H858" s="1" t="str">
        <f t="shared" ref="H858:H921" si="112">MID(B858,FIND("#",B858)+1,10000)</f>
        <v>ifrs-full_LeasesAsLessorRelatedPartyTransactions</v>
      </c>
      <c r="I858" t="str">
        <f t="shared" ref="I858:I921" si="113">MID(H858,1,FIND("_",H858)-1)</f>
        <v>ifrs-full</v>
      </c>
      <c r="J858" t="str">
        <f t="shared" ref="J858:J921" si="114">MID(H858,FIND("_",H858)+1,10000)</f>
        <v>LeasesAsLessorRelatedPartyTransactions</v>
      </c>
      <c r="K858" s="1" t="str">
        <f t="shared" ref="K858:K921" si="115">MID(D858,FIND("#",D858)+1,10000)</f>
        <v>ifrs-full_DisclosureOfTransactionsBetweenRelatedPartiesTable</v>
      </c>
      <c r="L858" t="str">
        <f t="shared" ref="L858:L921" si="116">MID(K858,1,FIND("_",K858)-1)</f>
        <v>ifrs-full</v>
      </c>
      <c r="M858" t="str">
        <f t="shared" ref="M858:M921" si="117">MID(K858,FIND("_",K858)+1,10000)</f>
        <v>DisclosureOfTransactionsBetweenRelatedPartiesTable</v>
      </c>
      <c r="N858" t="str">
        <f t="shared" ref="N858:N921" si="118">CONCATENATE("Insert into dbax_dime_conc (codi_dein, pref_conc, codi_conc, orde_conc, pref_dime, codi_dime) values ('",A858,"','",I858,"','",J858,"','",C858,"','",L858,"','",M858,"')")</f>
        <v>Insert into dbax_dime_conc (codi_dein, pref_conc, codi_conc, orde_conc, pref_dime, codi_dime) values ('pre_cl-ci_ias-24_2014-03-05_role-818000','ifrs-full','LeasesAsLessorRelatedPartyTransactions','380','ifrs-full','DisclosureOfTransactionsBetweenRelatedPartiesTable')</v>
      </c>
    </row>
    <row r="859" spans="1:14" x14ac:dyDescent="0.25">
      <c r="A859" t="s">
        <v>193</v>
      </c>
      <c r="B859" t="s">
        <v>2280</v>
      </c>
      <c r="C859">
        <v>390</v>
      </c>
      <c r="D859" t="s">
        <v>1760</v>
      </c>
      <c r="H859" s="1" t="str">
        <f t="shared" si="112"/>
        <v>ifrs-full_LeasesAsLesseeRelatedPartyTransactions</v>
      </c>
      <c r="I859" t="str">
        <f t="shared" si="113"/>
        <v>ifrs-full</v>
      </c>
      <c r="J859" t="str">
        <f t="shared" si="114"/>
        <v>LeasesAsLesseeRelatedPartyTransactions</v>
      </c>
      <c r="K859" s="1" t="str">
        <f t="shared" si="115"/>
        <v>ifrs-full_DisclosureOfTransactionsBetweenRelatedPartiesTable</v>
      </c>
      <c r="L859" t="str">
        <f t="shared" si="116"/>
        <v>ifrs-full</v>
      </c>
      <c r="M859" t="str">
        <f t="shared" si="117"/>
        <v>DisclosureOfTransactionsBetweenRelatedPartiesTable</v>
      </c>
      <c r="N859" t="str">
        <f t="shared" si="118"/>
        <v>Insert into dbax_dime_conc (codi_dein, pref_conc, codi_conc, orde_conc, pref_dime, codi_dime) values ('pre_cl-ci_ias-24_2014-03-05_role-818000','ifrs-full','LeasesAsLesseeRelatedPartyTransactions','390','ifrs-full','DisclosureOfTransactionsBetweenRelatedPartiesTable')</v>
      </c>
    </row>
    <row r="860" spans="1:14" x14ac:dyDescent="0.25">
      <c r="A860" t="s">
        <v>193</v>
      </c>
      <c r="B860" t="s">
        <v>2978</v>
      </c>
      <c r="C860">
        <v>400</v>
      </c>
      <c r="D860" t="s">
        <v>1760</v>
      </c>
      <c r="H860" s="1" t="str">
        <f t="shared" si="112"/>
        <v>ifrs-full_TransfersOfResearchAndDevelopmentFromEntityRelatedPartyTransactions</v>
      </c>
      <c r="I860" t="str">
        <f t="shared" si="113"/>
        <v>ifrs-full</v>
      </c>
      <c r="J860" t="str">
        <f t="shared" si="114"/>
        <v>TransfersOfResearchAndDevelopmentFromEntityRelatedPartyTransactions</v>
      </c>
      <c r="K860" s="1" t="str">
        <f t="shared" si="115"/>
        <v>ifrs-full_DisclosureOfTransactionsBetweenRelatedPartiesTable</v>
      </c>
      <c r="L860" t="str">
        <f t="shared" si="116"/>
        <v>ifrs-full</v>
      </c>
      <c r="M860" t="str">
        <f t="shared" si="117"/>
        <v>DisclosureOfTransactionsBetweenRelatedPartiesTable</v>
      </c>
      <c r="N860" t="str">
        <f t="shared" si="118"/>
        <v>Insert into dbax_dime_conc (codi_dein, pref_conc, codi_conc, orde_conc, pref_dime, codi_dime) values ('pre_cl-ci_ias-24_2014-03-05_role-818000','ifrs-full','TransfersOfResearchAndDevelopmentFromEntityRelatedPartyTransactions','400','ifrs-full','DisclosureOfTransactionsBetweenRelatedPartiesTable')</v>
      </c>
    </row>
    <row r="861" spans="1:14" x14ac:dyDescent="0.25">
      <c r="A861" t="s">
        <v>193</v>
      </c>
      <c r="B861" t="s">
        <v>2979</v>
      </c>
      <c r="C861">
        <v>410</v>
      </c>
      <c r="D861" t="s">
        <v>1760</v>
      </c>
      <c r="H861" s="1" t="str">
        <f t="shared" si="112"/>
        <v>ifrs-full_TransfersOfResearchAndDevelopmentToEntityRelatedPartyTransactions</v>
      </c>
      <c r="I861" t="str">
        <f t="shared" si="113"/>
        <v>ifrs-full</v>
      </c>
      <c r="J861" t="str">
        <f t="shared" si="114"/>
        <v>TransfersOfResearchAndDevelopmentToEntityRelatedPartyTransactions</v>
      </c>
      <c r="K861" s="1" t="str">
        <f t="shared" si="115"/>
        <v>ifrs-full_DisclosureOfTransactionsBetweenRelatedPartiesTable</v>
      </c>
      <c r="L861" t="str">
        <f t="shared" si="116"/>
        <v>ifrs-full</v>
      </c>
      <c r="M861" t="str">
        <f t="shared" si="117"/>
        <v>DisclosureOfTransactionsBetweenRelatedPartiesTable</v>
      </c>
      <c r="N861" t="str">
        <f t="shared" si="118"/>
        <v>Insert into dbax_dime_conc (codi_dein, pref_conc, codi_conc, orde_conc, pref_dime, codi_dime) values ('pre_cl-ci_ias-24_2014-03-05_role-818000','ifrs-full','TransfersOfResearchAndDevelopmentToEntityRelatedPartyTransactions','410','ifrs-full','DisclosureOfTransactionsBetweenRelatedPartiesTable')</v>
      </c>
    </row>
    <row r="862" spans="1:14" x14ac:dyDescent="0.25">
      <c r="A862" t="s">
        <v>193</v>
      </c>
      <c r="B862" t="s">
        <v>2991</v>
      </c>
      <c r="C862">
        <v>420</v>
      </c>
      <c r="D862" t="s">
        <v>1760</v>
      </c>
      <c r="H862" s="1" t="str">
        <f t="shared" si="112"/>
        <v>ifrs-full_TransfersUnderLicenseAgreementsFromEntityRelatedPartyTransactions</v>
      </c>
      <c r="I862" t="str">
        <f t="shared" si="113"/>
        <v>ifrs-full</v>
      </c>
      <c r="J862" t="str">
        <f t="shared" si="114"/>
        <v>TransfersUnderLicenseAgreementsFromEntityRelatedPartyTransactions</v>
      </c>
      <c r="K862" s="1" t="str">
        <f t="shared" si="115"/>
        <v>ifrs-full_DisclosureOfTransactionsBetweenRelatedPartiesTable</v>
      </c>
      <c r="L862" t="str">
        <f t="shared" si="116"/>
        <v>ifrs-full</v>
      </c>
      <c r="M862" t="str">
        <f t="shared" si="117"/>
        <v>DisclosureOfTransactionsBetweenRelatedPartiesTable</v>
      </c>
      <c r="N862" t="str">
        <f t="shared" si="118"/>
        <v>Insert into dbax_dime_conc (codi_dein, pref_conc, codi_conc, orde_conc, pref_dime, codi_dime) values ('pre_cl-ci_ias-24_2014-03-05_role-818000','ifrs-full','TransfersUnderLicenseAgreementsFromEntityRelatedPartyTransactions','420','ifrs-full','DisclosureOfTransactionsBetweenRelatedPartiesTable')</v>
      </c>
    </row>
    <row r="863" spans="1:14" x14ac:dyDescent="0.25">
      <c r="A863" t="s">
        <v>193</v>
      </c>
      <c r="B863" t="s">
        <v>2992</v>
      </c>
      <c r="C863">
        <v>430</v>
      </c>
      <c r="D863" t="s">
        <v>1760</v>
      </c>
      <c r="H863" s="1" t="str">
        <f t="shared" si="112"/>
        <v>ifrs-full_TransfersUnderLicenseAgreementsToEntityRelatedPartyTransactions</v>
      </c>
      <c r="I863" t="str">
        <f t="shared" si="113"/>
        <v>ifrs-full</v>
      </c>
      <c r="J863" t="str">
        <f t="shared" si="114"/>
        <v>TransfersUnderLicenseAgreementsToEntityRelatedPartyTransactions</v>
      </c>
      <c r="K863" s="1" t="str">
        <f t="shared" si="115"/>
        <v>ifrs-full_DisclosureOfTransactionsBetweenRelatedPartiesTable</v>
      </c>
      <c r="L863" t="str">
        <f t="shared" si="116"/>
        <v>ifrs-full</v>
      </c>
      <c r="M863" t="str">
        <f t="shared" si="117"/>
        <v>DisclosureOfTransactionsBetweenRelatedPartiesTable</v>
      </c>
      <c r="N863" t="str">
        <f t="shared" si="118"/>
        <v>Insert into dbax_dime_conc (codi_dein, pref_conc, codi_conc, orde_conc, pref_dime, codi_dime) values ('pre_cl-ci_ias-24_2014-03-05_role-818000','ifrs-full','TransfersUnderLicenseAgreementsToEntityRelatedPartyTransactions','430','ifrs-full','DisclosureOfTransactionsBetweenRelatedPartiesTable')</v>
      </c>
    </row>
    <row r="864" spans="1:14" x14ac:dyDescent="0.25">
      <c r="A864" t="s">
        <v>193</v>
      </c>
      <c r="B864" t="s">
        <v>2989</v>
      </c>
      <c r="C864">
        <v>440</v>
      </c>
      <c r="D864" t="s">
        <v>1760</v>
      </c>
      <c r="H864" s="1" t="str">
        <f t="shared" si="112"/>
        <v>ifrs-full_TransfersUnderFinanceAgreementsFromEntityRelatedPartyTransactions</v>
      </c>
      <c r="I864" t="str">
        <f t="shared" si="113"/>
        <v>ifrs-full</v>
      </c>
      <c r="J864" t="str">
        <f t="shared" si="114"/>
        <v>TransfersUnderFinanceAgreementsFromEntityRelatedPartyTransactions</v>
      </c>
      <c r="K864" s="1" t="str">
        <f t="shared" si="115"/>
        <v>ifrs-full_DisclosureOfTransactionsBetweenRelatedPartiesTable</v>
      </c>
      <c r="L864" t="str">
        <f t="shared" si="116"/>
        <v>ifrs-full</v>
      </c>
      <c r="M864" t="str">
        <f t="shared" si="117"/>
        <v>DisclosureOfTransactionsBetweenRelatedPartiesTable</v>
      </c>
      <c r="N864" t="str">
        <f t="shared" si="118"/>
        <v>Insert into dbax_dime_conc (codi_dein, pref_conc, codi_conc, orde_conc, pref_dime, codi_dime) values ('pre_cl-ci_ias-24_2014-03-05_role-818000','ifrs-full','TransfersUnderFinanceAgreementsFromEntityRelatedPartyTransactions','440','ifrs-full','DisclosureOfTransactionsBetweenRelatedPartiesTable')</v>
      </c>
    </row>
    <row r="865" spans="1:14" x14ac:dyDescent="0.25">
      <c r="A865" t="s">
        <v>193</v>
      </c>
      <c r="B865" t="s">
        <v>2990</v>
      </c>
      <c r="C865">
        <v>450</v>
      </c>
      <c r="D865" t="s">
        <v>1760</v>
      </c>
      <c r="H865" s="1" t="str">
        <f t="shared" si="112"/>
        <v>ifrs-full_TransfersUnderFinanceAgreementsToEntityRelatedPartyTransactions</v>
      </c>
      <c r="I865" t="str">
        <f t="shared" si="113"/>
        <v>ifrs-full</v>
      </c>
      <c r="J865" t="str">
        <f t="shared" si="114"/>
        <v>TransfersUnderFinanceAgreementsToEntityRelatedPartyTransactions</v>
      </c>
      <c r="K865" s="1" t="str">
        <f t="shared" si="115"/>
        <v>ifrs-full_DisclosureOfTransactionsBetweenRelatedPartiesTable</v>
      </c>
      <c r="L865" t="str">
        <f t="shared" si="116"/>
        <v>ifrs-full</v>
      </c>
      <c r="M865" t="str">
        <f t="shared" si="117"/>
        <v>DisclosureOfTransactionsBetweenRelatedPartiesTable</v>
      </c>
      <c r="N865" t="str">
        <f t="shared" si="118"/>
        <v>Insert into dbax_dime_conc (codi_dein, pref_conc, codi_conc, orde_conc, pref_dime, codi_dime) values ('pre_cl-ci_ias-24_2014-03-05_role-818000','ifrs-full','TransfersUnderFinanceAgreementsToEntityRelatedPartyTransactions','450','ifrs-full','DisclosureOfTransactionsBetweenRelatedPartiesTable')</v>
      </c>
    </row>
    <row r="866" spans="1:14" x14ac:dyDescent="0.25">
      <c r="A866" t="s">
        <v>193</v>
      </c>
      <c r="B866" t="s">
        <v>2691</v>
      </c>
      <c r="C866">
        <v>460</v>
      </c>
      <c r="D866" t="s">
        <v>1760</v>
      </c>
      <c r="H866" s="1" t="str">
        <f t="shared" si="112"/>
        <v>ifrs-full_ProvisionOfGuaranteesOrCollateralByEntityRelatedPartyTransactions</v>
      </c>
      <c r="I866" t="str">
        <f t="shared" si="113"/>
        <v>ifrs-full</v>
      </c>
      <c r="J866" t="str">
        <f t="shared" si="114"/>
        <v>ProvisionOfGuaranteesOrCollateralByEntityRelatedPartyTransactions</v>
      </c>
      <c r="K866" s="1" t="str">
        <f t="shared" si="115"/>
        <v>ifrs-full_DisclosureOfTransactionsBetweenRelatedPartiesTable</v>
      </c>
      <c r="L866" t="str">
        <f t="shared" si="116"/>
        <v>ifrs-full</v>
      </c>
      <c r="M866" t="str">
        <f t="shared" si="117"/>
        <v>DisclosureOfTransactionsBetweenRelatedPartiesTable</v>
      </c>
      <c r="N866" t="str">
        <f t="shared" si="118"/>
        <v>Insert into dbax_dime_conc (codi_dein, pref_conc, codi_conc, orde_conc, pref_dime, codi_dime) values ('pre_cl-ci_ias-24_2014-03-05_role-818000','ifrs-full','ProvisionOfGuaranteesOrCollateralByEntityRelatedPartyTransactions','460','ifrs-full','DisclosureOfTransactionsBetweenRelatedPartiesTable')</v>
      </c>
    </row>
    <row r="867" spans="1:14" x14ac:dyDescent="0.25">
      <c r="A867" t="s">
        <v>193</v>
      </c>
      <c r="B867" t="s">
        <v>2692</v>
      </c>
      <c r="C867">
        <v>470</v>
      </c>
      <c r="D867" t="s">
        <v>1760</v>
      </c>
      <c r="H867" s="1" t="str">
        <f t="shared" si="112"/>
        <v>ifrs-full_ProvisionOfGuaranteesOrCollateralToEntityRelatedPartyTransactions</v>
      </c>
      <c r="I867" t="str">
        <f t="shared" si="113"/>
        <v>ifrs-full</v>
      </c>
      <c r="J867" t="str">
        <f t="shared" si="114"/>
        <v>ProvisionOfGuaranteesOrCollateralToEntityRelatedPartyTransactions</v>
      </c>
      <c r="K867" s="1" t="str">
        <f t="shared" si="115"/>
        <v>ifrs-full_DisclosureOfTransactionsBetweenRelatedPartiesTable</v>
      </c>
      <c r="L867" t="str">
        <f t="shared" si="116"/>
        <v>ifrs-full</v>
      </c>
      <c r="M867" t="str">
        <f t="shared" si="117"/>
        <v>DisclosureOfTransactionsBetweenRelatedPartiesTable</v>
      </c>
      <c r="N867" t="str">
        <f t="shared" si="118"/>
        <v>Insert into dbax_dime_conc (codi_dein, pref_conc, codi_conc, orde_conc, pref_dime, codi_dime) values ('pre_cl-ci_ias-24_2014-03-05_role-818000','ifrs-full','ProvisionOfGuaranteesOrCollateralToEntityRelatedPartyTransactions','470','ifrs-full','DisclosureOfTransactionsBetweenRelatedPartiesTable')</v>
      </c>
    </row>
    <row r="868" spans="1:14" x14ac:dyDescent="0.25">
      <c r="A868" t="s">
        <v>193</v>
      </c>
      <c r="B868" t="s">
        <v>982</v>
      </c>
      <c r="C868">
        <v>480</v>
      </c>
      <c r="D868" t="s">
        <v>1760</v>
      </c>
      <c r="H868" s="1" t="str">
        <f t="shared" si="112"/>
        <v>ifrs-full_CommitmentsMadeByEntityRelatedPartyTransactions</v>
      </c>
      <c r="I868" t="str">
        <f t="shared" si="113"/>
        <v>ifrs-full</v>
      </c>
      <c r="J868" t="str">
        <f t="shared" si="114"/>
        <v>CommitmentsMadeByEntityRelatedPartyTransactions</v>
      </c>
      <c r="K868" s="1" t="str">
        <f t="shared" si="115"/>
        <v>ifrs-full_DisclosureOfTransactionsBetweenRelatedPartiesTable</v>
      </c>
      <c r="L868" t="str">
        <f t="shared" si="116"/>
        <v>ifrs-full</v>
      </c>
      <c r="M868" t="str">
        <f t="shared" si="117"/>
        <v>DisclosureOfTransactionsBetweenRelatedPartiesTable</v>
      </c>
      <c r="N868" t="str">
        <f t="shared" si="118"/>
        <v>Insert into dbax_dime_conc (codi_dein, pref_conc, codi_conc, orde_conc, pref_dime, codi_dime) values ('pre_cl-ci_ias-24_2014-03-05_role-818000','ifrs-full','CommitmentsMadeByEntityRelatedPartyTransactions','480','ifrs-full','DisclosureOfTransactionsBetweenRelatedPartiesTable')</v>
      </c>
    </row>
    <row r="869" spans="1:14" x14ac:dyDescent="0.25">
      <c r="A869" t="s">
        <v>193</v>
      </c>
      <c r="B869" t="s">
        <v>983</v>
      </c>
      <c r="C869">
        <v>490</v>
      </c>
      <c r="D869" t="s">
        <v>1760</v>
      </c>
      <c r="H869" s="1" t="str">
        <f t="shared" si="112"/>
        <v>ifrs-full_CommitmentsMadeOnBehalfOfEntityRelatedPartyTransactions</v>
      </c>
      <c r="I869" t="str">
        <f t="shared" si="113"/>
        <v>ifrs-full</v>
      </c>
      <c r="J869" t="str">
        <f t="shared" si="114"/>
        <v>CommitmentsMadeOnBehalfOfEntityRelatedPartyTransactions</v>
      </c>
      <c r="K869" s="1" t="str">
        <f t="shared" si="115"/>
        <v>ifrs-full_DisclosureOfTransactionsBetweenRelatedPartiesTable</v>
      </c>
      <c r="L869" t="str">
        <f t="shared" si="116"/>
        <v>ifrs-full</v>
      </c>
      <c r="M869" t="str">
        <f t="shared" si="117"/>
        <v>DisclosureOfTransactionsBetweenRelatedPartiesTable</v>
      </c>
      <c r="N869" t="str">
        <f t="shared" si="118"/>
        <v>Insert into dbax_dime_conc (codi_dein, pref_conc, codi_conc, orde_conc, pref_dime, codi_dime) values ('pre_cl-ci_ias-24_2014-03-05_role-818000','ifrs-full','CommitmentsMadeOnBehalfOfEntityRelatedPartyTransactions','490','ifrs-full','DisclosureOfTransactionsBetweenRelatedPartiesTable')</v>
      </c>
    </row>
    <row r="870" spans="1:14" x14ac:dyDescent="0.25">
      <c r="A870" t="s">
        <v>193</v>
      </c>
      <c r="B870" t="s">
        <v>2863</v>
      </c>
      <c r="C870">
        <v>500</v>
      </c>
      <c r="D870" t="s">
        <v>1760</v>
      </c>
      <c r="H870" s="1" t="str">
        <f t="shared" si="112"/>
        <v>ifrs-full_SettlementOfLiabilitiesByEntityOnBehalfOfRelatedPartyRelatedPartyTransactions</v>
      </c>
      <c r="I870" t="str">
        <f t="shared" si="113"/>
        <v>ifrs-full</v>
      </c>
      <c r="J870" t="str">
        <f t="shared" si="114"/>
        <v>SettlementOfLiabilitiesByEntityOnBehalfOfRelatedPartyRelatedPartyTransactions</v>
      </c>
      <c r="K870" s="1" t="str">
        <f t="shared" si="115"/>
        <v>ifrs-full_DisclosureOfTransactionsBetweenRelatedPartiesTable</v>
      </c>
      <c r="L870" t="str">
        <f t="shared" si="116"/>
        <v>ifrs-full</v>
      </c>
      <c r="M870" t="str">
        <f t="shared" si="117"/>
        <v>DisclosureOfTransactionsBetweenRelatedPartiesTable</v>
      </c>
      <c r="N870" t="str">
        <f t="shared" si="118"/>
        <v>Insert into dbax_dime_conc (codi_dein, pref_conc, codi_conc, orde_conc, pref_dime, codi_dime) values ('pre_cl-ci_ias-24_2014-03-05_role-818000','ifrs-full','SettlementOfLiabilitiesByEntityOnBehalfOfRelatedPartyRelatedPartyTransactions','500','ifrs-full','DisclosureOfTransactionsBetweenRelatedPartiesTable')</v>
      </c>
    </row>
    <row r="871" spans="1:14" x14ac:dyDescent="0.25">
      <c r="A871" t="s">
        <v>193</v>
      </c>
      <c r="B871" t="s">
        <v>2864</v>
      </c>
      <c r="C871">
        <v>510</v>
      </c>
      <c r="D871" t="s">
        <v>1760</v>
      </c>
      <c r="H871" s="1" t="str">
        <f t="shared" si="112"/>
        <v>ifrs-full_SettlementOfLiabilitiesOnBehalfOfEntityByRelatedPartyRelatedPartyTransactions</v>
      </c>
      <c r="I871" t="str">
        <f t="shared" si="113"/>
        <v>ifrs-full</v>
      </c>
      <c r="J871" t="str">
        <f t="shared" si="114"/>
        <v>SettlementOfLiabilitiesOnBehalfOfEntityByRelatedPartyRelatedPartyTransactions</v>
      </c>
      <c r="K871" s="1" t="str">
        <f t="shared" si="115"/>
        <v>ifrs-full_DisclosureOfTransactionsBetweenRelatedPartiesTable</v>
      </c>
      <c r="L871" t="str">
        <f t="shared" si="116"/>
        <v>ifrs-full</v>
      </c>
      <c r="M871" t="str">
        <f t="shared" si="117"/>
        <v>DisclosureOfTransactionsBetweenRelatedPartiesTable</v>
      </c>
      <c r="N871" t="str">
        <f t="shared" si="118"/>
        <v>Insert into dbax_dime_conc (codi_dein, pref_conc, codi_conc, orde_conc, pref_dime, codi_dime) values ('pre_cl-ci_ias-24_2014-03-05_role-818000','ifrs-full','SettlementOfLiabilitiesOnBehalfOfEntityByRelatedPartyRelatedPartyTransactions','510','ifrs-full','DisclosureOfTransactionsBetweenRelatedPartiesTable')</v>
      </c>
    </row>
    <row r="872" spans="1:14" x14ac:dyDescent="0.25">
      <c r="A872" t="s">
        <v>193</v>
      </c>
      <c r="B872" t="s">
        <v>2599</v>
      </c>
      <c r="C872">
        <v>520</v>
      </c>
      <c r="D872" t="s">
        <v>1760</v>
      </c>
      <c r="H872" s="1" t="str">
        <f t="shared" si="112"/>
        <v>ifrs-full_ParticipationInDefinedBenefitPlanThatSharesRisksBetweenGroupEntitiesRelatedPartyTransactions</v>
      </c>
      <c r="I872" t="str">
        <f t="shared" si="113"/>
        <v>ifrs-full</v>
      </c>
      <c r="J872" t="str">
        <f t="shared" si="114"/>
        <v>ParticipationInDefinedBenefitPlanThatSharesRisksBetweenGroupEntitiesRelatedPartyTransactions</v>
      </c>
      <c r="K872" s="1" t="str">
        <f t="shared" si="115"/>
        <v>ifrs-full_DisclosureOfTransactionsBetweenRelatedPartiesTable</v>
      </c>
      <c r="L872" t="str">
        <f t="shared" si="116"/>
        <v>ifrs-full</v>
      </c>
      <c r="M872" t="str">
        <f t="shared" si="117"/>
        <v>DisclosureOfTransactionsBetweenRelatedPartiesTable</v>
      </c>
      <c r="N872" t="str">
        <f t="shared" si="118"/>
        <v>Insert into dbax_dime_conc (codi_dein, pref_conc, codi_conc, orde_conc, pref_dime, codi_dime) values ('pre_cl-ci_ias-24_2014-03-05_role-818000','ifrs-full','ParticipationInDefinedBenefitPlanThatSharesRisksBetweenGroupEntitiesRelatedPartyTransactions','520','ifrs-full','DisclosureOfTransactionsBetweenRelatedPartiesTable')</v>
      </c>
    </row>
    <row r="873" spans="1:14" x14ac:dyDescent="0.25">
      <c r="A873" t="s">
        <v>193</v>
      </c>
      <c r="B873" t="s">
        <v>2595</v>
      </c>
      <c r="C873">
        <v>530</v>
      </c>
      <c r="D873" t="s">
        <v>1760</v>
      </c>
      <c r="H873" s="1" t="str">
        <f t="shared" si="112"/>
        <v>ifrs-full_OutstandingBalancesForRelatedPartyTransactionsAbstract</v>
      </c>
      <c r="I873" t="str">
        <f t="shared" si="113"/>
        <v>ifrs-full</v>
      </c>
      <c r="J873" t="str">
        <f t="shared" si="114"/>
        <v>OutstandingBalancesForRelatedPartyTransactionsAbstract</v>
      </c>
      <c r="K873" s="1" t="str">
        <f t="shared" si="115"/>
        <v>ifrs-full_DisclosureOfTransactionsBetweenRelatedPartiesTable</v>
      </c>
      <c r="L873" t="str">
        <f t="shared" si="116"/>
        <v>ifrs-full</v>
      </c>
      <c r="M873" t="str">
        <f t="shared" si="117"/>
        <v>DisclosureOfTransactionsBetweenRelatedPartiesTable</v>
      </c>
      <c r="N873" t="str">
        <f t="shared" si="118"/>
        <v>Insert into dbax_dime_conc (codi_dein, pref_conc, codi_conc, orde_conc, pref_dime, codi_dime) values ('pre_cl-ci_ias-24_2014-03-05_role-818000','ifrs-full','OutstandingBalancesForRelatedPartyTransactionsAbstract','530','ifrs-full','DisclosureOfTransactionsBetweenRelatedPartiesTable')</v>
      </c>
    </row>
    <row r="874" spans="1:14" x14ac:dyDescent="0.25">
      <c r="A874" t="s">
        <v>193</v>
      </c>
      <c r="B874" t="s">
        <v>403</v>
      </c>
      <c r="C874">
        <v>540</v>
      </c>
      <c r="D874" t="s">
        <v>1760</v>
      </c>
      <c r="H874" s="1" t="str">
        <f t="shared" si="112"/>
        <v>cl-ci_CuentasCobrarEntidadesRelacionadas</v>
      </c>
      <c r="I874" t="str">
        <f t="shared" si="113"/>
        <v>cl-ci</v>
      </c>
      <c r="J874" t="str">
        <f t="shared" si="114"/>
        <v>CuentasCobrarEntidadesRelacionadas</v>
      </c>
      <c r="K874" s="1" t="str">
        <f t="shared" si="115"/>
        <v>ifrs-full_DisclosureOfTransactionsBetweenRelatedPartiesTable</v>
      </c>
      <c r="L874" t="str">
        <f t="shared" si="116"/>
        <v>ifrs-full</v>
      </c>
      <c r="M874" t="str">
        <f t="shared" si="117"/>
        <v>DisclosureOfTransactionsBetweenRelatedPartiesTable</v>
      </c>
      <c r="N874" t="str">
        <f t="shared" si="118"/>
        <v>Insert into dbax_dime_conc (codi_dein, pref_conc, codi_conc, orde_conc, pref_dime, codi_dime) values ('pre_cl-ci_ias-24_2014-03-05_role-818000','cl-ci','CuentasCobrarEntidadesRelacionadas','540','ifrs-full','DisclosureOfTransactionsBetweenRelatedPartiesTable')</v>
      </c>
    </row>
    <row r="875" spans="1:14" x14ac:dyDescent="0.25">
      <c r="A875" t="s">
        <v>193</v>
      </c>
      <c r="B875" t="s">
        <v>404</v>
      </c>
      <c r="C875">
        <v>550</v>
      </c>
      <c r="D875" t="s">
        <v>1760</v>
      </c>
      <c r="H875" s="1" t="str">
        <f t="shared" si="112"/>
        <v>cl-ci_CuentasCobrarEntidadesRelacionadasCorrientes</v>
      </c>
      <c r="I875" t="str">
        <f t="shared" si="113"/>
        <v>cl-ci</v>
      </c>
      <c r="J875" t="str">
        <f t="shared" si="114"/>
        <v>CuentasCobrarEntidadesRelacionadasCorrientes</v>
      </c>
      <c r="K875" s="1" t="str">
        <f t="shared" si="115"/>
        <v>ifrs-full_DisclosureOfTransactionsBetweenRelatedPartiesTable</v>
      </c>
      <c r="L875" t="str">
        <f t="shared" si="116"/>
        <v>ifrs-full</v>
      </c>
      <c r="M875" t="str">
        <f t="shared" si="117"/>
        <v>DisclosureOfTransactionsBetweenRelatedPartiesTable</v>
      </c>
      <c r="N875" t="str">
        <f t="shared" si="118"/>
        <v>Insert into dbax_dime_conc (codi_dein, pref_conc, codi_conc, orde_conc, pref_dime, codi_dime) values ('pre_cl-ci_ias-24_2014-03-05_role-818000','cl-ci','CuentasCobrarEntidadesRelacionadasCorrientes','550','ifrs-full','DisclosureOfTransactionsBetweenRelatedPartiesTable')</v>
      </c>
    </row>
    <row r="876" spans="1:14" x14ac:dyDescent="0.25">
      <c r="A876" t="s">
        <v>193</v>
      </c>
      <c r="B876" t="s">
        <v>405</v>
      </c>
      <c r="C876">
        <v>560</v>
      </c>
      <c r="D876" t="s">
        <v>1760</v>
      </c>
      <c r="H876" s="1" t="str">
        <f t="shared" si="112"/>
        <v>cl-ci_CuentasCobrarEntidadesRelacionadasNoCorrientes</v>
      </c>
      <c r="I876" t="str">
        <f t="shared" si="113"/>
        <v>cl-ci</v>
      </c>
      <c r="J876" t="str">
        <f t="shared" si="114"/>
        <v>CuentasCobrarEntidadesRelacionadasNoCorrientes</v>
      </c>
      <c r="K876" s="1" t="str">
        <f t="shared" si="115"/>
        <v>ifrs-full_DisclosureOfTransactionsBetweenRelatedPartiesTable</v>
      </c>
      <c r="L876" t="str">
        <f t="shared" si="116"/>
        <v>ifrs-full</v>
      </c>
      <c r="M876" t="str">
        <f t="shared" si="117"/>
        <v>DisclosureOfTransactionsBetweenRelatedPartiesTable</v>
      </c>
      <c r="N876" t="str">
        <f t="shared" si="118"/>
        <v>Insert into dbax_dime_conc (codi_dein, pref_conc, codi_conc, orde_conc, pref_dime, codi_dime) values ('pre_cl-ci_ias-24_2014-03-05_role-818000','cl-ci','CuentasCobrarEntidadesRelacionadasNoCorrientes','560','ifrs-full','DisclosureOfTransactionsBetweenRelatedPartiesTable')</v>
      </c>
    </row>
    <row r="877" spans="1:14" x14ac:dyDescent="0.25">
      <c r="A877" t="s">
        <v>193</v>
      </c>
      <c r="B877" t="s">
        <v>424</v>
      </c>
      <c r="C877">
        <v>570</v>
      </c>
      <c r="D877" t="s">
        <v>1760</v>
      </c>
      <c r="H877" s="1" t="str">
        <f t="shared" si="112"/>
        <v>cl-ci_CuentasPagarEntidadesRelacionadas</v>
      </c>
      <c r="I877" t="str">
        <f t="shared" si="113"/>
        <v>cl-ci</v>
      </c>
      <c r="J877" t="str">
        <f t="shared" si="114"/>
        <v>CuentasPagarEntidadesRelacionadas</v>
      </c>
      <c r="K877" s="1" t="str">
        <f t="shared" si="115"/>
        <v>ifrs-full_DisclosureOfTransactionsBetweenRelatedPartiesTable</v>
      </c>
      <c r="L877" t="str">
        <f t="shared" si="116"/>
        <v>ifrs-full</v>
      </c>
      <c r="M877" t="str">
        <f t="shared" si="117"/>
        <v>DisclosureOfTransactionsBetweenRelatedPartiesTable</v>
      </c>
      <c r="N877" t="str">
        <f t="shared" si="118"/>
        <v>Insert into dbax_dime_conc (codi_dein, pref_conc, codi_conc, orde_conc, pref_dime, codi_dime) values ('pre_cl-ci_ias-24_2014-03-05_role-818000','cl-ci','CuentasPagarEntidadesRelacionadas','570','ifrs-full','DisclosureOfTransactionsBetweenRelatedPartiesTable')</v>
      </c>
    </row>
    <row r="878" spans="1:14" x14ac:dyDescent="0.25">
      <c r="A878" t="s">
        <v>193</v>
      </c>
      <c r="B878" t="s">
        <v>425</v>
      </c>
      <c r="C878">
        <v>580</v>
      </c>
      <c r="D878" t="s">
        <v>1760</v>
      </c>
      <c r="H878" s="1" t="str">
        <f t="shared" si="112"/>
        <v>cl-ci_CuentasPagarEntidadesRelacionadasCorrientes</v>
      </c>
      <c r="I878" t="str">
        <f t="shared" si="113"/>
        <v>cl-ci</v>
      </c>
      <c r="J878" t="str">
        <f t="shared" si="114"/>
        <v>CuentasPagarEntidadesRelacionadasCorrientes</v>
      </c>
      <c r="K878" s="1" t="str">
        <f t="shared" si="115"/>
        <v>ifrs-full_DisclosureOfTransactionsBetweenRelatedPartiesTable</v>
      </c>
      <c r="L878" t="str">
        <f t="shared" si="116"/>
        <v>ifrs-full</v>
      </c>
      <c r="M878" t="str">
        <f t="shared" si="117"/>
        <v>DisclosureOfTransactionsBetweenRelatedPartiesTable</v>
      </c>
      <c r="N878" t="str">
        <f t="shared" si="118"/>
        <v>Insert into dbax_dime_conc (codi_dein, pref_conc, codi_conc, orde_conc, pref_dime, codi_dime) values ('pre_cl-ci_ias-24_2014-03-05_role-818000','cl-ci','CuentasPagarEntidadesRelacionadasCorrientes','580','ifrs-full','DisclosureOfTransactionsBetweenRelatedPartiesTable')</v>
      </c>
    </row>
    <row r="879" spans="1:14" x14ac:dyDescent="0.25">
      <c r="A879" t="s">
        <v>193</v>
      </c>
      <c r="B879" t="s">
        <v>426</v>
      </c>
      <c r="C879">
        <v>590</v>
      </c>
      <c r="D879" t="s">
        <v>1760</v>
      </c>
      <c r="H879" s="1" t="str">
        <f t="shared" si="112"/>
        <v>cl-ci_CuentasPagarEntidadesRelacionadasNoCorrientes</v>
      </c>
      <c r="I879" t="str">
        <f t="shared" si="113"/>
        <v>cl-ci</v>
      </c>
      <c r="J879" t="str">
        <f t="shared" si="114"/>
        <v>CuentasPagarEntidadesRelacionadasNoCorrientes</v>
      </c>
      <c r="K879" s="1" t="str">
        <f t="shared" si="115"/>
        <v>ifrs-full_DisclosureOfTransactionsBetweenRelatedPartiesTable</v>
      </c>
      <c r="L879" t="str">
        <f t="shared" si="116"/>
        <v>ifrs-full</v>
      </c>
      <c r="M879" t="str">
        <f t="shared" si="117"/>
        <v>DisclosureOfTransactionsBetweenRelatedPartiesTable</v>
      </c>
      <c r="N879" t="str">
        <f t="shared" si="118"/>
        <v>Insert into dbax_dime_conc (codi_dein, pref_conc, codi_conc, orde_conc, pref_dime, codi_dime) values ('pre_cl-ci_ias-24_2014-03-05_role-818000','cl-ci','CuentasPagarEntidadesRelacionadasNoCorrientes','590','ifrs-full','DisclosureOfTransactionsBetweenRelatedPartiesTable')</v>
      </c>
    </row>
    <row r="880" spans="1:14" x14ac:dyDescent="0.25">
      <c r="A880" t="s">
        <v>193</v>
      </c>
      <c r="B880" t="s">
        <v>719</v>
      </c>
      <c r="C880">
        <v>600</v>
      </c>
      <c r="D880" t="s">
        <v>1760</v>
      </c>
      <c r="H880" s="1" t="str">
        <f t="shared" si="112"/>
        <v>cl-ci_TipoMonedaOUnidadReajuste</v>
      </c>
      <c r="I880" t="str">
        <f t="shared" si="113"/>
        <v>cl-ci</v>
      </c>
      <c r="J880" t="str">
        <f t="shared" si="114"/>
        <v>TipoMonedaOUnidadReajuste</v>
      </c>
      <c r="K880" s="1" t="str">
        <f t="shared" si="115"/>
        <v>ifrs-full_DisclosureOfTransactionsBetweenRelatedPartiesTable</v>
      </c>
      <c r="L880" t="str">
        <f t="shared" si="116"/>
        <v>ifrs-full</v>
      </c>
      <c r="M880" t="str">
        <f t="shared" si="117"/>
        <v>DisclosureOfTransactionsBetweenRelatedPartiesTable</v>
      </c>
      <c r="N880" t="str">
        <f t="shared" si="118"/>
        <v>Insert into dbax_dime_conc (codi_dein, pref_conc, codi_conc, orde_conc, pref_dime, codi_dime) values ('pre_cl-ci_ias-24_2014-03-05_role-818000','cl-ci','TipoMonedaOUnidadReajuste','600','ifrs-full','DisclosureOfTransactionsBetweenRelatedPartiesTable')</v>
      </c>
    </row>
    <row r="881" spans="1:14" x14ac:dyDescent="0.25">
      <c r="A881" t="s">
        <v>193</v>
      </c>
      <c r="B881" t="s">
        <v>2596</v>
      </c>
      <c r="C881">
        <v>610</v>
      </c>
      <c r="D881" t="s">
        <v>1760</v>
      </c>
      <c r="H881" s="1" t="str">
        <f t="shared" si="112"/>
        <v>ifrs-full_OutstandingCommitmentsMadeByEntityRelatedPartyTransactions</v>
      </c>
      <c r="I881" t="str">
        <f t="shared" si="113"/>
        <v>ifrs-full</v>
      </c>
      <c r="J881" t="str">
        <f t="shared" si="114"/>
        <v>OutstandingCommitmentsMadeByEntityRelatedPartyTransactions</v>
      </c>
      <c r="K881" s="1" t="str">
        <f t="shared" si="115"/>
        <v>ifrs-full_DisclosureOfTransactionsBetweenRelatedPartiesTable</v>
      </c>
      <c r="L881" t="str">
        <f t="shared" si="116"/>
        <v>ifrs-full</v>
      </c>
      <c r="M881" t="str">
        <f t="shared" si="117"/>
        <v>DisclosureOfTransactionsBetweenRelatedPartiesTable</v>
      </c>
      <c r="N881" t="str">
        <f t="shared" si="118"/>
        <v>Insert into dbax_dime_conc (codi_dein, pref_conc, codi_conc, orde_conc, pref_dime, codi_dime) values ('pre_cl-ci_ias-24_2014-03-05_role-818000','ifrs-full','OutstandingCommitmentsMadeByEntityRelatedPartyTransactions','610','ifrs-full','DisclosureOfTransactionsBetweenRelatedPartiesTable')</v>
      </c>
    </row>
    <row r="882" spans="1:14" x14ac:dyDescent="0.25">
      <c r="A882" t="s">
        <v>193</v>
      </c>
      <c r="B882" t="s">
        <v>2597</v>
      </c>
      <c r="C882">
        <v>620</v>
      </c>
      <c r="D882" t="s">
        <v>1760</v>
      </c>
      <c r="H882" s="1" t="str">
        <f t="shared" si="112"/>
        <v>ifrs-full_OutstandingCommitmentsMadeOnBehalfOfEntityRelatedPartyTransactions</v>
      </c>
      <c r="I882" t="str">
        <f t="shared" si="113"/>
        <v>ifrs-full</v>
      </c>
      <c r="J882" t="str">
        <f t="shared" si="114"/>
        <v>OutstandingCommitmentsMadeOnBehalfOfEntityRelatedPartyTransactions</v>
      </c>
      <c r="K882" s="1" t="str">
        <f t="shared" si="115"/>
        <v>ifrs-full_DisclosureOfTransactionsBetweenRelatedPartiesTable</v>
      </c>
      <c r="L882" t="str">
        <f t="shared" si="116"/>
        <v>ifrs-full</v>
      </c>
      <c r="M882" t="str">
        <f t="shared" si="117"/>
        <v>DisclosureOfTransactionsBetweenRelatedPartiesTable</v>
      </c>
      <c r="N882" t="str">
        <f t="shared" si="118"/>
        <v>Insert into dbax_dime_conc (codi_dein, pref_conc, codi_conc, orde_conc, pref_dime, codi_dime) values ('pre_cl-ci_ias-24_2014-03-05_role-818000','ifrs-full','OutstandingCommitmentsMadeOnBehalfOfEntityRelatedPartyTransactions','620','ifrs-full','DisclosureOfTransactionsBetweenRelatedPartiesTable')</v>
      </c>
    </row>
    <row r="883" spans="1:14" x14ac:dyDescent="0.25">
      <c r="A883" t="s">
        <v>193</v>
      </c>
      <c r="B883" t="s">
        <v>1903</v>
      </c>
      <c r="C883">
        <v>630</v>
      </c>
      <c r="D883" t="s">
        <v>1760</v>
      </c>
      <c r="H883" s="1" t="str">
        <f t="shared" si="112"/>
        <v>ifrs-full_ExplanationOfTermsAndConditionsOfOutstandingBalancesForRelatedPartyTransaction</v>
      </c>
      <c r="I883" t="str">
        <f t="shared" si="113"/>
        <v>ifrs-full</v>
      </c>
      <c r="J883" t="str">
        <f t="shared" si="114"/>
        <v>ExplanationOfTermsAndConditionsOfOutstandingBalancesForRelatedPartyTransaction</v>
      </c>
      <c r="K883" s="1" t="str">
        <f t="shared" si="115"/>
        <v>ifrs-full_DisclosureOfTransactionsBetweenRelatedPartiesTable</v>
      </c>
      <c r="L883" t="str">
        <f t="shared" si="116"/>
        <v>ifrs-full</v>
      </c>
      <c r="M883" t="str">
        <f t="shared" si="117"/>
        <v>DisclosureOfTransactionsBetweenRelatedPartiesTable</v>
      </c>
      <c r="N883" t="str">
        <f t="shared" si="118"/>
        <v>Insert into dbax_dime_conc (codi_dein, pref_conc, codi_conc, orde_conc, pref_dime, codi_dime) values ('pre_cl-ci_ias-24_2014-03-05_role-818000','ifrs-full','ExplanationOfTermsAndConditionsOfOutstandingBalancesForRelatedPartyTransaction','630','ifrs-full','DisclosureOfTransactionsBetweenRelatedPartiesTable')</v>
      </c>
    </row>
    <row r="884" spans="1:14" x14ac:dyDescent="0.25">
      <c r="A884" t="s">
        <v>193</v>
      </c>
      <c r="B884" t="s">
        <v>1859</v>
      </c>
      <c r="C884">
        <v>640</v>
      </c>
      <c r="D884" t="s">
        <v>1760</v>
      </c>
      <c r="H884" s="1" t="str">
        <f t="shared" si="112"/>
        <v>ifrs-full_ExplanationOfDetailsOfGuaranteesGivenOrReceivedOfOutstandingBalancesForRelatedPartyTransaction</v>
      </c>
      <c r="I884" t="str">
        <f t="shared" si="113"/>
        <v>ifrs-full</v>
      </c>
      <c r="J884" t="str">
        <f t="shared" si="114"/>
        <v>ExplanationOfDetailsOfGuaranteesGivenOrReceivedOfOutstandingBalancesForRelatedPartyTransaction</v>
      </c>
      <c r="K884" s="1" t="str">
        <f t="shared" si="115"/>
        <v>ifrs-full_DisclosureOfTransactionsBetweenRelatedPartiesTable</v>
      </c>
      <c r="L884" t="str">
        <f t="shared" si="116"/>
        <v>ifrs-full</v>
      </c>
      <c r="M884" t="str">
        <f t="shared" si="117"/>
        <v>DisclosureOfTransactionsBetweenRelatedPartiesTable</v>
      </c>
      <c r="N884" t="str">
        <f t="shared" si="118"/>
        <v>Insert into dbax_dime_conc (codi_dein, pref_conc, codi_conc, orde_conc, pref_dime, codi_dime) values ('pre_cl-ci_ias-24_2014-03-05_role-818000','ifrs-full','ExplanationOfDetailsOfGuaranteesGivenOrReceivedOfOutstandingBalancesForRelatedPartyTransaction','640','ifrs-full','DisclosureOfTransactionsBetweenRelatedPartiesTable')</v>
      </c>
    </row>
    <row r="885" spans="1:14" x14ac:dyDescent="0.25">
      <c r="A885" t="s">
        <v>193</v>
      </c>
      <c r="B885" t="s">
        <v>2693</v>
      </c>
      <c r="C885">
        <v>650</v>
      </c>
      <c r="D885" t="s">
        <v>1760</v>
      </c>
      <c r="H885" s="1" t="str">
        <f t="shared" si="112"/>
        <v>ifrs-full_ProvisionsForDoubtfulDebtsRelatedToOutstandingBalancesOfRelatedPartyTransaction</v>
      </c>
      <c r="I885" t="str">
        <f t="shared" si="113"/>
        <v>ifrs-full</v>
      </c>
      <c r="J885" t="str">
        <f t="shared" si="114"/>
        <v>ProvisionsForDoubtfulDebtsRelatedToOutstandingBalancesOfRelatedPartyTransaction</v>
      </c>
      <c r="K885" s="1" t="str">
        <f t="shared" si="115"/>
        <v>ifrs-full_DisclosureOfTransactionsBetweenRelatedPartiesTable</v>
      </c>
      <c r="L885" t="str">
        <f t="shared" si="116"/>
        <v>ifrs-full</v>
      </c>
      <c r="M885" t="str">
        <f t="shared" si="117"/>
        <v>DisclosureOfTransactionsBetweenRelatedPartiesTable</v>
      </c>
      <c r="N885" t="str">
        <f t="shared" si="118"/>
        <v>Insert into dbax_dime_conc (codi_dein, pref_conc, codi_conc, orde_conc, pref_dime, codi_dime) values ('pre_cl-ci_ias-24_2014-03-05_role-818000','ifrs-full','ProvisionsForDoubtfulDebtsRelatedToOutstandingBalancesOfRelatedPartyTransaction','650','ifrs-full','DisclosureOfTransactionsBetweenRelatedPartiesTable')</v>
      </c>
    </row>
    <row r="886" spans="1:14" x14ac:dyDescent="0.25">
      <c r="A886" t="s">
        <v>193</v>
      </c>
      <c r="B886" t="s">
        <v>1847</v>
      </c>
      <c r="C886">
        <v>660</v>
      </c>
      <c r="D886" t="s">
        <v>1760</v>
      </c>
      <c r="H886" s="1" t="str">
        <f t="shared" si="112"/>
        <v>ifrs-full_ExpenseRecognisedDuringPeriodForBadAndDoubtfulDebtsForRelatedPartyTransaction</v>
      </c>
      <c r="I886" t="str">
        <f t="shared" si="113"/>
        <v>ifrs-full</v>
      </c>
      <c r="J886" t="str">
        <f t="shared" si="114"/>
        <v>ExpenseRecognisedDuringPeriodForBadAndDoubtfulDebtsForRelatedPartyTransaction</v>
      </c>
      <c r="K886" s="1" t="str">
        <f t="shared" si="115"/>
        <v>ifrs-full_DisclosureOfTransactionsBetweenRelatedPartiesTable</v>
      </c>
      <c r="L886" t="str">
        <f t="shared" si="116"/>
        <v>ifrs-full</v>
      </c>
      <c r="M886" t="str">
        <f t="shared" si="117"/>
        <v>DisclosureOfTransactionsBetweenRelatedPartiesTable</v>
      </c>
      <c r="N886" t="str">
        <f t="shared" si="118"/>
        <v>Insert into dbax_dime_conc (codi_dein, pref_conc, codi_conc, orde_conc, pref_dime, codi_dime) values ('pre_cl-ci_ias-24_2014-03-05_role-818000','ifrs-full','ExpenseRecognisedDuringPeriodForBadAndDoubtfulDebtsForRelatedPartyTransaction','660','ifrs-full','DisclosureOfTransactionsBetweenRelatedPartiesTable')</v>
      </c>
    </row>
    <row r="887" spans="1:14" x14ac:dyDescent="0.25">
      <c r="A887" t="s">
        <v>199</v>
      </c>
      <c r="B887" t="s">
        <v>1634</v>
      </c>
      <c r="C887">
        <v>760</v>
      </c>
      <c r="D887" t="s">
        <v>1635</v>
      </c>
      <c r="H887" s="1" t="str">
        <f t="shared" si="112"/>
        <v>ifrs-full_DisclosureOfIntangibleAssetsMaterialToEntityLineItems</v>
      </c>
      <c r="I887" t="str">
        <f t="shared" si="113"/>
        <v>ifrs-full</v>
      </c>
      <c r="J887" t="str">
        <f t="shared" si="114"/>
        <v>DisclosureOfIntangibleAssetsMaterialToEntityLineItems</v>
      </c>
      <c r="K887" s="1" t="str">
        <f t="shared" si="115"/>
        <v>ifrs-full_DisclosureOfIntangibleAssetsMaterialToEntityTable</v>
      </c>
      <c r="L887" t="str">
        <f t="shared" si="116"/>
        <v>ifrs-full</v>
      </c>
      <c r="M887" t="str">
        <f t="shared" si="117"/>
        <v>DisclosureOfIntangibleAssetsMaterialToEntityTable</v>
      </c>
      <c r="N887" t="str">
        <f t="shared" si="118"/>
        <v>Insert into dbax_dime_conc (codi_dein, pref_conc, codi_conc, orde_conc, pref_dime, codi_dime) values ('pre_cl-ci_ias-38_2014-03-05_role-823180','ifrs-full','DisclosureOfIntangibleAssetsMaterialToEntityLineItems','760','ifrs-full','DisclosureOfIntangibleAssetsMaterialToEntityTable')</v>
      </c>
    </row>
    <row r="888" spans="1:14" x14ac:dyDescent="0.25">
      <c r="A888" t="s">
        <v>199</v>
      </c>
      <c r="B888" t="s">
        <v>1156</v>
      </c>
      <c r="C888">
        <v>770</v>
      </c>
      <c r="D888" t="s">
        <v>1635</v>
      </c>
      <c r="H888" s="1" t="str">
        <f t="shared" si="112"/>
        <v>ifrs-full_DescriptionAndCarryingAmountOfIntangibleAssetsMaterialToEntity</v>
      </c>
      <c r="I888" t="str">
        <f t="shared" si="113"/>
        <v>ifrs-full</v>
      </c>
      <c r="J888" t="str">
        <f t="shared" si="114"/>
        <v>DescriptionAndCarryingAmountOfIntangibleAssetsMaterialToEntity</v>
      </c>
      <c r="K888" s="1" t="str">
        <f t="shared" si="115"/>
        <v>ifrs-full_DisclosureOfIntangibleAssetsMaterialToEntityTable</v>
      </c>
      <c r="L888" t="str">
        <f t="shared" si="116"/>
        <v>ifrs-full</v>
      </c>
      <c r="M888" t="str">
        <f t="shared" si="117"/>
        <v>DisclosureOfIntangibleAssetsMaterialToEntityTable</v>
      </c>
      <c r="N888" t="str">
        <f t="shared" si="118"/>
        <v>Insert into dbax_dime_conc (codi_dein, pref_conc, codi_conc, orde_conc, pref_dime, codi_dime) values ('pre_cl-ci_ias-38_2014-03-05_role-823180','ifrs-full','DescriptionAndCarryingAmountOfIntangibleAssetsMaterialToEntity','770','ifrs-full','DisclosureOfIntangibleAssetsMaterialToEntityTable')</v>
      </c>
    </row>
    <row r="889" spans="1:14" x14ac:dyDescent="0.25">
      <c r="A889" t="s">
        <v>199</v>
      </c>
      <c r="B889" t="s">
        <v>2169</v>
      </c>
      <c r="C889">
        <v>780</v>
      </c>
      <c r="D889" t="s">
        <v>1635</v>
      </c>
      <c r="H889" s="1" t="str">
        <f t="shared" si="112"/>
        <v>ifrs-full_IntangibleAssetsMaterialToEntity</v>
      </c>
      <c r="I889" t="str">
        <f t="shared" si="113"/>
        <v>ifrs-full</v>
      </c>
      <c r="J889" t="str">
        <f t="shared" si="114"/>
        <v>IntangibleAssetsMaterialToEntity</v>
      </c>
      <c r="K889" s="1" t="str">
        <f t="shared" si="115"/>
        <v>ifrs-full_DisclosureOfIntangibleAssetsMaterialToEntityTable</v>
      </c>
      <c r="L889" t="str">
        <f t="shared" si="116"/>
        <v>ifrs-full</v>
      </c>
      <c r="M889" t="str">
        <f t="shared" si="117"/>
        <v>DisclosureOfIntangibleAssetsMaterialToEntityTable</v>
      </c>
      <c r="N889" t="str">
        <f t="shared" si="118"/>
        <v>Insert into dbax_dime_conc (codi_dein, pref_conc, codi_conc, orde_conc, pref_dime, codi_dime) values ('pre_cl-ci_ias-38_2014-03-05_role-823180','ifrs-full','IntangibleAssetsMaterialToEntity','780','ifrs-full','DisclosureOfIntangibleAssetsMaterialToEntityTable')</v>
      </c>
    </row>
    <row r="890" spans="1:14" x14ac:dyDescent="0.25">
      <c r="A890" t="s">
        <v>199</v>
      </c>
      <c r="B890" t="s">
        <v>2754</v>
      </c>
      <c r="C890">
        <v>790</v>
      </c>
      <c r="D890" t="s">
        <v>1635</v>
      </c>
      <c r="H890" s="1" t="str">
        <f t="shared" si="112"/>
        <v>ifrs-full_RemainingAmortisationPeriodOfIntangibleAssetsMaterialToEntity</v>
      </c>
      <c r="I890" t="str">
        <f t="shared" si="113"/>
        <v>ifrs-full</v>
      </c>
      <c r="J890" t="str">
        <f t="shared" si="114"/>
        <v>RemainingAmortisationPeriodOfIntangibleAssetsMaterialToEntity</v>
      </c>
      <c r="K890" s="1" t="str">
        <f t="shared" si="115"/>
        <v>ifrs-full_DisclosureOfIntangibleAssetsMaterialToEntityTable</v>
      </c>
      <c r="L890" t="str">
        <f t="shared" si="116"/>
        <v>ifrs-full</v>
      </c>
      <c r="M890" t="str">
        <f t="shared" si="117"/>
        <v>DisclosureOfIntangibleAssetsMaterialToEntityTable</v>
      </c>
      <c r="N890" t="str">
        <f t="shared" si="118"/>
        <v>Insert into dbax_dime_conc (codi_dein, pref_conc, codi_conc, orde_conc, pref_dime, codi_dime) values ('pre_cl-ci_ias-38_2014-03-05_role-823180','ifrs-full','RemainingAmortisationPeriodOfIntangibleAssetsMaterialToEntity','790','ifrs-full','DisclosureOfIntangibleAssetsMaterialToEntityTable')</v>
      </c>
    </row>
    <row r="891" spans="1:14" x14ac:dyDescent="0.25">
      <c r="A891" t="s">
        <v>199</v>
      </c>
      <c r="B891" t="s">
        <v>1631</v>
      </c>
      <c r="C891">
        <v>300</v>
      </c>
      <c r="D891" t="s">
        <v>1636</v>
      </c>
      <c r="H891" s="1" t="str">
        <f t="shared" si="112"/>
        <v>ifrs-full_DisclosureOfIntangibleAssetsLineItems</v>
      </c>
      <c r="I891" t="str">
        <f t="shared" si="113"/>
        <v>ifrs-full</v>
      </c>
      <c r="J891" t="str">
        <f t="shared" si="114"/>
        <v>DisclosureOfIntangibleAssetsLineItems</v>
      </c>
      <c r="K891" s="1" t="str">
        <f t="shared" si="115"/>
        <v>ifrs-full_DisclosureOfIntangibleAssetsTable</v>
      </c>
      <c r="L891" t="str">
        <f t="shared" si="116"/>
        <v>ifrs-full</v>
      </c>
      <c r="M891" t="str">
        <f t="shared" si="117"/>
        <v>DisclosureOfIntangibleAssetsTable</v>
      </c>
      <c r="N891" t="str">
        <f t="shared" si="118"/>
        <v>Insert into dbax_dime_conc (codi_dein, pref_conc, codi_conc, orde_conc, pref_dime, codi_dime) values ('pre_cl-ci_ias-38_2014-03-05_role-823180','ifrs-full','DisclosureOfIntangibleAssetsLineItems','300','ifrs-full','DisclosureOfIntangibleAssetsTable')</v>
      </c>
    </row>
    <row r="892" spans="1:14" x14ac:dyDescent="0.25">
      <c r="A892" t="s">
        <v>199</v>
      </c>
      <c r="B892" t="s">
        <v>2303</v>
      </c>
      <c r="C892">
        <v>310</v>
      </c>
      <c r="D892" t="s">
        <v>1636</v>
      </c>
      <c r="H892" s="1" t="str">
        <f t="shared" si="112"/>
        <v>ifrs-full_LineItemsIncludingAmortisationOfIntangibleAssetsIntangibleAssetsOtherThanGoodwill</v>
      </c>
      <c r="I892" t="str">
        <f t="shared" si="113"/>
        <v>ifrs-full</v>
      </c>
      <c r="J892" t="str">
        <f t="shared" si="114"/>
        <v>LineItemsIncludingAmortisationOfIntangibleAssetsIntangibleAssetsOtherThanGoodwill</v>
      </c>
      <c r="K892" s="1" t="str">
        <f t="shared" si="115"/>
        <v>ifrs-full_DisclosureOfIntangibleAssetsTable</v>
      </c>
      <c r="L892" t="str">
        <f t="shared" si="116"/>
        <v>ifrs-full</v>
      </c>
      <c r="M892" t="str">
        <f t="shared" si="117"/>
        <v>DisclosureOfIntangibleAssetsTable</v>
      </c>
      <c r="N892" t="str">
        <f t="shared" si="118"/>
        <v>Insert into dbax_dime_conc (codi_dein, pref_conc, codi_conc, orde_conc, pref_dime, codi_dime) values ('pre_cl-ci_ias-38_2014-03-05_role-823180','ifrs-full','LineItemsIncludingAmortisationOfIntangibleAssetsIntangibleAssetsOtherThanGoodwill','310','ifrs-full','DisclosureOfIntangibleAssetsTable')</v>
      </c>
    </row>
    <row r="893" spans="1:14" x14ac:dyDescent="0.25">
      <c r="A893" t="s">
        <v>199</v>
      </c>
      <c r="B893" t="s">
        <v>809</v>
      </c>
      <c r="C893">
        <v>320</v>
      </c>
      <c r="D893" t="s">
        <v>1636</v>
      </c>
      <c r="H893" s="1" t="str">
        <f t="shared" si="112"/>
        <v>ifrs-full_AmortisationMethodIntangibleAssetsOtherThanGoodwill</v>
      </c>
      <c r="I893" t="str">
        <f t="shared" si="113"/>
        <v>ifrs-full</v>
      </c>
      <c r="J893" t="str">
        <f t="shared" si="114"/>
        <v>AmortisationMethodIntangibleAssetsOtherThanGoodwill</v>
      </c>
      <c r="K893" s="1" t="str">
        <f t="shared" si="115"/>
        <v>ifrs-full_DisclosureOfIntangibleAssetsTable</v>
      </c>
      <c r="L893" t="str">
        <f t="shared" si="116"/>
        <v>ifrs-full</v>
      </c>
      <c r="M893" t="str">
        <f t="shared" si="117"/>
        <v>DisclosureOfIntangibleAssetsTable</v>
      </c>
      <c r="N893" t="str">
        <f t="shared" si="118"/>
        <v>Insert into dbax_dime_conc (codi_dein, pref_conc, codi_conc, orde_conc, pref_dime, codi_dime) values ('pre_cl-ci_ias-38_2014-03-05_role-823180','ifrs-full','AmortisationMethodIntangibleAssetsOtherThanGoodwill','320','ifrs-full','DisclosureOfIntangibleAssetsTable')</v>
      </c>
    </row>
    <row r="894" spans="1:14" x14ac:dyDescent="0.25">
      <c r="A894" t="s">
        <v>199</v>
      </c>
      <c r="B894" t="s">
        <v>3019</v>
      </c>
      <c r="C894">
        <v>330</v>
      </c>
      <c r="D894" t="s">
        <v>1636</v>
      </c>
      <c r="H894" s="1" t="str">
        <f t="shared" si="112"/>
        <v>ifrs-full_UsefulLivesOrAmortisationRatesIntangibleAssetsOtherThanGoodwill</v>
      </c>
      <c r="I894" t="str">
        <f t="shared" si="113"/>
        <v>ifrs-full</v>
      </c>
      <c r="J894" t="str">
        <f t="shared" si="114"/>
        <v>UsefulLivesOrAmortisationRatesIntangibleAssetsOtherThanGoodwill</v>
      </c>
      <c r="K894" s="1" t="str">
        <f t="shared" si="115"/>
        <v>ifrs-full_DisclosureOfIntangibleAssetsTable</v>
      </c>
      <c r="L894" t="str">
        <f t="shared" si="116"/>
        <v>ifrs-full</v>
      </c>
      <c r="M894" t="str">
        <f t="shared" si="117"/>
        <v>DisclosureOfIntangibleAssetsTable</v>
      </c>
      <c r="N894" t="str">
        <f t="shared" si="118"/>
        <v>Insert into dbax_dime_conc (codi_dein, pref_conc, codi_conc, orde_conc, pref_dime, codi_dime) values ('pre_cl-ci_ias-38_2014-03-05_role-823180','ifrs-full','UsefulLivesOrAmortisationRatesIntangibleAssetsOtherThanGoodwill','330','ifrs-full','DisclosureOfIntangibleAssetsTable')</v>
      </c>
    </row>
    <row r="895" spans="1:14" x14ac:dyDescent="0.25">
      <c r="A895" t="s">
        <v>199</v>
      </c>
      <c r="B895" t="s">
        <v>1796</v>
      </c>
      <c r="C895">
        <v>340</v>
      </c>
      <c r="D895" t="s">
        <v>1636</v>
      </c>
      <c r="H895" s="1" t="str">
        <f t="shared" si="112"/>
        <v>ifrs-full_EffectiveDatesOfRevaluationIntangibleAssetsOtherThanGoodwill</v>
      </c>
      <c r="I895" t="str">
        <f t="shared" si="113"/>
        <v>ifrs-full</v>
      </c>
      <c r="J895" t="str">
        <f t="shared" si="114"/>
        <v>EffectiveDatesOfRevaluationIntangibleAssetsOtherThanGoodwill</v>
      </c>
      <c r="K895" s="1" t="str">
        <f t="shared" si="115"/>
        <v>ifrs-full_DisclosureOfIntangibleAssetsTable</v>
      </c>
      <c r="L895" t="str">
        <f t="shared" si="116"/>
        <v>ifrs-full</v>
      </c>
      <c r="M895" t="str">
        <f t="shared" si="117"/>
        <v>DisclosureOfIntangibleAssetsTable</v>
      </c>
      <c r="N895" t="str">
        <f t="shared" si="118"/>
        <v>Insert into dbax_dime_conc (codi_dein, pref_conc, codi_conc, orde_conc, pref_dime, codi_dime) values ('pre_cl-ci_ias-38_2014-03-05_role-823180','ifrs-full','EffectiveDatesOfRevaluationIntangibleAssetsOtherThanGoodwill','340','ifrs-full','DisclosureOfIntangibleAssetsTable')</v>
      </c>
    </row>
    <row r="896" spans="1:14" x14ac:dyDescent="0.25">
      <c r="A896" t="s">
        <v>199</v>
      </c>
      <c r="B896" t="s">
        <v>2743</v>
      </c>
      <c r="C896">
        <v>350</v>
      </c>
      <c r="D896" t="s">
        <v>1636</v>
      </c>
      <c r="H896" s="1" t="str">
        <f t="shared" si="112"/>
        <v>ifrs-full_ReconciliationOfChangesInIntangibleAssetsOtherThanGoodwillAbstract</v>
      </c>
      <c r="I896" t="str">
        <f t="shared" si="113"/>
        <v>ifrs-full</v>
      </c>
      <c r="J896" t="str">
        <f t="shared" si="114"/>
        <v>ReconciliationOfChangesInIntangibleAssetsOtherThanGoodwillAbstract</v>
      </c>
      <c r="K896" s="1" t="str">
        <f t="shared" si="115"/>
        <v>ifrs-full_DisclosureOfIntangibleAssetsTable</v>
      </c>
      <c r="L896" t="str">
        <f t="shared" si="116"/>
        <v>ifrs-full</v>
      </c>
      <c r="M896" t="str">
        <f t="shared" si="117"/>
        <v>DisclosureOfIntangibleAssetsTable</v>
      </c>
      <c r="N896" t="str">
        <f t="shared" si="118"/>
        <v>Insert into dbax_dime_conc (codi_dein, pref_conc, codi_conc, orde_conc, pref_dime, codi_dime) values ('pre_cl-ci_ias-38_2014-03-05_role-823180','ifrs-full','ReconciliationOfChangesInIntangibleAssetsOtherThanGoodwillAbstract','350','ifrs-full','DisclosureOfIntangibleAssetsTable')</v>
      </c>
    </row>
    <row r="897" spans="1:14" x14ac:dyDescent="0.25">
      <c r="A897" t="s">
        <v>199</v>
      </c>
      <c r="B897" t="s">
        <v>2172</v>
      </c>
      <c r="C897">
        <v>360</v>
      </c>
      <c r="D897" t="s">
        <v>1636</v>
      </c>
      <c r="H897" s="1" t="str">
        <f t="shared" si="112"/>
        <v>ifrs-full_IntangibleAssetsOtherThanGoodwill</v>
      </c>
      <c r="I897" t="str">
        <f t="shared" si="113"/>
        <v>ifrs-full</v>
      </c>
      <c r="J897" t="str">
        <f t="shared" si="114"/>
        <v>IntangibleAssetsOtherThanGoodwill</v>
      </c>
      <c r="K897" s="1" t="str">
        <f t="shared" si="115"/>
        <v>ifrs-full_DisclosureOfIntangibleAssetsTable</v>
      </c>
      <c r="L897" t="str">
        <f t="shared" si="116"/>
        <v>ifrs-full</v>
      </c>
      <c r="M897" t="str">
        <f t="shared" si="117"/>
        <v>DisclosureOfIntangibleAssetsTable</v>
      </c>
      <c r="N897" t="str">
        <f t="shared" si="118"/>
        <v>Insert into dbax_dime_conc (codi_dein, pref_conc, codi_conc, orde_conc, pref_dime, codi_dime) values ('pre_cl-ci_ias-38_2014-03-05_role-823180','ifrs-full','IntangibleAssetsOtherThanGoodwill','360','ifrs-full','DisclosureOfIntangibleAssetsTable')</v>
      </c>
    </row>
    <row r="898" spans="1:14" x14ac:dyDescent="0.25">
      <c r="A898" t="s">
        <v>199</v>
      </c>
      <c r="B898" t="s">
        <v>955</v>
      </c>
      <c r="C898">
        <v>370</v>
      </c>
      <c r="D898" t="s">
        <v>1636</v>
      </c>
      <c r="H898" s="1" t="str">
        <f t="shared" si="112"/>
        <v>ifrs-full_ChangesInIntangibleAssetsOtherThanGoodwillAbstract</v>
      </c>
      <c r="I898" t="str">
        <f t="shared" si="113"/>
        <v>ifrs-full</v>
      </c>
      <c r="J898" t="str">
        <f t="shared" si="114"/>
        <v>ChangesInIntangibleAssetsOtherThanGoodwillAbstract</v>
      </c>
      <c r="K898" s="1" t="str">
        <f t="shared" si="115"/>
        <v>ifrs-full_DisclosureOfIntangibleAssetsTable</v>
      </c>
      <c r="L898" t="str">
        <f t="shared" si="116"/>
        <v>ifrs-full</v>
      </c>
      <c r="M898" t="str">
        <f t="shared" si="117"/>
        <v>DisclosureOfIntangibleAssetsTable</v>
      </c>
      <c r="N898" t="str">
        <f t="shared" si="118"/>
        <v>Insert into dbax_dime_conc (codi_dein, pref_conc, codi_conc, orde_conc, pref_dime, codi_dime) values ('pre_cl-ci_ias-38_2014-03-05_role-823180','ifrs-full','ChangesInIntangibleAssetsOtherThanGoodwillAbstract','370','ifrs-full','DisclosureOfIntangibleAssetsTable')</v>
      </c>
    </row>
    <row r="899" spans="1:14" x14ac:dyDescent="0.25">
      <c r="A899" t="s">
        <v>199</v>
      </c>
      <c r="B899" t="s">
        <v>772</v>
      </c>
      <c r="C899">
        <v>380</v>
      </c>
      <c r="D899" t="s">
        <v>1636</v>
      </c>
      <c r="H899" s="1" t="str">
        <f t="shared" si="112"/>
        <v>ifrs-full_AdditionsOtherThanThroughBusinessCombinationsIntangibleAssetsOtherThanGoodwill</v>
      </c>
      <c r="I899" t="str">
        <f t="shared" si="113"/>
        <v>ifrs-full</v>
      </c>
      <c r="J899" t="str">
        <f t="shared" si="114"/>
        <v>AdditionsOtherThanThroughBusinessCombinationsIntangibleAssetsOtherThanGoodwill</v>
      </c>
      <c r="K899" s="1" t="str">
        <f t="shared" si="115"/>
        <v>ifrs-full_DisclosureOfIntangibleAssetsTable</v>
      </c>
      <c r="L899" t="str">
        <f t="shared" si="116"/>
        <v>ifrs-full</v>
      </c>
      <c r="M899" t="str">
        <f t="shared" si="117"/>
        <v>DisclosureOfIntangibleAssetsTable</v>
      </c>
      <c r="N899" t="str">
        <f t="shared" si="118"/>
        <v>Insert into dbax_dime_conc (codi_dein, pref_conc, codi_conc, orde_conc, pref_dime, codi_dime) values ('pre_cl-ci_ias-38_2014-03-05_role-823180','ifrs-full','AdditionsOtherThanThroughBusinessCombinationsIntangibleAssetsOtherThanGoodwill','380','ifrs-full','DisclosureOfIntangibleAssetsTable')</v>
      </c>
    </row>
    <row r="900" spans="1:14" x14ac:dyDescent="0.25">
      <c r="A900" t="s">
        <v>199</v>
      </c>
      <c r="B900" t="s">
        <v>753</v>
      </c>
      <c r="C900">
        <v>390</v>
      </c>
      <c r="D900" t="s">
        <v>1636</v>
      </c>
      <c r="H900" s="1" t="str">
        <f t="shared" si="112"/>
        <v>ifrs-full_AcquisitionsThroughBusinessCombinationsIntangibleAssetsOtherThanGoodwill</v>
      </c>
      <c r="I900" t="str">
        <f t="shared" si="113"/>
        <v>ifrs-full</v>
      </c>
      <c r="J900" t="str">
        <f t="shared" si="114"/>
        <v>AcquisitionsThroughBusinessCombinationsIntangibleAssetsOtherThanGoodwill</v>
      </c>
      <c r="K900" s="1" t="str">
        <f t="shared" si="115"/>
        <v>ifrs-full_DisclosureOfIntangibleAssetsTable</v>
      </c>
      <c r="L900" t="str">
        <f t="shared" si="116"/>
        <v>ifrs-full</v>
      </c>
      <c r="M900" t="str">
        <f t="shared" si="117"/>
        <v>DisclosureOfIntangibleAssetsTable</v>
      </c>
      <c r="N900" t="str">
        <f t="shared" si="118"/>
        <v>Insert into dbax_dime_conc (codi_dein, pref_conc, codi_conc, orde_conc, pref_dime, codi_dime) values ('pre_cl-ci_ias-38_2014-03-05_role-823180','ifrs-full','AcquisitionsThroughBusinessCombinationsIntangibleAssetsOtherThanGoodwill','390','ifrs-full','DisclosureOfIntangibleAssetsTable')</v>
      </c>
    </row>
    <row r="901" spans="1:14" x14ac:dyDescent="0.25">
      <c r="A901" t="s">
        <v>199</v>
      </c>
      <c r="B901" t="s">
        <v>2111</v>
      </c>
      <c r="C901">
        <v>400</v>
      </c>
      <c r="D901" t="s">
        <v>1636</v>
      </c>
      <c r="H901" s="1" t="str">
        <f t="shared" si="112"/>
        <v>ifrs-full_IncreaseDecreaseThroughNetExchangeDifferencesIntangibleAssetsOtherThanGoodwill</v>
      </c>
      <c r="I901" t="str">
        <f t="shared" si="113"/>
        <v>ifrs-full</v>
      </c>
      <c r="J901" t="str">
        <f t="shared" si="114"/>
        <v>IncreaseDecreaseThroughNetExchangeDifferencesIntangibleAssetsOtherThanGoodwill</v>
      </c>
      <c r="K901" s="1" t="str">
        <f t="shared" si="115"/>
        <v>ifrs-full_DisclosureOfIntangibleAssetsTable</v>
      </c>
      <c r="L901" t="str">
        <f t="shared" si="116"/>
        <v>ifrs-full</v>
      </c>
      <c r="M901" t="str">
        <f t="shared" si="117"/>
        <v>DisclosureOfIntangibleAssetsTable</v>
      </c>
      <c r="N901" t="str">
        <f t="shared" si="118"/>
        <v>Insert into dbax_dime_conc (codi_dein, pref_conc, codi_conc, orde_conc, pref_dime, codi_dime) values ('pre_cl-ci_ias-38_2014-03-05_role-823180','ifrs-full','IncreaseDecreaseThroughNetExchangeDifferencesIntangibleAssetsOtherThanGoodwill','400','ifrs-full','DisclosureOfIntangibleAssetsTable')</v>
      </c>
    </row>
    <row r="902" spans="1:14" x14ac:dyDescent="0.25">
      <c r="A902" t="s">
        <v>199</v>
      </c>
      <c r="B902" t="s">
        <v>808</v>
      </c>
      <c r="C902">
        <v>410</v>
      </c>
      <c r="D902" t="s">
        <v>1636</v>
      </c>
      <c r="H902" s="1" t="str">
        <f t="shared" si="112"/>
        <v>ifrs-full_AmortisationIntangibleAssetsOtherThanGoodwill</v>
      </c>
      <c r="I902" t="str">
        <f t="shared" si="113"/>
        <v>ifrs-full</v>
      </c>
      <c r="J902" t="str">
        <f t="shared" si="114"/>
        <v>AmortisationIntangibleAssetsOtherThanGoodwill</v>
      </c>
      <c r="K902" s="1" t="str">
        <f t="shared" si="115"/>
        <v>ifrs-full_DisclosureOfIntangibleAssetsTable</v>
      </c>
      <c r="L902" t="str">
        <f t="shared" si="116"/>
        <v>ifrs-full</v>
      </c>
      <c r="M902" t="str">
        <f t="shared" si="117"/>
        <v>DisclosureOfIntangibleAssetsTable</v>
      </c>
      <c r="N902" t="str">
        <f t="shared" si="118"/>
        <v>Insert into dbax_dime_conc (codi_dein, pref_conc, codi_conc, orde_conc, pref_dime, codi_dime) values ('pre_cl-ci_ias-38_2014-03-05_role-823180','ifrs-full','AmortisationIntangibleAssetsOtherThanGoodwill','410','ifrs-full','DisclosureOfIntangibleAssetsTable')</v>
      </c>
    </row>
    <row r="903" spans="1:14" x14ac:dyDescent="0.25">
      <c r="A903" t="s">
        <v>199</v>
      </c>
      <c r="B903" t="s">
        <v>2043</v>
      </c>
      <c r="C903">
        <v>420</v>
      </c>
      <c r="D903" t="s">
        <v>1636</v>
      </c>
      <c r="H903" s="1" t="str">
        <f t="shared" si="112"/>
        <v>ifrs-full_ImpairmentLossRecognisedInProfitOrLossIntangibleAssetsOtherThanGoodwill</v>
      </c>
      <c r="I903" t="str">
        <f t="shared" si="113"/>
        <v>ifrs-full</v>
      </c>
      <c r="J903" t="str">
        <f t="shared" si="114"/>
        <v>ImpairmentLossRecognisedInProfitOrLossIntangibleAssetsOtherThanGoodwill</v>
      </c>
      <c r="K903" s="1" t="str">
        <f t="shared" si="115"/>
        <v>ifrs-full_DisclosureOfIntangibleAssetsTable</v>
      </c>
      <c r="L903" t="str">
        <f t="shared" si="116"/>
        <v>ifrs-full</v>
      </c>
      <c r="M903" t="str">
        <f t="shared" si="117"/>
        <v>DisclosureOfIntangibleAssetsTable</v>
      </c>
      <c r="N903" t="str">
        <f t="shared" si="118"/>
        <v>Insert into dbax_dime_conc (codi_dein, pref_conc, codi_conc, orde_conc, pref_dime, codi_dime) values ('pre_cl-ci_ias-38_2014-03-05_role-823180','ifrs-full','ImpairmentLossRecognisedInProfitOrLossIntangibleAssetsOtherThanGoodwill','420','ifrs-full','DisclosureOfIntangibleAssetsTable')</v>
      </c>
    </row>
    <row r="904" spans="1:14" x14ac:dyDescent="0.25">
      <c r="A904" t="s">
        <v>199</v>
      </c>
      <c r="B904" t="s">
        <v>2840</v>
      </c>
      <c r="C904">
        <v>430</v>
      </c>
      <c r="D904" t="s">
        <v>1636</v>
      </c>
      <c r="H904" s="1" t="str">
        <f t="shared" si="112"/>
        <v>ifrs-full_ReversalOfImpairmentLossRecognisedInProfitOrLossIntangibleAssetsOtherThanGoodwill</v>
      </c>
      <c r="I904" t="str">
        <f t="shared" si="113"/>
        <v>ifrs-full</v>
      </c>
      <c r="J904" t="str">
        <f t="shared" si="114"/>
        <v>ReversalOfImpairmentLossRecognisedInProfitOrLossIntangibleAssetsOtherThanGoodwill</v>
      </c>
      <c r="K904" s="1" t="str">
        <f t="shared" si="115"/>
        <v>ifrs-full_DisclosureOfIntangibleAssetsTable</v>
      </c>
      <c r="L904" t="str">
        <f t="shared" si="116"/>
        <v>ifrs-full</v>
      </c>
      <c r="M904" t="str">
        <f t="shared" si="117"/>
        <v>DisclosureOfIntangibleAssetsTable</v>
      </c>
      <c r="N904" t="str">
        <f t="shared" si="118"/>
        <v>Insert into dbax_dime_conc (codi_dein, pref_conc, codi_conc, orde_conc, pref_dime, codi_dime) values ('pre_cl-ci_ias-38_2014-03-05_role-823180','ifrs-full','ReversalOfImpairmentLossRecognisedInProfitOrLossIntangibleAssetsOtherThanGoodwill','430','ifrs-full','DisclosureOfIntangibleAssetsTable')</v>
      </c>
    </row>
    <row r="905" spans="1:14" x14ac:dyDescent="0.25">
      <c r="A905" t="s">
        <v>199</v>
      </c>
      <c r="B905" t="s">
        <v>2799</v>
      </c>
      <c r="C905">
        <v>440</v>
      </c>
      <c r="D905" t="s">
        <v>1636</v>
      </c>
      <c r="H905" s="1" t="str">
        <f t="shared" si="112"/>
        <v>ifrs-full_RevaluationIncreaseDecreaseIntangibleAssetsOtherThanGoodwill</v>
      </c>
      <c r="I905" t="str">
        <f t="shared" si="113"/>
        <v>ifrs-full</v>
      </c>
      <c r="J905" t="str">
        <f t="shared" si="114"/>
        <v>RevaluationIncreaseDecreaseIntangibleAssetsOtherThanGoodwill</v>
      </c>
      <c r="K905" s="1" t="str">
        <f t="shared" si="115"/>
        <v>ifrs-full_DisclosureOfIntangibleAssetsTable</v>
      </c>
      <c r="L905" t="str">
        <f t="shared" si="116"/>
        <v>ifrs-full</v>
      </c>
      <c r="M905" t="str">
        <f t="shared" si="117"/>
        <v>DisclosureOfIntangibleAssetsTable</v>
      </c>
      <c r="N905" t="str">
        <f t="shared" si="118"/>
        <v>Insert into dbax_dime_conc (codi_dein, pref_conc, codi_conc, orde_conc, pref_dime, codi_dime) values ('pre_cl-ci_ias-38_2014-03-05_role-823180','ifrs-full','RevaluationIncreaseDecreaseIntangibleAssetsOtherThanGoodwill','440','ifrs-full','DisclosureOfIntangibleAssetsTable')</v>
      </c>
    </row>
    <row r="906" spans="1:14" x14ac:dyDescent="0.25">
      <c r="A906" t="s">
        <v>199</v>
      </c>
      <c r="B906" t="s">
        <v>2038</v>
      </c>
      <c r="C906">
        <v>450</v>
      </c>
      <c r="D906" t="s">
        <v>1636</v>
      </c>
      <c r="H906" s="1" t="str">
        <f t="shared" si="112"/>
        <v>ifrs-full_ImpairmentLossRecognisedInOtherComprehensiveIncomeIntangibleAssetsOtherThanGoodwill</v>
      </c>
      <c r="I906" t="str">
        <f t="shared" si="113"/>
        <v>ifrs-full</v>
      </c>
      <c r="J906" t="str">
        <f t="shared" si="114"/>
        <v>ImpairmentLossRecognisedInOtherComprehensiveIncomeIntangibleAssetsOtherThanGoodwill</v>
      </c>
      <c r="K906" s="1" t="str">
        <f t="shared" si="115"/>
        <v>ifrs-full_DisclosureOfIntangibleAssetsTable</v>
      </c>
      <c r="L906" t="str">
        <f t="shared" si="116"/>
        <v>ifrs-full</v>
      </c>
      <c r="M906" t="str">
        <f t="shared" si="117"/>
        <v>DisclosureOfIntangibleAssetsTable</v>
      </c>
      <c r="N906" t="str">
        <f t="shared" si="118"/>
        <v>Insert into dbax_dime_conc (codi_dein, pref_conc, codi_conc, orde_conc, pref_dime, codi_dime) values ('pre_cl-ci_ias-38_2014-03-05_role-823180','ifrs-full','ImpairmentLossRecognisedInOtherComprehensiveIncomeIntangibleAssetsOtherThanGoodwill','450','ifrs-full','DisclosureOfIntangibleAssetsTable')</v>
      </c>
    </row>
    <row r="907" spans="1:14" x14ac:dyDescent="0.25">
      <c r="A907" t="s">
        <v>199</v>
      </c>
      <c r="B907" t="s">
        <v>2836</v>
      </c>
      <c r="C907">
        <v>460</v>
      </c>
      <c r="D907" t="s">
        <v>1636</v>
      </c>
      <c r="H907" s="1" t="str">
        <f t="shared" si="112"/>
        <v>ifrs-full_ReversalOfImpairmentLossRecognisedInOtherComprehensiveIncomeIntangibleAssetsOtherThanGoodwill</v>
      </c>
      <c r="I907" t="str">
        <f t="shared" si="113"/>
        <v>ifrs-full</v>
      </c>
      <c r="J907" t="str">
        <f t="shared" si="114"/>
        <v>ReversalOfImpairmentLossRecognisedInOtherComprehensiveIncomeIntangibleAssetsOtherThanGoodwill</v>
      </c>
      <c r="K907" s="1" t="str">
        <f t="shared" si="115"/>
        <v>ifrs-full_DisclosureOfIntangibleAssetsTable</v>
      </c>
      <c r="L907" t="str">
        <f t="shared" si="116"/>
        <v>ifrs-full</v>
      </c>
      <c r="M907" t="str">
        <f t="shared" si="117"/>
        <v>DisclosureOfIntangibleAssetsTable</v>
      </c>
      <c r="N907" t="str">
        <f t="shared" si="118"/>
        <v>Insert into dbax_dime_conc (codi_dein, pref_conc, codi_conc, orde_conc, pref_dime, codi_dime) values ('pre_cl-ci_ias-38_2014-03-05_role-823180','ifrs-full','ReversalOfImpairmentLossRecognisedInOtherComprehensiveIncomeIntangibleAssetsOtherThanGoodwill','460','ifrs-full','DisclosureOfIntangibleAssetsTable')</v>
      </c>
    </row>
    <row r="908" spans="1:14" x14ac:dyDescent="0.25">
      <c r="A908" t="s">
        <v>199</v>
      </c>
      <c r="B908" t="s">
        <v>2125</v>
      </c>
      <c r="C908">
        <v>470</v>
      </c>
      <c r="D908" t="s">
        <v>1636</v>
      </c>
      <c r="H908" s="1" t="str">
        <f t="shared" si="112"/>
        <v>ifrs-full_IncreaseDecreaseThroughTransfersAndOtherChangesIntangibleAssetsOtherThanGoodwillAbstract</v>
      </c>
      <c r="I908" t="str">
        <f t="shared" si="113"/>
        <v>ifrs-full</v>
      </c>
      <c r="J908" t="str">
        <f t="shared" si="114"/>
        <v>IncreaseDecreaseThroughTransfersAndOtherChangesIntangibleAssetsOtherThanGoodwillAbstract</v>
      </c>
      <c r="K908" s="1" t="str">
        <f t="shared" si="115"/>
        <v>ifrs-full_DisclosureOfIntangibleAssetsTable</v>
      </c>
      <c r="L908" t="str">
        <f t="shared" si="116"/>
        <v>ifrs-full</v>
      </c>
      <c r="M908" t="str">
        <f t="shared" si="117"/>
        <v>DisclosureOfIntangibleAssetsTable</v>
      </c>
      <c r="N908" t="str">
        <f t="shared" si="118"/>
        <v>Insert into dbax_dime_conc (codi_dein, pref_conc, codi_conc, orde_conc, pref_dime, codi_dime) values ('pre_cl-ci_ias-38_2014-03-05_role-823180','ifrs-full','IncreaseDecreaseThroughTransfersAndOtherChangesIntangibleAssetsOtherThanGoodwillAbstract','470','ifrs-full','DisclosureOfIntangibleAssetsTable')</v>
      </c>
    </row>
    <row r="909" spans="1:14" x14ac:dyDescent="0.25">
      <c r="A909" t="s">
        <v>199</v>
      </c>
      <c r="B909" t="s">
        <v>2131</v>
      </c>
      <c r="C909">
        <v>480</v>
      </c>
      <c r="D909" t="s">
        <v>1636</v>
      </c>
      <c r="H909" s="1" t="str">
        <f t="shared" si="112"/>
        <v>ifrs-full_IncreaseDecreaseThroughTransfersIntangibleAssetsOtherThanGoodwill</v>
      </c>
      <c r="I909" t="str">
        <f t="shared" si="113"/>
        <v>ifrs-full</v>
      </c>
      <c r="J909" t="str">
        <f t="shared" si="114"/>
        <v>IncreaseDecreaseThroughTransfersIntangibleAssetsOtherThanGoodwill</v>
      </c>
      <c r="K909" s="1" t="str">
        <f t="shared" si="115"/>
        <v>ifrs-full_DisclosureOfIntangibleAssetsTable</v>
      </c>
      <c r="L909" t="str">
        <f t="shared" si="116"/>
        <v>ifrs-full</v>
      </c>
      <c r="M909" t="str">
        <f t="shared" si="117"/>
        <v>DisclosureOfIntangibleAssetsTable</v>
      </c>
      <c r="N909" t="str">
        <f t="shared" si="118"/>
        <v>Insert into dbax_dime_conc (codi_dein, pref_conc, codi_conc, orde_conc, pref_dime, codi_dime) values ('pre_cl-ci_ias-38_2014-03-05_role-823180','ifrs-full','IncreaseDecreaseThroughTransfersIntangibleAssetsOtherThanGoodwill','480','ifrs-full','DisclosureOfIntangibleAssetsTable')</v>
      </c>
    </row>
    <row r="910" spans="1:14" x14ac:dyDescent="0.25">
      <c r="A910" t="s">
        <v>199</v>
      </c>
      <c r="B910" t="s">
        <v>2115</v>
      </c>
      <c r="C910">
        <v>490</v>
      </c>
      <c r="D910" t="s">
        <v>1636</v>
      </c>
      <c r="H910" s="1" t="str">
        <f t="shared" si="112"/>
        <v>ifrs-full_IncreaseDecreaseThroughOtherChangesIntangibleAssetsOtherThanGoodwill</v>
      </c>
      <c r="I910" t="str">
        <f t="shared" si="113"/>
        <v>ifrs-full</v>
      </c>
      <c r="J910" t="str">
        <f t="shared" si="114"/>
        <v>IncreaseDecreaseThroughOtherChangesIntangibleAssetsOtherThanGoodwill</v>
      </c>
      <c r="K910" s="1" t="str">
        <f t="shared" si="115"/>
        <v>ifrs-full_DisclosureOfIntangibleAssetsTable</v>
      </c>
      <c r="L910" t="str">
        <f t="shared" si="116"/>
        <v>ifrs-full</v>
      </c>
      <c r="M910" t="str">
        <f t="shared" si="117"/>
        <v>DisclosureOfIntangibleAssetsTable</v>
      </c>
      <c r="N910" t="str">
        <f t="shared" si="118"/>
        <v>Insert into dbax_dime_conc (codi_dein, pref_conc, codi_conc, orde_conc, pref_dime, codi_dime) values ('pre_cl-ci_ias-38_2014-03-05_role-823180','ifrs-full','IncreaseDecreaseThroughOtherChangesIntangibleAssetsOtherThanGoodwill','490','ifrs-full','DisclosureOfIntangibleAssetsTable')</v>
      </c>
    </row>
    <row r="911" spans="1:14" x14ac:dyDescent="0.25">
      <c r="A911" t="s">
        <v>199</v>
      </c>
      <c r="B911" t="s">
        <v>2124</v>
      </c>
      <c r="C911">
        <v>500</v>
      </c>
      <c r="D911" t="s">
        <v>1636</v>
      </c>
      <c r="H911" s="1" t="str">
        <f t="shared" si="112"/>
        <v>ifrs-full_IncreaseDecreaseThroughTransfersAndOtherChangesIntangibleAssetsOtherThanGoodwill</v>
      </c>
      <c r="I911" t="str">
        <f t="shared" si="113"/>
        <v>ifrs-full</v>
      </c>
      <c r="J911" t="str">
        <f t="shared" si="114"/>
        <v>IncreaseDecreaseThroughTransfersAndOtherChangesIntangibleAssetsOtherThanGoodwill</v>
      </c>
      <c r="K911" s="1" t="str">
        <f t="shared" si="115"/>
        <v>ifrs-full_DisclosureOfIntangibleAssetsTable</v>
      </c>
      <c r="L911" t="str">
        <f t="shared" si="116"/>
        <v>ifrs-full</v>
      </c>
      <c r="M911" t="str">
        <f t="shared" si="117"/>
        <v>DisclosureOfIntangibleAssetsTable</v>
      </c>
      <c r="N911" t="str">
        <f t="shared" si="118"/>
        <v>Insert into dbax_dime_conc (codi_dein, pref_conc, codi_conc, orde_conc, pref_dime, codi_dime) values ('pre_cl-ci_ias-38_2014-03-05_role-823180','ifrs-full','IncreaseDecreaseThroughTransfersAndOtherChangesIntangibleAssetsOtherThanGoodwill','500','ifrs-full','DisclosureOfIntangibleAssetsTable')</v>
      </c>
    </row>
    <row r="912" spans="1:14" x14ac:dyDescent="0.25">
      <c r="A912" t="s">
        <v>199</v>
      </c>
      <c r="B912" t="s">
        <v>1773</v>
      </c>
      <c r="C912">
        <v>510</v>
      </c>
      <c r="D912" t="s">
        <v>1636</v>
      </c>
      <c r="H912" s="1" t="str">
        <f t="shared" si="112"/>
        <v>ifrs-full_DisposalsAndRetirementsIntangibleAssetsOtherThanGoodwillAbstract</v>
      </c>
      <c r="I912" t="str">
        <f t="shared" si="113"/>
        <v>ifrs-full</v>
      </c>
      <c r="J912" t="str">
        <f t="shared" si="114"/>
        <v>DisposalsAndRetirementsIntangibleAssetsOtherThanGoodwillAbstract</v>
      </c>
      <c r="K912" s="1" t="str">
        <f t="shared" si="115"/>
        <v>ifrs-full_DisclosureOfIntangibleAssetsTable</v>
      </c>
      <c r="L912" t="str">
        <f t="shared" si="116"/>
        <v>ifrs-full</v>
      </c>
      <c r="M912" t="str">
        <f t="shared" si="117"/>
        <v>DisclosureOfIntangibleAssetsTable</v>
      </c>
      <c r="N912" t="str">
        <f t="shared" si="118"/>
        <v>Insert into dbax_dime_conc (codi_dein, pref_conc, codi_conc, orde_conc, pref_dime, codi_dime) values ('pre_cl-ci_ias-38_2014-03-05_role-823180','ifrs-full','DisposalsAndRetirementsIntangibleAssetsOtherThanGoodwillAbstract','510','ifrs-full','DisclosureOfIntangibleAssetsTable')</v>
      </c>
    </row>
    <row r="913" spans="1:14" x14ac:dyDescent="0.25">
      <c r="A913" t="s">
        <v>199</v>
      </c>
      <c r="B913" t="s">
        <v>1777</v>
      </c>
      <c r="C913">
        <v>520</v>
      </c>
      <c r="D913" t="s">
        <v>1636</v>
      </c>
      <c r="H913" s="1" t="str">
        <f t="shared" si="112"/>
        <v>ifrs-full_DisposalsIntangibleAssetsOtherThanGoodwill</v>
      </c>
      <c r="I913" t="str">
        <f t="shared" si="113"/>
        <v>ifrs-full</v>
      </c>
      <c r="J913" t="str">
        <f t="shared" si="114"/>
        <v>DisposalsIntangibleAssetsOtherThanGoodwill</v>
      </c>
      <c r="K913" s="1" t="str">
        <f t="shared" si="115"/>
        <v>ifrs-full_DisclosureOfIntangibleAssetsTable</v>
      </c>
      <c r="L913" t="str">
        <f t="shared" si="116"/>
        <v>ifrs-full</v>
      </c>
      <c r="M913" t="str">
        <f t="shared" si="117"/>
        <v>DisclosureOfIntangibleAssetsTable</v>
      </c>
      <c r="N913" t="str">
        <f t="shared" si="118"/>
        <v>Insert into dbax_dime_conc (codi_dein, pref_conc, codi_conc, orde_conc, pref_dime, codi_dime) values ('pre_cl-ci_ias-38_2014-03-05_role-823180','ifrs-full','DisposalsIntangibleAssetsOtherThanGoodwill','520','ifrs-full','DisclosureOfIntangibleAssetsTable')</v>
      </c>
    </row>
    <row r="914" spans="1:14" x14ac:dyDescent="0.25">
      <c r="A914" t="s">
        <v>199</v>
      </c>
      <c r="B914" t="s">
        <v>2797</v>
      </c>
      <c r="C914">
        <v>530</v>
      </c>
      <c r="D914" t="s">
        <v>1636</v>
      </c>
      <c r="H914" s="1" t="str">
        <f t="shared" si="112"/>
        <v>ifrs-full_RetirementsIntangibleAssetsOtherThanGoodwill</v>
      </c>
      <c r="I914" t="str">
        <f t="shared" si="113"/>
        <v>ifrs-full</v>
      </c>
      <c r="J914" t="str">
        <f t="shared" si="114"/>
        <v>RetirementsIntangibleAssetsOtherThanGoodwill</v>
      </c>
      <c r="K914" s="1" t="str">
        <f t="shared" si="115"/>
        <v>ifrs-full_DisclosureOfIntangibleAssetsTable</v>
      </c>
      <c r="L914" t="str">
        <f t="shared" si="116"/>
        <v>ifrs-full</v>
      </c>
      <c r="M914" t="str">
        <f t="shared" si="117"/>
        <v>DisclosureOfIntangibleAssetsTable</v>
      </c>
      <c r="N914" t="str">
        <f t="shared" si="118"/>
        <v>Insert into dbax_dime_conc (codi_dein, pref_conc, codi_conc, orde_conc, pref_dime, codi_dime) values ('pre_cl-ci_ias-38_2014-03-05_role-823180','ifrs-full','RetirementsIntangibleAssetsOtherThanGoodwill','530','ifrs-full','DisclosureOfIntangibleAssetsTable')</v>
      </c>
    </row>
    <row r="915" spans="1:14" x14ac:dyDescent="0.25">
      <c r="A915" t="s">
        <v>199</v>
      </c>
      <c r="B915" t="s">
        <v>1772</v>
      </c>
      <c r="C915">
        <v>540</v>
      </c>
      <c r="D915" t="s">
        <v>1636</v>
      </c>
      <c r="H915" s="1" t="str">
        <f t="shared" si="112"/>
        <v>ifrs-full_DisposalsAndRetirementsIntangibleAssetsOtherThanGoodwill</v>
      </c>
      <c r="I915" t="str">
        <f t="shared" si="113"/>
        <v>ifrs-full</v>
      </c>
      <c r="J915" t="str">
        <f t="shared" si="114"/>
        <v>DisposalsAndRetirementsIntangibleAssetsOtherThanGoodwill</v>
      </c>
      <c r="K915" s="1" t="str">
        <f t="shared" si="115"/>
        <v>ifrs-full_DisclosureOfIntangibleAssetsTable</v>
      </c>
      <c r="L915" t="str">
        <f t="shared" si="116"/>
        <v>ifrs-full</v>
      </c>
      <c r="M915" t="str">
        <f t="shared" si="117"/>
        <v>DisclosureOfIntangibleAssetsTable</v>
      </c>
      <c r="N915" t="str">
        <f t="shared" si="118"/>
        <v>Insert into dbax_dime_conc (codi_dein, pref_conc, codi_conc, orde_conc, pref_dime, codi_dime) values ('pre_cl-ci_ias-38_2014-03-05_role-823180','ifrs-full','DisposalsAndRetirementsIntangibleAssetsOtherThanGoodwill','540','ifrs-full','DisclosureOfIntangibleAssetsTable')</v>
      </c>
    </row>
    <row r="916" spans="1:14" x14ac:dyDescent="0.25">
      <c r="A916" t="s">
        <v>199</v>
      </c>
      <c r="B916" t="s">
        <v>1120</v>
      </c>
      <c r="C916">
        <v>550</v>
      </c>
      <c r="D916" t="s">
        <v>1636</v>
      </c>
      <c r="H916" s="1" t="str">
        <f t="shared" si="112"/>
        <v>ifrs-full_DecreaseThroughClassifiedAsHeldForSaleIntangibleAssetsOtherThanGoodwill</v>
      </c>
      <c r="I916" t="str">
        <f t="shared" si="113"/>
        <v>ifrs-full</v>
      </c>
      <c r="J916" t="str">
        <f t="shared" si="114"/>
        <v>DecreaseThroughClassifiedAsHeldForSaleIntangibleAssetsOtherThanGoodwill</v>
      </c>
      <c r="K916" s="1" t="str">
        <f t="shared" si="115"/>
        <v>ifrs-full_DisclosureOfIntangibleAssetsTable</v>
      </c>
      <c r="L916" t="str">
        <f t="shared" si="116"/>
        <v>ifrs-full</v>
      </c>
      <c r="M916" t="str">
        <f t="shared" si="117"/>
        <v>DisclosureOfIntangibleAssetsTable</v>
      </c>
      <c r="N916" t="str">
        <f t="shared" si="118"/>
        <v>Insert into dbax_dime_conc (codi_dein, pref_conc, codi_conc, orde_conc, pref_dime, codi_dime) values ('pre_cl-ci_ias-38_2014-03-05_role-823180','ifrs-full','DecreaseThroughClassifiedAsHeldForSaleIntangibleAssetsOtherThanGoodwill','550','ifrs-full','DisclosureOfIntangibleAssetsTable')</v>
      </c>
    </row>
    <row r="917" spans="1:14" x14ac:dyDescent="0.25">
      <c r="A917" t="s">
        <v>199</v>
      </c>
      <c r="B917" t="s">
        <v>1123</v>
      </c>
      <c r="C917">
        <v>560</v>
      </c>
      <c r="D917" t="s">
        <v>1636</v>
      </c>
      <c r="H917" s="1" t="str">
        <f t="shared" si="112"/>
        <v>ifrs-full_DecreaseThroughLossOfControlOfSubsidiaryIntangibleAssetsOtherThanGoodwill</v>
      </c>
      <c r="I917" t="str">
        <f t="shared" si="113"/>
        <v>ifrs-full</v>
      </c>
      <c r="J917" t="str">
        <f t="shared" si="114"/>
        <v>DecreaseThroughLossOfControlOfSubsidiaryIntangibleAssetsOtherThanGoodwill</v>
      </c>
      <c r="K917" s="1" t="str">
        <f t="shared" si="115"/>
        <v>ifrs-full_DisclosureOfIntangibleAssetsTable</v>
      </c>
      <c r="L917" t="str">
        <f t="shared" si="116"/>
        <v>ifrs-full</v>
      </c>
      <c r="M917" t="str">
        <f t="shared" si="117"/>
        <v>DisclosureOfIntangibleAssetsTable</v>
      </c>
      <c r="N917" t="str">
        <f t="shared" si="118"/>
        <v>Insert into dbax_dime_conc (codi_dein, pref_conc, codi_conc, orde_conc, pref_dime, codi_dime) values ('pre_cl-ci_ias-38_2014-03-05_role-823180','ifrs-full','DecreaseThroughLossOfControlOfSubsidiaryIntangibleAssetsOtherThanGoodwill','560','ifrs-full','DisclosureOfIntangibleAssetsTable')</v>
      </c>
    </row>
    <row r="918" spans="1:14" x14ac:dyDescent="0.25">
      <c r="A918" t="s">
        <v>199</v>
      </c>
      <c r="B918" t="s">
        <v>954</v>
      </c>
      <c r="C918">
        <v>570</v>
      </c>
      <c r="D918" t="s">
        <v>1636</v>
      </c>
      <c r="H918" s="1" t="str">
        <f t="shared" si="112"/>
        <v>ifrs-full_ChangesInIntangibleAssetsOtherThanGoodwill</v>
      </c>
      <c r="I918" t="str">
        <f t="shared" si="113"/>
        <v>ifrs-full</v>
      </c>
      <c r="J918" t="str">
        <f t="shared" si="114"/>
        <v>ChangesInIntangibleAssetsOtherThanGoodwill</v>
      </c>
      <c r="K918" s="1" t="str">
        <f t="shared" si="115"/>
        <v>ifrs-full_DisclosureOfIntangibleAssetsTable</v>
      </c>
      <c r="L918" t="str">
        <f t="shared" si="116"/>
        <v>ifrs-full</v>
      </c>
      <c r="M918" t="str">
        <f t="shared" si="117"/>
        <v>DisclosureOfIntangibleAssetsTable</v>
      </c>
      <c r="N918" t="str">
        <f t="shared" si="118"/>
        <v>Insert into dbax_dime_conc (codi_dein, pref_conc, codi_conc, orde_conc, pref_dime, codi_dime) values ('pre_cl-ci_ias-38_2014-03-05_role-823180','ifrs-full','ChangesInIntangibleAssetsOtherThanGoodwill','570','ifrs-full','DisclosureOfIntangibleAssetsTable')</v>
      </c>
    </row>
    <row r="919" spans="1:14" x14ac:dyDescent="0.25">
      <c r="A919" t="s">
        <v>199</v>
      </c>
      <c r="B919" t="s">
        <v>2172</v>
      </c>
      <c r="C919">
        <v>580</v>
      </c>
      <c r="D919" t="s">
        <v>1636</v>
      </c>
      <c r="H919" s="1" t="str">
        <f t="shared" si="112"/>
        <v>ifrs-full_IntangibleAssetsOtherThanGoodwill</v>
      </c>
      <c r="I919" t="str">
        <f t="shared" si="113"/>
        <v>ifrs-full</v>
      </c>
      <c r="J919" t="str">
        <f t="shared" si="114"/>
        <v>IntangibleAssetsOtherThanGoodwill</v>
      </c>
      <c r="K919" s="1" t="str">
        <f t="shared" si="115"/>
        <v>ifrs-full_DisclosureOfIntangibleAssetsTable</v>
      </c>
      <c r="L919" t="str">
        <f t="shared" si="116"/>
        <v>ifrs-full</v>
      </c>
      <c r="M919" t="str">
        <f t="shared" si="117"/>
        <v>DisclosureOfIntangibleAssetsTable</v>
      </c>
      <c r="N919" t="str">
        <f t="shared" si="118"/>
        <v>Insert into dbax_dime_conc (codi_dein, pref_conc, codi_conc, orde_conc, pref_dime, codi_dime) values ('pre_cl-ci_ias-38_2014-03-05_role-823180','ifrs-full','IntangibleAssetsOtherThanGoodwill','580','ifrs-full','DisclosureOfIntangibleAssetsTable')</v>
      </c>
    </row>
    <row r="920" spans="1:14" x14ac:dyDescent="0.25">
      <c r="A920" t="s">
        <v>199</v>
      </c>
      <c r="B920" t="s">
        <v>2801</v>
      </c>
      <c r="C920">
        <v>590</v>
      </c>
      <c r="D920" t="s">
        <v>1636</v>
      </c>
      <c r="H920" s="1" t="str">
        <f t="shared" si="112"/>
        <v>ifrs-full_RevaluationOfIntangibleAssetsAbstract</v>
      </c>
      <c r="I920" t="str">
        <f t="shared" si="113"/>
        <v>ifrs-full</v>
      </c>
      <c r="J920" t="str">
        <f t="shared" si="114"/>
        <v>RevaluationOfIntangibleAssetsAbstract</v>
      </c>
      <c r="K920" s="1" t="str">
        <f t="shared" si="115"/>
        <v>ifrs-full_DisclosureOfIntangibleAssetsTable</v>
      </c>
      <c r="L920" t="str">
        <f t="shared" si="116"/>
        <v>ifrs-full</v>
      </c>
      <c r="M920" t="str">
        <f t="shared" si="117"/>
        <v>DisclosureOfIntangibleAssetsTable</v>
      </c>
      <c r="N920" t="str">
        <f t="shared" si="118"/>
        <v>Insert into dbax_dime_conc (codi_dein, pref_conc, codi_conc, orde_conc, pref_dime, codi_dime) values ('pre_cl-ci_ias-38_2014-03-05_role-823180','ifrs-full','RevaluationOfIntangibleAssetsAbstract','590','ifrs-full','DisclosureOfIntangibleAssetsTable')</v>
      </c>
    </row>
    <row r="921" spans="1:14" x14ac:dyDescent="0.25">
      <c r="A921" t="s">
        <v>199</v>
      </c>
      <c r="B921" t="s">
        <v>2175</v>
      </c>
      <c r="C921">
        <v>600</v>
      </c>
      <c r="D921" t="s">
        <v>1636</v>
      </c>
      <c r="H921" s="1" t="str">
        <f t="shared" si="112"/>
        <v>ifrs-full_IntangibleAssetsOtherThanGoodwillCarryingAmountOfRevaluedAssets</v>
      </c>
      <c r="I921" t="str">
        <f t="shared" si="113"/>
        <v>ifrs-full</v>
      </c>
      <c r="J921" t="str">
        <f t="shared" si="114"/>
        <v>IntangibleAssetsOtherThanGoodwillCarryingAmountOfRevaluedAssets</v>
      </c>
      <c r="K921" s="1" t="str">
        <f t="shared" si="115"/>
        <v>ifrs-full_DisclosureOfIntangibleAssetsTable</v>
      </c>
      <c r="L921" t="str">
        <f t="shared" si="116"/>
        <v>ifrs-full</v>
      </c>
      <c r="M921" t="str">
        <f t="shared" si="117"/>
        <v>DisclosureOfIntangibleAssetsTable</v>
      </c>
      <c r="N921" t="str">
        <f t="shared" si="118"/>
        <v>Insert into dbax_dime_conc (codi_dein, pref_conc, codi_conc, orde_conc, pref_dime, codi_dime) values ('pre_cl-ci_ias-38_2014-03-05_role-823180','ifrs-full','IntangibleAssetsOtherThanGoodwillCarryingAmountOfRevaluedAssets','600','ifrs-full','DisclosureOfIntangibleAssetsTable')</v>
      </c>
    </row>
    <row r="922" spans="1:14" x14ac:dyDescent="0.25">
      <c r="A922" t="s">
        <v>199</v>
      </c>
      <c r="B922" t="s">
        <v>2174</v>
      </c>
      <c r="C922">
        <v>610</v>
      </c>
      <c r="D922" t="s">
        <v>1636</v>
      </c>
      <c r="H922" s="1" t="str">
        <f t="shared" ref="H922:H985" si="119">MID(B922,FIND("#",B922)+1,10000)</f>
        <v>ifrs-full_IntangibleAssetsOtherThanGoodwillCarryingAmountAtCostOfRevaluedAssets</v>
      </c>
      <c r="I922" t="str">
        <f t="shared" ref="I922:I985" si="120">MID(H922,1,FIND("_",H922)-1)</f>
        <v>ifrs-full</v>
      </c>
      <c r="J922" t="str">
        <f t="shared" ref="J922:J985" si="121">MID(H922,FIND("_",H922)+1,10000)</f>
        <v>IntangibleAssetsOtherThanGoodwillCarryingAmountAtCostOfRevaluedAssets</v>
      </c>
      <c r="K922" s="1" t="str">
        <f t="shared" ref="K922:K985" si="122">MID(D922,FIND("#",D922)+1,10000)</f>
        <v>ifrs-full_DisclosureOfIntangibleAssetsTable</v>
      </c>
      <c r="L922" t="str">
        <f t="shared" ref="L922:L985" si="123">MID(K922,1,FIND("_",K922)-1)</f>
        <v>ifrs-full</v>
      </c>
      <c r="M922" t="str">
        <f t="shared" ref="M922:M985" si="124">MID(K922,FIND("_",K922)+1,10000)</f>
        <v>DisclosureOfIntangibleAssetsTable</v>
      </c>
      <c r="N922" t="str">
        <f t="shared" ref="N922:N985" si="125">CONCATENATE("Insert into dbax_dime_conc (codi_dein, pref_conc, codi_conc, orde_conc, pref_dime, codi_dime) values ('",A922,"','",I922,"','",J922,"','",C922,"','",L922,"','",M922,"')")</f>
        <v>Insert into dbax_dime_conc (codi_dein, pref_conc, codi_conc, orde_conc, pref_dime, codi_dime) values ('pre_cl-ci_ias-38_2014-03-05_role-823180','ifrs-full','IntangibleAssetsOtherThanGoodwillCarryingAmountAtCostOfRevaluedAssets','610','ifrs-full','DisclosureOfIntangibleAssetsTable')</v>
      </c>
    </row>
    <row r="923" spans="1:14" x14ac:dyDescent="0.25">
      <c r="A923" t="s">
        <v>199</v>
      </c>
      <c r="B923" t="s">
        <v>2177</v>
      </c>
      <c r="C923">
        <v>620</v>
      </c>
      <c r="D923" t="s">
        <v>1636</v>
      </c>
      <c r="H923" s="1" t="str">
        <f t="shared" si="119"/>
        <v>ifrs-full_IntangibleAssetsOtherThanGoodwillRevaluationSurplus</v>
      </c>
      <c r="I923" t="str">
        <f t="shared" si="120"/>
        <v>ifrs-full</v>
      </c>
      <c r="J923" t="str">
        <f t="shared" si="121"/>
        <v>IntangibleAssetsOtherThanGoodwillRevaluationSurplus</v>
      </c>
      <c r="K923" s="1" t="str">
        <f t="shared" si="122"/>
        <v>ifrs-full_DisclosureOfIntangibleAssetsTable</v>
      </c>
      <c r="L923" t="str">
        <f t="shared" si="123"/>
        <v>ifrs-full</v>
      </c>
      <c r="M923" t="str">
        <f t="shared" si="124"/>
        <v>DisclosureOfIntangibleAssetsTable</v>
      </c>
      <c r="N923" t="str">
        <f t="shared" si="125"/>
        <v>Insert into dbax_dime_conc (codi_dein, pref_conc, codi_conc, orde_conc, pref_dime, codi_dime) values ('pre_cl-ci_ias-38_2014-03-05_role-823180','ifrs-full','IntangibleAssetsOtherThanGoodwillRevaluationSurplus','620','ifrs-full','DisclosureOfIntangibleAssetsTable')</v>
      </c>
    </row>
    <row r="924" spans="1:14" x14ac:dyDescent="0.25">
      <c r="A924" t="s">
        <v>199</v>
      </c>
      <c r="B924" t="s">
        <v>1639</v>
      </c>
      <c r="C924">
        <v>680</v>
      </c>
      <c r="D924" t="s">
        <v>1640</v>
      </c>
      <c r="H924" s="1" t="str">
        <f t="shared" si="119"/>
        <v>ifrs-full_DisclosureOfIntangibleAssetsWithIndefiniteUsefulLifeLineItems</v>
      </c>
      <c r="I924" t="str">
        <f t="shared" si="120"/>
        <v>ifrs-full</v>
      </c>
      <c r="J924" t="str">
        <f t="shared" si="121"/>
        <v>DisclosureOfIntangibleAssetsWithIndefiniteUsefulLifeLineItems</v>
      </c>
      <c r="K924" s="1" t="str">
        <f t="shared" si="122"/>
        <v>ifrs-full_DisclosureOfIntangibleAssetsWithIndefiniteUsefulLifeTable</v>
      </c>
      <c r="L924" t="str">
        <f t="shared" si="123"/>
        <v>ifrs-full</v>
      </c>
      <c r="M924" t="str">
        <f t="shared" si="124"/>
        <v>DisclosureOfIntangibleAssetsWithIndefiniteUsefulLifeTable</v>
      </c>
      <c r="N924" t="str">
        <f t="shared" si="125"/>
        <v>Insert into dbax_dime_conc (codi_dein, pref_conc, codi_conc, orde_conc, pref_dime, codi_dime) values ('pre_cl-ci_ias-38_2014-03-05_role-823180','ifrs-full','DisclosureOfIntangibleAssetsWithIndefiniteUsefulLifeLineItems','680','ifrs-full','DisclosureOfIntangibleAssetsWithIndefiniteUsefulLifeTable')</v>
      </c>
    </row>
    <row r="925" spans="1:14" x14ac:dyDescent="0.25">
      <c r="A925" t="s">
        <v>199</v>
      </c>
      <c r="B925" t="s">
        <v>2182</v>
      </c>
      <c r="C925">
        <v>690</v>
      </c>
      <c r="D925" t="s">
        <v>1640</v>
      </c>
      <c r="H925" s="1" t="str">
        <f t="shared" si="119"/>
        <v>ifrs-full_IntangibleAssetsWithIndefiniteUsefulLife</v>
      </c>
      <c r="I925" t="str">
        <f t="shared" si="120"/>
        <v>ifrs-full</v>
      </c>
      <c r="J925" t="str">
        <f t="shared" si="121"/>
        <v>IntangibleAssetsWithIndefiniteUsefulLife</v>
      </c>
      <c r="K925" s="1" t="str">
        <f t="shared" si="122"/>
        <v>ifrs-full_DisclosureOfIntangibleAssetsWithIndefiniteUsefulLifeTable</v>
      </c>
      <c r="L925" t="str">
        <f t="shared" si="123"/>
        <v>ifrs-full</v>
      </c>
      <c r="M925" t="str">
        <f t="shared" si="124"/>
        <v>DisclosureOfIntangibleAssetsWithIndefiniteUsefulLifeTable</v>
      </c>
      <c r="N925" t="str">
        <f t="shared" si="125"/>
        <v>Insert into dbax_dime_conc (codi_dein, pref_conc, codi_conc, orde_conc, pref_dime, codi_dime) values ('pre_cl-ci_ias-38_2014-03-05_role-823180','ifrs-full','IntangibleAssetsWithIndefiniteUsefulLife','690','ifrs-full','DisclosureOfIntangibleAssetsWithIndefiniteUsefulLifeTable')</v>
      </c>
    </row>
    <row r="926" spans="1:14" x14ac:dyDescent="0.25">
      <c r="A926" t="s">
        <v>199</v>
      </c>
      <c r="B926" t="s">
        <v>1157</v>
      </c>
      <c r="C926">
        <v>700</v>
      </c>
      <c r="D926" t="s">
        <v>1640</v>
      </c>
      <c r="H926" s="1" t="str">
        <f t="shared" si="119"/>
        <v>ifrs-full_DescriptionAndCarryingAmountOfIntangibleAssetsWithIndefiniteUsefulLife</v>
      </c>
      <c r="I926" t="str">
        <f t="shared" si="120"/>
        <v>ifrs-full</v>
      </c>
      <c r="J926" t="str">
        <f t="shared" si="121"/>
        <v>DescriptionAndCarryingAmountOfIntangibleAssetsWithIndefiniteUsefulLife</v>
      </c>
      <c r="K926" s="1" t="str">
        <f t="shared" si="122"/>
        <v>ifrs-full_DisclosureOfIntangibleAssetsWithIndefiniteUsefulLifeTable</v>
      </c>
      <c r="L926" t="str">
        <f t="shared" si="123"/>
        <v>ifrs-full</v>
      </c>
      <c r="M926" t="str">
        <f t="shared" si="124"/>
        <v>DisclosureOfIntangibleAssetsWithIndefiniteUsefulLifeTable</v>
      </c>
      <c r="N926" t="str">
        <f t="shared" si="125"/>
        <v>Insert into dbax_dime_conc (codi_dein, pref_conc, codi_conc, orde_conc, pref_dime, codi_dime) values ('pre_cl-ci_ias-38_2014-03-05_role-823180','ifrs-full','DescriptionAndCarryingAmountOfIntangibleAssetsWithIndefiniteUsefulLife','700','ifrs-full','DisclosureOfIntangibleAssetsWithIndefiniteUsefulLifeTable')</v>
      </c>
    </row>
    <row r="927" spans="1:14" x14ac:dyDescent="0.25">
      <c r="A927" t="s">
        <v>202</v>
      </c>
      <c r="B927" t="s">
        <v>1541</v>
      </c>
      <c r="C927">
        <v>150</v>
      </c>
      <c r="D927" t="s">
        <v>1542</v>
      </c>
      <c r="H927" s="1" t="str">
        <f t="shared" si="119"/>
        <v>ifrs-full_DisclosureOfDetailedInformationAboutBiologicalAssetsLineItems</v>
      </c>
      <c r="I927" t="str">
        <f t="shared" si="120"/>
        <v>ifrs-full</v>
      </c>
      <c r="J927" t="str">
        <f t="shared" si="121"/>
        <v>DisclosureOfDetailedInformationAboutBiologicalAssetsLineItems</v>
      </c>
      <c r="K927" s="1" t="str">
        <f t="shared" si="122"/>
        <v>ifrs-full_DisclosureOfDetailedInformationAboutBiologicalAssetsTable</v>
      </c>
      <c r="L927" t="str">
        <f t="shared" si="123"/>
        <v>ifrs-full</v>
      </c>
      <c r="M927" t="str">
        <f t="shared" si="124"/>
        <v>DisclosureOfDetailedInformationAboutBiologicalAssetsTable</v>
      </c>
      <c r="N927" t="str">
        <f t="shared" si="125"/>
        <v>Insert into dbax_dime_conc (codi_dein, pref_conc, codi_conc, orde_conc, pref_dime, codi_dime) values ('pre_cl-ci_ias-41_2014-03-05_role-824180','ifrs-full','DisclosureOfDetailedInformationAboutBiologicalAssetsLineItems','150','ifrs-full','DisclosureOfDetailedInformationAboutBiologicalAssetsTable')</v>
      </c>
    </row>
    <row r="928" spans="1:14" x14ac:dyDescent="0.25">
      <c r="A928" t="s">
        <v>202</v>
      </c>
      <c r="B928" t="s">
        <v>1251</v>
      </c>
      <c r="C928">
        <v>160</v>
      </c>
      <c r="D928" t="s">
        <v>1542</v>
      </c>
      <c r="H928" s="1" t="str">
        <f t="shared" si="119"/>
        <v>ifrs-full_DescriptionOfBiologicalAssets</v>
      </c>
      <c r="I928" t="str">
        <f t="shared" si="120"/>
        <v>ifrs-full</v>
      </c>
      <c r="J928" t="str">
        <f t="shared" si="121"/>
        <v>DescriptionOfBiologicalAssets</v>
      </c>
      <c r="K928" s="1" t="str">
        <f t="shared" si="122"/>
        <v>ifrs-full_DisclosureOfDetailedInformationAboutBiologicalAssetsTable</v>
      </c>
      <c r="L928" t="str">
        <f t="shared" si="123"/>
        <v>ifrs-full</v>
      </c>
      <c r="M928" t="str">
        <f t="shared" si="124"/>
        <v>DisclosureOfDetailedInformationAboutBiologicalAssetsTable</v>
      </c>
      <c r="N928" t="str">
        <f t="shared" si="125"/>
        <v>Insert into dbax_dime_conc (codi_dein, pref_conc, codi_conc, orde_conc, pref_dime, codi_dime) values ('pre_cl-ci_ias-41_2014-03-05_role-824180','ifrs-full','DescriptionOfBiologicalAssets','160','ifrs-full','DisclosureOfDetailedInformationAboutBiologicalAssetsTable')</v>
      </c>
    </row>
    <row r="929" spans="1:14" x14ac:dyDescent="0.25">
      <c r="A929" t="s">
        <v>202</v>
      </c>
      <c r="B929" t="s">
        <v>865</v>
      </c>
      <c r="C929">
        <v>170</v>
      </c>
      <c r="D929" t="s">
        <v>1542</v>
      </c>
      <c r="H929" s="1" t="str">
        <f t="shared" si="119"/>
        <v>ifrs-full_BiologicalAssets</v>
      </c>
      <c r="I929" t="str">
        <f t="shared" si="120"/>
        <v>ifrs-full</v>
      </c>
      <c r="J929" t="str">
        <f t="shared" si="121"/>
        <v>BiologicalAssets</v>
      </c>
      <c r="K929" s="1" t="str">
        <f t="shared" si="122"/>
        <v>ifrs-full_DisclosureOfDetailedInformationAboutBiologicalAssetsTable</v>
      </c>
      <c r="L929" t="str">
        <f t="shared" si="123"/>
        <v>ifrs-full</v>
      </c>
      <c r="M929" t="str">
        <f t="shared" si="124"/>
        <v>DisclosureOfDetailedInformationAboutBiologicalAssetsTable</v>
      </c>
      <c r="N929" t="str">
        <f t="shared" si="125"/>
        <v>Insert into dbax_dime_conc (codi_dein, pref_conc, codi_conc, orde_conc, pref_dime, codi_dime) values ('pre_cl-ci_ias-41_2014-03-05_role-824180','ifrs-full','BiologicalAssets','170','ifrs-full','DisclosureOfDetailedInformationAboutBiologicalAssetsTable')</v>
      </c>
    </row>
    <row r="930" spans="1:14" x14ac:dyDescent="0.25">
      <c r="A930" t="s">
        <v>202</v>
      </c>
      <c r="B930" t="s">
        <v>1368</v>
      </c>
      <c r="C930">
        <v>180</v>
      </c>
      <c r="D930" t="s">
        <v>1542</v>
      </c>
      <c r="H930" s="1" t="str">
        <f t="shared" si="119"/>
        <v>ifrs-full_DescriptionOfNatureOfActivitiesOfBiologicalAssets</v>
      </c>
      <c r="I930" t="str">
        <f t="shared" si="120"/>
        <v>ifrs-full</v>
      </c>
      <c r="J930" t="str">
        <f t="shared" si="121"/>
        <v>DescriptionOfNatureOfActivitiesOfBiologicalAssets</v>
      </c>
      <c r="K930" s="1" t="str">
        <f t="shared" si="122"/>
        <v>ifrs-full_DisclosureOfDetailedInformationAboutBiologicalAssetsTable</v>
      </c>
      <c r="L930" t="str">
        <f t="shared" si="123"/>
        <v>ifrs-full</v>
      </c>
      <c r="M930" t="str">
        <f t="shared" si="124"/>
        <v>DisclosureOfDetailedInformationAboutBiologicalAssetsTable</v>
      </c>
      <c r="N930" t="str">
        <f t="shared" si="125"/>
        <v>Insert into dbax_dime_conc (codi_dein, pref_conc, codi_conc, orde_conc, pref_dime, codi_dime) values ('pre_cl-ci_ias-41_2014-03-05_role-824180','ifrs-full','DescriptionOfNatureOfActivitiesOfBiologicalAssets','180','ifrs-full','DisclosureOfDetailedInformationAboutBiologicalAssetsTable')</v>
      </c>
    </row>
    <row r="931" spans="1:14" x14ac:dyDescent="0.25">
      <c r="A931" t="s">
        <v>202</v>
      </c>
      <c r="B931" t="s">
        <v>1717</v>
      </c>
      <c r="C931">
        <v>370</v>
      </c>
      <c r="D931" t="s">
        <v>1718</v>
      </c>
      <c r="H931" s="1" t="str">
        <f t="shared" si="119"/>
        <v>ifrs-full_DisclosureOfReconciliationOfChangesInBiologicalAssetsLineItems</v>
      </c>
      <c r="I931" t="str">
        <f t="shared" si="120"/>
        <v>ifrs-full</v>
      </c>
      <c r="J931" t="str">
        <f t="shared" si="121"/>
        <v>DisclosureOfReconciliationOfChangesInBiologicalAssetsLineItems</v>
      </c>
      <c r="K931" s="1" t="str">
        <f t="shared" si="122"/>
        <v>ifrs-full_DisclosureOfReconciliationOfChangesInBiologicalAssetsTable</v>
      </c>
      <c r="L931" t="str">
        <f t="shared" si="123"/>
        <v>ifrs-full</v>
      </c>
      <c r="M931" t="str">
        <f t="shared" si="124"/>
        <v>DisclosureOfReconciliationOfChangesInBiologicalAssetsTable</v>
      </c>
      <c r="N931" t="str">
        <f t="shared" si="125"/>
        <v>Insert into dbax_dime_conc (codi_dein, pref_conc, codi_conc, orde_conc, pref_dime, codi_dime) values ('pre_cl-ci_ias-41_2014-03-05_role-824180','ifrs-full','DisclosureOfReconciliationOfChangesInBiologicalAssetsLineItems','370','ifrs-full','DisclosureOfReconciliationOfChangesInBiologicalAssetsTable')</v>
      </c>
    </row>
    <row r="932" spans="1:14" x14ac:dyDescent="0.25">
      <c r="A932" t="s">
        <v>202</v>
      </c>
      <c r="B932" t="s">
        <v>2736</v>
      </c>
      <c r="C932">
        <v>380</v>
      </c>
      <c r="D932" t="s">
        <v>1718</v>
      </c>
      <c r="H932" s="1" t="str">
        <f t="shared" si="119"/>
        <v>ifrs-full_ReconciliationOfChangesInBiologicalAssetsAbstract</v>
      </c>
      <c r="I932" t="str">
        <f t="shared" si="120"/>
        <v>ifrs-full</v>
      </c>
      <c r="J932" t="str">
        <f t="shared" si="121"/>
        <v>ReconciliationOfChangesInBiologicalAssetsAbstract</v>
      </c>
      <c r="K932" s="1" t="str">
        <f t="shared" si="122"/>
        <v>ifrs-full_DisclosureOfReconciliationOfChangesInBiologicalAssetsTable</v>
      </c>
      <c r="L932" t="str">
        <f t="shared" si="123"/>
        <v>ifrs-full</v>
      </c>
      <c r="M932" t="str">
        <f t="shared" si="124"/>
        <v>DisclosureOfReconciliationOfChangesInBiologicalAssetsTable</v>
      </c>
      <c r="N932" t="str">
        <f t="shared" si="125"/>
        <v>Insert into dbax_dime_conc (codi_dein, pref_conc, codi_conc, orde_conc, pref_dime, codi_dime) values ('pre_cl-ci_ias-41_2014-03-05_role-824180','ifrs-full','ReconciliationOfChangesInBiologicalAssetsAbstract','380','ifrs-full','DisclosureOfReconciliationOfChangesInBiologicalAssetsTable')</v>
      </c>
    </row>
    <row r="933" spans="1:14" x14ac:dyDescent="0.25">
      <c r="A933" t="s">
        <v>202</v>
      </c>
      <c r="B933" t="s">
        <v>865</v>
      </c>
      <c r="C933">
        <v>390</v>
      </c>
      <c r="D933" t="s">
        <v>1718</v>
      </c>
      <c r="H933" s="1" t="str">
        <f t="shared" si="119"/>
        <v>ifrs-full_BiologicalAssets</v>
      </c>
      <c r="I933" t="str">
        <f t="shared" si="120"/>
        <v>ifrs-full</v>
      </c>
      <c r="J933" t="str">
        <f t="shared" si="121"/>
        <v>BiologicalAssets</v>
      </c>
      <c r="K933" s="1" t="str">
        <f t="shared" si="122"/>
        <v>ifrs-full_DisclosureOfReconciliationOfChangesInBiologicalAssetsTable</v>
      </c>
      <c r="L933" t="str">
        <f t="shared" si="123"/>
        <v>ifrs-full</v>
      </c>
      <c r="M933" t="str">
        <f t="shared" si="124"/>
        <v>DisclosureOfReconciliationOfChangesInBiologicalAssetsTable</v>
      </c>
      <c r="N933" t="str">
        <f t="shared" si="125"/>
        <v>Insert into dbax_dime_conc (codi_dein, pref_conc, codi_conc, orde_conc, pref_dime, codi_dime) values ('pre_cl-ci_ias-41_2014-03-05_role-824180','ifrs-full','BiologicalAssets','390','ifrs-full','DisclosureOfReconciliationOfChangesInBiologicalAssetsTable')</v>
      </c>
    </row>
    <row r="934" spans="1:14" x14ac:dyDescent="0.25">
      <c r="A934" t="s">
        <v>202</v>
      </c>
      <c r="B934" t="s">
        <v>944</v>
      </c>
      <c r="C934">
        <v>400</v>
      </c>
      <c r="D934" t="s">
        <v>1718</v>
      </c>
      <c r="H934" s="1" t="str">
        <f t="shared" si="119"/>
        <v>ifrs-full_ChangesInBiologicalAssetsAbstract</v>
      </c>
      <c r="I934" t="str">
        <f t="shared" si="120"/>
        <v>ifrs-full</v>
      </c>
      <c r="J934" t="str">
        <f t="shared" si="121"/>
        <v>ChangesInBiologicalAssetsAbstract</v>
      </c>
      <c r="K934" s="1" t="str">
        <f t="shared" si="122"/>
        <v>ifrs-full_DisclosureOfReconciliationOfChangesInBiologicalAssetsTable</v>
      </c>
      <c r="L934" t="str">
        <f t="shared" si="123"/>
        <v>ifrs-full</v>
      </c>
      <c r="M934" t="str">
        <f t="shared" si="124"/>
        <v>DisclosureOfReconciliationOfChangesInBiologicalAssetsTable</v>
      </c>
      <c r="N934" t="str">
        <f t="shared" si="125"/>
        <v>Insert into dbax_dime_conc (codi_dein, pref_conc, codi_conc, orde_conc, pref_dime, codi_dime) values ('pre_cl-ci_ias-41_2014-03-05_role-824180','ifrs-full','ChangesInBiologicalAssetsAbstract','400','ifrs-full','DisclosureOfReconciliationOfChangesInBiologicalAssetsTable')</v>
      </c>
    </row>
    <row r="935" spans="1:14" x14ac:dyDescent="0.25">
      <c r="A935" t="s">
        <v>202</v>
      </c>
      <c r="B935" t="s">
        <v>771</v>
      </c>
      <c r="C935">
        <v>410</v>
      </c>
      <c r="D935" t="s">
        <v>1718</v>
      </c>
      <c r="H935" s="1" t="str">
        <f t="shared" si="119"/>
        <v>ifrs-full_AdditionsOtherThanThroughBusinessCombinationsBiologicalAssets</v>
      </c>
      <c r="I935" t="str">
        <f t="shared" si="120"/>
        <v>ifrs-full</v>
      </c>
      <c r="J935" t="str">
        <f t="shared" si="121"/>
        <v>AdditionsOtherThanThroughBusinessCombinationsBiologicalAssets</v>
      </c>
      <c r="K935" s="1" t="str">
        <f t="shared" si="122"/>
        <v>ifrs-full_DisclosureOfReconciliationOfChangesInBiologicalAssetsTable</v>
      </c>
      <c r="L935" t="str">
        <f t="shared" si="123"/>
        <v>ifrs-full</v>
      </c>
      <c r="M935" t="str">
        <f t="shared" si="124"/>
        <v>DisclosureOfReconciliationOfChangesInBiologicalAssetsTable</v>
      </c>
      <c r="N935" t="str">
        <f t="shared" si="125"/>
        <v>Insert into dbax_dime_conc (codi_dein, pref_conc, codi_conc, orde_conc, pref_dime, codi_dime) values ('pre_cl-ci_ias-41_2014-03-05_role-824180','ifrs-full','AdditionsOtherThanThroughBusinessCombinationsBiologicalAssets','410','ifrs-full','DisclosureOfReconciliationOfChangesInBiologicalAssetsTable')</v>
      </c>
    </row>
    <row r="936" spans="1:14" x14ac:dyDescent="0.25">
      <c r="A936" t="s">
        <v>202</v>
      </c>
      <c r="B936" t="s">
        <v>752</v>
      </c>
      <c r="C936">
        <v>420</v>
      </c>
      <c r="D936" t="s">
        <v>1718</v>
      </c>
      <c r="H936" s="1" t="str">
        <f t="shared" si="119"/>
        <v>ifrs-full_AcquisitionsThroughBusinessCombinationsBiologicalAssets</v>
      </c>
      <c r="I936" t="str">
        <f t="shared" si="120"/>
        <v>ifrs-full</v>
      </c>
      <c r="J936" t="str">
        <f t="shared" si="121"/>
        <v>AcquisitionsThroughBusinessCombinationsBiologicalAssets</v>
      </c>
      <c r="K936" s="1" t="str">
        <f t="shared" si="122"/>
        <v>ifrs-full_DisclosureOfReconciliationOfChangesInBiologicalAssetsTable</v>
      </c>
      <c r="L936" t="str">
        <f t="shared" si="123"/>
        <v>ifrs-full</v>
      </c>
      <c r="M936" t="str">
        <f t="shared" si="124"/>
        <v>DisclosureOfReconciliationOfChangesInBiologicalAssetsTable</v>
      </c>
      <c r="N936" t="str">
        <f t="shared" si="125"/>
        <v>Insert into dbax_dime_conc (codi_dein, pref_conc, codi_conc, orde_conc, pref_dime, codi_dime) values ('pre_cl-ci_ias-41_2014-03-05_role-824180','ifrs-full','AcquisitionsThroughBusinessCombinationsBiologicalAssets','420','ifrs-full','DisclosureOfReconciliationOfChangesInBiologicalAssetsTable')</v>
      </c>
    </row>
    <row r="937" spans="1:14" x14ac:dyDescent="0.25">
      <c r="A937" t="s">
        <v>202</v>
      </c>
      <c r="B937" t="s">
        <v>2108</v>
      </c>
      <c r="C937">
        <v>430</v>
      </c>
      <c r="D937" t="s">
        <v>1718</v>
      </c>
      <c r="H937" s="1" t="str">
        <f t="shared" si="119"/>
        <v>ifrs-full_IncreaseDecreaseThroughNetExchangeDifferencesBiologicalAssets</v>
      </c>
      <c r="I937" t="str">
        <f t="shared" si="120"/>
        <v>ifrs-full</v>
      </c>
      <c r="J937" t="str">
        <f t="shared" si="121"/>
        <v>IncreaseDecreaseThroughNetExchangeDifferencesBiologicalAssets</v>
      </c>
      <c r="K937" s="1" t="str">
        <f t="shared" si="122"/>
        <v>ifrs-full_DisclosureOfReconciliationOfChangesInBiologicalAssetsTable</v>
      </c>
      <c r="L937" t="str">
        <f t="shared" si="123"/>
        <v>ifrs-full</v>
      </c>
      <c r="M937" t="str">
        <f t="shared" si="124"/>
        <v>DisclosureOfReconciliationOfChangesInBiologicalAssetsTable</v>
      </c>
      <c r="N937" t="str">
        <f t="shared" si="125"/>
        <v>Insert into dbax_dime_conc (codi_dein, pref_conc, codi_conc, orde_conc, pref_dime, codi_dime) values ('pre_cl-ci_ias-41_2014-03-05_role-824180','ifrs-full','IncreaseDecreaseThroughNetExchangeDifferencesBiologicalAssets','430','ifrs-full','DisclosureOfReconciliationOfChangesInBiologicalAssetsTable')</v>
      </c>
    </row>
    <row r="938" spans="1:14" x14ac:dyDescent="0.25">
      <c r="A938" t="s">
        <v>202</v>
      </c>
      <c r="B938" t="s">
        <v>1149</v>
      </c>
      <c r="C938">
        <v>440</v>
      </c>
      <c r="D938" t="s">
        <v>1718</v>
      </c>
      <c r="H938" s="1" t="str">
        <f t="shared" si="119"/>
        <v>ifrs-full_DepreciationBiologicalAssets</v>
      </c>
      <c r="I938" t="str">
        <f t="shared" si="120"/>
        <v>ifrs-full</v>
      </c>
      <c r="J938" t="str">
        <f t="shared" si="121"/>
        <v>DepreciationBiologicalAssets</v>
      </c>
      <c r="K938" s="1" t="str">
        <f t="shared" si="122"/>
        <v>ifrs-full_DisclosureOfReconciliationOfChangesInBiologicalAssetsTable</v>
      </c>
      <c r="L938" t="str">
        <f t="shared" si="123"/>
        <v>ifrs-full</v>
      </c>
      <c r="M938" t="str">
        <f t="shared" si="124"/>
        <v>DisclosureOfReconciliationOfChangesInBiologicalAssetsTable</v>
      </c>
      <c r="N938" t="str">
        <f t="shared" si="125"/>
        <v>Insert into dbax_dime_conc (codi_dein, pref_conc, codi_conc, orde_conc, pref_dime, codi_dime) values ('pre_cl-ci_ias-41_2014-03-05_role-824180','ifrs-full','DepreciationBiologicalAssets','440','ifrs-full','DisclosureOfReconciliationOfChangesInBiologicalAssetsTable')</v>
      </c>
    </row>
    <row r="939" spans="1:14" x14ac:dyDescent="0.25">
      <c r="A939" t="s">
        <v>202</v>
      </c>
      <c r="B939" t="s">
        <v>2041</v>
      </c>
      <c r="C939">
        <v>450</v>
      </c>
      <c r="D939" t="s">
        <v>1718</v>
      </c>
      <c r="H939" s="1" t="str">
        <f t="shared" si="119"/>
        <v>ifrs-full_ImpairmentLossRecognisedInProfitOrLossBiologicalAssets</v>
      </c>
      <c r="I939" t="str">
        <f t="shared" si="120"/>
        <v>ifrs-full</v>
      </c>
      <c r="J939" t="str">
        <f t="shared" si="121"/>
        <v>ImpairmentLossRecognisedInProfitOrLossBiologicalAssets</v>
      </c>
      <c r="K939" s="1" t="str">
        <f t="shared" si="122"/>
        <v>ifrs-full_DisclosureOfReconciliationOfChangesInBiologicalAssetsTable</v>
      </c>
      <c r="L939" t="str">
        <f t="shared" si="123"/>
        <v>ifrs-full</v>
      </c>
      <c r="M939" t="str">
        <f t="shared" si="124"/>
        <v>DisclosureOfReconciliationOfChangesInBiologicalAssetsTable</v>
      </c>
      <c r="N939" t="str">
        <f t="shared" si="125"/>
        <v>Insert into dbax_dime_conc (codi_dein, pref_conc, codi_conc, orde_conc, pref_dime, codi_dime) values ('pre_cl-ci_ias-41_2014-03-05_role-824180','ifrs-full','ImpairmentLossRecognisedInProfitOrLossBiologicalAssets','450','ifrs-full','DisclosureOfReconciliationOfChangesInBiologicalAssetsTable')</v>
      </c>
    </row>
    <row r="940" spans="1:14" x14ac:dyDescent="0.25">
      <c r="A940" t="s">
        <v>202</v>
      </c>
      <c r="B940" t="s">
        <v>2839</v>
      </c>
      <c r="C940">
        <v>460</v>
      </c>
      <c r="D940" t="s">
        <v>1718</v>
      </c>
      <c r="H940" s="1" t="str">
        <f t="shared" si="119"/>
        <v>ifrs-full_ReversalOfImpairmentLossRecognisedInProfitOrLossBiologicalAssets</v>
      </c>
      <c r="I940" t="str">
        <f t="shared" si="120"/>
        <v>ifrs-full</v>
      </c>
      <c r="J940" t="str">
        <f t="shared" si="121"/>
        <v>ReversalOfImpairmentLossRecognisedInProfitOrLossBiologicalAssets</v>
      </c>
      <c r="K940" s="1" t="str">
        <f t="shared" si="122"/>
        <v>ifrs-full_DisclosureOfReconciliationOfChangesInBiologicalAssetsTable</v>
      </c>
      <c r="L940" t="str">
        <f t="shared" si="123"/>
        <v>ifrs-full</v>
      </c>
      <c r="M940" t="str">
        <f t="shared" si="124"/>
        <v>DisclosureOfReconciliationOfChangesInBiologicalAssetsTable</v>
      </c>
      <c r="N940" t="str">
        <f t="shared" si="125"/>
        <v>Insert into dbax_dime_conc (codi_dein, pref_conc, codi_conc, orde_conc, pref_dime, codi_dime) values ('pre_cl-ci_ias-41_2014-03-05_role-824180','ifrs-full','ReversalOfImpairmentLossRecognisedInProfitOrLossBiologicalAssets','460','ifrs-full','DisclosureOfReconciliationOfChangesInBiologicalAssetsTable')</v>
      </c>
    </row>
    <row r="941" spans="1:14" x14ac:dyDescent="0.25">
      <c r="A941" t="s">
        <v>202</v>
      </c>
      <c r="B941" t="s">
        <v>1987</v>
      </c>
      <c r="C941">
        <v>470</v>
      </c>
      <c r="D941" t="s">
        <v>1718</v>
      </c>
      <c r="H941" s="1" t="str">
        <f t="shared" si="119"/>
        <v>ifrs-full_GainsLossesOnFairValueAdjustmentBiologicalAssetsAbstract</v>
      </c>
      <c r="I941" t="str">
        <f t="shared" si="120"/>
        <v>ifrs-full</v>
      </c>
      <c r="J941" t="str">
        <f t="shared" si="121"/>
        <v>GainsLossesOnFairValueAdjustmentBiologicalAssetsAbstract</v>
      </c>
      <c r="K941" s="1" t="str">
        <f t="shared" si="122"/>
        <v>ifrs-full_DisclosureOfReconciliationOfChangesInBiologicalAssetsTable</v>
      </c>
      <c r="L941" t="str">
        <f t="shared" si="123"/>
        <v>ifrs-full</v>
      </c>
      <c r="M941" t="str">
        <f t="shared" si="124"/>
        <v>DisclosureOfReconciliationOfChangesInBiologicalAssetsTable</v>
      </c>
      <c r="N941" t="str">
        <f t="shared" si="125"/>
        <v>Insert into dbax_dime_conc (codi_dein, pref_conc, codi_conc, orde_conc, pref_dime, codi_dime) values ('pre_cl-ci_ias-41_2014-03-05_role-824180','ifrs-full','GainsLossesOnFairValueAdjustmentBiologicalAssetsAbstract','470','ifrs-full','DisclosureOfReconciliationOfChangesInBiologicalAssetsTable')</v>
      </c>
    </row>
    <row r="942" spans="1:14" x14ac:dyDescent="0.25">
      <c r="A942" t="s">
        <v>202</v>
      </c>
      <c r="B942" t="s">
        <v>1984</v>
      </c>
      <c r="C942">
        <v>480</v>
      </c>
      <c r="D942" t="s">
        <v>1718</v>
      </c>
      <c r="H942" s="1" t="str">
        <f t="shared" si="119"/>
        <v>ifrs-full_GainsLossesOnFairValueAdjustmentAttributableToPhysicalChangesBiologicalAssets</v>
      </c>
      <c r="I942" t="str">
        <f t="shared" si="120"/>
        <v>ifrs-full</v>
      </c>
      <c r="J942" t="str">
        <f t="shared" si="121"/>
        <v>GainsLossesOnFairValueAdjustmentAttributableToPhysicalChangesBiologicalAssets</v>
      </c>
      <c r="K942" s="1" t="str">
        <f t="shared" si="122"/>
        <v>ifrs-full_DisclosureOfReconciliationOfChangesInBiologicalAssetsTable</v>
      </c>
      <c r="L942" t="str">
        <f t="shared" si="123"/>
        <v>ifrs-full</v>
      </c>
      <c r="M942" t="str">
        <f t="shared" si="124"/>
        <v>DisclosureOfReconciliationOfChangesInBiologicalAssetsTable</v>
      </c>
      <c r="N942" t="str">
        <f t="shared" si="125"/>
        <v>Insert into dbax_dime_conc (codi_dein, pref_conc, codi_conc, orde_conc, pref_dime, codi_dime) values ('pre_cl-ci_ias-41_2014-03-05_role-824180','ifrs-full','GainsLossesOnFairValueAdjustmentAttributableToPhysicalChangesBiologicalAssets','480','ifrs-full','DisclosureOfReconciliationOfChangesInBiologicalAssetsTable')</v>
      </c>
    </row>
    <row r="943" spans="1:14" x14ac:dyDescent="0.25">
      <c r="A943" t="s">
        <v>202</v>
      </c>
      <c r="B943" t="s">
        <v>1985</v>
      </c>
      <c r="C943">
        <v>490</v>
      </c>
      <c r="D943" t="s">
        <v>1718</v>
      </c>
      <c r="H943" s="1" t="str">
        <f t="shared" si="119"/>
        <v>ifrs-full_GainsLossesOnFairValueAdjustmentAttributableToPriceChangesBiologicalAssets</v>
      </c>
      <c r="I943" t="str">
        <f t="shared" si="120"/>
        <v>ifrs-full</v>
      </c>
      <c r="J943" t="str">
        <f t="shared" si="121"/>
        <v>GainsLossesOnFairValueAdjustmentAttributableToPriceChangesBiologicalAssets</v>
      </c>
      <c r="K943" s="1" t="str">
        <f t="shared" si="122"/>
        <v>ifrs-full_DisclosureOfReconciliationOfChangesInBiologicalAssetsTable</v>
      </c>
      <c r="L943" t="str">
        <f t="shared" si="123"/>
        <v>ifrs-full</v>
      </c>
      <c r="M943" t="str">
        <f t="shared" si="124"/>
        <v>DisclosureOfReconciliationOfChangesInBiologicalAssetsTable</v>
      </c>
      <c r="N943" t="str">
        <f t="shared" si="125"/>
        <v>Insert into dbax_dime_conc (codi_dein, pref_conc, codi_conc, orde_conc, pref_dime, codi_dime) values ('pre_cl-ci_ias-41_2014-03-05_role-824180','ifrs-full','GainsLossesOnFairValueAdjustmentAttributableToPriceChangesBiologicalAssets','490','ifrs-full','DisclosureOfReconciliationOfChangesInBiologicalAssetsTable')</v>
      </c>
    </row>
    <row r="944" spans="1:14" x14ac:dyDescent="0.25">
      <c r="A944" t="s">
        <v>202</v>
      </c>
      <c r="B944" t="s">
        <v>1986</v>
      </c>
      <c r="C944">
        <v>500</v>
      </c>
      <c r="D944" t="s">
        <v>1718</v>
      </c>
      <c r="H944" s="1" t="str">
        <f t="shared" si="119"/>
        <v>ifrs-full_GainsLossesOnFairValueAdjustmentBiologicalAssets</v>
      </c>
      <c r="I944" t="str">
        <f t="shared" si="120"/>
        <v>ifrs-full</v>
      </c>
      <c r="J944" t="str">
        <f t="shared" si="121"/>
        <v>GainsLossesOnFairValueAdjustmentBiologicalAssets</v>
      </c>
      <c r="K944" s="1" t="str">
        <f t="shared" si="122"/>
        <v>ifrs-full_DisclosureOfReconciliationOfChangesInBiologicalAssetsTable</v>
      </c>
      <c r="L944" t="str">
        <f t="shared" si="123"/>
        <v>ifrs-full</v>
      </c>
      <c r="M944" t="str">
        <f t="shared" si="124"/>
        <v>DisclosureOfReconciliationOfChangesInBiologicalAssetsTable</v>
      </c>
      <c r="N944" t="str">
        <f t="shared" si="125"/>
        <v>Insert into dbax_dime_conc (codi_dein, pref_conc, codi_conc, orde_conc, pref_dime, codi_dime) values ('pre_cl-ci_ias-41_2014-03-05_role-824180','ifrs-full','GainsLossesOnFairValueAdjustmentBiologicalAssets','500','ifrs-full','DisclosureOfReconciliationOfChangesInBiologicalAssetsTable')</v>
      </c>
    </row>
    <row r="945" spans="1:14" x14ac:dyDescent="0.25">
      <c r="A945" t="s">
        <v>202</v>
      </c>
      <c r="B945" t="s">
        <v>2121</v>
      </c>
      <c r="C945">
        <v>510</v>
      </c>
      <c r="D945" t="s">
        <v>1718</v>
      </c>
      <c r="H945" s="1" t="str">
        <f t="shared" si="119"/>
        <v>ifrs-full_IncreaseDecreaseThroughTransfersAndOtherChangesBiologicalAssets</v>
      </c>
      <c r="I945" t="str">
        <f t="shared" si="120"/>
        <v>ifrs-full</v>
      </c>
      <c r="J945" t="str">
        <f t="shared" si="121"/>
        <v>IncreaseDecreaseThroughTransfersAndOtherChangesBiologicalAssets</v>
      </c>
      <c r="K945" s="1" t="str">
        <f t="shared" si="122"/>
        <v>ifrs-full_DisclosureOfReconciliationOfChangesInBiologicalAssetsTable</v>
      </c>
      <c r="L945" t="str">
        <f t="shared" si="123"/>
        <v>ifrs-full</v>
      </c>
      <c r="M945" t="str">
        <f t="shared" si="124"/>
        <v>DisclosureOfReconciliationOfChangesInBiologicalAssetsTable</v>
      </c>
      <c r="N945" t="str">
        <f t="shared" si="125"/>
        <v>Insert into dbax_dime_conc (codi_dein, pref_conc, codi_conc, orde_conc, pref_dime, codi_dime) values ('pre_cl-ci_ias-41_2014-03-05_role-824180','ifrs-full','IncreaseDecreaseThroughTransfersAndOtherChangesBiologicalAssets','510','ifrs-full','DisclosureOfReconciliationOfChangesInBiologicalAssetsTable')</v>
      </c>
    </row>
    <row r="946" spans="1:14" x14ac:dyDescent="0.25">
      <c r="A946" t="s">
        <v>202</v>
      </c>
      <c r="B946" t="s">
        <v>1776</v>
      </c>
      <c r="C946">
        <v>520</v>
      </c>
      <c r="D946" t="s">
        <v>1718</v>
      </c>
      <c r="H946" s="1" t="str">
        <f t="shared" si="119"/>
        <v>ifrs-full_DisposalsBiologicalAssets</v>
      </c>
      <c r="I946" t="str">
        <f t="shared" si="120"/>
        <v>ifrs-full</v>
      </c>
      <c r="J946" t="str">
        <f t="shared" si="121"/>
        <v>DisposalsBiologicalAssets</v>
      </c>
      <c r="K946" s="1" t="str">
        <f t="shared" si="122"/>
        <v>ifrs-full_DisclosureOfReconciliationOfChangesInBiologicalAssetsTable</v>
      </c>
      <c r="L946" t="str">
        <f t="shared" si="123"/>
        <v>ifrs-full</v>
      </c>
      <c r="M946" t="str">
        <f t="shared" si="124"/>
        <v>DisclosureOfReconciliationOfChangesInBiologicalAssetsTable</v>
      </c>
      <c r="N946" t="str">
        <f t="shared" si="125"/>
        <v>Insert into dbax_dime_conc (codi_dein, pref_conc, codi_conc, orde_conc, pref_dime, codi_dime) values ('pre_cl-ci_ias-41_2014-03-05_role-824180','ifrs-full','DisposalsBiologicalAssets','520','ifrs-full','DisclosureOfReconciliationOfChangesInBiologicalAssetsTable')</v>
      </c>
    </row>
    <row r="947" spans="1:14" x14ac:dyDescent="0.25">
      <c r="A947" t="s">
        <v>202</v>
      </c>
      <c r="B947" t="s">
        <v>1114</v>
      </c>
      <c r="C947">
        <v>530</v>
      </c>
      <c r="D947" t="s">
        <v>1718</v>
      </c>
      <c r="H947" s="1" t="str">
        <f t="shared" si="119"/>
        <v>ifrs-full_DecreaseDueToHarvestBiologicalAssets</v>
      </c>
      <c r="I947" t="str">
        <f t="shared" si="120"/>
        <v>ifrs-full</v>
      </c>
      <c r="J947" t="str">
        <f t="shared" si="121"/>
        <v>DecreaseDueToHarvestBiologicalAssets</v>
      </c>
      <c r="K947" s="1" t="str">
        <f t="shared" si="122"/>
        <v>ifrs-full_DisclosureOfReconciliationOfChangesInBiologicalAssetsTable</v>
      </c>
      <c r="L947" t="str">
        <f t="shared" si="123"/>
        <v>ifrs-full</v>
      </c>
      <c r="M947" t="str">
        <f t="shared" si="124"/>
        <v>DisclosureOfReconciliationOfChangesInBiologicalAssetsTable</v>
      </c>
      <c r="N947" t="str">
        <f t="shared" si="125"/>
        <v>Insert into dbax_dime_conc (codi_dein, pref_conc, codi_conc, orde_conc, pref_dime, codi_dime) values ('pre_cl-ci_ias-41_2014-03-05_role-824180','ifrs-full','DecreaseDueToHarvestBiologicalAssets','530','ifrs-full','DisclosureOfReconciliationOfChangesInBiologicalAssetsTable')</v>
      </c>
    </row>
    <row r="948" spans="1:14" x14ac:dyDescent="0.25">
      <c r="A948" t="s">
        <v>202</v>
      </c>
      <c r="B948" t="s">
        <v>1118</v>
      </c>
      <c r="C948">
        <v>540</v>
      </c>
      <c r="D948" t="s">
        <v>1718</v>
      </c>
      <c r="H948" s="1" t="str">
        <f t="shared" si="119"/>
        <v>ifrs-full_DecreaseThroughClassifiedAsHeldForSaleBiologicalAssets</v>
      </c>
      <c r="I948" t="str">
        <f t="shared" si="120"/>
        <v>ifrs-full</v>
      </c>
      <c r="J948" t="str">
        <f t="shared" si="121"/>
        <v>DecreaseThroughClassifiedAsHeldForSaleBiologicalAssets</v>
      </c>
      <c r="K948" s="1" t="str">
        <f t="shared" si="122"/>
        <v>ifrs-full_DisclosureOfReconciliationOfChangesInBiologicalAssetsTable</v>
      </c>
      <c r="L948" t="str">
        <f t="shared" si="123"/>
        <v>ifrs-full</v>
      </c>
      <c r="M948" t="str">
        <f t="shared" si="124"/>
        <v>DisclosureOfReconciliationOfChangesInBiologicalAssetsTable</v>
      </c>
      <c r="N948" t="str">
        <f t="shared" si="125"/>
        <v>Insert into dbax_dime_conc (codi_dein, pref_conc, codi_conc, orde_conc, pref_dime, codi_dime) values ('pre_cl-ci_ias-41_2014-03-05_role-824180','ifrs-full','DecreaseThroughClassifiedAsHeldForSaleBiologicalAssets','540','ifrs-full','DisclosureOfReconciliationOfChangesInBiologicalAssetsTable')</v>
      </c>
    </row>
    <row r="949" spans="1:14" x14ac:dyDescent="0.25">
      <c r="A949" t="s">
        <v>202</v>
      </c>
      <c r="B949" t="s">
        <v>943</v>
      </c>
      <c r="C949">
        <v>550</v>
      </c>
      <c r="D949" t="s">
        <v>1718</v>
      </c>
      <c r="H949" s="1" t="str">
        <f t="shared" si="119"/>
        <v>ifrs-full_ChangesInBiologicalAssets</v>
      </c>
      <c r="I949" t="str">
        <f t="shared" si="120"/>
        <v>ifrs-full</v>
      </c>
      <c r="J949" t="str">
        <f t="shared" si="121"/>
        <v>ChangesInBiologicalAssets</v>
      </c>
      <c r="K949" s="1" t="str">
        <f t="shared" si="122"/>
        <v>ifrs-full_DisclosureOfReconciliationOfChangesInBiologicalAssetsTable</v>
      </c>
      <c r="L949" t="str">
        <f t="shared" si="123"/>
        <v>ifrs-full</v>
      </c>
      <c r="M949" t="str">
        <f t="shared" si="124"/>
        <v>DisclosureOfReconciliationOfChangesInBiologicalAssetsTable</v>
      </c>
      <c r="N949" t="str">
        <f t="shared" si="125"/>
        <v>Insert into dbax_dime_conc (codi_dein, pref_conc, codi_conc, orde_conc, pref_dime, codi_dime) values ('pre_cl-ci_ias-41_2014-03-05_role-824180','ifrs-full','ChangesInBiologicalAssets','550','ifrs-full','DisclosureOfReconciliationOfChangesInBiologicalAssetsTable')</v>
      </c>
    </row>
    <row r="950" spans="1:14" x14ac:dyDescent="0.25">
      <c r="A950" t="s">
        <v>202</v>
      </c>
      <c r="B950" t="s">
        <v>865</v>
      </c>
      <c r="C950">
        <v>560</v>
      </c>
      <c r="D950" t="s">
        <v>1718</v>
      </c>
      <c r="H950" s="1" t="str">
        <f t="shared" si="119"/>
        <v>ifrs-full_BiologicalAssets</v>
      </c>
      <c r="I950" t="str">
        <f t="shared" si="120"/>
        <v>ifrs-full</v>
      </c>
      <c r="J950" t="str">
        <f t="shared" si="121"/>
        <v>BiologicalAssets</v>
      </c>
      <c r="K950" s="1" t="str">
        <f t="shared" si="122"/>
        <v>ifrs-full_DisclosureOfReconciliationOfChangesInBiologicalAssetsTable</v>
      </c>
      <c r="L950" t="str">
        <f t="shared" si="123"/>
        <v>ifrs-full</v>
      </c>
      <c r="M950" t="str">
        <f t="shared" si="124"/>
        <v>DisclosureOfReconciliationOfChangesInBiologicalAssetsTable</v>
      </c>
      <c r="N950" t="str">
        <f t="shared" si="125"/>
        <v>Insert into dbax_dime_conc (codi_dein, pref_conc, codi_conc, orde_conc, pref_dime, codi_dime) values ('pre_cl-ci_ias-41_2014-03-05_role-824180','ifrs-full','BiologicalAssets','560','ifrs-full','DisclosureOfReconciliationOfChangesInBiologicalAssetsTable')</v>
      </c>
    </row>
    <row r="951" spans="1:14" x14ac:dyDescent="0.25">
      <c r="A951" t="s">
        <v>217</v>
      </c>
      <c r="B951" t="s">
        <v>1606</v>
      </c>
      <c r="C951">
        <v>460</v>
      </c>
      <c r="D951" t="s">
        <v>1607</v>
      </c>
      <c r="H951" s="1" t="str">
        <f t="shared" si="119"/>
        <v>ifrs-full_DisclosureOfInformationAboutConsolidatedStructuredEntitiesLineItems</v>
      </c>
      <c r="I951" t="str">
        <f t="shared" si="120"/>
        <v>ifrs-full</v>
      </c>
      <c r="J951" t="str">
        <f t="shared" si="121"/>
        <v>DisclosureOfInformationAboutConsolidatedStructuredEntitiesLineItems</v>
      </c>
      <c r="K951" s="1" t="str">
        <f t="shared" si="122"/>
        <v>ifrs-full_DisclosureOfInformationAboutConsolidatedStructuredEntitiesTable</v>
      </c>
      <c r="L951" t="str">
        <f t="shared" si="123"/>
        <v>ifrs-full</v>
      </c>
      <c r="M951" t="str">
        <f t="shared" si="124"/>
        <v>DisclosureOfInformationAboutConsolidatedStructuredEntitiesTable</v>
      </c>
      <c r="N951" t="str">
        <f t="shared" si="125"/>
        <v>Insert into dbax_dime_conc (codi_dein, pref_conc, codi_conc, orde_conc, pref_dime, codi_dime) values ('pre_cl-ci_ifrs-12_2014-03-05_role-825700','ifrs-full','DisclosureOfInformationAboutConsolidatedStructuredEntitiesLineItems','460','ifrs-full','DisclosureOfInformationAboutConsolidatedStructuredEntitiesTable')</v>
      </c>
    </row>
    <row r="952" spans="1:14" x14ac:dyDescent="0.25">
      <c r="A952" t="s">
        <v>217</v>
      </c>
      <c r="B952" t="s">
        <v>1461</v>
      </c>
      <c r="C952">
        <v>470</v>
      </c>
      <c r="D952" t="s">
        <v>1607</v>
      </c>
      <c r="H952" s="1" t="str">
        <f t="shared" si="119"/>
        <v>ifrs-full_DescriptionOfTermsOfContractualArrangementsThatCouldRequireParentOrSubsidiariesToProvideFinancialSupportToStructuredEntity</v>
      </c>
      <c r="I952" t="str">
        <f t="shared" si="120"/>
        <v>ifrs-full</v>
      </c>
      <c r="J952" t="str">
        <f t="shared" si="121"/>
        <v>DescriptionOfTermsOfContractualArrangementsThatCouldRequireParentOrSubsidiariesToProvideFinancialSupportToStructuredEntity</v>
      </c>
      <c r="K952" s="1" t="str">
        <f t="shared" si="122"/>
        <v>ifrs-full_DisclosureOfInformationAboutConsolidatedStructuredEntitiesTable</v>
      </c>
      <c r="L952" t="str">
        <f t="shared" si="123"/>
        <v>ifrs-full</v>
      </c>
      <c r="M952" t="str">
        <f t="shared" si="124"/>
        <v>DisclosureOfInformationAboutConsolidatedStructuredEntitiesTable</v>
      </c>
      <c r="N952" t="str">
        <f t="shared" si="125"/>
        <v>Insert into dbax_dime_conc (codi_dein, pref_conc, codi_conc, orde_conc, pref_dime, codi_dime) values ('pre_cl-ci_ifrs-12_2014-03-05_role-825700','ifrs-full','DescriptionOfTermsOfContractualArrangementsThatCouldRequireParentOrSubsidiariesToProvideFinancialSupportToStructuredEntity','470','ifrs-full','DisclosureOfInformationAboutConsolidatedStructuredEntitiesTable')</v>
      </c>
    </row>
    <row r="953" spans="1:14" x14ac:dyDescent="0.25">
      <c r="A953" t="s">
        <v>217</v>
      </c>
      <c r="B953" t="s">
        <v>1469</v>
      </c>
      <c r="C953">
        <v>480</v>
      </c>
      <c r="D953" t="s">
        <v>1607</v>
      </c>
      <c r="H953" s="1" t="str">
        <f t="shared" si="119"/>
        <v>ifrs-full_DescriptionOfTypeOfSupportProvidedToStructuredEntityWithoutHavingContractualObligationToDoSo</v>
      </c>
      <c r="I953" t="str">
        <f t="shared" si="120"/>
        <v>ifrs-full</v>
      </c>
      <c r="J953" t="str">
        <f t="shared" si="121"/>
        <v>DescriptionOfTypeOfSupportProvidedToStructuredEntityWithoutHavingContractualObligationToDoSo</v>
      </c>
      <c r="K953" s="1" t="str">
        <f t="shared" si="122"/>
        <v>ifrs-full_DisclosureOfInformationAboutConsolidatedStructuredEntitiesTable</v>
      </c>
      <c r="L953" t="str">
        <f t="shared" si="123"/>
        <v>ifrs-full</v>
      </c>
      <c r="M953" t="str">
        <f t="shared" si="124"/>
        <v>DisclosureOfInformationAboutConsolidatedStructuredEntitiesTable</v>
      </c>
      <c r="N953" t="str">
        <f t="shared" si="125"/>
        <v>Insert into dbax_dime_conc (codi_dein, pref_conc, codi_conc, orde_conc, pref_dime, codi_dime) values ('pre_cl-ci_ifrs-12_2014-03-05_role-825700','ifrs-full','DescriptionOfTypeOfSupportProvidedToStructuredEntityWithoutHavingContractualObligationToDoSo','480','ifrs-full','DisclosureOfInformationAboutConsolidatedStructuredEntitiesTable')</v>
      </c>
    </row>
    <row r="954" spans="1:14" x14ac:dyDescent="0.25">
      <c r="A954" t="s">
        <v>217</v>
      </c>
      <c r="B954" t="s">
        <v>2921</v>
      </c>
      <c r="C954">
        <v>490</v>
      </c>
      <c r="D954" t="s">
        <v>1607</v>
      </c>
      <c r="H954" s="1" t="str">
        <f t="shared" si="119"/>
        <v>ifrs-full_SupportProvidedToStructuredEntityWithoutHavingContractualObligationToDoSo</v>
      </c>
      <c r="I954" t="str">
        <f t="shared" si="120"/>
        <v>ifrs-full</v>
      </c>
      <c r="J954" t="str">
        <f t="shared" si="121"/>
        <v>SupportProvidedToStructuredEntityWithoutHavingContractualObligationToDoSo</v>
      </c>
      <c r="K954" s="1" t="str">
        <f t="shared" si="122"/>
        <v>ifrs-full_DisclosureOfInformationAboutConsolidatedStructuredEntitiesTable</v>
      </c>
      <c r="L954" t="str">
        <f t="shared" si="123"/>
        <v>ifrs-full</v>
      </c>
      <c r="M954" t="str">
        <f t="shared" si="124"/>
        <v>DisclosureOfInformationAboutConsolidatedStructuredEntitiesTable</v>
      </c>
      <c r="N954" t="str">
        <f t="shared" si="125"/>
        <v>Insert into dbax_dime_conc (codi_dein, pref_conc, codi_conc, orde_conc, pref_dime, codi_dime) values ('pre_cl-ci_ifrs-12_2014-03-05_role-825700','ifrs-full','SupportProvidedToStructuredEntityWithoutHavingContractualObligationToDoSo','490','ifrs-full','DisclosureOfInformationAboutConsolidatedStructuredEntitiesTable')</v>
      </c>
    </row>
    <row r="955" spans="1:14" x14ac:dyDescent="0.25">
      <c r="A955" t="s">
        <v>217</v>
      </c>
      <c r="B955" t="s">
        <v>1423</v>
      </c>
      <c r="C955">
        <v>500</v>
      </c>
      <c r="D955" t="s">
        <v>1607</v>
      </c>
      <c r="H955" s="1" t="str">
        <f t="shared" si="119"/>
        <v>ifrs-full_DescriptionOfReasonsForProvidingSupportToStructuredEntityWithoutHavingContractualObligationToDoSo</v>
      </c>
      <c r="I955" t="str">
        <f t="shared" si="120"/>
        <v>ifrs-full</v>
      </c>
      <c r="J955" t="str">
        <f t="shared" si="121"/>
        <v>DescriptionOfReasonsForProvidingSupportToStructuredEntityWithoutHavingContractualObligationToDoSo</v>
      </c>
      <c r="K955" s="1" t="str">
        <f t="shared" si="122"/>
        <v>ifrs-full_DisclosureOfInformationAboutConsolidatedStructuredEntitiesTable</v>
      </c>
      <c r="L955" t="str">
        <f t="shared" si="123"/>
        <v>ifrs-full</v>
      </c>
      <c r="M955" t="str">
        <f t="shared" si="124"/>
        <v>DisclosureOfInformationAboutConsolidatedStructuredEntitiesTable</v>
      </c>
      <c r="N955" t="str">
        <f t="shared" si="125"/>
        <v>Insert into dbax_dime_conc (codi_dein, pref_conc, codi_conc, orde_conc, pref_dime, codi_dime) values ('pre_cl-ci_ifrs-12_2014-03-05_role-825700','ifrs-full','DescriptionOfReasonsForProvidingSupportToStructuredEntityWithoutHavingContractualObligationToDoSo','500','ifrs-full','DisclosureOfInformationAboutConsolidatedStructuredEntitiesTable')</v>
      </c>
    </row>
    <row r="956" spans="1:14" x14ac:dyDescent="0.25">
      <c r="A956" t="s">
        <v>217</v>
      </c>
      <c r="B956" t="s">
        <v>1870</v>
      </c>
      <c r="C956">
        <v>510</v>
      </c>
      <c r="D956" t="s">
        <v>1607</v>
      </c>
      <c r="H956" s="1" t="str">
        <f t="shared" si="119"/>
        <v>ifrs-full_ExplanationOfFactorsInReachingDecisionThatProvisionOfSupportToPreviouslyUnconsolidatedStructuredEntityResultedInObtainingControl</v>
      </c>
      <c r="I956" t="str">
        <f t="shared" si="120"/>
        <v>ifrs-full</v>
      </c>
      <c r="J956" t="str">
        <f t="shared" si="121"/>
        <v>ExplanationOfFactorsInReachingDecisionThatProvisionOfSupportToPreviouslyUnconsolidatedStructuredEntityResultedInObtainingControl</v>
      </c>
      <c r="K956" s="1" t="str">
        <f t="shared" si="122"/>
        <v>ifrs-full_DisclosureOfInformationAboutConsolidatedStructuredEntitiesTable</v>
      </c>
      <c r="L956" t="str">
        <f t="shared" si="123"/>
        <v>ifrs-full</v>
      </c>
      <c r="M956" t="str">
        <f t="shared" si="124"/>
        <v>DisclosureOfInformationAboutConsolidatedStructuredEntitiesTable</v>
      </c>
      <c r="N956" t="str">
        <f t="shared" si="125"/>
        <v>Insert into dbax_dime_conc (codi_dein, pref_conc, codi_conc, orde_conc, pref_dime, codi_dime) values ('pre_cl-ci_ifrs-12_2014-03-05_role-825700','ifrs-full','ExplanationOfFactorsInReachingDecisionThatProvisionOfSupportToPreviouslyUnconsolidatedStructuredEntityResultedInObtainingControl','510','ifrs-full','DisclosureOfInformationAboutConsolidatedStructuredEntitiesTable')</v>
      </c>
    </row>
    <row r="957" spans="1:14" x14ac:dyDescent="0.25">
      <c r="A957" t="s">
        <v>217</v>
      </c>
      <c r="B957" t="s">
        <v>1314</v>
      </c>
      <c r="C957">
        <v>520</v>
      </c>
      <c r="D957" t="s">
        <v>1607</v>
      </c>
      <c r="H957" s="1" t="str">
        <f t="shared" si="119"/>
        <v>ifrs-full_DescriptionOfIntentionsToProvideSupportToStructuredEntity</v>
      </c>
      <c r="I957" t="str">
        <f t="shared" si="120"/>
        <v>ifrs-full</v>
      </c>
      <c r="J957" t="str">
        <f t="shared" si="121"/>
        <v>DescriptionOfIntentionsToProvideSupportToStructuredEntity</v>
      </c>
      <c r="K957" s="1" t="str">
        <f t="shared" si="122"/>
        <v>ifrs-full_DisclosureOfInformationAboutConsolidatedStructuredEntitiesTable</v>
      </c>
      <c r="L957" t="str">
        <f t="shared" si="123"/>
        <v>ifrs-full</v>
      </c>
      <c r="M957" t="str">
        <f t="shared" si="124"/>
        <v>DisclosureOfInformationAboutConsolidatedStructuredEntitiesTable</v>
      </c>
      <c r="N957" t="str">
        <f t="shared" si="125"/>
        <v>Insert into dbax_dime_conc (codi_dein, pref_conc, codi_conc, orde_conc, pref_dime, codi_dime) values ('pre_cl-ci_ifrs-12_2014-03-05_role-825700','ifrs-full','DescriptionOfIntentionsToProvideSupportToStructuredEntity','520','ifrs-full','DisclosureOfInformationAboutConsolidatedStructuredEntitiesTable')</v>
      </c>
    </row>
    <row r="958" spans="1:14" x14ac:dyDescent="0.25">
      <c r="A958" t="s">
        <v>217</v>
      </c>
      <c r="B958" t="s">
        <v>1612</v>
      </c>
      <c r="C958">
        <v>2310</v>
      </c>
      <c r="D958" t="s">
        <v>1613</v>
      </c>
      <c r="H958" s="1" t="str">
        <f t="shared" si="119"/>
        <v>ifrs-full_DisclosureOfInformationAboutUnconsolidatedStructuredEntitiesControlledByInvestmentEntityLineItems</v>
      </c>
      <c r="I958" t="str">
        <f t="shared" si="120"/>
        <v>ifrs-full</v>
      </c>
      <c r="J958" t="str">
        <f t="shared" si="121"/>
        <v>DisclosureOfInformationAboutUnconsolidatedStructuredEntitiesControlledByInvestmentEntityLineItems</v>
      </c>
      <c r="K958" s="1" t="str">
        <f t="shared" si="122"/>
        <v>ifrs-full_DisclosureOfInformationAboutUnconsolidatedStructuredEntitiesControlledByInvestmentEntityTable</v>
      </c>
      <c r="L958" t="str">
        <f t="shared" si="123"/>
        <v>ifrs-full</v>
      </c>
      <c r="M958" t="str">
        <f t="shared" si="124"/>
        <v>DisclosureOfInformationAboutUnconsolidatedStructuredEntitiesControlledByInvestmentEntityTable</v>
      </c>
      <c r="N958" t="str">
        <f t="shared" si="125"/>
        <v>Insert into dbax_dime_conc (codi_dein, pref_conc, codi_conc, orde_conc, pref_dime, codi_dime) values ('pre_cl-ci_ifrs-12_2014-03-05_role-825700','ifrs-full','DisclosureOfInformationAboutUnconsolidatedStructuredEntitiesControlledByInvestmentEntityLineItems','2310','ifrs-full','DisclosureOfInformationAboutUnconsolidatedStructuredEntitiesControlledByInvestmentEntityTable')</v>
      </c>
    </row>
    <row r="959" spans="1:14" x14ac:dyDescent="0.25">
      <c r="A959" t="s">
        <v>217</v>
      </c>
      <c r="B959" t="s">
        <v>1460</v>
      </c>
      <c r="C959">
        <v>2320</v>
      </c>
      <c r="D959" t="s">
        <v>1613</v>
      </c>
      <c r="H959" s="1" t="str">
        <f t="shared" si="119"/>
        <v>ifrs-full_DescriptionOfTermsOfContractualArrangementsThatCouldRequireInvestmentEntityOrItsSubsidiariesToProvideFinancialSupportToUnconsolidatedStructuredEntityControlledByInvestmentEntity</v>
      </c>
      <c r="I959" t="str">
        <f t="shared" si="120"/>
        <v>ifrs-full</v>
      </c>
      <c r="J959" t="str">
        <f t="shared" si="121"/>
        <v>DescriptionOfTermsOfContractualArrangementsThatCouldRequireInvestmentEntityOrItsSubsidiariesToProvideFinancialSupportToUnconsolidatedStructuredEntityControlledByInvestmentEntity</v>
      </c>
      <c r="K959" s="1" t="str">
        <f t="shared" si="122"/>
        <v>ifrs-full_DisclosureOfInformationAboutUnconsolidatedStructuredEntitiesControlledByInvestmentEntityTable</v>
      </c>
      <c r="L959" t="str">
        <f t="shared" si="123"/>
        <v>ifrs-full</v>
      </c>
      <c r="M959" t="str">
        <f t="shared" si="124"/>
        <v>DisclosureOfInformationAboutUnconsolidatedStructuredEntitiesControlledByInvestmentEntityTable</v>
      </c>
      <c r="N959" t="str">
        <f t="shared" si="125"/>
        <v>Insert into dbax_dime_conc (codi_dein, pref_conc, codi_conc, orde_conc, pref_dime, codi_dime) values ('pre_cl-ci_ifrs-12_2014-03-05_role-825700','ifrs-full','DescriptionOfTermsOfContractualArrangementsThatCouldRequireInvestmentEntityOrItsSubsidiariesToProvideFinancialSupportToUnconsolidatedStructuredEntityControlledByInvestmentEntity','2320','ifrs-full','DisclosureOfInformationAboutUnconsolidatedStructuredEntitiesControlledByInvestmentEntityTable')</v>
      </c>
    </row>
    <row r="960" spans="1:14" x14ac:dyDescent="0.25">
      <c r="A960" t="s">
        <v>217</v>
      </c>
      <c r="B960" t="s">
        <v>1898</v>
      </c>
      <c r="C960">
        <v>2330</v>
      </c>
      <c r="D960" t="s">
        <v>1613</v>
      </c>
      <c r="H960" s="1" t="str">
        <f t="shared" si="119"/>
        <v>ifrs-full_ExplanationOfRelevantFactorsInReachingDecisionToProvideSupportThatResultedInControllingUnconsolidatedStructuredEntity</v>
      </c>
      <c r="I960" t="str">
        <f t="shared" si="120"/>
        <v>ifrs-full</v>
      </c>
      <c r="J960" t="str">
        <f t="shared" si="121"/>
        <v>ExplanationOfRelevantFactorsInReachingDecisionToProvideSupportThatResultedInControllingUnconsolidatedStructuredEntity</v>
      </c>
      <c r="K960" s="1" t="str">
        <f t="shared" si="122"/>
        <v>ifrs-full_DisclosureOfInformationAboutUnconsolidatedStructuredEntitiesControlledByInvestmentEntityTable</v>
      </c>
      <c r="L960" t="str">
        <f t="shared" si="123"/>
        <v>ifrs-full</v>
      </c>
      <c r="M960" t="str">
        <f t="shared" si="124"/>
        <v>DisclosureOfInformationAboutUnconsolidatedStructuredEntitiesControlledByInvestmentEntityTable</v>
      </c>
      <c r="N960" t="str">
        <f t="shared" si="125"/>
        <v>Insert into dbax_dime_conc (codi_dein, pref_conc, codi_conc, orde_conc, pref_dime, codi_dime) values ('pre_cl-ci_ifrs-12_2014-03-05_role-825700','ifrs-full','ExplanationOfRelevantFactorsInReachingDecisionToProvideSupportThatResultedInControllingUnconsolidatedStructuredEntity','2330','ifrs-full','DisclosureOfInformationAboutUnconsolidatedStructuredEntitiesControlledByInvestmentEntityTable')</v>
      </c>
    </row>
    <row r="961" spans="1:14" x14ac:dyDescent="0.25">
      <c r="A961" t="s">
        <v>217</v>
      </c>
      <c r="B961" t="s">
        <v>1616</v>
      </c>
      <c r="C961">
        <v>2150</v>
      </c>
      <c r="D961" t="s">
        <v>1617</v>
      </c>
      <c r="H961" s="1" t="str">
        <f t="shared" si="119"/>
        <v>ifrs-full_DisclosureOfInformationAboutUnconsolidatedSubsidiariesLineItems</v>
      </c>
      <c r="I961" t="str">
        <f t="shared" si="120"/>
        <v>ifrs-full</v>
      </c>
      <c r="J961" t="str">
        <f t="shared" si="121"/>
        <v>DisclosureOfInformationAboutUnconsolidatedSubsidiariesLineItems</v>
      </c>
      <c r="K961" s="1" t="str">
        <f t="shared" si="122"/>
        <v>ifrs-full_DisclosureOfInformationAboutUnconsolidatedSubsidiariesTable</v>
      </c>
      <c r="L961" t="str">
        <f t="shared" si="123"/>
        <v>ifrs-full</v>
      </c>
      <c r="M961" t="str">
        <f t="shared" si="124"/>
        <v>DisclosureOfInformationAboutUnconsolidatedSubsidiariesTable</v>
      </c>
      <c r="N961" t="str">
        <f t="shared" si="125"/>
        <v>Insert into dbax_dime_conc (codi_dein, pref_conc, codi_conc, orde_conc, pref_dime, codi_dime) values ('pre_cl-ci_ifrs-12_2014-03-05_role-825700','ifrs-full','DisclosureOfInformationAboutUnconsolidatedSubsidiariesLineItems','2150','ifrs-full','DisclosureOfInformationAboutUnconsolidatedSubsidiariesTable')</v>
      </c>
    </row>
    <row r="962" spans="1:14" x14ac:dyDescent="0.25">
      <c r="A962" t="s">
        <v>217</v>
      </c>
      <c r="B962" t="s">
        <v>2379</v>
      </c>
      <c r="C962">
        <v>2160</v>
      </c>
      <c r="D962" t="s">
        <v>1617</v>
      </c>
      <c r="H962" s="1" t="str">
        <f t="shared" si="119"/>
        <v>ifrs-full_NameOfSubsidiary</v>
      </c>
      <c r="I962" t="str">
        <f t="shared" si="120"/>
        <v>ifrs-full</v>
      </c>
      <c r="J962" t="str">
        <f t="shared" si="121"/>
        <v>NameOfSubsidiary</v>
      </c>
      <c r="K962" s="1" t="str">
        <f t="shared" si="122"/>
        <v>ifrs-full_DisclosureOfInformationAboutUnconsolidatedSubsidiariesTable</v>
      </c>
      <c r="L962" t="str">
        <f t="shared" si="123"/>
        <v>ifrs-full</v>
      </c>
      <c r="M962" t="str">
        <f t="shared" si="124"/>
        <v>DisclosureOfInformationAboutUnconsolidatedSubsidiariesTable</v>
      </c>
      <c r="N962" t="str">
        <f t="shared" si="125"/>
        <v>Insert into dbax_dime_conc (codi_dein, pref_conc, codi_conc, orde_conc, pref_dime, codi_dime) values ('pre_cl-ci_ifrs-12_2014-03-05_role-825700','ifrs-full','NameOfSubsidiary','2160','ifrs-full','DisclosureOfInformationAboutUnconsolidatedSubsidiariesTable')</v>
      </c>
    </row>
    <row r="963" spans="1:14" x14ac:dyDescent="0.25">
      <c r="A963" t="s">
        <v>217</v>
      </c>
      <c r="B963" t="s">
        <v>2624</v>
      </c>
      <c r="C963">
        <v>2170</v>
      </c>
      <c r="D963" t="s">
        <v>1617</v>
      </c>
      <c r="H963" s="1" t="str">
        <f t="shared" si="119"/>
        <v>ifrs-full_PrincipalPlaceOfBusinessOfSubsidiary</v>
      </c>
      <c r="I963" t="str">
        <f t="shared" si="120"/>
        <v>ifrs-full</v>
      </c>
      <c r="J963" t="str">
        <f t="shared" si="121"/>
        <v>PrincipalPlaceOfBusinessOfSubsidiary</v>
      </c>
      <c r="K963" s="1" t="str">
        <f t="shared" si="122"/>
        <v>ifrs-full_DisclosureOfInformationAboutUnconsolidatedSubsidiariesTable</v>
      </c>
      <c r="L963" t="str">
        <f t="shared" si="123"/>
        <v>ifrs-full</v>
      </c>
      <c r="M963" t="str">
        <f t="shared" si="124"/>
        <v>DisclosureOfInformationAboutUnconsolidatedSubsidiariesTable</v>
      </c>
      <c r="N963" t="str">
        <f t="shared" si="125"/>
        <v>Insert into dbax_dime_conc (codi_dein, pref_conc, codi_conc, orde_conc, pref_dime, codi_dime) values ('pre_cl-ci_ifrs-12_2014-03-05_role-825700','ifrs-full','PrincipalPlaceOfBusinessOfSubsidiary','2170','ifrs-full','DisclosureOfInformationAboutUnconsolidatedSubsidiariesTable')</v>
      </c>
    </row>
    <row r="964" spans="1:14" x14ac:dyDescent="0.25">
      <c r="A964" t="s">
        <v>217</v>
      </c>
      <c r="B964" t="s">
        <v>395</v>
      </c>
      <c r="C964">
        <v>2180</v>
      </c>
      <c r="D964" t="s">
        <v>1617</v>
      </c>
      <c r="H964" s="1" t="str">
        <f t="shared" si="119"/>
        <v>cl-ci_CountryOfIncorporationOrResidenceOfSubsidiary</v>
      </c>
      <c r="I964" t="str">
        <f t="shared" si="120"/>
        <v>cl-ci</v>
      </c>
      <c r="J964" t="str">
        <f t="shared" si="121"/>
        <v>CountryOfIncorporationOrResidenceOfSubsidiary</v>
      </c>
      <c r="K964" s="1" t="str">
        <f t="shared" si="122"/>
        <v>ifrs-full_DisclosureOfInformationAboutUnconsolidatedSubsidiariesTable</v>
      </c>
      <c r="L964" t="str">
        <f t="shared" si="123"/>
        <v>ifrs-full</v>
      </c>
      <c r="M964" t="str">
        <f t="shared" si="124"/>
        <v>DisclosureOfInformationAboutUnconsolidatedSubsidiariesTable</v>
      </c>
      <c r="N964" t="str">
        <f t="shared" si="125"/>
        <v>Insert into dbax_dime_conc (codi_dein, pref_conc, codi_conc, orde_conc, pref_dime, codi_dime) values ('pre_cl-ci_ifrs-12_2014-03-05_role-825700','cl-ci','CountryOfIncorporationOrResidenceOfSubsidiary','2180','ifrs-full','DisclosureOfInformationAboutUnconsolidatedSubsidiariesTable')</v>
      </c>
    </row>
    <row r="965" spans="1:14" x14ac:dyDescent="0.25">
      <c r="A965" t="s">
        <v>217</v>
      </c>
      <c r="B965" t="s">
        <v>2679</v>
      </c>
      <c r="C965">
        <v>2190</v>
      </c>
      <c r="D965" t="s">
        <v>1617</v>
      </c>
      <c r="H965" s="1" t="str">
        <f t="shared" si="119"/>
        <v>ifrs-full_ProportionOfOwnershipInterestInSubsidiary</v>
      </c>
      <c r="I965" t="str">
        <f t="shared" si="120"/>
        <v>ifrs-full</v>
      </c>
      <c r="J965" t="str">
        <f t="shared" si="121"/>
        <v>ProportionOfOwnershipInterestInSubsidiary</v>
      </c>
      <c r="K965" s="1" t="str">
        <f t="shared" si="122"/>
        <v>ifrs-full_DisclosureOfInformationAboutUnconsolidatedSubsidiariesTable</v>
      </c>
      <c r="L965" t="str">
        <f t="shared" si="123"/>
        <v>ifrs-full</v>
      </c>
      <c r="M965" t="str">
        <f t="shared" si="124"/>
        <v>DisclosureOfInformationAboutUnconsolidatedSubsidiariesTable</v>
      </c>
      <c r="N965" t="str">
        <f t="shared" si="125"/>
        <v>Insert into dbax_dime_conc (codi_dein, pref_conc, codi_conc, orde_conc, pref_dime, codi_dime) values ('pre_cl-ci_ifrs-12_2014-03-05_role-825700','ifrs-full','ProportionOfOwnershipInterestInSubsidiary','2190','ifrs-full','DisclosureOfInformationAboutUnconsolidatedSubsidiariesTable')</v>
      </c>
    </row>
    <row r="966" spans="1:14" x14ac:dyDescent="0.25">
      <c r="A966" t="s">
        <v>217</v>
      </c>
      <c r="B966" t="s">
        <v>2682</v>
      </c>
      <c r="C966">
        <v>2200</v>
      </c>
      <c r="D966" t="s">
        <v>1617</v>
      </c>
      <c r="H966" s="1" t="str">
        <f t="shared" si="119"/>
        <v>ifrs-full_ProportionOfVotingPowerHeldInSubsidiary</v>
      </c>
      <c r="I966" t="str">
        <f t="shared" si="120"/>
        <v>ifrs-full</v>
      </c>
      <c r="J966" t="str">
        <f t="shared" si="121"/>
        <v>ProportionOfVotingPowerHeldInSubsidiary</v>
      </c>
      <c r="K966" s="1" t="str">
        <f t="shared" si="122"/>
        <v>ifrs-full_DisclosureOfInformationAboutUnconsolidatedSubsidiariesTable</v>
      </c>
      <c r="L966" t="str">
        <f t="shared" si="123"/>
        <v>ifrs-full</v>
      </c>
      <c r="M966" t="str">
        <f t="shared" si="124"/>
        <v>DisclosureOfInformationAboutUnconsolidatedSubsidiariesTable</v>
      </c>
      <c r="N966" t="str">
        <f t="shared" si="125"/>
        <v>Insert into dbax_dime_conc (codi_dein, pref_conc, codi_conc, orde_conc, pref_dime, codi_dime) values ('pre_cl-ci_ifrs-12_2014-03-05_role-825700','ifrs-full','ProportionOfVotingPowerHeldInSubsidiary','2200','ifrs-full','DisclosureOfInformationAboutUnconsolidatedSubsidiariesTable')</v>
      </c>
    </row>
    <row r="967" spans="1:14" x14ac:dyDescent="0.25">
      <c r="A967" t="s">
        <v>217</v>
      </c>
      <c r="B967" t="s">
        <v>1363</v>
      </c>
      <c r="C967">
        <v>2210</v>
      </c>
      <c r="D967" t="s">
        <v>1617</v>
      </c>
      <c r="H967" s="1" t="str">
        <f t="shared" si="119"/>
        <v>ifrs-full_DescriptionOfNatureAndExtentOfSignificantRestrictionsOnTransferOfFundsToParent</v>
      </c>
      <c r="I967" t="str">
        <f t="shared" si="120"/>
        <v>ifrs-full</v>
      </c>
      <c r="J967" t="str">
        <f t="shared" si="121"/>
        <v>DescriptionOfNatureAndExtentOfSignificantRestrictionsOnTransferOfFundsToParent</v>
      </c>
      <c r="K967" s="1" t="str">
        <f t="shared" si="122"/>
        <v>ifrs-full_DisclosureOfInformationAboutUnconsolidatedSubsidiariesTable</v>
      </c>
      <c r="L967" t="str">
        <f t="shared" si="123"/>
        <v>ifrs-full</v>
      </c>
      <c r="M967" t="str">
        <f t="shared" si="124"/>
        <v>DisclosureOfInformationAboutUnconsolidatedSubsidiariesTable</v>
      </c>
      <c r="N967" t="str">
        <f t="shared" si="125"/>
        <v>Insert into dbax_dime_conc (codi_dein, pref_conc, codi_conc, orde_conc, pref_dime, codi_dime) values ('pre_cl-ci_ifrs-12_2014-03-05_role-825700','ifrs-full','DescriptionOfNatureAndExtentOfSignificantRestrictionsOnTransferOfFundsToParent','2210','ifrs-full','DisclosureOfInformationAboutUnconsolidatedSubsidiariesTable')</v>
      </c>
    </row>
    <row r="968" spans="1:14" x14ac:dyDescent="0.25">
      <c r="A968" t="s">
        <v>217</v>
      </c>
      <c r="B968" t="s">
        <v>1265</v>
      </c>
      <c r="C968">
        <v>2220</v>
      </c>
      <c r="D968" t="s">
        <v>1617</v>
      </c>
      <c r="H968" s="1" t="str">
        <f t="shared" si="119"/>
        <v>ifrs-full_DescriptionOfCurrentCommitmentsOrIntentionsToProvideSupportToSubsidiary</v>
      </c>
      <c r="I968" t="str">
        <f t="shared" si="120"/>
        <v>ifrs-full</v>
      </c>
      <c r="J968" t="str">
        <f t="shared" si="121"/>
        <v>DescriptionOfCurrentCommitmentsOrIntentionsToProvideSupportToSubsidiary</v>
      </c>
      <c r="K968" s="1" t="str">
        <f t="shared" si="122"/>
        <v>ifrs-full_DisclosureOfInformationAboutUnconsolidatedSubsidiariesTable</v>
      </c>
      <c r="L968" t="str">
        <f t="shared" si="123"/>
        <v>ifrs-full</v>
      </c>
      <c r="M968" t="str">
        <f t="shared" si="124"/>
        <v>DisclosureOfInformationAboutUnconsolidatedSubsidiariesTable</v>
      </c>
      <c r="N968" t="str">
        <f t="shared" si="125"/>
        <v>Insert into dbax_dime_conc (codi_dein, pref_conc, codi_conc, orde_conc, pref_dime, codi_dime) values ('pre_cl-ci_ifrs-12_2014-03-05_role-825700','ifrs-full','DescriptionOfCurrentCommitmentsOrIntentionsToProvideSupportToSubsidiary','2220','ifrs-full','DisclosureOfInformationAboutUnconsolidatedSubsidiariesTable')</v>
      </c>
    </row>
    <row r="969" spans="1:14" x14ac:dyDescent="0.25">
      <c r="A969" t="s">
        <v>217</v>
      </c>
      <c r="B969" t="s">
        <v>1470</v>
      </c>
      <c r="C969">
        <v>2230</v>
      </c>
      <c r="D969" t="s">
        <v>1617</v>
      </c>
      <c r="H969" s="1" t="str">
        <f t="shared" si="119"/>
        <v>ifrs-full_DescriptionOfTypeOfSupportProvidedToSubsidiaryWithoutHavingContractualObligationToDoSo</v>
      </c>
      <c r="I969" t="str">
        <f t="shared" si="120"/>
        <v>ifrs-full</v>
      </c>
      <c r="J969" t="str">
        <f t="shared" si="121"/>
        <v>DescriptionOfTypeOfSupportProvidedToSubsidiaryWithoutHavingContractualObligationToDoSo</v>
      </c>
      <c r="K969" s="1" t="str">
        <f t="shared" si="122"/>
        <v>ifrs-full_DisclosureOfInformationAboutUnconsolidatedSubsidiariesTable</v>
      </c>
      <c r="L969" t="str">
        <f t="shared" si="123"/>
        <v>ifrs-full</v>
      </c>
      <c r="M969" t="str">
        <f t="shared" si="124"/>
        <v>DisclosureOfInformationAboutUnconsolidatedSubsidiariesTable</v>
      </c>
      <c r="N969" t="str">
        <f t="shared" si="125"/>
        <v>Insert into dbax_dime_conc (codi_dein, pref_conc, codi_conc, orde_conc, pref_dime, codi_dime) values ('pre_cl-ci_ifrs-12_2014-03-05_role-825700','ifrs-full','DescriptionOfTypeOfSupportProvidedToSubsidiaryWithoutHavingContractualObligationToDoSo','2230','ifrs-full','DisclosureOfInformationAboutUnconsolidatedSubsidiariesTable')</v>
      </c>
    </row>
    <row r="970" spans="1:14" x14ac:dyDescent="0.25">
      <c r="A970" t="s">
        <v>217</v>
      </c>
      <c r="B970" t="s">
        <v>2922</v>
      </c>
      <c r="C970">
        <v>2240</v>
      </c>
      <c r="D970" t="s">
        <v>1617</v>
      </c>
      <c r="H970" s="1" t="str">
        <f t="shared" si="119"/>
        <v>ifrs-full_SupportProvidedToSubsidiaryWithoutHavingContractualObligationToDoSo</v>
      </c>
      <c r="I970" t="str">
        <f t="shared" si="120"/>
        <v>ifrs-full</v>
      </c>
      <c r="J970" t="str">
        <f t="shared" si="121"/>
        <v>SupportProvidedToSubsidiaryWithoutHavingContractualObligationToDoSo</v>
      </c>
      <c r="K970" s="1" t="str">
        <f t="shared" si="122"/>
        <v>ifrs-full_DisclosureOfInformationAboutUnconsolidatedSubsidiariesTable</v>
      </c>
      <c r="L970" t="str">
        <f t="shared" si="123"/>
        <v>ifrs-full</v>
      </c>
      <c r="M970" t="str">
        <f t="shared" si="124"/>
        <v>DisclosureOfInformationAboutUnconsolidatedSubsidiariesTable</v>
      </c>
      <c r="N970" t="str">
        <f t="shared" si="125"/>
        <v>Insert into dbax_dime_conc (codi_dein, pref_conc, codi_conc, orde_conc, pref_dime, codi_dime) values ('pre_cl-ci_ifrs-12_2014-03-05_role-825700','ifrs-full','SupportProvidedToSubsidiaryWithoutHavingContractualObligationToDoSo','2240','ifrs-full','DisclosureOfInformationAboutUnconsolidatedSubsidiariesTable')</v>
      </c>
    </row>
    <row r="971" spans="1:14" x14ac:dyDescent="0.25">
      <c r="A971" t="s">
        <v>217</v>
      </c>
      <c r="B971" t="s">
        <v>1424</v>
      </c>
      <c r="C971">
        <v>2250</v>
      </c>
      <c r="D971" t="s">
        <v>1617</v>
      </c>
      <c r="H971" s="1" t="str">
        <f t="shared" si="119"/>
        <v>ifrs-full_DescriptionOfReasonsForProvidingSupportToSubsidiaryWithoutHavingContractualObligationToDoSo</v>
      </c>
      <c r="I971" t="str">
        <f t="shared" si="120"/>
        <v>ifrs-full</v>
      </c>
      <c r="J971" t="str">
        <f t="shared" si="121"/>
        <v>DescriptionOfReasonsForProvidingSupportToSubsidiaryWithoutHavingContractualObligationToDoSo</v>
      </c>
      <c r="K971" s="1" t="str">
        <f t="shared" si="122"/>
        <v>ifrs-full_DisclosureOfInformationAboutUnconsolidatedSubsidiariesTable</v>
      </c>
      <c r="L971" t="str">
        <f t="shared" si="123"/>
        <v>ifrs-full</v>
      </c>
      <c r="M971" t="str">
        <f t="shared" si="124"/>
        <v>DisclosureOfInformationAboutUnconsolidatedSubsidiariesTable</v>
      </c>
      <c r="N971" t="str">
        <f t="shared" si="125"/>
        <v>Insert into dbax_dime_conc (codi_dein, pref_conc, codi_conc, orde_conc, pref_dime, codi_dime) values ('pre_cl-ci_ifrs-12_2014-03-05_role-825700','ifrs-full','DescriptionOfReasonsForProvidingSupportToSubsidiaryWithoutHavingContractualObligationToDoSo','2250','ifrs-full','DisclosureOfInformationAboutUnconsolidatedSubsidiariesTable')</v>
      </c>
    </row>
    <row r="972" spans="1:14" x14ac:dyDescent="0.25">
      <c r="A972" t="s">
        <v>217</v>
      </c>
      <c r="B972" t="s">
        <v>1654</v>
      </c>
      <c r="C972">
        <v>1060</v>
      </c>
      <c r="D972" t="s">
        <v>1655</v>
      </c>
      <c r="H972" s="1" t="str">
        <f t="shared" si="119"/>
        <v>ifrs-full_DisclosureOfJointOperationsLineItems</v>
      </c>
      <c r="I972" t="str">
        <f t="shared" si="120"/>
        <v>ifrs-full</v>
      </c>
      <c r="J972" t="str">
        <f t="shared" si="121"/>
        <v>DisclosureOfJointOperationsLineItems</v>
      </c>
      <c r="K972" s="1" t="str">
        <f t="shared" si="122"/>
        <v>ifrs-full_DisclosureOfJointOperationsTable</v>
      </c>
      <c r="L972" t="str">
        <f t="shared" si="123"/>
        <v>ifrs-full</v>
      </c>
      <c r="M972" t="str">
        <f t="shared" si="124"/>
        <v>DisclosureOfJointOperationsTable</v>
      </c>
      <c r="N972" t="str">
        <f t="shared" si="125"/>
        <v>Insert into dbax_dime_conc (codi_dein, pref_conc, codi_conc, orde_conc, pref_dime, codi_dime) values ('pre_cl-ci_ifrs-12_2014-03-05_role-825700','ifrs-full','DisclosureOfJointOperationsLineItems','1060','ifrs-full','DisclosureOfJointOperationsTable')</v>
      </c>
    </row>
    <row r="973" spans="1:14" x14ac:dyDescent="0.25">
      <c r="A973" t="s">
        <v>217</v>
      </c>
      <c r="B973" t="s">
        <v>2374</v>
      </c>
      <c r="C973">
        <v>1070</v>
      </c>
      <c r="D973" t="s">
        <v>1655</v>
      </c>
      <c r="H973" s="1" t="str">
        <f t="shared" si="119"/>
        <v>ifrs-full_NameOfJointOperation</v>
      </c>
      <c r="I973" t="str">
        <f t="shared" si="120"/>
        <v>ifrs-full</v>
      </c>
      <c r="J973" t="str">
        <f t="shared" si="121"/>
        <v>NameOfJointOperation</v>
      </c>
      <c r="K973" s="1" t="str">
        <f t="shared" si="122"/>
        <v>ifrs-full_DisclosureOfJointOperationsTable</v>
      </c>
      <c r="L973" t="str">
        <f t="shared" si="123"/>
        <v>ifrs-full</v>
      </c>
      <c r="M973" t="str">
        <f t="shared" si="124"/>
        <v>DisclosureOfJointOperationsTable</v>
      </c>
      <c r="N973" t="str">
        <f t="shared" si="125"/>
        <v>Insert into dbax_dime_conc (codi_dein, pref_conc, codi_conc, orde_conc, pref_dime, codi_dime) values ('pre_cl-ci_ifrs-12_2014-03-05_role-825700','ifrs-full','NameOfJointOperation','1070','ifrs-full','DisclosureOfJointOperationsTable')</v>
      </c>
    </row>
    <row r="974" spans="1:14" x14ac:dyDescent="0.25">
      <c r="A974" t="s">
        <v>217</v>
      </c>
      <c r="B974" t="s">
        <v>1380</v>
      </c>
      <c r="C974">
        <v>1080</v>
      </c>
      <c r="D974" t="s">
        <v>1655</v>
      </c>
      <c r="H974" s="1" t="str">
        <f t="shared" si="119"/>
        <v>ifrs-full_DescriptionOfNatureOfEntitysRelationshipWithJointOperation</v>
      </c>
      <c r="I974" t="str">
        <f t="shared" si="120"/>
        <v>ifrs-full</v>
      </c>
      <c r="J974" t="str">
        <f t="shared" si="121"/>
        <v>DescriptionOfNatureOfEntitysRelationshipWithJointOperation</v>
      </c>
      <c r="K974" s="1" t="str">
        <f t="shared" si="122"/>
        <v>ifrs-full_DisclosureOfJointOperationsTable</v>
      </c>
      <c r="L974" t="str">
        <f t="shared" si="123"/>
        <v>ifrs-full</v>
      </c>
      <c r="M974" t="str">
        <f t="shared" si="124"/>
        <v>DisclosureOfJointOperationsTable</v>
      </c>
      <c r="N974" t="str">
        <f t="shared" si="125"/>
        <v>Insert into dbax_dime_conc (codi_dein, pref_conc, codi_conc, orde_conc, pref_dime, codi_dime) values ('pre_cl-ci_ifrs-12_2014-03-05_role-825700','ifrs-full','DescriptionOfNatureOfEntitysRelationshipWithJointOperation','1080','ifrs-full','DisclosureOfJointOperationsTable')</v>
      </c>
    </row>
    <row r="975" spans="1:14" x14ac:dyDescent="0.25">
      <c r="A975" t="s">
        <v>217</v>
      </c>
      <c r="B975" t="s">
        <v>2622</v>
      </c>
      <c r="C975">
        <v>1090</v>
      </c>
      <c r="D975" t="s">
        <v>1655</v>
      </c>
      <c r="H975" s="1" t="str">
        <f t="shared" si="119"/>
        <v>ifrs-full_PrincipalPlaceOfBusinessOfJointOperation</v>
      </c>
      <c r="I975" t="str">
        <f t="shared" si="120"/>
        <v>ifrs-full</v>
      </c>
      <c r="J975" t="str">
        <f t="shared" si="121"/>
        <v>PrincipalPlaceOfBusinessOfJointOperation</v>
      </c>
      <c r="K975" s="1" t="str">
        <f t="shared" si="122"/>
        <v>ifrs-full_DisclosureOfJointOperationsTable</v>
      </c>
      <c r="L975" t="str">
        <f t="shared" si="123"/>
        <v>ifrs-full</v>
      </c>
      <c r="M975" t="str">
        <f t="shared" si="124"/>
        <v>DisclosureOfJointOperationsTable</v>
      </c>
      <c r="N975" t="str">
        <f t="shared" si="125"/>
        <v>Insert into dbax_dime_conc (codi_dein, pref_conc, codi_conc, orde_conc, pref_dime, codi_dime) values ('pre_cl-ci_ifrs-12_2014-03-05_role-825700','ifrs-full','PrincipalPlaceOfBusinessOfJointOperation','1090','ifrs-full','DisclosureOfJointOperationsTable')</v>
      </c>
    </row>
    <row r="976" spans="1:14" x14ac:dyDescent="0.25">
      <c r="A976" t="s">
        <v>217</v>
      </c>
      <c r="B976" t="s">
        <v>392</v>
      </c>
      <c r="C976">
        <v>1100</v>
      </c>
      <c r="D976" t="s">
        <v>1655</v>
      </c>
      <c r="H976" s="1" t="str">
        <f t="shared" si="119"/>
        <v>cl-ci_CountryOfIncorporationOfJointOperation</v>
      </c>
      <c r="I976" t="str">
        <f t="shared" si="120"/>
        <v>cl-ci</v>
      </c>
      <c r="J976" t="str">
        <f t="shared" si="121"/>
        <v>CountryOfIncorporationOfJointOperation</v>
      </c>
      <c r="K976" s="1" t="str">
        <f t="shared" si="122"/>
        <v>ifrs-full_DisclosureOfJointOperationsTable</v>
      </c>
      <c r="L976" t="str">
        <f t="shared" si="123"/>
        <v>ifrs-full</v>
      </c>
      <c r="M976" t="str">
        <f t="shared" si="124"/>
        <v>DisclosureOfJointOperationsTable</v>
      </c>
      <c r="N976" t="str">
        <f t="shared" si="125"/>
        <v>Insert into dbax_dime_conc (codi_dein, pref_conc, codi_conc, orde_conc, pref_dime, codi_dime) values ('pre_cl-ci_ifrs-12_2014-03-05_role-825700','cl-ci','CountryOfIncorporationOfJointOperation','1100','ifrs-full','DisclosureOfJointOperationsTable')</v>
      </c>
    </row>
    <row r="977" spans="1:14" x14ac:dyDescent="0.25">
      <c r="A977" t="s">
        <v>217</v>
      </c>
      <c r="B977" t="s">
        <v>2677</v>
      </c>
      <c r="C977">
        <v>1110</v>
      </c>
      <c r="D977" t="s">
        <v>1655</v>
      </c>
      <c r="H977" s="1" t="str">
        <f t="shared" si="119"/>
        <v>ifrs-full_ProportionOfOwnershipInterestInJointOperation</v>
      </c>
      <c r="I977" t="str">
        <f t="shared" si="120"/>
        <v>ifrs-full</v>
      </c>
      <c r="J977" t="str">
        <f t="shared" si="121"/>
        <v>ProportionOfOwnershipInterestInJointOperation</v>
      </c>
      <c r="K977" s="1" t="str">
        <f t="shared" si="122"/>
        <v>ifrs-full_DisclosureOfJointOperationsTable</v>
      </c>
      <c r="L977" t="str">
        <f t="shared" si="123"/>
        <v>ifrs-full</v>
      </c>
      <c r="M977" t="str">
        <f t="shared" si="124"/>
        <v>DisclosureOfJointOperationsTable</v>
      </c>
      <c r="N977" t="str">
        <f t="shared" si="125"/>
        <v>Insert into dbax_dime_conc (codi_dein, pref_conc, codi_conc, orde_conc, pref_dime, codi_dime) values ('pre_cl-ci_ifrs-12_2014-03-05_role-825700','ifrs-full','ProportionOfOwnershipInterestInJointOperation','1110','ifrs-full','DisclosureOfJointOperationsTable')</v>
      </c>
    </row>
    <row r="978" spans="1:14" x14ac:dyDescent="0.25">
      <c r="A978" t="s">
        <v>217</v>
      </c>
      <c r="B978" t="s">
        <v>2684</v>
      </c>
      <c r="C978">
        <v>1120</v>
      </c>
      <c r="D978" t="s">
        <v>1655</v>
      </c>
      <c r="H978" s="1" t="str">
        <f t="shared" si="119"/>
        <v>ifrs-full_ProportionOfVotingRightsHeldInJointOperation</v>
      </c>
      <c r="I978" t="str">
        <f t="shared" si="120"/>
        <v>ifrs-full</v>
      </c>
      <c r="J978" t="str">
        <f t="shared" si="121"/>
        <v>ProportionOfVotingRightsHeldInJointOperation</v>
      </c>
      <c r="K978" s="1" t="str">
        <f t="shared" si="122"/>
        <v>ifrs-full_DisclosureOfJointOperationsTable</v>
      </c>
      <c r="L978" t="str">
        <f t="shared" si="123"/>
        <v>ifrs-full</v>
      </c>
      <c r="M978" t="str">
        <f t="shared" si="124"/>
        <v>DisclosureOfJointOperationsTable</v>
      </c>
      <c r="N978" t="str">
        <f t="shared" si="125"/>
        <v>Insert into dbax_dime_conc (codi_dein, pref_conc, codi_conc, orde_conc, pref_dime, codi_dime) values ('pre_cl-ci_ifrs-12_2014-03-05_role-825700','ifrs-full','ProportionOfVotingRightsHeldInJointOperation','1120','ifrs-full','DisclosureOfJointOperationsTable')</v>
      </c>
    </row>
    <row r="979" spans="1:14" x14ac:dyDescent="0.25">
      <c r="A979" t="s">
        <v>217</v>
      </c>
      <c r="B979" t="s">
        <v>1658</v>
      </c>
      <c r="C979">
        <v>1200</v>
      </c>
      <c r="D979" t="s">
        <v>1659</v>
      </c>
      <c r="H979" s="1" t="str">
        <f t="shared" si="119"/>
        <v>ifrs-full_DisclosureOfJointVenturesLineItems</v>
      </c>
      <c r="I979" t="str">
        <f t="shared" si="120"/>
        <v>ifrs-full</v>
      </c>
      <c r="J979" t="str">
        <f t="shared" si="121"/>
        <v>DisclosureOfJointVenturesLineItems</v>
      </c>
      <c r="K979" s="1" t="str">
        <f t="shared" si="122"/>
        <v>ifrs-full_DisclosureOfJointVenturesTable</v>
      </c>
      <c r="L979" t="str">
        <f t="shared" si="123"/>
        <v>ifrs-full</v>
      </c>
      <c r="M979" t="str">
        <f t="shared" si="124"/>
        <v>DisclosureOfJointVenturesTable</v>
      </c>
      <c r="N979" t="str">
        <f t="shared" si="125"/>
        <v>Insert into dbax_dime_conc (codi_dein, pref_conc, codi_conc, orde_conc, pref_dime, codi_dime) values ('pre_cl-ci_ifrs-12_2014-03-05_role-825700','ifrs-full','DisclosureOfJointVenturesLineItems','1200','ifrs-full','DisclosureOfJointVenturesTable')</v>
      </c>
    </row>
    <row r="980" spans="1:14" x14ac:dyDescent="0.25">
      <c r="A980" t="s">
        <v>217</v>
      </c>
      <c r="B980" t="s">
        <v>2375</v>
      </c>
      <c r="C980">
        <v>1210</v>
      </c>
      <c r="D980" t="s">
        <v>1659</v>
      </c>
      <c r="H980" s="1" t="str">
        <f t="shared" si="119"/>
        <v>ifrs-full_NameOfJointVenture</v>
      </c>
      <c r="I980" t="str">
        <f t="shared" si="120"/>
        <v>ifrs-full</v>
      </c>
      <c r="J980" t="str">
        <f t="shared" si="121"/>
        <v>NameOfJointVenture</v>
      </c>
      <c r="K980" s="1" t="str">
        <f t="shared" si="122"/>
        <v>ifrs-full_DisclosureOfJointVenturesTable</v>
      </c>
      <c r="L980" t="str">
        <f t="shared" si="123"/>
        <v>ifrs-full</v>
      </c>
      <c r="M980" t="str">
        <f t="shared" si="124"/>
        <v>DisclosureOfJointVenturesTable</v>
      </c>
      <c r="N980" t="str">
        <f t="shared" si="125"/>
        <v>Insert into dbax_dime_conc (codi_dein, pref_conc, codi_conc, orde_conc, pref_dime, codi_dime) values ('pre_cl-ci_ifrs-12_2014-03-05_role-825700','ifrs-full','NameOfJointVenture','1210','ifrs-full','DisclosureOfJointVenturesTable')</v>
      </c>
    </row>
    <row r="981" spans="1:14" x14ac:dyDescent="0.25">
      <c r="A981" t="s">
        <v>217</v>
      </c>
      <c r="B981" t="s">
        <v>1381</v>
      </c>
      <c r="C981">
        <v>1220</v>
      </c>
      <c r="D981" t="s">
        <v>1659</v>
      </c>
      <c r="H981" s="1" t="str">
        <f t="shared" si="119"/>
        <v>ifrs-full_DescriptionOfNatureOfEntitysRelationshipWithJointVenture</v>
      </c>
      <c r="I981" t="str">
        <f t="shared" si="120"/>
        <v>ifrs-full</v>
      </c>
      <c r="J981" t="str">
        <f t="shared" si="121"/>
        <v>DescriptionOfNatureOfEntitysRelationshipWithJointVenture</v>
      </c>
      <c r="K981" s="1" t="str">
        <f t="shared" si="122"/>
        <v>ifrs-full_DisclosureOfJointVenturesTable</v>
      </c>
      <c r="L981" t="str">
        <f t="shared" si="123"/>
        <v>ifrs-full</v>
      </c>
      <c r="M981" t="str">
        <f t="shared" si="124"/>
        <v>DisclosureOfJointVenturesTable</v>
      </c>
      <c r="N981" t="str">
        <f t="shared" si="125"/>
        <v>Insert into dbax_dime_conc (codi_dein, pref_conc, codi_conc, orde_conc, pref_dime, codi_dime) values ('pre_cl-ci_ifrs-12_2014-03-05_role-825700','ifrs-full','DescriptionOfNatureOfEntitysRelationshipWithJointVenture','1220','ifrs-full','DisclosureOfJointVenturesTable')</v>
      </c>
    </row>
    <row r="982" spans="1:14" x14ac:dyDescent="0.25">
      <c r="A982" t="s">
        <v>217</v>
      </c>
      <c r="B982" t="s">
        <v>2623</v>
      </c>
      <c r="C982">
        <v>1230</v>
      </c>
      <c r="D982" t="s">
        <v>1659</v>
      </c>
      <c r="H982" s="1" t="str">
        <f t="shared" si="119"/>
        <v>ifrs-full_PrincipalPlaceOfBusinessOfJointVenture</v>
      </c>
      <c r="I982" t="str">
        <f t="shared" si="120"/>
        <v>ifrs-full</v>
      </c>
      <c r="J982" t="str">
        <f t="shared" si="121"/>
        <v>PrincipalPlaceOfBusinessOfJointVenture</v>
      </c>
      <c r="K982" s="1" t="str">
        <f t="shared" si="122"/>
        <v>ifrs-full_DisclosureOfJointVenturesTable</v>
      </c>
      <c r="L982" t="str">
        <f t="shared" si="123"/>
        <v>ifrs-full</v>
      </c>
      <c r="M982" t="str">
        <f t="shared" si="124"/>
        <v>DisclosureOfJointVenturesTable</v>
      </c>
      <c r="N982" t="str">
        <f t="shared" si="125"/>
        <v>Insert into dbax_dime_conc (codi_dein, pref_conc, codi_conc, orde_conc, pref_dime, codi_dime) values ('pre_cl-ci_ifrs-12_2014-03-05_role-825700','ifrs-full','PrincipalPlaceOfBusinessOfJointVenture','1230','ifrs-full','DisclosureOfJointVenturesTable')</v>
      </c>
    </row>
    <row r="983" spans="1:14" x14ac:dyDescent="0.25">
      <c r="A983" t="s">
        <v>217</v>
      </c>
      <c r="B983" t="s">
        <v>393</v>
      </c>
      <c r="C983">
        <v>1240</v>
      </c>
      <c r="D983" t="s">
        <v>1659</v>
      </c>
      <c r="H983" s="1" t="str">
        <f t="shared" si="119"/>
        <v>cl-ci_CountryOfIncorporationOfJointVenture</v>
      </c>
      <c r="I983" t="str">
        <f t="shared" si="120"/>
        <v>cl-ci</v>
      </c>
      <c r="J983" t="str">
        <f t="shared" si="121"/>
        <v>CountryOfIncorporationOfJointVenture</v>
      </c>
      <c r="K983" s="1" t="str">
        <f t="shared" si="122"/>
        <v>ifrs-full_DisclosureOfJointVenturesTable</v>
      </c>
      <c r="L983" t="str">
        <f t="shared" si="123"/>
        <v>ifrs-full</v>
      </c>
      <c r="M983" t="str">
        <f t="shared" si="124"/>
        <v>DisclosureOfJointVenturesTable</v>
      </c>
      <c r="N983" t="str">
        <f t="shared" si="125"/>
        <v>Insert into dbax_dime_conc (codi_dein, pref_conc, codi_conc, orde_conc, pref_dime, codi_dime) values ('pre_cl-ci_ifrs-12_2014-03-05_role-825700','cl-ci','CountryOfIncorporationOfJointVenture','1240','ifrs-full','DisclosureOfJointVenturesTable')</v>
      </c>
    </row>
    <row r="984" spans="1:14" x14ac:dyDescent="0.25">
      <c r="A984" t="s">
        <v>217</v>
      </c>
      <c r="B984" t="s">
        <v>2678</v>
      </c>
      <c r="C984">
        <v>1250</v>
      </c>
      <c r="D984" t="s">
        <v>1659</v>
      </c>
      <c r="H984" s="1" t="str">
        <f t="shared" si="119"/>
        <v>ifrs-full_ProportionOfOwnershipInterestInJointVenture</v>
      </c>
      <c r="I984" t="str">
        <f t="shared" si="120"/>
        <v>ifrs-full</v>
      </c>
      <c r="J984" t="str">
        <f t="shared" si="121"/>
        <v>ProportionOfOwnershipInterestInJointVenture</v>
      </c>
      <c r="K984" s="1" t="str">
        <f t="shared" si="122"/>
        <v>ifrs-full_DisclosureOfJointVenturesTable</v>
      </c>
      <c r="L984" t="str">
        <f t="shared" si="123"/>
        <v>ifrs-full</v>
      </c>
      <c r="M984" t="str">
        <f t="shared" si="124"/>
        <v>DisclosureOfJointVenturesTable</v>
      </c>
      <c r="N984" t="str">
        <f t="shared" si="125"/>
        <v>Insert into dbax_dime_conc (codi_dein, pref_conc, codi_conc, orde_conc, pref_dime, codi_dime) values ('pre_cl-ci_ifrs-12_2014-03-05_role-825700','ifrs-full','ProportionOfOwnershipInterestInJointVenture','1250','ifrs-full','DisclosureOfJointVenturesTable')</v>
      </c>
    </row>
    <row r="985" spans="1:14" x14ac:dyDescent="0.25">
      <c r="A985" t="s">
        <v>217</v>
      </c>
      <c r="B985" t="s">
        <v>2685</v>
      </c>
      <c r="C985">
        <v>1260</v>
      </c>
      <c r="D985" t="s">
        <v>1659</v>
      </c>
      <c r="H985" s="1" t="str">
        <f t="shared" si="119"/>
        <v>ifrs-full_ProportionOfVotingRightsHeldInJointVenture</v>
      </c>
      <c r="I985" t="str">
        <f t="shared" si="120"/>
        <v>ifrs-full</v>
      </c>
      <c r="J985" t="str">
        <f t="shared" si="121"/>
        <v>ProportionOfVotingRightsHeldInJointVenture</v>
      </c>
      <c r="K985" s="1" t="str">
        <f t="shared" si="122"/>
        <v>ifrs-full_DisclosureOfJointVenturesTable</v>
      </c>
      <c r="L985" t="str">
        <f t="shared" si="123"/>
        <v>ifrs-full</v>
      </c>
      <c r="M985" t="str">
        <f t="shared" si="124"/>
        <v>DisclosureOfJointVenturesTable</v>
      </c>
      <c r="N985" t="str">
        <f t="shared" si="125"/>
        <v>Insert into dbax_dime_conc (codi_dein, pref_conc, codi_conc, orde_conc, pref_dime, codi_dime) values ('pre_cl-ci_ifrs-12_2014-03-05_role-825700','ifrs-full','ProportionOfVotingRightsHeldInJointVenture','1260','ifrs-full','DisclosureOfJointVenturesTable')</v>
      </c>
    </row>
    <row r="986" spans="1:14" x14ac:dyDescent="0.25">
      <c r="A986" t="s">
        <v>217</v>
      </c>
      <c r="B986" t="s">
        <v>1487</v>
      </c>
      <c r="C986">
        <v>1270</v>
      </c>
      <c r="D986" t="s">
        <v>1659</v>
      </c>
      <c r="H986" s="1" t="str">
        <f t="shared" ref="H986:H1049" si="126">MID(B986,FIND("#",B986)+1,10000)</f>
        <v>ifrs-full_DescriptionOfWhetherInvestmentInJointVentureIsMeasuredUsingEquityMethodOrAtFairValue</v>
      </c>
      <c r="I986" t="str">
        <f t="shared" ref="I986:I1049" si="127">MID(H986,1,FIND("_",H986)-1)</f>
        <v>ifrs-full</v>
      </c>
      <c r="J986" t="str">
        <f t="shared" ref="J986:J1049" si="128">MID(H986,FIND("_",H986)+1,10000)</f>
        <v>DescriptionOfWhetherInvestmentInJointVentureIsMeasuredUsingEquityMethodOrAtFairValue</v>
      </c>
      <c r="K986" s="1" t="str">
        <f t="shared" ref="K986:K1049" si="129">MID(D986,FIND("#",D986)+1,10000)</f>
        <v>ifrs-full_DisclosureOfJointVenturesTable</v>
      </c>
      <c r="L986" t="str">
        <f t="shared" ref="L986:L1049" si="130">MID(K986,1,FIND("_",K986)-1)</f>
        <v>ifrs-full</v>
      </c>
      <c r="M986" t="str">
        <f t="shared" ref="M986:M1049" si="131">MID(K986,FIND("_",K986)+1,10000)</f>
        <v>DisclosureOfJointVenturesTable</v>
      </c>
      <c r="N986" t="str">
        <f t="shared" ref="N986:N1049" si="132">CONCATENATE("Insert into dbax_dime_conc (codi_dein, pref_conc, codi_conc, orde_conc, pref_dime, codi_dime) values ('",A986,"','",I986,"','",J986,"','",C986,"','",L986,"','",M986,"')")</f>
        <v>Insert into dbax_dime_conc (codi_dein, pref_conc, codi_conc, orde_conc, pref_dime, codi_dime) values ('pre_cl-ci_ifrs-12_2014-03-05_role-825700','ifrs-full','DescriptionOfWhetherInvestmentInJointVentureIsMeasuredUsingEquityMethodOrAtFairValue','1270','ifrs-full','DisclosureOfJointVenturesTable')</v>
      </c>
    </row>
    <row r="987" spans="1:14" x14ac:dyDescent="0.25">
      <c r="A987" t="s">
        <v>217</v>
      </c>
      <c r="B987" t="s">
        <v>1249</v>
      </c>
      <c r="C987">
        <v>1280</v>
      </c>
      <c r="D987" t="s">
        <v>1659</v>
      </c>
      <c r="H987" s="1" t="str">
        <f t="shared" si="126"/>
        <v>ifrs-full_DescriptionOfBasisOfPreparationOfSummarisedFinancialInformationOfJointVenture</v>
      </c>
      <c r="I987" t="str">
        <f t="shared" si="127"/>
        <v>ifrs-full</v>
      </c>
      <c r="J987" t="str">
        <f t="shared" si="128"/>
        <v>DescriptionOfBasisOfPreparationOfSummarisedFinancialInformationOfJointVenture</v>
      </c>
      <c r="K987" s="1" t="str">
        <f t="shared" si="129"/>
        <v>ifrs-full_DisclosureOfJointVenturesTable</v>
      </c>
      <c r="L987" t="str">
        <f t="shared" si="130"/>
        <v>ifrs-full</v>
      </c>
      <c r="M987" t="str">
        <f t="shared" si="131"/>
        <v>DisclosureOfJointVenturesTable</v>
      </c>
      <c r="N987" t="str">
        <f t="shared" si="132"/>
        <v>Insert into dbax_dime_conc (codi_dein, pref_conc, codi_conc, orde_conc, pref_dime, codi_dime) values ('pre_cl-ci_ifrs-12_2014-03-05_role-825700','ifrs-full','DescriptionOfBasisOfPreparationOfSummarisedFinancialInformationOfJointVenture','1280','ifrs-full','DisclosureOfJointVenturesTable')</v>
      </c>
    </row>
    <row r="988" spans="1:14" x14ac:dyDescent="0.25">
      <c r="A988" t="s">
        <v>217</v>
      </c>
      <c r="B988" t="s">
        <v>1789</v>
      </c>
      <c r="C988">
        <v>1290</v>
      </c>
      <c r="D988" t="s">
        <v>1659</v>
      </c>
      <c r="H988" s="1" t="str">
        <f t="shared" si="126"/>
        <v>ifrs-full_DividendsReceived</v>
      </c>
      <c r="I988" t="str">
        <f t="shared" si="127"/>
        <v>ifrs-full</v>
      </c>
      <c r="J988" t="str">
        <f t="shared" si="128"/>
        <v>DividendsReceived</v>
      </c>
      <c r="K988" s="1" t="str">
        <f t="shared" si="129"/>
        <v>ifrs-full_DisclosureOfJointVenturesTable</v>
      </c>
      <c r="L988" t="str">
        <f t="shared" si="130"/>
        <v>ifrs-full</v>
      </c>
      <c r="M988" t="str">
        <f t="shared" si="131"/>
        <v>DisclosureOfJointVenturesTable</v>
      </c>
      <c r="N988" t="str">
        <f t="shared" si="132"/>
        <v>Insert into dbax_dime_conc (codi_dein, pref_conc, codi_conc, orde_conc, pref_dime, codi_dime) values ('pre_cl-ci_ifrs-12_2014-03-05_role-825700','ifrs-full','DividendsReceived','1290','ifrs-full','DisclosureOfJointVenturesTable')</v>
      </c>
    </row>
    <row r="989" spans="1:14" x14ac:dyDescent="0.25">
      <c r="A989" t="s">
        <v>217</v>
      </c>
      <c r="B989" t="s">
        <v>347</v>
      </c>
      <c r="C989">
        <v>1300</v>
      </c>
      <c r="D989" t="s">
        <v>1659</v>
      </c>
      <c r="H989" s="1" t="str">
        <f t="shared" si="126"/>
        <v>cl-ci_ActivosCorrientesOtrasEntidades</v>
      </c>
      <c r="I989" t="str">
        <f t="shared" si="127"/>
        <v>cl-ci</v>
      </c>
      <c r="J989" t="str">
        <f t="shared" si="128"/>
        <v>ActivosCorrientesOtrasEntidades</v>
      </c>
      <c r="K989" s="1" t="str">
        <f t="shared" si="129"/>
        <v>ifrs-full_DisclosureOfJointVenturesTable</v>
      </c>
      <c r="L989" t="str">
        <f t="shared" si="130"/>
        <v>ifrs-full</v>
      </c>
      <c r="M989" t="str">
        <f t="shared" si="131"/>
        <v>DisclosureOfJointVenturesTable</v>
      </c>
      <c r="N989" t="str">
        <f t="shared" si="132"/>
        <v>Insert into dbax_dime_conc (codi_dein, pref_conc, codi_conc, orde_conc, pref_dime, codi_dime) values ('pre_cl-ci_ifrs-12_2014-03-05_role-825700','cl-ci','ActivosCorrientesOtrasEntidades','1300','ifrs-full','DisclosureOfJointVenturesTable')</v>
      </c>
    </row>
    <row r="990" spans="1:14" x14ac:dyDescent="0.25">
      <c r="A990" t="s">
        <v>217</v>
      </c>
      <c r="B990" t="s">
        <v>350</v>
      </c>
      <c r="C990">
        <v>1310</v>
      </c>
      <c r="D990" t="s">
        <v>1659</v>
      </c>
      <c r="H990" s="1" t="str">
        <f t="shared" si="126"/>
        <v>cl-ci_ActivosNoCorrientesOtrasEntidades</v>
      </c>
      <c r="I990" t="str">
        <f t="shared" si="127"/>
        <v>cl-ci</v>
      </c>
      <c r="J990" t="str">
        <f t="shared" si="128"/>
        <v>ActivosNoCorrientesOtrasEntidades</v>
      </c>
      <c r="K990" s="1" t="str">
        <f t="shared" si="129"/>
        <v>ifrs-full_DisclosureOfJointVenturesTable</v>
      </c>
      <c r="L990" t="str">
        <f t="shared" si="130"/>
        <v>ifrs-full</v>
      </c>
      <c r="M990" t="str">
        <f t="shared" si="131"/>
        <v>DisclosureOfJointVenturesTable</v>
      </c>
      <c r="N990" t="str">
        <f t="shared" si="132"/>
        <v>Insert into dbax_dime_conc (codi_dein, pref_conc, codi_conc, orde_conc, pref_dime, codi_dime) values ('pre_cl-ci_ifrs-12_2014-03-05_role-825700','cl-ci','ActivosNoCorrientesOtrasEntidades','1310','ifrs-full','DisclosureOfJointVenturesTable')</v>
      </c>
    </row>
    <row r="991" spans="1:14" x14ac:dyDescent="0.25">
      <c r="A991" t="s">
        <v>217</v>
      </c>
      <c r="B991" t="s">
        <v>658</v>
      </c>
      <c r="C991">
        <v>1320</v>
      </c>
      <c r="D991" t="s">
        <v>1659</v>
      </c>
      <c r="H991" s="1" t="str">
        <f t="shared" si="126"/>
        <v>cl-ci_PasivosCorrientesOtrasEntidades</v>
      </c>
      <c r="I991" t="str">
        <f t="shared" si="127"/>
        <v>cl-ci</v>
      </c>
      <c r="J991" t="str">
        <f t="shared" si="128"/>
        <v>PasivosCorrientesOtrasEntidades</v>
      </c>
      <c r="K991" s="1" t="str">
        <f t="shared" si="129"/>
        <v>ifrs-full_DisclosureOfJointVenturesTable</v>
      </c>
      <c r="L991" t="str">
        <f t="shared" si="130"/>
        <v>ifrs-full</v>
      </c>
      <c r="M991" t="str">
        <f t="shared" si="131"/>
        <v>DisclosureOfJointVenturesTable</v>
      </c>
      <c r="N991" t="str">
        <f t="shared" si="132"/>
        <v>Insert into dbax_dime_conc (codi_dein, pref_conc, codi_conc, orde_conc, pref_dime, codi_dime) values ('pre_cl-ci_ifrs-12_2014-03-05_role-825700','cl-ci','PasivosCorrientesOtrasEntidades','1320','ifrs-full','DisclosureOfJointVenturesTable')</v>
      </c>
    </row>
    <row r="992" spans="1:14" x14ac:dyDescent="0.25">
      <c r="A992" t="s">
        <v>217</v>
      </c>
      <c r="B992" t="s">
        <v>661</v>
      </c>
      <c r="C992">
        <v>1330</v>
      </c>
      <c r="D992" t="s">
        <v>1659</v>
      </c>
      <c r="H992" s="1" t="str">
        <f t="shared" si="126"/>
        <v>cl-ci_PasivosNoCorrientesOtrasEntidades</v>
      </c>
      <c r="I992" t="str">
        <f t="shared" si="127"/>
        <v>cl-ci</v>
      </c>
      <c r="J992" t="str">
        <f t="shared" si="128"/>
        <v>PasivosNoCorrientesOtrasEntidades</v>
      </c>
      <c r="K992" s="1" t="str">
        <f t="shared" si="129"/>
        <v>ifrs-full_DisclosureOfJointVenturesTable</v>
      </c>
      <c r="L992" t="str">
        <f t="shared" si="130"/>
        <v>ifrs-full</v>
      </c>
      <c r="M992" t="str">
        <f t="shared" si="131"/>
        <v>DisclosureOfJointVenturesTable</v>
      </c>
      <c r="N992" t="str">
        <f t="shared" si="132"/>
        <v>Insert into dbax_dime_conc (codi_dein, pref_conc, codi_conc, orde_conc, pref_dime, codi_dime) values ('pre_cl-ci_ifrs-12_2014-03-05_role-825700','cl-ci','PasivosNoCorrientesOtrasEntidades','1330','ifrs-full','DisclosureOfJointVenturesTable')</v>
      </c>
    </row>
    <row r="993" spans="1:14" x14ac:dyDescent="0.25">
      <c r="A993" t="s">
        <v>217</v>
      </c>
      <c r="B993" t="s">
        <v>533</v>
      </c>
      <c r="C993">
        <v>1340</v>
      </c>
      <c r="D993" t="s">
        <v>1659</v>
      </c>
      <c r="H993" s="1" t="str">
        <f t="shared" si="126"/>
        <v>cl-ci_IngresosActividadesOrdinariasOtrasEntidades</v>
      </c>
      <c r="I993" t="str">
        <f t="shared" si="127"/>
        <v>cl-ci</v>
      </c>
      <c r="J993" t="str">
        <f t="shared" si="128"/>
        <v>IngresosActividadesOrdinariasOtrasEntidades</v>
      </c>
      <c r="K993" s="1" t="str">
        <f t="shared" si="129"/>
        <v>ifrs-full_DisclosureOfJointVenturesTable</v>
      </c>
      <c r="L993" t="str">
        <f t="shared" si="130"/>
        <v>ifrs-full</v>
      </c>
      <c r="M993" t="str">
        <f t="shared" si="131"/>
        <v>DisclosureOfJointVenturesTable</v>
      </c>
      <c r="N993" t="str">
        <f t="shared" si="132"/>
        <v>Insert into dbax_dime_conc (codi_dein, pref_conc, codi_conc, orde_conc, pref_dime, codi_dime) values ('pre_cl-ci_ifrs-12_2014-03-05_role-825700','cl-ci','IngresosActividadesOrdinariasOtrasEntidades','1340','ifrs-full','DisclosureOfJointVenturesTable')</v>
      </c>
    </row>
    <row r="994" spans="1:14" x14ac:dyDescent="0.25">
      <c r="A994" t="s">
        <v>217</v>
      </c>
      <c r="B994" t="s">
        <v>486</v>
      </c>
      <c r="C994">
        <v>1350</v>
      </c>
      <c r="D994" t="s">
        <v>1659</v>
      </c>
      <c r="H994" s="1" t="str">
        <f t="shared" si="126"/>
        <v>cl-ci_GananciaPerdidaProcedenteOperacionesContinuadasOtrasEntidades</v>
      </c>
      <c r="I994" t="str">
        <f t="shared" si="127"/>
        <v>cl-ci</v>
      </c>
      <c r="J994" t="str">
        <f t="shared" si="128"/>
        <v>GananciaPerdidaProcedenteOperacionesContinuadasOtrasEntidades</v>
      </c>
      <c r="K994" s="1" t="str">
        <f t="shared" si="129"/>
        <v>ifrs-full_DisclosureOfJointVenturesTable</v>
      </c>
      <c r="L994" t="str">
        <f t="shared" si="130"/>
        <v>ifrs-full</v>
      </c>
      <c r="M994" t="str">
        <f t="shared" si="131"/>
        <v>DisclosureOfJointVenturesTable</v>
      </c>
      <c r="N994" t="str">
        <f t="shared" si="132"/>
        <v>Insert into dbax_dime_conc (codi_dein, pref_conc, codi_conc, orde_conc, pref_dime, codi_dime) values ('pre_cl-ci_ifrs-12_2014-03-05_role-825700','cl-ci','GananciaPerdidaProcedenteOperacionesContinuadasOtrasEntidades','1350','ifrs-full','DisclosureOfJointVenturesTable')</v>
      </c>
    </row>
    <row r="995" spans="1:14" x14ac:dyDescent="0.25">
      <c r="A995" t="s">
        <v>217</v>
      </c>
      <c r="B995" t="s">
        <v>487</v>
      </c>
      <c r="C995">
        <v>1360</v>
      </c>
      <c r="D995" t="s">
        <v>1659</v>
      </c>
      <c r="H995" s="1" t="str">
        <f t="shared" si="126"/>
        <v>cl-ci_GananciaPerdidaProcedenteOperacionesDiscontinuadasOtrasEntidades</v>
      </c>
      <c r="I995" t="str">
        <f t="shared" si="127"/>
        <v>cl-ci</v>
      </c>
      <c r="J995" t="str">
        <f t="shared" si="128"/>
        <v>GananciaPerdidaProcedenteOperacionesDiscontinuadasOtrasEntidades</v>
      </c>
      <c r="K995" s="1" t="str">
        <f t="shared" si="129"/>
        <v>ifrs-full_DisclosureOfJointVenturesTable</v>
      </c>
      <c r="L995" t="str">
        <f t="shared" si="130"/>
        <v>ifrs-full</v>
      </c>
      <c r="M995" t="str">
        <f t="shared" si="131"/>
        <v>DisclosureOfJointVenturesTable</v>
      </c>
      <c r="N995" t="str">
        <f t="shared" si="132"/>
        <v>Insert into dbax_dime_conc (codi_dein, pref_conc, codi_conc, orde_conc, pref_dime, codi_dime) values ('pre_cl-ci_ifrs-12_2014-03-05_role-825700','cl-ci','GananciaPerdidaProcedenteOperacionesDiscontinuadasOtrasEntidades','1360','ifrs-full','DisclosureOfJointVenturesTable')</v>
      </c>
    </row>
    <row r="996" spans="1:14" x14ac:dyDescent="0.25">
      <c r="A996" t="s">
        <v>217</v>
      </c>
      <c r="B996" t="s">
        <v>645</v>
      </c>
      <c r="C996">
        <v>1370</v>
      </c>
      <c r="D996" t="s">
        <v>1659</v>
      </c>
      <c r="H996" s="1" t="str">
        <f t="shared" si="126"/>
        <v>cl-ci_OtroResultadoIntegralOtrasEntidades</v>
      </c>
      <c r="I996" t="str">
        <f t="shared" si="127"/>
        <v>cl-ci</v>
      </c>
      <c r="J996" t="str">
        <f t="shared" si="128"/>
        <v>OtroResultadoIntegralOtrasEntidades</v>
      </c>
      <c r="K996" s="1" t="str">
        <f t="shared" si="129"/>
        <v>ifrs-full_DisclosureOfJointVenturesTable</v>
      </c>
      <c r="L996" t="str">
        <f t="shared" si="130"/>
        <v>ifrs-full</v>
      </c>
      <c r="M996" t="str">
        <f t="shared" si="131"/>
        <v>DisclosureOfJointVenturesTable</v>
      </c>
      <c r="N996" t="str">
        <f t="shared" si="132"/>
        <v>Insert into dbax_dime_conc (codi_dein, pref_conc, codi_conc, orde_conc, pref_dime, codi_dime) values ('pre_cl-ci_ifrs-12_2014-03-05_role-825700','cl-ci','OtroResultadoIntegralOtrasEntidades','1370','ifrs-full','DisclosureOfJointVenturesTable')</v>
      </c>
    </row>
    <row r="997" spans="1:14" x14ac:dyDescent="0.25">
      <c r="A997" t="s">
        <v>217</v>
      </c>
      <c r="B997" t="s">
        <v>698</v>
      </c>
      <c r="C997">
        <v>1380</v>
      </c>
      <c r="D997" t="s">
        <v>1659</v>
      </c>
      <c r="H997" s="1" t="str">
        <f t="shared" si="126"/>
        <v>cl-ci_ResultadoIntegralOtrasEntidades</v>
      </c>
      <c r="I997" t="str">
        <f t="shared" si="127"/>
        <v>cl-ci</v>
      </c>
      <c r="J997" t="str">
        <f t="shared" si="128"/>
        <v>ResultadoIntegralOtrasEntidades</v>
      </c>
      <c r="K997" s="1" t="str">
        <f t="shared" si="129"/>
        <v>ifrs-full_DisclosureOfJointVenturesTable</v>
      </c>
      <c r="L997" t="str">
        <f t="shared" si="130"/>
        <v>ifrs-full</v>
      </c>
      <c r="M997" t="str">
        <f t="shared" si="131"/>
        <v>DisclosureOfJointVenturesTable</v>
      </c>
      <c r="N997" t="str">
        <f t="shared" si="132"/>
        <v>Insert into dbax_dime_conc (codi_dein, pref_conc, codi_conc, orde_conc, pref_dime, codi_dime) values ('pre_cl-ci_ifrs-12_2014-03-05_role-825700','cl-ci','ResultadoIntegralOtrasEntidades','1380','ifrs-full','DisclosureOfJointVenturesTable')</v>
      </c>
    </row>
    <row r="998" spans="1:14" x14ac:dyDescent="0.25">
      <c r="A998" t="s">
        <v>217</v>
      </c>
      <c r="B998" t="s">
        <v>457</v>
      </c>
      <c r="C998">
        <v>1390</v>
      </c>
      <c r="D998" t="s">
        <v>1659</v>
      </c>
      <c r="H998" s="1" t="str">
        <f t="shared" si="126"/>
        <v>cl-ci_EfectivoEquivalentesEfectivoOtrasEntidades</v>
      </c>
      <c r="I998" t="str">
        <f t="shared" si="127"/>
        <v>cl-ci</v>
      </c>
      <c r="J998" t="str">
        <f t="shared" si="128"/>
        <v>EfectivoEquivalentesEfectivoOtrasEntidades</v>
      </c>
      <c r="K998" s="1" t="str">
        <f t="shared" si="129"/>
        <v>ifrs-full_DisclosureOfJointVenturesTable</v>
      </c>
      <c r="L998" t="str">
        <f t="shared" si="130"/>
        <v>ifrs-full</v>
      </c>
      <c r="M998" t="str">
        <f t="shared" si="131"/>
        <v>DisclosureOfJointVenturesTable</v>
      </c>
      <c r="N998" t="str">
        <f t="shared" si="132"/>
        <v>Insert into dbax_dime_conc (codi_dein, pref_conc, codi_conc, orde_conc, pref_dime, codi_dime) values ('pre_cl-ci_ifrs-12_2014-03-05_role-825700','cl-ci','EfectivoEquivalentesEfectivoOtrasEntidades','1390','ifrs-full','DisclosureOfJointVenturesTable')</v>
      </c>
    </row>
    <row r="999" spans="1:14" x14ac:dyDescent="0.25">
      <c r="A999" t="s">
        <v>217</v>
      </c>
      <c r="B999" t="s">
        <v>646</v>
      </c>
      <c r="C999">
        <v>1400</v>
      </c>
      <c r="D999" t="s">
        <v>1659</v>
      </c>
      <c r="H999" s="1" t="str">
        <f t="shared" si="126"/>
        <v>cl-ci_OtrosPasivosFinancierosCorrientesOtrasEntidades</v>
      </c>
      <c r="I999" t="str">
        <f t="shared" si="127"/>
        <v>cl-ci</v>
      </c>
      <c r="J999" t="str">
        <f t="shared" si="128"/>
        <v>OtrosPasivosFinancierosCorrientesOtrasEntidades</v>
      </c>
      <c r="K999" s="1" t="str">
        <f t="shared" si="129"/>
        <v>ifrs-full_DisclosureOfJointVenturesTable</v>
      </c>
      <c r="L999" t="str">
        <f t="shared" si="130"/>
        <v>ifrs-full</v>
      </c>
      <c r="M999" t="str">
        <f t="shared" si="131"/>
        <v>DisclosureOfJointVenturesTable</v>
      </c>
      <c r="N999" t="str">
        <f t="shared" si="132"/>
        <v>Insert into dbax_dime_conc (codi_dein, pref_conc, codi_conc, orde_conc, pref_dime, codi_dime) values ('pre_cl-ci_ifrs-12_2014-03-05_role-825700','cl-ci','OtrosPasivosFinancierosCorrientesOtrasEntidades','1400','ifrs-full','DisclosureOfJointVenturesTable')</v>
      </c>
    </row>
    <row r="1000" spans="1:14" x14ac:dyDescent="0.25">
      <c r="A1000" t="s">
        <v>217</v>
      </c>
      <c r="B1000" t="s">
        <v>650</v>
      </c>
      <c r="C1000">
        <v>1410</v>
      </c>
      <c r="D1000" t="s">
        <v>1659</v>
      </c>
      <c r="H1000" s="1" t="str">
        <f t="shared" si="126"/>
        <v>cl-ci_OtrosPasivosFinancierosNoCorrientesOtrasEntidades</v>
      </c>
      <c r="I1000" t="str">
        <f t="shared" si="127"/>
        <v>cl-ci</v>
      </c>
      <c r="J1000" t="str">
        <f t="shared" si="128"/>
        <v>OtrosPasivosFinancierosNoCorrientesOtrasEntidades</v>
      </c>
      <c r="K1000" s="1" t="str">
        <f t="shared" si="129"/>
        <v>ifrs-full_DisclosureOfJointVenturesTable</v>
      </c>
      <c r="L1000" t="str">
        <f t="shared" si="130"/>
        <v>ifrs-full</v>
      </c>
      <c r="M1000" t="str">
        <f t="shared" si="131"/>
        <v>DisclosureOfJointVenturesTable</v>
      </c>
      <c r="N1000" t="str">
        <f t="shared" si="132"/>
        <v>Insert into dbax_dime_conc (codi_dein, pref_conc, codi_conc, orde_conc, pref_dime, codi_dime) values ('pre_cl-ci_ifrs-12_2014-03-05_role-825700','cl-ci','OtrosPasivosFinancierosNoCorrientesOtrasEntidades','1410','ifrs-full','DisclosureOfJointVenturesTable')</v>
      </c>
    </row>
    <row r="1001" spans="1:14" x14ac:dyDescent="0.25">
      <c r="A1001" t="s">
        <v>217</v>
      </c>
      <c r="B1001" t="s">
        <v>489</v>
      </c>
      <c r="C1001">
        <v>1420</v>
      </c>
      <c r="D1001" t="s">
        <v>1659</v>
      </c>
      <c r="H1001" s="1" t="str">
        <f t="shared" si="126"/>
        <v>cl-ci_GastoDepreciacionAmortizacionOtrasEntidades</v>
      </c>
      <c r="I1001" t="str">
        <f t="shared" si="127"/>
        <v>cl-ci</v>
      </c>
      <c r="J1001" t="str">
        <f t="shared" si="128"/>
        <v>GastoDepreciacionAmortizacionOtrasEntidades</v>
      </c>
      <c r="K1001" s="1" t="str">
        <f t="shared" si="129"/>
        <v>ifrs-full_DisclosureOfJointVenturesTable</v>
      </c>
      <c r="L1001" t="str">
        <f t="shared" si="130"/>
        <v>ifrs-full</v>
      </c>
      <c r="M1001" t="str">
        <f t="shared" si="131"/>
        <v>DisclosureOfJointVenturesTable</v>
      </c>
      <c r="N1001" t="str">
        <f t="shared" si="132"/>
        <v>Insert into dbax_dime_conc (codi_dein, pref_conc, codi_conc, orde_conc, pref_dime, codi_dime) values ('pre_cl-ci_ifrs-12_2014-03-05_role-825700','cl-ci','GastoDepreciacionAmortizacionOtrasEntidades','1420','ifrs-full','DisclosureOfJointVenturesTable')</v>
      </c>
    </row>
    <row r="1002" spans="1:14" x14ac:dyDescent="0.25">
      <c r="A1002" t="s">
        <v>217</v>
      </c>
      <c r="B1002" t="s">
        <v>534</v>
      </c>
      <c r="C1002">
        <v>1430</v>
      </c>
      <c r="D1002" t="s">
        <v>1659</v>
      </c>
      <c r="H1002" s="1" t="str">
        <f t="shared" si="126"/>
        <v>cl-ci_IngresosActividadesOrdinariasProcedentesInteresesOtrasEntidades</v>
      </c>
      <c r="I1002" t="str">
        <f t="shared" si="127"/>
        <v>cl-ci</v>
      </c>
      <c r="J1002" t="str">
        <f t="shared" si="128"/>
        <v>IngresosActividadesOrdinariasProcedentesInteresesOtrasEntidades</v>
      </c>
      <c r="K1002" s="1" t="str">
        <f t="shared" si="129"/>
        <v>ifrs-full_DisclosureOfJointVenturesTable</v>
      </c>
      <c r="L1002" t="str">
        <f t="shared" si="130"/>
        <v>ifrs-full</v>
      </c>
      <c r="M1002" t="str">
        <f t="shared" si="131"/>
        <v>DisclosureOfJointVenturesTable</v>
      </c>
      <c r="N1002" t="str">
        <f t="shared" si="132"/>
        <v>Insert into dbax_dime_conc (codi_dein, pref_conc, codi_conc, orde_conc, pref_dime, codi_dime) values ('pre_cl-ci_ifrs-12_2014-03-05_role-825700','cl-ci','IngresosActividadesOrdinariasProcedentesInteresesOtrasEntidades','1430','ifrs-full','DisclosureOfJointVenturesTable')</v>
      </c>
    </row>
    <row r="1003" spans="1:14" x14ac:dyDescent="0.25">
      <c r="A1003" t="s">
        <v>217</v>
      </c>
      <c r="B1003" t="s">
        <v>491</v>
      </c>
      <c r="C1003">
        <v>1440</v>
      </c>
      <c r="D1003" t="s">
        <v>1659</v>
      </c>
      <c r="H1003" s="1" t="str">
        <f t="shared" si="126"/>
        <v>cl-ci_GastosPorInteresesOtrasEntidades</v>
      </c>
      <c r="I1003" t="str">
        <f t="shared" si="127"/>
        <v>cl-ci</v>
      </c>
      <c r="J1003" t="str">
        <f t="shared" si="128"/>
        <v>GastosPorInteresesOtrasEntidades</v>
      </c>
      <c r="K1003" s="1" t="str">
        <f t="shared" si="129"/>
        <v>ifrs-full_DisclosureOfJointVenturesTable</v>
      </c>
      <c r="L1003" t="str">
        <f t="shared" si="130"/>
        <v>ifrs-full</v>
      </c>
      <c r="M1003" t="str">
        <f t="shared" si="131"/>
        <v>DisclosureOfJointVenturesTable</v>
      </c>
      <c r="N1003" t="str">
        <f t="shared" si="132"/>
        <v>Insert into dbax_dime_conc (codi_dein, pref_conc, codi_conc, orde_conc, pref_dime, codi_dime) values ('pre_cl-ci_ifrs-12_2014-03-05_role-825700','cl-ci','GastosPorInteresesOtrasEntidades','1440','ifrs-full','DisclosureOfJointVenturesTable')</v>
      </c>
    </row>
    <row r="1004" spans="1:14" x14ac:dyDescent="0.25">
      <c r="A1004" t="s">
        <v>217</v>
      </c>
      <c r="B1004" t="s">
        <v>490</v>
      </c>
      <c r="C1004">
        <v>1450</v>
      </c>
      <c r="D1004" t="s">
        <v>1659</v>
      </c>
      <c r="H1004" s="1" t="str">
        <f t="shared" si="126"/>
        <v>cl-ci_GastoImpuestosGananciasOperacionesContinuadasOtrasEntidades</v>
      </c>
      <c r="I1004" t="str">
        <f t="shared" si="127"/>
        <v>cl-ci</v>
      </c>
      <c r="J1004" t="str">
        <f t="shared" si="128"/>
        <v>GastoImpuestosGananciasOperacionesContinuadasOtrasEntidades</v>
      </c>
      <c r="K1004" s="1" t="str">
        <f t="shared" si="129"/>
        <v>ifrs-full_DisclosureOfJointVenturesTable</v>
      </c>
      <c r="L1004" t="str">
        <f t="shared" si="130"/>
        <v>ifrs-full</v>
      </c>
      <c r="M1004" t="str">
        <f t="shared" si="131"/>
        <v>DisclosureOfJointVenturesTable</v>
      </c>
      <c r="N1004" t="str">
        <f t="shared" si="132"/>
        <v>Insert into dbax_dime_conc (codi_dein, pref_conc, codi_conc, orde_conc, pref_dime, codi_dime) values ('pre_cl-ci_ifrs-12_2014-03-05_role-825700','cl-ci','GastoImpuestosGananciasOperacionesContinuadasOtrasEntidades','1450','ifrs-full','DisclosureOfJointVenturesTable')</v>
      </c>
    </row>
    <row r="1005" spans="1:14" x14ac:dyDescent="0.25">
      <c r="A1005" t="s">
        <v>217</v>
      </c>
      <c r="B1005" t="s">
        <v>1919</v>
      </c>
      <c r="C1005">
        <v>1460</v>
      </c>
      <c r="D1005" t="s">
        <v>1659</v>
      </c>
      <c r="H1005" s="1" t="str">
        <f t="shared" si="126"/>
        <v>ifrs-full_FairValueOfInvestmentInJointVenturesWherePriceQuotationsPublished</v>
      </c>
      <c r="I1005" t="str">
        <f t="shared" si="127"/>
        <v>ifrs-full</v>
      </c>
      <c r="J1005" t="str">
        <f t="shared" si="128"/>
        <v>FairValueOfInvestmentInJointVenturesWherePriceQuotationsPublished</v>
      </c>
      <c r="K1005" s="1" t="str">
        <f t="shared" si="129"/>
        <v>ifrs-full_DisclosureOfJointVenturesTable</v>
      </c>
      <c r="L1005" t="str">
        <f t="shared" si="130"/>
        <v>ifrs-full</v>
      </c>
      <c r="M1005" t="str">
        <f t="shared" si="131"/>
        <v>DisclosureOfJointVenturesTable</v>
      </c>
      <c r="N1005" t="str">
        <f t="shared" si="132"/>
        <v>Insert into dbax_dime_conc (codi_dein, pref_conc, codi_conc, orde_conc, pref_dime, codi_dime) values ('pre_cl-ci_ifrs-12_2014-03-05_role-825700','ifrs-full','FairValueOfInvestmentInJointVenturesWherePriceQuotationsPublished','1460','ifrs-full','DisclosureOfJointVenturesTable')</v>
      </c>
    </row>
    <row r="1006" spans="1:14" x14ac:dyDescent="0.25">
      <c r="A1006" t="s">
        <v>217</v>
      </c>
      <c r="B1006" t="s">
        <v>537</v>
      </c>
      <c r="C1006">
        <v>1470</v>
      </c>
      <c r="D1006" t="s">
        <v>1659</v>
      </c>
      <c r="H1006" s="1" t="str">
        <f t="shared" si="126"/>
        <v>cl-ci_InversionesContabilizadasUtilizandoMetodoParticipacionOtrasEntidades</v>
      </c>
      <c r="I1006" t="str">
        <f t="shared" si="127"/>
        <v>cl-ci</v>
      </c>
      <c r="J1006" t="str">
        <f t="shared" si="128"/>
        <v>InversionesContabilizadasUtilizandoMetodoParticipacionOtrasEntidades</v>
      </c>
      <c r="K1006" s="1" t="str">
        <f t="shared" si="129"/>
        <v>ifrs-full_DisclosureOfJointVenturesTable</v>
      </c>
      <c r="L1006" t="str">
        <f t="shared" si="130"/>
        <v>ifrs-full</v>
      </c>
      <c r="M1006" t="str">
        <f t="shared" si="131"/>
        <v>DisclosureOfJointVenturesTable</v>
      </c>
      <c r="N1006" t="str">
        <f t="shared" si="132"/>
        <v>Insert into dbax_dime_conc (codi_dein, pref_conc, codi_conc, orde_conc, pref_dime, codi_dime) values ('pre_cl-ci_ifrs-12_2014-03-05_role-825700','cl-ci','InversionesContabilizadasUtilizandoMetodoParticipacionOtrasEntidades','1470','ifrs-full','DisclosureOfJointVenturesTable')</v>
      </c>
    </row>
    <row r="1007" spans="1:14" x14ac:dyDescent="0.25">
      <c r="A1007" t="s">
        <v>217</v>
      </c>
      <c r="B1007" t="s">
        <v>2878</v>
      </c>
      <c r="C1007">
        <v>1480</v>
      </c>
      <c r="D1007" t="s">
        <v>1659</v>
      </c>
      <c r="H1007" s="1" t="str">
        <f t="shared" si="126"/>
        <v>ifrs-full_ShareOfProfitLossOfContinuingOperationsOfAssociatesAndJointVenturesAccountedForUsingEquityMethod</v>
      </c>
      <c r="I1007" t="str">
        <f t="shared" si="127"/>
        <v>ifrs-full</v>
      </c>
      <c r="J1007" t="str">
        <f t="shared" si="128"/>
        <v>ShareOfProfitLossOfContinuingOperationsOfAssociatesAndJointVenturesAccountedForUsingEquityMethod</v>
      </c>
      <c r="K1007" s="1" t="str">
        <f t="shared" si="129"/>
        <v>ifrs-full_DisclosureOfJointVenturesTable</v>
      </c>
      <c r="L1007" t="str">
        <f t="shared" si="130"/>
        <v>ifrs-full</v>
      </c>
      <c r="M1007" t="str">
        <f t="shared" si="131"/>
        <v>DisclosureOfJointVenturesTable</v>
      </c>
      <c r="N1007" t="str">
        <f t="shared" si="132"/>
        <v>Insert into dbax_dime_conc (codi_dein, pref_conc, codi_conc, orde_conc, pref_dime, codi_dime) values ('pre_cl-ci_ifrs-12_2014-03-05_role-825700','ifrs-full','ShareOfProfitLossOfContinuingOperationsOfAssociatesAndJointVenturesAccountedForUsingEquityMethod','1480','ifrs-full','DisclosureOfJointVenturesTable')</v>
      </c>
    </row>
    <row r="1008" spans="1:14" x14ac:dyDescent="0.25">
      <c r="A1008" t="s">
        <v>217</v>
      </c>
      <c r="B1008" t="s">
        <v>2879</v>
      </c>
      <c r="C1008">
        <v>1490</v>
      </c>
      <c r="D1008" t="s">
        <v>1659</v>
      </c>
      <c r="H1008" s="1" t="str">
        <f t="shared" si="126"/>
        <v>ifrs-full_ShareOfProfitLossOfDiscontinuedOperationsOfAssociatesAndJointVenturesAccountedForUsingEquityMethod</v>
      </c>
      <c r="I1008" t="str">
        <f t="shared" si="127"/>
        <v>ifrs-full</v>
      </c>
      <c r="J1008" t="str">
        <f t="shared" si="128"/>
        <v>ShareOfProfitLossOfDiscontinuedOperationsOfAssociatesAndJointVenturesAccountedForUsingEquityMethod</v>
      </c>
      <c r="K1008" s="1" t="str">
        <f t="shared" si="129"/>
        <v>ifrs-full_DisclosureOfJointVenturesTable</v>
      </c>
      <c r="L1008" t="str">
        <f t="shared" si="130"/>
        <v>ifrs-full</v>
      </c>
      <c r="M1008" t="str">
        <f t="shared" si="131"/>
        <v>DisclosureOfJointVenturesTable</v>
      </c>
      <c r="N1008" t="str">
        <f t="shared" si="132"/>
        <v>Insert into dbax_dime_conc (codi_dein, pref_conc, codi_conc, orde_conc, pref_dime, codi_dime) values ('pre_cl-ci_ifrs-12_2014-03-05_role-825700','ifrs-full','ShareOfProfitLossOfDiscontinuedOperationsOfAssociatesAndJointVenturesAccountedForUsingEquityMethod','1490','ifrs-full','DisclosureOfJointVenturesTable')</v>
      </c>
    </row>
    <row r="1009" spans="1:14" x14ac:dyDescent="0.25">
      <c r="A1009" t="s">
        <v>217</v>
      </c>
      <c r="B1009" t="s">
        <v>2872</v>
      </c>
      <c r="C1009">
        <v>1500</v>
      </c>
      <c r="D1009" t="s">
        <v>1659</v>
      </c>
      <c r="H1009" s="1" t="str">
        <f t="shared" si="126"/>
        <v>ifrs-full_ShareOfOtherComprehensiveIncomeOfAssociatesAndJointVenturesAccountedForUsingEquityMethod</v>
      </c>
      <c r="I1009" t="str">
        <f t="shared" si="127"/>
        <v>ifrs-full</v>
      </c>
      <c r="J1009" t="str">
        <f t="shared" si="128"/>
        <v>ShareOfOtherComprehensiveIncomeOfAssociatesAndJointVenturesAccountedForUsingEquityMethod</v>
      </c>
      <c r="K1009" s="1" t="str">
        <f t="shared" si="129"/>
        <v>ifrs-full_DisclosureOfJointVenturesTable</v>
      </c>
      <c r="L1009" t="str">
        <f t="shared" si="130"/>
        <v>ifrs-full</v>
      </c>
      <c r="M1009" t="str">
        <f t="shared" si="131"/>
        <v>DisclosureOfJointVenturesTable</v>
      </c>
      <c r="N1009" t="str">
        <f t="shared" si="132"/>
        <v>Insert into dbax_dime_conc (codi_dein, pref_conc, codi_conc, orde_conc, pref_dime, codi_dime) values ('pre_cl-ci_ifrs-12_2014-03-05_role-825700','ifrs-full','ShareOfOtherComprehensiveIncomeOfAssociatesAndJointVenturesAccountedForUsingEquityMethod','1500','ifrs-full','DisclosureOfJointVenturesTable')</v>
      </c>
    </row>
    <row r="1010" spans="1:14" x14ac:dyDescent="0.25">
      <c r="A1010" t="s">
        <v>217</v>
      </c>
      <c r="B1010" t="s">
        <v>2880</v>
      </c>
      <c r="C1010">
        <v>1510</v>
      </c>
      <c r="D1010" t="s">
        <v>1659</v>
      </c>
      <c r="H1010" s="1" t="str">
        <f t="shared" si="126"/>
        <v>ifrs-full_ShareOfTotalComprehensiveIncomeOfAssociatesAndJointVenturesAccountedForUsingEquityMethod</v>
      </c>
      <c r="I1010" t="str">
        <f t="shared" si="127"/>
        <v>ifrs-full</v>
      </c>
      <c r="J1010" t="str">
        <f t="shared" si="128"/>
        <v>ShareOfTotalComprehensiveIncomeOfAssociatesAndJointVenturesAccountedForUsingEquityMethod</v>
      </c>
      <c r="K1010" s="1" t="str">
        <f t="shared" si="129"/>
        <v>ifrs-full_DisclosureOfJointVenturesTable</v>
      </c>
      <c r="L1010" t="str">
        <f t="shared" si="130"/>
        <v>ifrs-full</v>
      </c>
      <c r="M1010" t="str">
        <f t="shared" si="131"/>
        <v>DisclosureOfJointVenturesTable</v>
      </c>
      <c r="N1010" t="str">
        <f t="shared" si="132"/>
        <v>Insert into dbax_dime_conc (codi_dein, pref_conc, codi_conc, orde_conc, pref_dime, codi_dime) values ('pre_cl-ci_ifrs-12_2014-03-05_role-825700','ifrs-full','ShareOfTotalComprehensiveIncomeOfAssociatesAndJointVenturesAccountedForUsingEquityMethod','1510','ifrs-full','DisclosureOfJointVenturesTable')</v>
      </c>
    </row>
    <row r="1011" spans="1:14" x14ac:dyDescent="0.25">
      <c r="A1011" t="s">
        <v>217</v>
      </c>
      <c r="B1011" t="s">
        <v>1724</v>
      </c>
      <c r="C1011">
        <v>1520</v>
      </c>
      <c r="D1011" t="s">
        <v>1659</v>
      </c>
      <c r="H1011" s="1" t="str">
        <f t="shared" si="126"/>
        <v>ifrs-full_DisclosureOfReconciliationOfSummarisedFinancialInformationOfJointVentureAccountedForUsingEquityMethodToCarryingAmountOfInterestInJointVentureExplanatory</v>
      </c>
      <c r="I1011" t="str">
        <f t="shared" si="127"/>
        <v>ifrs-full</v>
      </c>
      <c r="J1011" t="str">
        <f t="shared" si="128"/>
        <v>DisclosureOfReconciliationOfSummarisedFinancialInformationOfJointVentureAccountedForUsingEquityMethodToCarryingAmountOfInterestInJointVentureExplanatory</v>
      </c>
      <c r="K1011" s="1" t="str">
        <f t="shared" si="129"/>
        <v>ifrs-full_DisclosureOfJointVenturesTable</v>
      </c>
      <c r="L1011" t="str">
        <f t="shared" si="130"/>
        <v>ifrs-full</v>
      </c>
      <c r="M1011" t="str">
        <f t="shared" si="131"/>
        <v>DisclosureOfJointVenturesTable</v>
      </c>
      <c r="N1011" t="str">
        <f t="shared" si="132"/>
        <v>Insert into dbax_dime_conc (codi_dein, pref_conc, codi_conc, orde_conc, pref_dime, codi_dime) values ('pre_cl-ci_ifrs-12_2014-03-05_role-825700','ifrs-full','DisclosureOfReconciliationOfSummarisedFinancialInformationOfJointVentureAccountedForUsingEquityMethodToCarryingAmountOfInterestInJointVentureExplanatory','1520','ifrs-full','DisclosureOfJointVenturesTable')</v>
      </c>
    </row>
    <row r="1012" spans="1:14" x14ac:dyDescent="0.25">
      <c r="A1012" t="s">
        <v>217</v>
      </c>
      <c r="B1012" t="s">
        <v>1363</v>
      </c>
      <c r="C1012">
        <v>1530</v>
      </c>
      <c r="D1012" t="s">
        <v>1659</v>
      </c>
      <c r="H1012" s="1" t="str">
        <f t="shared" si="126"/>
        <v>ifrs-full_DescriptionOfNatureAndExtentOfSignificantRestrictionsOnTransferOfFundsToParent</v>
      </c>
      <c r="I1012" t="str">
        <f t="shared" si="127"/>
        <v>ifrs-full</v>
      </c>
      <c r="J1012" t="str">
        <f t="shared" si="128"/>
        <v>DescriptionOfNatureAndExtentOfSignificantRestrictionsOnTransferOfFundsToParent</v>
      </c>
      <c r="K1012" s="1" t="str">
        <f t="shared" si="129"/>
        <v>ifrs-full_DisclosureOfJointVenturesTable</v>
      </c>
      <c r="L1012" t="str">
        <f t="shared" si="130"/>
        <v>ifrs-full</v>
      </c>
      <c r="M1012" t="str">
        <f t="shared" si="131"/>
        <v>DisclosureOfJointVenturesTable</v>
      </c>
      <c r="N1012" t="str">
        <f t="shared" si="132"/>
        <v>Insert into dbax_dime_conc (codi_dein, pref_conc, codi_conc, orde_conc, pref_dime, codi_dime) values ('pre_cl-ci_ifrs-12_2014-03-05_role-825700','ifrs-full','DescriptionOfNatureAndExtentOfSignificantRestrictionsOnTransferOfFundsToParent','1530','ifrs-full','DisclosureOfJointVenturesTable')</v>
      </c>
    </row>
    <row r="1013" spans="1:14" x14ac:dyDescent="0.25">
      <c r="A1013" t="s">
        <v>217</v>
      </c>
      <c r="B1013" t="s">
        <v>433</v>
      </c>
      <c r="C1013">
        <v>1540</v>
      </c>
      <c r="D1013" t="s">
        <v>1659</v>
      </c>
      <c r="H1013" s="1" t="str">
        <f t="shared" si="126"/>
        <v>cl-ci_DateOfEndOfReportingPeriodOfFinancialStatementsOfJointVenture</v>
      </c>
      <c r="I1013" t="str">
        <f t="shared" si="127"/>
        <v>cl-ci</v>
      </c>
      <c r="J1013" t="str">
        <f t="shared" si="128"/>
        <v>DateOfEndOfReportingPeriodOfFinancialStatementsOfJointVenture</v>
      </c>
      <c r="K1013" s="1" t="str">
        <f t="shared" si="129"/>
        <v>ifrs-full_DisclosureOfJointVenturesTable</v>
      </c>
      <c r="L1013" t="str">
        <f t="shared" si="130"/>
        <v>ifrs-full</v>
      </c>
      <c r="M1013" t="str">
        <f t="shared" si="131"/>
        <v>DisclosureOfJointVenturesTable</v>
      </c>
      <c r="N1013" t="str">
        <f t="shared" si="132"/>
        <v>Insert into dbax_dime_conc (codi_dein, pref_conc, codi_conc, orde_conc, pref_dime, codi_dime) values ('pre_cl-ci_ifrs-12_2014-03-05_role-825700','cl-ci','DateOfEndOfReportingPeriodOfFinancialStatementsOfJointVenture','1540','ifrs-full','DisclosureOfJointVenturesTable')</v>
      </c>
    </row>
    <row r="1014" spans="1:14" x14ac:dyDescent="0.25">
      <c r="A1014" t="s">
        <v>217</v>
      </c>
      <c r="B1014" t="s">
        <v>1448</v>
      </c>
      <c r="C1014">
        <v>1550</v>
      </c>
      <c r="D1014" t="s">
        <v>1659</v>
      </c>
      <c r="H1014" s="1" t="str">
        <f t="shared" si="126"/>
        <v>ifrs-full_DescriptionOfReasonWhyUsingDifferentReportingDateOrPeriodForJointVenture</v>
      </c>
      <c r="I1014" t="str">
        <f t="shared" si="127"/>
        <v>ifrs-full</v>
      </c>
      <c r="J1014" t="str">
        <f t="shared" si="128"/>
        <v>DescriptionOfReasonWhyUsingDifferentReportingDateOrPeriodForJointVenture</v>
      </c>
      <c r="K1014" s="1" t="str">
        <f t="shared" si="129"/>
        <v>ifrs-full_DisclosureOfJointVenturesTable</v>
      </c>
      <c r="L1014" t="str">
        <f t="shared" si="130"/>
        <v>ifrs-full</v>
      </c>
      <c r="M1014" t="str">
        <f t="shared" si="131"/>
        <v>DisclosureOfJointVenturesTable</v>
      </c>
      <c r="N1014" t="str">
        <f t="shared" si="132"/>
        <v>Insert into dbax_dime_conc (codi_dein, pref_conc, codi_conc, orde_conc, pref_dime, codi_dime) values ('pre_cl-ci_ifrs-12_2014-03-05_role-825700','ifrs-full','DescriptionOfReasonWhyUsingDifferentReportingDateOrPeriodForJointVenture','1550','ifrs-full','DisclosureOfJointVenturesTable')</v>
      </c>
    </row>
    <row r="1015" spans="1:14" x14ac:dyDescent="0.25">
      <c r="A1015" t="s">
        <v>217</v>
      </c>
      <c r="B1015" t="s">
        <v>3013</v>
      </c>
      <c r="C1015">
        <v>1560</v>
      </c>
      <c r="D1015" t="s">
        <v>1659</v>
      </c>
      <c r="H1015" s="1" t="str">
        <f t="shared" si="126"/>
        <v>ifrs-full_UnrecognisedShareOfLossesOfJointVentures</v>
      </c>
      <c r="I1015" t="str">
        <f t="shared" si="127"/>
        <v>ifrs-full</v>
      </c>
      <c r="J1015" t="str">
        <f t="shared" si="128"/>
        <v>UnrecognisedShareOfLossesOfJointVentures</v>
      </c>
      <c r="K1015" s="1" t="str">
        <f t="shared" si="129"/>
        <v>ifrs-full_DisclosureOfJointVenturesTable</v>
      </c>
      <c r="L1015" t="str">
        <f t="shared" si="130"/>
        <v>ifrs-full</v>
      </c>
      <c r="M1015" t="str">
        <f t="shared" si="131"/>
        <v>DisclosureOfJointVenturesTable</v>
      </c>
      <c r="N1015" t="str">
        <f t="shared" si="132"/>
        <v>Insert into dbax_dime_conc (codi_dein, pref_conc, codi_conc, orde_conc, pref_dime, codi_dime) values ('pre_cl-ci_ifrs-12_2014-03-05_role-825700','ifrs-full','UnrecognisedShareOfLossesOfJointVentures','1560','ifrs-full','DisclosureOfJointVenturesTable')</v>
      </c>
    </row>
    <row r="1016" spans="1:14" x14ac:dyDescent="0.25">
      <c r="A1016" t="s">
        <v>217</v>
      </c>
      <c r="B1016" t="s">
        <v>1031</v>
      </c>
      <c r="C1016">
        <v>1570</v>
      </c>
      <c r="D1016" t="s">
        <v>1659</v>
      </c>
      <c r="H1016" s="1" t="str">
        <f t="shared" si="126"/>
        <v>ifrs-full_CumulativeUnrecognisedShareOfLossesOfJointVentures</v>
      </c>
      <c r="I1016" t="str">
        <f t="shared" si="127"/>
        <v>ifrs-full</v>
      </c>
      <c r="J1016" t="str">
        <f t="shared" si="128"/>
        <v>CumulativeUnrecognisedShareOfLossesOfJointVentures</v>
      </c>
      <c r="K1016" s="1" t="str">
        <f t="shared" si="129"/>
        <v>ifrs-full_DisclosureOfJointVenturesTable</v>
      </c>
      <c r="L1016" t="str">
        <f t="shared" si="130"/>
        <v>ifrs-full</v>
      </c>
      <c r="M1016" t="str">
        <f t="shared" si="131"/>
        <v>DisclosureOfJointVenturesTable</v>
      </c>
      <c r="N1016" t="str">
        <f t="shared" si="132"/>
        <v>Insert into dbax_dime_conc (codi_dein, pref_conc, codi_conc, orde_conc, pref_dime, codi_dime) values ('pre_cl-ci_ifrs-12_2014-03-05_role-825700','ifrs-full','CumulativeUnrecognisedShareOfLossesOfJointVentures','1570','ifrs-full','DisclosureOfJointVenturesTable')</v>
      </c>
    </row>
    <row r="1017" spans="1:14" x14ac:dyDescent="0.25">
      <c r="A1017" t="s">
        <v>217</v>
      </c>
      <c r="B1017" t="s">
        <v>981</v>
      </c>
      <c r="C1017">
        <v>1580</v>
      </c>
      <c r="D1017" t="s">
        <v>1659</v>
      </c>
      <c r="H1017" s="1" t="str">
        <f t="shared" si="126"/>
        <v>ifrs-full_CommitmentsInRelationToJointVentures</v>
      </c>
      <c r="I1017" t="str">
        <f t="shared" si="127"/>
        <v>ifrs-full</v>
      </c>
      <c r="J1017" t="str">
        <f t="shared" si="128"/>
        <v>CommitmentsInRelationToJointVentures</v>
      </c>
      <c r="K1017" s="1" t="str">
        <f t="shared" si="129"/>
        <v>ifrs-full_DisclosureOfJointVenturesTable</v>
      </c>
      <c r="L1017" t="str">
        <f t="shared" si="130"/>
        <v>ifrs-full</v>
      </c>
      <c r="M1017" t="str">
        <f t="shared" si="131"/>
        <v>DisclosureOfJointVenturesTable</v>
      </c>
      <c r="N1017" t="str">
        <f t="shared" si="132"/>
        <v>Insert into dbax_dime_conc (codi_dein, pref_conc, codi_conc, orde_conc, pref_dime, codi_dime) values ('pre_cl-ci_ifrs-12_2014-03-05_role-825700','ifrs-full','CommitmentsInRelationToJointVentures','1580','ifrs-full','DisclosureOfJointVenturesTable')</v>
      </c>
    </row>
    <row r="1018" spans="1:14" x14ac:dyDescent="0.25">
      <c r="A1018" t="s">
        <v>217</v>
      </c>
      <c r="B1018" t="s">
        <v>1003</v>
      </c>
      <c r="C1018">
        <v>1590</v>
      </c>
      <c r="D1018" t="s">
        <v>1659</v>
      </c>
      <c r="H1018" s="1" t="str">
        <f t="shared" si="126"/>
        <v>ifrs-full_ContingentLiabilitiesIncurredByVenturerInRelationToInterestsInJointVentures</v>
      </c>
      <c r="I1018" t="str">
        <f t="shared" si="127"/>
        <v>ifrs-full</v>
      </c>
      <c r="J1018" t="str">
        <f t="shared" si="128"/>
        <v>ContingentLiabilitiesIncurredByVenturerInRelationToInterestsInJointVentures</v>
      </c>
      <c r="K1018" s="1" t="str">
        <f t="shared" si="129"/>
        <v>ifrs-full_DisclosureOfJointVenturesTable</v>
      </c>
      <c r="L1018" t="str">
        <f t="shared" si="130"/>
        <v>ifrs-full</v>
      </c>
      <c r="M1018" t="str">
        <f t="shared" si="131"/>
        <v>DisclosureOfJointVenturesTable</v>
      </c>
      <c r="N1018" t="str">
        <f t="shared" si="132"/>
        <v>Insert into dbax_dime_conc (codi_dein, pref_conc, codi_conc, orde_conc, pref_dime, codi_dime) values ('pre_cl-ci_ifrs-12_2014-03-05_role-825700','ifrs-full','ContingentLiabilitiesIncurredByVenturerInRelationToInterestsInJointVentures','1590','ifrs-full','DisclosureOfJointVenturesTable')</v>
      </c>
    </row>
    <row r="1019" spans="1:14" x14ac:dyDescent="0.25">
      <c r="A1019" t="s">
        <v>217</v>
      </c>
      <c r="B1019" t="s">
        <v>2869</v>
      </c>
      <c r="C1019">
        <v>1600</v>
      </c>
      <c r="D1019" t="s">
        <v>1659</v>
      </c>
      <c r="H1019" s="1" t="str">
        <f t="shared" si="126"/>
        <v>ifrs-full_ShareOfContingentLiabilitiesIncurredJointlyWithOtherVenturers</v>
      </c>
      <c r="I1019" t="str">
        <f t="shared" si="127"/>
        <v>ifrs-full</v>
      </c>
      <c r="J1019" t="str">
        <f t="shared" si="128"/>
        <v>ShareOfContingentLiabilitiesIncurredJointlyWithOtherVenturers</v>
      </c>
      <c r="K1019" s="1" t="str">
        <f t="shared" si="129"/>
        <v>ifrs-full_DisclosureOfJointVenturesTable</v>
      </c>
      <c r="L1019" t="str">
        <f t="shared" si="130"/>
        <v>ifrs-full</v>
      </c>
      <c r="M1019" t="str">
        <f t="shared" si="131"/>
        <v>DisclosureOfJointVenturesTable</v>
      </c>
      <c r="N1019" t="str">
        <f t="shared" si="132"/>
        <v>Insert into dbax_dime_conc (codi_dein, pref_conc, codi_conc, orde_conc, pref_dime, codi_dime) values ('pre_cl-ci_ifrs-12_2014-03-05_role-825700','ifrs-full','ShareOfContingentLiabilitiesIncurredJointlyWithOtherVenturers','1600','ifrs-full','DisclosureOfJointVenturesTable')</v>
      </c>
    </row>
    <row r="1020" spans="1:14" x14ac:dyDescent="0.25">
      <c r="A1020" t="s">
        <v>217</v>
      </c>
      <c r="B1020" t="s">
        <v>1738</v>
      </c>
      <c r="C1020">
        <v>660</v>
      </c>
      <c r="D1020" t="s">
        <v>1739</v>
      </c>
      <c r="H1020" s="1" t="str">
        <f t="shared" si="126"/>
        <v>ifrs-full_DisclosureOfSignificantInvestmentsInAssociatesLineItems</v>
      </c>
      <c r="I1020" t="str">
        <f t="shared" si="127"/>
        <v>ifrs-full</v>
      </c>
      <c r="J1020" t="str">
        <f t="shared" si="128"/>
        <v>DisclosureOfSignificantInvestmentsInAssociatesLineItems</v>
      </c>
      <c r="K1020" s="1" t="str">
        <f t="shared" si="129"/>
        <v>ifrs-full_DisclosureOfSignificantInvestmentsInAssociatesTable</v>
      </c>
      <c r="L1020" t="str">
        <f t="shared" si="130"/>
        <v>ifrs-full</v>
      </c>
      <c r="M1020" t="str">
        <f t="shared" si="131"/>
        <v>DisclosureOfSignificantInvestmentsInAssociatesTable</v>
      </c>
      <c r="N1020" t="str">
        <f t="shared" si="132"/>
        <v>Insert into dbax_dime_conc (codi_dein, pref_conc, codi_conc, orde_conc, pref_dime, codi_dime) values ('pre_cl-ci_ifrs-12_2014-03-05_role-825700','ifrs-full','DisclosureOfSignificantInvestmentsInAssociatesLineItems','660','ifrs-full','DisclosureOfSignificantInvestmentsInAssociatesTable')</v>
      </c>
    </row>
    <row r="1021" spans="1:14" x14ac:dyDescent="0.25">
      <c r="A1021" t="s">
        <v>217</v>
      </c>
      <c r="B1021" t="s">
        <v>2372</v>
      </c>
      <c r="C1021">
        <v>670</v>
      </c>
      <c r="D1021" t="s">
        <v>1739</v>
      </c>
      <c r="H1021" s="1" t="str">
        <f t="shared" si="126"/>
        <v>ifrs-full_NameOfAssociate</v>
      </c>
      <c r="I1021" t="str">
        <f t="shared" si="127"/>
        <v>ifrs-full</v>
      </c>
      <c r="J1021" t="str">
        <f t="shared" si="128"/>
        <v>NameOfAssociate</v>
      </c>
      <c r="K1021" s="1" t="str">
        <f t="shared" si="129"/>
        <v>ifrs-full_DisclosureOfSignificantInvestmentsInAssociatesTable</v>
      </c>
      <c r="L1021" t="str">
        <f t="shared" si="130"/>
        <v>ifrs-full</v>
      </c>
      <c r="M1021" t="str">
        <f t="shared" si="131"/>
        <v>DisclosureOfSignificantInvestmentsInAssociatesTable</v>
      </c>
      <c r="N1021" t="str">
        <f t="shared" si="132"/>
        <v>Insert into dbax_dime_conc (codi_dein, pref_conc, codi_conc, orde_conc, pref_dime, codi_dime) values ('pre_cl-ci_ifrs-12_2014-03-05_role-825700','ifrs-full','NameOfAssociate','670','ifrs-full','DisclosureOfSignificantInvestmentsInAssociatesTable')</v>
      </c>
    </row>
    <row r="1022" spans="1:14" x14ac:dyDescent="0.25">
      <c r="A1022" t="s">
        <v>217</v>
      </c>
      <c r="B1022" t="s">
        <v>1379</v>
      </c>
      <c r="C1022">
        <v>680</v>
      </c>
      <c r="D1022" t="s">
        <v>1739</v>
      </c>
      <c r="H1022" s="1" t="str">
        <f t="shared" si="126"/>
        <v>ifrs-full_DescriptionOfNatureOfEntitysRelationshipWithAssociate</v>
      </c>
      <c r="I1022" t="str">
        <f t="shared" si="127"/>
        <v>ifrs-full</v>
      </c>
      <c r="J1022" t="str">
        <f t="shared" si="128"/>
        <v>DescriptionOfNatureOfEntitysRelationshipWithAssociate</v>
      </c>
      <c r="K1022" s="1" t="str">
        <f t="shared" si="129"/>
        <v>ifrs-full_DisclosureOfSignificantInvestmentsInAssociatesTable</v>
      </c>
      <c r="L1022" t="str">
        <f t="shared" si="130"/>
        <v>ifrs-full</v>
      </c>
      <c r="M1022" t="str">
        <f t="shared" si="131"/>
        <v>DisclosureOfSignificantInvestmentsInAssociatesTable</v>
      </c>
      <c r="N1022" t="str">
        <f t="shared" si="132"/>
        <v>Insert into dbax_dime_conc (codi_dein, pref_conc, codi_conc, orde_conc, pref_dime, codi_dime) values ('pre_cl-ci_ifrs-12_2014-03-05_role-825700','ifrs-full','DescriptionOfNatureOfEntitysRelationshipWithAssociate','680','ifrs-full','DisclosureOfSignificantInvestmentsInAssociatesTable')</v>
      </c>
    </row>
    <row r="1023" spans="1:14" x14ac:dyDescent="0.25">
      <c r="A1023" t="s">
        <v>217</v>
      </c>
      <c r="B1023" t="s">
        <v>2621</v>
      </c>
      <c r="C1023">
        <v>690</v>
      </c>
      <c r="D1023" t="s">
        <v>1739</v>
      </c>
      <c r="H1023" s="1" t="str">
        <f t="shared" si="126"/>
        <v>ifrs-full_PrincipalPlaceOfBusinessOfAssociate</v>
      </c>
      <c r="I1023" t="str">
        <f t="shared" si="127"/>
        <v>ifrs-full</v>
      </c>
      <c r="J1023" t="str">
        <f t="shared" si="128"/>
        <v>PrincipalPlaceOfBusinessOfAssociate</v>
      </c>
      <c r="K1023" s="1" t="str">
        <f t="shared" si="129"/>
        <v>ifrs-full_DisclosureOfSignificantInvestmentsInAssociatesTable</v>
      </c>
      <c r="L1023" t="str">
        <f t="shared" si="130"/>
        <v>ifrs-full</v>
      </c>
      <c r="M1023" t="str">
        <f t="shared" si="131"/>
        <v>DisclosureOfSignificantInvestmentsInAssociatesTable</v>
      </c>
      <c r="N1023" t="str">
        <f t="shared" si="132"/>
        <v>Insert into dbax_dime_conc (codi_dein, pref_conc, codi_conc, orde_conc, pref_dime, codi_dime) values ('pre_cl-ci_ifrs-12_2014-03-05_role-825700','ifrs-full','PrincipalPlaceOfBusinessOfAssociate','690','ifrs-full','DisclosureOfSignificantInvestmentsInAssociatesTable')</v>
      </c>
    </row>
    <row r="1024" spans="1:14" x14ac:dyDescent="0.25">
      <c r="A1024" t="s">
        <v>217</v>
      </c>
      <c r="B1024" t="s">
        <v>394</v>
      </c>
      <c r="C1024">
        <v>700</v>
      </c>
      <c r="D1024" t="s">
        <v>1739</v>
      </c>
      <c r="H1024" s="1" t="str">
        <f t="shared" si="126"/>
        <v>cl-ci_CountryOfIncorporationOrResidenceOfAssociate</v>
      </c>
      <c r="I1024" t="str">
        <f t="shared" si="127"/>
        <v>cl-ci</v>
      </c>
      <c r="J1024" t="str">
        <f t="shared" si="128"/>
        <v>CountryOfIncorporationOrResidenceOfAssociate</v>
      </c>
      <c r="K1024" s="1" t="str">
        <f t="shared" si="129"/>
        <v>ifrs-full_DisclosureOfSignificantInvestmentsInAssociatesTable</v>
      </c>
      <c r="L1024" t="str">
        <f t="shared" si="130"/>
        <v>ifrs-full</v>
      </c>
      <c r="M1024" t="str">
        <f t="shared" si="131"/>
        <v>DisclosureOfSignificantInvestmentsInAssociatesTable</v>
      </c>
      <c r="N1024" t="str">
        <f t="shared" si="132"/>
        <v>Insert into dbax_dime_conc (codi_dein, pref_conc, codi_conc, orde_conc, pref_dime, codi_dime) values ('pre_cl-ci_ifrs-12_2014-03-05_role-825700','cl-ci','CountryOfIncorporationOrResidenceOfAssociate','700','ifrs-full','DisclosureOfSignificantInvestmentsInAssociatesTable')</v>
      </c>
    </row>
    <row r="1025" spans="1:14" x14ac:dyDescent="0.25">
      <c r="A1025" t="s">
        <v>217</v>
      </c>
      <c r="B1025" t="s">
        <v>2676</v>
      </c>
      <c r="C1025">
        <v>710</v>
      </c>
      <c r="D1025" t="s">
        <v>1739</v>
      </c>
      <c r="H1025" s="1" t="str">
        <f t="shared" si="126"/>
        <v>ifrs-full_ProportionOfOwnershipInterestInAssociate</v>
      </c>
      <c r="I1025" t="str">
        <f t="shared" si="127"/>
        <v>ifrs-full</v>
      </c>
      <c r="J1025" t="str">
        <f t="shared" si="128"/>
        <v>ProportionOfOwnershipInterestInAssociate</v>
      </c>
      <c r="K1025" s="1" t="str">
        <f t="shared" si="129"/>
        <v>ifrs-full_DisclosureOfSignificantInvestmentsInAssociatesTable</v>
      </c>
      <c r="L1025" t="str">
        <f t="shared" si="130"/>
        <v>ifrs-full</v>
      </c>
      <c r="M1025" t="str">
        <f t="shared" si="131"/>
        <v>DisclosureOfSignificantInvestmentsInAssociatesTable</v>
      </c>
      <c r="N1025" t="str">
        <f t="shared" si="132"/>
        <v>Insert into dbax_dime_conc (codi_dein, pref_conc, codi_conc, orde_conc, pref_dime, codi_dime) values ('pre_cl-ci_ifrs-12_2014-03-05_role-825700','ifrs-full','ProportionOfOwnershipInterestInAssociate','710','ifrs-full','DisclosureOfSignificantInvestmentsInAssociatesTable')</v>
      </c>
    </row>
    <row r="1026" spans="1:14" x14ac:dyDescent="0.25">
      <c r="A1026" t="s">
        <v>217</v>
      </c>
      <c r="B1026" t="s">
        <v>2681</v>
      </c>
      <c r="C1026">
        <v>720</v>
      </c>
      <c r="D1026" t="s">
        <v>1739</v>
      </c>
      <c r="H1026" s="1" t="str">
        <f t="shared" si="126"/>
        <v>ifrs-full_ProportionOfVotingPowerHeldInAssociate</v>
      </c>
      <c r="I1026" t="str">
        <f t="shared" si="127"/>
        <v>ifrs-full</v>
      </c>
      <c r="J1026" t="str">
        <f t="shared" si="128"/>
        <v>ProportionOfVotingPowerHeldInAssociate</v>
      </c>
      <c r="K1026" s="1" t="str">
        <f t="shared" si="129"/>
        <v>ifrs-full_DisclosureOfSignificantInvestmentsInAssociatesTable</v>
      </c>
      <c r="L1026" t="str">
        <f t="shared" si="130"/>
        <v>ifrs-full</v>
      </c>
      <c r="M1026" t="str">
        <f t="shared" si="131"/>
        <v>DisclosureOfSignificantInvestmentsInAssociatesTable</v>
      </c>
      <c r="N1026" t="str">
        <f t="shared" si="132"/>
        <v>Insert into dbax_dime_conc (codi_dein, pref_conc, codi_conc, orde_conc, pref_dime, codi_dime) values ('pre_cl-ci_ifrs-12_2014-03-05_role-825700','ifrs-full','ProportionOfVotingPowerHeldInAssociate','720','ifrs-full','DisclosureOfSignificantInvestmentsInAssociatesTable')</v>
      </c>
    </row>
    <row r="1027" spans="1:14" x14ac:dyDescent="0.25">
      <c r="A1027" t="s">
        <v>217</v>
      </c>
      <c r="B1027" t="s">
        <v>1486</v>
      </c>
      <c r="C1027">
        <v>730</v>
      </c>
      <c r="D1027" t="s">
        <v>1739</v>
      </c>
      <c r="H1027" s="1" t="str">
        <f t="shared" si="126"/>
        <v>ifrs-full_DescriptionOfWhetherInvestmentInAssociateIsMeasuredUsingEquityMethodOrAtFairValue</v>
      </c>
      <c r="I1027" t="str">
        <f t="shared" si="127"/>
        <v>ifrs-full</v>
      </c>
      <c r="J1027" t="str">
        <f t="shared" si="128"/>
        <v>DescriptionOfWhetherInvestmentInAssociateIsMeasuredUsingEquityMethodOrAtFairValue</v>
      </c>
      <c r="K1027" s="1" t="str">
        <f t="shared" si="129"/>
        <v>ifrs-full_DisclosureOfSignificantInvestmentsInAssociatesTable</v>
      </c>
      <c r="L1027" t="str">
        <f t="shared" si="130"/>
        <v>ifrs-full</v>
      </c>
      <c r="M1027" t="str">
        <f t="shared" si="131"/>
        <v>DisclosureOfSignificantInvestmentsInAssociatesTable</v>
      </c>
      <c r="N1027" t="str">
        <f t="shared" si="132"/>
        <v>Insert into dbax_dime_conc (codi_dein, pref_conc, codi_conc, orde_conc, pref_dime, codi_dime) values ('pre_cl-ci_ifrs-12_2014-03-05_role-825700','ifrs-full','DescriptionOfWhetherInvestmentInAssociateIsMeasuredUsingEquityMethodOrAtFairValue','730','ifrs-full','DisclosureOfSignificantInvestmentsInAssociatesTable')</v>
      </c>
    </row>
    <row r="1028" spans="1:14" x14ac:dyDescent="0.25">
      <c r="A1028" t="s">
        <v>217</v>
      </c>
      <c r="B1028" t="s">
        <v>1248</v>
      </c>
      <c r="C1028">
        <v>740</v>
      </c>
      <c r="D1028" t="s">
        <v>1739</v>
      </c>
      <c r="H1028" s="1" t="str">
        <f t="shared" si="126"/>
        <v>ifrs-full_DescriptionOfBasisOfPreparationOfSummarisedFinancialInformationOfAssociate</v>
      </c>
      <c r="I1028" t="str">
        <f t="shared" si="127"/>
        <v>ifrs-full</v>
      </c>
      <c r="J1028" t="str">
        <f t="shared" si="128"/>
        <v>DescriptionOfBasisOfPreparationOfSummarisedFinancialInformationOfAssociate</v>
      </c>
      <c r="K1028" s="1" t="str">
        <f t="shared" si="129"/>
        <v>ifrs-full_DisclosureOfSignificantInvestmentsInAssociatesTable</v>
      </c>
      <c r="L1028" t="str">
        <f t="shared" si="130"/>
        <v>ifrs-full</v>
      </c>
      <c r="M1028" t="str">
        <f t="shared" si="131"/>
        <v>DisclosureOfSignificantInvestmentsInAssociatesTable</v>
      </c>
      <c r="N1028" t="str">
        <f t="shared" si="132"/>
        <v>Insert into dbax_dime_conc (codi_dein, pref_conc, codi_conc, orde_conc, pref_dime, codi_dime) values ('pre_cl-ci_ifrs-12_2014-03-05_role-825700','ifrs-full','DescriptionOfBasisOfPreparationOfSummarisedFinancialInformationOfAssociate','740','ifrs-full','DisclosureOfSignificantInvestmentsInAssociatesTable')</v>
      </c>
    </row>
    <row r="1029" spans="1:14" x14ac:dyDescent="0.25">
      <c r="A1029" t="s">
        <v>217</v>
      </c>
      <c r="B1029" t="s">
        <v>1789</v>
      </c>
      <c r="C1029">
        <v>750</v>
      </c>
      <c r="D1029" t="s">
        <v>1739</v>
      </c>
      <c r="H1029" s="1" t="str">
        <f t="shared" si="126"/>
        <v>ifrs-full_DividendsReceived</v>
      </c>
      <c r="I1029" t="str">
        <f t="shared" si="127"/>
        <v>ifrs-full</v>
      </c>
      <c r="J1029" t="str">
        <f t="shared" si="128"/>
        <v>DividendsReceived</v>
      </c>
      <c r="K1029" s="1" t="str">
        <f t="shared" si="129"/>
        <v>ifrs-full_DisclosureOfSignificantInvestmentsInAssociatesTable</v>
      </c>
      <c r="L1029" t="str">
        <f t="shared" si="130"/>
        <v>ifrs-full</v>
      </c>
      <c r="M1029" t="str">
        <f t="shared" si="131"/>
        <v>DisclosureOfSignificantInvestmentsInAssociatesTable</v>
      </c>
      <c r="N1029" t="str">
        <f t="shared" si="132"/>
        <v>Insert into dbax_dime_conc (codi_dein, pref_conc, codi_conc, orde_conc, pref_dime, codi_dime) values ('pre_cl-ci_ifrs-12_2014-03-05_role-825700','ifrs-full','DividendsReceived','750','ifrs-full','DisclosureOfSignificantInvestmentsInAssociatesTable')</v>
      </c>
    </row>
    <row r="1030" spans="1:14" x14ac:dyDescent="0.25">
      <c r="A1030" t="s">
        <v>217</v>
      </c>
      <c r="B1030" t="s">
        <v>347</v>
      </c>
      <c r="C1030">
        <v>760</v>
      </c>
      <c r="D1030" t="s">
        <v>1739</v>
      </c>
      <c r="H1030" s="1" t="str">
        <f t="shared" si="126"/>
        <v>cl-ci_ActivosCorrientesOtrasEntidades</v>
      </c>
      <c r="I1030" t="str">
        <f t="shared" si="127"/>
        <v>cl-ci</v>
      </c>
      <c r="J1030" t="str">
        <f t="shared" si="128"/>
        <v>ActivosCorrientesOtrasEntidades</v>
      </c>
      <c r="K1030" s="1" t="str">
        <f t="shared" si="129"/>
        <v>ifrs-full_DisclosureOfSignificantInvestmentsInAssociatesTable</v>
      </c>
      <c r="L1030" t="str">
        <f t="shared" si="130"/>
        <v>ifrs-full</v>
      </c>
      <c r="M1030" t="str">
        <f t="shared" si="131"/>
        <v>DisclosureOfSignificantInvestmentsInAssociatesTable</v>
      </c>
      <c r="N1030" t="str">
        <f t="shared" si="132"/>
        <v>Insert into dbax_dime_conc (codi_dein, pref_conc, codi_conc, orde_conc, pref_dime, codi_dime) values ('pre_cl-ci_ifrs-12_2014-03-05_role-825700','cl-ci','ActivosCorrientesOtrasEntidades','760','ifrs-full','DisclosureOfSignificantInvestmentsInAssociatesTable')</v>
      </c>
    </row>
    <row r="1031" spans="1:14" x14ac:dyDescent="0.25">
      <c r="A1031" t="s">
        <v>217</v>
      </c>
      <c r="B1031" t="s">
        <v>350</v>
      </c>
      <c r="C1031">
        <v>770</v>
      </c>
      <c r="D1031" t="s">
        <v>1739</v>
      </c>
      <c r="H1031" s="1" t="str">
        <f t="shared" si="126"/>
        <v>cl-ci_ActivosNoCorrientesOtrasEntidades</v>
      </c>
      <c r="I1031" t="str">
        <f t="shared" si="127"/>
        <v>cl-ci</v>
      </c>
      <c r="J1031" t="str">
        <f t="shared" si="128"/>
        <v>ActivosNoCorrientesOtrasEntidades</v>
      </c>
      <c r="K1031" s="1" t="str">
        <f t="shared" si="129"/>
        <v>ifrs-full_DisclosureOfSignificantInvestmentsInAssociatesTable</v>
      </c>
      <c r="L1031" t="str">
        <f t="shared" si="130"/>
        <v>ifrs-full</v>
      </c>
      <c r="M1031" t="str">
        <f t="shared" si="131"/>
        <v>DisclosureOfSignificantInvestmentsInAssociatesTable</v>
      </c>
      <c r="N1031" t="str">
        <f t="shared" si="132"/>
        <v>Insert into dbax_dime_conc (codi_dein, pref_conc, codi_conc, orde_conc, pref_dime, codi_dime) values ('pre_cl-ci_ifrs-12_2014-03-05_role-825700','cl-ci','ActivosNoCorrientesOtrasEntidades','770','ifrs-full','DisclosureOfSignificantInvestmentsInAssociatesTable')</v>
      </c>
    </row>
    <row r="1032" spans="1:14" x14ac:dyDescent="0.25">
      <c r="A1032" t="s">
        <v>217</v>
      </c>
      <c r="B1032" t="s">
        <v>658</v>
      </c>
      <c r="C1032">
        <v>780</v>
      </c>
      <c r="D1032" t="s">
        <v>1739</v>
      </c>
      <c r="H1032" s="1" t="str">
        <f t="shared" si="126"/>
        <v>cl-ci_PasivosCorrientesOtrasEntidades</v>
      </c>
      <c r="I1032" t="str">
        <f t="shared" si="127"/>
        <v>cl-ci</v>
      </c>
      <c r="J1032" t="str">
        <f t="shared" si="128"/>
        <v>PasivosCorrientesOtrasEntidades</v>
      </c>
      <c r="K1032" s="1" t="str">
        <f t="shared" si="129"/>
        <v>ifrs-full_DisclosureOfSignificantInvestmentsInAssociatesTable</v>
      </c>
      <c r="L1032" t="str">
        <f t="shared" si="130"/>
        <v>ifrs-full</v>
      </c>
      <c r="M1032" t="str">
        <f t="shared" si="131"/>
        <v>DisclosureOfSignificantInvestmentsInAssociatesTable</v>
      </c>
      <c r="N1032" t="str">
        <f t="shared" si="132"/>
        <v>Insert into dbax_dime_conc (codi_dein, pref_conc, codi_conc, orde_conc, pref_dime, codi_dime) values ('pre_cl-ci_ifrs-12_2014-03-05_role-825700','cl-ci','PasivosCorrientesOtrasEntidades','780','ifrs-full','DisclosureOfSignificantInvestmentsInAssociatesTable')</v>
      </c>
    </row>
    <row r="1033" spans="1:14" x14ac:dyDescent="0.25">
      <c r="A1033" t="s">
        <v>217</v>
      </c>
      <c r="B1033" t="s">
        <v>661</v>
      </c>
      <c r="C1033">
        <v>790</v>
      </c>
      <c r="D1033" t="s">
        <v>1739</v>
      </c>
      <c r="H1033" s="1" t="str">
        <f t="shared" si="126"/>
        <v>cl-ci_PasivosNoCorrientesOtrasEntidades</v>
      </c>
      <c r="I1033" t="str">
        <f t="shared" si="127"/>
        <v>cl-ci</v>
      </c>
      <c r="J1033" t="str">
        <f t="shared" si="128"/>
        <v>PasivosNoCorrientesOtrasEntidades</v>
      </c>
      <c r="K1033" s="1" t="str">
        <f t="shared" si="129"/>
        <v>ifrs-full_DisclosureOfSignificantInvestmentsInAssociatesTable</v>
      </c>
      <c r="L1033" t="str">
        <f t="shared" si="130"/>
        <v>ifrs-full</v>
      </c>
      <c r="M1033" t="str">
        <f t="shared" si="131"/>
        <v>DisclosureOfSignificantInvestmentsInAssociatesTable</v>
      </c>
      <c r="N1033" t="str">
        <f t="shared" si="132"/>
        <v>Insert into dbax_dime_conc (codi_dein, pref_conc, codi_conc, orde_conc, pref_dime, codi_dime) values ('pre_cl-ci_ifrs-12_2014-03-05_role-825700','cl-ci','PasivosNoCorrientesOtrasEntidades','790','ifrs-full','DisclosureOfSignificantInvestmentsInAssociatesTable')</v>
      </c>
    </row>
    <row r="1034" spans="1:14" x14ac:dyDescent="0.25">
      <c r="A1034" t="s">
        <v>217</v>
      </c>
      <c r="B1034" t="s">
        <v>533</v>
      </c>
      <c r="C1034">
        <v>800</v>
      </c>
      <c r="D1034" t="s">
        <v>1739</v>
      </c>
      <c r="H1034" s="1" t="str">
        <f t="shared" si="126"/>
        <v>cl-ci_IngresosActividadesOrdinariasOtrasEntidades</v>
      </c>
      <c r="I1034" t="str">
        <f t="shared" si="127"/>
        <v>cl-ci</v>
      </c>
      <c r="J1034" t="str">
        <f t="shared" si="128"/>
        <v>IngresosActividadesOrdinariasOtrasEntidades</v>
      </c>
      <c r="K1034" s="1" t="str">
        <f t="shared" si="129"/>
        <v>ifrs-full_DisclosureOfSignificantInvestmentsInAssociatesTable</v>
      </c>
      <c r="L1034" t="str">
        <f t="shared" si="130"/>
        <v>ifrs-full</v>
      </c>
      <c r="M1034" t="str">
        <f t="shared" si="131"/>
        <v>DisclosureOfSignificantInvestmentsInAssociatesTable</v>
      </c>
      <c r="N1034" t="str">
        <f t="shared" si="132"/>
        <v>Insert into dbax_dime_conc (codi_dein, pref_conc, codi_conc, orde_conc, pref_dime, codi_dime) values ('pre_cl-ci_ifrs-12_2014-03-05_role-825700','cl-ci','IngresosActividadesOrdinariasOtrasEntidades','800','ifrs-full','DisclosureOfSignificantInvestmentsInAssociatesTable')</v>
      </c>
    </row>
    <row r="1035" spans="1:14" x14ac:dyDescent="0.25">
      <c r="A1035" t="s">
        <v>217</v>
      </c>
      <c r="B1035" t="s">
        <v>486</v>
      </c>
      <c r="C1035">
        <v>810</v>
      </c>
      <c r="D1035" t="s">
        <v>1739</v>
      </c>
      <c r="H1035" s="1" t="str">
        <f t="shared" si="126"/>
        <v>cl-ci_GananciaPerdidaProcedenteOperacionesContinuadasOtrasEntidades</v>
      </c>
      <c r="I1035" t="str">
        <f t="shared" si="127"/>
        <v>cl-ci</v>
      </c>
      <c r="J1035" t="str">
        <f t="shared" si="128"/>
        <v>GananciaPerdidaProcedenteOperacionesContinuadasOtrasEntidades</v>
      </c>
      <c r="K1035" s="1" t="str">
        <f t="shared" si="129"/>
        <v>ifrs-full_DisclosureOfSignificantInvestmentsInAssociatesTable</v>
      </c>
      <c r="L1035" t="str">
        <f t="shared" si="130"/>
        <v>ifrs-full</v>
      </c>
      <c r="M1035" t="str">
        <f t="shared" si="131"/>
        <v>DisclosureOfSignificantInvestmentsInAssociatesTable</v>
      </c>
      <c r="N1035" t="str">
        <f t="shared" si="132"/>
        <v>Insert into dbax_dime_conc (codi_dein, pref_conc, codi_conc, orde_conc, pref_dime, codi_dime) values ('pre_cl-ci_ifrs-12_2014-03-05_role-825700','cl-ci','GananciaPerdidaProcedenteOperacionesContinuadasOtrasEntidades','810','ifrs-full','DisclosureOfSignificantInvestmentsInAssociatesTable')</v>
      </c>
    </row>
    <row r="1036" spans="1:14" x14ac:dyDescent="0.25">
      <c r="A1036" t="s">
        <v>217</v>
      </c>
      <c r="B1036" t="s">
        <v>487</v>
      </c>
      <c r="C1036">
        <v>820</v>
      </c>
      <c r="D1036" t="s">
        <v>1739</v>
      </c>
      <c r="H1036" s="1" t="str">
        <f t="shared" si="126"/>
        <v>cl-ci_GananciaPerdidaProcedenteOperacionesDiscontinuadasOtrasEntidades</v>
      </c>
      <c r="I1036" t="str">
        <f t="shared" si="127"/>
        <v>cl-ci</v>
      </c>
      <c r="J1036" t="str">
        <f t="shared" si="128"/>
        <v>GananciaPerdidaProcedenteOperacionesDiscontinuadasOtrasEntidades</v>
      </c>
      <c r="K1036" s="1" t="str">
        <f t="shared" si="129"/>
        <v>ifrs-full_DisclosureOfSignificantInvestmentsInAssociatesTable</v>
      </c>
      <c r="L1036" t="str">
        <f t="shared" si="130"/>
        <v>ifrs-full</v>
      </c>
      <c r="M1036" t="str">
        <f t="shared" si="131"/>
        <v>DisclosureOfSignificantInvestmentsInAssociatesTable</v>
      </c>
      <c r="N1036" t="str">
        <f t="shared" si="132"/>
        <v>Insert into dbax_dime_conc (codi_dein, pref_conc, codi_conc, orde_conc, pref_dime, codi_dime) values ('pre_cl-ci_ifrs-12_2014-03-05_role-825700','cl-ci','GananciaPerdidaProcedenteOperacionesDiscontinuadasOtrasEntidades','820','ifrs-full','DisclosureOfSignificantInvestmentsInAssociatesTable')</v>
      </c>
    </row>
    <row r="1037" spans="1:14" x14ac:dyDescent="0.25">
      <c r="A1037" t="s">
        <v>217</v>
      </c>
      <c r="B1037" t="s">
        <v>645</v>
      </c>
      <c r="C1037">
        <v>830</v>
      </c>
      <c r="D1037" t="s">
        <v>1739</v>
      </c>
      <c r="H1037" s="1" t="str">
        <f t="shared" si="126"/>
        <v>cl-ci_OtroResultadoIntegralOtrasEntidades</v>
      </c>
      <c r="I1037" t="str">
        <f t="shared" si="127"/>
        <v>cl-ci</v>
      </c>
      <c r="J1037" t="str">
        <f t="shared" si="128"/>
        <v>OtroResultadoIntegralOtrasEntidades</v>
      </c>
      <c r="K1037" s="1" t="str">
        <f t="shared" si="129"/>
        <v>ifrs-full_DisclosureOfSignificantInvestmentsInAssociatesTable</v>
      </c>
      <c r="L1037" t="str">
        <f t="shared" si="130"/>
        <v>ifrs-full</v>
      </c>
      <c r="M1037" t="str">
        <f t="shared" si="131"/>
        <v>DisclosureOfSignificantInvestmentsInAssociatesTable</v>
      </c>
      <c r="N1037" t="str">
        <f t="shared" si="132"/>
        <v>Insert into dbax_dime_conc (codi_dein, pref_conc, codi_conc, orde_conc, pref_dime, codi_dime) values ('pre_cl-ci_ifrs-12_2014-03-05_role-825700','cl-ci','OtroResultadoIntegralOtrasEntidades','830','ifrs-full','DisclosureOfSignificantInvestmentsInAssociatesTable')</v>
      </c>
    </row>
    <row r="1038" spans="1:14" x14ac:dyDescent="0.25">
      <c r="A1038" t="s">
        <v>217</v>
      </c>
      <c r="B1038" t="s">
        <v>698</v>
      </c>
      <c r="C1038">
        <v>840</v>
      </c>
      <c r="D1038" t="s">
        <v>1739</v>
      </c>
      <c r="H1038" s="1" t="str">
        <f t="shared" si="126"/>
        <v>cl-ci_ResultadoIntegralOtrasEntidades</v>
      </c>
      <c r="I1038" t="str">
        <f t="shared" si="127"/>
        <v>cl-ci</v>
      </c>
      <c r="J1038" t="str">
        <f t="shared" si="128"/>
        <v>ResultadoIntegralOtrasEntidades</v>
      </c>
      <c r="K1038" s="1" t="str">
        <f t="shared" si="129"/>
        <v>ifrs-full_DisclosureOfSignificantInvestmentsInAssociatesTable</v>
      </c>
      <c r="L1038" t="str">
        <f t="shared" si="130"/>
        <v>ifrs-full</v>
      </c>
      <c r="M1038" t="str">
        <f t="shared" si="131"/>
        <v>DisclosureOfSignificantInvestmentsInAssociatesTable</v>
      </c>
      <c r="N1038" t="str">
        <f t="shared" si="132"/>
        <v>Insert into dbax_dime_conc (codi_dein, pref_conc, codi_conc, orde_conc, pref_dime, codi_dime) values ('pre_cl-ci_ifrs-12_2014-03-05_role-825700','cl-ci','ResultadoIntegralOtrasEntidades','840','ifrs-full','DisclosureOfSignificantInvestmentsInAssociatesTable')</v>
      </c>
    </row>
    <row r="1039" spans="1:14" x14ac:dyDescent="0.25">
      <c r="A1039" t="s">
        <v>217</v>
      </c>
      <c r="B1039" t="s">
        <v>1920</v>
      </c>
      <c r="C1039">
        <v>850</v>
      </c>
      <c r="D1039" t="s">
        <v>1739</v>
      </c>
      <c r="H1039" s="1" t="str">
        <f t="shared" si="126"/>
        <v>ifrs-full_FairValueOfInvestmentsInAssociatesWherePriceQuotationsPublished</v>
      </c>
      <c r="I1039" t="str">
        <f t="shared" si="127"/>
        <v>ifrs-full</v>
      </c>
      <c r="J1039" t="str">
        <f t="shared" si="128"/>
        <v>FairValueOfInvestmentsInAssociatesWherePriceQuotationsPublished</v>
      </c>
      <c r="K1039" s="1" t="str">
        <f t="shared" si="129"/>
        <v>ifrs-full_DisclosureOfSignificantInvestmentsInAssociatesTable</v>
      </c>
      <c r="L1039" t="str">
        <f t="shared" si="130"/>
        <v>ifrs-full</v>
      </c>
      <c r="M1039" t="str">
        <f t="shared" si="131"/>
        <v>DisclosureOfSignificantInvestmentsInAssociatesTable</v>
      </c>
      <c r="N1039" t="str">
        <f t="shared" si="132"/>
        <v>Insert into dbax_dime_conc (codi_dein, pref_conc, codi_conc, orde_conc, pref_dime, codi_dime) values ('pre_cl-ci_ifrs-12_2014-03-05_role-825700','ifrs-full','FairValueOfInvestmentsInAssociatesWherePriceQuotationsPublished','850','ifrs-full','DisclosureOfSignificantInvestmentsInAssociatesTable')</v>
      </c>
    </row>
    <row r="1040" spans="1:14" x14ac:dyDescent="0.25">
      <c r="A1040" t="s">
        <v>217</v>
      </c>
      <c r="B1040" t="s">
        <v>537</v>
      </c>
      <c r="C1040">
        <v>860</v>
      </c>
      <c r="D1040" t="s">
        <v>1739</v>
      </c>
      <c r="H1040" s="1" t="str">
        <f t="shared" si="126"/>
        <v>cl-ci_InversionesContabilizadasUtilizandoMetodoParticipacionOtrasEntidades</v>
      </c>
      <c r="I1040" t="str">
        <f t="shared" si="127"/>
        <v>cl-ci</v>
      </c>
      <c r="J1040" t="str">
        <f t="shared" si="128"/>
        <v>InversionesContabilizadasUtilizandoMetodoParticipacionOtrasEntidades</v>
      </c>
      <c r="K1040" s="1" t="str">
        <f t="shared" si="129"/>
        <v>ifrs-full_DisclosureOfSignificantInvestmentsInAssociatesTable</v>
      </c>
      <c r="L1040" t="str">
        <f t="shared" si="130"/>
        <v>ifrs-full</v>
      </c>
      <c r="M1040" t="str">
        <f t="shared" si="131"/>
        <v>DisclosureOfSignificantInvestmentsInAssociatesTable</v>
      </c>
      <c r="N1040" t="str">
        <f t="shared" si="132"/>
        <v>Insert into dbax_dime_conc (codi_dein, pref_conc, codi_conc, orde_conc, pref_dime, codi_dime) values ('pre_cl-ci_ifrs-12_2014-03-05_role-825700','cl-ci','InversionesContabilizadasUtilizandoMetodoParticipacionOtrasEntidades','860','ifrs-full','DisclosureOfSignificantInvestmentsInAssociatesTable')</v>
      </c>
    </row>
    <row r="1041" spans="1:14" x14ac:dyDescent="0.25">
      <c r="A1041" t="s">
        <v>217</v>
      </c>
      <c r="B1041" t="s">
        <v>2878</v>
      </c>
      <c r="C1041">
        <v>870</v>
      </c>
      <c r="D1041" t="s">
        <v>1739</v>
      </c>
      <c r="H1041" s="1" t="str">
        <f t="shared" si="126"/>
        <v>ifrs-full_ShareOfProfitLossOfContinuingOperationsOfAssociatesAndJointVenturesAccountedForUsingEquityMethod</v>
      </c>
      <c r="I1041" t="str">
        <f t="shared" si="127"/>
        <v>ifrs-full</v>
      </c>
      <c r="J1041" t="str">
        <f t="shared" si="128"/>
        <v>ShareOfProfitLossOfContinuingOperationsOfAssociatesAndJointVenturesAccountedForUsingEquityMethod</v>
      </c>
      <c r="K1041" s="1" t="str">
        <f t="shared" si="129"/>
        <v>ifrs-full_DisclosureOfSignificantInvestmentsInAssociatesTable</v>
      </c>
      <c r="L1041" t="str">
        <f t="shared" si="130"/>
        <v>ifrs-full</v>
      </c>
      <c r="M1041" t="str">
        <f t="shared" si="131"/>
        <v>DisclosureOfSignificantInvestmentsInAssociatesTable</v>
      </c>
      <c r="N1041" t="str">
        <f t="shared" si="132"/>
        <v>Insert into dbax_dime_conc (codi_dein, pref_conc, codi_conc, orde_conc, pref_dime, codi_dime) values ('pre_cl-ci_ifrs-12_2014-03-05_role-825700','ifrs-full','ShareOfProfitLossOfContinuingOperationsOfAssociatesAndJointVenturesAccountedForUsingEquityMethod','870','ifrs-full','DisclosureOfSignificantInvestmentsInAssociatesTable')</v>
      </c>
    </row>
    <row r="1042" spans="1:14" x14ac:dyDescent="0.25">
      <c r="A1042" t="s">
        <v>217</v>
      </c>
      <c r="B1042" t="s">
        <v>2879</v>
      </c>
      <c r="C1042">
        <v>880</v>
      </c>
      <c r="D1042" t="s">
        <v>1739</v>
      </c>
      <c r="H1042" s="1" t="str">
        <f t="shared" si="126"/>
        <v>ifrs-full_ShareOfProfitLossOfDiscontinuedOperationsOfAssociatesAndJointVenturesAccountedForUsingEquityMethod</v>
      </c>
      <c r="I1042" t="str">
        <f t="shared" si="127"/>
        <v>ifrs-full</v>
      </c>
      <c r="J1042" t="str">
        <f t="shared" si="128"/>
        <v>ShareOfProfitLossOfDiscontinuedOperationsOfAssociatesAndJointVenturesAccountedForUsingEquityMethod</v>
      </c>
      <c r="K1042" s="1" t="str">
        <f t="shared" si="129"/>
        <v>ifrs-full_DisclosureOfSignificantInvestmentsInAssociatesTable</v>
      </c>
      <c r="L1042" t="str">
        <f t="shared" si="130"/>
        <v>ifrs-full</v>
      </c>
      <c r="M1042" t="str">
        <f t="shared" si="131"/>
        <v>DisclosureOfSignificantInvestmentsInAssociatesTable</v>
      </c>
      <c r="N1042" t="str">
        <f t="shared" si="132"/>
        <v>Insert into dbax_dime_conc (codi_dein, pref_conc, codi_conc, orde_conc, pref_dime, codi_dime) values ('pre_cl-ci_ifrs-12_2014-03-05_role-825700','ifrs-full','ShareOfProfitLossOfDiscontinuedOperationsOfAssociatesAndJointVenturesAccountedForUsingEquityMethod','880','ifrs-full','DisclosureOfSignificantInvestmentsInAssociatesTable')</v>
      </c>
    </row>
    <row r="1043" spans="1:14" x14ac:dyDescent="0.25">
      <c r="A1043" t="s">
        <v>217</v>
      </c>
      <c r="B1043" t="s">
        <v>2872</v>
      </c>
      <c r="C1043">
        <v>890</v>
      </c>
      <c r="D1043" t="s">
        <v>1739</v>
      </c>
      <c r="H1043" s="1" t="str">
        <f t="shared" si="126"/>
        <v>ifrs-full_ShareOfOtherComprehensiveIncomeOfAssociatesAndJointVenturesAccountedForUsingEquityMethod</v>
      </c>
      <c r="I1043" t="str">
        <f t="shared" si="127"/>
        <v>ifrs-full</v>
      </c>
      <c r="J1043" t="str">
        <f t="shared" si="128"/>
        <v>ShareOfOtherComprehensiveIncomeOfAssociatesAndJointVenturesAccountedForUsingEquityMethod</v>
      </c>
      <c r="K1043" s="1" t="str">
        <f t="shared" si="129"/>
        <v>ifrs-full_DisclosureOfSignificantInvestmentsInAssociatesTable</v>
      </c>
      <c r="L1043" t="str">
        <f t="shared" si="130"/>
        <v>ifrs-full</v>
      </c>
      <c r="M1043" t="str">
        <f t="shared" si="131"/>
        <v>DisclosureOfSignificantInvestmentsInAssociatesTable</v>
      </c>
      <c r="N1043" t="str">
        <f t="shared" si="132"/>
        <v>Insert into dbax_dime_conc (codi_dein, pref_conc, codi_conc, orde_conc, pref_dime, codi_dime) values ('pre_cl-ci_ifrs-12_2014-03-05_role-825700','ifrs-full','ShareOfOtherComprehensiveIncomeOfAssociatesAndJointVenturesAccountedForUsingEquityMethod','890','ifrs-full','DisclosureOfSignificantInvestmentsInAssociatesTable')</v>
      </c>
    </row>
    <row r="1044" spans="1:14" x14ac:dyDescent="0.25">
      <c r="A1044" t="s">
        <v>217</v>
      </c>
      <c r="B1044" t="s">
        <v>2880</v>
      </c>
      <c r="C1044">
        <v>900</v>
      </c>
      <c r="D1044" t="s">
        <v>1739</v>
      </c>
      <c r="H1044" s="1" t="str">
        <f t="shared" si="126"/>
        <v>ifrs-full_ShareOfTotalComprehensiveIncomeOfAssociatesAndJointVenturesAccountedForUsingEquityMethod</v>
      </c>
      <c r="I1044" t="str">
        <f t="shared" si="127"/>
        <v>ifrs-full</v>
      </c>
      <c r="J1044" t="str">
        <f t="shared" si="128"/>
        <v>ShareOfTotalComprehensiveIncomeOfAssociatesAndJointVenturesAccountedForUsingEquityMethod</v>
      </c>
      <c r="K1044" s="1" t="str">
        <f t="shared" si="129"/>
        <v>ifrs-full_DisclosureOfSignificantInvestmentsInAssociatesTable</v>
      </c>
      <c r="L1044" t="str">
        <f t="shared" si="130"/>
        <v>ifrs-full</v>
      </c>
      <c r="M1044" t="str">
        <f t="shared" si="131"/>
        <v>DisclosureOfSignificantInvestmentsInAssociatesTable</v>
      </c>
      <c r="N1044" t="str">
        <f t="shared" si="132"/>
        <v>Insert into dbax_dime_conc (codi_dein, pref_conc, codi_conc, orde_conc, pref_dime, codi_dime) values ('pre_cl-ci_ifrs-12_2014-03-05_role-825700','ifrs-full','ShareOfTotalComprehensiveIncomeOfAssociatesAndJointVenturesAccountedForUsingEquityMethod','900','ifrs-full','DisclosureOfSignificantInvestmentsInAssociatesTable')</v>
      </c>
    </row>
    <row r="1045" spans="1:14" x14ac:dyDescent="0.25">
      <c r="A1045" t="s">
        <v>217</v>
      </c>
      <c r="B1045" t="s">
        <v>1723</v>
      </c>
      <c r="C1045">
        <v>910</v>
      </c>
      <c r="D1045" t="s">
        <v>1739</v>
      </c>
      <c r="H1045" s="1" t="str">
        <f t="shared" si="126"/>
        <v>ifrs-full_DisclosureOfReconciliationOfSummarisedFinancialInformationOfAssociateAccountedForUsingEquityMethodToCarryingAmountOfInterestInAssociateExplanatory</v>
      </c>
      <c r="I1045" t="str">
        <f t="shared" si="127"/>
        <v>ifrs-full</v>
      </c>
      <c r="J1045" t="str">
        <f t="shared" si="128"/>
        <v>DisclosureOfReconciliationOfSummarisedFinancialInformationOfAssociateAccountedForUsingEquityMethodToCarryingAmountOfInterestInAssociateExplanatory</v>
      </c>
      <c r="K1045" s="1" t="str">
        <f t="shared" si="129"/>
        <v>ifrs-full_DisclosureOfSignificantInvestmentsInAssociatesTable</v>
      </c>
      <c r="L1045" t="str">
        <f t="shared" si="130"/>
        <v>ifrs-full</v>
      </c>
      <c r="M1045" t="str">
        <f t="shared" si="131"/>
        <v>DisclosureOfSignificantInvestmentsInAssociatesTable</v>
      </c>
      <c r="N1045" t="str">
        <f t="shared" si="132"/>
        <v>Insert into dbax_dime_conc (codi_dein, pref_conc, codi_conc, orde_conc, pref_dime, codi_dime) values ('pre_cl-ci_ifrs-12_2014-03-05_role-825700','ifrs-full','DisclosureOfReconciliationOfSummarisedFinancialInformationOfAssociateAccountedForUsingEquityMethodToCarryingAmountOfInterestInAssociateExplanatory','910','ifrs-full','DisclosureOfSignificantInvestmentsInAssociatesTable')</v>
      </c>
    </row>
    <row r="1046" spans="1:14" x14ac:dyDescent="0.25">
      <c r="A1046" t="s">
        <v>217</v>
      </c>
      <c r="B1046" t="s">
        <v>1363</v>
      </c>
      <c r="C1046">
        <v>920</v>
      </c>
      <c r="D1046" t="s">
        <v>1739</v>
      </c>
      <c r="H1046" s="1" t="str">
        <f t="shared" si="126"/>
        <v>ifrs-full_DescriptionOfNatureAndExtentOfSignificantRestrictionsOnTransferOfFundsToParent</v>
      </c>
      <c r="I1046" t="str">
        <f t="shared" si="127"/>
        <v>ifrs-full</v>
      </c>
      <c r="J1046" t="str">
        <f t="shared" si="128"/>
        <v>DescriptionOfNatureAndExtentOfSignificantRestrictionsOnTransferOfFundsToParent</v>
      </c>
      <c r="K1046" s="1" t="str">
        <f t="shared" si="129"/>
        <v>ifrs-full_DisclosureOfSignificantInvestmentsInAssociatesTable</v>
      </c>
      <c r="L1046" t="str">
        <f t="shared" si="130"/>
        <v>ifrs-full</v>
      </c>
      <c r="M1046" t="str">
        <f t="shared" si="131"/>
        <v>DisclosureOfSignificantInvestmentsInAssociatesTable</v>
      </c>
      <c r="N1046" t="str">
        <f t="shared" si="132"/>
        <v>Insert into dbax_dime_conc (codi_dein, pref_conc, codi_conc, orde_conc, pref_dime, codi_dime) values ('pre_cl-ci_ifrs-12_2014-03-05_role-825700','ifrs-full','DescriptionOfNatureAndExtentOfSignificantRestrictionsOnTransferOfFundsToParent','920','ifrs-full','DisclosureOfSignificantInvestmentsInAssociatesTable')</v>
      </c>
    </row>
    <row r="1047" spans="1:14" x14ac:dyDescent="0.25">
      <c r="A1047" t="s">
        <v>217</v>
      </c>
      <c r="B1047" t="s">
        <v>1111</v>
      </c>
      <c r="C1047">
        <v>930</v>
      </c>
      <c r="D1047" t="s">
        <v>1739</v>
      </c>
      <c r="H1047" s="1" t="str">
        <f t="shared" si="126"/>
        <v>ifrs-full_DateOfEndOfReportingPeriodOfFinancialStatementsOfAssociate</v>
      </c>
      <c r="I1047" t="str">
        <f t="shared" si="127"/>
        <v>ifrs-full</v>
      </c>
      <c r="J1047" t="str">
        <f t="shared" si="128"/>
        <v>DateOfEndOfReportingPeriodOfFinancialStatementsOfAssociate</v>
      </c>
      <c r="K1047" s="1" t="str">
        <f t="shared" si="129"/>
        <v>ifrs-full_DisclosureOfSignificantInvestmentsInAssociatesTable</v>
      </c>
      <c r="L1047" t="str">
        <f t="shared" si="130"/>
        <v>ifrs-full</v>
      </c>
      <c r="M1047" t="str">
        <f t="shared" si="131"/>
        <v>DisclosureOfSignificantInvestmentsInAssociatesTable</v>
      </c>
      <c r="N1047" t="str">
        <f t="shared" si="132"/>
        <v>Insert into dbax_dime_conc (codi_dein, pref_conc, codi_conc, orde_conc, pref_dime, codi_dime) values ('pre_cl-ci_ifrs-12_2014-03-05_role-825700','ifrs-full','DateOfEndOfReportingPeriodOfFinancialStatementsOfAssociate','930','ifrs-full','DisclosureOfSignificantInvestmentsInAssociatesTable')</v>
      </c>
    </row>
    <row r="1048" spans="1:14" x14ac:dyDescent="0.25">
      <c r="A1048" t="s">
        <v>217</v>
      </c>
      <c r="B1048" t="s">
        <v>1447</v>
      </c>
      <c r="C1048">
        <v>940</v>
      </c>
      <c r="D1048" t="s">
        <v>1739</v>
      </c>
      <c r="H1048" s="1" t="str">
        <f t="shared" si="126"/>
        <v>ifrs-full_DescriptionOfReasonWhyUsingDifferentReportingDateOrPeriodForAssociate</v>
      </c>
      <c r="I1048" t="str">
        <f t="shared" si="127"/>
        <v>ifrs-full</v>
      </c>
      <c r="J1048" t="str">
        <f t="shared" si="128"/>
        <v>DescriptionOfReasonWhyUsingDifferentReportingDateOrPeriodForAssociate</v>
      </c>
      <c r="K1048" s="1" t="str">
        <f t="shared" si="129"/>
        <v>ifrs-full_DisclosureOfSignificantInvestmentsInAssociatesTable</v>
      </c>
      <c r="L1048" t="str">
        <f t="shared" si="130"/>
        <v>ifrs-full</v>
      </c>
      <c r="M1048" t="str">
        <f t="shared" si="131"/>
        <v>DisclosureOfSignificantInvestmentsInAssociatesTable</v>
      </c>
      <c r="N1048" t="str">
        <f t="shared" si="132"/>
        <v>Insert into dbax_dime_conc (codi_dein, pref_conc, codi_conc, orde_conc, pref_dime, codi_dime) values ('pre_cl-ci_ifrs-12_2014-03-05_role-825700','ifrs-full','DescriptionOfReasonWhyUsingDifferentReportingDateOrPeriodForAssociate','940','ifrs-full','DisclosureOfSignificantInvestmentsInAssociatesTable')</v>
      </c>
    </row>
    <row r="1049" spans="1:14" x14ac:dyDescent="0.25">
      <c r="A1049" t="s">
        <v>217</v>
      </c>
      <c r="B1049" t="s">
        <v>3012</v>
      </c>
      <c r="C1049">
        <v>950</v>
      </c>
      <c r="D1049" t="s">
        <v>1739</v>
      </c>
      <c r="H1049" s="1" t="str">
        <f t="shared" si="126"/>
        <v>ifrs-full_UnrecognisedShareOfLossesOfAssociates</v>
      </c>
      <c r="I1049" t="str">
        <f t="shared" si="127"/>
        <v>ifrs-full</v>
      </c>
      <c r="J1049" t="str">
        <f t="shared" si="128"/>
        <v>UnrecognisedShareOfLossesOfAssociates</v>
      </c>
      <c r="K1049" s="1" t="str">
        <f t="shared" si="129"/>
        <v>ifrs-full_DisclosureOfSignificantInvestmentsInAssociatesTable</v>
      </c>
      <c r="L1049" t="str">
        <f t="shared" si="130"/>
        <v>ifrs-full</v>
      </c>
      <c r="M1049" t="str">
        <f t="shared" si="131"/>
        <v>DisclosureOfSignificantInvestmentsInAssociatesTable</v>
      </c>
      <c r="N1049" t="str">
        <f t="shared" si="132"/>
        <v>Insert into dbax_dime_conc (codi_dein, pref_conc, codi_conc, orde_conc, pref_dime, codi_dime) values ('pre_cl-ci_ifrs-12_2014-03-05_role-825700','ifrs-full','UnrecognisedShareOfLossesOfAssociates','950','ifrs-full','DisclosureOfSignificantInvestmentsInAssociatesTable')</v>
      </c>
    </row>
    <row r="1050" spans="1:14" x14ac:dyDescent="0.25">
      <c r="A1050" t="s">
        <v>217</v>
      </c>
      <c r="B1050" t="s">
        <v>1030</v>
      </c>
      <c r="C1050">
        <v>960</v>
      </c>
      <c r="D1050" t="s">
        <v>1739</v>
      </c>
      <c r="H1050" s="1" t="str">
        <f t="shared" ref="H1050:H1113" si="133">MID(B1050,FIND("#",B1050)+1,10000)</f>
        <v>ifrs-full_CumulativeUnrecognisedShareOfLossesOfAssociates</v>
      </c>
      <c r="I1050" t="str">
        <f t="shared" ref="I1050:I1113" si="134">MID(H1050,1,FIND("_",H1050)-1)</f>
        <v>ifrs-full</v>
      </c>
      <c r="J1050" t="str">
        <f t="shared" ref="J1050:J1113" si="135">MID(H1050,FIND("_",H1050)+1,10000)</f>
        <v>CumulativeUnrecognisedShareOfLossesOfAssociates</v>
      </c>
      <c r="K1050" s="1" t="str">
        <f t="shared" ref="K1050:K1113" si="136">MID(D1050,FIND("#",D1050)+1,10000)</f>
        <v>ifrs-full_DisclosureOfSignificantInvestmentsInAssociatesTable</v>
      </c>
      <c r="L1050" t="str">
        <f t="shared" ref="L1050:L1113" si="137">MID(K1050,1,FIND("_",K1050)-1)</f>
        <v>ifrs-full</v>
      </c>
      <c r="M1050" t="str">
        <f t="shared" ref="M1050:M1113" si="138">MID(K1050,FIND("_",K1050)+1,10000)</f>
        <v>DisclosureOfSignificantInvestmentsInAssociatesTable</v>
      </c>
      <c r="N1050" t="str">
        <f t="shared" ref="N1050:N1113" si="139">CONCATENATE("Insert into dbax_dime_conc (codi_dein, pref_conc, codi_conc, orde_conc, pref_dime, codi_dime) values ('",A1050,"','",I1050,"','",J1050,"','",C1050,"','",L1050,"','",M1050,"')")</f>
        <v>Insert into dbax_dime_conc (codi_dein, pref_conc, codi_conc, orde_conc, pref_dime, codi_dime) values ('pre_cl-ci_ifrs-12_2014-03-05_role-825700','ifrs-full','CumulativeUnrecognisedShareOfLossesOfAssociates','960','ifrs-full','DisclosureOfSignificantInvestmentsInAssociatesTable')</v>
      </c>
    </row>
    <row r="1051" spans="1:14" x14ac:dyDescent="0.25">
      <c r="A1051" t="s">
        <v>217</v>
      </c>
      <c r="B1051" t="s">
        <v>1004</v>
      </c>
      <c r="C1051">
        <v>970</v>
      </c>
      <c r="D1051" t="s">
        <v>1739</v>
      </c>
      <c r="H1051" s="1" t="str">
        <f t="shared" si="133"/>
        <v>ifrs-full_ContingentLiabilitiesIncurredInRelationToInterestsInAssociates</v>
      </c>
      <c r="I1051" t="str">
        <f t="shared" si="134"/>
        <v>ifrs-full</v>
      </c>
      <c r="J1051" t="str">
        <f t="shared" si="135"/>
        <v>ContingentLiabilitiesIncurredInRelationToInterestsInAssociates</v>
      </c>
      <c r="K1051" s="1" t="str">
        <f t="shared" si="136"/>
        <v>ifrs-full_DisclosureOfSignificantInvestmentsInAssociatesTable</v>
      </c>
      <c r="L1051" t="str">
        <f t="shared" si="137"/>
        <v>ifrs-full</v>
      </c>
      <c r="M1051" t="str">
        <f t="shared" si="138"/>
        <v>DisclosureOfSignificantInvestmentsInAssociatesTable</v>
      </c>
      <c r="N1051" t="str">
        <f t="shared" si="139"/>
        <v>Insert into dbax_dime_conc (codi_dein, pref_conc, codi_conc, orde_conc, pref_dime, codi_dime) values ('pre_cl-ci_ifrs-12_2014-03-05_role-825700','ifrs-full','ContingentLiabilitiesIncurredInRelationToInterestsInAssociates','970','ifrs-full','DisclosureOfSignificantInvestmentsInAssociatesTable')</v>
      </c>
    </row>
    <row r="1052" spans="1:14" x14ac:dyDescent="0.25">
      <c r="A1052" t="s">
        <v>217</v>
      </c>
      <c r="B1052" t="s">
        <v>2870</v>
      </c>
      <c r="C1052">
        <v>980</v>
      </c>
      <c r="D1052" t="s">
        <v>1739</v>
      </c>
      <c r="H1052" s="1" t="str">
        <f t="shared" si="133"/>
        <v>ifrs-full_ShareOfContingentLiabilitiesOfAssociatesIncurredJointlyWithOtherInvestors</v>
      </c>
      <c r="I1052" t="str">
        <f t="shared" si="134"/>
        <v>ifrs-full</v>
      </c>
      <c r="J1052" t="str">
        <f t="shared" si="135"/>
        <v>ShareOfContingentLiabilitiesOfAssociatesIncurredJointlyWithOtherInvestors</v>
      </c>
      <c r="K1052" s="1" t="str">
        <f t="shared" si="136"/>
        <v>ifrs-full_DisclosureOfSignificantInvestmentsInAssociatesTable</v>
      </c>
      <c r="L1052" t="str">
        <f t="shared" si="137"/>
        <v>ifrs-full</v>
      </c>
      <c r="M1052" t="str">
        <f t="shared" si="138"/>
        <v>DisclosureOfSignificantInvestmentsInAssociatesTable</v>
      </c>
      <c r="N1052" t="str">
        <f t="shared" si="139"/>
        <v>Insert into dbax_dime_conc (codi_dein, pref_conc, codi_conc, orde_conc, pref_dime, codi_dime) values ('pre_cl-ci_ifrs-12_2014-03-05_role-825700','ifrs-full','ShareOfContingentLiabilitiesOfAssociatesIncurredJointlyWithOtherInvestors','980','ifrs-full','DisclosureOfSignificantInvestmentsInAssociatesTable')</v>
      </c>
    </row>
    <row r="1053" spans="1:14" x14ac:dyDescent="0.25">
      <c r="A1053" t="s">
        <v>217</v>
      </c>
      <c r="B1053" t="s">
        <v>1742</v>
      </c>
      <c r="C1053">
        <v>180</v>
      </c>
      <c r="D1053" t="s">
        <v>1743</v>
      </c>
      <c r="H1053" s="1" t="str">
        <f t="shared" si="133"/>
        <v>ifrs-full_DisclosureOfSignificantInvestmentsInSubsidiariesLineItems</v>
      </c>
      <c r="I1053" t="str">
        <f t="shared" si="134"/>
        <v>ifrs-full</v>
      </c>
      <c r="J1053" t="str">
        <f t="shared" si="135"/>
        <v>DisclosureOfSignificantInvestmentsInSubsidiariesLineItems</v>
      </c>
      <c r="K1053" s="1" t="str">
        <f t="shared" si="136"/>
        <v>ifrs-full_DisclosureOfSignificantInvestmentsInSubsidiariesTable</v>
      </c>
      <c r="L1053" t="str">
        <f t="shared" si="137"/>
        <v>ifrs-full</v>
      </c>
      <c r="M1053" t="str">
        <f t="shared" si="138"/>
        <v>DisclosureOfSignificantInvestmentsInSubsidiariesTable</v>
      </c>
      <c r="N1053" t="str">
        <f t="shared" si="139"/>
        <v>Insert into dbax_dime_conc (codi_dein, pref_conc, codi_conc, orde_conc, pref_dime, codi_dime) values ('pre_cl-ci_ifrs-12_2014-03-05_role-825700','ifrs-full','DisclosureOfSignificantInvestmentsInSubsidiariesLineItems','180','ifrs-full','DisclosureOfSignificantInvestmentsInSubsidiariesTable')</v>
      </c>
    </row>
    <row r="1054" spans="1:14" x14ac:dyDescent="0.25">
      <c r="A1054" t="s">
        <v>217</v>
      </c>
      <c r="B1054" t="s">
        <v>2379</v>
      </c>
      <c r="C1054">
        <v>190</v>
      </c>
      <c r="D1054" t="s">
        <v>1743</v>
      </c>
      <c r="H1054" s="1" t="str">
        <f t="shared" si="133"/>
        <v>ifrs-full_NameOfSubsidiary</v>
      </c>
      <c r="I1054" t="str">
        <f t="shared" si="134"/>
        <v>ifrs-full</v>
      </c>
      <c r="J1054" t="str">
        <f t="shared" si="135"/>
        <v>NameOfSubsidiary</v>
      </c>
      <c r="K1054" s="1" t="str">
        <f t="shared" si="136"/>
        <v>ifrs-full_DisclosureOfSignificantInvestmentsInSubsidiariesTable</v>
      </c>
      <c r="L1054" t="str">
        <f t="shared" si="137"/>
        <v>ifrs-full</v>
      </c>
      <c r="M1054" t="str">
        <f t="shared" si="138"/>
        <v>DisclosureOfSignificantInvestmentsInSubsidiariesTable</v>
      </c>
      <c r="N1054" t="str">
        <f t="shared" si="139"/>
        <v>Insert into dbax_dime_conc (codi_dein, pref_conc, codi_conc, orde_conc, pref_dime, codi_dime) values ('pre_cl-ci_ifrs-12_2014-03-05_role-825700','ifrs-full','NameOfSubsidiary','190','ifrs-full','DisclosureOfSignificantInvestmentsInSubsidiariesTable')</v>
      </c>
    </row>
    <row r="1055" spans="1:14" x14ac:dyDescent="0.25">
      <c r="A1055" t="s">
        <v>217</v>
      </c>
      <c r="B1055" t="s">
        <v>2624</v>
      </c>
      <c r="C1055">
        <v>200</v>
      </c>
      <c r="D1055" t="s">
        <v>1743</v>
      </c>
      <c r="H1055" s="1" t="str">
        <f t="shared" si="133"/>
        <v>ifrs-full_PrincipalPlaceOfBusinessOfSubsidiary</v>
      </c>
      <c r="I1055" t="str">
        <f t="shared" si="134"/>
        <v>ifrs-full</v>
      </c>
      <c r="J1055" t="str">
        <f t="shared" si="135"/>
        <v>PrincipalPlaceOfBusinessOfSubsidiary</v>
      </c>
      <c r="K1055" s="1" t="str">
        <f t="shared" si="136"/>
        <v>ifrs-full_DisclosureOfSignificantInvestmentsInSubsidiariesTable</v>
      </c>
      <c r="L1055" t="str">
        <f t="shared" si="137"/>
        <v>ifrs-full</v>
      </c>
      <c r="M1055" t="str">
        <f t="shared" si="138"/>
        <v>DisclosureOfSignificantInvestmentsInSubsidiariesTable</v>
      </c>
      <c r="N1055" t="str">
        <f t="shared" si="139"/>
        <v>Insert into dbax_dime_conc (codi_dein, pref_conc, codi_conc, orde_conc, pref_dime, codi_dime) values ('pre_cl-ci_ifrs-12_2014-03-05_role-825700','ifrs-full','PrincipalPlaceOfBusinessOfSubsidiary','200','ifrs-full','DisclosureOfSignificantInvestmentsInSubsidiariesTable')</v>
      </c>
    </row>
    <row r="1056" spans="1:14" x14ac:dyDescent="0.25">
      <c r="A1056" t="s">
        <v>217</v>
      </c>
      <c r="B1056" t="s">
        <v>395</v>
      </c>
      <c r="C1056">
        <v>210</v>
      </c>
      <c r="D1056" t="s">
        <v>1743</v>
      </c>
      <c r="H1056" s="1" t="str">
        <f t="shared" si="133"/>
        <v>cl-ci_CountryOfIncorporationOrResidenceOfSubsidiary</v>
      </c>
      <c r="I1056" t="str">
        <f t="shared" si="134"/>
        <v>cl-ci</v>
      </c>
      <c r="J1056" t="str">
        <f t="shared" si="135"/>
        <v>CountryOfIncorporationOrResidenceOfSubsidiary</v>
      </c>
      <c r="K1056" s="1" t="str">
        <f t="shared" si="136"/>
        <v>ifrs-full_DisclosureOfSignificantInvestmentsInSubsidiariesTable</v>
      </c>
      <c r="L1056" t="str">
        <f t="shared" si="137"/>
        <v>ifrs-full</v>
      </c>
      <c r="M1056" t="str">
        <f t="shared" si="138"/>
        <v>DisclosureOfSignificantInvestmentsInSubsidiariesTable</v>
      </c>
      <c r="N1056" t="str">
        <f t="shared" si="139"/>
        <v>Insert into dbax_dime_conc (codi_dein, pref_conc, codi_conc, orde_conc, pref_dime, codi_dime) values ('pre_cl-ci_ifrs-12_2014-03-05_role-825700','cl-ci','CountryOfIncorporationOrResidenceOfSubsidiary','210','ifrs-full','DisclosureOfSignificantInvestmentsInSubsidiariesTable')</v>
      </c>
    </row>
    <row r="1057" spans="1:14" x14ac:dyDescent="0.25">
      <c r="A1057" t="s">
        <v>217</v>
      </c>
      <c r="B1057" t="s">
        <v>2680</v>
      </c>
      <c r="C1057">
        <v>220</v>
      </c>
      <c r="D1057" t="s">
        <v>1743</v>
      </c>
      <c r="H1057" s="1" t="str">
        <f t="shared" si="133"/>
        <v>ifrs-full_ProportionOfOwnershipInterestsHeldByNoncontrollingInterests</v>
      </c>
      <c r="I1057" t="str">
        <f t="shared" si="134"/>
        <v>ifrs-full</v>
      </c>
      <c r="J1057" t="str">
        <f t="shared" si="135"/>
        <v>ProportionOfOwnershipInterestsHeldByNoncontrollingInterests</v>
      </c>
      <c r="K1057" s="1" t="str">
        <f t="shared" si="136"/>
        <v>ifrs-full_DisclosureOfSignificantInvestmentsInSubsidiariesTable</v>
      </c>
      <c r="L1057" t="str">
        <f t="shared" si="137"/>
        <v>ifrs-full</v>
      </c>
      <c r="M1057" t="str">
        <f t="shared" si="138"/>
        <v>DisclosureOfSignificantInvestmentsInSubsidiariesTable</v>
      </c>
      <c r="N1057" t="str">
        <f t="shared" si="139"/>
        <v>Insert into dbax_dime_conc (codi_dein, pref_conc, codi_conc, orde_conc, pref_dime, codi_dime) values ('pre_cl-ci_ifrs-12_2014-03-05_role-825700','ifrs-full','ProportionOfOwnershipInterestsHeldByNoncontrollingInterests','220','ifrs-full','DisclosureOfSignificantInvestmentsInSubsidiariesTable')</v>
      </c>
    </row>
    <row r="1058" spans="1:14" x14ac:dyDescent="0.25">
      <c r="A1058" t="s">
        <v>217</v>
      </c>
      <c r="B1058" t="s">
        <v>2683</v>
      </c>
      <c r="C1058">
        <v>230</v>
      </c>
      <c r="D1058" t="s">
        <v>1743</v>
      </c>
      <c r="H1058" s="1" t="str">
        <f t="shared" si="133"/>
        <v>ifrs-full_ProportionOfVotingRightsHeldByNoncontrollingInterests</v>
      </c>
      <c r="I1058" t="str">
        <f t="shared" si="134"/>
        <v>ifrs-full</v>
      </c>
      <c r="J1058" t="str">
        <f t="shared" si="135"/>
        <v>ProportionOfVotingRightsHeldByNoncontrollingInterests</v>
      </c>
      <c r="K1058" s="1" t="str">
        <f t="shared" si="136"/>
        <v>ifrs-full_DisclosureOfSignificantInvestmentsInSubsidiariesTable</v>
      </c>
      <c r="L1058" t="str">
        <f t="shared" si="137"/>
        <v>ifrs-full</v>
      </c>
      <c r="M1058" t="str">
        <f t="shared" si="138"/>
        <v>DisclosureOfSignificantInvestmentsInSubsidiariesTable</v>
      </c>
      <c r="N1058" t="str">
        <f t="shared" si="139"/>
        <v>Insert into dbax_dime_conc (codi_dein, pref_conc, codi_conc, orde_conc, pref_dime, codi_dime) values ('pre_cl-ci_ifrs-12_2014-03-05_role-825700','ifrs-full','ProportionOfVotingRightsHeldByNoncontrollingInterests','230','ifrs-full','DisclosureOfSignificantInvestmentsInSubsidiariesTable')</v>
      </c>
    </row>
    <row r="1059" spans="1:14" x14ac:dyDescent="0.25">
      <c r="A1059" t="s">
        <v>217</v>
      </c>
      <c r="B1059" t="s">
        <v>484</v>
      </c>
      <c r="C1059">
        <v>240</v>
      </c>
      <c r="D1059" t="s">
        <v>1743</v>
      </c>
      <c r="H1059" s="1" t="str">
        <f t="shared" si="133"/>
        <v>cl-ci_GananciaPerdidaAtribuibleParticipacionesNoControladorasOtrasEntidades</v>
      </c>
      <c r="I1059" t="str">
        <f t="shared" si="134"/>
        <v>cl-ci</v>
      </c>
      <c r="J1059" t="str">
        <f t="shared" si="135"/>
        <v>GananciaPerdidaAtribuibleParticipacionesNoControladorasOtrasEntidades</v>
      </c>
      <c r="K1059" s="1" t="str">
        <f t="shared" si="136"/>
        <v>ifrs-full_DisclosureOfSignificantInvestmentsInSubsidiariesTable</v>
      </c>
      <c r="L1059" t="str">
        <f t="shared" si="137"/>
        <v>ifrs-full</v>
      </c>
      <c r="M1059" t="str">
        <f t="shared" si="138"/>
        <v>DisclosureOfSignificantInvestmentsInSubsidiariesTable</v>
      </c>
      <c r="N1059" t="str">
        <f t="shared" si="139"/>
        <v>Insert into dbax_dime_conc (codi_dein, pref_conc, codi_conc, orde_conc, pref_dime, codi_dime) values ('pre_cl-ci_ifrs-12_2014-03-05_role-825700','cl-ci','GananciaPerdidaAtribuibleParticipacionesNoControladorasOtrasEntidades','240','ifrs-full','DisclosureOfSignificantInvestmentsInSubsidiariesTable')</v>
      </c>
    </row>
    <row r="1060" spans="1:14" x14ac:dyDescent="0.25">
      <c r="A1060" t="s">
        <v>217</v>
      </c>
      <c r="B1060" t="s">
        <v>654</v>
      </c>
      <c r="C1060">
        <v>250</v>
      </c>
      <c r="D1060" t="s">
        <v>1743</v>
      </c>
      <c r="H1060" s="1" t="str">
        <f t="shared" si="133"/>
        <v>cl-ci_ParticipacionesNoControladorasOtrasEntidades</v>
      </c>
      <c r="I1060" t="str">
        <f t="shared" si="134"/>
        <v>cl-ci</v>
      </c>
      <c r="J1060" t="str">
        <f t="shared" si="135"/>
        <v>ParticipacionesNoControladorasOtrasEntidades</v>
      </c>
      <c r="K1060" s="1" t="str">
        <f t="shared" si="136"/>
        <v>ifrs-full_DisclosureOfSignificantInvestmentsInSubsidiariesTable</v>
      </c>
      <c r="L1060" t="str">
        <f t="shared" si="137"/>
        <v>ifrs-full</v>
      </c>
      <c r="M1060" t="str">
        <f t="shared" si="138"/>
        <v>DisclosureOfSignificantInvestmentsInSubsidiariesTable</v>
      </c>
      <c r="N1060" t="str">
        <f t="shared" si="139"/>
        <v>Insert into dbax_dime_conc (codi_dein, pref_conc, codi_conc, orde_conc, pref_dime, codi_dime) values ('pre_cl-ci_ifrs-12_2014-03-05_role-825700','cl-ci','ParticipacionesNoControladorasOtrasEntidades','250','ifrs-full','DisclosureOfSignificantInvestmentsInSubsidiariesTable')</v>
      </c>
    </row>
    <row r="1061" spans="1:14" x14ac:dyDescent="0.25">
      <c r="A1061" t="s">
        <v>217</v>
      </c>
      <c r="B1061" t="s">
        <v>1785</v>
      </c>
      <c r="C1061">
        <v>260</v>
      </c>
      <c r="D1061" t="s">
        <v>1743</v>
      </c>
      <c r="H1061" s="1" t="str">
        <f t="shared" si="133"/>
        <v>ifrs-full_DividendsPaidToNoncontrollingInterests</v>
      </c>
      <c r="I1061" t="str">
        <f t="shared" si="134"/>
        <v>ifrs-full</v>
      </c>
      <c r="J1061" t="str">
        <f t="shared" si="135"/>
        <v>DividendsPaidToNoncontrollingInterests</v>
      </c>
      <c r="K1061" s="1" t="str">
        <f t="shared" si="136"/>
        <v>ifrs-full_DisclosureOfSignificantInvestmentsInSubsidiariesTable</v>
      </c>
      <c r="L1061" t="str">
        <f t="shared" si="137"/>
        <v>ifrs-full</v>
      </c>
      <c r="M1061" t="str">
        <f t="shared" si="138"/>
        <v>DisclosureOfSignificantInvestmentsInSubsidiariesTable</v>
      </c>
      <c r="N1061" t="str">
        <f t="shared" si="139"/>
        <v>Insert into dbax_dime_conc (codi_dein, pref_conc, codi_conc, orde_conc, pref_dime, codi_dime) values ('pre_cl-ci_ifrs-12_2014-03-05_role-825700','ifrs-full','DividendsPaidToNoncontrollingInterests','260','ifrs-full','DisclosureOfSignificantInvestmentsInSubsidiariesTable')</v>
      </c>
    </row>
    <row r="1062" spans="1:14" x14ac:dyDescent="0.25">
      <c r="A1062" t="s">
        <v>217</v>
      </c>
      <c r="B1062" t="s">
        <v>347</v>
      </c>
      <c r="C1062">
        <v>270</v>
      </c>
      <c r="D1062" t="s">
        <v>1743</v>
      </c>
      <c r="H1062" s="1" t="str">
        <f t="shared" si="133"/>
        <v>cl-ci_ActivosCorrientesOtrasEntidades</v>
      </c>
      <c r="I1062" t="str">
        <f t="shared" si="134"/>
        <v>cl-ci</v>
      </c>
      <c r="J1062" t="str">
        <f t="shared" si="135"/>
        <v>ActivosCorrientesOtrasEntidades</v>
      </c>
      <c r="K1062" s="1" t="str">
        <f t="shared" si="136"/>
        <v>ifrs-full_DisclosureOfSignificantInvestmentsInSubsidiariesTable</v>
      </c>
      <c r="L1062" t="str">
        <f t="shared" si="137"/>
        <v>ifrs-full</v>
      </c>
      <c r="M1062" t="str">
        <f t="shared" si="138"/>
        <v>DisclosureOfSignificantInvestmentsInSubsidiariesTable</v>
      </c>
      <c r="N1062" t="str">
        <f t="shared" si="139"/>
        <v>Insert into dbax_dime_conc (codi_dein, pref_conc, codi_conc, orde_conc, pref_dime, codi_dime) values ('pre_cl-ci_ifrs-12_2014-03-05_role-825700','cl-ci','ActivosCorrientesOtrasEntidades','270','ifrs-full','DisclosureOfSignificantInvestmentsInSubsidiariesTable')</v>
      </c>
    </row>
    <row r="1063" spans="1:14" x14ac:dyDescent="0.25">
      <c r="A1063" t="s">
        <v>217</v>
      </c>
      <c r="B1063" t="s">
        <v>350</v>
      </c>
      <c r="C1063">
        <v>280</v>
      </c>
      <c r="D1063" t="s">
        <v>1743</v>
      </c>
      <c r="H1063" s="1" t="str">
        <f t="shared" si="133"/>
        <v>cl-ci_ActivosNoCorrientesOtrasEntidades</v>
      </c>
      <c r="I1063" t="str">
        <f t="shared" si="134"/>
        <v>cl-ci</v>
      </c>
      <c r="J1063" t="str">
        <f t="shared" si="135"/>
        <v>ActivosNoCorrientesOtrasEntidades</v>
      </c>
      <c r="K1063" s="1" t="str">
        <f t="shared" si="136"/>
        <v>ifrs-full_DisclosureOfSignificantInvestmentsInSubsidiariesTable</v>
      </c>
      <c r="L1063" t="str">
        <f t="shared" si="137"/>
        <v>ifrs-full</v>
      </c>
      <c r="M1063" t="str">
        <f t="shared" si="138"/>
        <v>DisclosureOfSignificantInvestmentsInSubsidiariesTable</v>
      </c>
      <c r="N1063" t="str">
        <f t="shared" si="139"/>
        <v>Insert into dbax_dime_conc (codi_dein, pref_conc, codi_conc, orde_conc, pref_dime, codi_dime) values ('pre_cl-ci_ifrs-12_2014-03-05_role-825700','cl-ci','ActivosNoCorrientesOtrasEntidades','280','ifrs-full','DisclosureOfSignificantInvestmentsInSubsidiariesTable')</v>
      </c>
    </row>
    <row r="1064" spans="1:14" x14ac:dyDescent="0.25">
      <c r="A1064" t="s">
        <v>217</v>
      </c>
      <c r="B1064" t="s">
        <v>658</v>
      </c>
      <c r="C1064">
        <v>290</v>
      </c>
      <c r="D1064" t="s">
        <v>1743</v>
      </c>
      <c r="H1064" s="1" t="str">
        <f t="shared" si="133"/>
        <v>cl-ci_PasivosCorrientesOtrasEntidades</v>
      </c>
      <c r="I1064" t="str">
        <f t="shared" si="134"/>
        <v>cl-ci</v>
      </c>
      <c r="J1064" t="str">
        <f t="shared" si="135"/>
        <v>PasivosCorrientesOtrasEntidades</v>
      </c>
      <c r="K1064" s="1" t="str">
        <f t="shared" si="136"/>
        <v>ifrs-full_DisclosureOfSignificantInvestmentsInSubsidiariesTable</v>
      </c>
      <c r="L1064" t="str">
        <f t="shared" si="137"/>
        <v>ifrs-full</v>
      </c>
      <c r="M1064" t="str">
        <f t="shared" si="138"/>
        <v>DisclosureOfSignificantInvestmentsInSubsidiariesTable</v>
      </c>
      <c r="N1064" t="str">
        <f t="shared" si="139"/>
        <v>Insert into dbax_dime_conc (codi_dein, pref_conc, codi_conc, orde_conc, pref_dime, codi_dime) values ('pre_cl-ci_ifrs-12_2014-03-05_role-825700','cl-ci','PasivosCorrientesOtrasEntidades','290','ifrs-full','DisclosureOfSignificantInvestmentsInSubsidiariesTable')</v>
      </c>
    </row>
    <row r="1065" spans="1:14" x14ac:dyDescent="0.25">
      <c r="A1065" t="s">
        <v>217</v>
      </c>
      <c r="B1065" t="s">
        <v>661</v>
      </c>
      <c r="C1065">
        <v>300</v>
      </c>
      <c r="D1065" t="s">
        <v>1743</v>
      </c>
      <c r="H1065" s="1" t="str">
        <f t="shared" si="133"/>
        <v>cl-ci_PasivosNoCorrientesOtrasEntidades</v>
      </c>
      <c r="I1065" t="str">
        <f t="shared" si="134"/>
        <v>cl-ci</v>
      </c>
      <c r="J1065" t="str">
        <f t="shared" si="135"/>
        <v>PasivosNoCorrientesOtrasEntidades</v>
      </c>
      <c r="K1065" s="1" t="str">
        <f t="shared" si="136"/>
        <v>ifrs-full_DisclosureOfSignificantInvestmentsInSubsidiariesTable</v>
      </c>
      <c r="L1065" t="str">
        <f t="shared" si="137"/>
        <v>ifrs-full</v>
      </c>
      <c r="M1065" t="str">
        <f t="shared" si="138"/>
        <v>DisclosureOfSignificantInvestmentsInSubsidiariesTable</v>
      </c>
      <c r="N1065" t="str">
        <f t="shared" si="139"/>
        <v>Insert into dbax_dime_conc (codi_dein, pref_conc, codi_conc, orde_conc, pref_dime, codi_dime) values ('pre_cl-ci_ifrs-12_2014-03-05_role-825700','cl-ci','PasivosNoCorrientesOtrasEntidades','300','ifrs-full','DisclosureOfSignificantInvestmentsInSubsidiariesTable')</v>
      </c>
    </row>
    <row r="1066" spans="1:14" x14ac:dyDescent="0.25">
      <c r="A1066" t="s">
        <v>217</v>
      </c>
      <c r="B1066" t="s">
        <v>533</v>
      </c>
      <c r="C1066">
        <v>310</v>
      </c>
      <c r="D1066" t="s">
        <v>1743</v>
      </c>
      <c r="H1066" s="1" t="str">
        <f t="shared" si="133"/>
        <v>cl-ci_IngresosActividadesOrdinariasOtrasEntidades</v>
      </c>
      <c r="I1066" t="str">
        <f t="shared" si="134"/>
        <v>cl-ci</v>
      </c>
      <c r="J1066" t="str">
        <f t="shared" si="135"/>
        <v>IngresosActividadesOrdinariasOtrasEntidades</v>
      </c>
      <c r="K1066" s="1" t="str">
        <f t="shared" si="136"/>
        <v>ifrs-full_DisclosureOfSignificantInvestmentsInSubsidiariesTable</v>
      </c>
      <c r="L1066" t="str">
        <f t="shared" si="137"/>
        <v>ifrs-full</v>
      </c>
      <c r="M1066" t="str">
        <f t="shared" si="138"/>
        <v>DisclosureOfSignificantInvestmentsInSubsidiariesTable</v>
      </c>
      <c r="N1066" t="str">
        <f t="shared" si="139"/>
        <v>Insert into dbax_dime_conc (codi_dein, pref_conc, codi_conc, orde_conc, pref_dime, codi_dime) values ('pre_cl-ci_ifrs-12_2014-03-05_role-825700','cl-ci','IngresosActividadesOrdinariasOtrasEntidades','310','ifrs-full','DisclosureOfSignificantInvestmentsInSubsidiariesTable')</v>
      </c>
    </row>
    <row r="1067" spans="1:14" x14ac:dyDescent="0.25">
      <c r="A1067" t="s">
        <v>217</v>
      </c>
      <c r="B1067" t="s">
        <v>485</v>
      </c>
      <c r="C1067">
        <v>320</v>
      </c>
      <c r="D1067" t="s">
        <v>1743</v>
      </c>
      <c r="H1067" s="1" t="str">
        <f t="shared" si="133"/>
        <v>cl-ci_GananciaPerdidaOtrasEntidades</v>
      </c>
      <c r="I1067" t="str">
        <f t="shared" si="134"/>
        <v>cl-ci</v>
      </c>
      <c r="J1067" t="str">
        <f t="shared" si="135"/>
        <v>GananciaPerdidaOtrasEntidades</v>
      </c>
      <c r="K1067" s="1" t="str">
        <f t="shared" si="136"/>
        <v>ifrs-full_DisclosureOfSignificantInvestmentsInSubsidiariesTable</v>
      </c>
      <c r="L1067" t="str">
        <f t="shared" si="137"/>
        <v>ifrs-full</v>
      </c>
      <c r="M1067" t="str">
        <f t="shared" si="138"/>
        <v>DisclosureOfSignificantInvestmentsInSubsidiariesTable</v>
      </c>
      <c r="N1067" t="str">
        <f t="shared" si="139"/>
        <v>Insert into dbax_dime_conc (codi_dein, pref_conc, codi_conc, orde_conc, pref_dime, codi_dime) values ('pre_cl-ci_ifrs-12_2014-03-05_role-825700','cl-ci','GananciaPerdidaOtrasEntidades','320','ifrs-full','DisclosureOfSignificantInvestmentsInSubsidiariesTable')</v>
      </c>
    </row>
    <row r="1068" spans="1:14" x14ac:dyDescent="0.25">
      <c r="A1068" t="s">
        <v>217</v>
      </c>
      <c r="B1068" t="s">
        <v>698</v>
      </c>
      <c r="C1068">
        <v>330</v>
      </c>
      <c r="D1068" t="s">
        <v>1743</v>
      </c>
      <c r="H1068" s="1" t="str">
        <f t="shared" si="133"/>
        <v>cl-ci_ResultadoIntegralOtrasEntidades</v>
      </c>
      <c r="I1068" t="str">
        <f t="shared" si="134"/>
        <v>cl-ci</v>
      </c>
      <c r="J1068" t="str">
        <f t="shared" si="135"/>
        <v>ResultadoIntegralOtrasEntidades</v>
      </c>
      <c r="K1068" s="1" t="str">
        <f t="shared" si="136"/>
        <v>ifrs-full_DisclosureOfSignificantInvestmentsInSubsidiariesTable</v>
      </c>
      <c r="L1068" t="str">
        <f t="shared" si="137"/>
        <v>ifrs-full</v>
      </c>
      <c r="M1068" t="str">
        <f t="shared" si="138"/>
        <v>DisclosureOfSignificantInvestmentsInSubsidiariesTable</v>
      </c>
      <c r="N1068" t="str">
        <f t="shared" si="139"/>
        <v>Insert into dbax_dime_conc (codi_dein, pref_conc, codi_conc, orde_conc, pref_dime, codi_dime) values ('pre_cl-ci_ifrs-12_2014-03-05_role-825700','cl-ci','ResultadoIntegralOtrasEntidades','330','ifrs-full','DisclosureOfSignificantInvestmentsInSubsidiariesTable')</v>
      </c>
    </row>
    <row r="1069" spans="1:14" x14ac:dyDescent="0.25">
      <c r="A1069" t="s">
        <v>217</v>
      </c>
      <c r="B1069" t="s">
        <v>1112</v>
      </c>
      <c r="C1069">
        <v>340</v>
      </c>
      <c r="D1069" t="s">
        <v>1743</v>
      </c>
      <c r="H1069" s="1" t="str">
        <f t="shared" si="133"/>
        <v>ifrs-full_DateOfEndOfReportingPeriodOfFinancialStatementsOfSubsidiary</v>
      </c>
      <c r="I1069" t="str">
        <f t="shared" si="134"/>
        <v>ifrs-full</v>
      </c>
      <c r="J1069" t="str">
        <f t="shared" si="135"/>
        <v>DateOfEndOfReportingPeriodOfFinancialStatementsOfSubsidiary</v>
      </c>
      <c r="K1069" s="1" t="str">
        <f t="shared" si="136"/>
        <v>ifrs-full_DisclosureOfSignificantInvestmentsInSubsidiariesTable</v>
      </c>
      <c r="L1069" t="str">
        <f t="shared" si="137"/>
        <v>ifrs-full</v>
      </c>
      <c r="M1069" t="str">
        <f t="shared" si="138"/>
        <v>DisclosureOfSignificantInvestmentsInSubsidiariesTable</v>
      </c>
      <c r="N1069" t="str">
        <f t="shared" si="139"/>
        <v>Insert into dbax_dime_conc (codi_dein, pref_conc, codi_conc, orde_conc, pref_dime, codi_dime) values ('pre_cl-ci_ifrs-12_2014-03-05_role-825700','ifrs-full','DateOfEndOfReportingPeriodOfFinancialStatementsOfSubsidiary','340','ifrs-full','DisclosureOfSignificantInvestmentsInSubsidiariesTable')</v>
      </c>
    </row>
    <row r="1070" spans="1:14" x14ac:dyDescent="0.25">
      <c r="A1070" t="s">
        <v>217</v>
      </c>
      <c r="B1070" t="s">
        <v>1449</v>
      </c>
      <c r="C1070">
        <v>350</v>
      </c>
      <c r="D1070" t="s">
        <v>1743</v>
      </c>
      <c r="H1070" s="1" t="str">
        <f t="shared" si="133"/>
        <v>ifrs-full_DescriptionOfReasonWhyUsingDifferentReportingDateOrPeriodForSubsidiary</v>
      </c>
      <c r="I1070" t="str">
        <f t="shared" si="134"/>
        <v>ifrs-full</v>
      </c>
      <c r="J1070" t="str">
        <f t="shared" si="135"/>
        <v>DescriptionOfReasonWhyUsingDifferentReportingDateOrPeriodForSubsidiary</v>
      </c>
      <c r="K1070" s="1" t="str">
        <f t="shared" si="136"/>
        <v>ifrs-full_DisclosureOfSignificantInvestmentsInSubsidiariesTable</v>
      </c>
      <c r="L1070" t="str">
        <f t="shared" si="137"/>
        <v>ifrs-full</v>
      </c>
      <c r="M1070" t="str">
        <f t="shared" si="138"/>
        <v>DisclosureOfSignificantInvestmentsInSubsidiariesTable</v>
      </c>
      <c r="N1070" t="str">
        <f t="shared" si="139"/>
        <v>Insert into dbax_dime_conc (codi_dein, pref_conc, codi_conc, orde_conc, pref_dime, codi_dime) values ('pre_cl-ci_ifrs-12_2014-03-05_role-825700','ifrs-full','DescriptionOfReasonWhyUsingDifferentReportingDateOrPeriodForSubsidiary','350','ifrs-full','DisclosureOfSignificantInvestmentsInSubsidiariesTable')</v>
      </c>
    </row>
    <row r="1071" spans="1:14" x14ac:dyDescent="0.25">
      <c r="A1071" t="s">
        <v>217</v>
      </c>
      <c r="B1071" t="s">
        <v>1767</v>
      </c>
      <c r="C1071">
        <v>1710</v>
      </c>
      <c r="D1071" t="s">
        <v>1768</v>
      </c>
      <c r="H1071" s="1" t="str">
        <f t="shared" si="133"/>
        <v>ifrs-full_DisclosureOfUnconsolidatedStructuredEntitiesLineItems</v>
      </c>
      <c r="I1071" t="str">
        <f t="shared" si="134"/>
        <v>ifrs-full</v>
      </c>
      <c r="J1071" t="str">
        <f t="shared" si="135"/>
        <v>DisclosureOfUnconsolidatedStructuredEntitiesLineItems</v>
      </c>
      <c r="K1071" s="1" t="str">
        <f t="shared" si="136"/>
        <v>ifrs-full_DisclosureOfUnconsolidatedStructuredEntitiesTable</v>
      </c>
      <c r="L1071" t="str">
        <f t="shared" si="137"/>
        <v>ifrs-full</v>
      </c>
      <c r="M1071" t="str">
        <f t="shared" si="138"/>
        <v>DisclosureOfUnconsolidatedStructuredEntitiesTable</v>
      </c>
      <c r="N1071" t="str">
        <f t="shared" si="139"/>
        <v>Insert into dbax_dime_conc (codi_dein, pref_conc, codi_conc, orde_conc, pref_dime, codi_dime) values ('pre_cl-ci_ifrs-12_2014-03-05_role-825700','ifrs-full','DisclosureOfUnconsolidatedStructuredEntitiesLineItems','1710','ifrs-full','DisclosureOfUnconsolidatedStructuredEntitiesTable')</v>
      </c>
    </row>
    <row r="1072" spans="1:14" x14ac:dyDescent="0.25">
      <c r="A1072" t="s">
        <v>217</v>
      </c>
      <c r="B1072" t="s">
        <v>1608</v>
      </c>
      <c r="C1072">
        <v>1720</v>
      </c>
      <c r="D1072" t="s">
        <v>1768</v>
      </c>
      <c r="H1072" s="1" t="str">
        <f t="shared" si="133"/>
        <v>ifrs-full_DisclosureOfInformationAboutInterestsInStructuredEntityExplanatory</v>
      </c>
      <c r="I1072" t="str">
        <f t="shared" si="134"/>
        <v>ifrs-full</v>
      </c>
      <c r="J1072" t="str">
        <f t="shared" si="135"/>
        <v>DisclosureOfInformationAboutInterestsInStructuredEntityExplanatory</v>
      </c>
      <c r="K1072" s="1" t="str">
        <f t="shared" si="136"/>
        <v>ifrs-full_DisclosureOfUnconsolidatedStructuredEntitiesTable</v>
      </c>
      <c r="L1072" t="str">
        <f t="shared" si="137"/>
        <v>ifrs-full</v>
      </c>
      <c r="M1072" t="str">
        <f t="shared" si="138"/>
        <v>DisclosureOfUnconsolidatedStructuredEntitiesTable</v>
      </c>
      <c r="N1072" t="str">
        <f t="shared" si="139"/>
        <v>Insert into dbax_dime_conc (codi_dein, pref_conc, codi_conc, orde_conc, pref_dime, codi_dime) values ('pre_cl-ci_ifrs-12_2014-03-05_role-825700','ifrs-full','DisclosureOfInformationAboutInterestsInStructuredEntityExplanatory','1720','ifrs-full','DisclosureOfUnconsolidatedStructuredEntitiesTable')</v>
      </c>
    </row>
    <row r="1073" spans="1:14" x14ac:dyDescent="0.25">
      <c r="A1073" t="s">
        <v>217</v>
      </c>
      <c r="B1073" t="s">
        <v>1305</v>
      </c>
      <c r="C1073">
        <v>1730</v>
      </c>
      <c r="D1073" t="s">
        <v>1768</v>
      </c>
      <c r="H1073" s="1" t="str">
        <f t="shared" si="133"/>
        <v>ifrs-full_DescriptionOfHowEntityDeterminedWhichStructuredEntitiesItSponsored</v>
      </c>
      <c r="I1073" t="str">
        <f t="shared" si="134"/>
        <v>ifrs-full</v>
      </c>
      <c r="J1073" t="str">
        <f t="shared" si="135"/>
        <v>DescriptionOfHowEntityDeterminedWhichStructuredEntitiesItSponsored</v>
      </c>
      <c r="K1073" s="1" t="str">
        <f t="shared" si="136"/>
        <v>ifrs-full_DisclosureOfUnconsolidatedStructuredEntitiesTable</v>
      </c>
      <c r="L1073" t="str">
        <f t="shared" si="137"/>
        <v>ifrs-full</v>
      </c>
      <c r="M1073" t="str">
        <f t="shared" si="138"/>
        <v>DisclosureOfUnconsolidatedStructuredEntitiesTable</v>
      </c>
      <c r="N1073" t="str">
        <f t="shared" si="139"/>
        <v>Insert into dbax_dime_conc (codi_dein, pref_conc, codi_conc, orde_conc, pref_dime, codi_dime) values ('pre_cl-ci_ifrs-12_2014-03-05_role-825700','ifrs-full','DescriptionOfHowEntityDeterminedWhichStructuredEntitiesItSponsored','1730','ifrs-full','DisclosureOfUnconsolidatedStructuredEntitiesTable')</v>
      </c>
    </row>
    <row r="1074" spans="1:14" x14ac:dyDescent="0.25">
      <c r="A1074" t="s">
        <v>217</v>
      </c>
      <c r="B1074" t="s">
        <v>2055</v>
      </c>
      <c r="C1074">
        <v>1740</v>
      </c>
      <c r="D1074" t="s">
        <v>1768</v>
      </c>
      <c r="H1074" s="1" t="str">
        <f t="shared" si="133"/>
        <v>ifrs-full_IncomeFromStructuredEntities</v>
      </c>
      <c r="I1074" t="str">
        <f t="shared" si="134"/>
        <v>ifrs-full</v>
      </c>
      <c r="J1074" t="str">
        <f t="shared" si="135"/>
        <v>IncomeFromStructuredEntities</v>
      </c>
      <c r="K1074" s="1" t="str">
        <f t="shared" si="136"/>
        <v>ifrs-full_DisclosureOfUnconsolidatedStructuredEntitiesTable</v>
      </c>
      <c r="L1074" t="str">
        <f t="shared" si="137"/>
        <v>ifrs-full</v>
      </c>
      <c r="M1074" t="str">
        <f t="shared" si="138"/>
        <v>DisclosureOfUnconsolidatedStructuredEntitiesTable</v>
      </c>
      <c r="N1074" t="str">
        <f t="shared" si="139"/>
        <v>Insert into dbax_dime_conc (codi_dein, pref_conc, codi_conc, orde_conc, pref_dime, codi_dime) values ('pre_cl-ci_ifrs-12_2014-03-05_role-825700','ifrs-full','IncomeFromStructuredEntities','1740','ifrs-full','DisclosureOfUnconsolidatedStructuredEntitiesTable')</v>
      </c>
    </row>
    <row r="1075" spans="1:14" x14ac:dyDescent="0.25">
      <c r="A1075" t="s">
        <v>217</v>
      </c>
      <c r="B1075" t="s">
        <v>1471</v>
      </c>
      <c r="C1075">
        <v>1750</v>
      </c>
      <c r="D1075" t="s">
        <v>1768</v>
      </c>
      <c r="H1075" s="1" t="str">
        <f t="shared" si="133"/>
        <v>ifrs-full_DescriptionOfTypesOfIncomeFromStructuredEntities</v>
      </c>
      <c r="I1075" t="str">
        <f t="shared" si="134"/>
        <v>ifrs-full</v>
      </c>
      <c r="J1075" t="str">
        <f t="shared" si="135"/>
        <v>DescriptionOfTypesOfIncomeFromStructuredEntities</v>
      </c>
      <c r="K1075" s="1" t="str">
        <f t="shared" si="136"/>
        <v>ifrs-full_DisclosureOfUnconsolidatedStructuredEntitiesTable</v>
      </c>
      <c r="L1075" t="str">
        <f t="shared" si="137"/>
        <v>ifrs-full</v>
      </c>
      <c r="M1075" t="str">
        <f t="shared" si="138"/>
        <v>DisclosureOfUnconsolidatedStructuredEntitiesTable</v>
      </c>
      <c r="N1075" t="str">
        <f t="shared" si="139"/>
        <v>Insert into dbax_dime_conc (codi_dein, pref_conc, codi_conc, orde_conc, pref_dime, codi_dime) values ('pre_cl-ci_ifrs-12_2014-03-05_role-825700','ifrs-full','DescriptionOfTypesOfIncomeFromStructuredEntities','1750','ifrs-full','DisclosureOfUnconsolidatedStructuredEntitiesTable')</v>
      </c>
    </row>
    <row r="1076" spans="1:14" x14ac:dyDescent="0.25">
      <c r="A1076" t="s">
        <v>217</v>
      </c>
      <c r="B1076" t="s">
        <v>835</v>
      </c>
      <c r="C1076">
        <v>1760</v>
      </c>
      <c r="D1076" t="s">
        <v>1768</v>
      </c>
      <c r="H1076" s="1" t="str">
        <f t="shared" si="133"/>
        <v>ifrs-full_AssetsTransferredToStructuredEntitiesAtTimeOfTransfer</v>
      </c>
      <c r="I1076" t="str">
        <f t="shared" si="134"/>
        <v>ifrs-full</v>
      </c>
      <c r="J1076" t="str">
        <f t="shared" si="135"/>
        <v>AssetsTransferredToStructuredEntitiesAtTimeOfTransfer</v>
      </c>
      <c r="K1076" s="1" t="str">
        <f t="shared" si="136"/>
        <v>ifrs-full_DisclosureOfUnconsolidatedStructuredEntitiesTable</v>
      </c>
      <c r="L1076" t="str">
        <f t="shared" si="137"/>
        <v>ifrs-full</v>
      </c>
      <c r="M1076" t="str">
        <f t="shared" si="138"/>
        <v>DisclosureOfUnconsolidatedStructuredEntitiesTable</v>
      </c>
      <c r="N1076" t="str">
        <f t="shared" si="139"/>
        <v>Insert into dbax_dime_conc (codi_dein, pref_conc, codi_conc, orde_conc, pref_dime, codi_dime) values ('pre_cl-ci_ifrs-12_2014-03-05_role-825700','ifrs-full','AssetsTransferredToStructuredEntitiesAtTimeOfTransfer','1760','ifrs-full','DisclosureOfUnconsolidatedStructuredEntitiesTable')</v>
      </c>
    </row>
    <row r="1077" spans="1:14" x14ac:dyDescent="0.25">
      <c r="A1077" t="s">
        <v>217</v>
      </c>
      <c r="B1077" t="s">
        <v>833</v>
      </c>
      <c r="C1077">
        <v>1770</v>
      </c>
      <c r="D1077" t="s">
        <v>1768</v>
      </c>
      <c r="H1077" s="1" t="str">
        <f t="shared" si="133"/>
        <v>ifrs-full_AssetsRecognisedInEntitysFinancialStatementsInRelationToStructuredEntities</v>
      </c>
      <c r="I1077" t="str">
        <f t="shared" si="134"/>
        <v>ifrs-full</v>
      </c>
      <c r="J1077" t="str">
        <f t="shared" si="135"/>
        <v>AssetsRecognisedInEntitysFinancialStatementsInRelationToStructuredEntities</v>
      </c>
      <c r="K1077" s="1" t="str">
        <f t="shared" si="136"/>
        <v>ifrs-full_DisclosureOfUnconsolidatedStructuredEntitiesTable</v>
      </c>
      <c r="L1077" t="str">
        <f t="shared" si="137"/>
        <v>ifrs-full</v>
      </c>
      <c r="M1077" t="str">
        <f t="shared" si="138"/>
        <v>DisclosureOfUnconsolidatedStructuredEntitiesTable</v>
      </c>
      <c r="N1077" t="str">
        <f t="shared" si="139"/>
        <v>Insert into dbax_dime_conc (codi_dein, pref_conc, codi_conc, orde_conc, pref_dime, codi_dime) values ('pre_cl-ci_ifrs-12_2014-03-05_role-825700','ifrs-full','AssetsRecognisedInEntitysFinancialStatementsInRelationToStructuredEntities','1770','ifrs-full','DisclosureOfUnconsolidatedStructuredEntitiesTable')</v>
      </c>
    </row>
    <row r="1078" spans="1:14" x14ac:dyDescent="0.25">
      <c r="A1078" t="s">
        <v>217</v>
      </c>
      <c r="B1078" t="s">
        <v>2298</v>
      </c>
      <c r="C1078">
        <v>1780</v>
      </c>
      <c r="D1078" t="s">
        <v>1768</v>
      </c>
      <c r="H1078" s="1" t="str">
        <f t="shared" si="133"/>
        <v>ifrs-full_LiabilitiesRecognisedInEntitysFinancialStatementsInRelationToStructuredEntities</v>
      </c>
      <c r="I1078" t="str">
        <f t="shared" si="134"/>
        <v>ifrs-full</v>
      </c>
      <c r="J1078" t="str">
        <f t="shared" si="135"/>
        <v>LiabilitiesRecognisedInEntitysFinancialStatementsInRelationToStructuredEntities</v>
      </c>
      <c r="K1078" s="1" t="str">
        <f t="shared" si="136"/>
        <v>ifrs-full_DisclosureOfUnconsolidatedStructuredEntitiesTable</v>
      </c>
      <c r="L1078" t="str">
        <f t="shared" si="137"/>
        <v>ifrs-full</v>
      </c>
      <c r="M1078" t="str">
        <f t="shared" si="138"/>
        <v>DisclosureOfUnconsolidatedStructuredEntitiesTable</v>
      </c>
      <c r="N1078" t="str">
        <f t="shared" si="139"/>
        <v>Insert into dbax_dime_conc (codi_dein, pref_conc, codi_conc, orde_conc, pref_dime, codi_dime) values ('pre_cl-ci_ifrs-12_2014-03-05_role-825700','ifrs-full','LiabilitiesRecognisedInEntitysFinancialStatementsInRelationToStructuredEntities','1780','ifrs-full','DisclosureOfUnconsolidatedStructuredEntitiesTable')</v>
      </c>
    </row>
    <row r="1079" spans="1:14" x14ac:dyDescent="0.25">
      <c r="A1079" t="s">
        <v>217</v>
      </c>
      <c r="B1079" t="s">
        <v>1343</v>
      </c>
      <c r="C1079">
        <v>1790</v>
      </c>
      <c r="D1079" t="s">
        <v>1768</v>
      </c>
      <c r="H1079" s="1" t="str">
        <f t="shared" si="133"/>
        <v>ifrs-full_DescriptionOfLineItemsInStatementOfFinancialPositionInWhichAssetsAndLiabilitiesRecognisedInRelationToStructuredEntitiesAreRecognised</v>
      </c>
      <c r="I1079" t="str">
        <f t="shared" si="134"/>
        <v>ifrs-full</v>
      </c>
      <c r="J1079" t="str">
        <f t="shared" si="135"/>
        <v>DescriptionOfLineItemsInStatementOfFinancialPositionInWhichAssetsAndLiabilitiesRecognisedInRelationToStructuredEntitiesAreRecognised</v>
      </c>
      <c r="K1079" s="1" t="str">
        <f t="shared" si="136"/>
        <v>ifrs-full_DisclosureOfUnconsolidatedStructuredEntitiesTable</v>
      </c>
      <c r="L1079" t="str">
        <f t="shared" si="137"/>
        <v>ifrs-full</v>
      </c>
      <c r="M1079" t="str">
        <f t="shared" si="138"/>
        <v>DisclosureOfUnconsolidatedStructuredEntitiesTable</v>
      </c>
      <c r="N1079" t="str">
        <f t="shared" si="139"/>
        <v>Insert into dbax_dime_conc (codi_dein, pref_conc, codi_conc, orde_conc, pref_dime, codi_dime) values ('pre_cl-ci_ifrs-12_2014-03-05_role-825700','ifrs-full','DescriptionOfLineItemsInStatementOfFinancialPositionInWhichAssetsAndLiabilitiesRecognisedInRelationToStructuredEntitiesAreRecognised','1790','ifrs-full','DisclosureOfUnconsolidatedStructuredEntitiesTable')</v>
      </c>
    </row>
    <row r="1080" spans="1:14" x14ac:dyDescent="0.25">
      <c r="A1080" t="s">
        <v>217</v>
      </c>
      <c r="B1080" t="s">
        <v>2332</v>
      </c>
      <c r="C1080">
        <v>1800</v>
      </c>
      <c r="D1080" t="s">
        <v>1768</v>
      </c>
      <c r="H1080" s="1" t="str">
        <f t="shared" si="133"/>
        <v>ifrs-full_MaximumExposureToLossFromInterestsInStructuredEntities</v>
      </c>
      <c r="I1080" t="str">
        <f t="shared" si="134"/>
        <v>ifrs-full</v>
      </c>
      <c r="J1080" t="str">
        <f t="shared" si="135"/>
        <v>MaximumExposureToLossFromInterestsInStructuredEntities</v>
      </c>
      <c r="K1080" s="1" t="str">
        <f t="shared" si="136"/>
        <v>ifrs-full_DisclosureOfUnconsolidatedStructuredEntitiesTable</v>
      </c>
      <c r="L1080" t="str">
        <f t="shared" si="137"/>
        <v>ifrs-full</v>
      </c>
      <c r="M1080" t="str">
        <f t="shared" si="138"/>
        <v>DisclosureOfUnconsolidatedStructuredEntitiesTable</v>
      </c>
      <c r="N1080" t="str">
        <f t="shared" si="139"/>
        <v>Insert into dbax_dime_conc (codi_dein, pref_conc, codi_conc, orde_conc, pref_dime, codi_dime) values ('pre_cl-ci_ifrs-12_2014-03-05_role-825700','ifrs-full','MaximumExposureToLossFromInterestsInStructuredEntities','1800','ifrs-full','DisclosureOfUnconsolidatedStructuredEntitiesTable')</v>
      </c>
    </row>
    <row r="1081" spans="1:14" x14ac:dyDescent="0.25">
      <c r="A1081" t="s">
        <v>217</v>
      </c>
      <c r="B1081" t="s">
        <v>2153</v>
      </c>
      <c r="C1081">
        <v>1810</v>
      </c>
      <c r="D1081" t="s">
        <v>1768</v>
      </c>
      <c r="H1081" s="1" t="str">
        <f t="shared" si="133"/>
        <v>ifrs-full_InformationAboutHowMaximumExposureToLossFromInterestsInStructuredEntitiesIsDetermined</v>
      </c>
      <c r="I1081" t="str">
        <f t="shared" si="134"/>
        <v>ifrs-full</v>
      </c>
      <c r="J1081" t="str">
        <f t="shared" si="135"/>
        <v>InformationAboutHowMaximumExposureToLossFromInterestsInStructuredEntitiesIsDetermined</v>
      </c>
      <c r="K1081" s="1" t="str">
        <f t="shared" si="136"/>
        <v>ifrs-full_DisclosureOfUnconsolidatedStructuredEntitiesTable</v>
      </c>
      <c r="L1081" t="str">
        <f t="shared" si="137"/>
        <v>ifrs-full</v>
      </c>
      <c r="M1081" t="str">
        <f t="shared" si="138"/>
        <v>DisclosureOfUnconsolidatedStructuredEntitiesTable</v>
      </c>
      <c r="N1081" t="str">
        <f t="shared" si="139"/>
        <v>Insert into dbax_dime_conc (codi_dein, pref_conc, codi_conc, orde_conc, pref_dime, codi_dime) values ('pre_cl-ci_ifrs-12_2014-03-05_role-825700','ifrs-full','InformationAboutHowMaximumExposureToLossFromInterestsInStructuredEntitiesIsDetermined','1810','ifrs-full','DisclosureOfUnconsolidatedStructuredEntitiesTable')</v>
      </c>
    </row>
    <row r="1082" spans="1:14" x14ac:dyDescent="0.25">
      <c r="A1082" t="s">
        <v>217</v>
      </c>
      <c r="B1082" t="s">
        <v>1280</v>
      </c>
      <c r="C1082">
        <v>1820</v>
      </c>
      <c r="D1082" t="s">
        <v>1768</v>
      </c>
      <c r="H1082" s="1" t="str">
        <f t="shared" si="133"/>
        <v>ifrs-full_DescriptionOfFactAndReasonsWhyMaximumExposureToLossFromInterestsInStructuredEntitiesCannotBeQuantified</v>
      </c>
      <c r="I1082" t="str">
        <f t="shared" si="134"/>
        <v>ifrs-full</v>
      </c>
      <c r="J1082" t="str">
        <f t="shared" si="135"/>
        <v>DescriptionOfFactAndReasonsWhyMaximumExposureToLossFromInterestsInStructuredEntitiesCannotBeQuantified</v>
      </c>
      <c r="K1082" s="1" t="str">
        <f t="shared" si="136"/>
        <v>ifrs-full_DisclosureOfUnconsolidatedStructuredEntitiesTable</v>
      </c>
      <c r="L1082" t="str">
        <f t="shared" si="137"/>
        <v>ifrs-full</v>
      </c>
      <c r="M1082" t="str">
        <f t="shared" si="138"/>
        <v>DisclosureOfUnconsolidatedStructuredEntitiesTable</v>
      </c>
      <c r="N1082" t="str">
        <f t="shared" si="139"/>
        <v>Insert into dbax_dime_conc (codi_dein, pref_conc, codi_conc, orde_conc, pref_dime, codi_dime) values ('pre_cl-ci_ifrs-12_2014-03-05_role-825700','ifrs-full','DescriptionOfFactAndReasonsWhyMaximumExposureToLossFromInterestsInStructuredEntitiesCannotBeQuantified','1820','ifrs-full','DisclosureOfUnconsolidatedStructuredEntitiesTable')</v>
      </c>
    </row>
    <row r="1083" spans="1:14" x14ac:dyDescent="0.25">
      <c r="A1083" t="s">
        <v>217</v>
      </c>
      <c r="B1083" t="s">
        <v>1262</v>
      </c>
      <c r="C1083">
        <v>1830</v>
      </c>
      <c r="D1083" t="s">
        <v>1768</v>
      </c>
      <c r="H1083" s="1" t="str">
        <f t="shared" si="133"/>
        <v>ifrs-full_DescriptionOfComparisonBetweenAssetsAndLiabilitiesRecognisedInRelationToStructuredEntitiesAndMaximumExposureToLossFromInterestsInStructuredEntities</v>
      </c>
      <c r="I1083" t="str">
        <f t="shared" si="134"/>
        <v>ifrs-full</v>
      </c>
      <c r="J1083" t="str">
        <f t="shared" si="135"/>
        <v>DescriptionOfComparisonBetweenAssetsAndLiabilitiesRecognisedInRelationToStructuredEntitiesAndMaximumExposureToLossFromInterestsInStructuredEntities</v>
      </c>
      <c r="K1083" s="1" t="str">
        <f t="shared" si="136"/>
        <v>ifrs-full_DisclosureOfUnconsolidatedStructuredEntitiesTable</v>
      </c>
      <c r="L1083" t="str">
        <f t="shared" si="137"/>
        <v>ifrs-full</v>
      </c>
      <c r="M1083" t="str">
        <f t="shared" si="138"/>
        <v>DisclosureOfUnconsolidatedStructuredEntitiesTable</v>
      </c>
      <c r="N1083" t="str">
        <f t="shared" si="139"/>
        <v>Insert into dbax_dime_conc (codi_dein, pref_conc, codi_conc, orde_conc, pref_dime, codi_dime) values ('pre_cl-ci_ifrs-12_2014-03-05_role-825700','ifrs-full','DescriptionOfComparisonBetweenAssetsAndLiabilitiesRecognisedInRelationToStructuredEntitiesAndMaximumExposureToLossFromInterestsInStructuredEntities','1830','ifrs-full','DisclosureOfUnconsolidatedStructuredEntitiesTable')</v>
      </c>
    </row>
    <row r="1084" spans="1:14" x14ac:dyDescent="0.25">
      <c r="A1084" t="s">
        <v>217</v>
      </c>
      <c r="B1084" t="s">
        <v>1469</v>
      </c>
      <c r="C1084">
        <v>1840</v>
      </c>
      <c r="D1084" t="s">
        <v>1768</v>
      </c>
      <c r="H1084" s="1" t="str">
        <f t="shared" si="133"/>
        <v>ifrs-full_DescriptionOfTypeOfSupportProvidedToStructuredEntityWithoutHavingContractualObligationToDoSo</v>
      </c>
      <c r="I1084" t="str">
        <f t="shared" si="134"/>
        <v>ifrs-full</v>
      </c>
      <c r="J1084" t="str">
        <f t="shared" si="135"/>
        <v>DescriptionOfTypeOfSupportProvidedToStructuredEntityWithoutHavingContractualObligationToDoSo</v>
      </c>
      <c r="K1084" s="1" t="str">
        <f t="shared" si="136"/>
        <v>ifrs-full_DisclosureOfUnconsolidatedStructuredEntitiesTable</v>
      </c>
      <c r="L1084" t="str">
        <f t="shared" si="137"/>
        <v>ifrs-full</v>
      </c>
      <c r="M1084" t="str">
        <f t="shared" si="138"/>
        <v>DisclosureOfUnconsolidatedStructuredEntitiesTable</v>
      </c>
      <c r="N1084" t="str">
        <f t="shared" si="139"/>
        <v>Insert into dbax_dime_conc (codi_dein, pref_conc, codi_conc, orde_conc, pref_dime, codi_dime) values ('pre_cl-ci_ifrs-12_2014-03-05_role-825700','ifrs-full','DescriptionOfTypeOfSupportProvidedToStructuredEntityWithoutHavingContractualObligationToDoSo','1840','ifrs-full','DisclosureOfUnconsolidatedStructuredEntitiesTable')</v>
      </c>
    </row>
    <row r="1085" spans="1:14" x14ac:dyDescent="0.25">
      <c r="A1085" t="s">
        <v>217</v>
      </c>
      <c r="B1085" t="s">
        <v>2921</v>
      </c>
      <c r="C1085">
        <v>1850</v>
      </c>
      <c r="D1085" t="s">
        <v>1768</v>
      </c>
      <c r="H1085" s="1" t="str">
        <f t="shared" si="133"/>
        <v>ifrs-full_SupportProvidedToStructuredEntityWithoutHavingContractualObligationToDoSo</v>
      </c>
      <c r="I1085" t="str">
        <f t="shared" si="134"/>
        <v>ifrs-full</v>
      </c>
      <c r="J1085" t="str">
        <f t="shared" si="135"/>
        <v>SupportProvidedToStructuredEntityWithoutHavingContractualObligationToDoSo</v>
      </c>
      <c r="K1085" s="1" t="str">
        <f t="shared" si="136"/>
        <v>ifrs-full_DisclosureOfUnconsolidatedStructuredEntitiesTable</v>
      </c>
      <c r="L1085" t="str">
        <f t="shared" si="137"/>
        <v>ifrs-full</v>
      </c>
      <c r="M1085" t="str">
        <f t="shared" si="138"/>
        <v>DisclosureOfUnconsolidatedStructuredEntitiesTable</v>
      </c>
      <c r="N1085" t="str">
        <f t="shared" si="139"/>
        <v>Insert into dbax_dime_conc (codi_dein, pref_conc, codi_conc, orde_conc, pref_dime, codi_dime) values ('pre_cl-ci_ifrs-12_2014-03-05_role-825700','ifrs-full','SupportProvidedToStructuredEntityWithoutHavingContractualObligationToDoSo','1850','ifrs-full','DisclosureOfUnconsolidatedStructuredEntitiesTable')</v>
      </c>
    </row>
    <row r="1086" spans="1:14" x14ac:dyDescent="0.25">
      <c r="A1086" t="s">
        <v>217</v>
      </c>
      <c r="B1086" t="s">
        <v>1423</v>
      </c>
      <c r="C1086">
        <v>1860</v>
      </c>
      <c r="D1086" t="s">
        <v>1768</v>
      </c>
      <c r="H1086" s="1" t="str">
        <f t="shared" si="133"/>
        <v>ifrs-full_DescriptionOfReasonsForProvidingSupportToStructuredEntityWithoutHavingContractualObligationToDoSo</v>
      </c>
      <c r="I1086" t="str">
        <f t="shared" si="134"/>
        <v>ifrs-full</v>
      </c>
      <c r="J1086" t="str">
        <f t="shared" si="135"/>
        <v>DescriptionOfReasonsForProvidingSupportToStructuredEntityWithoutHavingContractualObligationToDoSo</v>
      </c>
      <c r="K1086" s="1" t="str">
        <f t="shared" si="136"/>
        <v>ifrs-full_DisclosureOfUnconsolidatedStructuredEntitiesTable</v>
      </c>
      <c r="L1086" t="str">
        <f t="shared" si="137"/>
        <v>ifrs-full</v>
      </c>
      <c r="M1086" t="str">
        <f t="shared" si="138"/>
        <v>DisclosureOfUnconsolidatedStructuredEntitiesTable</v>
      </c>
      <c r="N1086" t="str">
        <f t="shared" si="139"/>
        <v>Insert into dbax_dime_conc (codi_dein, pref_conc, codi_conc, orde_conc, pref_dime, codi_dime) values ('pre_cl-ci_ifrs-12_2014-03-05_role-825700','ifrs-full','DescriptionOfReasonsForProvidingSupportToStructuredEntityWithoutHavingContractualObligationToDoSo','1860','ifrs-full','DisclosureOfUnconsolidatedStructuredEntitiesTable')</v>
      </c>
    </row>
    <row r="1087" spans="1:14" x14ac:dyDescent="0.25">
      <c r="A1087" t="s">
        <v>217</v>
      </c>
      <c r="B1087" t="s">
        <v>1314</v>
      </c>
      <c r="C1087">
        <v>1870</v>
      </c>
      <c r="D1087" t="s">
        <v>1768</v>
      </c>
      <c r="H1087" s="1" t="str">
        <f t="shared" si="133"/>
        <v>ifrs-full_DescriptionOfIntentionsToProvideSupportToStructuredEntity</v>
      </c>
      <c r="I1087" t="str">
        <f t="shared" si="134"/>
        <v>ifrs-full</v>
      </c>
      <c r="J1087" t="str">
        <f t="shared" si="135"/>
        <v>DescriptionOfIntentionsToProvideSupportToStructuredEntity</v>
      </c>
      <c r="K1087" s="1" t="str">
        <f t="shared" si="136"/>
        <v>ifrs-full_DisclosureOfUnconsolidatedStructuredEntitiesTable</v>
      </c>
      <c r="L1087" t="str">
        <f t="shared" si="137"/>
        <v>ifrs-full</v>
      </c>
      <c r="M1087" t="str">
        <f t="shared" si="138"/>
        <v>DisclosureOfUnconsolidatedStructuredEntitiesTable</v>
      </c>
      <c r="N1087" t="str">
        <f t="shared" si="139"/>
        <v>Insert into dbax_dime_conc (codi_dein, pref_conc, codi_conc, orde_conc, pref_dime, codi_dime) values ('pre_cl-ci_ifrs-12_2014-03-05_role-825700','ifrs-full','DescriptionOfIntentionsToProvideSupportToStructuredEntity','1870','ifrs-full','DisclosureOfUnconsolidatedStructuredEntitiesTable')</v>
      </c>
    </row>
    <row r="1088" spans="1:14" x14ac:dyDescent="0.25">
      <c r="A1088" t="s">
        <v>217</v>
      </c>
      <c r="B1088" t="s">
        <v>759</v>
      </c>
      <c r="C1088">
        <v>1880</v>
      </c>
      <c r="D1088" t="s">
        <v>1768</v>
      </c>
      <c r="H1088" s="1" t="str">
        <f t="shared" si="133"/>
        <v>ifrs-full_AdditionalInformationAboutNatureOfAndChangesInRisksAssociatedWithInterestsInStructuredEntitiesExplanatory</v>
      </c>
      <c r="I1088" t="str">
        <f t="shared" si="134"/>
        <v>ifrs-full</v>
      </c>
      <c r="J1088" t="str">
        <f t="shared" si="135"/>
        <v>AdditionalInformationAboutNatureOfAndChangesInRisksAssociatedWithInterestsInStructuredEntitiesExplanatory</v>
      </c>
      <c r="K1088" s="1" t="str">
        <f t="shared" si="136"/>
        <v>ifrs-full_DisclosureOfUnconsolidatedStructuredEntitiesTable</v>
      </c>
      <c r="L1088" t="str">
        <f t="shared" si="137"/>
        <v>ifrs-full</v>
      </c>
      <c r="M1088" t="str">
        <f t="shared" si="138"/>
        <v>DisclosureOfUnconsolidatedStructuredEntitiesTable</v>
      </c>
      <c r="N1088" t="str">
        <f t="shared" si="139"/>
        <v>Insert into dbax_dime_conc (codi_dein, pref_conc, codi_conc, orde_conc, pref_dime, codi_dime) values ('pre_cl-ci_ifrs-12_2014-03-05_role-825700','ifrs-full','AdditionalInformationAboutNatureOfAndChangesInRisksAssociatedWithInterestsInStructuredEntitiesExplanatory','1880','ifrs-full','DisclosureOfUnconsolidatedStructuredEntitiesTable')</v>
      </c>
    </row>
    <row r="1089" spans="1:14" x14ac:dyDescent="0.25">
      <c r="A1089" t="s">
        <v>217</v>
      </c>
      <c r="B1089" t="s">
        <v>1461</v>
      </c>
      <c r="C1089">
        <v>1890</v>
      </c>
      <c r="D1089" t="s">
        <v>1768</v>
      </c>
      <c r="H1089" s="1" t="str">
        <f t="shared" si="133"/>
        <v>ifrs-full_DescriptionOfTermsOfContractualArrangementsThatCouldRequireParentOrSubsidiariesToProvideFinancialSupportToStructuredEntity</v>
      </c>
      <c r="I1089" t="str">
        <f t="shared" si="134"/>
        <v>ifrs-full</v>
      </c>
      <c r="J1089" t="str">
        <f t="shared" si="135"/>
        <v>DescriptionOfTermsOfContractualArrangementsThatCouldRequireParentOrSubsidiariesToProvideFinancialSupportToStructuredEntity</v>
      </c>
      <c r="K1089" s="1" t="str">
        <f t="shared" si="136"/>
        <v>ifrs-full_DisclosureOfUnconsolidatedStructuredEntitiesTable</v>
      </c>
      <c r="L1089" t="str">
        <f t="shared" si="137"/>
        <v>ifrs-full</v>
      </c>
      <c r="M1089" t="str">
        <f t="shared" si="138"/>
        <v>DisclosureOfUnconsolidatedStructuredEntitiesTable</v>
      </c>
      <c r="N1089" t="str">
        <f t="shared" si="139"/>
        <v>Insert into dbax_dime_conc (codi_dein, pref_conc, codi_conc, orde_conc, pref_dime, codi_dime) values ('pre_cl-ci_ifrs-12_2014-03-05_role-825700','ifrs-full','DescriptionOfTermsOfContractualArrangementsThatCouldRequireParentOrSubsidiariesToProvideFinancialSupportToStructuredEntity','1890','ifrs-full','DisclosureOfUnconsolidatedStructuredEntitiesTable')</v>
      </c>
    </row>
    <row r="1090" spans="1:14" x14ac:dyDescent="0.25">
      <c r="A1090" t="s">
        <v>217</v>
      </c>
      <c r="B1090" t="s">
        <v>2314</v>
      </c>
      <c r="C1090">
        <v>1900</v>
      </c>
      <c r="D1090" t="s">
        <v>1768</v>
      </c>
      <c r="H1090" s="1" t="str">
        <f t="shared" si="133"/>
        <v>ifrs-full_LossesIncurredInRelationToInterestsInStructuredEntities</v>
      </c>
      <c r="I1090" t="str">
        <f t="shared" si="134"/>
        <v>ifrs-full</v>
      </c>
      <c r="J1090" t="str">
        <f t="shared" si="135"/>
        <v>LossesIncurredInRelationToInterestsInStructuredEntities</v>
      </c>
      <c r="K1090" s="1" t="str">
        <f t="shared" si="136"/>
        <v>ifrs-full_DisclosureOfUnconsolidatedStructuredEntitiesTable</v>
      </c>
      <c r="L1090" t="str">
        <f t="shared" si="137"/>
        <v>ifrs-full</v>
      </c>
      <c r="M1090" t="str">
        <f t="shared" si="138"/>
        <v>DisclosureOfUnconsolidatedStructuredEntitiesTable</v>
      </c>
      <c r="N1090" t="str">
        <f t="shared" si="139"/>
        <v>Insert into dbax_dime_conc (codi_dein, pref_conc, codi_conc, orde_conc, pref_dime, codi_dime) values ('pre_cl-ci_ifrs-12_2014-03-05_role-825700','ifrs-full','LossesIncurredInRelationToInterestsInStructuredEntities','1900','ifrs-full','DisclosureOfUnconsolidatedStructuredEntitiesTable')</v>
      </c>
    </row>
    <row r="1091" spans="1:14" x14ac:dyDescent="0.25">
      <c r="A1091" t="s">
        <v>217</v>
      </c>
      <c r="B1091" t="s">
        <v>1485</v>
      </c>
      <c r="C1091">
        <v>1910</v>
      </c>
      <c r="D1091" t="s">
        <v>1768</v>
      </c>
      <c r="H1091" s="1" t="str">
        <f t="shared" si="133"/>
        <v>ifrs-full_DescriptionOfWhetherEntityIsRequiredToAbsorbLossesOfStructuredEntitiesBeforeOtherParties</v>
      </c>
      <c r="I1091" t="str">
        <f t="shared" si="134"/>
        <v>ifrs-full</v>
      </c>
      <c r="J1091" t="str">
        <f t="shared" si="135"/>
        <v>DescriptionOfWhetherEntityIsRequiredToAbsorbLossesOfStructuredEntitiesBeforeOtherParties</v>
      </c>
      <c r="K1091" s="1" t="str">
        <f t="shared" si="136"/>
        <v>ifrs-full_DisclosureOfUnconsolidatedStructuredEntitiesTable</v>
      </c>
      <c r="L1091" t="str">
        <f t="shared" si="137"/>
        <v>ifrs-full</v>
      </c>
      <c r="M1091" t="str">
        <f t="shared" si="138"/>
        <v>DisclosureOfUnconsolidatedStructuredEntitiesTable</v>
      </c>
      <c r="N1091" t="str">
        <f t="shared" si="139"/>
        <v>Insert into dbax_dime_conc (codi_dein, pref_conc, codi_conc, orde_conc, pref_dime, codi_dime) values ('pre_cl-ci_ifrs-12_2014-03-05_role-825700','ifrs-full','DescriptionOfWhetherEntityIsRequiredToAbsorbLossesOfStructuredEntitiesBeforeOtherParties','1910','ifrs-full','DisclosureOfUnconsolidatedStructuredEntitiesTable')</v>
      </c>
    </row>
    <row r="1092" spans="1:14" x14ac:dyDescent="0.25">
      <c r="A1092" t="s">
        <v>217</v>
      </c>
      <c r="B1092" t="s">
        <v>2333</v>
      </c>
      <c r="C1092">
        <v>1920</v>
      </c>
      <c r="D1092" t="s">
        <v>1768</v>
      </c>
      <c r="H1092" s="1" t="str">
        <f t="shared" si="133"/>
        <v>ifrs-full_MaximumLimitOfLossesOfStructuredEntitiesWhichEntityIsRequiredToAbsorbBeforeOtherParties</v>
      </c>
      <c r="I1092" t="str">
        <f t="shared" si="134"/>
        <v>ifrs-full</v>
      </c>
      <c r="J1092" t="str">
        <f t="shared" si="135"/>
        <v>MaximumLimitOfLossesOfStructuredEntitiesWhichEntityIsRequiredToAbsorbBeforeOtherParties</v>
      </c>
      <c r="K1092" s="1" t="str">
        <f t="shared" si="136"/>
        <v>ifrs-full_DisclosureOfUnconsolidatedStructuredEntitiesTable</v>
      </c>
      <c r="L1092" t="str">
        <f t="shared" si="137"/>
        <v>ifrs-full</v>
      </c>
      <c r="M1092" t="str">
        <f t="shared" si="138"/>
        <v>DisclosureOfUnconsolidatedStructuredEntitiesTable</v>
      </c>
      <c r="N1092" t="str">
        <f t="shared" si="139"/>
        <v>Insert into dbax_dime_conc (codi_dein, pref_conc, codi_conc, orde_conc, pref_dime, codi_dime) values ('pre_cl-ci_ifrs-12_2014-03-05_role-825700','ifrs-full','MaximumLimitOfLossesOfStructuredEntitiesWhichEntityIsRequiredToAbsorbBeforeOtherParties','1920','ifrs-full','DisclosureOfUnconsolidatedStructuredEntitiesTable')</v>
      </c>
    </row>
    <row r="1093" spans="1:14" x14ac:dyDescent="0.25">
      <c r="A1093" t="s">
        <v>217</v>
      </c>
      <c r="B1093" t="s">
        <v>1703</v>
      </c>
      <c r="C1093">
        <v>1930</v>
      </c>
      <c r="D1093" t="s">
        <v>1768</v>
      </c>
      <c r="H1093" s="1" t="str">
        <f t="shared" si="133"/>
        <v>ifrs-full_DisclosureOfRankingAndAmountsOfPotentialLossesInStructuredEntitiesBorneByPartiesWhoseInterestsRankLowerThanEntitysInterestsExplanatory</v>
      </c>
      <c r="I1093" t="str">
        <f t="shared" si="134"/>
        <v>ifrs-full</v>
      </c>
      <c r="J1093" t="str">
        <f t="shared" si="135"/>
        <v>DisclosureOfRankingAndAmountsOfPotentialLossesInStructuredEntitiesBorneByPartiesWhoseInterestsRankLowerThanEntitysInterestsExplanatory</v>
      </c>
      <c r="K1093" s="1" t="str">
        <f t="shared" si="136"/>
        <v>ifrs-full_DisclosureOfUnconsolidatedStructuredEntitiesTable</v>
      </c>
      <c r="L1093" t="str">
        <f t="shared" si="137"/>
        <v>ifrs-full</v>
      </c>
      <c r="M1093" t="str">
        <f t="shared" si="138"/>
        <v>DisclosureOfUnconsolidatedStructuredEntitiesTable</v>
      </c>
      <c r="N1093" t="str">
        <f t="shared" si="139"/>
        <v>Insert into dbax_dime_conc (codi_dein, pref_conc, codi_conc, orde_conc, pref_dime, codi_dime) values ('pre_cl-ci_ifrs-12_2014-03-05_role-825700','ifrs-full','DisclosureOfRankingAndAmountsOfPotentialLossesInStructuredEntitiesBorneByPartiesWhoseInterestsRankLowerThanEntitysInterestsExplanatory','1930','ifrs-full','DisclosureOfUnconsolidatedStructuredEntitiesTable')</v>
      </c>
    </row>
    <row r="1094" spans="1:14" x14ac:dyDescent="0.25">
      <c r="A1094" t="s">
        <v>217</v>
      </c>
      <c r="B1094" t="s">
        <v>1609</v>
      </c>
      <c r="C1094">
        <v>1940</v>
      </c>
      <c r="D1094" t="s">
        <v>1768</v>
      </c>
      <c r="H1094" s="1" t="str">
        <f t="shared" si="133"/>
        <v>ifrs-full_DisclosureOfInformationAboutLiquidityArrangementsGuaranteesOrOtherCommitmentsWithThirdPartiesThatMayAffectFairValueOrRiskOfInterestsInStructuredEntitiesExplanatory</v>
      </c>
      <c r="I1094" t="str">
        <f t="shared" si="134"/>
        <v>ifrs-full</v>
      </c>
      <c r="J1094" t="str">
        <f t="shared" si="135"/>
        <v>DisclosureOfInformationAboutLiquidityArrangementsGuaranteesOrOtherCommitmentsWithThirdPartiesThatMayAffectFairValueOrRiskOfInterestsInStructuredEntitiesExplanatory</v>
      </c>
      <c r="K1094" s="1" t="str">
        <f t="shared" si="136"/>
        <v>ifrs-full_DisclosureOfUnconsolidatedStructuredEntitiesTable</v>
      </c>
      <c r="L1094" t="str">
        <f t="shared" si="137"/>
        <v>ifrs-full</v>
      </c>
      <c r="M1094" t="str">
        <f t="shared" si="138"/>
        <v>DisclosureOfUnconsolidatedStructuredEntitiesTable</v>
      </c>
      <c r="N1094" t="str">
        <f t="shared" si="139"/>
        <v>Insert into dbax_dime_conc (codi_dein, pref_conc, codi_conc, orde_conc, pref_dime, codi_dime) values ('pre_cl-ci_ifrs-12_2014-03-05_role-825700','ifrs-full','DisclosureOfInformationAboutLiquidityArrangementsGuaranteesOrOtherCommitmentsWithThirdPartiesThatMayAffectFairValueOrRiskOfInterestsInStructuredEntitiesExplanatory','1940','ifrs-full','DisclosureOfUnconsolidatedStructuredEntitiesTable')</v>
      </c>
    </row>
    <row r="1095" spans="1:14" x14ac:dyDescent="0.25">
      <c r="A1095" t="s">
        <v>217</v>
      </c>
      <c r="B1095" t="s">
        <v>1266</v>
      </c>
      <c r="C1095">
        <v>1950</v>
      </c>
      <c r="D1095" t="s">
        <v>1768</v>
      </c>
      <c r="H1095" s="1" t="str">
        <f t="shared" si="133"/>
        <v>ifrs-full_DescriptionOfDifficultiesStructuredEntityExperiencedInFinancingItsActivities</v>
      </c>
      <c r="I1095" t="str">
        <f t="shared" si="134"/>
        <v>ifrs-full</v>
      </c>
      <c r="J1095" t="str">
        <f t="shared" si="135"/>
        <v>DescriptionOfDifficultiesStructuredEntityExperiencedInFinancingItsActivities</v>
      </c>
      <c r="K1095" s="1" t="str">
        <f t="shared" si="136"/>
        <v>ifrs-full_DisclosureOfUnconsolidatedStructuredEntitiesTable</v>
      </c>
      <c r="L1095" t="str">
        <f t="shared" si="137"/>
        <v>ifrs-full</v>
      </c>
      <c r="M1095" t="str">
        <f t="shared" si="138"/>
        <v>DisclosureOfUnconsolidatedStructuredEntitiesTable</v>
      </c>
      <c r="N1095" t="str">
        <f t="shared" si="139"/>
        <v>Insert into dbax_dime_conc (codi_dein, pref_conc, codi_conc, orde_conc, pref_dime, codi_dime) values ('pre_cl-ci_ifrs-12_2014-03-05_role-825700','ifrs-full','DescriptionOfDifficultiesStructuredEntityExperiencedInFinancingItsActivities','1950','ifrs-full','DisclosureOfUnconsolidatedStructuredEntitiesTable')</v>
      </c>
    </row>
    <row r="1096" spans="1:14" x14ac:dyDescent="0.25">
      <c r="A1096" t="s">
        <v>217</v>
      </c>
      <c r="B1096" t="s">
        <v>1579</v>
      </c>
      <c r="C1096">
        <v>1960</v>
      </c>
      <c r="D1096" t="s">
        <v>1768</v>
      </c>
      <c r="H1096" s="1" t="str">
        <f t="shared" si="133"/>
        <v>ifrs-full_DisclosureOfFormsOfFundingOfStructuredEntityAndTheirWeightedaverageLifeExplanatory</v>
      </c>
      <c r="I1096" t="str">
        <f t="shared" si="134"/>
        <v>ifrs-full</v>
      </c>
      <c r="J1096" t="str">
        <f t="shared" si="135"/>
        <v>DisclosureOfFormsOfFundingOfStructuredEntityAndTheirWeightedaverageLifeExplanatory</v>
      </c>
      <c r="K1096" s="1" t="str">
        <f t="shared" si="136"/>
        <v>ifrs-full_DisclosureOfUnconsolidatedStructuredEntitiesTable</v>
      </c>
      <c r="L1096" t="str">
        <f t="shared" si="137"/>
        <v>ifrs-full</v>
      </c>
      <c r="M1096" t="str">
        <f t="shared" si="138"/>
        <v>DisclosureOfUnconsolidatedStructuredEntitiesTable</v>
      </c>
      <c r="N1096" t="str">
        <f t="shared" si="139"/>
        <v>Insert into dbax_dime_conc (codi_dein, pref_conc, codi_conc, orde_conc, pref_dime, codi_dime) values ('pre_cl-ci_ifrs-12_2014-03-05_role-825700','ifrs-full','DisclosureOfFormsOfFundingOfStructuredEntityAndTheirWeightedaverageLifeExplanatory','1960','ifrs-full','DisclosureOfUnconsolidatedStructuredEntitiesTable')</v>
      </c>
    </row>
    <row r="1097" spans="1:14" x14ac:dyDescent="0.25">
      <c r="A1097" t="s">
        <v>220</v>
      </c>
      <c r="B1097" t="s">
        <v>1561</v>
      </c>
      <c r="C1097">
        <v>70</v>
      </c>
      <c r="D1097" t="s">
        <v>1562</v>
      </c>
      <c r="H1097" s="1" t="str">
        <f t="shared" si="133"/>
        <v>ifrs-full_DisclosureOfFairValueMeasurementOfAssetsLineItems</v>
      </c>
      <c r="I1097" t="str">
        <f t="shared" si="134"/>
        <v>ifrs-full</v>
      </c>
      <c r="J1097" t="str">
        <f t="shared" si="135"/>
        <v>DisclosureOfFairValueMeasurementOfAssetsLineItems</v>
      </c>
      <c r="K1097" s="1" t="str">
        <f t="shared" si="136"/>
        <v>ifrs-full_DisclosureOfFairValueMeasurementOfAssetsTable</v>
      </c>
      <c r="L1097" t="str">
        <f t="shared" si="137"/>
        <v>ifrs-full</v>
      </c>
      <c r="M1097" t="str">
        <f t="shared" si="138"/>
        <v>DisclosureOfFairValueMeasurementOfAssetsTable</v>
      </c>
      <c r="N1097" t="str">
        <f t="shared" si="139"/>
        <v>Insert into dbax_dime_conc (codi_dein, pref_conc, codi_conc, orde_conc, pref_dime, codi_dime) values ('pre_cl-ci_ifrs-13_2014-03-05_role-823000','ifrs-full','DisclosureOfFairValueMeasurementOfAssetsLineItems','70','ifrs-full','DisclosureOfFairValueMeasurementOfAssetsTable')</v>
      </c>
    </row>
    <row r="1098" spans="1:14" x14ac:dyDescent="0.25">
      <c r="A1098" t="s">
        <v>220</v>
      </c>
      <c r="B1098" t="s">
        <v>714</v>
      </c>
      <c r="C1098">
        <v>80</v>
      </c>
      <c r="D1098" t="s">
        <v>1562</v>
      </c>
      <c r="H1098" s="1" t="str">
        <f t="shared" si="133"/>
        <v>cl-ci_TipoActivo</v>
      </c>
      <c r="I1098" t="str">
        <f t="shared" si="134"/>
        <v>cl-ci</v>
      </c>
      <c r="J1098" t="str">
        <f t="shared" si="135"/>
        <v>TipoActivo</v>
      </c>
      <c r="K1098" s="1" t="str">
        <f t="shared" si="136"/>
        <v>ifrs-full_DisclosureOfFairValueMeasurementOfAssetsTable</v>
      </c>
      <c r="L1098" t="str">
        <f t="shared" si="137"/>
        <v>ifrs-full</v>
      </c>
      <c r="M1098" t="str">
        <f t="shared" si="138"/>
        <v>DisclosureOfFairValueMeasurementOfAssetsTable</v>
      </c>
      <c r="N1098" t="str">
        <f t="shared" si="139"/>
        <v>Insert into dbax_dime_conc (codi_dein, pref_conc, codi_conc, orde_conc, pref_dime, codi_dime) values ('pre_cl-ci_ifrs-13_2014-03-05_role-823000','cl-ci','TipoActivo','80','ifrs-full','DisclosureOfFairValueMeasurementOfAssetsTable')</v>
      </c>
    </row>
    <row r="1099" spans="1:14" x14ac:dyDescent="0.25">
      <c r="A1099" t="s">
        <v>220</v>
      </c>
      <c r="B1099" t="s">
        <v>717</v>
      </c>
      <c r="C1099">
        <v>90</v>
      </c>
      <c r="D1099" t="s">
        <v>1562</v>
      </c>
      <c r="H1099" s="1" t="str">
        <f t="shared" si="133"/>
        <v>cl-ci_TipoMedicion</v>
      </c>
      <c r="I1099" t="str">
        <f t="shared" si="134"/>
        <v>cl-ci</v>
      </c>
      <c r="J1099" t="str">
        <f t="shared" si="135"/>
        <v>TipoMedicion</v>
      </c>
      <c r="K1099" s="1" t="str">
        <f t="shared" si="136"/>
        <v>ifrs-full_DisclosureOfFairValueMeasurementOfAssetsTable</v>
      </c>
      <c r="L1099" t="str">
        <f t="shared" si="137"/>
        <v>ifrs-full</v>
      </c>
      <c r="M1099" t="str">
        <f t="shared" si="138"/>
        <v>DisclosureOfFairValueMeasurementOfAssetsTable</v>
      </c>
      <c r="N1099" t="str">
        <f t="shared" si="139"/>
        <v>Insert into dbax_dime_conc (codi_dein, pref_conc, codi_conc, orde_conc, pref_dime, codi_dime) values ('pre_cl-ci_ifrs-13_2014-03-05_role-823000','cl-ci','TipoMedicion','90','ifrs-full','DisclosureOfFairValueMeasurementOfAssetsTable')</v>
      </c>
    </row>
    <row r="1100" spans="1:14" x14ac:dyDescent="0.25">
      <c r="A1100" t="s">
        <v>220</v>
      </c>
      <c r="B1100" t="s">
        <v>539</v>
      </c>
      <c r="C1100">
        <v>100</v>
      </c>
      <c r="D1100" t="s">
        <v>1562</v>
      </c>
      <c r="H1100" s="1" t="str">
        <f t="shared" si="133"/>
        <v>cl-ci_JerarquiaMedicion</v>
      </c>
      <c r="I1100" t="str">
        <f t="shared" si="134"/>
        <v>cl-ci</v>
      </c>
      <c r="J1100" t="str">
        <f t="shared" si="135"/>
        <v>JerarquiaMedicion</v>
      </c>
      <c r="K1100" s="1" t="str">
        <f t="shared" si="136"/>
        <v>ifrs-full_DisclosureOfFairValueMeasurementOfAssetsTable</v>
      </c>
      <c r="L1100" t="str">
        <f t="shared" si="137"/>
        <v>ifrs-full</v>
      </c>
      <c r="M1100" t="str">
        <f t="shared" si="138"/>
        <v>DisclosureOfFairValueMeasurementOfAssetsTable</v>
      </c>
      <c r="N1100" t="str">
        <f t="shared" si="139"/>
        <v>Insert into dbax_dime_conc (codi_dein, pref_conc, codi_conc, orde_conc, pref_dime, codi_dime) values ('pre_cl-ci_ifrs-13_2014-03-05_role-823000','cl-ci','JerarquiaMedicion','100','ifrs-full','DisclosureOfFairValueMeasurementOfAssetsTable')</v>
      </c>
    </row>
    <row r="1101" spans="1:14" x14ac:dyDescent="0.25">
      <c r="A1101" t="s">
        <v>220</v>
      </c>
      <c r="B1101" t="s">
        <v>2739</v>
      </c>
      <c r="C1101">
        <v>110</v>
      </c>
      <c r="D1101" t="s">
        <v>1562</v>
      </c>
      <c r="H1101" s="1" t="str">
        <f t="shared" si="133"/>
        <v>ifrs-full_ReconciliationOfChangesInFairValueMeasurementAssetsAbstract</v>
      </c>
      <c r="I1101" t="str">
        <f t="shared" si="134"/>
        <v>ifrs-full</v>
      </c>
      <c r="J1101" t="str">
        <f t="shared" si="135"/>
        <v>ReconciliationOfChangesInFairValueMeasurementAssetsAbstract</v>
      </c>
      <c r="K1101" s="1" t="str">
        <f t="shared" si="136"/>
        <v>ifrs-full_DisclosureOfFairValueMeasurementOfAssetsTable</v>
      </c>
      <c r="L1101" t="str">
        <f t="shared" si="137"/>
        <v>ifrs-full</v>
      </c>
      <c r="M1101" t="str">
        <f t="shared" si="138"/>
        <v>DisclosureOfFairValueMeasurementOfAssetsTable</v>
      </c>
      <c r="N1101" t="str">
        <f t="shared" si="139"/>
        <v>Insert into dbax_dime_conc (codi_dein, pref_conc, codi_conc, orde_conc, pref_dime, codi_dime) values ('pre_cl-ci_ifrs-13_2014-03-05_role-823000','ifrs-full','ReconciliationOfChangesInFairValueMeasurementAssetsAbstract','110','ifrs-full','DisclosureOfFairValueMeasurementOfAssetsTable')</v>
      </c>
    </row>
    <row r="1102" spans="1:14" x14ac:dyDescent="0.25">
      <c r="A1102" t="s">
        <v>220</v>
      </c>
      <c r="B1102" t="s">
        <v>351</v>
      </c>
      <c r="C1102">
        <v>120</v>
      </c>
      <c r="D1102" t="s">
        <v>1562</v>
      </c>
      <c r="H1102" s="1" t="str">
        <f t="shared" si="133"/>
        <v>cl-ci_ActivosNota</v>
      </c>
      <c r="I1102" t="str">
        <f t="shared" si="134"/>
        <v>cl-ci</v>
      </c>
      <c r="J1102" t="str">
        <f t="shared" si="135"/>
        <v>ActivosNota</v>
      </c>
      <c r="K1102" s="1" t="str">
        <f t="shared" si="136"/>
        <v>ifrs-full_DisclosureOfFairValueMeasurementOfAssetsTable</v>
      </c>
      <c r="L1102" t="str">
        <f t="shared" si="137"/>
        <v>ifrs-full</v>
      </c>
      <c r="M1102" t="str">
        <f t="shared" si="138"/>
        <v>DisclosureOfFairValueMeasurementOfAssetsTable</v>
      </c>
      <c r="N1102" t="str">
        <f t="shared" si="139"/>
        <v>Insert into dbax_dime_conc (codi_dein, pref_conc, codi_conc, orde_conc, pref_dime, codi_dime) values ('pre_cl-ci_ifrs-13_2014-03-05_role-823000','cl-ci','ActivosNota','120','ifrs-full','DisclosureOfFairValueMeasurementOfAssetsTable')</v>
      </c>
    </row>
    <row r="1103" spans="1:14" x14ac:dyDescent="0.25">
      <c r="A1103" t="s">
        <v>220</v>
      </c>
      <c r="B1103" t="s">
        <v>949</v>
      </c>
      <c r="C1103">
        <v>130</v>
      </c>
      <c r="D1103" t="s">
        <v>1562</v>
      </c>
      <c r="H1103" s="1" t="str">
        <f t="shared" si="133"/>
        <v>ifrs-full_ChangesInFairValueMeasurementAssetsAbstract</v>
      </c>
      <c r="I1103" t="str">
        <f t="shared" si="134"/>
        <v>ifrs-full</v>
      </c>
      <c r="J1103" t="str">
        <f t="shared" si="135"/>
        <v>ChangesInFairValueMeasurementAssetsAbstract</v>
      </c>
      <c r="K1103" s="1" t="str">
        <f t="shared" si="136"/>
        <v>ifrs-full_DisclosureOfFairValueMeasurementOfAssetsTable</v>
      </c>
      <c r="L1103" t="str">
        <f t="shared" si="137"/>
        <v>ifrs-full</v>
      </c>
      <c r="M1103" t="str">
        <f t="shared" si="138"/>
        <v>DisclosureOfFairValueMeasurementOfAssetsTable</v>
      </c>
      <c r="N1103" t="str">
        <f t="shared" si="139"/>
        <v>Insert into dbax_dime_conc (codi_dein, pref_conc, codi_conc, orde_conc, pref_dime, codi_dime) values ('pre_cl-ci_ifrs-13_2014-03-05_role-823000','ifrs-full','ChangesInFairValueMeasurementAssetsAbstract','130','ifrs-full','DisclosureOfFairValueMeasurementOfAssetsTable')</v>
      </c>
    </row>
    <row r="1104" spans="1:14" x14ac:dyDescent="0.25">
      <c r="A1104" t="s">
        <v>220</v>
      </c>
      <c r="B1104" t="s">
        <v>2005</v>
      </c>
      <c r="C1104">
        <v>140</v>
      </c>
      <c r="D1104" t="s">
        <v>1562</v>
      </c>
      <c r="H1104" s="1" t="str">
        <f t="shared" si="133"/>
        <v>ifrs-full_GainsLossesRecognisedInProfitOrLossFairValueMeasurementAssets</v>
      </c>
      <c r="I1104" t="str">
        <f t="shared" si="134"/>
        <v>ifrs-full</v>
      </c>
      <c r="J1104" t="str">
        <f t="shared" si="135"/>
        <v>GainsLossesRecognisedInProfitOrLossFairValueMeasurementAssets</v>
      </c>
      <c r="K1104" s="1" t="str">
        <f t="shared" si="136"/>
        <v>ifrs-full_DisclosureOfFairValueMeasurementOfAssetsTable</v>
      </c>
      <c r="L1104" t="str">
        <f t="shared" si="137"/>
        <v>ifrs-full</v>
      </c>
      <c r="M1104" t="str">
        <f t="shared" si="138"/>
        <v>DisclosureOfFairValueMeasurementOfAssetsTable</v>
      </c>
      <c r="N1104" t="str">
        <f t="shared" si="139"/>
        <v>Insert into dbax_dime_conc (codi_dein, pref_conc, codi_conc, orde_conc, pref_dime, codi_dime) values ('pre_cl-ci_ifrs-13_2014-03-05_role-823000','ifrs-full','GainsLossesRecognisedInProfitOrLossFairValueMeasurementAssets','140','ifrs-full','DisclosureOfFairValueMeasurementOfAssetsTable')</v>
      </c>
    </row>
    <row r="1105" spans="1:14" x14ac:dyDescent="0.25">
      <c r="A1105" t="s">
        <v>220</v>
      </c>
      <c r="B1105" t="s">
        <v>1999</v>
      </c>
      <c r="C1105">
        <v>150</v>
      </c>
      <c r="D1105" t="s">
        <v>1562</v>
      </c>
      <c r="H1105" s="1" t="str">
        <f t="shared" si="133"/>
        <v>ifrs-full_GainsLossesRecognisedInOtherComprehensiveIncomeFairValueMeasurementAssets</v>
      </c>
      <c r="I1105" t="str">
        <f t="shared" si="134"/>
        <v>ifrs-full</v>
      </c>
      <c r="J1105" t="str">
        <f t="shared" si="135"/>
        <v>GainsLossesRecognisedInOtherComprehensiveIncomeFairValueMeasurementAssets</v>
      </c>
      <c r="K1105" s="1" t="str">
        <f t="shared" si="136"/>
        <v>ifrs-full_DisclosureOfFairValueMeasurementOfAssetsTable</v>
      </c>
      <c r="L1105" t="str">
        <f t="shared" si="137"/>
        <v>ifrs-full</v>
      </c>
      <c r="M1105" t="str">
        <f t="shared" si="138"/>
        <v>DisclosureOfFairValueMeasurementOfAssetsTable</v>
      </c>
      <c r="N1105" t="str">
        <f t="shared" si="139"/>
        <v>Insert into dbax_dime_conc (codi_dein, pref_conc, codi_conc, orde_conc, pref_dime, codi_dime) values ('pre_cl-ci_ifrs-13_2014-03-05_role-823000','ifrs-full','GainsLossesRecognisedInOtherComprehensiveIncomeFairValueMeasurementAssets','150','ifrs-full','DisclosureOfFairValueMeasurementOfAssetsTable')</v>
      </c>
    </row>
    <row r="1106" spans="1:14" x14ac:dyDescent="0.25">
      <c r="A1106" t="s">
        <v>220</v>
      </c>
      <c r="B1106" t="s">
        <v>2699</v>
      </c>
      <c r="C1106">
        <v>160</v>
      </c>
      <c r="D1106" t="s">
        <v>1562</v>
      </c>
      <c r="H1106" s="1" t="str">
        <f t="shared" si="133"/>
        <v>ifrs-full_PurchasesFairValueMeasurementAssets</v>
      </c>
      <c r="I1106" t="str">
        <f t="shared" si="134"/>
        <v>ifrs-full</v>
      </c>
      <c r="J1106" t="str">
        <f t="shared" si="135"/>
        <v>PurchasesFairValueMeasurementAssets</v>
      </c>
      <c r="K1106" s="1" t="str">
        <f t="shared" si="136"/>
        <v>ifrs-full_DisclosureOfFairValueMeasurementOfAssetsTable</v>
      </c>
      <c r="L1106" t="str">
        <f t="shared" si="137"/>
        <v>ifrs-full</v>
      </c>
      <c r="M1106" t="str">
        <f t="shared" si="138"/>
        <v>DisclosureOfFairValueMeasurementOfAssetsTable</v>
      </c>
      <c r="N1106" t="str">
        <f t="shared" si="139"/>
        <v>Insert into dbax_dime_conc (codi_dein, pref_conc, codi_conc, orde_conc, pref_dime, codi_dime) values ('pre_cl-ci_ifrs-13_2014-03-05_role-823000','ifrs-full','PurchasesFairValueMeasurementAssets','160','ifrs-full','DisclosureOfFairValueMeasurementOfAssetsTable')</v>
      </c>
    </row>
    <row r="1107" spans="1:14" x14ac:dyDescent="0.25">
      <c r="A1107" t="s">
        <v>220</v>
      </c>
      <c r="B1107" t="s">
        <v>2850</v>
      </c>
      <c r="C1107">
        <v>170</v>
      </c>
      <c r="D1107" t="s">
        <v>1562</v>
      </c>
      <c r="H1107" s="1" t="str">
        <f t="shared" si="133"/>
        <v>ifrs-full_SalesFairValueMeasurementAssets</v>
      </c>
      <c r="I1107" t="str">
        <f t="shared" si="134"/>
        <v>ifrs-full</v>
      </c>
      <c r="J1107" t="str">
        <f t="shared" si="135"/>
        <v>SalesFairValueMeasurementAssets</v>
      </c>
      <c r="K1107" s="1" t="str">
        <f t="shared" si="136"/>
        <v>ifrs-full_DisclosureOfFairValueMeasurementOfAssetsTable</v>
      </c>
      <c r="L1107" t="str">
        <f t="shared" si="137"/>
        <v>ifrs-full</v>
      </c>
      <c r="M1107" t="str">
        <f t="shared" si="138"/>
        <v>DisclosureOfFairValueMeasurementOfAssetsTable</v>
      </c>
      <c r="N1107" t="str">
        <f t="shared" si="139"/>
        <v>Insert into dbax_dime_conc (codi_dein, pref_conc, codi_conc, orde_conc, pref_dime, codi_dime) values ('pre_cl-ci_ifrs-13_2014-03-05_role-823000','ifrs-full','SalesFairValueMeasurementAssets','170','ifrs-full','DisclosureOfFairValueMeasurementOfAssetsTable')</v>
      </c>
    </row>
    <row r="1108" spans="1:14" x14ac:dyDescent="0.25">
      <c r="A1108" t="s">
        <v>220</v>
      </c>
      <c r="B1108" t="s">
        <v>2252</v>
      </c>
      <c r="C1108">
        <v>180</v>
      </c>
      <c r="D1108" t="s">
        <v>1562</v>
      </c>
      <c r="H1108" s="1" t="str">
        <f t="shared" si="133"/>
        <v>ifrs-full_IssuesFairValueMeasurementAssets</v>
      </c>
      <c r="I1108" t="str">
        <f t="shared" si="134"/>
        <v>ifrs-full</v>
      </c>
      <c r="J1108" t="str">
        <f t="shared" si="135"/>
        <v>IssuesFairValueMeasurementAssets</v>
      </c>
      <c r="K1108" s="1" t="str">
        <f t="shared" si="136"/>
        <v>ifrs-full_DisclosureOfFairValueMeasurementOfAssetsTable</v>
      </c>
      <c r="L1108" t="str">
        <f t="shared" si="137"/>
        <v>ifrs-full</v>
      </c>
      <c r="M1108" t="str">
        <f t="shared" si="138"/>
        <v>DisclosureOfFairValueMeasurementOfAssetsTable</v>
      </c>
      <c r="N1108" t="str">
        <f t="shared" si="139"/>
        <v>Insert into dbax_dime_conc (codi_dein, pref_conc, codi_conc, orde_conc, pref_dime, codi_dime) values ('pre_cl-ci_ifrs-13_2014-03-05_role-823000','ifrs-full','IssuesFairValueMeasurementAssets','180','ifrs-full','DisclosureOfFairValueMeasurementOfAssetsTable')</v>
      </c>
    </row>
    <row r="1109" spans="1:14" x14ac:dyDescent="0.25">
      <c r="A1109" t="s">
        <v>220</v>
      </c>
      <c r="B1109" t="s">
        <v>2865</v>
      </c>
      <c r="C1109">
        <v>190</v>
      </c>
      <c r="D1109" t="s">
        <v>1562</v>
      </c>
      <c r="H1109" s="1" t="str">
        <f t="shared" si="133"/>
        <v>ifrs-full_SettlementsFairValueMeasurementAssets</v>
      </c>
      <c r="I1109" t="str">
        <f t="shared" si="134"/>
        <v>ifrs-full</v>
      </c>
      <c r="J1109" t="str">
        <f t="shared" si="135"/>
        <v>SettlementsFairValueMeasurementAssets</v>
      </c>
      <c r="K1109" s="1" t="str">
        <f t="shared" si="136"/>
        <v>ifrs-full_DisclosureOfFairValueMeasurementOfAssetsTable</v>
      </c>
      <c r="L1109" t="str">
        <f t="shared" si="137"/>
        <v>ifrs-full</v>
      </c>
      <c r="M1109" t="str">
        <f t="shared" si="138"/>
        <v>DisclosureOfFairValueMeasurementOfAssetsTable</v>
      </c>
      <c r="N1109" t="str">
        <f t="shared" si="139"/>
        <v>Insert into dbax_dime_conc (codi_dein, pref_conc, codi_conc, orde_conc, pref_dime, codi_dime) values ('pre_cl-ci_ifrs-13_2014-03-05_role-823000','ifrs-full','SettlementsFairValueMeasurementAssets','190','ifrs-full','DisclosureOfFairValueMeasurementOfAssetsTable')</v>
      </c>
    </row>
    <row r="1110" spans="1:14" x14ac:dyDescent="0.25">
      <c r="A1110" t="s">
        <v>220</v>
      </c>
      <c r="B1110" t="s">
        <v>2975</v>
      </c>
      <c r="C1110">
        <v>200</v>
      </c>
      <c r="D1110" t="s">
        <v>1562</v>
      </c>
      <c r="H1110" s="1" t="str">
        <f t="shared" si="133"/>
        <v>ifrs-full_TransfersIntoLevel3OfFairValueHierarchyAssets</v>
      </c>
      <c r="I1110" t="str">
        <f t="shared" si="134"/>
        <v>ifrs-full</v>
      </c>
      <c r="J1110" t="str">
        <f t="shared" si="135"/>
        <v>TransfersIntoLevel3OfFairValueHierarchyAssets</v>
      </c>
      <c r="K1110" s="1" t="str">
        <f t="shared" si="136"/>
        <v>ifrs-full_DisclosureOfFairValueMeasurementOfAssetsTable</v>
      </c>
      <c r="L1110" t="str">
        <f t="shared" si="137"/>
        <v>ifrs-full</v>
      </c>
      <c r="M1110" t="str">
        <f t="shared" si="138"/>
        <v>DisclosureOfFairValueMeasurementOfAssetsTable</v>
      </c>
      <c r="N1110" t="str">
        <f t="shared" si="139"/>
        <v>Insert into dbax_dime_conc (codi_dein, pref_conc, codi_conc, orde_conc, pref_dime, codi_dime) values ('pre_cl-ci_ifrs-13_2014-03-05_role-823000','ifrs-full','TransfersIntoLevel3OfFairValueHierarchyAssets','200','ifrs-full','DisclosureOfFairValueMeasurementOfAssetsTable')</v>
      </c>
    </row>
    <row r="1111" spans="1:14" x14ac:dyDescent="0.25">
      <c r="A1111" t="s">
        <v>220</v>
      </c>
      <c r="B1111" t="s">
        <v>2986</v>
      </c>
      <c r="C1111">
        <v>210</v>
      </c>
      <c r="D1111" t="s">
        <v>1562</v>
      </c>
      <c r="H1111" s="1" t="str">
        <f t="shared" si="133"/>
        <v>ifrs-full_TransfersOutOfLevel3OfFairValueHierarchyAssets</v>
      </c>
      <c r="I1111" t="str">
        <f t="shared" si="134"/>
        <v>ifrs-full</v>
      </c>
      <c r="J1111" t="str">
        <f t="shared" si="135"/>
        <v>TransfersOutOfLevel3OfFairValueHierarchyAssets</v>
      </c>
      <c r="K1111" s="1" t="str">
        <f t="shared" si="136"/>
        <v>ifrs-full_DisclosureOfFairValueMeasurementOfAssetsTable</v>
      </c>
      <c r="L1111" t="str">
        <f t="shared" si="137"/>
        <v>ifrs-full</v>
      </c>
      <c r="M1111" t="str">
        <f t="shared" si="138"/>
        <v>DisclosureOfFairValueMeasurementOfAssetsTable</v>
      </c>
      <c r="N1111" t="str">
        <f t="shared" si="139"/>
        <v>Insert into dbax_dime_conc (codi_dein, pref_conc, codi_conc, orde_conc, pref_dime, codi_dime) values ('pre_cl-ci_ifrs-13_2014-03-05_role-823000','ifrs-full','TransfersOutOfLevel3OfFairValueHierarchyAssets','210','ifrs-full','DisclosureOfFairValueMeasurementOfAssetsTable')</v>
      </c>
    </row>
    <row r="1112" spans="1:14" x14ac:dyDescent="0.25">
      <c r="A1112" t="s">
        <v>220</v>
      </c>
      <c r="B1112" t="s">
        <v>2095</v>
      </c>
      <c r="C1112">
        <v>220</v>
      </c>
      <c r="D1112" t="s">
        <v>1562</v>
      </c>
      <c r="H1112" s="1" t="str">
        <f t="shared" si="133"/>
        <v>ifrs-full_IncreaseDecreaseInFairValueMeasurementAssets</v>
      </c>
      <c r="I1112" t="str">
        <f t="shared" si="134"/>
        <v>ifrs-full</v>
      </c>
      <c r="J1112" t="str">
        <f t="shared" si="135"/>
        <v>IncreaseDecreaseInFairValueMeasurementAssets</v>
      </c>
      <c r="K1112" s="1" t="str">
        <f t="shared" si="136"/>
        <v>ifrs-full_DisclosureOfFairValueMeasurementOfAssetsTable</v>
      </c>
      <c r="L1112" t="str">
        <f t="shared" si="137"/>
        <v>ifrs-full</v>
      </c>
      <c r="M1112" t="str">
        <f t="shared" si="138"/>
        <v>DisclosureOfFairValueMeasurementOfAssetsTable</v>
      </c>
      <c r="N1112" t="str">
        <f t="shared" si="139"/>
        <v>Insert into dbax_dime_conc (codi_dein, pref_conc, codi_conc, orde_conc, pref_dime, codi_dime) values ('pre_cl-ci_ifrs-13_2014-03-05_role-823000','ifrs-full','IncreaseDecreaseInFairValueMeasurementAssets','220','ifrs-full','DisclosureOfFairValueMeasurementOfAssetsTable')</v>
      </c>
    </row>
    <row r="1113" spans="1:14" x14ac:dyDescent="0.25">
      <c r="A1113" t="s">
        <v>220</v>
      </c>
      <c r="B1113" t="s">
        <v>351</v>
      </c>
      <c r="C1113">
        <v>230</v>
      </c>
      <c r="D1113" t="s">
        <v>1562</v>
      </c>
      <c r="H1113" s="1" t="str">
        <f t="shared" si="133"/>
        <v>cl-ci_ActivosNota</v>
      </c>
      <c r="I1113" t="str">
        <f t="shared" si="134"/>
        <v>cl-ci</v>
      </c>
      <c r="J1113" t="str">
        <f t="shared" si="135"/>
        <v>ActivosNota</v>
      </c>
      <c r="K1113" s="1" t="str">
        <f t="shared" si="136"/>
        <v>ifrs-full_DisclosureOfFairValueMeasurementOfAssetsTable</v>
      </c>
      <c r="L1113" t="str">
        <f t="shared" si="137"/>
        <v>ifrs-full</v>
      </c>
      <c r="M1113" t="str">
        <f t="shared" si="138"/>
        <v>DisclosureOfFairValueMeasurementOfAssetsTable</v>
      </c>
      <c r="N1113" t="str">
        <f t="shared" si="139"/>
        <v>Insert into dbax_dime_conc (codi_dein, pref_conc, codi_conc, orde_conc, pref_dime, codi_dime) values ('pre_cl-ci_ifrs-13_2014-03-05_role-823000','cl-ci','ActivosNota','230','ifrs-full','DisclosureOfFairValueMeasurementOfAssetsTable')</v>
      </c>
    </row>
    <row r="1114" spans="1:14" x14ac:dyDescent="0.25">
      <c r="A1114" t="s">
        <v>220</v>
      </c>
      <c r="B1114" t="s">
        <v>1565</v>
      </c>
      <c r="C1114">
        <v>1230</v>
      </c>
      <c r="D1114" t="s">
        <v>1566</v>
      </c>
      <c r="H1114" s="1" t="str">
        <f t="shared" ref="H1114:H1177" si="140">MID(B1114,FIND("#",B1114)+1,10000)</f>
        <v>ifrs-full_DisclosureOfFairValueMeasurementOfEquityLineItems</v>
      </c>
      <c r="I1114" t="str">
        <f t="shared" ref="I1114:I1177" si="141">MID(H1114,1,FIND("_",H1114)-1)</f>
        <v>ifrs-full</v>
      </c>
      <c r="J1114" t="str">
        <f t="shared" ref="J1114:J1177" si="142">MID(H1114,FIND("_",H1114)+1,10000)</f>
        <v>DisclosureOfFairValueMeasurementOfEquityLineItems</v>
      </c>
      <c r="K1114" s="1" t="str">
        <f t="shared" ref="K1114:K1177" si="143">MID(D1114,FIND("#",D1114)+1,10000)</f>
        <v>ifrs-full_DisclosureOfFairValueMeasurementOfEquityTable</v>
      </c>
      <c r="L1114" t="str">
        <f t="shared" ref="L1114:L1177" si="144">MID(K1114,1,FIND("_",K1114)-1)</f>
        <v>ifrs-full</v>
      </c>
      <c r="M1114" t="str">
        <f t="shared" ref="M1114:M1177" si="145">MID(K1114,FIND("_",K1114)+1,10000)</f>
        <v>DisclosureOfFairValueMeasurementOfEquityTable</v>
      </c>
      <c r="N1114" t="str">
        <f t="shared" ref="N1114:N1177" si="146">CONCATENATE("Insert into dbax_dime_conc (codi_dein, pref_conc, codi_conc, orde_conc, pref_dime, codi_dime) values ('",A1114,"','",I1114,"','",J1114,"','",C1114,"','",L1114,"','",M1114,"')")</f>
        <v>Insert into dbax_dime_conc (codi_dein, pref_conc, codi_conc, orde_conc, pref_dime, codi_dime) values ('pre_cl-ci_ifrs-13_2014-03-05_role-823000','ifrs-full','DisclosureOfFairValueMeasurementOfEquityLineItems','1230','ifrs-full','DisclosureOfFairValueMeasurementOfEquityTable')</v>
      </c>
    </row>
    <row r="1115" spans="1:14" x14ac:dyDescent="0.25">
      <c r="A1115" t="s">
        <v>220</v>
      </c>
      <c r="B1115" t="s">
        <v>717</v>
      </c>
      <c r="C1115">
        <v>1240</v>
      </c>
      <c r="D1115" t="s">
        <v>1566</v>
      </c>
      <c r="H1115" s="1" t="str">
        <f t="shared" si="140"/>
        <v>cl-ci_TipoMedicion</v>
      </c>
      <c r="I1115" t="str">
        <f t="shared" si="141"/>
        <v>cl-ci</v>
      </c>
      <c r="J1115" t="str">
        <f t="shared" si="142"/>
        <v>TipoMedicion</v>
      </c>
      <c r="K1115" s="1" t="str">
        <f t="shared" si="143"/>
        <v>ifrs-full_DisclosureOfFairValueMeasurementOfEquityTable</v>
      </c>
      <c r="L1115" t="str">
        <f t="shared" si="144"/>
        <v>ifrs-full</v>
      </c>
      <c r="M1115" t="str">
        <f t="shared" si="145"/>
        <v>DisclosureOfFairValueMeasurementOfEquityTable</v>
      </c>
      <c r="N1115" t="str">
        <f t="shared" si="146"/>
        <v>Insert into dbax_dime_conc (codi_dein, pref_conc, codi_conc, orde_conc, pref_dime, codi_dime) values ('pre_cl-ci_ifrs-13_2014-03-05_role-823000','cl-ci','TipoMedicion','1240','ifrs-full','DisclosureOfFairValueMeasurementOfEquityTable')</v>
      </c>
    </row>
    <row r="1116" spans="1:14" x14ac:dyDescent="0.25">
      <c r="A1116" t="s">
        <v>220</v>
      </c>
      <c r="B1116" t="s">
        <v>539</v>
      </c>
      <c r="C1116">
        <v>1250</v>
      </c>
      <c r="D1116" t="s">
        <v>1566</v>
      </c>
      <c r="H1116" s="1" t="str">
        <f t="shared" si="140"/>
        <v>cl-ci_JerarquiaMedicion</v>
      </c>
      <c r="I1116" t="str">
        <f t="shared" si="141"/>
        <v>cl-ci</v>
      </c>
      <c r="J1116" t="str">
        <f t="shared" si="142"/>
        <v>JerarquiaMedicion</v>
      </c>
      <c r="K1116" s="1" t="str">
        <f t="shared" si="143"/>
        <v>ifrs-full_DisclosureOfFairValueMeasurementOfEquityTable</v>
      </c>
      <c r="L1116" t="str">
        <f t="shared" si="144"/>
        <v>ifrs-full</v>
      </c>
      <c r="M1116" t="str">
        <f t="shared" si="145"/>
        <v>DisclosureOfFairValueMeasurementOfEquityTable</v>
      </c>
      <c r="N1116" t="str">
        <f t="shared" si="146"/>
        <v>Insert into dbax_dime_conc (codi_dein, pref_conc, codi_conc, orde_conc, pref_dime, codi_dime) values ('pre_cl-ci_ifrs-13_2014-03-05_role-823000','cl-ci','JerarquiaMedicion','1250','ifrs-full','DisclosureOfFairValueMeasurementOfEquityTable')</v>
      </c>
    </row>
    <row r="1117" spans="1:14" x14ac:dyDescent="0.25">
      <c r="A1117" t="s">
        <v>220</v>
      </c>
      <c r="B1117" t="s">
        <v>2740</v>
      </c>
      <c r="C1117">
        <v>1260</v>
      </c>
      <c r="D1117" t="s">
        <v>1566</v>
      </c>
      <c r="H1117" s="1" t="str">
        <f t="shared" si="140"/>
        <v>ifrs-full_ReconciliationOfChangesInFairValueMeasurementEntitysOwnEquityInstrumentsAbstract</v>
      </c>
      <c r="I1117" t="str">
        <f t="shared" si="141"/>
        <v>ifrs-full</v>
      </c>
      <c r="J1117" t="str">
        <f t="shared" si="142"/>
        <v>ReconciliationOfChangesInFairValueMeasurementEntitysOwnEquityInstrumentsAbstract</v>
      </c>
      <c r="K1117" s="1" t="str">
        <f t="shared" si="143"/>
        <v>ifrs-full_DisclosureOfFairValueMeasurementOfEquityTable</v>
      </c>
      <c r="L1117" t="str">
        <f t="shared" si="144"/>
        <v>ifrs-full</v>
      </c>
      <c r="M1117" t="str">
        <f t="shared" si="145"/>
        <v>DisclosureOfFairValueMeasurementOfEquityTable</v>
      </c>
      <c r="N1117" t="str">
        <f t="shared" si="146"/>
        <v>Insert into dbax_dime_conc (codi_dein, pref_conc, codi_conc, orde_conc, pref_dime, codi_dime) values ('pre_cl-ci_ifrs-13_2014-03-05_role-823000','ifrs-full','ReconciliationOfChangesInFairValueMeasurementEntitysOwnEquityInstrumentsAbstract','1260','ifrs-full','DisclosureOfFairValueMeasurementOfEquityTable')</v>
      </c>
    </row>
    <row r="1118" spans="1:14" x14ac:dyDescent="0.25">
      <c r="A1118" t="s">
        <v>220</v>
      </c>
      <c r="B1118" t="s">
        <v>663</v>
      </c>
      <c r="C1118">
        <v>1270</v>
      </c>
      <c r="D1118" t="s">
        <v>1566</v>
      </c>
      <c r="H1118" s="1" t="str">
        <f t="shared" si="140"/>
        <v>cl-ci_PatrimonioNota</v>
      </c>
      <c r="I1118" t="str">
        <f t="shared" si="141"/>
        <v>cl-ci</v>
      </c>
      <c r="J1118" t="str">
        <f t="shared" si="142"/>
        <v>PatrimonioNota</v>
      </c>
      <c r="K1118" s="1" t="str">
        <f t="shared" si="143"/>
        <v>ifrs-full_DisclosureOfFairValueMeasurementOfEquityTable</v>
      </c>
      <c r="L1118" t="str">
        <f t="shared" si="144"/>
        <v>ifrs-full</v>
      </c>
      <c r="M1118" t="str">
        <f t="shared" si="145"/>
        <v>DisclosureOfFairValueMeasurementOfEquityTable</v>
      </c>
      <c r="N1118" t="str">
        <f t="shared" si="146"/>
        <v>Insert into dbax_dime_conc (codi_dein, pref_conc, codi_conc, orde_conc, pref_dime, codi_dime) values ('pre_cl-ci_ifrs-13_2014-03-05_role-823000','cl-ci','PatrimonioNota','1270','ifrs-full','DisclosureOfFairValueMeasurementOfEquityTable')</v>
      </c>
    </row>
    <row r="1119" spans="1:14" x14ac:dyDescent="0.25">
      <c r="A1119" t="s">
        <v>220</v>
      </c>
      <c r="B1119" t="s">
        <v>950</v>
      </c>
      <c r="C1119">
        <v>1280</v>
      </c>
      <c r="D1119" t="s">
        <v>1566</v>
      </c>
      <c r="H1119" s="1" t="str">
        <f t="shared" si="140"/>
        <v>ifrs-full_ChangesInFairValueMeasurementEntitysOwnEquityInstrumentsAbstract</v>
      </c>
      <c r="I1119" t="str">
        <f t="shared" si="141"/>
        <v>ifrs-full</v>
      </c>
      <c r="J1119" t="str">
        <f t="shared" si="142"/>
        <v>ChangesInFairValueMeasurementEntitysOwnEquityInstrumentsAbstract</v>
      </c>
      <c r="K1119" s="1" t="str">
        <f t="shared" si="143"/>
        <v>ifrs-full_DisclosureOfFairValueMeasurementOfEquityTable</v>
      </c>
      <c r="L1119" t="str">
        <f t="shared" si="144"/>
        <v>ifrs-full</v>
      </c>
      <c r="M1119" t="str">
        <f t="shared" si="145"/>
        <v>DisclosureOfFairValueMeasurementOfEquityTable</v>
      </c>
      <c r="N1119" t="str">
        <f t="shared" si="146"/>
        <v>Insert into dbax_dime_conc (codi_dein, pref_conc, codi_conc, orde_conc, pref_dime, codi_dime) values ('pre_cl-ci_ifrs-13_2014-03-05_role-823000','ifrs-full','ChangesInFairValueMeasurementEntitysOwnEquityInstrumentsAbstract','1280','ifrs-full','DisclosureOfFairValueMeasurementOfEquityTable')</v>
      </c>
    </row>
    <row r="1120" spans="1:14" x14ac:dyDescent="0.25">
      <c r="A1120" t="s">
        <v>220</v>
      </c>
      <c r="B1120" t="s">
        <v>2006</v>
      </c>
      <c r="C1120">
        <v>1290</v>
      </c>
      <c r="D1120" t="s">
        <v>1566</v>
      </c>
      <c r="H1120" s="1" t="str">
        <f t="shared" si="140"/>
        <v>ifrs-full_GainsLossesRecognisedInProfitOrLossFairValueMeasurementEntitysOwnEquityInstruments</v>
      </c>
      <c r="I1120" t="str">
        <f t="shared" si="141"/>
        <v>ifrs-full</v>
      </c>
      <c r="J1120" t="str">
        <f t="shared" si="142"/>
        <v>GainsLossesRecognisedInProfitOrLossFairValueMeasurementEntitysOwnEquityInstruments</v>
      </c>
      <c r="K1120" s="1" t="str">
        <f t="shared" si="143"/>
        <v>ifrs-full_DisclosureOfFairValueMeasurementOfEquityTable</v>
      </c>
      <c r="L1120" t="str">
        <f t="shared" si="144"/>
        <v>ifrs-full</v>
      </c>
      <c r="M1120" t="str">
        <f t="shared" si="145"/>
        <v>DisclosureOfFairValueMeasurementOfEquityTable</v>
      </c>
      <c r="N1120" t="str">
        <f t="shared" si="146"/>
        <v>Insert into dbax_dime_conc (codi_dein, pref_conc, codi_conc, orde_conc, pref_dime, codi_dime) values ('pre_cl-ci_ifrs-13_2014-03-05_role-823000','ifrs-full','GainsLossesRecognisedInProfitOrLossFairValueMeasurementEntitysOwnEquityInstruments','1290','ifrs-full','DisclosureOfFairValueMeasurementOfEquityTable')</v>
      </c>
    </row>
    <row r="1121" spans="1:14" x14ac:dyDescent="0.25">
      <c r="A1121" t="s">
        <v>220</v>
      </c>
      <c r="B1121" t="s">
        <v>2000</v>
      </c>
      <c r="C1121">
        <v>1300</v>
      </c>
      <c r="D1121" t="s">
        <v>1566</v>
      </c>
      <c r="H1121" s="1" t="str">
        <f t="shared" si="140"/>
        <v>ifrs-full_GainsLossesRecognisedInOtherComprehensiveIncomeFairValueMeasurementEntitysOwnEquityInstruments</v>
      </c>
      <c r="I1121" t="str">
        <f t="shared" si="141"/>
        <v>ifrs-full</v>
      </c>
      <c r="J1121" t="str">
        <f t="shared" si="142"/>
        <v>GainsLossesRecognisedInOtherComprehensiveIncomeFairValueMeasurementEntitysOwnEquityInstruments</v>
      </c>
      <c r="K1121" s="1" t="str">
        <f t="shared" si="143"/>
        <v>ifrs-full_DisclosureOfFairValueMeasurementOfEquityTable</v>
      </c>
      <c r="L1121" t="str">
        <f t="shared" si="144"/>
        <v>ifrs-full</v>
      </c>
      <c r="M1121" t="str">
        <f t="shared" si="145"/>
        <v>DisclosureOfFairValueMeasurementOfEquityTable</v>
      </c>
      <c r="N1121" t="str">
        <f t="shared" si="146"/>
        <v>Insert into dbax_dime_conc (codi_dein, pref_conc, codi_conc, orde_conc, pref_dime, codi_dime) values ('pre_cl-ci_ifrs-13_2014-03-05_role-823000','ifrs-full','GainsLossesRecognisedInOtherComprehensiveIncomeFairValueMeasurementEntitysOwnEquityInstruments','1300','ifrs-full','DisclosureOfFairValueMeasurementOfEquityTable')</v>
      </c>
    </row>
    <row r="1122" spans="1:14" x14ac:dyDescent="0.25">
      <c r="A1122" t="s">
        <v>220</v>
      </c>
      <c r="B1122" t="s">
        <v>2700</v>
      </c>
      <c r="C1122">
        <v>1310</v>
      </c>
      <c r="D1122" t="s">
        <v>1566</v>
      </c>
      <c r="H1122" s="1" t="str">
        <f t="shared" si="140"/>
        <v>ifrs-full_PurchasesFairValueMeasurementEntitysOwnEquityInstruments</v>
      </c>
      <c r="I1122" t="str">
        <f t="shared" si="141"/>
        <v>ifrs-full</v>
      </c>
      <c r="J1122" t="str">
        <f t="shared" si="142"/>
        <v>PurchasesFairValueMeasurementEntitysOwnEquityInstruments</v>
      </c>
      <c r="K1122" s="1" t="str">
        <f t="shared" si="143"/>
        <v>ifrs-full_DisclosureOfFairValueMeasurementOfEquityTable</v>
      </c>
      <c r="L1122" t="str">
        <f t="shared" si="144"/>
        <v>ifrs-full</v>
      </c>
      <c r="M1122" t="str">
        <f t="shared" si="145"/>
        <v>DisclosureOfFairValueMeasurementOfEquityTable</v>
      </c>
      <c r="N1122" t="str">
        <f t="shared" si="146"/>
        <v>Insert into dbax_dime_conc (codi_dein, pref_conc, codi_conc, orde_conc, pref_dime, codi_dime) values ('pre_cl-ci_ifrs-13_2014-03-05_role-823000','ifrs-full','PurchasesFairValueMeasurementEntitysOwnEquityInstruments','1310','ifrs-full','DisclosureOfFairValueMeasurementOfEquityTable')</v>
      </c>
    </row>
    <row r="1123" spans="1:14" x14ac:dyDescent="0.25">
      <c r="A1123" t="s">
        <v>220</v>
      </c>
      <c r="B1123" t="s">
        <v>2851</v>
      </c>
      <c r="C1123">
        <v>1320</v>
      </c>
      <c r="D1123" t="s">
        <v>1566</v>
      </c>
      <c r="H1123" s="1" t="str">
        <f t="shared" si="140"/>
        <v>ifrs-full_SalesFairValueMeasurementEntitysOwnEquityInstruments</v>
      </c>
      <c r="I1123" t="str">
        <f t="shared" si="141"/>
        <v>ifrs-full</v>
      </c>
      <c r="J1123" t="str">
        <f t="shared" si="142"/>
        <v>SalesFairValueMeasurementEntitysOwnEquityInstruments</v>
      </c>
      <c r="K1123" s="1" t="str">
        <f t="shared" si="143"/>
        <v>ifrs-full_DisclosureOfFairValueMeasurementOfEquityTable</v>
      </c>
      <c r="L1123" t="str">
        <f t="shared" si="144"/>
        <v>ifrs-full</v>
      </c>
      <c r="M1123" t="str">
        <f t="shared" si="145"/>
        <v>DisclosureOfFairValueMeasurementOfEquityTable</v>
      </c>
      <c r="N1123" t="str">
        <f t="shared" si="146"/>
        <v>Insert into dbax_dime_conc (codi_dein, pref_conc, codi_conc, orde_conc, pref_dime, codi_dime) values ('pre_cl-ci_ifrs-13_2014-03-05_role-823000','ifrs-full','SalesFairValueMeasurementEntitysOwnEquityInstruments','1320','ifrs-full','DisclosureOfFairValueMeasurementOfEquityTable')</v>
      </c>
    </row>
    <row r="1124" spans="1:14" x14ac:dyDescent="0.25">
      <c r="A1124" t="s">
        <v>220</v>
      </c>
      <c r="B1124" t="s">
        <v>2253</v>
      </c>
      <c r="C1124">
        <v>1330</v>
      </c>
      <c r="D1124" t="s">
        <v>1566</v>
      </c>
      <c r="H1124" s="1" t="str">
        <f t="shared" si="140"/>
        <v>ifrs-full_IssuesFairValueMeasurementEntitysOwnEquityInstruments</v>
      </c>
      <c r="I1124" t="str">
        <f t="shared" si="141"/>
        <v>ifrs-full</v>
      </c>
      <c r="J1124" t="str">
        <f t="shared" si="142"/>
        <v>IssuesFairValueMeasurementEntitysOwnEquityInstruments</v>
      </c>
      <c r="K1124" s="1" t="str">
        <f t="shared" si="143"/>
        <v>ifrs-full_DisclosureOfFairValueMeasurementOfEquityTable</v>
      </c>
      <c r="L1124" t="str">
        <f t="shared" si="144"/>
        <v>ifrs-full</v>
      </c>
      <c r="M1124" t="str">
        <f t="shared" si="145"/>
        <v>DisclosureOfFairValueMeasurementOfEquityTable</v>
      </c>
      <c r="N1124" t="str">
        <f t="shared" si="146"/>
        <v>Insert into dbax_dime_conc (codi_dein, pref_conc, codi_conc, orde_conc, pref_dime, codi_dime) values ('pre_cl-ci_ifrs-13_2014-03-05_role-823000','ifrs-full','IssuesFairValueMeasurementEntitysOwnEquityInstruments','1330','ifrs-full','DisclosureOfFairValueMeasurementOfEquityTable')</v>
      </c>
    </row>
    <row r="1125" spans="1:14" x14ac:dyDescent="0.25">
      <c r="A1125" t="s">
        <v>220</v>
      </c>
      <c r="B1125" t="s">
        <v>2866</v>
      </c>
      <c r="C1125">
        <v>1340</v>
      </c>
      <c r="D1125" t="s">
        <v>1566</v>
      </c>
      <c r="H1125" s="1" t="str">
        <f t="shared" si="140"/>
        <v>ifrs-full_SettlementsFairValueMeasurementEntitysOwnEquityInstruments</v>
      </c>
      <c r="I1125" t="str">
        <f t="shared" si="141"/>
        <v>ifrs-full</v>
      </c>
      <c r="J1125" t="str">
        <f t="shared" si="142"/>
        <v>SettlementsFairValueMeasurementEntitysOwnEquityInstruments</v>
      </c>
      <c r="K1125" s="1" t="str">
        <f t="shared" si="143"/>
        <v>ifrs-full_DisclosureOfFairValueMeasurementOfEquityTable</v>
      </c>
      <c r="L1125" t="str">
        <f t="shared" si="144"/>
        <v>ifrs-full</v>
      </c>
      <c r="M1125" t="str">
        <f t="shared" si="145"/>
        <v>DisclosureOfFairValueMeasurementOfEquityTable</v>
      </c>
      <c r="N1125" t="str">
        <f t="shared" si="146"/>
        <v>Insert into dbax_dime_conc (codi_dein, pref_conc, codi_conc, orde_conc, pref_dime, codi_dime) values ('pre_cl-ci_ifrs-13_2014-03-05_role-823000','ifrs-full','SettlementsFairValueMeasurementEntitysOwnEquityInstruments','1340','ifrs-full','DisclosureOfFairValueMeasurementOfEquityTable')</v>
      </c>
    </row>
    <row r="1126" spans="1:14" x14ac:dyDescent="0.25">
      <c r="A1126" t="s">
        <v>220</v>
      </c>
      <c r="B1126" t="s">
        <v>2976</v>
      </c>
      <c r="C1126">
        <v>1350</v>
      </c>
      <c r="D1126" t="s">
        <v>1566</v>
      </c>
      <c r="H1126" s="1" t="str">
        <f t="shared" si="140"/>
        <v>ifrs-full_TransfersIntoLevel3OfFairValueHierarchyEntitysOwnEquityInstruments</v>
      </c>
      <c r="I1126" t="str">
        <f t="shared" si="141"/>
        <v>ifrs-full</v>
      </c>
      <c r="J1126" t="str">
        <f t="shared" si="142"/>
        <v>TransfersIntoLevel3OfFairValueHierarchyEntitysOwnEquityInstruments</v>
      </c>
      <c r="K1126" s="1" t="str">
        <f t="shared" si="143"/>
        <v>ifrs-full_DisclosureOfFairValueMeasurementOfEquityTable</v>
      </c>
      <c r="L1126" t="str">
        <f t="shared" si="144"/>
        <v>ifrs-full</v>
      </c>
      <c r="M1126" t="str">
        <f t="shared" si="145"/>
        <v>DisclosureOfFairValueMeasurementOfEquityTable</v>
      </c>
      <c r="N1126" t="str">
        <f t="shared" si="146"/>
        <v>Insert into dbax_dime_conc (codi_dein, pref_conc, codi_conc, orde_conc, pref_dime, codi_dime) values ('pre_cl-ci_ifrs-13_2014-03-05_role-823000','ifrs-full','TransfersIntoLevel3OfFairValueHierarchyEntitysOwnEquityInstruments','1350','ifrs-full','DisclosureOfFairValueMeasurementOfEquityTable')</v>
      </c>
    </row>
    <row r="1127" spans="1:14" x14ac:dyDescent="0.25">
      <c r="A1127" t="s">
        <v>220</v>
      </c>
      <c r="B1127" t="s">
        <v>2987</v>
      </c>
      <c r="C1127">
        <v>1360</v>
      </c>
      <c r="D1127" t="s">
        <v>1566</v>
      </c>
      <c r="H1127" s="1" t="str">
        <f t="shared" si="140"/>
        <v>ifrs-full_TransfersOutOfLevel3OfFairValueHierarchyEntitysOwnEquityInstruments</v>
      </c>
      <c r="I1127" t="str">
        <f t="shared" si="141"/>
        <v>ifrs-full</v>
      </c>
      <c r="J1127" t="str">
        <f t="shared" si="142"/>
        <v>TransfersOutOfLevel3OfFairValueHierarchyEntitysOwnEquityInstruments</v>
      </c>
      <c r="K1127" s="1" t="str">
        <f t="shared" si="143"/>
        <v>ifrs-full_DisclosureOfFairValueMeasurementOfEquityTable</v>
      </c>
      <c r="L1127" t="str">
        <f t="shared" si="144"/>
        <v>ifrs-full</v>
      </c>
      <c r="M1127" t="str">
        <f t="shared" si="145"/>
        <v>DisclosureOfFairValueMeasurementOfEquityTable</v>
      </c>
      <c r="N1127" t="str">
        <f t="shared" si="146"/>
        <v>Insert into dbax_dime_conc (codi_dein, pref_conc, codi_conc, orde_conc, pref_dime, codi_dime) values ('pre_cl-ci_ifrs-13_2014-03-05_role-823000','ifrs-full','TransfersOutOfLevel3OfFairValueHierarchyEntitysOwnEquityInstruments','1360','ifrs-full','DisclosureOfFairValueMeasurementOfEquityTable')</v>
      </c>
    </row>
    <row r="1128" spans="1:14" x14ac:dyDescent="0.25">
      <c r="A1128" t="s">
        <v>220</v>
      </c>
      <c r="B1128" t="s">
        <v>2099</v>
      </c>
      <c r="C1128">
        <v>1370</v>
      </c>
      <c r="D1128" t="s">
        <v>1566</v>
      </c>
      <c r="H1128" s="1" t="str">
        <f t="shared" si="140"/>
        <v>ifrs-full_IncreaseDecreaseInFairValueMeasurementEntitysOwnEquityInstruments</v>
      </c>
      <c r="I1128" t="str">
        <f t="shared" si="141"/>
        <v>ifrs-full</v>
      </c>
      <c r="J1128" t="str">
        <f t="shared" si="142"/>
        <v>IncreaseDecreaseInFairValueMeasurementEntitysOwnEquityInstruments</v>
      </c>
      <c r="K1128" s="1" t="str">
        <f t="shared" si="143"/>
        <v>ifrs-full_DisclosureOfFairValueMeasurementOfEquityTable</v>
      </c>
      <c r="L1128" t="str">
        <f t="shared" si="144"/>
        <v>ifrs-full</v>
      </c>
      <c r="M1128" t="str">
        <f t="shared" si="145"/>
        <v>DisclosureOfFairValueMeasurementOfEquityTable</v>
      </c>
      <c r="N1128" t="str">
        <f t="shared" si="146"/>
        <v>Insert into dbax_dime_conc (codi_dein, pref_conc, codi_conc, orde_conc, pref_dime, codi_dime) values ('pre_cl-ci_ifrs-13_2014-03-05_role-823000','ifrs-full','IncreaseDecreaseInFairValueMeasurementEntitysOwnEquityInstruments','1370','ifrs-full','DisclosureOfFairValueMeasurementOfEquityTable')</v>
      </c>
    </row>
    <row r="1129" spans="1:14" x14ac:dyDescent="0.25">
      <c r="A1129" t="s">
        <v>220</v>
      </c>
      <c r="B1129" t="s">
        <v>663</v>
      </c>
      <c r="C1129">
        <v>1380</v>
      </c>
      <c r="D1129" t="s">
        <v>1566</v>
      </c>
      <c r="H1129" s="1" t="str">
        <f t="shared" si="140"/>
        <v>cl-ci_PatrimonioNota</v>
      </c>
      <c r="I1129" t="str">
        <f t="shared" si="141"/>
        <v>cl-ci</v>
      </c>
      <c r="J1129" t="str">
        <f t="shared" si="142"/>
        <v>PatrimonioNota</v>
      </c>
      <c r="K1129" s="1" t="str">
        <f t="shared" si="143"/>
        <v>ifrs-full_DisclosureOfFairValueMeasurementOfEquityTable</v>
      </c>
      <c r="L1129" t="str">
        <f t="shared" si="144"/>
        <v>ifrs-full</v>
      </c>
      <c r="M1129" t="str">
        <f t="shared" si="145"/>
        <v>DisclosureOfFairValueMeasurementOfEquityTable</v>
      </c>
      <c r="N1129" t="str">
        <f t="shared" si="146"/>
        <v>Insert into dbax_dime_conc (codi_dein, pref_conc, codi_conc, orde_conc, pref_dime, codi_dime) values ('pre_cl-ci_ifrs-13_2014-03-05_role-823000','cl-ci','PatrimonioNota','1380','ifrs-full','DisclosureOfFairValueMeasurementOfEquityTable')</v>
      </c>
    </row>
    <row r="1130" spans="1:14" x14ac:dyDescent="0.25">
      <c r="A1130" t="s">
        <v>220</v>
      </c>
      <c r="B1130" t="s">
        <v>1569</v>
      </c>
      <c r="C1130">
        <v>660</v>
      </c>
      <c r="D1130" t="s">
        <v>1570</v>
      </c>
      <c r="H1130" s="1" t="str">
        <f t="shared" si="140"/>
        <v>ifrs-full_DisclosureOfFairValueMeasurementOfLiabilitiesLineItems</v>
      </c>
      <c r="I1130" t="str">
        <f t="shared" si="141"/>
        <v>ifrs-full</v>
      </c>
      <c r="J1130" t="str">
        <f t="shared" si="142"/>
        <v>DisclosureOfFairValueMeasurementOfLiabilitiesLineItems</v>
      </c>
      <c r="K1130" s="1" t="str">
        <f t="shared" si="143"/>
        <v>ifrs-full_DisclosureOfFairValueMeasurementOfLiabilitiesTable</v>
      </c>
      <c r="L1130" t="str">
        <f t="shared" si="144"/>
        <v>ifrs-full</v>
      </c>
      <c r="M1130" t="str">
        <f t="shared" si="145"/>
        <v>DisclosureOfFairValueMeasurementOfLiabilitiesTable</v>
      </c>
      <c r="N1130" t="str">
        <f t="shared" si="146"/>
        <v>Insert into dbax_dime_conc (codi_dein, pref_conc, codi_conc, orde_conc, pref_dime, codi_dime) values ('pre_cl-ci_ifrs-13_2014-03-05_role-823000','ifrs-full','DisclosureOfFairValueMeasurementOfLiabilitiesLineItems','660','ifrs-full','DisclosureOfFairValueMeasurementOfLiabilitiesTable')</v>
      </c>
    </row>
    <row r="1131" spans="1:14" x14ac:dyDescent="0.25">
      <c r="A1131" t="s">
        <v>220</v>
      </c>
      <c r="B1131" t="s">
        <v>722</v>
      </c>
      <c r="C1131">
        <v>670</v>
      </c>
      <c r="D1131" t="s">
        <v>1570</v>
      </c>
      <c r="H1131" s="1" t="str">
        <f t="shared" si="140"/>
        <v>cl-ci_TipoPasivo</v>
      </c>
      <c r="I1131" t="str">
        <f t="shared" si="141"/>
        <v>cl-ci</v>
      </c>
      <c r="J1131" t="str">
        <f t="shared" si="142"/>
        <v>TipoPasivo</v>
      </c>
      <c r="K1131" s="1" t="str">
        <f t="shared" si="143"/>
        <v>ifrs-full_DisclosureOfFairValueMeasurementOfLiabilitiesTable</v>
      </c>
      <c r="L1131" t="str">
        <f t="shared" si="144"/>
        <v>ifrs-full</v>
      </c>
      <c r="M1131" t="str">
        <f t="shared" si="145"/>
        <v>DisclosureOfFairValueMeasurementOfLiabilitiesTable</v>
      </c>
      <c r="N1131" t="str">
        <f t="shared" si="146"/>
        <v>Insert into dbax_dime_conc (codi_dein, pref_conc, codi_conc, orde_conc, pref_dime, codi_dime) values ('pre_cl-ci_ifrs-13_2014-03-05_role-823000','cl-ci','TipoPasivo','670','ifrs-full','DisclosureOfFairValueMeasurementOfLiabilitiesTable')</v>
      </c>
    </row>
    <row r="1132" spans="1:14" x14ac:dyDescent="0.25">
      <c r="A1132" t="s">
        <v>220</v>
      </c>
      <c r="B1132" t="s">
        <v>717</v>
      </c>
      <c r="C1132">
        <v>680</v>
      </c>
      <c r="D1132" t="s">
        <v>1570</v>
      </c>
      <c r="H1132" s="1" t="str">
        <f t="shared" si="140"/>
        <v>cl-ci_TipoMedicion</v>
      </c>
      <c r="I1132" t="str">
        <f t="shared" si="141"/>
        <v>cl-ci</v>
      </c>
      <c r="J1132" t="str">
        <f t="shared" si="142"/>
        <v>TipoMedicion</v>
      </c>
      <c r="K1132" s="1" t="str">
        <f t="shared" si="143"/>
        <v>ifrs-full_DisclosureOfFairValueMeasurementOfLiabilitiesTable</v>
      </c>
      <c r="L1132" t="str">
        <f t="shared" si="144"/>
        <v>ifrs-full</v>
      </c>
      <c r="M1132" t="str">
        <f t="shared" si="145"/>
        <v>DisclosureOfFairValueMeasurementOfLiabilitiesTable</v>
      </c>
      <c r="N1132" t="str">
        <f t="shared" si="146"/>
        <v>Insert into dbax_dime_conc (codi_dein, pref_conc, codi_conc, orde_conc, pref_dime, codi_dime) values ('pre_cl-ci_ifrs-13_2014-03-05_role-823000','cl-ci','TipoMedicion','680','ifrs-full','DisclosureOfFairValueMeasurementOfLiabilitiesTable')</v>
      </c>
    </row>
    <row r="1133" spans="1:14" x14ac:dyDescent="0.25">
      <c r="A1133" t="s">
        <v>220</v>
      </c>
      <c r="B1133" t="s">
        <v>539</v>
      </c>
      <c r="C1133">
        <v>690</v>
      </c>
      <c r="D1133" t="s">
        <v>1570</v>
      </c>
      <c r="H1133" s="1" t="str">
        <f t="shared" si="140"/>
        <v>cl-ci_JerarquiaMedicion</v>
      </c>
      <c r="I1133" t="str">
        <f t="shared" si="141"/>
        <v>cl-ci</v>
      </c>
      <c r="J1133" t="str">
        <f t="shared" si="142"/>
        <v>JerarquiaMedicion</v>
      </c>
      <c r="K1133" s="1" t="str">
        <f t="shared" si="143"/>
        <v>ifrs-full_DisclosureOfFairValueMeasurementOfLiabilitiesTable</v>
      </c>
      <c r="L1133" t="str">
        <f t="shared" si="144"/>
        <v>ifrs-full</v>
      </c>
      <c r="M1133" t="str">
        <f t="shared" si="145"/>
        <v>DisclosureOfFairValueMeasurementOfLiabilitiesTable</v>
      </c>
      <c r="N1133" t="str">
        <f t="shared" si="146"/>
        <v>Insert into dbax_dime_conc (codi_dein, pref_conc, codi_conc, orde_conc, pref_dime, codi_dime) values ('pre_cl-ci_ifrs-13_2014-03-05_role-823000','cl-ci','JerarquiaMedicion','690','ifrs-full','DisclosureOfFairValueMeasurementOfLiabilitiesTable')</v>
      </c>
    </row>
    <row r="1134" spans="1:14" x14ac:dyDescent="0.25">
      <c r="A1134" t="s">
        <v>220</v>
      </c>
      <c r="B1134" t="s">
        <v>2741</v>
      </c>
      <c r="C1134">
        <v>700</v>
      </c>
      <c r="D1134" t="s">
        <v>1570</v>
      </c>
      <c r="H1134" s="1" t="str">
        <f t="shared" si="140"/>
        <v>ifrs-full_ReconciliationOfChangesInFairValueMeasurementLiabilitiesAbstract</v>
      </c>
      <c r="I1134" t="str">
        <f t="shared" si="141"/>
        <v>ifrs-full</v>
      </c>
      <c r="J1134" t="str">
        <f t="shared" si="142"/>
        <v>ReconciliationOfChangesInFairValueMeasurementLiabilitiesAbstract</v>
      </c>
      <c r="K1134" s="1" t="str">
        <f t="shared" si="143"/>
        <v>ifrs-full_DisclosureOfFairValueMeasurementOfLiabilitiesTable</v>
      </c>
      <c r="L1134" t="str">
        <f t="shared" si="144"/>
        <v>ifrs-full</v>
      </c>
      <c r="M1134" t="str">
        <f t="shared" si="145"/>
        <v>DisclosureOfFairValueMeasurementOfLiabilitiesTable</v>
      </c>
      <c r="N1134" t="str">
        <f t="shared" si="146"/>
        <v>Insert into dbax_dime_conc (codi_dein, pref_conc, codi_conc, orde_conc, pref_dime, codi_dime) values ('pre_cl-ci_ifrs-13_2014-03-05_role-823000','ifrs-full','ReconciliationOfChangesInFairValueMeasurementLiabilitiesAbstract','700','ifrs-full','DisclosureOfFairValueMeasurementOfLiabilitiesTable')</v>
      </c>
    </row>
    <row r="1135" spans="1:14" x14ac:dyDescent="0.25">
      <c r="A1135" t="s">
        <v>220</v>
      </c>
      <c r="B1135" t="s">
        <v>662</v>
      </c>
      <c r="C1135">
        <v>710</v>
      </c>
      <c r="D1135" t="s">
        <v>1570</v>
      </c>
      <c r="H1135" s="1" t="str">
        <f t="shared" si="140"/>
        <v>cl-ci_PasivosNota</v>
      </c>
      <c r="I1135" t="str">
        <f t="shared" si="141"/>
        <v>cl-ci</v>
      </c>
      <c r="J1135" t="str">
        <f t="shared" si="142"/>
        <v>PasivosNota</v>
      </c>
      <c r="K1135" s="1" t="str">
        <f t="shared" si="143"/>
        <v>ifrs-full_DisclosureOfFairValueMeasurementOfLiabilitiesTable</v>
      </c>
      <c r="L1135" t="str">
        <f t="shared" si="144"/>
        <v>ifrs-full</v>
      </c>
      <c r="M1135" t="str">
        <f t="shared" si="145"/>
        <v>DisclosureOfFairValueMeasurementOfLiabilitiesTable</v>
      </c>
      <c r="N1135" t="str">
        <f t="shared" si="146"/>
        <v>Insert into dbax_dime_conc (codi_dein, pref_conc, codi_conc, orde_conc, pref_dime, codi_dime) values ('pre_cl-ci_ifrs-13_2014-03-05_role-823000','cl-ci','PasivosNota','710','ifrs-full','DisclosureOfFairValueMeasurementOfLiabilitiesTable')</v>
      </c>
    </row>
    <row r="1136" spans="1:14" x14ac:dyDescent="0.25">
      <c r="A1136" t="s">
        <v>220</v>
      </c>
      <c r="B1136" t="s">
        <v>951</v>
      </c>
      <c r="C1136">
        <v>720</v>
      </c>
      <c r="D1136" t="s">
        <v>1570</v>
      </c>
      <c r="H1136" s="1" t="str">
        <f t="shared" si="140"/>
        <v>ifrs-full_ChangesInFairValueMeasurementLiabilitiesAbstract</v>
      </c>
      <c r="I1136" t="str">
        <f t="shared" si="141"/>
        <v>ifrs-full</v>
      </c>
      <c r="J1136" t="str">
        <f t="shared" si="142"/>
        <v>ChangesInFairValueMeasurementLiabilitiesAbstract</v>
      </c>
      <c r="K1136" s="1" t="str">
        <f t="shared" si="143"/>
        <v>ifrs-full_DisclosureOfFairValueMeasurementOfLiabilitiesTable</v>
      </c>
      <c r="L1136" t="str">
        <f t="shared" si="144"/>
        <v>ifrs-full</v>
      </c>
      <c r="M1136" t="str">
        <f t="shared" si="145"/>
        <v>DisclosureOfFairValueMeasurementOfLiabilitiesTable</v>
      </c>
      <c r="N1136" t="str">
        <f t="shared" si="146"/>
        <v>Insert into dbax_dime_conc (codi_dein, pref_conc, codi_conc, orde_conc, pref_dime, codi_dime) values ('pre_cl-ci_ifrs-13_2014-03-05_role-823000','ifrs-full','ChangesInFairValueMeasurementLiabilitiesAbstract','720','ifrs-full','DisclosureOfFairValueMeasurementOfLiabilitiesTable')</v>
      </c>
    </row>
    <row r="1137" spans="1:14" x14ac:dyDescent="0.25">
      <c r="A1137" t="s">
        <v>220</v>
      </c>
      <c r="B1137" t="s">
        <v>2007</v>
      </c>
      <c r="C1137">
        <v>730</v>
      </c>
      <c r="D1137" t="s">
        <v>1570</v>
      </c>
      <c r="H1137" s="1" t="str">
        <f t="shared" si="140"/>
        <v>ifrs-full_GainsLossesRecognisedInProfitOrLossFairValueMeasurementLiabilities</v>
      </c>
      <c r="I1137" t="str">
        <f t="shared" si="141"/>
        <v>ifrs-full</v>
      </c>
      <c r="J1137" t="str">
        <f t="shared" si="142"/>
        <v>GainsLossesRecognisedInProfitOrLossFairValueMeasurementLiabilities</v>
      </c>
      <c r="K1137" s="1" t="str">
        <f t="shared" si="143"/>
        <v>ifrs-full_DisclosureOfFairValueMeasurementOfLiabilitiesTable</v>
      </c>
      <c r="L1137" t="str">
        <f t="shared" si="144"/>
        <v>ifrs-full</v>
      </c>
      <c r="M1137" t="str">
        <f t="shared" si="145"/>
        <v>DisclosureOfFairValueMeasurementOfLiabilitiesTable</v>
      </c>
      <c r="N1137" t="str">
        <f t="shared" si="146"/>
        <v>Insert into dbax_dime_conc (codi_dein, pref_conc, codi_conc, orde_conc, pref_dime, codi_dime) values ('pre_cl-ci_ifrs-13_2014-03-05_role-823000','ifrs-full','GainsLossesRecognisedInProfitOrLossFairValueMeasurementLiabilities','730','ifrs-full','DisclosureOfFairValueMeasurementOfLiabilitiesTable')</v>
      </c>
    </row>
    <row r="1138" spans="1:14" x14ac:dyDescent="0.25">
      <c r="A1138" t="s">
        <v>220</v>
      </c>
      <c r="B1138" t="s">
        <v>2001</v>
      </c>
      <c r="C1138">
        <v>740</v>
      </c>
      <c r="D1138" t="s">
        <v>1570</v>
      </c>
      <c r="H1138" s="1" t="str">
        <f t="shared" si="140"/>
        <v>ifrs-full_GainsLossesRecognisedInOtherComprehensiveIncomeFairValueMeasurementLiabilities</v>
      </c>
      <c r="I1138" t="str">
        <f t="shared" si="141"/>
        <v>ifrs-full</v>
      </c>
      <c r="J1138" t="str">
        <f t="shared" si="142"/>
        <v>GainsLossesRecognisedInOtherComprehensiveIncomeFairValueMeasurementLiabilities</v>
      </c>
      <c r="K1138" s="1" t="str">
        <f t="shared" si="143"/>
        <v>ifrs-full_DisclosureOfFairValueMeasurementOfLiabilitiesTable</v>
      </c>
      <c r="L1138" t="str">
        <f t="shared" si="144"/>
        <v>ifrs-full</v>
      </c>
      <c r="M1138" t="str">
        <f t="shared" si="145"/>
        <v>DisclosureOfFairValueMeasurementOfLiabilitiesTable</v>
      </c>
      <c r="N1138" t="str">
        <f t="shared" si="146"/>
        <v>Insert into dbax_dime_conc (codi_dein, pref_conc, codi_conc, orde_conc, pref_dime, codi_dime) values ('pre_cl-ci_ifrs-13_2014-03-05_role-823000','ifrs-full','GainsLossesRecognisedInOtherComprehensiveIncomeFairValueMeasurementLiabilities','740','ifrs-full','DisclosureOfFairValueMeasurementOfLiabilitiesTable')</v>
      </c>
    </row>
    <row r="1139" spans="1:14" x14ac:dyDescent="0.25">
      <c r="A1139" t="s">
        <v>220</v>
      </c>
      <c r="B1139" t="s">
        <v>2701</v>
      </c>
      <c r="C1139">
        <v>750</v>
      </c>
      <c r="D1139" t="s">
        <v>1570</v>
      </c>
      <c r="H1139" s="1" t="str">
        <f t="shared" si="140"/>
        <v>ifrs-full_PurchasesFairValueMeasurementLiabilities</v>
      </c>
      <c r="I1139" t="str">
        <f t="shared" si="141"/>
        <v>ifrs-full</v>
      </c>
      <c r="J1139" t="str">
        <f t="shared" si="142"/>
        <v>PurchasesFairValueMeasurementLiabilities</v>
      </c>
      <c r="K1139" s="1" t="str">
        <f t="shared" si="143"/>
        <v>ifrs-full_DisclosureOfFairValueMeasurementOfLiabilitiesTable</v>
      </c>
      <c r="L1139" t="str">
        <f t="shared" si="144"/>
        <v>ifrs-full</v>
      </c>
      <c r="M1139" t="str">
        <f t="shared" si="145"/>
        <v>DisclosureOfFairValueMeasurementOfLiabilitiesTable</v>
      </c>
      <c r="N1139" t="str">
        <f t="shared" si="146"/>
        <v>Insert into dbax_dime_conc (codi_dein, pref_conc, codi_conc, orde_conc, pref_dime, codi_dime) values ('pre_cl-ci_ifrs-13_2014-03-05_role-823000','ifrs-full','PurchasesFairValueMeasurementLiabilities','750','ifrs-full','DisclosureOfFairValueMeasurementOfLiabilitiesTable')</v>
      </c>
    </row>
    <row r="1140" spans="1:14" x14ac:dyDescent="0.25">
      <c r="A1140" t="s">
        <v>220</v>
      </c>
      <c r="B1140" t="s">
        <v>2852</v>
      </c>
      <c r="C1140">
        <v>760</v>
      </c>
      <c r="D1140" t="s">
        <v>1570</v>
      </c>
      <c r="H1140" s="1" t="str">
        <f t="shared" si="140"/>
        <v>ifrs-full_SalesFairValueMeasurementLiabilities</v>
      </c>
      <c r="I1140" t="str">
        <f t="shared" si="141"/>
        <v>ifrs-full</v>
      </c>
      <c r="J1140" t="str">
        <f t="shared" si="142"/>
        <v>SalesFairValueMeasurementLiabilities</v>
      </c>
      <c r="K1140" s="1" t="str">
        <f t="shared" si="143"/>
        <v>ifrs-full_DisclosureOfFairValueMeasurementOfLiabilitiesTable</v>
      </c>
      <c r="L1140" t="str">
        <f t="shared" si="144"/>
        <v>ifrs-full</v>
      </c>
      <c r="M1140" t="str">
        <f t="shared" si="145"/>
        <v>DisclosureOfFairValueMeasurementOfLiabilitiesTable</v>
      </c>
      <c r="N1140" t="str">
        <f t="shared" si="146"/>
        <v>Insert into dbax_dime_conc (codi_dein, pref_conc, codi_conc, orde_conc, pref_dime, codi_dime) values ('pre_cl-ci_ifrs-13_2014-03-05_role-823000','ifrs-full','SalesFairValueMeasurementLiabilities','760','ifrs-full','DisclosureOfFairValueMeasurementOfLiabilitiesTable')</v>
      </c>
    </row>
    <row r="1141" spans="1:14" x14ac:dyDescent="0.25">
      <c r="A1141" t="s">
        <v>220</v>
      </c>
      <c r="B1141" t="s">
        <v>2254</v>
      </c>
      <c r="C1141">
        <v>770</v>
      </c>
      <c r="D1141" t="s">
        <v>1570</v>
      </c>
      <c r="H1141" s="1" t="str">
        <f t="shared" si="140"/>
        <v>ifrs-full_IssuesFairValueMeasurementLiabilities</v>
      </c>
      <c r="I1141" t="str">
        <f t="shared" si="141"/>
        <v>ifrs-full</v>
      </c>
      <c r="J1141" t="str">
        <f t="shared" si="142"/>
        <v>IssuesFairValueMeasurementLiabilities</v>
      </c>
      <c r="K1141" s="1" t="str">
        <f t="shared" si="143"/>
        <v>ifrs-full_DisclosureOfFairValueMeasurementOfLiabilitiesTable</v>
      </c>
      <c r="L1141" t="str">
        <f t="shared" si="144"/>
        <v>ifrs-full</v>
      </c>
      <c r="M1141" t="str">
        <f t="shared" si="145"/>
        <v>DisclosureOfFairValueMeasurementOfLiabilitiesTable</v>
      </c>
      <c r="N1141" t="str">
        <f t="shared" si="146"/>
        <v>Insert into dbax_dime_conc (codi_dein, pref_conc, codi_conc, orde_conc, pref_dime, codi_dime) values ('pre_cl-ci_ifrs-13_2014-03-05_role-823000','ifrs-full','IssuesFairValueMeasurementLiabilities','770','ifrs-full','DisclosureOfFairValueMeasurementOfLiabilitiesTable')</v>
      </c>
    </row>
    <row r="1142" spans="1:14" x14ac:dyDescent="0.25">
      <c r="A1142" t="s">
        <v>220</v>
      </c>
      <c r="B1142" t="s">
        <v>2867</v>
      </c>
      <c r="C1142">
        <v>780</v>
      </c>
      <c r="D1142" t="s">
        <v>1570</v>
      </c>
      <c r="H1142" s="1" t="str">
        <f t="shared" si="140"/>
        <v>ifrs-full_SettlementsFairValueMeasurementLiabilities</v>
      </c>
      <c r="I1142" t="str">
        <f t="shared" si="141"/>
        <v>ifrs-full</v>
      </c>
      <c r="J1142" t="str">
        <f t="shared" si="142"/>
        <v>SettlementsFairValueMeasurementLiabilities</v>
      </c>
      <c r="K1142" s="1" t="str">
        <f t="shared" si="143"/>
        <v>ifrs-full_DisclosureOfFairValueMeasurementOfLiabilitiesTable</v>
      </c>
      <c r="L1142" t="str">
        <f t="shared" si="144"/>
        <v>ifrs-full</v>
      </c>
      <c r="M1142" t="str">
        <f t="shared" si="145"/>
        <v>DisclosureOfFairValueMeasurementOfLiabilitiesTable</v>
      </c>
      <c r="N1142" t="str">
        <f t="shared" si="146"/>
        <v>Insert into dbax_dime_conc (codi_dein, pref_conc, codi_conc, orde_conc, pref_dime, codi_dime) values ('pre_cl-ci_ifrs-13_2014-03-05_role-823000','ifrs-full','SettlementsFairValueMeasurementLiabilities','780','ifrs-full','DisclosureOfFairValueMeasurementOfLiabilitiesTable')</v>
      </c>
    </row>
    <row r="1143" spans="1:14" x14ac:dyDescent="0.25">
      <c r="A1143" t="s">
        <v>220</v>
      </c>
      <c r="B1143" t="s">
        <v>2977</v>
      </c>
      <c r="C1143">
        <v>790</v>
      </c>
      <c r="D1143" t="s">
        <v>1570</v>
      </c>
      <c r="H1143" s="1" t="str">
        <f t="shared" si="140"/>
        <v>ifrs-full_TransfersIntoLevel3OfFairValueHierarchyLiabilities</v>
      </c>
      <c r="I1143" t="str">
        <f t="shared" si="141"/>
        <v>ifrs-full</v>
      </c>
      <c r="J1143" t="str">
        <f t="shared" si="142"/>
        <v>TransfersIntoLevel3OfFairValueHierarchyLiabilities</v>
      </c>
      <c r="K1143" s="1" t="str">
        <f t="shared" si="143"/>
        <v>ifrs-full_DisclosureOfFairValueMeasurementOfLiabilitiesTable</v>
      </c>
      <c r="L1143" t="str">
        <f t="shared" si="144"/>
        <v>ifrs-full</v>
      </c>
      <c r="M1143" t="str">
        <f t="shared" si="145"/>
        <v>DisclosureOfFairValueMeasurementOfLiabilitiesTable</v>
      </c>
      <c r="N1143" t="str">
        <f t="shared" si="146"/>
        <v>Insert into dbax_dime_conc (codi_dein, pref_conc, codi_conc, orde_conc, pref_dime, codi_dime) values ('pre_cl-ci_ifrs-13_2014-03-05_role-823000','ifrs-full','TransfersIntoLevel3OfFairValueHierarchyLiabilities','790','ifrs-full','DisclosureOfFairValueMeasurementOfLiabilitiesTable')</v>
      </c>
    </row>
    <row r="1144" spans="1:14" x14ac:dyDescent="0.25">
      <c r="A1144" t="s">
        <v>220</v>
      </c>
      <c r="B1144" t="s">
        <v>2988</v>
      </c>
      <c r="C1144">
        <v>800</v>
      </c>
      <c r="D1144" t="s">
        <v>1570</v>
      </c>
      <c r="H1144" s="1" t="str">
        <f t="shared" si="140"/>
        <v>ifrs-full_TransfersOutOfLevel3OfFairValueHierarchyLiabilities</v>
      </c>
      <c r="I1144" t="str">
        <f t="shared" si="141"/>
        <v>ifrs-full</v>
      </c>
      <c r="J1144" t="str">
        <f t="shared" si="142"/>
        <v>TransfersOutOfLevel3OfFairValueHierarchyLiabilities</v>
      </c>
      <c r="K1144" s="1" t="str">
        <f t="shared" si="143"/>
        <v>ifrs-full_DisclosureOfFairValueMeasurementOfLiabilitiesTable</v>
      </c>
      <c r="L1144" t="str">
        <f t="shared" si="144"/>
        <v>ifrs-full</v>
      </c>
      <c r="M1144" t="str">
        <f t="shared" si="145"/>
        <v>DisclosureOfFairValueMeasurementOfLiabilitiesTable</v>
      </c>
      <c r="N1144" t="str">
        <f t="shared" si="146"/>
        <v>Insert into dbax_dime_conc (codi_dein, pref_conc, codi_conc, orde_conc, pref_dime, codi_dime) values ('pre_cl-ci_ifrs-13_2014-03-05_role-823000','ifrs-full','TransfersOutOfLevel3OfFairValueHierarchyLiabilities','800','ifrs-full','DisclosureOfFairValueMeasurementOfLiabilitiesTable')</v>
      </c>
    </row>
    <row r="1145" spans="1:14" x14ac:dyDescent="0.25">
      <c r="A1145" t="s">
        <v>220</v>
      </c>
      <c r="B1145" t="s">
        <v>2100</v>
      </c>
      <c r="C1145">
        <v>810</v>
      </c>
      <c r="D1145" t="s">
        <v>1570</v>
      </c>
      <c r="H1145" s="1" t="str">
        <f t="shared" si="140"/>
        <v>ifrs-full_IncreaseDecreaseInFairValueMeasurementLiabilities</v>
      </c>
      <c r="I1145" t="str">
        <f t="shared" si="141"/>
        <v>ifrs-full</v>
      </c>
      <c r="J1145" t="str">
        <f t="shared" si="142"/>
        <v>IncreaseDecreaseInFairValueMeasurementLiabilities</v>
      </c>
      <c r="K1145" s="1" t="str">
        <f t="shared" si="143"/>
        <v>ifrs-full_DisclosureOfFairValueMeasurementOfLiabilitiesTable</v>
      </c>
      <c r="L1145" t="str">
        <f t="shared" si="144"/>
        <v>ifrs-full</v>
      </c>
      <c r="M1145" t="str">
        <f t="shared" si="145"/>
        <v>DisclosureOfFairValueMeasurementOfLiabilitiesTable</v>
      </c>
      <c r="N1145" t="str">
        <f t="shared" si="146"/>
        <v>Insert into dbax_dime_conc (codi_dein, pref_conc, codi_conc, orde_conc, pref_dime, codi_dime) values ('pre_cl-ci_ifrs-13_2014-03-05_role-823000','ifrs-full','IncreaseDecreaseInFairValueMeasurementLiabilities','810','ifrs-full','DisclosureOfFairValueMeasurementOfLiabilitiesTable')</v>
      </c>
    </row>
    <row r="1146" spans="1:14" x14ac:dyDescent="0.25">
      <c r="A1146" t="s">
        <v>220</v>
      </c>
      <c r="B1146" t="s">
        <v>662</v>
      </c>
      <c r="C1146">
        <v>820</v>
      </c>
      <c r="D1146" t="s">
        <v>1570</v>
      </c>
      <c r="H1146" s="1" t="str">
        <f t="shared" si="140"/>
        <v>cl-ci_PasivosNota</v>
      </c>
      <c r="I1146" t="str">
        <f t="shared" si="141"/>
        <v>cl-ci</v>
      </c>
      <c r="J1146" t="str">
        <f t="shared" si="142"/>
        <v>PasivosNota</v>
      </c>
      <c r="K1146" s="1" t="str">
        <f t="shared" si="143"/>
        <v>ifrs-full_DisclosureOfFairValueMeasurementOfLiabilitiesTable</v>
      </c>
      <c r="L1146" t="str">
        <f t="shared" si="144"/>
        <v>ifrs-full</v>
      </c>
      <c r="M1146" t="str">
        <f t="shared" si="145"/>
        <v>DisclosureOfFairValueMeasurementOfLiabilitiesTable</v>
      </c>
      <c r="N1146" t="str">
        <f t="shared" si="146"/>
        <v>Insert into dbax_dime_conc (codi_dein, pref_conc, codi_conc, orde_conc, pref_dime, codi_dime) values ('pre_cl-ci_ifrs-13_2014-03-05_role-823000','cl-ci','PasivosNota','820','ifrs-full','DisclosureOfFairValueMeasurementOfLiabilitiesTable')</v>
      </c>
    </row>
    <row r="1147" spans="1:14" x14ac:dyDescent="0.25">
      <c r="A1147" t="s">
        <v>220</v>
      </c>
      <c r="B1147" t="s">
        <v>1663</v>
      </c>
      <c r="C1147">
        <v>1810</v>
      </c>
      <c r="D1147" t="s">
        <v>1664</v>
      </c>
      <c r="H1147" s="1" t="str">
        <f t="shared" si="140"/>
        <v>ifrs-full_DisclosureOfLiabilitiesMeasuredAtFairValueAndIssuedWithInseparableThirdpartyCreditEnhancementLineItems</v>
      </c>
      <c r="I1147" t="str">
        <f t="shared" si="141"/>
        <v>ifrs-full</v>
      </c>
      <c r="J1147" t="str">
        <f t="shared" si="142"/>
        <v>DisclosureOfLiabilitiesMeasuredAtFairValueAndIssuedWithInseparableThirdpartyCreditEnhancementLineItems</v>
      </c>
      <c r="K1147" s="1" t="str">
        <f t="shared" si="143"/>
        <v>ifrs-full_DisclosureOfLiabilitiesMeasuredAtFairValueAndIssuedWithInseparableThirdpartyCreditEnhancementTable</v>
      </c>
      <c r="L1147" t="str">
        <f t="shared" si="144"/>
        <v>ifrs-full</v>
      </c>
      <c r="M1147" t="str">
        <f t="shared" si="145"/>
        <v>DisclosureOfLiabilitiesMeasuredAtFairValueAndIssuedWithInseparableThirdpartyCreditEnhancementTable</v>
      </c>
      <c r="N1147" t="str">
        <f t="shared" si="146"/>
        <v>Insert into dbax_dime_conc (codi_dein, pref_conc, codi_conc, orde_conc, pref_dime, codi_dime) values ('pre_cl-ci_ifrs-13_2014-03-05_role-823000','ifrs-full','DisclosureOfLiabilitiesMeasuredAtFairValueAndIssuedWithInseparableThirdpartyCreditEnhancementLineItems','1810','ifrs-full','DisclosureOfLiabilitiesMeasuredAtFairValueAndIssuedWithInseparableThirdpartyCreditEnhancementTable')</v>
      </c>
    </row>
    <row r="1148" spans="1:14" x14ac:dyDescent="0.25">
      <c r="A1148" t="s">
        <v>220</v>
      </c>
      <c r="B1148" t="s">
        <v>1273</v>
      </c>
      <c r="C1148">
        <v>1820</v>
      </c>
      <c r="D1148" t="s">
        <v>1664</v>
      </c>
      <c r="H1148" s="1" t="str">
        <f t="shared" si="140"/>
        <v>ifrs-full_DescriptionOfExistenceOfThirdpartyCreditEnhancement</v>
      </c>
      <c r="I1148" t="str">
        <f t="shared" si="141"/>
        <v>ifrs-full</v>
      </c>
      <c r="J1148" t="str">
        <f t="shared" si="142"/>
        <v>DescriptionOfExistenceOfThirdpartyCreditEnhancement</v>
      </c>
      <c r="K1148" s="1" t="str">
        <f t="shared" si="143"/>
        <v>ifrs-full_DisclosureOfLiabilitiesMeasuredAtFairValueAndIssuedWithInseparableThirdpartyCreditEnhancementTable</v>
      </c>
      <c r="L1148" t="str">
        <f t="shared" si="144"/>
        <v>ifrs-full</v>
      </c>
      <c r="M1148" t="str">
        <f t="shared" si="145"/>
        <v>DisclosureOfLiabilitiesMeasuredAtFairValueAndIssuedWithInseparableThirdpartyCreditEnhancementTable</v>
      </c>
      <c r="N1148" t="str">
        <f t="shared" si="146"/>
        <v>Insert into dbax_dime_conc (codi_dein, pref_conc, codi_conc, orde_conc, pref_dime, codi_dime) values ('pre_cl-ci_ifrs-13_2014-03-05_role-823000','ifrs-full','DescriptionOfExistenceOfThirdpartyCreditEnhancement','1820','ifrs-full','DisclosureOfLiabilitiesMeasuredAtFairValueAndIssuedWithInseparableThirdpartyCreditEnhancementTable')</v>
      </c>
    </row>
    <row r="1149" spans="1:14" x14ac:dyDescent="0.25">
      <c r="A1149" t="s">
        <v>220</v>
      </c>
      <c r="B1149" t="s">
        <v>1489</v>
      </c>
      <c r="C1149">
        <v>1830</v>
      </c>
      <c r="D1149" t="s">
        <v>1664</v>
      </c>
      <c r="H1149" s="1" t="str">
        <f t="shared" si="140"/>
        <v>ifrs-full_DescriptionOfWhetherThirdpartyCreditEnhancementIsReflectedInFairValueMeasurement</v>
      </c>
      <c r="I1149" t="str">
        <f t="shared" si="141"/>
        <v>ifrs-full</v>
      </c>
      <c r="J1149" t="str">
        <f t="shared" si="142"/>
        <v>DescriptionOfWhetherThirdpartyCreditEnhancementIsReflectedInFairValueMeasurement</v>
      </c>
      <c r="K1149" s="1" t="str">
        <f t="shared" si="143"/>
        <v>ifrs-full_DisclosureOfLiabilitiesMeasuredAtFairValueAndIssuedWithInseparableThirdpartyCreditEnhancementTable</v>
      </c>
      <c r="L1149" t="str">
        <f t="shared" si="144"/>
        <v>ifrs-full</v>
      </c>
      <c r="M1149" t="str">
        <f t="shared" si="145"/>
        <v>DisclosureOfLiabilitiesMeasuredAtFairValueAndIssuedWithInseparableThirdpartyCreditEnhancementTable</v>
      </c>
      <c r="N1149" t="str">
        <f t="shared" si="146"/>
        <v>Insert into dbax_dime_conc (codi_dein, pref_conc, codi_conc, orde_conc, pref_dime, codi_dime) values ('pre_cl-ci_ifrs-13_2014-03-05_role-823000','ifrs-full','DescriptionOfWhetherThirdpartyCreditEnhancementIsReflectedInFairValueMeasurement','1830','ifrs-full','DisclosureOfLiabilitiesMeasuredAtFairValueAndIssuedWithInseparableThirdpartyCreditEnhancementTable')</v>
      </c>
    </row>
    <row r="1150" spans="1:14" x14ac:dyDescent="0.25">
      <c r="A1150" t="s">
        <v>223</v>
      </c>
      <c r="B1150" t="s">
        <v>1676</v>
      </c>
      <c r="C1150">
        <v>450</v>
      </c>
      <c r="D1150" t="s">
        <v>1677</v>
      </c>
      <c r="H1150" s="1" t="str">
        <f t="shared" si="140"/>
        <v>ifrs-full_DisclosureOfNumberAndWeightedAverageRemainingContractualLifeOfOutstandingShareOptionsLineItems</v>
      </c>
      <c r="I1150" t="str">
        <f t="shared" si="141"/>
        <v>ifrs-full</v>
      </c>
      <c r="J1150" t="str">
        <f t="shared" si="142"/>
        <v>DisclosureOfNumberAndWeightedAverageRemainingContractualLifeOfOutstandingShareOptionsLineItems</v>
      </c>
      <c r="K1150" s="1" t="str">
        <f t="shared" si="143"/>
        <v>ifrs-full_DisclosureOfNumberAndWeightedAverageRemainingContractualLifeOfOutstandingShareOptionsTable</v>
      </c>
      <c r="L1150" t="str">
        <f t="shared" si="144"/>
        <v>ifrs-full</v>
      </c>
      <c r="M1150" t="str">
        <f t="shared" si="145"/>
        <v>DisclosureOfNumberAndWeightedAverageRemainingContractualLifeOfOutstandingShareOptionsTable</v>
      </c>
      <c r="N1150" t="str">
        <f t="shared" si="146"/>
        <v>Insert into dbax_dime_conc (codi_dein, pref_conc, codi_conc, orde_conc, pref_dime, codi_dime) values ('pre_cl-ci_ifrs-2_2014-03-05_role-834120','ifrs-full','DisclosureOfNumberAndWeightedAverageRemainingContractualLifeOfOutstandingShareOptionsLineItems','450','ifrs-full','DisclosureOfNumberAndWeightedAverageRemainingContractualLifeOfOutstandingShareOptionsTable')</v>
      </c>
    </row>
    <row r="1151" spans="1:14" x14ac:dyDescent="0.25">
      <c r="A1151" t="s">
        <v>223</v>
      </c>
      <c r="B1151" t="s">
        <v>2472</v>
      </c>
      <c r="C1151">
        <v>460</v>
      </c>
      <c r="D1151" t="s">
        <v>1677</v>
      </c>
      <c r="H1151" s="1" t="str">
        <f t="shared" si="140"/>
        <v>ifrs-full_NumberOfOutstandingShareOptions</v>
      </c>
      <c r="I1151" t="str">
        <f t="shared" si="141"/>
        <v>ifrs-full</v>
      </c>
      <c r="J1151" t="str">
        <f t="shared" si="142"/>
        <v>NumberOfOutstandingShareOptions</v>
      </c>
      <c r="K1151" s="1" t="str">
        <f t="shared" si="143"/>
        <v>ifrs-full_DisclosureOfNumberAndWeightedAverageRemainingContractualLifeOfOutstandingShareOptionsTable</v>
      </c>
      <c r="L1151" t="str">
        <f t="shared" si="144"/>
        <v>ifrs-full</v>
      </c>
      <c r="M1151" t="str">
        <f t="shared" si="145"/>
        <v>DisclosureOfNumberAndWeightedAverageRemainingContractualLifeOfOutstandingShareOptionsTable</v>
      </c>
      <c r="N1151" t="str">
        <f t="shared" si="146"/>
        <v>Insert into dbax_dime_conc (codi_dein, pref_conc, codi_conc, orde_conc, pref_dime, codi_dime) values ('pre_cl-ci_ifrs-2_2014-03-05_role-834120','ifrs-full','NumberOfOutstandingShareOptions','460','ifrs-full','DisclosureOfNumberAndWeightedAverageRemainingContractualLifeOfOutstandingShareOptionsTable')</v>
      </c>
    </row>
    <row r="1152" spans="1:14" x14ac:dyDescent="0.25">
      <c r="A1152" t="s">
        <v>223</v>
      </c>
      <c r="B1152" t="s">
        <v>3049</v>
      </c>
      <c r="C1152">
        <v>470</v>
      </c>
      <c r="D1152" t="s">
        <v>1677</v>
      </c>
      <c r="H1152" s="1" t="str">
        <f t="shared" si="140"/>
        <v>ifrs-full_WeightedAverageRemainingContractualLifeOfOutstandingShareOptions</v>
      </c>
      <c r="I1152" t="str">
        <f t="shared" si="141"/>
        <v>ifrs-full</v>
      </c>
      <c r="J1152" t="str">
        <f t="shared" si="142"/>
        <v>WeightedAverageRemainingContractualLifeOfOutstandingShareOptions</v>
      </c>
      <c r="K1152" s="1" t="str">
        <f t="shared" si="143"/>
        <v>ifrs-full_DisclosureOfNumberAndWeightedAverageRemainingContractualLifeOfOutstandingShareOptionsTable</v>
      </c>
      <c r="L1152" t="str">
        <f t="shared" si="144"/>
        <v>ifrs-full</v>
      </c>
      <c r="M1152" t="str">
        <f t="shared" si="145"/>
        <v>DisclosureOfNumberAndWeightedAverageRemainingContractualLifeOfOutstandingShareOptionsTable</v>
      </c>
      <c r="N1152" t="str">
        <f t="shared" si="146"/>
        <v>Insert into dbax_dime_conc (codi_dein, pref_conc, codi_conc, orde_conc, pref_dime, codi_dime) values ('pre_cl-ci_ifrs-2_2014-03-05_role-834120','ifrs-full','WeightedAverageRemainingContractualLifeOfOutstandingShareOptions','470','ifrs-full','DisclosureOfNumberAndWeightedAverageRemainingContractualLifeOfOutstandingShareOptionsTable')</v>
      </c>
    </row>
    <row r="1153" spans="1:14" x14ac:dyDescent="0.25">
      <c r="A1153" t="s">
        <v>223</v>
      </c>
      <c r="B1153" t="s">
        <v>1701</v>
      </c>
      <c r="C1153">
        <v>380</v>
      </c>
      <c r="D1153" t="s">
        <v>1702</v>
      </c>
      <c r="H1153" s="1" t="str">
        <f t="shared" si="140"/>
        <v>ifrs-full_DisclosureOfRangeOfExercisePricesOfOutstandingShareOptionsLineItems</v>
      </c>
      <c r="I1153" t="str">
        <f t="shared" si="141"/>
        <v>ifrs-full</v>
      </c>
      <c r="J1153" t="str">
        <f t="shared" si="142"/>
        <v>DisclosureOfRangeOfExercisePricesOfOutstandingShareOptionsLineItems</v>
      </c>
      <c r="K1153" s="1" t="str">
        <f t="shared" si="143"/>
        <v>ifrs-full_DisclosureOfRangeOfExercisePricesOfOutstandingShareOptionsTable</v>
      </c>
      <c r="L1153" t="str">
        <f t="shared" si="144"/>
        <v>ifrs-full</v>
      </c>
      <c r="M1153" t="str">
        <f t="shared" si="145"/>
        <v>DisclosureOfRangeOfExercisePricesOfOutstandingShareOptionsTable</v>
      </c>
      <c r="N1153" t="str">
        <f t="shared" si="146"/>
        <v>Insert into dbax_dime_conc (codi_dein, pref_conc, codi_conc, orde_conc, pref_dime, codi_dime) values ('pre_cl-ci_ifrs-2_2014-03-05_role-834120','ifrs-full','DisclosureOfRangeOfExercisePricesOfOutstandingShareOptionsLineItems','380','ifrs-full','DisclosureOfRangeOfExercisePricesOfOutstandingShareOptionsTable')</v>
      </c>
    </row>
    <row r="1154" spans="1:14" x14ac:dyDescent="0.25">
      <c r="A1154" t="s">
        <v>223</v>
      </c>
      <c r="B1154" t="s">
        <v>1827</v>
      </c>
      <c r="C1154">
        <v>390</v>
      </c>
      <c r="D1154" t="s">
        <v>1702</v>
      </c>
      <c r="H1154" s="1" t="str">
        <f t="shared" si="140"/>
        <v>ifrs-full_ExercisePriceOfOutstandingShareOptions</v>
      </c>
      <c r="I1154" t="str">
        <f t="shared" si="141"/>
        <v>ifrs-full</v>
      </c>
      <c r="J1154" t="str">
        <f t="shared" si="142"/>
        <v>ExercisePriceOfOutstandingShareOptions</v>
      </c>
      <c r="K1154" s="1" t="str">
        <f t="shared" si="143"/>
        <v>ifrs-full_DisclosureOfRangeOfExercisePricesOfOutstandingShareOptionsTable</v>
      </c>
      <c r="L1154" t="str">
        <f t="shared" si="144"/>
        <v>ifrs-full</v>
      </c>
      <c r="M1154" t="str">
        <f t="shared" si="145"/>
        <v>DisclosureOfRangeOfExercisePricesOfOutstandingShareOptionsTable</v>
      </c>
      <c r="N1154" t="str">
        <f t="shared" si="146"/>
        <v>Insert into dbax_dime_conc (codi_dein, pref_conc, codi_conc, orde_conc, pref_dime, codi_dime) values ('pre_cl-ci_ifrs-2_2014-03-05_role-834120','ifrs-full','ExercisePriceOfOutstandingShareOptions','390','ifrs-full','DisclosureOfRangeOfExercisePricesOfOutstandingShareOptionsTable')</v>
      </c>
    </row>
    <row r="1155" spans="1:14" x14ac:dyDescent="0.25">
      <c r="A1155" t="s">
        <v>223</v>
      </c>
      <c r="B1155" t="s">
        <v>1755</v>
      </c>
      <c r="C1155">
        <v>70</v>
      </c>
      <c r="D1155" t="s">
        <v>1756</v>
      </c>
      <c r="H1155" s="1" t="str">
        <f t="shared" si="140"/>
        <v>ifrs-full_DisclosureOfTermsAndConditionsOfSharebasedPaymentArrangementLineItems</v>
      </c>
      <c r="I1155" t="str">
        <f t="shared" si="141"/>
        <v>ifrs-full</v>
      </c>
      <c r="J1155" t="str">
        <f t="shared" si="142"/>
        <v>DisclosureOfTermsAndConditionsOfSharebasedPaymentArrangementLineItems</v>
      </c>
      <c r="K1155" s="1" t="str">
        <f t="shared" si="143"/>
        <v>ifrs-full_DisclosureOfTermsAndConditionsOfSharebasedPaymentArrangementTable</v>
      </c>
      <c r="L1155" t="str">
        <f t="shared" si="144"/>
        <v>ifrs-full</v>
      </c>
      <c r="M1155" t="str">
        <f t="shared" si="145"/>
        <v>DisclosureOfTermsAndConditionsOfSharebasedPaymentArrangementTable</v>
      </c>
      <c r="N1155" t="str">
        <f t="shared" si="146"/>
        <v>Insert into dbax_dime_conc (codi_dein, pref_conc, codi_conc, orde_conc, pref_dime, codi_dime) values ('pre_cl-ci_ifrs-2_2014-03-05_role-834120','ifrs-full','DisclosureOfTermsAndConditionsOfSharebasedPaymentArrangementLineItems','70','ifrs-full','DisclosureOfTermsAndConditionsOfSharebasedPaymentArrangementTable')</v>
      </c>
    </row>
    <row r="1156" spans="1:14" x14ac:dyDescent="0.25">
      <c r="A1156" t="s">
        <v>223</v>
      </c>
      <c r="B1156" t="s">
        <v>1901</v>
      </c>
      <c r="C1156">
        <v>80</v>
      </c>
      <c r="D1156" t="s">
        <v>1756</v>
      </c>
      <c r="H1156" s="1" t="str">
        <f t="shared" si="140"/>
        <v>ifrs-full_ExplanationOfShareOptionsInSharebasedPaymentArrangement</v>
      </c>
      <c r="I1156" t="str">
        <f t="shared" si="141"/>
        <v>ifrs-full</v>
      </c>
      <c r="J1156" t="str">
        <f t="shared" si="142"/>
        <v>ExplanationOfShareOptionsInSharebasedPaymentArrangement</v>
      </c>
      <c r="K1156" s="1" t="str">
        <f t="shared" si="143"/>
        <v>ifrs-full_DisclosureOfTermsAndConditionsOfSharebasedPaymentArrangementTable</v>
      </c>
      <c r="L1156" t="str">
        <f t="shared" si="144"/>
        <v>ifrs-full</v>
      </c>
      <c r="M1156" t="str">
        <f t="shared" si="145"/>
        <v>DisclosureOfTermsAndConditionsOfSharebasedPaymentArrangementTable</v>
      </c>
      <c r="N1156" t="str">
        <f t="shared" si="146"/>
        <v>Insert into dbax_dime_conc (codi_dein, pref_conc, codi_conc, orde_conc, pref_dime, codi_dime) values ('pre_cl-ci_ifrs-2_2014-03-05_role-834120','ifrs-full','ExplanationOfShareOptionsInSharebasedPaymentArrangement','80','ifrs-full','DisclosureOfTermsAndConditionsOfSharebasedPaymentArrangementTable')</v>
      </c>
    </row>
    <row r="1157" spans="1:14" x14ac:dyDescent="0.25">
      <c r="A1157" t="s">
        <v>223</v>
      </c>
      <c r="B1157" t="s">
        <v>1484</v>
      </c>
      <c r="C1157">
        <v>90</v>
      </c>
      <c r="D1157" t="s">
        <v>1756</v>
      </c>
      <c r="H1157" s="1" t="str">
        <f t="shared" si="140"/>
        <v>ifrs-full_DescriptionOfVestingRequirementsForSharebasedPaymentArrangement</v>
      </c>
      <c r="I1157" t="str">
        <f t="shared" si="141"/>
        <v>ifrs-full</v>
      </c>
      <c r="J1157" t="str">
        <f t="shared" si="142"/>
        <v>DescriptionOfVestingRequirementsForSharebasedPaymentArrangement</v>
      </c>
      <c r="K1157" s="1" t="str">
        <f t="shared" si="143"/>
        <v>ifrs-full_DisclosureOfTermsAndConditionsOfSharebasedPaymentArrangementTable</v>
      </c>
      <c r="L1157" t="str">
        <f t="shared" si="144"/>
        <v>ifrs-full</v>
      </c>
      <c r="M1157" t="str">
        <f t="shared" si="145"/>
        <v>DisclosureOfTermsAndConditionsOfSharebasedPaymentArrangementTable</v>
      </c>
      <c r="N1157" t="str">
        <f t="shared" si="146"/>
        <v>Insert into dbax_dime_conc (codi_dein, pref_conc, codi_conc, orde_conc, pref_dime, codi_dime) values ('pre_cl-ci_ifrs-2_2014-03-05_role-834120','ifrs-full','DescriptionOfVestingRequirementsForSharebasedPaymentArrangement','90','ifrs-full','DisclosureOfTermsAndConditionsOfSharebasedPaymentArrangementTable')</v>
      </c>
    </row>
    <row r="1158" spans="1:14" x14ac:dyDescent="0.25">
      <c r="A1158" t="s">
        <v>223</v>
      </c>
      <c r="B1158" t="s">
        <v>1352</v>
      </c>
      <c r="C1158">
        <v>100</v>
      </c>
      <c r="D1158" t="s">
        <v>1756</v>
      </c>
      <c r="H1158" s="1" t="str">
        <f t="shared" si="140"/>
        <v>ifrs-full_DescriptionOfMaximumTermOfOptionsGrantedForSharebasedPaymentArrangement</v>
      </c>
      <c r="I1158" t="str">
        <f t="shared" si="141"/>
        <v>ifrs-full</v>
      </c>
      <c r="J1158" t="str">
        <f t="shared" si="142"/>
        <v>DescriptionOfMaximumTermOfOptionsGrantedForSharebasedPaymentArrangement</v>
      </c>
      <c r="K1158" s="1" t="str">
        <f t="shared" si="143"/>
        <v>ifrs-full_DisclosureOfTermsAndConditionsOfSharebasedPaymentArrangementTable</v>
      </c>
      <c r="L1158" t="str">
        <f t="shared" si="144"/>
        <v>ifrs-full</v>
      </c>
      <c r="M1158" t="str">
        <f t="shared" si="145"/>
        <v>DisclosureOfTermsAndConditionsOfSharebasedPaymentArrangementTable</v>
      </c>
      <c r="N1158" t="str">
        <f t="shared" si="146"/>
        <v>Insert into dbax_dime_conc (codi_dein, pref_conc, codi_conc, orde_conc, pref_dime, codi_dime) values ('pre_cl-ci_ifrs-2_2014-03-05_role-834120','ifrs-full','DescriptionOfMaximumTermOfOptionsGrantedForSharebasedPaymentArrangement','100','ifrs-full','DisclosureOfTermsAndConditionsOfSharebasedPaymentArrangementTable')</v>
      </c>
    </row>
    <row r="1159" spans="1:14" x14ac:dyDescent="0.25">
      <c r="A1159" t="s">
        <v>223</v>
      </c>
      <c r="B1159" t="s">
        <v>1354</v>
      </c>
      <c r="C1159">
        <v>110</v>
      </c>
      <c r="D1159" t="s">
        <v>1756</v>
      </c>
      <c r="H1159" s="1" t="str">
        <f t="shared" si="140"/>
        <v>ifrs-full_DescriptionOfMethodOfSettlementForSharebasedPaymentArrangement</v>
      </c>
      <c r="I1159" t="str">
        <f t="shared" si="141"/>
        <v>ifrs-full</v>
      </c>
      <c r="J1159" t="str">
        <f t="shared" si="142"/>
        <v>DescriptionOfMethodOfSettlementForSharebasedPaymentArrangement</v>
      </c>
      <c r="K1159" s="1" t="str">
        <f t="shared" si="143"/>
        <v>ifrs-full_DisclosureOfTermsAndConditionsOfSharebasedPaymentArrangementTable</v>
      </c>
      <c r="L1159" t="str">
        <f t="shared" si="144"/>
        <v>ifrs-full</v>
      </c>
      <c r="M1159" t="str">
        <f t="shared" si="145"/>
        <v>DisclosureOfTermsAndConditionsOfSharebasedPaymentArrangementTable</v>
      </c>
      <c r="N1159" t="str">
        <f t="shared" si="146"/>
        <v>Insert into dbax_dime_conc (codi_dein, pref_conc, codi_conc, orde_conc, pref_dime, codi_dime) values ('pre_cl-ci_ifrs-2_2014-03-05_role-834120','ifrs-full','DescriptionOfMethodOfSettlementForSharebasedPaymentArrangement','110','ifrs-full','DisclosureOfTermsAndConditionsOfSharebasedPaymentArrangementTable')</v>
      </c>
    </row>
    <row r="1160" spans="1:14" x14ac:dyDescent="0.25">
      <c r="A1160" t="s">
        <v>223</v>
      </c>
      <c r="B1160" t="s">
        <v>1113</v>
      </c>
      <c r="C1160">
        <v>120</v>
      </c>
      <c r="D1160" t="s">
        <v>1756</v>
      </c>
      <c r="H1160" s="1" t="str">
        <f t="shared" si="140"/>
        <v>ifrs-full_DateOfGrantOfSharebasedPaymentArrangement</v>
      </c>
      <c r="I1160" t="str">
        <f t="shared" si="141"/>
        <v>ifrs-full</v>
      </c>
      <c r="J1160" t="str">
        <f t="shared" si="142"/>
        <v>DateOfGrantOfSharebasedPaymentArrangement</v>
      </c>
      <c r="K1160" s="1" t="str">
        <f t="shared" si="143"/>
        <v>ifrs-full_DisclosureOfTermsAndConditionsOfSharebasedPaymentArrangementTable</v>
      </c>
      <c r="L1160" t="str">
        <f t="shared" si="144"/>
        <v>ifrs-full</v>
      </c>
      <c r="M1160" t="str">
        <f t="shared" si="145"/>
        <v>DisclosureOfTermsAndConditionsOfSharebasedPaymentArrangementTable</v>
      </c>
      <c r="N1160" t="str">
        <f t="shared" si="146"/>
        <v>Insert into dbax_dime_conc (codi_dein, pref_conc, codi_conc, orde_conc, pref_dime, codi_dime) values ('pre_cl-ci_ifrs-2_2014-03-05_role-834120','ifrs-full','DateOfGrantOfSharebasedPaymentArrangement','120','ifrs-full','DisclosureOfTermsAndConditionsOfSharebasedPaymentArrangementTable')</v>
      </c>
    </row>
    <row r="1161" spans="1:14" x14ac:dyDescent="0.25">
      <c r="A1161" t="s">
        <v>223</v>
      </c>
      <c r="B1161" t="s">
        <v>2464</v>
      </c>
      <c r="C1161">
        <v>130</v>
      </c>
      <c r="D1161" t="s">
        <v>1756</v>
      </c>
      <c r="H1161" s="1" t="str">
        <f t="shared" si="140"/>
        <v>ifrs-full_NumberOfInstrumentsGrantedInSharebasedPaymentArrangement</v>
      </c>
      <c r="I1161" t="str">
        <f t="shared" si="141"/>
        <v>ifrs-full</v>
      </c>
      <c r="J1161" t="str">
        <f t="shared" si="142"/>
        <v>NumberOfInstrumentsGrantedInSharebasedPaymentArrangement</v>
      </c>
      <c r="K1161" s="1" t="str">
        <f t="shared" si="143"/>
        <v>ifrs-full_DisclosureOfTermsAndConditionsOfSharebasedPaymentArrangementTable</v>
      </c>
      <c r="L1161" t="str">
        <f t="shared" si="144"/>
        <v>ifrs-full</v>
      </c>
      <c r="M1161" t="str">
        <f t="shared" si="145"/>
        <v>DisclosureOfTermsAndConditionsOfSharebasedPaymentArrangementTable</v>
      </c>
      <c r="N1161" t="str">
        <f t="shared" si="146"/>
        <v>Insert into dbax_dime_conc (codi_dein, pref_conc, codi_conc, orde_conc, pref_dime, codi_dime) values ('pre_cl-ci_ifrs-2_2014-03-05_role-834120','ifrs-full','NumberOfInstrumentsGrantedInSharebasedPaymentArrangement','130','ifrs-full','DisclosureOfTermsAndConditionsOfSharebasedPaymentArrangementTable')</v>
      </c>
    </row>
    <row r="1162" spans="1:14" x14ac:dyDescent="0.25">
      <c r="A1162" t="s">
        <v>226</v>
      </c>
      <c r="B1162" t="s">
        <v>1503</v>
      </c>
      <c r="C1162">
        <v>990</v>
      </c>
      <c r="D1162" t="s">
        <v>1504</v>
      </c>
      <c r="H1162" s="1" t="str">
        <f t="shared" si="140"/>
        <v>ifrs-full_DisclosureOfAcquiredReceivablesLineItems</v>
      </c>
      <c r="I1162" t="str">
        <f t="shared" si="141"/>
        <v>ifrs-full</v>
      </c>
      <c r="J1162" t="str">
        <f t="shared" si="142"/>
        <v>DisclosureOfAcquiredReceivablesLineItems</v>
      </c>
      <c r="K1162" s="1" t="str">
        <f t="shared" si="143"/>
        <v>ifrs-full_DisclosureOfAcquiredReceivablesTable</v>
      </c>
      <c r="L1162" t="str">
        <f t="shared" si="144"/>
        <v>ifrs-full</v>
      </c>
      <c r="M1162" t="str">
        <f t="shared" si="145"/>
        <v>DisclosureOfAcquiredReceivablesTable</v>
      </c>
      <c r="N1162" t="str">
        <f t="shared" si="146"/>
        <v>Insert into dbax_dime_conc (codi_dein, pref_conc, codi_conc, orde_conc, pref_dime, codi_dime) values ('pre_cl-ci_ifrs-3_2014-03-05_role-817000','ifrs-full','DisclosureOfAcquiredReceivablesLineItems','990','ifrs-full','DisclosureOfAcquiredReceivablesTable')</v>
      </c>
    </row>
    <row r="1163" spans="1:14" x14ac:dyDescent="0.25">
      <c r="A1163" t="s">
        <v>226</v>
      </c>
      <c r="B1163" t="s">
        <v>1918</v>
      </c>
      <c r="C1163">
        <v>1000</v>
      </c>
      <c r="D1163" t="s">
        <v>1504</v>
      </c>
      <c r="H1163" s="1" t="str">
        <f t="shared" si="140"/>
        <v>ifrs-full_FairValueOfAcquiredReceivables</v>
      </c>
      <c r="I1163" t="str">
        <f t="shared" si="141"/>
        <v>ifrs-full</v>
      </c>
      <c r="J1163" t="str">
        <f t="shared" si="142"/>
        <v>FairValueOfAcquiredReceivables</v>
      </c>
      <c r="K1163" s="1" t="str">
        <f t="shared" si="143"/>
        <v>ifrs-full_DisclosureOfAcquiredReceivablesTable</v>
      </c>
      <c r="L1163" t="str">
        <f t="shared" si="144"/>
        <v>ifrs-full</v>
      </c>
      <c r="M1163" t="str">
        <f t="shared" si="145"/>
        <v>DisclosureOfAcquiredReceivablesTable</v>
      </c>
      <c r="N1163" t="str">
        <f t="shared" si="146"/>
        <v>Insert into dbax_dime_conc (codi_dein, pref_conc, codi_conc, orde_conc, pref_dime, codi_dime) values ('pre_cl-ci_ifrs-3_2014-03-05_role-817000','ifrs-full','FairValueOfAcquiredReceivables','1000','ifrs-full','DisclosureOfAcquiredReceivablesTable')</v>
      </c>
    </row>
    <row r="1164" spans="1:14" x14ac:dyDescent="0.25">
      <c r="A1164" t="s">
        <v>226</v>
      </c>
      <c r="B1164" t="s">
        <v>2025</v>
      </c>
      <c r="C1164">
        <v>1010</v>
      </c>
      <c r="D1164" t="s">
        <v>1504</v>
      </c>
      <c r="H1164" s="1" t="str">
        <f t="shared" si="140"/>
        <v>ifrs-full_GrossContractualAmountsReceivableForAcquiredReceivables</v>
      </c>
      <c r="I1164" t="str">
        <f t="shared" si="141"/>
        <v>ifrs-full</v>
      </c>
      <c r="J1164" t="str">
        <f t="shared" si="142"/>
        <v>GrossContractualAmountsReceivableForAcquiredReceivables</v>
      </c>
      <c r="K1164" s="1" t="str">
        <f t="shared" si="143"/>
        <v>ifrs-full_DisclosureOfAcquiredReceivablesTable</v>
      </c>
      <c r="L1164" t="str">
        <f t="shared" si="144"/>
        <v>ifrs-full</v>
      </c>
      <c r="M1164" t="str">
        <f t="shared" si="145"/>
        <v>DisclosureOfAcquiredReceivablesTable</v>
      </c>
      <c r="N1164" t="str">
        <f t="shared" si="146"/>
        <v>Insert into dbax_dime_conc (codi_dein, pref_conc, codi_conc, orde_conc, pref_dime, codi_dime) values ('pre_cl-ci_ifrs-3_2014-03-05_role-817000','ifrs-full','GrossContractualAmountsReceivableForAcquiredReceivables','1010','ifrs-full','DisclosureOfAcquiredReceivablesTable')</v>
      </c>
    </row>
    <row r="1165" spans="1:14" x14ac:dyDescent="0.25">
      <c r="A1165" t="s">
        <v>226</v>
      </c>
      <c r="B1165" t="s">
        <v>864</v>
      </c>
      <c r="C1165">
        <v>1020</v>
      </c>
      <c r="D1165" t="s">
        <v>1504</v>
      </c>
      <c r="H1165" s="1" t="str">
        <f t="shared" si="140"/>
        <v>ifrs-full_BestEstimateAtAcquisitionDateOfContractualCashFlowsNotExpectedToBeCollectedForAcquiredReceivables</v>
      </c>
      <c r="I1165" t="str">
        <f t="shared" si="141"/>
        <v>ifrs-full</v>
      </c>
      <c r="J1165" t="str">
        <f t="shared" si="142"/>
        <v>BestEstimateAtAcquisitionDateOfContractualCashFlowsNotExpectedToBeCollectedForAcquiredReceivables</v>
      </c>
      <c r="K1165" s="1" t="str">
        <f t="shared" si="143"/>
        <v>ifrs-full_DisclosureOfAcquiredReceivablesTable</v>
      </c>
      <c r="L1165" t="str">
        <f t="shared" si="144"/>
        <v>ifrs-full</v>
      </c>
      <c r="M1165" t="str">
        <f t="shared" si="145"/>
        <v>DisclosureOfAcquiredReceivablesTable</v>
      </c>
      <c r="N1165" t="str">
        <f t="shared" si="146"/>
        <v>Insert into dbax_dime_conc (codi_dein, pref_conc, codi_conc, orde_conc, pref_dime, codi_dime) values ('pre_cl-ci_ifrs-3_2014-03-05_role-817000','ifrs-full','BestEstimateAtAcquisitionDateOfContractualCashFlowsNotExpectedToBeCollectedForAcquiredReceivables','1020','ifrs-full','DisclosureOfAcquiredReceivablesTable')</v>
      </c>
    </row>
    <row r="1166" spans="1:14" x14ac:dyDescent="0.25">
      <c r="A1166" t="s">
        <v>226</v>
      </c>
      <c r="B1166" t="s">
        <v>1522</v>
      </c>
      <c r="C1166">
        <v>100</v>
      </c>
      <c r="D1166" t="s">
        <v>1523</v>
      </c>
      <c r="H1166" s="1" t="str">
        <f t="shared" si="140"/>
        <v>ifrs-full_DisclosureOfBusinessCombinationsLineItems</v>
      </c>
      <c r="I1166" t="str">
        <f t="shared" si="141"/>
        <v>ifrs-full</v>
      </c>
      <c r="J1166" t="str">
        <f t="shared" si="142"/>
        <v>DisclosureOfBusinessCombinationsLineItems</v>
      </c>
      <c r="K1166" s="1" t="str">
        <f t="shared" si="143"/>
        <v>ifrs-full_DisclosureOfBusinessCombinationsTable</v>
      </c>
      <c r="L1166" t="str">
        <f t="shared" si="144"/>
        <v>ifrs-full</v>
      </c>
      <c r="M1166" t="str">
        <f t="shared" si="145"/>
        <v>DisclosureOfBusinessCombinationsTable</v>
      </c>
      <c r="N1166" t="str">
        <f t="shared" si="146"/>
        <v>Insert into dbax_dime_conc (codi_dein, pref_conc, codi_conc, orde_conc, pref_dime, codi_dime) values ('pre_cl-ci_ifrs-3_2014-03-05_role-817000','ifrs-full','DisclosureOfBusinessCombinationsLineItems','100','ifrs-full','DisclosureOfBusinessCombinationsTable')</v>
      </c>
    </row>
    <row r="1167" spans="1:14" x14ac:dyDescent="0.25">
      <c r="A1167" t="s">
        <v>226</v>
      </c>
      <c r="B1167" t="s">
        <v>2371</v>
      </c>
      <c r="C1167">
        <v>110</v>
      </c>
      <c r="D1167" t="s">
        <v>1523</v>
      </c>
      <c r="H1167" s="1" t="str">
        <f t="shared" si="140"/>
        <v>ifrs-full_NameOfAcquiree</v>
      </c>
      <c r="I1167" t="str">
        <f t="shared" si="141"/>
        <v>ifrs-full</v>
      </c>
      <c r="J1167" t="str">
        <f t="shared" si="142"/>
        <v>NameOfAcquiree</v>
      </c>
      <c r="K1167" s="1" t="str">
        <f t="shared" si="143"/>
        <v>ifrs-full_DisclosureOfBusinessCombinationsTable</v>
      </c>
      <c r="L1167" t="str">
        <f t="shared" si="144"/>
        <v>ifrs-full</v>
      </c>
      <c r="M1167" t="str">
        <f t="shared" si="145"/>
        <v>DisclosureOfBusinessCombinationsTable</v>
      </c>
      <c r="N1167" t="str">
        <f t="shared" si="146"/>
        <v>Insert into dbax_dime_conc (codi_dein, pref_conc, codi_conc, orde_conc, pref_dime, codi_dime) values ('pre_cl-ci_ifrs-3_2014-03-05_role-817000','ifrs-full','NameOfAcquiree','110','ifrs-full','DisclosureOfBusinessCombinationsTable')</v>
      </c>
    </row>
    <row r="1168" spans="1:14" x14ac:dyDescent="0.25">
      <c r="A1168" t="s">
        <v>226</v>
      </c>
      <c r="B1168" t="s">
        <v>1243</v>
      </c>
      <c r="C1168">
        <v>120</v>
      </c>
      <c r="D1168" t="s">
        <v>1523</v>
      </c>
      <c r="H1168" s="1" t="str">
        <f t="shared" si="140"/>
        <v>ifrs-full_DescriptionOfAcquiree</v>
      </c>
      <c r="I1168" t="str">
        <f t="shared" si="141"/>
        <v>ifrs-full</v>
      </c>
      <c r="J1168" t="str">
        <f t="shared" si="142"/>
        <v>DescriptionOfAcquiree</v>
      </c>
      <c r="K1168" s="1" t="str">
        <f t="shared" si="143"/>
        <v>ifrs-full_DisclosureOfBusinessCombinationsTable</v>
      </c>
      <c r="L1168" t="str">
        <f t="shared" si="144"/>
        <v>ifrs-full</v>
      </c>
      <c r="M1168" t="str">
        <f t="shared" si="145"/>
        <v>DisclosureOfBusinessCombinationsTable</v>
      </c>
      <c r="N1168" t="str">
        <f t="shared" si="146"/>
        <v>Insert into dbax_dime_conc (codi_dein, pref_conc, codi_conc, orde_conc, pref_dime, codi_dime) values ('pre_cl-ci_ifrs-3_2014-03-05_role-817000','ifrs-full','DescriptionOfAcquiree','120','ifrs-full','DisclosureOfBusinessCombinationsTable')</v>
      </c>
    </row>
    <row r="1169" spans="1:14" x14ac:dyDescent="0.25">
      <c r="A1169" t="s">
        <v>226</v>
      </c>
      <c r="B1169" t="s">
        <v>431</v>
      </c>
      <c r="C1169">
        <v>130</v>
      </c>
      <c r="D1169" t="s">
        <v>1523</v>
      </c>
      <c r="H1169" s="1" t="str">
        <f t="shared" si="140"/>
        <v>cl-ci_DateOfAcquisition</v>
      </c>
      <c r="I1169" t="str">
        <f t="shared" si="141"/>
        <v>cl-ci</v>
      </c>
      <c r="J1169" t="str">
        <f t="shared" si="142"/>
        <v>DateOfAcquisition</v>
      </c>
      <c r="K1169" s="1" t="str">
        <f t="shared" si="143"/>
        <v>ifrs-full_DisclosureOfBusinessCombinationsTable</v>
      </c>
      <c r="L1169" t="str">
        <f t="shared" si="144"/>
        <v>ifrs-full</v>
      </c>
      <c r="M1169" t="str">
        <f t="shared" si="145"/>
        <v>DisclosureOfBusinessCombinationsTable</v>
      </c>
      <c r="N1169" t="str">
        <f t="shared" si="146"/>
        <v>Insert into dbax_dime_conc (codi_dein, pref_conc, codi_conc, orde_conc, pref_dime, codi_dime) values ('pre_cl-ci_ifrs-3_2014-03-05_role-817000','cl-ci','DateOfAcquisition','130','ifrs-full','DisclosureOfBusinessCombinationsTable')</v>
      </c>
    </row>
    <row r="1170" spans="1:14" x14ac:dyDescent="0.25">
      <c r="A1170" t="s">
        <v>226</v>
      </c>
      <c r="B1170" t="s">
        <v>2612</v>
      </c>
      <c r="C1170">
        <v>140</v>
      </c>
      <c r="D1170" t="s">
        <v>1523</v>
      </c>
      <c r="H1170" s="1" t="str">
        <f t="shared" si="140"/>
        <v>ifrs-full_PercentageOfVotingEquityInterestsAcquired</v>
      </c>
      <c r="I1170" t="str">
        <f t="shared" si="141"/>
        <v>ifrs-full</v>
      </c>
      <c r="J1170" t="str">
        <f t="shared" si="142"/>
        <v>PercentageOfVotingEquityInterestsAcquired</v>
      </c>
      <c r="K1170" s="1" t="str">
        <f t="shared" si="143"/>
        <v>ifrs-full_DisclosureOfBusinessCombinationsTable</v>
      </c>
      <c r="L1170" t="str">
        <f t="shared" si="144"/>
        <v>ifrs-full</v>
      </c>
      <c r="M1170" t="str">
        <f t="shared" si="145"/>
        <v>DisclosureOfBusinessCombinationsTable</v>
      </c>
      <c r="N1170" t="str">
        <f t="shared" si="146"/>
        <v>Insert into dbax_dime_conc (codi_dein, pref_conc, codi_conc, orde_conc, pref_dime, codi_dime) values ('pre_cl-ci_ifrs-3_2014-03-05_role-817000','ifrs-full','PercentageOfVotingEquityInterestsAcquired','140','ifrs-full','DisclosureOfBusinessCombinationsTable')</v>
      </c>
    </row>
    <row r="1171" spans="1:14" x14ac:dyDescent="0.25">
      <c r="A1171" t="s">
        <v>226</v>
      </c>
      <c r="B1171" t="s">
        <v>1407</v>
      </c>
      <c r="C1171">
        <v>150</v>
      </c>
      <c r="D1171" t="s">
        <v>1523</v>
      </c>
      <c r="H1171" s="1" t="str">
        <f t="shared" si="140"/>
        <v>ifrs-full_DescriptionOfPrimaryReasonsForBusinessCombination</v>
      </c>
      <c r="I1171" t="str">
        <f t="shared" si="141"/>
        <v>ifrs-full</v>
      </c>
      <c r="J1171" t="str">
        <f t="shared" si="142"/>
        <v>DescriptionOfPrimaryReasonsForBusinessCombination</v>
      </c>
      <c r="K1171" s="1" t="str">
        <f t="shared" si="143"/>
        <v>ifrs-full_DisclosureOfBusinessCombinationsTable</v>
      </c>
      <c r="L1171" t="str">
        <f t="shared" si="144"/>
        <v>ifrs-full</v>
      </c>
      <c r="M1171" t="str">
        <f t="shared" si="145"/>
        <v>DisclosureOfBusinessCombinationsTable</v>
      </c>
      <c r="N1171" t="str">
        <f t="shared" si="146"/>
        <v>Insert into dbax_dime_conc (codi_dein, pref_conc, codi_conc, orde_conc, pref_dime, codi_dime) values ('pre_cl-ci_ifrs-3_2014-03-05_role-817000','ifrs-full','DescriptionOfPrimaryReasonsForBusinessCombination','150','ifrs-full','DisclosureOfBusinessCombinationsTable')</v>
      </c>
    </row>
    <row r="1172" spans="1:14" x14ac:dyDescent="0.25">
      <c r="A1172" t="s">
        <v>226</v>
      </c>
      <c r="B1172" t="s">
        <v>1298</v>
      </c>
      <c r="C1172">
        <v>160</v>
      </c>
      <c r="D1172" t="s">
        <v>1523</v>
      </c>
      <c r="H1172" s="1" t="str">
        <f t="shared" si="140"/>
        <v>ifrs-full_DescriptionOfHowAcquirerObtainedControlOfAcquiree</v>
      </c>
      <c r="I1172" t="str">
        <f t="shared" si="141"/>
        <v>ifrs-full</v>
      </c>
      <c r="J1172" t="str">
        <f t="shared" si="142"/>
        <v>DescriptionOfHowAcquirerObtainedControlOfAcquiree</v>
      </c>
      <c r="K1172" s="1" t="str">
        <f t="shared" si="143"/>
        <v>ifrs-full_DisclosureOfBusinessCombinationsTable</v>
      </c>
      <c r="L1172" t="str">
        <f t="shared" si="144"/>
        <v>ifrs-full</v>
      </c>
      <c r="M1172" t="str">
        <f t="shared" si="145"/>
        <v>DisclosureOfBusinessCombinationsTable</v>
      </c>
      <c r="N1172" t="str">
        <f t="shared" si="146"/>
        <v>Insert into dbax_dime_conc (codi_dein, pref_conc, codi_conc, orde_conc, pref_dime, codi_dime) values ('pre_cl-ci_ifrs-3_2014-03-05_role-817000','ifrs-full','DescriptionOfHowAcquirerObtainedControlOfAcquiree','160','ifrs-full','DisclosureOfBusinessCombinationsTable')</v>
      </c>
    </row>
    <row r="1173" spans="1:14" x14ac:dyDescent="0.25">
      <c r="A1173" t="s">
        <v>226</v>
      </c>
      <c r="B1173" t="s">
        <v>1281</v>
      </c>
      <c r="C1173">
        <v>170</v>
      </c>
      <c r="D1173" t="s">
        <v>1523</v>
      </c>
      <c r="H1173" s="1" t="str">
        <f t="shared" si="140"/>
        <v>ifrs-full_DescriptionOfFactorsThatMakeUpGoodwillRecognised</v>
      </c>
      <c r="I1173" t="str">
        <f t="shared" si="141"/>
        <v>ifrs-full</v>
      </c>
      <c r="J1173" t="str">
        <f t="shared" si="142"/>
        <v>DescriptionOfFactorsThatMakeUpGoodwillRecognised</v>
      </c>
      <c r="K1173" s="1" t="str">
        <f t="shared" si="143"/>
        <v>ifrs-full_DisclosureOfBusinessCombinationsTable</v>
      </c>
      <c r="L1173" t="str">
        <f t="shared" si="144"/>
        <v>ifrs-full</v>
      </c>
      <c r="M1173" t="str">
        <f t="shared" si="145"/>
        <v>DisclosureOfBusinessCombinationsTable</v>
      </c>
      <c r="N1173" t="str">
        <f t="shared" si="146"/>
        <v>Insert into dbax_dime_conc (codi_dein, pref_conc, codi_conc, orde_conc, pref_dime, codi_dime) values ('pre_cl-ci_ifrs-3_2014-03-05_role-817000','ifrs-full','DescriptionOfFactorsThatMakeUpGoodwillRecognised','170','ifrs-full','DisclosureOfBusinessCombinationsTable')</v>
      </c>
    </row>
    <row r="1174" spans="1:14" x14ac:dyDescent="0.25">
      <c r="A1174" t="s">
        <v>226</v>
      </c>
      <c r="B1174" t="s">
        <v>749</v>
      </c>
      <c r="C1174">
        <v>180</v>
      </c>
      <c r="D1174" t="s">
        <v>1523</v>
      </c>
      <c r="H1174" s="1" t="str">
        <f t="shared" si="140"/>
        <v>ifrs-full_AcquisitiondateFairValueOfTotalConsiderationTransferredAbstract</v>
      </c>
      <c r="I1174" t="str">
        <f t="shared" si="141"/>
        <v>ifrs-full</v>
      </c>
      <c r="J1174" t="str">
        <f t="shared" si="142"/>
        <v>AcquisitiondateFairValueOfTotalConsiderationTransferredAbstract</v>
      </c>
      <c r="K1174" s="1" t="str">
        <f t="shared" si="143"/>
        <v>ifrs-full_DisclosureOfBusinessCombinationsTable</v>
      </c>
      <c r="L1174" t="str">
        <f t="shared" si="144"/>
        <v>ifrs-full</v>
      </c>
      <c r="M1174" t="str">
        <f t="shared" si="145"/>
        <v>DisclosureOfBusinessCombinationsTable</v>
      </c>
      <c r="N1174" t="str">
        <f t="shared" si="146"/>
        <v>Insert into dbax_dime_conc (codi_dein, pref_conc, codi_conc, orde_conc, pref_dime, codi_dime) values ('pre_cl-ci_ifrs-3_2014-03-05_role-817000','ifrs-full','AcquisitiondateFairValueOfTotalConsiderationTransferredAbstract','180','ifrs-full','DisclosureOfBusinessCombinationsTable')</v>
      </c>
    </row>
    <row r="1175" spans="1:14" x14ac:dyDescent="0.25">
      <c r="A1175" t="s">
        <v>226</v>
      </c>
      <c r="B1175" t="s">
        <v>931</v>
      </c>
      <c r="C1175">
        <v>190</v>
      </c>
      <c r="D1175" t="s">
        <v>1523</v>
      </c>
      <c r="H1175" s="1" t="str">
        <f t="shared" si="140"/>
        <v>ifrs-full_CashTransferred</v>
      </c>
      <c r="I1175" t="str">
        <f t="shared" si="141"/>
        <v>ifrs-full</v>
      </c>
      <c r="J1175" t="str">
        <f t="shared" si="142"/>
        <v>CashTransferred</v>
      </c>
      <c r="K1175" s="1" t="str">
        <f t="shared" si="143"/>
        <v>ifrs-full_DisclosureOfBusinessCombinationsTable</v>
      </c>
      <c r="L1175" t="str">
        <f t="shared" si="144"/>
        <v>ifrs-full</v>
      </c>
      <c r="M1175" t="str">
        <f t="shared" si="145"/>
        <v>DisclosureOfBusinessCombinationsTable</v>
      </c>
      <c r="N1175" t="str">
        <f t="shared" si="146"/>
        <v>Insert into dbax_dime_conc (codi_dein, pref_conc, codi_conc, orde_conc, pref_dime, codi_dime) values ('pre_cl-ci_ifrs-3_2014-03-05_role-817000','ifrs-full','CashTransferred','190','ifrs-full','DisclosureOfBusinessCombinationsTable')</v>
      </c>
    </row>
    <row r="1176" spans="1:14" x14ac:dyDescent="0.25">
      <c r="A1176" t="s">
        <v>226</v>
      </c>
      <c r="B1176" t="s">
        <v>2589</v>
      </c>
      <c r="C1176">
        <v>200</v>
      </c>
      <c r="D1176" t="s">
        <v>1523</v>
      </c>
      <c r="H1176" s="1" t="str">
        <f t="shared" si="140"/>
        <v>ifrs-full_OtherTangibleOrIntangibleAssetsTransferred</v>
      </c>
      <c r="I1176" t="str">
        <f t="shared" si="141"/>
        <v>ifrs-full</v>
      </c>
      <c r="J1176" t="str">
        <f t="shared" si="142"/>
        <v>OtherTangibleOrIntangibleAssetsTransferred</v>
      </c>
      <c r="K1176" s="1" t="str">
        <f t="shared" si="143"/>
        <v>ifrs-full_DisclosureOfBusinessCombinationsTable</v>
      </c>
      <c r="L1176" t="str">
        <f t="shared" si="144"/>
        <v>ifrs-full</v>
      </c>
      <c r="M1176" t="str">
        <f t="shared" si="145"/>
        <v>DisclosureOfBusinessCombinationsTable</v>
      </c>
      <c r="N1176" t="str">
        <f t="shared" si="146"/>
        <v>Insert into dbax_dime_conc (codi_dein, pref_conc, codi_conc, orde_conc, pref_dime, codi_dime) values ('pre_cl-ci_ifrs-3_2014-03-05_role-817000','ifrs-full','OtherTangibleOrIntangibleAssetsTransferred','200','ifrs-full','DisclosureOfBusinessCombinationsTable')</v>
      </c>
    </row>
    <row r="1177" spans="1:14" x14ac:dyDescent="0.25">
      <c r="A1177" t="s">
        <v>226</v>
      </c>
      <c r="B1177" t="s">
        <v>2294</v>
      </c>
      <c r="C1177">
        <v>210</v>
      </c>
      <c r="D1177" t="s">
        <v>1523</v>
      </c>
      <c r="H1177" s="1" t="str">
        <f t="shared" si="140"/>
        <v>ifrs-full_LiabilitiesIncurred</v>
      </c>
      <c r="I1177" t="str">
        <f t="shared" si="141"/>
        <v>ifrs-full</v>
      </c>
      <c r="J1177" t="str">
        <f t="shared" si="142"/>
        <v>LiabilitiesIncurred</v>
      </c>
      <c r="K1177" s="1" t="str">
        <f t="shared" si="143"/>
        <v>ifrs-full_DisclosureOfBusinessCombinationsTable</v>
      </c>
      <c r="L1177" t="str">
        <f t="shared" si="144"/>
        <v>ifrs-full</v>
      </c>
      <c r="M1177" t="str">
        <f t="shared" si="145"/>
        <v>DisclosureOfBusinessCombinationsTable</v>
      </c>
      <c r="N1177" t="str">
        <f t="shared" si="146"/>
        <v>Insert into dbax_dime_conc (codi_dein, pref_conc, codi_conc, orde_conc, pref_dime, codi_dime) values ('pre_cl-ci_ifrs-3_2014-03-05_role-817000','ifrs-full','LiabilitiesIncurred','210','ifrs-full','DisclosureOfBusinessCombinationsTable')</v>
      </c>
    </row>
    <row r="1178" spans="1:14" x14ac:dyDescent="0.25">
      <c r="A1178" t="s">
        <v>226</v>
      </c>
      <c r="B1178" t="s">
        <v>1820</v>
      </c>
      <c r="C1178">
        <v>220</v>
      </c>
      <c r="D1178" t="s">
        <v>1523</v>
      </c>
      <c r="H1178" s="1" t="str">
        <f t="shared" ref="H1178:H1241" si="147">MID(B1178,FIND("#",B1178)+1,10000)</f>
        <v>ifrs-full_EquityInterestsOfAcquirer</v>
      </c>
      <c r="I1178" t="str">
        <f t="shared" ref="I1178:I1241" si="148">MID(H1178,1,FIND("_",H1178)-1)</f>
        <v>ifrs-full</v>
      </c>
      <c r="J1178" t="str">
        <f t="shared" ref="J1178:J1241" si="149">MID(H1178,FIND("_",H1178)+1,10000)</f>
        <v>EquityInterestsOfAcquirer</v>
      </c>
      <c r="K1178" s="1" t="str">
        <f t="shared" ref="K1178:K1241" si="150">MID(D1178,FIND("#",D1178)+1,10000)</f>
        <v>ifrs-full_DisclosureOfBusinessCombinationsTable</v>
      </c>
      <c r="L1178" t="str">
        <f t="shared" ref="L1178:L1241" si="151">MID(K1178,1,FIND("_",K1178)-1)</f>
        <v>ifrs-full</v>
      </c>
      <c r="M1178" t="str">
        <f t="shared" ref="M1178:M1241" si="152">MID(K1178,FIND("_",K1178)+1,10000)</f>
        <v>DisclosureOfBusinessCombinationsTable</v>
      </c>
      <c r="N1178" t="str">
        <f t="shared" ref="N1178:N1241" si="153">CONCATENATE("Insert into dbax_dime_conc (codi_dein, pref_conc, codi_conc, orde_conc, pref_dime, codi_dime) values ('",A1178,"','",I1178,"','",J1178,"','",C1178,"','",L1178,"','",M1178,"')")</f>
        <v>Insert into dbax_dime_conc (codi_dein, pref_conc, codi_conc, orde_conc, pref_dime, codi_dime) values ('pre_cl-ci_ifrs-3_2014-03-05_role-817000','ifrs-full','EquityInterestsOfAcquirer','220','ifrs-full','DisclosureOfBusinessCombinationsTable')</v>
      </c>
    </row>
    <row r="1179" spans="1:14" x14ac:dyDescent="0.25">
      <c r="A1179" t="s">
        <v>226</v>
      </c>
      <c r="B1179" t="s">
        <v>2465</v>
      </c>
      <c r="C1179">
        <v>230</v>
      </c>
      <c r="D1179" t="s">
        <v>1523</v>
      </c>
      <c r="H1179" s="1" t="str">
        <f t="shared" si="147"/>
        <v>ifrs-full_NumberOfInstrumentsOrInterestsIssuedOrIssuable</v>
      </c>
      <c r="I1179" t="str">
        <f t="shared" si="148"/>
        <v>ifrs-full</v>
      </c>
      <c r="J1179" t="str">
        <f t="shared" si="149"/>
        <v>NumberOfInstrumentsOrInterestsIssuedOrIssuable</v>
      </c>
      <c r="K1179" s="1" t="str">
        <f t="shared" si="150"/>
        <v>ifrs-full_DisclosureOfBusinessCombinationsTable</v>
      </c>
      <c r="L1179" t="str">
        <f t="shared" si="151"/>
        <v>ifrs-full</v>
      </c>
      <c r="M1179" t="str">
        <f t="shared" si="152"/>
        <v>DisclosureOfBusinessCombinationsTable</v>
      </c>
      <c r="N1179" t="str">
        <f t="shared" si="153"/>
        <v>Insert into dbax_dime_conc (codi_dein, pref_conc, codi_conc, orde_conc, pref_dime, codi_dime) values ('pre_cl-ci_ifrs-3_2014-03-05_role-817000','ifrs-full','NumberOfInstrumentsOrInterestsIssuedOrIssuable','230','ifrs-full','DisclosureOfBusinessCombinationsTable')</v>
      </c>
    </row>
    <row r="1180" spans="1:14" x14ac:dyDescent="0.25">
      <c r="A1180" t="s">
        <v>226</v>
      </c>
      <c r="B1180" t="s">
        <v>2339</v>
      </c>
      <c r="C1180">
        <v>240</v>
      </c>
      <c r="D1180" t="s">
        <v>1523</v>
      </c>
      <c r="H1180" s="1" t="str">
        <f t="shared" si="147"/>
        <v>ifrs-full_MethodOfDeterminingFairValueOfInstrumentsOrInterests</v>
      </c>
      <c r="I1180" t="str">
        <f t="shared" si="148"/>
        <v>ifrs-full</v>
      </c>
      <c r="J1180" t="str">
        <f t="shared" si="149"/>
        <v>MethodOfDeterminingFairValueOfInstrumentsOrInterests</v>
      </c>
      <c r="K1180" s="1" t="str">
        <f t="shared" si="150"/>
        <v>ifrs-full_DisclosureOfBusinessCombinationsTable</v>
      </c>
      <c r="L1180" t="str">
        <f t="shared" si="151"/>
        <v>ifrs-full</v>
      </c>
      <c r="M1180" t="str">
        <f t="shared" si="152"/>
        <v>DisclosureOfBusinessCombinationsTable</v>
      </c>
      <c r="N1180" t="str">
        <f t="shared" si="153"/>
        <v>Insert into dbax_dime_conc (codi_dein, pref_conc, codi_conc, orde_conc, pref_dime, codi_dime) values ('pre_cl-ci_ifrs-3_2014-03-05_role-817000','ifrs-full','MethodOfDeterminingFairValueOfInstrumentsOrInterests','240','ifrs-full','DisclosureOfBusinessCombinationsTable')</v>
      </c>
    </row>
    <row r="1181" spans="1:14" x14ac:dyDescent="0.25">
      <c r="A1181" t="s">
        <v>226</v>
      </c>
      <c r="B1181" t="s">
        <v>748</v>
      </c>
      <c r="C1181">
        <v>250</v>
      </c>
      <c r="D1181" t="s">
        <v>1523</v>
      </c>
      <c r="H1181" s="1" t="str">
        <f t="shared" si="147"/>
        <v>ifrs-full_AcquisitiondateFairValueOfTotalConsiderationTransferred</v>
      </c>
      <c r="I1181" t="str">
        <f t="shared" si="148"/>
        <v>ifrs-full</v>
      </c>
      <c r="J1181" t="str">
        <f t="shared" si="149"/>
        <v>AcquisitiondateFairValueOfTotalConsiderationTransferred</v>
      </c>
      <c r="K1181" s="1" t="str">
        <f t="shared" si="150"/>
        <v>ifrs-full_DisclosureOfBusinessCombinationsTable</v>
      </c>
      <c r="L1181" t="str">
        <f t="shared" si="151"/>
        <v>ifrs-full</v>
      </c>
      <c r="M1181" t="str">
        <f t="shared" si="152"/>
        <v>DisclosureOfBusinessCombinationsTable</v>
      </c>
      <c r="N1181" t="str">
        <f t="shared" si="153"/>
        <v>Insert into dbax_dime_conc (codi_dein, pref_conc, codi_conc, orde_conc, pref_dime, codi_dime) values ('pre_cl-ci_ifrs-3_2014-03-05_role-817000','ifrs-full','AcquisitiondateFairValueOfTotalConsiderationTransferred','250','ifrs-full','DisclosureOfBusinessCombinationsTable')</v>
      </c>
    </row>
    <row r="1182" spans="1:14" x14ac:dyDescent="0.25">
      <c r="A1182" t="s">
        <v>226</v>
      </c>
      <c r="B1182" t="s">
        <v>1002</v>
      </c>
      <c r="C1182">
        <v>260</v>
      </c>
      <c r="D1182" t="s">
        <v>1523</v>
      </c>
      <c r="H1182" s="1" t="str">
        <f t="shared" si="147"/>
        <v>ifrs-full_ContingentConsiderationArrangementsAndIndemnificationAssetsRecognisedAsOfAcquisitionDate</v>
      </c>
      <c r="I1182" t="str">
        <f t="shared" si="148"/>
        <v>ifrs-full</v>
      </c>
      <c r="J1182" t="str">
        <f t="shared" si="149"/>
        <v>ContingentConsiderationArrangementsAndIndemnificationAssetsRecognisedAsOfAcquisitionDate</v>
      </c>
      <c r="K1182" s="1" t="str">
        <f t="shared" si="150"/>
        <v>ifrs-full_DisclosureOfBusinessCombinationsTable</v>
      </c>
      <c r="L1182" t="str">
        <f t="shared" si="151"/>
        <v>ifrs-full</v>
      </c>
      <c r="M1182" t="str">
        <f t="shared" si="152"/>
        <v>DisclosureOfBusinessCombinationsTable</v>
      </c>
      <c r="N1182" t="str">
        <f t="shared" si="153"/>
        <v>Insert into dbax_dime_conc (codi_dein, pref_conc, codi_conc, orde_conc, pref_dime, codi_dime) values ('pre_cl-ci_ifrs-3_2014-03-05_role-817000','ifrs-full','ContingentConsiderationArrangementsAndIndemnificationAssetsRecognisedAsOfAcquisitionDate','260','ifrs-full','DisclosureOfBusinessCombinationsTable')</v>
      </c>
    </row>
    <row r="1183" spans="1:14" x14ac:dyDescent="0.25">
      <c r="A1183" t="s">
        <v>226</v>
      </c>
      <c r="B1183" t="s">
        <v>1245</v>
      </c>
      <c r="C1183">
        <v>270</v>
      </c>
      <c r="D1183" t="s">
        <v>1523</v>
      </c>
      <c r="H1183" s="1" t="str">
        <f t="shared" si="147"/>
        <v>ifrs-full_DescriptionOfArrangementForContingentConsiderationArrangementsAndIndemnificationAssets</v>
      </c>
      <c r="I1183" t="str">
        <f t="shared" si="148"/>
        <v>ifrs-full</v>
      </c>
      <c r="J1183" t="str">
        <f t="shared" si="149"/>
        <v>DescriptionOfArrangementForContingentConsiderationArrangementsAndIndemnificationAssets</v>
      </c>
      <c r="K1183" s="1" t="str">
        <f t="shared" si="150"/>
        <v>ifrs-full_DisclosureOfBusinessCombinationsTable</v>
      </c>
      <c r="L1183" t="str">
        <f t="shared" si="151"/>
        <v>ifrs-full</v>
      </c>
      <c r="M1183" t="str">
        <f t="shared" si="152"/>
        <v>DisclosureOfBusinessCombinationsTable</v>
      </c>
      <c r="N1183" t="str">
        <f t="shared" si="153"/>
        <v>Insert into dbax_dime_conc (codi_dein, pref_conc, codi_conc, orde_conc, pref_dime, codi_dime) values ('pre_cl-ci_ifrs-3_2014-03-05_role-817000','ifrs-full','DescriptionOfArrangementForContingentConsiderationArrangementsAndIndemnificationAssets','270','ifrs-full','DisclosureOfBusinessCombinationsTable')</v>
      </c>
    </row>
    <row r="1184" spans="1:14" x14ac:dyDescent="0.25">
      <c r="A1184" t="s">
        <v>226</v>
      </c>
      <c r="B1184" t="s">
        <v>1246</v>
      </c>
      <c r="C1184">
        <v>280</v>
      </c>
      <c r="D1184" t="s">
        <v>1523</v>
      </c>
      <c r="H1184" s="1" t="str">
        <f t="shared" si="147"/>
        <v>ifrs-full_DescriptionOfBasisForDeterminingAmountOfPaymentForContingentConsiderationArrangementsAndIndemnificationAssets</v>
      </c>
      <c r="I1184" t="str">
        <f t="shared" si="148"/>
        <v>ifrs-full</v>
      </c>
      <c r="J1184" t="str">
        <f t="shared" si="149"/>
        <v>DescriptionOfBasisForDeterminingAmountOfPaymentForContingentConsiderationArrangementsAndIndemnificationAssets</v>
      </c>
      <c r="K1184" s="1" t="str">
        <f t="shared" si="150"/>
        <v>ifrs-full_DisclosureOfBusinessCombinationsTable</v>
      </c>
      <c r="L1184" t="str">
        <f t="shared" si="151"/>
        <v>ifrs-full</v>
      </c>
      <c r="M1184" t="str">
        <f t="shared" si="152"/>
        <v>DisclosureOfBusinessCombinationsTable</v>
      </c>
      <c r="N1184" t="str">
        <f t="shared" si="153"/>
        <v>Insert into dbax_dime_conc (codi_dein, pref_conc, codi_conc, orde_conc, pref_dime, codi_dime) values ('pre_cl-ci_ifrs-3_2014-03-05_role-817000','ifrs-full','DescriptionOfBasisForDeterminingAmountOfPaymentForContingentConsiderationArrangementsAndIndemnificationAssets','280','ifrs-full','DisclosureOfBusinessCombinationsTable')</v>
      </c>
    </row>
    <row r="1185" spans="1:14" x14ac:dyDescent="0.25">
      <c r="A1185" t="s">
        <v>226</v>
      </c>
      <c r="B1185" t="s">
        <v>1270</v>
      </c>
      <c r="C1185">
        <v>290</v>
      </c>
      <c r="D1185" t="s">
        <v>1523</v>
      </c>
      <c r="H1185" s="1" t="str">
        <f t="shared" si="147"/>
        <v>ifrs-full_DescriptionOfEstimateOfRangeOfOutcomesFromContingentConsiderationArrangementsAndIndemnificationAssets</v>
      </c>
      <c r="I1185" t="str">
        <f t="shared" si="148"/>
        <v>ifrs-full</v>
      </c>
      <c r="J1185" t="str">
        <f t="shared" si="149"/>
        <v>DescriptionOfEstimateOfRangeOfOutcomesFromContingentConsiderationArrangementsAndIndemnificationAssets</v>
      </c>
      <c r="K1185" s="1" t="str">
        <f t="shared" si="150"/>
        <v>ifrs-full_DisclosureOfBusinessCombinationsTable</v>
      </c>
      <c r="L1185" t="str">
        <f t="shared" si="151"/>
        <v>ifrs-full</v>
      </c>
      <c r="M1185" t="str">
        <f t="shared" si="152"/>
        <v>DisclosureOfBusinessCombinationsTable</v>
      </c>
      <c r="N1185" t="str">
        <f t="shared" si="153"/>
        <v>Insert into dbax_dime_conc (codi_dein, pref_conc, codi_conc, orde_conc, pref_dime, codi_dime) values ('pre_cl-ci_ifrs-3_2014-03-05_role-817000','ifrs-full','DescriptionOfEstimateOfRangeOfOutcomesFromContingentConsiderationArrangementsAndIndemnificationAssets','290','ifrs-full','DisclosureOfBusinessCombinationsTable')</v>
      </c>
    </row>
    <row r="1186" spans="1:14" x14ac:dyDescent="0.25">
      <c r="A1186" t="s">
        <v>226</v>
      </c>
      <c r="B1186" t="s">
        <v>1278</v>
      </c>
      <c r="C1186">
        <v>300</v>
      </c>
      <c r="D1186" t="s">
        <v>1523</v>
      </c>
      <c r="H1186" s="1" t="str">
        <f t="shared" si="147"/>
        <v>ifrs-full_DescriptionOfExplanationOfFactAndReasonsWhyRangeOfOutcomesFromContingentConsiderationArrangementsAndIndemnificationAssetsCannotBeEstimated</v>
      </c>
      <c r="I1186" t="str">
        <f t="shared" si="148"/>
        <v>ifrs-full</v>
      </c>
      <c r="J1186" t="str">
        <f t="shared" si="149"/>
        <v>DescriptionOfExplanationOfFactAndReasonsWhyRangeOfOutcomesFromContingentConsiderationArrangementsAndIndemnificationAssetsCannotBeEstimated</v>
      </c>
      <c r="K1186" s="1" t="str">
        <f t="shared" si="150"/>
        <v>ifrs-full_DisclosureOfBusinessCombinationsTable</v>
      </c>
      <c r="L1186" t="str">
        <f t="shared" si="151"/>
        <v>ifrs-full</v>
      </c>
      <c r="M1186" t="str">
        <f t="shared" si="152"/>
        <v>DisclosureOfBusinessCombinationsTable</v>
      </c>
      <c r="N1186" t="str">
        <f t="shared" si="153"/>
        <v>Insert into dbax_dime_conc (codi_dein, pref_conc, codi_conc, orde_conc, pref_dime, codi_dime) values ('pre_cl-ci_ifrs-3_2014-03-05_role-817000','ifrs-full','DescriptionOfExplanationOfFactAndReasonsWhyRangeOfOutcomesFromContingentConsiderationArrangementsAndIndemnificationAssetsCannotBeEstimated','300','ifrs-full','DisclosureOfBusinessCombinationsTable')</v>
      </c>
    </row>
    <row r="1187" spans="1:14" x14ac:dyDescent="0.25">
      <c r="A1187" t="s">
        <v>226</v>
      </c>
      <c r="B1187" t="s">
        <v>1874</v>
      </c>
      <c r="C1187">
        <v>310</v>
      </c>
      <c r="D1187" t="s">
        <v>1523</v>
      </c>
      <c r="H1187" s="1" t="str">
        <f t="shared" si="147"/>
        <v>ifrs-full_ExplanationOfFactThatMaximumAmountOfPaymentForContingentConsiderationArrangementsAndIndemnificationAssetsIsUnlimited</v>
      </c>
      <c r="I1187" t="str">
        <f t="shared" si="148"/>
        <v>ifrs-full</v>
      </c>
      <c r="J1187" t="str">
        <f t="shared" si="149"/>
        <v>ExplanationOfFactThatMaximumAmountOfPaymentForContingentConsiderationArrangementsAndIndemnificationAssetsIsUnlimited</v>
      </c>
      <c r="K1187" s="1" t="str">
        <f t="shared" si="150"/>
        <v>ifrs-full_DisclosureOfBusinessCombinationsTable</v>
      </c>
      <c r="L1187" t="str">
        <f t="shared" si="151"/>
        <v>ifrs-full</v>
      </c>
      <c r="M1187" t="str">
        <f t="shared" si="152"/>
        <v>DisclosureOfBusinessCombinationsTable</v>
      </c>
      <c r="N1187" t="str">
        <f t="shared" si="153"/>
        <v>Insert into dbax_dime_conc (codi_dein, pref_conc, codi_conc, orde_conc, pref_dime, codi_dime) values ('pre_cl-ci_ifrs-3_2014-03-05_role-817000','ifrs-full','ExplanationOfFactThatMaximumAmountOfPaymentForContingentConsiderationArrangementsAndIndemnificationAssetsIsUnlimited','310','ifrs-full','DisclosureOfBusinessCombinationsTable')</v>
      </c>
    </row>
    <row r="1188" spans="1:14" x14ac:dyDescent="0.25">
      <c r="A1188" t="s">
        <v>226</v>
      </c>
      <c r="B1188" t="s">
        <v>820</v>
      </c>
      <c r="C1188">
        <v>320</v>
      </c>
      <c r="D1188" t="s">
        <v>1523</v>
      </c>
      <c r="H1188" s="1" t="str">
        <f t="shared" si="147"/>
        <v>ifrs-full_AmountsRecognisedAsOfAcquisitionDateForEachMajorClassOfAssetsAcquiredAndLiabilitiesAssumedAbstract</v>
      </c>
      <c r="I1188" t="str">
        <f t="shared" si="148"/>
        <v>ifrs-full</v>
      </c>
      <c r="J1188" t="str">
        <f t="shared" si="149"/>
        <v>AmountsRecognisedAsOfAcquisitionDateForEachMajorClassOfAssetsAcquiredAndLiabilitiesAssumedAbstract</v>
      </c>
      <c r="K1188" s="1" t="str">
        <f t="shared" si="150"/>
        <v>ifrs-full_DisclosureOfBusinessCombinationsTable</v>
      </c>
      <c r="L1188" t="str">
        <f t="shared" si="151"/>
        <v>ifrs-full</v>
      </c>
      <c r="M1188" t="str">
        <f t="shared" si="152"/>
        <v>DisclosureOfBusinessCombinationsTable</v>
      </c>
      <c r="N1188" t="str">
        <f t="shared" si="153"/>
        <v>Insert into dbax_dime_conc (codi_dein, pref_conc, codi_conc, orde_conc, pref_dime, codi_dime) values ('pre_cl-ci_ifrs-3_2014-03-05_role-817000','ifrs-full','AmountsRecognisedAsOfAcquisitionDateForEachMajorClassOfAssetsAcquiredAndLiabilitiesAssumedAbstract','320','ifrs-full','DisclosureOfBusinessCombinationsTable')</v>
      </c>
    </row>
    <row r="1189" spans="1:14" x14ac:dyDescent="0.25">
      <c r="A1189" t="s">
        <v>226</v>
      </c>
      <c r="B1189" t="s">
        <v>1942</v>
      </c>
      <c r="C1189">
        <v>330</v>
      </c>
      <c r="D1189" t="s">
        <v>1523</v>
      </c>
      <c r="H1189" s="1" t="str">
        <f t="shared" si="147"/>
        <v>ifrs-full_FinancialAssetsRecognisedAsOfAcquisitionDate</v>
      </c>
      <c r="I1189" t="str">
        <f t="shared" si="148"/>
        <v>ifrs-full</v>
      </c>
      <c r="J1189" t="str">
        <f t="shared" si="149"/>
        <v>FinancialAssetsRecognisedAsOfAcquisitionDate</v>
      </c>
      <c r="K1189" s="1" t="str">
        <f t="shared" si="150"/>
        <v>ifrs-full_DisclosureOfBusinessCombinationsTable</v>
      </c>
      <c r="L1189" t="str">
        <f t="shared" si="151"/>
        <v>ifrs-full</v>
      </c>
      <c r="M1189" t="str">
        <f t="shared" si="152"/>
        <v>DisclosureOfBusinessCombinationsTable</v>
      </c>
      <c r="N1189" t="str">
        <f t="shared" si="153"/>
        <v>Insert into dbax_dime_conc (codi_dein, pref_conc, codi_conc, orde_conc, pref_dime, codi_dime) values ('pre_cl-ci_ifrs-3_2014-03-05_role-817000','ifrs-full','FinancialAssetsRecognisedAsOfAcquisitionDate','330','ifrs-full','DisclosureOfBusinessCombinationsTable')</v>
      </c>
    </row>
    <row r="1190" spans="1:14" x14ac:dyDescent="0.25">
      <c r="A1190" t="s">
        <v>226</v>
      </c>
      <c r="B1190" t="s">
        <v>2228</v>
      </c>
      <c r="C1190">
        <v>340</v>
      </c>
      <c r="D1190" t="s">
        <v>1523</v>
      </c>
      <c r="H1190" s="1" t="str">
        <f t="shared" si="147"/>
        <v>ifrs-full_InventoryRecognisedAsOfAcquisitionDate</v>
      </c>
      <c r="I1190" t="str">
        <f t="shared" si="148"/>
        <v>ifrs-full</v>
      </c>
      <c r="J1190" t="str">
        <f t="shared" si="149"/>
        <v>InventoryRecognisedAsOfAcquisitionDate</v>
      </c>
      <c r="K1190" s="1" t="str">
        <f t="shared" si="150"/>
        <v>ifrs-full_DisclosureOfBusinessCombinationsTable</v>
      </c>
      <c r="L1190" t="str">
        <f t="shared" si="151"/>
        <v>ifrs-full</v>
      </c>
      <c r="M1190" t="str">
        <f t="shared" si="152"/>
        <v>DisclosureOfBusinessCombinationsTable</v>
      </c>
      <c r="N1190" t="str">
        <f t="shared" si="153"/>
        <v>Insert into dbax_dime_conc (codi_dein, pref_conc, codi_conc, orde_conc, pref_dime, codi_dime) values ('pre_cl-ci_ifrs-3_2014-03-05_role-817000','ifrs-full','InventoryRecognisedAsOfAcquisitionDate','340','ifrs-full','DisclosureOfBusinessCombinationsTable')</v>
      </c>
    </row>
    <row r="1191" spans="1:14" x14ac:dyDescent="0.25">
      <c r="A1191" t="s">
        <v>226</v>
      </c>
      <c r="B1191" t="s">
        <v>2666</v>
      </c>
      <c r="C1191">
        <v>350</v>
      </c>
      <c r="D1191" t="s">
        <v>1523</v>
      </c>
      <c r="H1191" s="1" t="str">
        <f t="shared" si="147"/>
        <v>ifrs-full_PropertyPlantAndEquipmentRecognisedAsOfAcquisitionDate</v>
      </c>
      <c r="I1191" t="str">
        <f t="shared" si="148"/>
        <v>ifrs-full</v>
      </c>
      <c r="J1191" t="str">
        <f t="shared" si="149"/>
        <v>PropertyPlantAndEquipmentRecognisedAsOfAcquisitionDate</v>
      </c>
      <c r="K1191" s="1" t="str">
        <f t="shared" si="150"/>
        <v>ifrs-full_DisclosureOfBusinessCombinationsTable</v>
      </c>
      <c r="L1191" t="str">
        <f t="shared" si="151"/>
        <v>ifrs-full</v>
      </c>
      <c r="M1191" t="str">
        <f t="shared" si="152"/>
        <v>DisclosureOfBusinessCombinationsTable</v>
      </c>
      <c r="N1191" t="str">
        <f t="shared" si="153"/>
        <v>Insert into dbax_dime_conc (codi_dein, pref_conc, codi_conc, orde_conc, pref_dime, codi_dime) values ('pre_cl-ci_ifrs-3_2014-03-05_role-817000','ifrs-full','PropertyPlantAndEquipmentRecognisedAsOfAcquisitionDate','350','ifrs-full','DisclosureOfBusinessCombinationsTable')</v>
      </c>
    </row>
    <row r="1192" spans="1:14" x14ac:dyDescent="0.25">
      <c r="A1192" t="s">
        <v>226</v>
      </c>
      <c r="B1192" t="s">
        <v>2033</v>
      </c>
      <c r="C1192">
        <v>360</v>
      </c>
      <c r="D1192" t="s">
        <v>1523</v>
      </c>
      <c r="H1192" s="1" t="str">
        <f t="shared" si="147"/>
        <v>ifrs-full_IdentifiableIntangibleAssetsRecognisedAsOfAcquisitionDate</v>
      </c>
      <c r="I1192" t="str">
        <f t="shared" si="148"/>
        <v>ifrs-full</v>
      </c>
      <c r="J1192" t="str">
        <f t="shared" si="149"/>
        <v>IdentifiableIntangibleAssetsRecognisedAsOfAcquisitionDate</v>
      </c>
      <c r="K1192" s="1" t="str">
        <f t="shared" si="150"/>
        <v>ifrs-full_DisclosureOfBusinessCombinationsTable</v>
      </c>
      <c r="L1192" t="str">
        <f t="shared" si="151"/>
        <v>ifrs-full</v>
      </c>
      <c r="M1192" t="str">
        <f t="shared" si="152"/>
        <v>DisclosureOfBusinessCombinationsTable</v>
      </c>
      <c r="N1192" t="str">
        <f t="shared" si="153"/>
        <v>Insert into dbax_dime_conc (codi_dein, pref_conc, codi_conc, orde_conc, pref_dime, codi_dime) values ('pre_cl-ci_ifrs-3_2014-03-05_role-817000','ifrs-full','IdentifiableIntangibleAssetsRecognisedAsOfAcquisitionDate','360','ifrs-full','DisclosureOfBusinessCombinationsTable')</v>
      </c>
    </row>
    <row r="1193" spans="1:14" x14ac:dyDescent="0.25">
      <c r="A1193" t="s">
        <v>226</v>
      </c>
      <c r="B1193" t="s">
        <v>1951</v>
      </c>
      <c r="C1193">
        <v>370</v>
      </c>
      <c r="D1193" t="s">
        <v>1523</v>
      </c>
      <c r="H1193" s="1" t="str">
        <f t="shared" si="147"/>
        <v>ifrs-full_FinancialLiabilitiesRecognisedAsOfAcquisitionDate</v>
      </c>
      <c r="I1193" t="str">
        <f t="shared" si="148"/>
        <v>ifrs-full</v>
      </c>
      <c r="J1193" t="str">
        <f t="shared" si="149"/>
        <v>FinancialLiabilitiesRecognisedAsOfAcquisitionDate</v>
      </c>
      <c r="K1193" s="1" t="str">
        <f t="shared" si="150"/>
        <v>ifrs-full_DisclosureOfBusinessCombinationsTable</v>
      </c>
      <c r="L1193" t="str">
        <f t="shared" si="151"/>
        <v>ifrs-full</v>
      </c>
      <c r="M1193" t="str">
        <f t="shared" si="152"/>
        <v>DisclosureOfBusinessCombinationsTable</v>
      </c>
      <c r="N1193" t="str">
        <f t="shared" si="153"/>
        <v>Insert into dbax_dime_conc (codi_dein, pref_conc, codi_conc, orde_conc, pref_dime, codi_dime) values ('pre_cl-ci_ifrs-3_2014-03-05_role-817000','ifrs-full','FinancialLiabilitiesRecognisedAsOfAcquisitionDate','370','ifrs-full','DisclosureOfBusinessCombinationsTable')</v>
      </c>
    </row>
    <row r="1194" spans="1:14" x14ac:dyDescent="0.25">
      <c r="A1194" t="s">
        <v>226</v>
      </c>
      <c r="B1194" t="s">
        <v>1007</v>
      </c>
      <c r="C1194">
        <v>380</v>
      </c>
      <c r="D1194" t="s">
        <v>1523</v>
      </c>
      <c r="H1194" s="1" t="str">
        <f t="shared" si="147"/>
        <v>ifrs-full_ContingentLiabilitiesRecognisedAsOfAcquisitionDate</v>
      </c>
      <c r="I1194" t="str">
        <f t="shared" si="148"/>
        <v>ifrs-full</v>
      </c>
      <c r="J1194" t="str">
        <f t="shared" si="149"/>
        <v>ContingentLiabilitiesRecognisedAsOfAcquisitionDate</v>
      </c>
      <c r="K1194" s="1" t="str">
        <f t="shared" si="150"/>
        <v>ifrs-full_DisclosureOfBusinessCombinationsTable</v>
      </c>
      <c r="L1194" t="str">
        <f t="shared" si="151"/>
        <v>ifrs-full</v>
      </c>
      <c r="M1194" t="str">
        <f t="shared" si="152"/>
        <v>DisclosureOfBusinessCombinationsTable</v>
      </c>
      <c r="N1194" t="str">
        <f t="shared" si="153"/>
        <v>Insert into dbax_dime_conc (codi_dein, pref_conc, codi_conc, orde_conc, pref_dime, codi_dime) values ('pre_cl-ci_ifrs-3_2014-03-05_role-817000','ifrs-full','ContingentLiabilitiesRecognisedAsOfAcquisitionDate','380','ifrs-full','DisclosureOfBusinessCombinationsTable')</v>
      </c>
    </row>
    <row r="1195" spans="1:14" x14ac:dyDescent="0.25">
      <c r="A1195" t="s">
        <v>226</v>
      </c>
      <c r="B1195" t="s">
        <v>2032</v>
      </c>
      <c r="C1195">
        <v>390</v>
      </c>
      <c r="D1195" t="s">
        <v>1523</v>
      </c>
      <c r="H1195" s="1" t="str">
        <f t="shared" si="147"/>
        <v>ifrs-full_IdentifiableAssetsAcquiredLiabilitiesAssumed</v>
      </c>
      <c r="I1195" t="str">
        <f t="shared" si="148"/>
        <v>ifrs-full</v>
      </c>
      <c r="J1195" t="str">
        <f t="shared" si="149"/>
        <v>IdentifiableAssetsAcquiredLiabilitiesAssumed</v>
      </c>
      <c r="K1195" s="1" t="str">
        <f t="shared" si="150"/>
        <v>ifrs-full_DisclosureOfBusinessCombinationsTable</v>
      </c>
      <c r="L1195" t="str">
        <f t="shared" si="151"/>
        <v>ifrs-full</v>
      </c>
      <c r="M1195" t="str">
        <f t="shared" si="152"/>
        <v>DisclosureOfBusinessCombinationsTable</v>
      </c>
      <c r="N1195" t="str">
        <f t="shared" si="153"/>
        <v>Insert into dbax_dime_conc (codi_dein, pref_conc, codi_conc, orde_conc, pref_dime, codi_dime) values ('pre_cl-ci_ifrs-3_2014-03-05_role-817000','ifrs-full','IdentifiableAssetsAcquiredLiabilitiesAssumed','390','ifrs-full','DisclosureOfBusinessCombinationsTable')</v>
      </c>
    </row>
    <row r="1196" spans="1:14" x14ac:dyDescent="0.25">
      <c r="A1196" t="s">
        <v>226</v>
      </c>
      <c r="B1196" t="s">
        <v>757</v>
      </c>
      <c r="C1196">
        <v>400</v>
      </c>
      <c r="D1196" t="s">
        <v>1523</v>
      </c>
      <c r="H1196" s="1" t="str">
        <f t="shared" si="147"/>
        <v>ifrs-full_AdditionalDisclosuresForAmountsRecognisedAsOfAcquisitionDateForEachMajorClassOfAssetsAcquiredAndLiabilitiesAssumedAbstract</v>
      </c>
      <c r="I1196" t="str">
        <f t="shared" si="148"/>
        <v>ifrs-full</v>
      </c>
      <c r="J1196" t="str">
        <f t="shared" si="149"/>
        <v>AdditionalDisclosuresForAmountsRecognisedAsOfAcquisitionDateForEachMajorClassOfAssetsAcquiredAndLiabilitiesAssumedAbstract</v>
      </c>
      <c r="K1196" s="1" t="str">
        <f t="shared" si="150"/>
        <v>ifrs-full_DisclosureOfBusinessCombinationsTable</v>
      </c>
      <c r="L1196" t="str">
        <f t="shared" si="151"/>
        <v>ifrs-full</v>
      </c>
      <c r="M1196" t="str">
        <f t="shared" si="152"/>
        <v>DisclosureOfBusinessCombinationsTable</v>
      </c>
      <c r="N1196" t="str">
        <f t="shared" si="153"/>
        <v>Insert into dbax_dime_conc (codi_dein, pref_conc, codi_conc, orde_conc, pref_dime, codi_dime) values ('pre_cl-ci_ifrs-3_2014-03-05_role-817000','ifrs-full','AdditionalDisclosuresForAmountsRecognisedAsOfAcquisitionDateForEachMajorClassOfAssetsAcquiredAndLiabilitiesAssumedAbstract','400','ifrs-full','DisclosureOfBusinessCombinationsTable')</v>
      </c>
    </row>
    <row r="1197" spans="1:14" x14ac:dyDescent="0.25">
      <c r="A1197" t="s">
        <v>226</v>
      </c>
      <c r="B1197" t="s">
        <v>2405</v>
      </c>
      <c r="C1197">
        <v>410</v>
      </c>
      <c r="D1197" t="s">
        <v>1523</v>
      </c>
      <c r="H1197" s="1" t="str">
        <f t="shared" si="147"/>
        <v>ifrs-full_NoncurrentAssetsRecognisedAsOfAcquisitionDate</v>
      </c>
      <c r="I1197" t="str">
        <f t="shared" si="148"/>
        <v>ifrs-full</v>
      </c>
      <c r="J1197" t="str">
        <f t="shared" si="149"/>
        <v>NoncurrentAssetsRecognisedAsOfAcquisitionDate</v>
      </c>
      <c r="K1197" s="1" t="str">
        <f t="shared" si="150"/>
        <v>ifrs-full_DisclosureOfBusinessCombinationsTable</v>
      </c>
      <c r="L1197" t="str">
        <f t="shared" si="151"/>
        <v>ifrs-full</v>
      </c>
      <c r="M1197" t="str">
        <f t="shared" si="152"/>
        <v>DisclosureOfBusinessCombinationsTable</v>
      </c>
      <c r="N1197" t="str">
        <f t="shared" si="153"/>
        <v>Insert into dbax_dime_conc (codi_dein, pref_conc, codi_conc, orde_conc, pref_dime, codi_dime) values ('pre_cl-ci_ifrs-3_2014-03-05_role-817000','ifrs-full','NoncurrentAssetsRecognisedAsOfAcquisitionDate','410','ifrs-full','DisclosureOfBusinessCombinationsTable')</v>
      </c>
    </row>
    <row r="1198" spans="1:14" x14ac:dyDescent="0.25">
      <c r="A1198" t="s">
        <v>226</v>
      </c>
      <c r="B1198" t="s">
        <v>1042</v>
      </c>
      <c r="C1198">
        <v>420</v>
      </c>
      <c r="D1198" t="s">
        <v>1523</v>
      </c>
      <c r="H1198" s="1" t="str">
        <f t="shared" si="147"/>
        <v>ifrs-full_CurrentAssetsRecognisedAsOfAcquisitionDate</v>
      </c>
      <c r="I1198" t="str">
        <f t="shared" si="148"/>
        <v>ifrs-full</v>
      </c>
      <c r="J1198" t="str">
        <f t="shared" si="149"/>
        <v>CurrentAssetsRecognisedAsOfAcquisitionDate</v>
      </c>
      <c r="K1198" s="1" t="str">
        <f t="shared" si="150"/>
        <v>ifrs-full_DisclosureOfBusinessCombinationsTable</v>
      </c>
      <c r="L1198" t="str">
        <f t="shared" si="151"/>
        <v>ifrs-full</v>
      </c>
      <c r="M1198" t="str">
        <f t="shared" si="152"/>
        <v>DisclosureOfBusinessCombinationsTable</v>
      </c>
      <c r="N1198" t="str">
        <f t="shared" si="153"/>
        <v>Insert into dbax_dime_conc (codi_dein, pref_conc, codi_conc, orde_conc, pref_dime, codi_dime) values ('pre_cl-ci_ifrs-3_2014-03-05_role-817000','ifrs-full','CurrentAssetsRecognisedAsOfAcquisitionDate','420','ifrs-full','DisclosureOfBusinessCombinationsTable')</v>
      </c>
    </row>
    <row r="1199" spans="1:14" x14ac:dyDescent="0.25">
      <c r="A1199" t="s">
        <v>226</v>
      </c>
      <c r="B1199" t="s">
        <v>2438</v>
      </c>
      <c r="C1199">
        <v>430</v>
      </c>
      <c r="D1199" t="s">
        <v>1523</v>
      </c>
      <c r="H1199" s="1" t="str">
        <f t="shared" si="147"/>
        <v>ifrs-full_NoncurrentLiabilitiesRecognisedAsOfAcquisitionDate</v>
      </c>
      <c r="I1199" t="str">
        <f t="shared" si="148"/>
        <v>ifrs-full</v>
      </c>
      <c r="J1199" t="str">
        <f t="shared" si="149"/>
        <v>NoncurrentLiabilitiesRecognisedAsOfAcquisitionDate</v>
      </c>
      <c r="K1199" s="1" t="str">
        <f t="shared" si="150"/>
        <v>ifrs-full_DisclosureOfBusinessCombinationsTable</v>
      </c>
      <c r="L1199" t="str">
        <f t="shared" si="151"/>
        <v>ifrs-full</v>
      </c>
      <c r="M1199" t="str">
        <f t="shared" si="152"/>
        <v>DisclosureOfBusinessCombinationsTable</v>
      </c>
      <c r="N1199" t="str">
        <f t="shared" si="153"/>
        <v>Insert into dbax_dime_conc (codi_dein, pref_conc, codi_conc, orde_conc, pref_dime, codi_dime) values ('pre_cl-ci_ifrs-3_2014-03-05_role-817000','ifrs-full','NoncurrentLiabilitiesRecognisedAsOfAcquisitionDate','430','ifrs-full','DisclosureOfBusinessCombinationsTable')</v>
      </c>
    </row>
    <row r="1200" spans="1:14" x14ac:dyDescent="0.25">
      <c r="A1200" t="s">
        <v>226</v>
      </c>
      <c r="B1200" t="s">
        <v>1077</v>
      </c>
      <c r="C1200">
        <v>440</v>
      </c>
      <c r="D1200" t="s">
        <v>1523</v>
      </c>
      <c r="H1200" s="1" t="str">
        <f t="shared" si="147"/>
        <v>ifrs-full_CurrentLiabilitiesRecognisedAsOfAcquisitionDate</v>
      </c>
      <c r="I1200" t="str">
        <f t="shared" si="148"/>
        <v>ifrs-full</v>
      </c>
      <c r="J1200" t="str">
        <f t="shared" si="149"/>
        <v>CurrentLiabilitiesRecognisedAsOfAcquisitionDate</v>
      </c>
      <c r="K1200" s="1" t="str">
        <f t="shared" si="150"/>
        <v>ifrs-full_DisclosureOfBusinessCombinationsTable</v>
      </c>
      <c r="L1200" t="str">
        <f t="shared" si="151"/>
        <v>ifrs-full</v>
      </c>
      <c r="M1200" t="str">
        <f t="shared" si="152"/>
        <v>DisclosureOfBusinessCombinationsTable</v>
      </c>
      <c r="N1200" t="str">
        <f t="shared" si="153"/>
        <v>Insert into dbax_dime_conc (codi_dein, pref_conc, codi_conc, orde_conc, pref_dime, codi_dime) values ('pre_cl-ci_ifrs-3_2014-03-05_role-817000','ifrs-full','CurrentLiabilitiesRecognisedAsOfAcquisitionDate','440','ifrs-full','DisclosureOfBusinessCombinationsTable')</v>
      </c>
    </row>
    <row r="1201" spans="1:14" x14ac:dyDescent="0.25">
      <c r="A1201" t="s">
        <v>226</v>
      </c>
      <c r="B1201" t="s">
        <v>2960</v>
      </c>
      <c r="C1201">
        <v>450</v>
      </c>
      <c r="D1201" t="s">
        <v>1523</v>
      </c>
      <c r="H1201" s="1" t="str">
        <f t="shared" si="147"/>
        <v>ifrs-full_TradeAndOtherPayablesRecognisedAsOfAcquisitionDate</v>
      </c>
      <c r="I1201" t="str">
        <f t="shared" si="148"/>
        <v>ifrs-full</v>
      </c>
      <c r="J1201" t="str">
        <f t="shared" si="149"/>
        <v>TradeAndOtherPayablesRecognisedAsOfAcquisitionDate</v>
      </c>
      <c r="K1201" s="1" t="str">
        <f t="shared" si="150"/>
        <v>ifrs-full_DisclosureOfBusinessCombinationsTable</v>
      </c>
      <c r="L1201" t="str">
        <f t="shared" si="151"/>
        <v>ifrs-full</v>
      </c>
      <c r="M1201" t="str">
        <f t="shared" si="152"/>
        <v>DisclosureOfBusinessCombinationsTable</v>
      </c>
      <c r="N1201" t="str">
        <f t="shared" si="153"/>
        <v>Insert into dbax_dime_conc (codi_dein, pref_conc, codi_conc, orde_conc, pref_dime, codi_dime) values ('pre_cl-ci_ifrs-3_2014-03-05_role-817000','ifrs-full','TradeAndOtherPayablesRecognisedAsOfAcquisitionDate','450','ifrs-full','DisclosureOfBusinessCombinationsTable')</v>
      </c>
    </row>
    <row r="1202" spans="1:14" x14ac:dyDescent="0.25">
      <c r="A1202" t="s">
        <v>226</v>
      </c>
      <c r="B1202" t="s">
        <v>1133</v>
      </c>
      <c r="C1202">
        <v>460</v>
      </c>
      <c r="D1202" t="s">
        <v>1523</v>
      </c>
      <c r="H1202" s="1" t="str">
        <f t="shared" si="147"/>
        <v>ifrs-full_DeferredTaxAssetsRecognisedAsOfAcquisitionDate</v>
      </c>
      <c r="I1202" t="str">
        <f t="shared" si="148"/>
        <v>ifrs-full</v>
      </c>
      <c r="J1202" t="str">
        <f t="shared" si="149"/>
        <v>DeferredTaxAssetsRecognisedAsOfAcquisitionDate</v>
      </c>
      <c r="K1202" s="1" t="str">
        <f t="shared" si="150"/>
        <v>ifrs-full_DisclosureOfBusinessCombinationsTable</v>
      </c>
      <c r="L1202" t="str">
        <f t="shared" si="151"/>
        <v>ifrs-full</v>
      </c>
      <c r="M1202" t="str">
        <f t="shared" si="152"/>
        <v>DisclosureOfBusinessCombinationsTable</v>
      </c>
      <c r="N1202" t="str">
        <f t="shared" si="153"/>
        <v>Insert into dbax_dime_conc (codi_dein, pref_conc, codi_conc, orde_conc, pref_dime, codi_dime) values ('pre_cl-ci_ifrs-3_2014-03-05_role-817000','ifrs-full','DeferredTaxAssetsRecognisedAsOfAcquisitionDate','460','ifrs-full','DisclosureOfBusinessCombinationsTable')</v>
      </c>
    </row>
    <row r="1203" spans="1:14" x14ac:dyDescent="0.25">
      <c r="A1203" t="s">
        <v>226</v>
      </c>
      <c r="B1203" t="s">
        <v>1142</v>
      </c>
      <c r="C1203">
        <v>470</v>
      </c>
      <c r="D1203" t="s">
        <v>1523</v>
      </c>
      <c r="H1203" s="1" t="str">
        <f t="shared" si="147"/>
        <v>ifrs-full_DeferredTaxLiabilitiesRecognisedAsOfAcquisitionDate</v>
      </c>
      <c r="I1203" t="str">
        <f t="shared" si="148"/>
        <v>ifrs-full</v>
      </c>
      <c r="J1203" t="str">
        <f t="shared" si="149"/>
        <v>DeferredTaxLiabilitiesRecognisedAsOfAcquisitionDate</v>
      </c>
      <c r="K1203" s="1" t="str">
        <f t="shared" si="150"/>
        <v>ifrs-full_DisclosureOfBusinessCombinationsTable</v>
      </c>
      <c r="L1203" t="str">
        <f t="shared" si="151"/>
        <v>ifrs-full</v>
      </c>
      <c r="M1203" t="str">
        <f t="shared" si="152"/>
        <v>DisclosureOfBusinessCombinationsTable</v>
      </c>
      <c r="N1203" t="str">
        <f t="shared" si="153"/>
        <v>Insert into dbax_dime_conc (codi_dein, pref_conc, codi_conc, orde_conc, pref_dime, codi_dime) values ('pre_cl-ci_ifrs-3_2014-03-05_role-817000','ifrs-full','DeferredTaxLiabilitiesRecognisedAsOfAcquisitionDate','470','ifrs-full','DisclosureOfBusinessCombinationsTable')</v>
      </c>
    </row>
    <row r="1204" spans="1:14" x14ac:dyDescent="0.25">
      <c r="A1204" t="s">
        <v>226</v>
      </c>
      <c r="B1204" t="s">
        <v>879</v>
      </c>
      <c r="C1204">
        <v>480</v>
      </c>
      <c r="D1204" t="s">
        <v>1523</v>
      </c>
      <c r="H1204" s="1" t="str">
        <f t="shared" si="147"/>
        <v>ifrs-full_BorrowingsRecognisedAsOfAcquisitionDate</v>
      </c>
      <c r="I1204" t="str">
        <f t="shared" si="148"/>
        <v>ifrs-full</v>
      </c>
      <c r="J1204" t="str">
        <f t="shared" si="149"/>
        <v>BorrowingsRecognisedAsOfAcquisitionDate</v>
      </c>
      <c r="K1204" s="1" t="str">
        <f t="shared" si="150"/>
        <v>ifrs-full_DisclosureOfBusinessCombinationsTable</v>
      </c>
      <c r="L1204" t="str">
        <f t="shared" si="151"/>
        <v>ifrs-full</v>
      </c>
      <c r="M1204" t="str">
        <f t="shared" si="152"/>
        <v>DisclosureOfBusinessCombinationsTable</v>
      </c>
      <c r="N1204" t="str">
        <f t="shared" si="153"/>
        <v>Insert into dbax_dime_conc (codi_dein, pref_conc, codi_conc, orde_conc, pref_dime, codi_dime) values ('pre_cl-ci_ifrs-3_2014-03-05_role-817000','ifrs-full','BorrowingsRecognisedAsOfAcquisitionDate','480','ifrs-full','DisclosureOfBusinessCombinationsTable')</v>
      </c>
    </row>
    <row r="1205" spans="1:14" x14ac:dyDescent="0.25">
      <c r="A1205" t="s">
        <v>226</v>
      </c>
      <c r="B1205" t="s">
        <v>2019</v>
      </c>
      <c r="C1205">
        <v>490</v>
      </c>
      <c r="D1205" t="s">
        <v>1523</v>
      </c>
      <c r="H1205" s="1" t="str">
        <f t="shared" si="147"/>
        <v>ifrs-full_GoodwillExpectedDeductibleForTaxPurposes</v>
      </c>
      <c r="I1205" t="str">
        <f t="shared" si="148"/>
        <v>ifrs-full</v>
      </c>
      <c r="J1205" t="str">
        <f t="shared" si="149"/>
        <v>GoodwillExpectedDeductibleForTaxPurposes</v>
      </c>
      <c r="K1205" s="1" t="str">
        <f t="shared" si="150"/>
        <v>ifrs-full_DisclosureOfBusinessCombinationsTable</v>
      </c>
      <c r="L1205" t="str">
        <f t="shared" si="151"/>
        <v>ifrs-full</v>
      </c>
      <c r="M1205" t="str">
        <f t="shared" si="152"/>
        <v>DisclosureOfBusinessCombinationsTable</v>
      </c>
      <c r="N1205" t="str">
        <f t="shared" si="153"/>
        <v>Insert into dbax_dime_conc (codi_dein, pref_conc, codi_conc, orde_conc, pref_dime, codi_dime) values ('pre_cl-ci_ifrs-3_2014-03-05_role-817000','ifrs-full','GoodwillExpectedDeductibleForTaxPurposes','490','ifrs-full','DisclosureOfBusinessCombinationsTable')</v>
      </c>
    </row>
    <row r="1206" spans="1:14" x14ac:dyDescent="0.25">
      <c r="A1206" t="s">
        <v>226</v>
      </c>
      <c r="B1206" t="s">
        <v>1964</v>
      </c>
      <c r="C1206">
        <v>500</v>
      </c>
      <c r="D1206" t="s">
        <v>1523</v>
      </c>
      <c r="H1206" s="1" t="str">
        <f t="shared" si="147"/>
        <v>ifrs-full_GainRecognisedInBargainPurchaseTransaction</v>
      </c>
      <c r="I1206" t="str">
        <f t="shared" si="148"/>
        <v>ifrs-full</v>
      </c>
      <c r="J1206" t="str">
        <f t="shared" si="149"/>
        <v>GainRecognisedInBargainPurchaseTransaction</v>
      </c>
      <c r="K1206" s="1" t="str">
        <f t="shared" si="150"/>
        <v>ifrs-full_DisclosureOfBusinessCombinationsTable</v>
      </c>
      <c r="L1206" t="str">
        <f t="shared" si="151"/>
        <v>ifrs-full</v>
      </c>
      <c r="M1206" t="str">
        <f t="shared" si="152"/>
        <v>DisclosureOfBusinessCombinationsTable</v>
      </c>
      <c r="N1206" t="str">
        <f t="shared" si="153"/>
        <v>Insert into dbax_dime_conc (codi_dein, pref_conc, codi_conc, orde_conc, pref_dime, codi_dime) values ('pre_cl-ci_ifrs-3_2014-03-05_role-817000','ifrs-full','GainRecognisedInBargainPurchaseTransaction','500','ifrs-full','DisclosureOfBusinessCombinationsTable')</v>
      </c>
    </row>
    <row r="1207" spans="1:14" x14ac:dyDescent="0.25">
      <c r="A1207" t="s">
        <v>226</v>
      </c>
      <c r="B1207" t="s">
        <v>1849</v>
      </c>
      <c r="C1207">
        <v>510</v>
      </c>
      <c r="D1207" t="s">
        <v>1523</v>
      </c>
      <c r="H1207" s="1" t="str">
        <f t="shared" si="147"/>
        <v>ifrs-full_ExplanationOfAmountOfAnyGainRecognisedAndLineItemInStatementOfComprehensiveIncomeInWhichGainIsRecognisedInBargainPurchase</v>
      </c>
      <c r="I1207" t="str">
        <f t="shared" si="148"/>
        <v>ifrs-full</v>
      </c>
      <c r="J1207" t="str">
        <f t="shared" si="149"/>
        <v>ExplanationOfAmountOfAnyGainRecognisedAndLineItemInStatementOfComprehensiveIncomeInWhichGainIsRecognisedInBargainPurchase</v>
      </c>
      <c r="K1207" s="1" t="str">
        <f t="shared" si="150"/>
        <v>ifrs-full_DisclosureOfBusinessCombinationsTable</v>
      </c>
      <c r="L1207" t="str">
        <f t="shared" si="151"/>
        <v>ifrs-full</v>
      </c>
      <c r="M1207" t="str">
        <f t="shared" si="152"/>
        <v>DisclosureOfBusinessCombinationsTable</v>
      </c>
      <c r="N1207" t="str">
        <f t="shared" si="153"/>
        <v>Insert into dbax_dime_conc (codi_dein, pref_conc, codi_conc, orde_conc, pref_dime, codi_dime) values ('pre_cl-ci_ifrs-3_2014-03-05_role-817000','ifrs-full','ExplanationOfAmountOfAnyGainRecognisedAndLineItemInStatementOfComprehensiveIncomeInWhichGainIsRecognisedInBargainPurchase','510','ifrs-full','DisclosureOfBusinessCombinationsTable')</v>
      </c>
    </row>
    <row r="1208" spans="1:14" x14ac:dyDescent="0.25">
      <c r="A1208" t="s">
        <v>226</v>
      </c>
      <c r="B1208" t="s">
        <v>1441</v>
      </c>
      <c r="C1208">
        <v>520</v>
      </c>
      <c r="D1208" t="s">
        <v>1523</v>
      </c>
      <c r="H1208" s="1" t="str">
        <f t="shared" si="147"/>
        <v>ifrs-full_DescriptionOfReasonsWhyTransactionResultedInGainInBargainPurchase</v>
      </c>
      <c r="I1208" t="str">
        <f t="shared" si="148"/>
        <v>ifrs-full</v>
      </c>
      <c r="J1208" t="str">
        <f t="shared" si="149"/>
        <v>DescriptionOfReasonsWhyTransactionResultedInGainInBargainPurchase</v>
      </c>
      <c r="K1208" s="1" t="str">
        <f t="shared" si="150"/>
        <v>ifrs-full_DisclosureOfBusinessCombinationsTable</v>
      </c>
      <c r="L1208" t="str">
        <f t="shared" si="151"/>
        <v>ifrs-full</v>
      </c>
      <c r="M1208" t="str">
        <f t="shared" si="152"/>
        <v>DisclosureOfBusinessCombinationsTable</v>
      </c>
      <c r="N1208" t="str">
        <f t="shared" si="153"/>
        <v>Insert into dbax_dime_conc (codi_dein, pref_conc, codi_conc, orde_conc, pref_dime, codi_dime) values ('pre_cl-ci_ifrs-3_2014-03-05_role-817000','ifrs-full','DescriptionOfReasonsWhyTransactionResultedInGainInBargainPurchase','520','ifrs-full','DisclosureOfBusinessCombinationsTable')</v>
      </c>
    </row>
    <row r="1209" spans="1:14" x14ac:dyDescent="0.25">
      <c r="A1209" t="s">
        <v>226</v>
      </c>
      <c r="B1209" t="s">
        <v>2393</v>
      </c>
      <c r="C1209">
        <v>530</v>
      </c>
      <c r="D1209" t="s">
        <v>1523</v>
      </c>
      <c r="H1209" s="1" t="str">
        <f t="shared" si="147"/>
        <v>ifrs-full_NoncontrollingInterestInAcquireeRecognisedAtAcquisitionDate</v>
      </c>
      <c r="I1209" t="str">
        <f t="shared" si="148"/>
        <v>ifrs-full</v>
      </c>
      <c r="J1209" t="str">
        <f t="shared" si="149"/>
        <v>NoncontrollingInterestInAcquireeRecognisedAtAcquisitionDate</v>
      </c>
      <c r="K1209" s="1" t="str">
        <f t="shared" si="150"/>
        <v>ifrs-full_DisclosureOfBusinessCombinationsTable</v>
      </c>
      <c r="L1209" t="str">
        <f t="shared" si="151"/>
        <v>ifrs-full</v>
      </c>
      <c r="M1209" t="str">
        <f t="shared" si="152"/>
        <v>DisclosureOfBusinessCombinationsTable</v>
      </c>
      <c r="N1209" t="str">
        <f t="shared" si="153"/>
        <v>Insert into dbax_dime_conc (codi_dein, pref_conc, codi_conc, orde_conc, pref_dime, codi_dime) values ('pre_cl-ci_ifrs-3_2014-03-05_role-817000','ifrs-full','NoncontrollingInterestInAcquireeRecognisedAtAcquisitionDate','530','ifrs-full','DisclosureOfBusinessCombinationsTable')</v>
      </c>
    </row>
    <row r="1210" spans="1:14" x14ac:dyDescent="0.25">
      <c r="A1210" t="s">
        <v>226</v>
      </c>
      <c r="B1210" t="s">
        <v>1353</v>
      </c>
      <c r="C1210">
        <v>540</v>
      </c>
      <c r="D1210" t="s">
        <v>1523</v>
      </c>
      <c r="H1210" s="1" t="str">
        <f t="shared" si="147"/>
        <v>ifrs-full_DescriptionOfMeasurementBasisForNoncontrollingInterestInAcquireeRecognisedAtAcquisitionDate</v>
      </c>
      <c r="I1210" t="str">
        <f t="shared" si="148"/>
        <v>ifrs-full</v>
      </c>
      <c r="J1210" t="str">
        <f t="shared" si="149"/>
        <v>DescriptionOfMeasurementBasisForNoncontrollingInterestInAcquireeRecognisedAtAcquisitionDate</v>
      </c>
      <c r="K1210" s="1" t="str">
        <f t="shared" si="150"/>
        <v>ifrs-full_DisclosureOfBusinessCombinationsTable</v>
      </c>
      <c r="L1210" t="str">
        <f t="shared" si="151"/>
        <v>ifrs-full</v>
      </c>
      <c r="M1210" t="str">
        <f t="shared" si="152"/>
        <v>DisclosureOfBusinessCombinationsTable</v>
      </c>
      <c r="N1210" t="str">
        <f t="shared" si="153"/>
        <v>Insert into dbax_dime_conc (codi_dein, pref_conc, codi_conc, orde_conc, pref_dime, codi_dime) values ('pre_cl-ci_ifrs-3_2014-03-05_role-817000','ifrs-full','DescriptionOfMeasurementBasisForNoncontrollingInterestInAcquireeRecognisedAtAcquisitionDate','540','ifrs-full','DisclosureOfBusinessCombinationsTable')</v>
      </c>
    </row>
    <row r="1211" spans="1:14" x14ac:dyDescent="0.25">
      <c r="A1211" t="s">
        <v>226</v>
      </c>
      <c r="B1211" t="s">
        <v>1478</v>
      </c>
      <c r="C1211">
        <v>550</v>
      </c>
      <c r="D1211" t="s">
        <v>1523</v>
      </c>
      <c r="H1211" s="1" t="str">
        <f t="shared" si="147"/>
        <v>ifrs-full_DescriptionOfValuationTechniquesAndKeyModelInputsUsedForDeterminingNoncontrollingInterestInAnAcquireeMeasuredAtFairValue</v>
      </c>
      <c r="I1211" t="str">
        <f t="shared" si="148"/>
        <v>ifrs-full</v>
      </c>
      <c r="J1211" t="str">
        <f t="shared" si="149"/>
        <v>DescriptionOfValuationTechniquesAndKeyModelInputsUsedForDeterminingNoncontrollingInterestInAnAcquireeMeasuredAtFairValue</v>
      </c>
      <c r="K1211" s="1" t="str">
        <f t="shared" si="150"/>
        <v>ifrs-full_DisclosureOfBusinessCombinationsTable</v>
      </c>
      <c r="L1211" t="str">
        <f t="shared" si="151"/>
        <v>ifrs-full</v>
      </c>
      <c r="M1211" t="str">
        <f t="shared" si="152"/>
        <v>DisclosureOfBusinessCombinationsTable</v>
      </c>
      <c r="N1211" t="str">
        <f t="shared" si="153"/>
        <v>Insert into dbax_dime_conc (codi_dein, pref_conc, codi_conc, orde_conc, pref_dime, codi_dime) values ('pre_cl-ci_ifrs-3_2014-03-05_role-817000','ifrs-full','DescriptionOfValuationTechniquesAndKeyModelInputsUsedForDeterminingNoncontrollingInterestInAnAcquireeMeasuredAtFairValue','550','ifrs-full','DisclosureOfBusinessCombinationsTable')</v>
      </c>
    </row>
    <row r="1212" spans="1:14" x14ac:dyDescent="0.25">
      <c r="A1212" t="s">
        <v>226</v>
      </c>
      <c r="B1212" t="s">
        <v>747</v>
      </c>
      <c r="C1212">
        <v>560</v>
      </c>
      <c r="D1212" t="s">
        <v>1523</v>
      </c>
      <c r="H1212" s="1" t="str">
        <f t="shared" si="147"/>
        <v>ifrs-full_AcquisitiondateFairValueOfEquityInterestInAcquireeHeldByAcquirerImmediatelyBeforeAcquisitionDate</v>
      </c>
      <c r="I1212" t="str">
        <f t="shared" si="148"/>
        <v>ifrs-full</v>
      </c>
      <c r="J1212" t="str">
        <f t="shared" si="149"/>
        <v>AcquisitiondateFairValueOfEquityInterestInAcquireeHeldByAcquirerImmediatelyBeforeAcquisitionDate</v>
      </c>
      <c r="K1212" s="1" t="str">
        <f t="shared" si="150"/>
        <v>ifrs-full_DisclosureOfBusinessCombinationsTable</v>
      </c>
      <c r="L1212" t="str">
        <f t="shared" si="151"/>
        <v>ifrs-full</v>
      </c>
      <c r="M1212" t="str">
        <f t="shared" si="152"/>
        <v>DisclosureOfBusinessCombinationsTable</v>
      </c>
      <c r="N1212" t="str">
        <f t="shared" si="153"/>
        <v>Insert into dbax_dime_conc (codi_dein, pref_conc, codi_conc, orde_conc, pref_dime, codi_dime) values ('pre_cl-ci_ifrs-3_2014-03-05_role-817000','ifrs-full','AcquisitiondateFairValueOfEquityInterestInAcquireeHeldByAcquirerImmediatelyBeforeAcquisitionDate','560','ifrs-full','DisclosureOfBusinessCombinationsTable')</v>
      </c>
    </row>
    <row r="1213" spans="1:14" x14ac:dyDescent="0.25">
      <c r="A1213" t="s">
        <v>226</v>
      </c>
      <c r="B1213" t="s">
        <v>1961</v>
      </c>
      <c r="C1213">
        <v>570</v>
      </c>
      <c r="D1213" t="s">
        <v>1523</v>
      </c>
      <c r="H1213" s="1" t="str">
        <f t="shared" si="147"/>
        <v>ifrs-full_GainLossRecognisedAsResultOfRemeasuringToFairValueEquityInterestInAcquireeHeldByAcquirerBeforeBusinessCombination</v>
      </c>
      <c r="I1213" t="str">
        <f t="shared" si="148"/>
        <v>ifrs-full</v>
      </c>
      <c r="J1213" t="str">
        <f t="shared" si="149"/>
        <v>GainLossRecognisedAsResultOfRemeasuringToFairValueEquityInterestInAcquireeHeldByAcquirerBeforeBusinessCombination</v>
      </c>
      <c r="K1213" s="1" t="str">
        <f t="shared" si="150"/>
        <v>ifrs-full_DisclosureOfBusinessCombinationsTable</v>
      </c>
      <c r="L1213" t="str">
        <f t="shared" si="151"/>
        <v>ifrs-full</v>
      </c>
      <c r="M1213" t="str">
        <f t="shared" si="152"/>
        <v>DisclosureOfBusinessCombinationsTable</v>
      </c>
      <c r="N1213" t="str">
        <f t="shared" si="153"/>
        <v>Insert into dbax_dime_conc (codi_dein, pref_conc, codi_conc, orde_conc, pref_dime, codi_dime) values ('pre_cl-ci_ifrs-3_2014-03-05_role-817000','ifrs-full','GainLossRecognisedAsResultOfRemeasuringToFairValueEquityInterestInAcquireeHeldByAcquirerBeforeBusinessCombination','570','ifrs-full','DisclosureOfBusinessCombinationsTable')</v>
      </c>
    </row>
    <row r="1214" spans="1:14" x14ac:dyDescent="0.25">
      <c r="A1214" t="s">
        <v>226</v>
      </c>
      <c r="B1214" t="s">
        <v>1328</v>
      </c>
      <c r="C1214">
        <v>580</v>
      </c>
      <c r="D1214" t="s">
        <v>1523</v>
      </c>
      <c r="H1214" s="1" t="str">
        <f t="shared" si="147"/>
        <v>ifrs-full_DescriptionOfLineItemInStatementOfComprehensiveIncomeInWhichGainOrLossAsResultOfRemeasuringToFairValueEquityInterestIsRecognised</v>
      </c>
      <c r="I1214" t="str">
        <f t="shared" si="148"/>
        <v>ifrs-full</v>
      </c>
      <c r="J1214" t="str">
        <f t="shared" si="149"/>
        <v>DescriptionOfLineItemInStatementOfComprehensiveIncomeInWhichGainOrLossAsResultOfRemeasuringToFairValueEquityInterestIsRecognised</v>
      </c>
      <c r="K1214" s="1" t="str">
        <f t="shared" si="150"/>
        <v>ifrs-full_DisclosureOfBusinessCombinationsTable</v>
      </c>
      <c r="L1214" t="str">
        <f t="shared" si="151"/>
        <v>ifrs-full</v>
      </c>
      <c r="M1214" t="str">
        <f t="shared" si="152"/>
        <v>DisclosureOfBusinessCombinationsTable</v>
      </c>
      <c r="N1214" t="str">
        <f t="shared" si="153"/>
        <v>Insert into dbax_dime_conc (codi_dein, pref_conc, codi_conc, orde_conc, pref_dime, codi_dime) values ('pre_cl-ci_ifrs-3_2014-03-05_role-817000','ifrs-full','DescriptionOfLineItemInStatementOfComprehensiveIncomeInWhichGainOrLossAsResultOfRemeasuringToFairValueEquityInterestIsRecognised','580','ifrs-full','DisclosureOfBusinessCombinationsTable')</v>
      </c>
    </row>
    <row r="1215" spans="1:14" x14ac:dyDescent="0.25">
      <c r="A1215" t="s">
        <v>226</v>
      </c>
      <c r="B1215" t="s">
        <v>2832</v>
      </c>
      <c r="C1215">
        <v>590</v>
      </c>
      <c r="D1215" t="s">
        <v>1523</v>
      </c>
      <c r="H1215" s="1" t="str">
        <f t="shared" si="147"/>
        <v>ifrs-full_RevenueOfAcquiree</v>
      </c>
      <c r="I1215" t="str">
        <f t="shared" si="148"/>
        <v>ifrs-full</v>
      </c>
      <c r="J1215" t="str">
        <f t="shared" si="149"/>
        <v>RevenueOfAcquiree</v>
      </c>
      <c r="K1215" s="1" t="str">
        <f t="shared" si="150"/>
        <v>ifrs-full_DisclosureOfBusinessCombinationsTable</v>
      </c>
      <c r="L1215" t="str">
        <f t="shared" si="151"/>
        <v>ifrs-full</v>
      </c>
      <c r="M1215" t="str">
        <f t="shared" si="152"/>
        <v>DisclosureOfBusinessCombinationsTable</v>
      </c>
      <c r="N1215" t="str">
        <f t="shared" si="153"/>
        <v>Insert into dbax_dime_conc (codi_dein, pref_conc, codi_conc, orde_conc, pref_dime, codi_dime) values ('pre_cl-ci_ifrs-3_2014-03-05_role-817000','ifrs-full','RevenueOfAcquiree','590','ifrs-full','DisclosureOfBusinessCombinationsTable')</v>
      </c>
    </row>
    <row r="1216" spans="1:14" x14ac:dyDescent="0.25">
      <c r="A1216" t="s">
        <v>226</v>
      </c>
      <c r="B1216" t="s">
        <v>2650</v>
      </c>
      <c r="C1216">
        <v>600</v>
      </c>
      <c r="D1216" t="s">
        <v>1523</v>
      </c>
      <c r="H1216" s="1" t="str">
        <f t="shared" si="147"/>
        <v>ifrs-full_ProfitLossOfAcquiree</v>
      </c>
      <c r="I1216" t="str">
        <f t="shared" si="148"/>
        <v>ifrs-full</v>
      </c>
      <c r="J1216" t="str">
        <f t="shared" si="149"/>
        <v>ProfitLossOfAcquiree</v>
      </c>
      <c r="K1216" s="1" t="str">
        <f t="shared" si="150"/>
        <v>ifrs-full_DisclosureOfBusinessCombinationsTable</v>
      </c>
      <c r="L1216" t="str">
        <f t="shared" si="151"/>
        <v>ifrs-full</v>
      </c>
      <c r="M1216" t="str">
        <f t="shared" si="152"/>
        <v>DisclosureOfBusinessCombinationsTable</v>
      </c>
      <c r="N1216" t="str">
        <f t="shared" si="153"/>
        <v>Insert into dbax_dime_conc (codi_dein, pref_conc, codi_conc, orde_conc, pref_dime, codi_dime) values ('pre_cl-ci_ifrs-3_2014-03-05_role-817000','ifrs-full','ProfitLossOfAcquiree','600','ifrs-full','DisclosureOfBusinessCombinationsTable')</v>
      </c>
    </row>
    <row r="1217" spans="1:14" x14ac:dyDescent="0.25">
      <c r="A1217" t="s">
        <v>226</v>
      </c>
      <c r="B1217" t="s">
        <v>2833</v>
      </c>
      <c r="C1217">
        <v>610</v>
      </c>
      <c r="D1217" t="s">
        <v>1523</v>
      </c>
      <c r="H1217" s="1" t="str">
        <f t="shared" si="147"/>
        <v>ifrs-full_RevenueOfCombinedEntity</v>
      </c>
      <c r="I1217" t="str">
        <f t="shared" si="148"/>
        <v>ifrs-full</v>
      </c>
      <c r="J1217" t="str">
        <f t="shared" si="149"/>
        <v>RevenueOfCombinedEntity</v>
      </c>
      <c r="K1217" s="1" t="str">
        <f t="shared" si="150"/>
        <v>ifrs-full_DisclosureOfBusinessCombinationsTable</v>
      </c>
      <c r="L1217" t="str">
        <f t="shared" si="151"/>
        <v>ifrs-full</v>
      </c>
      <c r="M1217" t="str">
        <f t="shared" si="152"/>
        <v>DisclosureOfBusinessCombinationsTable</v>
      </c>
      <c r="N1217" t="str">
        <f t="shared" si="153"/>
        <v>Insert into dbax_dime_conc (codi_dein, pref_conc, codi_conc, orde_conc, pref_dime, codi_dime) values ('pre_cl-ci_ifrs-3_2014-03-05_role-817000','ifrs-full','RevenueOfCombinedEntity','610','ifrs-full','DisclosureOfBusinessCombinationsTable')</v>
      </c>
    </row>
    <row r="1218" spans="1:14" x14ac:dyDescent="0.25">
      <c r="A1218" t="s">
        <v>226</v>
      </c>
      <c r="B1218" t="s">
        <v>2651</v>
      </c>
      <c r="C1218">
        <v>620</v>
      </c>
      <c r="D1218" t="s">
        <v>1523</v>
      </c>
      <c r="H1218" s="1" t="str">
        <f t="shared" si="147"/>
        <v>ifrs-full_ProfitLossOfCombinedEntity</v>
      </c>
      <c r="I1218" t="str">
        <f t="shared" si="148"/>
        <v>ifrs-full</v>
      </c>
      <c r="J1218" t="str">
        <f t="shared" si="149"/>
        <v>ProfitLossOfCombinedEntity</v>
      </c>
      <c r="K1218" s="1" t="str">
        <f t="shared" si="150"/>
        <v>ifrs-full_DisclosureOfBusinessCombinationsTable</v>
      </c>
      <c r="L1218" t="str">
        <f t="shared" si="151"/>
        <v>ifrs-full</v>
      </c>
      <c r="M1218" t="str">
        <f t="shared" si="152"/>
        <v>DisclosureOfBusinessCombinationsTable</v>
      </c>
      <c r="N1218" t="str">
        <f t="shared" si="153"/>
        <v>Insert into dbax_dime_conc (codi_dein, pref_conc, codi_conc, orde_conc, pref_dime, codi_dime) values ('pre_cl-ci_ifrs-3_2014-03-05_role-817000','ifrs-full','ProfitLossOfCombinedEntity','620','ifrs-full','DisclosureOfBusinessCombinationsTable')</v>
      </c>
    </row>
    <row r="1219" spans="1:14" x14ac:dyDescent="0.25">
      <c r="A1219" t="s">
        <v>226</v>
      </c>
      <c r="B1219" t="s">
        <v>1557</v>
      </c>
      <c r="C1219">
        <v>630</v>
      </c>
      <c r="D1219" t="s">
        <v>1523</v>
      </c>
      <c r="H1219" s="1" t="str">
        <f t="shared" si="147"/>
        <v>ifrs-full_DisclosureOfFactAndExplanationWhyDisclosureOfInformationForEachBusinessCombinationIsImpracticable</v>
      </c>
      <c r="I1219" t="str">
        <f t="shared" si="148"/>
        <v>ifrs-full</v>
      </c>
      <c r="J1219" t="str">
        <f t="shared" si="149"/>
        <v>DisclosureOfFactAndExplanationWhyDisclosureOfInformationForEachBusinessCombinationIsImpracticable</v>
      </c>
      <c r="K1219" s="1" t="str">
        <f t="shared" si="150"/>
        <v>ifrs-full_DisclosureOfBusinessCombinationsTable</v>
      </c>
      <c r="L1219" t="str">
        <f t="shared" si="151"/>
        <v>ifrs-full</v>
      </c>
      <c r="M1219" t="str">
        <f t="shared" si="152"/>
        <v>DisclosureOfBusinessCombinationsTable</v>
      </c>
      <c r="N1219" t="str">
        <f t="shared" si="153"/>
        <v>Insert into dbax_dime_conc (codi_dein, pref_conc, codi_conc, orde_conc, pref_dime, codi_dime) values ('pre_cl-ci_ifrs-3_2014-03-05_role-817000','ifrs-full','DisclosureOfFactAndExplanationWhyDisclosureOfInformationForEachBusinessCombinationIsImpracticable','630','ifrs-full','DisclosureOfBusinessCombinationsTable')</v>
      </c>
    </row>
    <row r="1220" spans="1:14" x14ac:dyDescent="0.25">
      <c r="A1220" t="s">
        <v>226</v>
      </c>
      <c r="B1220" t="s">
        <v>1437</v>
      </c>
      <c r="C1220">
        <v>640</v>
      </c>
      <c r="D1220" t="s">
        <v>1523</v>
      </c>
      <c r="H1220" s="1" t="str">
        <f t="shared" si="147"/>
        <v>ifrs-full_DescriptionOfReasonsWhyInitialAccountingForBusinessCombinationIsIncomplete</v>
      </c>
      <c r="I1220" t="str">
        <f t="shared" si="148"/>
        <v>ifrs-full</v>
      </c>
      <c r="J1220" t="str">
        <f t="shared" si="149"/>
        <v>DescriptionOfReasonsWhyInitialAccountingForBusinessCombinationIsIncomplete</v>
      </c>
      <c r="K1220" s="1" t="str">
        <f t="shared" si="150"/>
        <v>ifrs-full_DisclosureOfBusinessCombinationsTable</v>
      </c>
      <c r="L1220" t="str">
        <f t="shared" si="151"/>
        <v>ifrs-full</v>
      </c>
      <c r="M1220" t="str">
        <f t="shared" si="152"/>
        <v>DisclosureOfBusinessCombinationsTable</v>
      </c>
      <c r="N1220" t="str">
        <f t="shared" si="153"/>
        <v>Insert into dbax_dime_conc (codi_dein, pref_conc, codi_conc, orde_conc, pref_dime, codi_dime) values ('pre_cl-ci_ifrs-3_2014-03-05_role-817000','ifrs-full','DescriptionOfReasonsWhyInitialAccountingForBusinessCombinationIsIncomplete','640','ifrs-full','DisclosureOfBusinessCombinationsTable')</v>
      </c>
    </row>
    <row r="1221" spans="1:14" x14ac:dyDescent="0.25">
      <c r="A1221" t="s">
        <v>226</v>
      </c>
      <c r="B1221" t="s">
        <v>1244</v>
      </c>
      <c r="C1221">
        <v>650</v>
      </c>
      <c r="D1221" t="s">
        <v>1523</v>
      </c>
      <c r="H1221" s="1" t="str">
        <f t="shared" si="147"/>
        <v>ifrs-full_DescriptionOfAmountsOfAssetsLiabilitiesEquityInterestsOrItemsOfConsiderationForWhichInitialAccountingIsIncomplete</v>
      </c>
      <c r="I1221" t="str">
        <f t="shared" si="148"/>
        <v>ifrs-full</v>
      </c>
      <c r="J1221" t="str">
        <f t="shared" si="149"/>
        <v>DescriptionOfAmountsOfAssetsLiabilitiesEquityInterestsOrItemsOfConsiderationForWhichInitialAccountingIsIncomplete</v>
      </c>
      <c r="K1221" s="1" t="str">
        <f t="shared" si="150"/>
        <v>ifrs-full_DisclosureOfBusinessCombinationsTable</v>
      </c>
      <c r="L1221" t="str">
        <f t="shared" si="151"/>
        <v>ifrs-full</v>
      </c>
      <c r="M1221" t="str">
        <f t="shared" si="152"/>
        <v>DisclosureOfBusinessCombinationsTable</v>
      </c>
      <c r="N1221" t="str">
        <f t="shared" si="153"/>
        <v>Insert into dbax_dime_conc (codi_dein, pref_conc, codi_conc, orde_conc, pref_dime, codi_dime) values ('pre_cl-ci_ifrs-3_2014-03-05_role-817000','ifrs-full','DescriptionOfAmountsOfAssetsLiabilitiesEquityInterestsOrItemsOfConsiderationForWhichInitialAccountingIsIncomplete','650','ifrs-full','DisclosureOfBusinessCombinationsTable')</v>
      </c>
    </row>
    <row r="1222" spans="1:14" x14ac:dyDescent="0.25">
      <c r="A1222" t="s">
        <v>226</v>
      </c>
      <c r="B1222" t="s">
        <v>1360</v>
      </c>
      <c r="C1222">
        <v>660</v>
      </c>
      <c r="D1222" t="s">
        <v>1523</v>
      </c>
      <c r="H1222" s="1" t="str">
        <f t="shared" si="147"/>
        <v>ifrs-full_DescriptionOfNatureAndAmountOfAnyMeasurementPeriodAdjustmentsRecognisedForParticularAssetsLiabilitiesNoncontrollingInterestsOrItemsOfConsideration</v>
      </c>
      <c r="I1222" t="str">
        <f t="shared" si="148"/>
        <v>ifrs-full</v>
      </c>
      <c r="J1222" t="str">
        <f t="shared" si="149"/>
        <v>DescriptionOfNatureAndAmountOfAnyMeasurementPeriodAdjustmentsRecognisedForParticularAssetsLiabilitiesNoncontrollingInterestsOrItemsOfConsideration</v>
      </c>
      <c r="K1222" s="1" t="str">
        <f t="shared" si="150"/>
        <v>ifrs-full_DisclosureOfBusinessCombinationsTable</v>
      </c>
      <c r="L1222" t="str">
        <f t="shared" si="151"/>
        <v>ifrs-full</v>
      </c>
      <c r="M1222" t="str">
        <f t="shared" si="152"/>
        <v>DisclosureOfBusinessCombinationsTable</v>
      </c>
      <c r="N1222" t="str">
        <f t="shared" si="153"/>
        <v>Insert into dbax_dime_conc (codi_dein, pref_conc, codi_conc, orde_conc, pref_dime, codi_dime) values ('pre_cl-ci_ifrs-3_2014-03-05_role-817000','ifrs-full','DescriptionOfNatureAndAmountOfAnyMeasurementPeriodAdjustmentsRecognisedForParticularAssetsLiabilitiesNoncontrollingInterestsOrItemsOfConsideration','660','ifrs-full','DisclosureOfBusinessCombinationsTable')</v>
      </c>
    </row>
    <row r="1223" spans="1:14" x14ac:dyDescent="0.25">
      <c r="A1223" t="s">
        <v>226</v>
      </c>
      <c r="B1223" t="s">
        <v>2336</v>
      </c>
      <c r="C1223">
        <v>670</v>
      </c>
      <c r="D1223" t="s">
        <v>1523</v>
      </c>
      <c r="H1223" s="1" t="str">
        <f t="shared" si="147"/>
        <v>ifrs-full_MeasurementPeriodAdjustmentsRecognisedForParticularAssetsLiabilitiesNoncontrollingInterestsOrItemsOfConsideration</v>
      </c>
      <c r="I1223" t="str">
        <f t="shared" si="148"/>
        <v>ifrs-full</v>
      </c>
      <c r="J1223" t="str">
        <f t="shared" si="149"/>
        <v>MeasurementPeriodAdjustmentsRecognisedForParticularAssetsLiabilitiesNoncontrollingInterestsOrItemsOfConsideration</v>
      </c>
      <c r="K1223" s="1" t="str">
        <f t="shared" si="150"/>
        <v>ifrs-full_DisclosureOfBusinessCombinationsTable</v>
      </c>
      <c r="L1223" t="str">
        <f t="shared" si="151"/>
        <v>ifrs-full</v>
      </c>
      <c r="M1223" t="str">
        <f t="shared" si="152"/>
        <v>DisclosureOfBusinessCombinationsTable</v>
      </c>
      <c r="N1223" t="str">
        <f t="shared" si="153"/>
        <v>Insert into dbax_dime_conc (codi_dein, pref_conc, codi_conc, orde_conc, pref_dime, codi_dime) values ('pre_cl-ci_ifrs-3_2014-03-05_role-817000','ifrs-full','MeasurementPeriodAdjustmentsRecognisedForParticularAssetsLiabilitiesNoncontrollingInterestsOrItemsOfConsideration','670','ifrs-full','DisclosureOfBusinessCombinationsTable')</v>
      </c>
    </row>
    <row r="1224" spans="1:14" x14ac:dyDescent="0.25">
      <c r="A1224" t="s">
        <v>226</v>
      </c>
      <c r="B1224" t="s">
        <v>2089</v>
      </c>
      <c r="C1224">
        <v>680</v>
      </c>
      <c r="D1224" t="s">
        <v>1523</v>
      </c>
      <c r="H1224" s="1" t="str">
        <f t="shared" si="147"/>
        <v>ifrs-full_IncreaseDecreaseInContingentConsiderationAssetLiability</v>
      </c>
      <c r="I1224" t="str">
        <f t="shared" si="148"/>
        <v>ifrs-full</v>
      </c>
      <c r="J1224" t="str">
        <f t="shared" si="149"/>
        <v>IncreaseDecreaseInContingentConsiderationAssetLiability</v>
      </c>
      <c r="K1224" s="1" t="str">
        <f t="shared" si="150"/>
        <v>ifrs-full_DisclosureOfBusinessCombinationsTable</v>
      </c>
      <c r="L1224" t="str">
        <f t="shared" si="151"/>
        <v>ifrs-full</v>
      </c>
      <c r="M1224" t="str">
        <f t="shared" si="152"/>
        <v>DisclosureOfBusinessCombinationsTable</v>
      </c>
      <c r="N1224" t="str">
        <f t="shared" si="153"/>
        <v>Insert into dbax_dime_conc (codi_dein, pref_conc, codi_conc, orde_conc, pref_dime, codi_dime) values ('pre_cl-ci_ifrs-3_2014-03-05_role-817000','ifrs-full','IncreaseDecreaseInContingentConsiderationAssetLiability','680','ifrs-full','DisclosureOfBusinessCombinationsTable')</v>
      </c>
    </row>
    <row r="1225" spans="1:14" x14ac:dyDescent="0.25">
      <c r="A1225" t="s">
        <v>226</v>
      </c>
      <c r="B1225" t="s">
        <v>1851</v>
      </c>
      <c r="C1225">
        <v>690</v>
      </c>
      <c r="D1225" t="s">
        <v>1523</v>
      </c>
      <c r="H1225" s="1" t="str">
        <f t="shared" si="147"/>
        <v>ifrs-full_ExplanationOfAnyChangesInRecognisedAmountsOfContingentConsideration</v>
      </c>
      <c r="I1225" t="str">
        <f t="shared" si="148"/>
        <v>ifrs-full</v>
      </c>
      <c r="J1225" t="str">
        <f t="shared" si="149"/>
        <v>ExplanationOfAnyChangesInRecognisedAmountsOfContingentConsideration</v>
      </c>
      <c r="K1225" s="1" t="str">
        <f t="shared" si="150"/>
        <v>ifrs-full_DisclosureOfBusinessCombinationsTable</v>
      </c>
      <c r="L1225" t="str">
        <f t="shared" si="151"/>
        <v>ifrs-full</v>
      </c>
      <c r="M1225" t="str">
        <f t="shared" si="152"/>
        <v>DisclosureOfBusinessCombinationsTable</v>
      </c>
      <c r="N1225" t="str">
        <f t="shared" si="153"/>
        <v>Insert into dbax_dime_conc (codi_dein, pref_conc, codi_conc, orde_conc, pref_dime, codi_dime) values ('pre_cl-ci_ifrs-3_2014-03-05_role-817000','ifrs-full','ExplanationOfAnyChangesInRecognisedAmountsOfContingentConsideration','690','ifrs-full','DisclosureOfBusinessCombinationsTable')</v>
      </c>
    </row>
    <row r="1226" spans="1:14" x14ac:dyDescent="0.25">
      <c r="A1226" t="s">
        <v>226</v>
      </c>
      <c r="B1226" t="s">
        <v>1850</v>
      </c>
      <c r="C1226">
        <v>700</v>
      </c>
      <c r="D1226" t="s">
        <v>1523</v>
      </c>
      <c r="H1226" s="1" t="str">
        <f t="shared" si="147"/>
        <v>ifrs-full_ExplanationOfAnyChangesInRangeOfOutcomesUndiscountedAndReasonsForThoseChangesForContingentConsideration</v>
      </c>
      <c r="I1226" t="str">
        <f t="shared" si="148"/>
        <v>ifrs-full</v>
      </c>
      <c r="J1226" t="str">
        <f t="shared" si="149"/>
        <v>ExplanationOfAnyChangesInRangeOfOutcomesUndiscountedAndReasonsForThoseChangesForContingentConsideration</v>
      </c>
      <c r="K1226" s="1" t="str">
        <f t="shared" si="150"/>
        <v>ifrs-full_DisclosureOfBusinessCombinationsTable</v>
      </c>
      <c r="L1226" t="str">
        <f t="shared" si="151"/>
        <v>ifrs-full</v>
      </c>
      <c r="M1226" t="str">
        <f t="shared" si="152"/>
        <v>DisclosureOfBusinessCombinationsTable</v>
      </c>
      <c r="N1226" t="str">
        <f t="shared" si="153"/>
        <v>Insert into dbax_dime_conc (codi_dein, pref_conc, codi_conc, orde_conc, pref_dime, codi_dime) values ('pre_cl-ci_ifrs-3_2014-03-05_role-817000','ifrs-full','ExplanationOfAnyChangesInRangeOfOutcomesUndiscountedAndReasonsForThoseChangesForContingentConsideration','700','ifrs-full','DisclosureOfBusinessCombinationsTable')</v>
      </c>
    </row>
    <row r="1227" spans="1:14" x14ac:dyDescent="0.25">
      <c r="A1227" t="s">
        <v>226</v>
      </c>
      <c r="B1227" t="s">
        <v>1479</v>
      </c>
      <c r="C1227">
        <v>710</v>
      </c>
      <c r="D1227" t="s">
        <v>1523</v>
      </c>
      <c r="H1227" s="1" t="str">
        <f t="shared" si="147"/>
        <v>ifrs-full_DescriptionOfValuationTechniquesAndKeyModelInputsUsedToMeasureContingentConsideration</v>
      </c>
      <c r="I1227" t="str">
        <f t="shared" si="148"/>
        <v>ifrs-full</v>
      </c>
      <c r="J1227" t="str">
        <f t="shared" si="149"/>
        <v>DescriptionOfValuationTechniquesAndKeyModelInputsUsedToMeasureContingentConsideration</v>
      </c>
      <c r="K1227" s="1" t="str">
        <f t="shared" si="150"/>
        <v>ifrs-full_DisclosureOfBusinessCombinationsTable</v>
      </c>
      <c r="L1227" t="str">
        <f t="shared" si="151"/>
        <v>ifrs-full</v>
      </c>
      <c r="M1227" t="str">
        <f t="shared" si="152"/>
        <v>DisclosureOfBusinessCombinationsTable</v>
      </c>
      <c r="N1227" t="str">
        <f t="shared" si="153"/>
        <v>Insert into dbax_dime_conc (codi_dein, pref_conc, codi_conc, orde_conc, pref_dime, codi_dime) values ('pre_cl-ci_ifrs-3_2014-03-05_role-817000','ifrs-full','DescriptionOfValuationTechniquesAndKeyModelInputsUsedToMeasureContingentConsideration','710','ifrs-full','DisclosureOfBusinessCombinationsTable')</v>
      </c>
    </row>
    <row r="1228" spans="1:14" x14ac:dyDescent="0.25">
      <c r="A1228" t="s">
        <v>226</v>
      </c>
      <c r="B1228" t="s">
        <v>1963</v>
      </c>
      <c r="C1228">
        <v>720</v>
      </c>
      <c r="D1228" t="s">
        <v>1523</v>
      </c>
      <c r="H1228" s="1" t="str">
        <f t="shared" si="147"/>
        <v>ifrs-full_GainLossThatRelatesToIdentifiableAssetsAcquiredOrLiabilitiesAssumedInBusinessCombination</v>
      </c>
      <c r="I1228" t="str">
        <f t="shared" si="148"/>
        <v>ifrs-full</v>
      </c>
      <c r="J1228" t="str">
        <f t="shared" si="149"/>
        <v>GainLossThatRelatesToIdentifiableAssetsAcquiredOrLiabilitiesAssumedInBusinessCombination</v>
      </c>
      <c r="K1228" s="1" t="str">
        <f t="shared" si="150"/>
        <v>ifrs-full_DisclosureOfBusinessCombinationsTable</v>
      </c>
      <c r="L1228" t="str">
        <f t="shared" si="151"/>
        <v>ifrs-full</v>
      </c>
      <c r="M1228" t="str">
        <f t="shared" si="152"/>
        <v>DisclosureOfBusinessCombinationsTable</v>
      </c>
      <c r="N1228" t="str">
        <f t="shared" si="153"/>
        <v>Insert into dbax_dime_conc (codi_dein, pref_conc, codi_conc, orde_conc, pref_dime, codi_dime) values ('pre_cl-ci_ifrs-3_2014-03-05_role-817000','ifrs-full','GainLossThatRelatesToIdentifiableAssetsAcquiredOrLiabilitiesAssumedInBusinessCombination','720','ifrs-full','DisclosureOfBusinessCombinationsTable')</v>
      </c>
    </row>
    <row r="1229" spans="1:14" x14ac:dyDescent="0.25">
      <c r="A1229" t="s">
        <v>226</v>
      </c>
      <c r="B1229" t="s">
        <v>1878</v>
      </c>
      <c r="C1229">
        <v>730</v>
      </c>
      <c r="D1229" t="s">
        <v>1523</v>
      </c>
      <c r="H1229" s="1" t="str">
        <f t="shared" si="147"/>
        <v>ifrs-full_ExplanationOfGainOrLossThatRelatesToIdentifiableAssetsAcquiredOrLiabilitiesAssumedInBusinessCombination</v>
      </c>
      <c r="I1229" t="str">
        <f t="shared" si="148"/>
        <v>ifrs-full</v>
      </c>
      <c r="J1229" t="str">
        <f t="shared" si="149"/>
        <v>ExplanationOfGainOrLossThatRelatesToIdentifiableAssetsAcquiredOrLiabilitiesAssumedInBusinessCombination</v>
      </c>
      <c r="K1229" s="1" t="str">
        <f t="shared" si="150"/>
        <v>ifrs-full_DisclosureOfBusinessCombinationsTable</v>
      </c>
      <c r="L1229" t="str">
        <f t="shared" si="151"/>
        <v>ifrs-full</v>
      </c>
      <c r="M1229" t="str">
        <f t="shared" si="152"/>
        <v>DisclosureOfBusinessCombinationsTable</v>
      </c>
      <c r="N1229" t="str">
        <f t="shared" si="153"/>
        <v>Insert into dbax_dime_conc (codi_dein, pref_conc, codi_conc, orde_conc, pref_dime, codi_dime) values ('pre_cl-ci_ifrs-3_2014-03-05_role-817000','ifrs-full','ExplanationOfGainOrLossThatRelatesToIdentifiableAssetsAcquiredOrLiabilitiesAssumedInBusinessCombination','730','ifrs-full','DisclosureOfBusinessCombinationsTable')</v>
      </c>
    </row>
    <row r="1230" spans="1:14" x14ac:dyDescent="0.25">
      <c r="A1230" t="s">
        <v>226</v>
      </c>
      <c r="B1230" t="s">
        <v>1535</v>
      </c>
      <c r="C1230">
        <v>1210</v>
      </c>
      <c r="D1230" t="s">
        <v>1536</v>
      </c>
      <c r="H1230" s="1" t="str">
        <f t="shared" si="147"/>
        <v>ifrs-full_DisclosureOfContingentLiabilitiesInBusinessCombinationLineItems</v>
      </c>
      <c r="I1230" t="str">
        <f t="shared" si="148"/>
        <v>ifrs-full</v>
      </c>
      <c r="J1230" t="str">
        <f t="shared" si="149"/>
        <v>DisclosureOfContingentLiabilitiesInBusinessCombinationLineItems</v>
      </c>
      <c r="K1230" s="1" t="str">
        <f t="shared" si="150"/>
        <v>ifrs-full_DisclosureOfContingentLiabilitiesInBusinessCombinationTable</v>
      </c>
      <c r="L1230" t="str">
        <f t="shared" si="151"/>
        <v>ifrs-full</v>
      </c>
      <c r="M1230" t="str">
        <f t="shared" si="152"/>
        <v>DisclosureOfContingentLiabilitiesInBusinessCombinationTable</v>
      </c>
      <c r="N1230" t="str">
        <f t="shared" si="153"/>
        <v>Insert into dbax_dime_conc (codi_dein, pref_conc, codi_conc, orde_conc, pref_dime, codi_dime) values ('pre_cl-ci_ifrs-3_2014-03-05_role-817000','ifrs-full','DisclosureOfContingentLiabilitiesInBusinessCombinationLineItems','1210','ifrs-full','DisclosureOfContingentLiabilitiesInBusinessCombinationTable')</v>
      </c>
    </row>
    <row r="1231" spans="1:14" x14ac:dyDescent="0.25">
      <c r="A1231" t="s">
        <v>226</v>
      </c>
      <c r="B1231" t="s">
        <v>1388</v>
      </c>
      <c r="C1231">
        <v>1220</v>
      </c>
      <c r="D1231" t="s">
        <v>1536</v>
      </c>
      <c r="H1231" s="1" t="str">
        <f t="shared" si="147"/>
        <v>ifrs-full_DescriptionOfNatureOfObligationContingentLiabilitiesInBusinessCombination</v>
      </c>
      <c r="I1231" t="str">
        <f t="shared" si="148"/>
        <v>ifrs-full</v>
      </c>
      <c r="J1231" t="str">
        <f t="shared" si="149"/>
        <v>DescriptionOfNatureOfObligationContingentLiabilitiesInBusinessCombination</v>
      </c>
      <c r="K1231" s="1" t="str">
        <f t="shared" si="150"/>
        <v>ifrs-full_DisclosureOfContingentLiabilitiesInBusinessCombinationTable</v>
      </c>
      <c r="L1231" t="str">
        <f t="shared" si="151"/>
        <v>ifrs-full</v>
      </c>
      <c r="M1231" t="str">
        <f t="shared" si="152"/>
        <v>DisclosureOfContingentLiabilitiesInBusinessCombinationTable</v>
      </c>
      <c r="N1231" t="str">
        <f t="shared" si="153"/>
        <v>Insert into dbax_dime_conc (codi_dein, pref_conc, codi_conc, orde_conc, pref_dime, codi_dime) values ('pre_cl-ci_ifrs-3_2014-03-05_role-817000','ifrs-full','DescriptionOfNatureOfObligationContingentLiabilitiesInBusinessCombination','1220','ifrs-full','DisclosureOfContingentLiabilitiesInBusinessCombinationTable')</v>
      </c>
    </row>
    <row r="1232" spans="1:14" x14ac:dyDescent="0.25">
      <c r="A1232" t="s">
        <v>226</v>
      </c>
      <c r="B1232" t="s">
        <v>1274</v>
      </c>
      <c r="C1232">
        <v>1230</v>
      </c>
      <c r="D1232" t="s">
        <v>1536</v>
      </c>
      <c r="H1232" s="1" t="str">
        <f t="shared" si="147"/>
        <v>ifrs-full_DescriptionOfExpectedTimingOfOutflowsContingentLiabilitiesInBusinessCombination</v>
      </c>
      <c r="I1232" t="str">
        <f t="shared" si="148"/>
        <v>ifrs-full</v>
      </c>
      <c r="J1232" t="str">
        <f t="shared" si="149"/>
        <v>DescriptionOfExpectedTimingOfOutflowsContingentLiabilitiesInBusinessCombination</v>
      </c>
      <c r="K1232" s="1" t="str">
        <f t="shared" si="150"/>
        <v>ifrs-full_DisclosureOfContingentLiabilitiesInBusinessCombinationTable</v>
      </c>
      <c r="L1232" t="str">
        <f t="shared" si="151"/>
        <v>ifrs-full</v>
      </c>
      <c r="M1232" t="str">
        <f t="shared" si="152"/>
        <v>DisclosureOfContingentLiabilitiesInBusinessCombinationTable</v>
      </c>
      <c r="N1232" t="str">
        <f t="shared" si="153"/>
        <v>Insert into dbax_dime_conc (codi_dein, pref_conc, codi_conc, orde_conc, pref_dime, codi_dime) values ('pre_cl-ci_ifrs-3_2014-03-05_role-817000','ifrs-full','DescriptionOfExpectedTimingOfOutflowsContingentLiabilitiesInBusinessCombination','1230','ifrs-full','DisclosureOfContingentLiabilitiesInBusinessCombinationTable')</v>
      </c>
    </row>
    <row r="1233" spans="1:14" x14ac:dyDescent="0.25">
      <c r="A1233" t="s">
        <v>226</v>
      </c>
      <c r="B1233" t="s">
        <v>2140</v>
      </c>
      <c r="C1233">
        <v>1240</v>
      </c>
      <c r="D1233" t="s">
        <v>1536</v>
      </c>
      <c r="H1233" s="1" t="str">
        <f t="shared" si="147"/>
        <v>ifrs-full_IndicationOfUncertaintiesOfAmountOrTimingOfOutflowsContingentLiabilitiesInBusinessCombination</v>
      </c>
      <c r="I1233" t="str">
        <f t="shared" si="148"/>
        <v>ifrs-full</v>
      </c>
      <c r="J1233" t="str">
        <f t="shared" si="149"/>
        <v>IndicationOfUncertaintiesOfAmountOrTimingOfOutflowsContingentLiabilitiesInBusinessCombination</v>
      </c>
      <c r="K1233" s="1" t="str">
        <f t="shared" si="150"/>
        <v>ifrs-full_DisclosureOfContingentLiabilitiesInBusinessCombinationTable</v>
      </c>
      <c r="L1233" t="str">
        <f t="shared" si="151"/>
        <v>ifrs-full</v>
      </c>
      <c r="M1233" t="str">
        <f t="shared" si="152"/>
        <v>DisclosureOfContingentLiabilitiesInBusinessCombinationTable</v>
      </c>
      <c r="N1233" t="str">
        <f t="shared" si="153"/>
        <v>Insert into dbax_dime_conc (codi_dein, pref_conc, codi_conc, orde_conc, pref_dime, codi_dime) values ('pre_cl-ci_ifrs-3_2014-03-05_role-817000','ifrs-full','IndicationOfUncertaintiesOfAmountOrTimingOfOutflowsContingentLiabilitiesInBusinessCombination','1240','ifrs-full','DisclosureOfContingentLiabilitiesInBusinessCombinationTable')</v>
      </c>
    </row>
    <row r="1234" spans="1:14" x14ac:dyDescent="0.25">
      <c r="A1234" t="s">
        <v>226</v>
      </c>
      <c r="B1234" t="s">
        <v>1344</v>
      </c>
      <c r="C1234">
        <v>1250</v>
      </c>
      <c r="D1234" t="s">
        <v>1536</v>
      </c>
      <c r="H1234" s="1" t="str">
        <f t="shared" si="147"/>
        <v>ifrs-full_DescriptionOfMajorAssumptionsMadeConcerningFutureEventsContingentLiabilitiesInBusinessCombination</v>
      </c>
      <c r="I1234" t="str">
        <f t="shared" si="148"/>
        <v>ifrs-full</v>
      </c>
      <c r="J1234" t="str">
        <f t="shared" si="149"/>
        <v>DescriptionOfMajorAssumptionsMadeConcerningFutureEventsContingentLiabilitiesInBusinessCombination</v>
      </c>
      <c r="K1234" s="1" t="str">
        <f t="shared" si="150"/>
        <v>ifrs-full_DisclosureOfContingentLiabilitiesInBusinessCombinationTable</v>
      </c>
      <c r="L1234" t="str">
        <f t="shared" si="151"/>
        <v>ifrs-full</v>
      </c>
      <c r="M1234" t="str">
        <f t="shared" si="152"/>
        <v>DisclosureOfContingentLiabilitiesInBusinessCombinationTable</v>
      </c>
      <c r="N1234" t="str">
        <f t="shared" si="153"/>
        <v>Insert into dbax_dime_conc (codi_dein, pref_conc, codi_conc, orde_conc, pref_dime, codi_dime) values ('pre_cl-ci_ifrs-3_2014-03-05_role-817000','ifrs-full','DescriptionOfMajorAssumptionsMadeConcerningFutureEventsContingentLiabilitiesInBusinessCombination','1250','ifrs-full','DisclosureOfContingentLiabilitiesInBusinessCombinationTable')</v>
      </c>
    </row>
    <row r="1235" spans="1:14" x14ac:dyDescent="0.25">
      <c r="A1235" t="s">
        <v>226</v>
      </c>
      <c r="B1235" t="s">
        <v>1834</v>
      </c>
      <c r="C1235">
        <v>1260</v>
      </c>
      <c r="D1235" t="s">
        <v>1536</v>
      </c>
      <c r="H1235" s="1" t="str">
        <f t="shared" si="147"/>
        <v>ifrs-full_ExpectedReimbursementContingentLiabilitiesInBusinessCombination</v>
      </c>
      <c r="I1235" t="str">
        <f t="shared" si="148"/>
        <v>ifrs-full</v>
      </c>
      <c r="J1235" t="str">
        <f t="shared" si="149"/>
        <v>ExpectedReimbursementContingentLiabilitiesInBusinessCombination</v>
      </c>
      <c r="K1235" s="1" t="str">
        <f t="shared" si="150"/>
        <v>ifrs-full_DisclosureOfContingentLiabilitiesInBusinessCombinationTable</v>
      </c>
      <c r="L1235" t="str">
        <f t="shared" si="151"/>
        <v>ifrs-full</v>
      </c>
      <c r="M1235" t="str">
        <f t="shared" si="152"/>
        <v>DisclosureOfContingentLiabilitiesInBusinessCombinationTable</v>
      </c>
      <c r="N1235" t="str">
        <f t="shared" si="153"/>
        <v>Insert into dbax_dime_conc (codi_dein, pref_conc, codi_conc, orde_conc, pref_dime, codi_dime) values ('pre_cl-ci_ifrs-3_2014-03-05_role-817000','ifrs-full','ExpectedReimbursementContingentLiabilitiesInBusinessCombination','1260','ifrs-full','DisclosureOfContingentLiabilitiesInBusinessCombinationTable')</v>
      </c>
    </row>
    <row r="1236" spans="1:14" x14ac:dyDescent="0.25">
      <c r="A1236" t="s">
        <v>226</v>
      </c>
      <c r="B1236" t="s">
        <v>826</v>
      </c>
      <c r="C1236">
        <v>1270</v>
      </c>
      <c r="D1236" t="s">
        <v>1536</v>
      </c>
      <c r="H1236" s="1" t="str">
        <f t="shared" si="147"/>
        <v>ifrs-full_AssetRecognisedForExpectedReimbursementContingentLiabilitiesInBusinessCombination</v>
      </c>
      <c r="I1236" t="str">
        <f t="shared" si="148"/>
        <v>ifrs-full</v>
      </c>
      <c r="J1236" t="str">
        <f t="shared" si="149"/>
        <v>AssetRecognisedForExpectedReimbursementContingentLiabilitiesInBusinessCombination</v>
      </c>
      <c r="K1236" s="1" t="str">
        <f t="shared" si="150"/>
        <v>ifrs-full_DisclosureOfContingentLiabilitiesInBusinessCombinationTable</v>
      </c>
      <c r="L1236" t="str">
        <f t="shared" si="151"/>
        <v>ifrs-full</v>
      </c>
      <c r="M1236" t="str">
        <f t="shared" si="152"/>
        <v>DisclosureOfContingentLiabilitiesInBusinessCombinationTable</v>
      </c>
      <c r="N1236" t="str">
        <f t="shared" si="153"/>
        <v>Insert into dbax_dime_conc (codi_dein, pref_conc, codi_conc, orde_conc, pref_dime, codi_dime) values ('pre_cl-ci_ifrs-3_2014-03-05_role-817000','ifrs-full','AssetRecognisedForExpectedReimbursementContingentLiabilitiesInBusinessCombination','1270','ifrs-full','DisclosureOfContingentLiabilitiesInBusinessCombinationTable')</v>
      </c>
    </row>
    <row r="1237" spans="1:14" x14ac:dyDescent="0.25">
      <c r="A1237" t="s">
        <v>226</v>
      </c>
      <c r="B1237" t="s">
        <v>1867</v>
      </c>
      <c r="C1237">
        <v>1280</v>
      </c>
      <c r="D1237" t="s">
        <v>1536</v>
      </c>
      <c r="H1237" s="1" t="str">
        <f t="shared" si="147"/>
        <v>ifrs-full_ExplanationOfEstimatedFinancialEffectContingentLiabilitiesInBusinessCombination</v>
      </c>
      <c r="I1237" t="str">
        <f t="shared" si="148"/>
        <v>ifrs-full</v>
      </c>
      <c r="J1237" t="str">
        <f t="shared" si="149"/>
        <v>ExplanationOfEstimatedFinancialEffectContingentLiabilitiesInBusinessCombination</v>
      </c>
      <c r="K1237" s="1" t="str">
        <f t="shared" si="150"/>
        <v>ifrs-full_DisclosureOfContingentLiabilitiesInBusinessCombinationTable</v>
      </c>
      <c r="L1237" t="str">
        <f t="shared" si="151"/>
        <v>ifrs-full</v>
      </c>
      <c r="M1237" t="str">
        <f t="shared" si="152"/>
        <v>DisclosureOfContingentLiabilitiesInBusinessCombinationTable</v>
      </c>
      <c r="N1237" t="str">
        <f t="shared" si="153"/>
        <v>Insert into dbax_dime_conc (codi_dein, pref_conc, codi_conc, orde_conc, pref_dime, codi_dime) values ('pre_cl-ci_ifrs-3_2014-03-05_role-817000','ifrs-full','ExplanationOfEstimatedFinancialEffectContingentLiabilitiesInBusinessCombination','1280','ifrs-full','DisclosureOfContingentLiabilitiesInBusinessCombinationTable')</v>
      </c>
    </row>
    <row r="1238" spans="1:14" x14ac:dyDescent="0.25">
      <c r="A1238" t="s">
        <v>226</v>
      </c>
      <c r="B1238" t="s">
        <v>1823</v>
      </c>
      <c r="C1238">
        <v>1290</v>
      </c>
      <c r="D1238" t="s">
        <v>1536</v>
      </c>
      <c r="H1238" s="1" t="str">
        <f t="shared" si="147"/>
        <v>ifrs-full_EstimatedFinancialEffectContingentLiabilitiesInBusinessCombination</v>
      </c>
      <c r="I1238" t="str">
        <f t="shared" si="148"/>
        <v>ifrs-full</v>
      </c>
      <c r="J1238" t="str">
        <f t="shared" si="149"/>
        <v>EstimatedFinancialEffectContingentLiabilitiesInBusinessCombination</v>
      </c>
      <c r="K1238" s="1" t="str">
        <f t="shared" si="150"/>
        <v>ifrs-full_DisclosureOfContingentLiabilitiesInBusinessCombinationTable</v>
      </c>
      <c r="L1238" t="str">
        <f t="shared" si="151"/>
        <v>ifrs-full</v>
      </c>
      <c r="M1238" t="str">
        <f t="shared" si="152"/>
        <v>DisclosureOfContingentLiabilitiesInBusinessCombinationTable</v>
      </c>
      <c r="N1238" t="str">
        <f t="shared" si="153"/>
        <v>Insert into dbax_dime_conc (codi_dein, pref_conc, codi_conc, orde_conc, pref_dime, codi_dime) values ('pre_cl-ci_ifrs-3_2014-03-05_role-817000','ifrs-full','EstimatedFinancialEffectContingentLiabilitiesInBusinessCombination','1290','ifrs-full','DisclosureOfContingentLiabilitiesInBusinessCombinationTable')</v>
      </c>
    </row>
    <row r="1239" spans="1:14" x14ac:dyDescent="0.25">
      <c r="A1239" t="s">
        <v>226</v>
      </c>
      <c r="B1239" t="s">
        <v>1893</v>
      </c>
      <c r="C1239">
        <v>1300</v>
      </c>
      <c r="D1239" t="s">
        <v>1536</v>
      </c>
      <c r="H1239" s="1" t="str">
        <f t="shared" si="147"/>
        <v>ifrs-full_ExplanationOfPossibilityOfReimbursementContingentLiabilitiesInBusinessCombination</v>
      </c>
      <c r="I1239" t="str">
        <f t="shared" si="148"/>
        <v>ifrs-full</v>
      </c>
      <c r="J1239" t="str">
        <f t="shared" si="149"/>
        <v>ExplanationOfPossibilityOfReimbursementContingentLiabilitiesInBusinessCombination</v>
      </c>
      <c r="K1239" s="1" t="str">
        <f t="shared" si="150"/>
        <v>ifrs-full_DisclosureOfContingentLiabilitiesInBusinessCombinationTable</v>
      </c>
      <c r="L1239" t="str">
        <f t="shared" si="151"/>
        <v>ifrs-full</v>
      </c>
      <c r="M1239" t="str">
        <f t="shared" si="152"/>
        <v>DisclosureOfContingentLiabilitiesInBusinessCombinationTable</v>
      </c>
      <c r="N1239" t="str">
        <f t="shared" si="153"/>
        <v>Insert into dbax_dime_conc (codi_dein, pref_conc, codi_conc, orde_conc, pref_dime, codi_dime) values ('pre_cl-ci_ifrs-3_2014-03-05_role-817000','ifrs-full','ExplanationOfPossibilityOfReimbursementContingentLiabilitiesInBusinessCombination','1300','ifrs-full','DisclosureOfContingentLiabilitiesInBusinessCombinationTable')</v>
      </c>
    </row>
    <row r="1240" spans="1:14" x14ac:dyDescent="0.25">
      <c r="A1240" t="s">
        <v>226</v>
      </c>
      <c r="B1240" t="s">
        <v>1438</v>
      </c>
      <c r="C1240">
        <v>1310</v>
      </c>
      <c r="D1240" t="s">
        <v>1536</v>
      </c>
      <c r="H1240" s="1" t="str">
        <f t="shared" si="147"/>
        <v>ifrs-full_DescriptionOfReasonsWhyLiabilityCannotBeMeasuredReliably</v>
      </c>
      <c r="I1240" t="str">
        <f t="shared" si="148"/>
        <v>ifrs-full</v>
      </c>
      <c r="J1240" t="str">
        <f t="shared" si="149"/>
        <v>DescriptionOfReasonsWhyLiabilityCannotBeMeasuredReliably</v>
      </c>
      <c r="K1240" s="1" t="str">
        <f t="shared" si="150"/>
        <v>ifrs-full_DisclosureOfContingentLiabilitiesInBusinessCombinationTable</v>
      </c>
      <c r="L1240" t="str">
        <f t="shared" si="151"/>
        <v>ifrs-full</v>
      </c>
      <c r="M1240" t="str">
        <f t="shared" si="152"/>
        <v>DisclosureOfContingentLiabilitiesInBusinessCombinationTable</v>
      </c>
      <c r="N1240" t="str">
        <f t="shared" si="153"/>
        <v>Insert into dbax_dime_conc (codi_dein, pref_conc, codi_conc, orde_conc, pref_dime, codi_dime) values ('pre_cl-ci_ifrs-3_2014-03-05_role-817000','ifrs-full','DescriptionOfReasonsWhyLiabilityCannotBeMeasuredReliably','1310','ifrs-full','DisclosureOfContingentLiabilitiesInBusinessCombinationTable')</v>
      </c>
    </row>
    <row r="1241" spans="1:14" x14ac:dyDescent="0.25">
      <c r="A1241" t="s">
        <v>226</v>
      </c>
      <c r="B1241" t="s">
        <v>2737</v>
      </c>
      <c r="C1241">
        <v>1320</v>
      </c>
      <c r="D1241" t="s">
        <v>1536</v>
      </c>
      <c r="H1241" s="1" t="str">
        <f t="shared" si="147"/>
        <v>ifrs-full_ReconciliationOfChangesInContingentLiabilitiesRecognisedInBusinessCombinationAbstract</v>
      </c>
      <c r="I1241" t="str">
        <f t="shared" si="148"/>
        <v>ifrs-full</v>
      </c>
      <c r="J1241" t="str">
        <f t="shared" si="149"/>
        <v>ReconciliationOfChangesInContingentLiabilitiesRecognisedInBusinessCombinationAbstract</v>
      </c>
      <c r="K1241" s="1" t="str">
        <f t="shared" si="150"/>
        <v>ifrs-full_DisclosureOfContingentLiabilitiesInBusinessCombinationTable</v>
      </c>
      <c r="L1241" t="str">
        <f t="shared" si="151"/>
        <v>ifrs-full</v>
      </c>
      <c r="M1241" t="str">
        <f t="shared" si="152"/>
        <v>DisclosureOfContingentLiabilitiesInBusinessCombinationTable</v>
      </c>
      <c r="N1241" t="str">
        <f t="shared" si="153"/>
        <v>Insert into dbax_dime_conc (codi_dein, pref_conc, codi_conc, orde_conc, pref_dime, codi_dime) values ('pre_cl-ci_ifrs-3_2014-03-05_role-817000','ifrs-full','ReconciliationOfChangesInContingentLiabilitiesRecognisedInBusinessCombinationAbstract','1320','ifrs-full','DisclosureOfContingentLiabilitiesInBusinessCombinationTable')</v>
      </c>
    </row>
    <row r="1242" spans="1:14" x14ac:dyDescent="0.25">
      <c r="A1242" t="s">
        <v>226</v>
      </c>
      <c r="B1242" t="s">
        <v>1008</v>
      </c>
      <c r="C1242">
        <v>1330</v>
      </c>
      <c r="D1242" t="s">
        <v>1536</v>
      </c>
      <c r="H1242" s="1" t="str">
        <f t="shared" ref="H1242:H1305" si="154">MID(B1242,FIND("#",B1242)+1,10000)</f>
        <v>ifrs-full_ContingentLiabilitiesRecognisedInBusinessCombination</v>
      </c>
      <c r="I1242" t="str">
        <f t="shared" ref="I1242:I1305" si="155">MID(H1242,1,FIND("_",H1242)-1)</f>
        <v>ifrs-full</v>
      </c>
      <c r="J1242" t="str">
        <f t="shared" ref="J1242:J1305" si="156">MID(H1242,FIND("_",H1242)+1,10000)</f>
        <v>ContingentLiabilitiesRecognisedInBusinessCombination</v>
      </c>
      <c r="K1242" s="1" t="str">
        <f t="shared" ref="K1242:K1305" si="157">MID(D1242,FIND("#",D1242)+1,10000)</f>
        <v>ifrs-full_DisclosureOfContingentLiabilitiesInBusinessCombinationTable</v>
      </c>
      <c r="L1242" t="str">
        <f t="shared" ref="L1242:L1305" si="158">MID(K1242,1,FIND("_",K1242)-1)</f>
        <v>ifrs-full</v>
      </c>
      <c r="M1242" t="str">
        <f t="shared" ref="M1242:M1305" si="159">MID(K1242,FIND("_",K1242)+1,10000)</f>
        <v>DisclosureOfContingentLiabilitiesInBusinessCombinationTable</v>
      </c>
      <c r="N1242" t="str">
        <f t="shared" ref="N1242:N1305" si="160">CONCATENATE("Insert into dbax_dime_conc (codi_dein, pref_conc, codi_conc, orde_conc, pref_dime, codi_dime) values ('",A1242,"','",I1242,"','",J1242,"','",C1242,"','",L1242,"','",M1242,"')")</f>
        <v>Insert into dbax_dime_conc (codi_dein, pref_conc, codi_conc, orde_conc, pref_dime, codi_dime) values ('pre_cl-ci_ifrs-3_2014-03-05_role-817000','ifrs-full','ContingentLiabilitiesRecognisedInBusinessCombination','1330','ifrs-full','DisclosureOfContingentLiabilitiesInBusinessCombinationTable')</v>
      </c>
    </row>
    <row r="1243" spans="1:14" x14ac:dyDescent="0.25">
      <c r="A1243" t="s">
        <v>226</v>
      </c>
      <c r="B1243" t="s">
        <v>945</v>
      </c>
      <c r="C1243">
        <v>1340</v>
      </c>
      <c r="D1243" t="s">
        <v>1536</v>
      </c>
      <c r="H1243" s="1" t="str">
        <f t="shared" si="154"/>
        <v>ifrs-full_ChangesInContingentLiabilitiesRecognisedInBusinessCombinationAbstract</v>
      </c>
      <c r="I1243" t="str">
        <f t="shared" si="155"/>
        <v>ifrs-full</v>
      </c>
      <c r="J1243" t="str">
        <f t="shared" si="156"/>
        <v>ChangesInContingentLiabilitiesRecognisedInBusinessCombinationAbstract</v>
      </c>
      <c r="K1243" s="1" t="str">
        <f t="shared" si="157"/>
        <v>ifrs-full_DisclosureOfContingentLiabilitiesInBusinessCombinationTable</v>
      </c>
      <c r="L1243" t="str">
        <f t="shared" si="158"/>
        <v>ifrs-full</v>
      </c>
      <c r="M1243" t="str">
        <f t="shared" si="159"/>
        <v>DisclosureOfContingentLiabilitiesInBusinessCombinationTable</v>
      </c>
      <c r="N1243" t="str">
        <f t="shared" si="160"/>
        <v>Insert into dbax_dime_conc (codi_dein, pref_conc, codi_conc, orde_conc, pref_dime, codi_dime) values ('pre_cl-ci_ifrs-3_2014-03-05_role-817000','ifrs-full','ChangesInContingentLiabilitiesRecognisedInBusinessCombinationAbstract','1340','ifrs-full','DisclosureOfContingentLiabilitiesInBusinessCombinationTable')</v>
      </c>
    </row>
    <row r="1244" spans="1:14" x14ac:dyDescent="0.25">
      <c r="A1244" t="s">
        <v>226</v>
      </c>
      <c r="B1244" t="s">
        <v>763</v>
      </c>
      <c r="C1244">
        <v>1350</v>
      </c>
      <c r="D1244" t="s">
        <v>1536</v>
      </c>
      <c r="H1244" s="1" t="str">
        <f t="shared" si="154"/>
        <v>ifrs-full_AdditionalLiabilitiesContingentLiabilitiesRecognisedInBusinessCombinationAbstract</v>
      </c>
      <c r="I1244" t="str">
        <f t="shared" si="155"/>
        <v>ifrs-full</v>
      </c>
      <c r="J1244" t="str">
        <f t="shared" si="156"/>
        <v>AdditionalLiabilitiesContingentLiabilitiesRecognisedInBusinessCombinationAbstract</v>
      </c>
      <c r="K1244" s="1" t="str">
        <f t="shared" si="157"/>
        <v>ifrs-full_DisclosureOfContingentLiabilitiesInBusinessCombinationTable</v>
      </c>
      <c r="L1244" t="str">
        <f t="shared" si="158"/>
        <v>ifrs-full</v>
      </c>
      <c r="M1244" t="str">
        <f t="shared" si="159"/>
        <v>DisclosureOfContingentLiabilitiesInBusinessCombinationTable</v>
      </c>
      <c r="N1244" t="str">
        <f t="shared" si="160"/>
        <v>Insert into dbax_dime_conc (codi_dein, pref_conc, codi_conc, orde_conc, pref_dime, codi_dime) values ('pre_cl-ci_ifrs-3_2014-03-05_role-817000','ifrs-full','AdditionalLiabilitiesContingentLiabilitiesRecognisedInBusinessCombinationAbstract','1350','ifrs-full','DisclosureOfContingentLiabilitiesInBusinessCombinationTable')</v>
      </c>
    </row>
    <row r="1245" spans="1:14" x14ac:dyDescent="0.25">
      <c r="A1245" t="s">
        <v>226</v>
      </c>
      <c r="B1245" t="s">
        <v>2389</v>
      </c>
      <c r="C1245">
        <v>1360</v>
      </c>
      <c r="D1245" t="s">
        <v>1536</v>
      </c>
      <c r="H1245" s="1" t="str">
        <f t="shared" si="154"/>
        <v>ifrs-full_NewLiabilitiesContingentLiabilitiesRecognisedInBusinessCombination</v>
      </c>
      <c r="I1245" t="str">
        <f t="shared" si="155"/>
        <v>ifrs-full</v>
      </c>
      <c r="J1245" t="str">
        <f t="shared" si="156"/>
        <v>NewLiabilitiesContingentLiabilitiesRecognisedInBusinessCombination</v>
      </c>
      <c r="K1245" s="1" t="str">
        <f t="shared" si="157"/>
        <v>ifrs-full_DisclosureOfContingentLiabilitiesInBusinessCombinationTable</v>
      </c>
      <c r="L1245" t="str">
        <f t="shared" si="158"/>
        <v>ifrs-full</v>
      </c>
      <c r="M1245" t="str">
        <f t="shared" si="159"/>
        <v>DisclosureOfContingentLiabilitiesInBusinessCombinationTable</v>
      </c>
      <c r="N1245" t="str">
        <f t="shared" si="160"/>
        <v>Insert into dbax_dime_conc (codi_dein, pref_conc, codi_conc, orde_conc, pref_dime, codi_dime) values ('pre_cl-ci_ifrs-3_2014-03-05_role-817000','ifrs-full','NewLiabilitiesContingentLiabilitiesRecognisedInBusinessCombination','1360','ifrs-full','DisclosureOfContingentLiabilitiesInBusinessCombinationTable')</v>
      </c>
    </row>
    <row r="1246" spans="1:14" x14ac:dyDescent="0.25">
      <c r="A1246" t="s">
        <v>226</v>
      </c>
      <c r="B1246" t="s">
        <v>2093</v>
      </c>
      <c r="C1246">
        <v>1370</v>
      </c>
      <c r="D1246" t="s">
        <v>1536</v>
      </c>
      <c r="H1246" s="1" t="str">
        <f t="shared" si="154"/>
        <v>ifrs-full_IncreaseDecreaseInExistingLiabilitiesContingentLiabilitiesRecognisedInBusinessCombination</v>
      </c>
      <c r="I1246" t="str">
        <f t="shared" si="155"/>
        <v>ifrs-full</v>
      </c>
      <c r="J1246" t="str">
        <f t="shared" si="156"/>
        <v>IncreaseDecreaseInExistingLiabilitiesContingentLiabilitiesRecognisedInBusinessCombination</v>
      </c>
      <c r="K1246" s="1" t="str">
        <f t="shared" si="157"/>
        <v>ifrs-full_DisclosureOfContingentLiabilitiesInBusinessCombinationTable</v>
      </c>
      <c r="L1246" t="str">
        <f t="shared" si="158"/>
        <v>ifrs-full</v>
      </c>
      <c r="M1246" t="str">
        <f t="shared" si="159"/>
        <v>DisclosureOfContingentLiabilitiesInBusinessCombinationTable</v>
      </c>
      <c r="N1246" t="str">
        <f t="shared" si="160"/>
        <v>Insert into dbax_dime_conc (codi_dein, pref_conc, codi_conc, orde_conc, pref_dime, codi_dime) values ('pre_cl-ci_ifrs-3_2014-03-05_role-817000','ifrs-full','IncreaseDecreaseInExistingLiabilitiesContingentLiabilitiesRecognisedInBusinessCombination','1370','ifrs-full','DisclosureOfContingentLiabilitiesInBusinessCombinationTable')</v>
      </c>
    </row>
    <row r="1247" spans="1:14" x14ac:dyDescent="0.25">
      <c r="A1247" t="s">
        <v>226</v>
      </c>
      <c r="B1247" t="s">
        <v>762</v>
      </c>
      <c r="C1247">
        <v>1380</v>
      </c>
      <c r="D1247" t="s">
        <v>1536</v>
      </c>
      <c r="H1247" s="1" t="str">
        <f t="shared" si="154"/>
        <v>ifrs-full_AdditionalLiabilitiesContingentLiabilitiesRecognisedInBusinessCombination</v>
      </c>
      <c r="I1247" t="str">
        <f t="shared" si="155"/>
        <v>ifrs-full</v>
      </c>
      <c r="J1247" t="str">
        <f t="shared" si="156"/>
        <v>AdditionalLiabilitiesContingentLiabilitiesRecognisedInBusinessCombination</v>
      </c>
      <c r="K1247" s="1" t="str">
        <f t="shared" si="157"/>
        <v>ifrs-full_DisclosureOfContingentLiabilitiesInBusinessCombinationTable</v>
      </c>
      <c r="L1247" t="str">
        <f t="shared" si="158"/>
        <v>ifrs-full</v>
      </c>
      <c r="M1247" t="str">
        <f t="shared" si="159"/>
        <v>DisclosureOfContingentLiabilitiesInBusinessCombinationTable</v>
      </c>
      <c r="N1247" t="str">
        <f t="shared" si="160"/>
        <v>Insert into dbax_dime_conc (codi_dein, pref_conc, codi_conc, orde_conc, pref_dime, codi_dime) values ('pre_cl-ci_ifrs-3_2014-03-05_role-817000','ifrs-full','AdditionalLiabilitiesContingentLiabilitiesRecognisedInBusinessCombination','1380','ifrs-full','DisclosureOfContingentLiabilitiesInBusinessCombinationTable')</v>
      </c>
    </row>
    <row r="1248" spans="1:14" x14ac:dyDescent="0.25">
      <c r="A1248" t="s">
        <v>226</v>
      </c>
      <c r="B1248" t="s">
        <v>2862</v>
      </c>
      <c r="C1248">
        <v>1390</v>
      </c>
      <c r="D1248" t="s">
        <v>1536</v>
      </c>
      <c r="H1248" s="1" t="str">
        <f t="shared" si="154"/>
        <v>ifrs-full_SettledLiabilitiesContingentLiabilitiesRecognisedInBusinessCombination</v>
      </c>
      <c r="I1248" t="str">
        <f t="shared" si="155"/>
        <v>ifrs-full</v>
      </c>
      <c r="J1248" t="str">
        <f t="shared" si="156"/>
        <v>SettledLiabilitiesContingentLiabilitiesRecognisedInBusinessCombination</v>
      </c>
      <c r="K1248" s="1" t="str">
        <f t="shared" si="157"/>
        <v>ifrs-full_DisclosureOfContingentLiabilitiesInBusinessCombinationTable</v>
      </c>
      <c r="L1248" t="str">
        <f t="shared" si="158"/>
        <v>ifrs-full</v>
      </c>
      <c r="M1248" t="str">
        <f t="shared" si="159"/>
        <v>DisclosureOfContingentLiabilitiesInBusinessCombinationTable</v>
      </c>
      <c r="N1248" t="str">
        <f t="shared" si="160"/>
        <v>Insert into dbax_dime_conc (codi_dein, pref_conc, codi_conc, orde_conc, pref_dime, codi_dime) values ('pre_cl-ci_ifrs-3_2014-03-05_role-817000','ifrs-full','SettledLiabilitiesContingentLiabilitiesRecognisedInBusinessCombination','1390','ifrs-full','DisclosureOfContingentLiabilitiesInBusinessCombinationTable')</v>
      </c>
    </row>
    <row r="1249" spans="1:14" x14ac:dyDescent="0.25">
      <c r="A1249" t="s">
        <v>226</v>
      </c>
      <c r="B1249" t="s">
        <v>2846</v>
      </c>
      <c r="C1249">
        <v>1400</v>
      </c>
      <c r="D1249" t="s">
        <v>1536</v>
      </c>
      <c r="H1249" s="1" t="str">
        <f t="shared" si="154"/>
        <v>ifrs-full_ReversedUnsettledLiabilitiesContingentLiabilitiesRecognisedInBusinessCombination</v>
      </c>
      <c r="I1249" t="str">
        <f t="shared" si="155"/>
        <v>ifrs-full</v>
      </c>
      <c r="J1249" t="str">
        <f t="shared" si="156"/>
        <v>ReversedUnsettledLiabilitiesContingentLiabilitiesRecognisedInBusinessCombination</v>
      </c>
      <c r="K1249" s="1" t="str">
        <f t="shared" si="157"/>
        <v>ifrs-full_DisclosureOfContingentLiabilitiesInBusinessCombinationTable</v>
      </c>
      <c r="L1249" t="str">
        <f t="shared" si="158"/>
        <v>ifrs-full</v>
      </c>
      <c r="M1249" t="str">
        <f t="shared" si="159"/>
        <v>DisclosureOfContingentLiabilitiesInBusinessCombinationTable</v>
      </c>
      <c r="N1249" t="str">
        <f t="shared" si="160"/>
        <v>Insert into dbax_dime_conc (codi_dein, pref_conc, codi_conc, orde_conc, pref_dime, codi_dime) values ('pre_cl-ci_ifrs-3_2014-03-05_role-817000','ifrs-full','ReversedUnsettledLiabilitiesContingentLiabilitiesRecognisedInBusinessCombination','1400','ifrs-full','DisclosureOfContingentLiabilitiesInBusinessCombinationTable')</v>
      </c>
    </row>
    <row r="1250" spans="1:14" x14ac:dyDescent="0.25">
      <c r="A1250" t="s">
        <v>226</v>
      </c>
      <c r="B1250" t="s">
        <v>2137</v>
      </c>
      <c r="C1250">
        <v>1410</v>
      </c>
      <c r="D1250" t="s">
        <v>1536</v>
      </c>
      <c r="H1250" s="1" t="str">
        <f t="shared" si="154"/>
        <v>ifrs-full_IncreaseThroughAdjustmentsArisingFromPassageOfTimeContingentLiabilitiesRecognisedInBusinessCombination</v>
      </c>
      <c r="I1250" t="str">
        <f t="shared" si="155"/>
        <v>ifrs-full</v>
      </c>
      <c r="J1250" t="str">
        <f t="shared" si="156"/>
        <v>IncreaseThroughAdjustmentsArisingFromPassageOfTimeContingentLiabilitiesRecognisedInBusinessCombination</v>
      </c>
      <c r="K1250" s="1" t="str">
        <f t="shared" si="157"/>
        <v>ifrs-full_DisclosureOfContingentLiabilitiesInBusinessCombinationTable</v>
      </c>
      <c r="L1250" t="str">
        <f t="shared" si="158"/>
        <v>ifrs-full</v>
      </c>
      <c r="M1250" t="str">
        <f t="shared" si="159"/>
        <v>DisclosureOfContingentLiabilitiesInBusinessCombinationTable</v>
      </c>
      <c r="N1250" t="str">
        <f t="shared" si="160"/>
        <v>Insert into dbax_dime_conc (codi_dein, pref_conc, codi_conc, orde_conc, pref_dime, codi_dime) values ('pre_cl-ci_ifrs-3_2014-03-05_role-817000','ifrs-full','IncreaseThroughAdjustmentsArisingFromPassageOfTimeContingentLiabilitiesRecognisedInBusinessCombination','1410','ifrs-full','DisclosureOfContingentLiabilitiesInBusinessCombinationTable')</v>
      </c>
    </row>
    <row r="1251" spans="1:14" x14ac:dyDescent="0.25">
      <c r="A1251" t="s">
        <v>226</v>
      </c>
      <c r="B1251" t="s">
        <v>2103</v>
      </c>
      <c r="C1251">
        <v>1420</v>
      </c>
      <c r="D1251" t="s">
        <v>1536</v>
      </c>
      <c r="H1251" s="1" t="str">
        <f t="shared" si="154"/>
        <v>ifrs-full_IncreaseDecreaseThroughChangeInDiscountRateContingentLiabilitiesRecognisedInBusinessCombination</v>
      </c>
      <c r="I1251" t="str">
        <f t="shared" si="155"/>
        <v>ifrs-full</v>
      </c>
      <c r="J1251" t="str">
        <f t="shared" si="156"/>
        <v>IncreaseDecreaseThroughChangeInDiscountRateContingentLiabilitiesRecognisedInBusinessCombination</v>
      </c>
      <c r="K1251" s="1" t="str">
        <f t="shared" si="157"/>
        <v>ifrs-full_DisclosureOfContingentLiabilitiesInBusinessCombinationTable</v>
      </c>
      <c r="L1251" t="str">
        <f t="shared" si="158"/>
        <v>ifrs-full</v>
      </c>
      <c r="M1251" t="str">
        <f t="shared" si="159"/>
        <v>DisclosureOfContingentLiabilitiesInBusinessCombinationTable</v>
      </c>
      <c r="N1251" t="str">
        <f t="shared" si="160"/>
        <v>Insert into dbax_dime_conc (codi_dein, pref_conc, codi_conc, orde_conc, pref_dime, codi_dime) values ('pre_cl-ci_ifrs-3_2014-03-05_role-817000','ifrs-full','IncreaseDecreaseThroughChangeInDiscountRateContingentLiabilitiesRecognisedInBusinessCombination','1420','ifrs-full','DisclosureOfContingentLiabilitiesInBusinessCombinationTable')</v>
      </c>
    </row>
    <row r="1252" spans="1:14" x14ac:dyDescent="0.25">
      <c r="A1252" t="s">
        <v>226</v>
      </c>
      <c r="B1252" t="s">
        <v>2090</v>
      </c>
      <c r="C1252">
        <v>1430</v>
      </c>
      <c r="D1252" t="s">
        <v>1536</v>
      </c>
      <c r="H1252" s="1" t="str">
        <f t="shared" si="154"/>
        <v>ifrs-full_IncreaseDecreaseInContingentLiabilitiesRecognisedInBusinessCombination</v>
      </c>
      <c r="I1252" t="str">
        <f t="shared" si="155"/>
        <v>ifrs-full</v>
      </c>
      <c r="J1252" t="str">
        <f t="shared" si="156"/>
        <v>IncreaseDecreaseInContingentLiabilitiesRecognisedInBusinessCombination</v>
      </c>
      <c r="K1252" s="1" t="str">
        <f t="shared" si="157"/>
        <v>ifrs-full_DisclosureOfContingentLiabilitiesInBusinessCombinationTable</v>
      </c>
      <c r="L1252" t="str">
        <f t="shared" si="158"/>
        <v>ifrs-full</v>
      </c>
      <c r="M1252" t="str">
        <f t="shared" si="159"/>
        <v>DisclosureOfContingentLiabilitiesInBusinessCombinationTable</v>
      </c>
      <c r="N1252" t="str">
        <f t="shared" si="160"/>
        <v>Insert into dbax_dime_conc (codi_dein, pref_conc, codi_conc, orde_conc, pref_dime, codi_dime) values ('pre_cl-ci_ifrs-3_2014-03-05_role-817000','ifrs-full','IncreaseDecreaseInContingentLiabilitiesRecognisedInBusinessCombination','1430','ifrs-full','DisclosureOfContingentLiabilitiesInBusinessCombinationTable')</v>
      </c>
    </row>
    <row r="1253" spans="1:14" x14ac:dyDescent="0.25">
      <c r="A1253" t="s">
        <v>226</v>
      </c>
      <c r="B1253" t="s">
        <v>1008</v>
      </c>
      <c r="C1253">
        <v>1440</v>
      </c>
      <c r="D1253" t="s">
        <v>1536</v>
      </c>
      <c r="H1253" s="1" t="str">
        <f t="shared" si="154"/>
        <v>ifrs-full_ContingentLiabilitiesRecognisedInBusinessCombination</v>
      </c>
      <c r="I1253" t="str">
        <f t="shared" si="155"/>
        <v>ifrs-full</v>
      </c>
      <c r="J1253" t="str">
        <f t="shared" si="156"/>
        <v>ContingentLiabilitiesRecognisedInBusinessCombination</v>
      </c>
      <c r="K1253" s="1" t="str">
        <f t="shared" si="157"/>
        <v>ifrs-full_DisclosureOfContingentLiabilitiesInBusinessCombinationTable</v>
      </c>
      <c r="L1253" t="str">
        <f t="shared" si="158"/>
        <v>ifrs-full</v>
      </c>
      <c r="M1253" t="str">
        <f t="shared" si="159"/>
        <v>DisclosureOfContingentLiabilitiesInBusinessCombinationTable</v>
      </c>
      <c r="N1253" t="str">
        <f t="shared" si="160"/>
        <v>Insert into dbax_dime_conc (codi_dein, pref_conc, codi_conc, orde_conc, pref_dime, codi_dime) values ('pre_cl-ci_ifrs-3_2014-03-05_role-817000','ifrs-full','ContingentLiabilitiesRecognisedInBusinessCombination','1440','ifrs-full','DisclosureOfContingentLiabilitiesInBusinessCombinationTable')</v>
      </c>
    </row>
    <row r="1254" spans="1:14" x14ac:dyDescent="0.25">
      <c r="A1254" t="s">
        <v>226</v>
      </c>
      <c r="B1254" t="s">
        <v>1763</v>
      </c>
      <c r="C1254">
        <v>800</v>
      </c>
      <c r="D1254" t="s">
        <v>1764</v>
      </c>
      <c r="H1254" s="1" t="str">
        <f t="shared" si="154"/>
        <v>ifrs-full_DisclosureOfTransactionsRecognisedSeparatelyFromAcquisitionOfAssetsAndAssumptionOfLiabilitiesInBusinessCombinationLineItems</v>
      </c>
      <c r="I1254" t="str">
        <f t="shared" si="155"/>
        <v>ifrs-full</v>
      </c>
      <c r="J1254" t="str">
        <f t="shared" si="156"/>
        <v>DisclosureOfTransactionsRecognisedSeparatelyFromAcquisitionOfAssetsAndAssumptionOfLiabilitiesInBusinessCombinationLineItems</v>
      </c>
      <c r="K1254" s="1" t="str">
        <f t="shared" si="157"/>
        <v>ifrs-full_DisclosureOfTransactionsRecognisedSeparatelyFromAcquisitionOfAssetsAndAssumptionOfLiabilitiesInBusinessCombinationTable</v>
      </c>
      <c r="L1254" t="str">
        <f t="shared" si="158"/>
        <v>ifrs-full</v>
      </c>
      <c r="M1254" t="str">
        <f t="shared" si="159"/>
        <v>DisclosureOfTransactionsRecognisedSeparatelyFromAcquisitionOfAssetsAndAssumptionOfLiabilitiesInBusinessCombinationTable</v>
      </c>
      <c r="N1254" t="str">
        <f t="shared" si="160"/>
        <v>Insert into dbax_dime_conc (codi_dein, pref_conc, codi_conc, orde_conc, pref_dime, codi_dime) values ('pre_cl-ci_ifrs-3_2014-03-05_role-817000','ifrs-full','DisclosureOfTransactionsRecognisedSeparatelyFromAcquisitionOfAssetsAndAssumptionOfLiabilitiesInBusinessCombinationLineItems','800','ifrs-full','DisclosureOfTransactionsRecognisedSeparatelyFromAcquisitionOfAssetsAndAssumptionOfLiabilitiesInBusinessCombinationTable')</v>
      </c>
    </row>
    <row r="1255" spans="1:14" x14ac:dyDescent="0.25">
      <c r="A1255" t="s">
        <v>226</v>
      </c>
      <c r="B1255" t="s">
        <v>1904</v>
      </c>
      <c r="C1255">
        <v>810</v>
      </c>
      <c r="D1255" t="s">
        <v>1764</v>
      </c>
      <c r="H1255" s="1" t="str">
        <f t="shared" si="154"/>
        <v>ifrs-full_ExplanationOfTransactionsRecognisedSeparatelyFromAcquisitionOfAssetsAndAssumptionOfLiabilitiesInBusinessCombination</v>
      </c>
      <c r="I1255" t="str">
        <f t="shared" si="155"/>
        <v>ifrs-full</v>
      </c>
      <c r="J1255" t="str">
        <f t="shared" si="156"/>
        <v>ExplanationOfTransactionsRecognisedSeparatelyFromAcquisitionOfAssetsAndAssumptionOfLiabilitiesInBusinessCombination</v>
      </c>
      <c r="K1255" s="1" t="str">
        <f t="shared" si="157"/>
        <v>ifrs-full_DisclosureOfTransactionsRecognisedSeparatelyFromAcquisitionOfAssetsAndAssumptionOfLiabilitiesInBusinessCombinationTable</v>
      </c>
      <c r="L1255" t="str">
        <f t="shared" si="158"/>
        <v>ifrs-full</v>
      </c>
      <c r="M1255" t="str">
        <f t="shared" si="159"/>
        <v>DisclosureOfTransactionsRecognisedSeparatelyFromAcquisitionOfAssetsAndAssumptionOfLiabilitiesInBusinessCombinationTable</v>
      </c>
      <c r="N1255" t="str">
        <f t="shared" si="160"/>
        <v>Insert into dbax_dime_conc (codi_dein, pref_conc, codi_conc, orde_conc, pref_dime, codi_dime) values ('pre_cl-ci_ifrs-3_2014-03-05_role-817000','ifrs-full','ExplanationOfTransactionsRecognisedSeparatelyFromAcquisitionOfAssetsAndAssumptionOfLiabilitiesInBusinessCombination','810','ifrs-full','DisclosureOfTransactionsRecognisedSeparatelyFromAcquisitionOfAssetsAndAssumptionOfLiabilitiesInBusinessCombinationTable')</v>
      </c>
    </row>
    <row r="1256" spans="1:14" x14ac:dyDescent="0.25">
      <c r="A1256" t="s">
        <v>226</v>
      </c>
      <c r="B1256" t="s">
        <v>1158</v>
      </c>
      <c r="C1256">
        <v>820</v>
      </c>
      <c r="D1256" t="s">
        <v>1764</v>
      </c>
      <c r="H1256" s="1" t="str">
        <f t="shared" si="154"/>
        <v>ifrs-full_DescriptionOfAccountingForTransactionRecognisedSeparatelyFromAcquisitionOfAssetsAndAssumptionOfLiabilitiesInBusinessCombination</v>
      </c>
      <c r="I1256" t="str">
        <f t="shared" si="155"/>
        <v>ifrs-full</v>
      </c>
      <c r="J1256" t="str">
        <f t="shared" si="156"/>
        <v>DescriptionOfAccountingForTransactionRecognisedSeparatelyFromAcquisitionOfAssetsAndAssumptionOfLiabilitiesInBusinessCombination</v>
      </c>
      <c r="K1256" s="1" t="str">
        <f t="shared" si="157"/>
        <v>ifrs-full_DisclosureOfTransactionsRecognisedSeparatelyFromAcquisitionOfAssetsAndAssumptionOfLiabilitiesInBusinessCombinationTable</v>
      </c>
      <c r="L1256" t="str">
        <f t="shared" si="158"/>
        <v>ifrs-full</v>
      </c>
      <c r="M1256" t="str">
        <f t="shared" si="159"/>
        <v>DisclosureOfTransactionsRecognisedSeparatelyFromAcquisitionOfAssetsAndAssumptionOfLiabilitiesInBusinessCombinationTable</v>
      </c>
      <c r="N1256" t="str">
        <f t="shared" si="160"/>
        <v>Insert into dbax_dime_conc (codi_dein, pref_conc, codi_conc, orde_conc, pref_dime, codi_dime) values ('pre_cl-ci_ifrs-3_2014-03-05_role-817000','ifrs-full','DescriptionOfAccountingForTransactionRecognisedSeparatelyFromAcquisitionOfAssetsAndAssumptionOfLiabilitiesInBusinessCombination','820','ifrs-full','DisclosureOfTransactionsRecognisedSeparatelyFromAcquisitionOfAssetsAndAssumptionOfLiabilitiesInBusinessCombinationTable')</v>
      </c>
    </row>
    <row r="1257" spans="1:14" x14ac:dyDescent="0.25">
      <c r="A1257" t="s">
        <v>226</v>
      </c>
      <c r="B1257" t="s">
        <v>821</v>
      </c>
      <c r="C1257">
        <v>830</v>
      </c>
      <c r="D1257" t="s">
        <v>1764</v>
      </c>
      <c r="H1257" s="1" t="str">
        <f t="shared" si="154"/>
        <v>ifrs-full_AmountsRecognisedForTransactionRecognisedSeparatelyFromAcquisitionOfAssetsAndAssumptionOfLiabilitiesInBusinessCombination</v>
      </c>
      <c r="I1257" t="str">
        <f t="shared" si="155"/>
        <v>ifrs-full</v>
      </c>
      <c r="J1257" t="str">
        <f t="shared" si="156"/>
        <v>AmountsRecognisedForTransactionRecognisedSeparatelyFromAcquisitionOfAssetsAndAssumptionOfLiabilitiesInBusinessCombination</v>
      </c>
      <c r="K1257" s="1" t="str">
        <f t="shared" si="157"/>
        <v>ifrs-full_DisclosureOfTransactionsRecognisedSeparatelyFromAcquisitionOfAssetsAndAssumptionOfLiabilitiesInBusinessCombinationTable</v>
      </c>
      <c r="L1257" t="str">
        <f t="shared" si="158"/>
        <v>ifrs-full</v>
      </c>
      <c r="M1257" t="str">
        <f t="shared" si="159"/>
        <v>DisclosureOfTransactionsRecognisedSeparatelyFromAcquisitionOfAssetsAndAssumptionOfLiabilitiesInBusinessCombinationTable</v>
      </c>
      <c r="N1257" t="str">
        <f t="shared" si="160"/>
        <v>Insert into dbax_dime_conc (codi_dein, pref_conc, codi_conc, orde_conc, pref_dime, codi_dime) values ('pre_cl-ci_ifrs-3_2014-03-05_role-817000','ifrs-full','AmountsRecognisedForTransactionRecognisedSeparatelyFromAcquisitionOfAssetsAndAssumptionOfLiabilitiesInBusinessCombination','830','ifrs-full','DisclosureOfTransactionsRecognisedSeparatelyFromAcquisitionOfAssetsAndAssumptionOfLiabilitiesInBusinessCombinationTable')</v>
      </c>
    </row>
    <row r="1258" spans="1:14" x14ac:dyDescent="0.25">
      <c r="A1258" t="s">
        <v>226</v>
      </c>
      <c r="B1258" t="s">
        <v>750</v>
      </c>
      <c r="C1258">
        <v>840</v>
      </c>
      <c r="D1258" t="s">
        <v>1764</v>
      </c>
      <c r="H1258" s="1" t="str">
        <f t="shared" si="154"/>
        <v>ifrs-full_AcquisitionrelatedCostsForTransactionRecognisedSeparatelyFromAcquisitionOfAssetsAndAssumptionOfLiabilitiesInBusinessCombination</v>
      </c>
      <c r="I1258" t="str">
        <f t="shared" si="155"/>
        <v>ifrs-full</v>
      </c>
      <c r="J1258" t="str">
        <f t="shared" si="156"/>
        <v>AcquisitionrelatedCostsForTransactionRecognisedSeparatelyFromAcquisitionOfAssetsAndAssumptionOfLiabilitiesInBusinessCombination</v>
      </c>
      <c r="K1258" s="1" t="str">
        <f t="shared" si="157"/>
        <v>ifrs-full_DisclosureOfTransactionsRecognisedSeparatelyFromAcquisitionOfAssetsAndAssumptionOfLiabilitiesInBusinessCombinationTable</v>
      </c>
      <c r="L1258" t="str">
        <f t="shared" si="158"/>
        <v>ifrs-full</v>
      </c>
      <c r="M1258" t="str">
        <f t="shared" si="159"/>
        <v>DisclosureOfTransactionsRecognisedSeparatelyFromAcquisitionOfAssetsAndAssumptionOfLiabilitiesInBusinessCombinationTable</v>
      </c>
      <c r="N1258" t="str">
        <f t="shared" si="160"/>
        <v>Insert into dbax_dime_conc (codi_dein, pref_conc, codi_conc, orde_conc, pref_dime, codi_dime) values ('pre_cl-ci_ifrs-3_2014-03-05_role-817000','ifrs-full','AcquisitionrelatedCostsForTransactionRecognisedSeparatelyFromAcquisitionOfAssetsAndAssumptionOfLiabilitiesInBusinessCombination','840','ifrs-full','DisclosureOfTransactionsRecognisedSeparatelyFromAcquisitionOfAssetsAndAssumptionOfLiabilitiesInBusinessCombinationTable')</v>
      </c>
    </row>
    <row r="1259" spans="1:14" x14ac:dyDescent="0.25">
      <c r="A1259" t="s">
        <v>226</v>
      </c>
      <c r="B1259" t="s">
        <v>751</v>
      </c>
      <c r="C1259">
        <v>850</v>
      </c>
      <c r="D1259" t="s">
        <v>1764</v>
      </c>
      <c r="H1259" s="1" t="str">
        <f t="shared" si="154"/>
        <v>ifrs-full_AcquisitionrelatedCostsRecognisedAsExpenseForTransactionRecognisedSeparatelyFromAcquisitionOfAssetsAndAssumptionOfLiabilitiesInBusinessCombination</v>
      </c>
      <c r="I1259" t="str">
        <f t="shared" si="155"/>
        <v>ifrs-full</v>
      </c>
      <c r="J1259" t="str">
        <f t="shared" si="156"/>
        <v>AcquisitionrelatedCostsRecognisedAsExpenseForTransactionRecognisedSeparatelyFromAcquisitionOfAssetsAndAssumptionOfLiabilitiesInBusinessCombination</v>
      </c>
      <c r="K1259" s="1" t="str">
        <f t="shared" si="157"/>
        <v>ifrs-full_DisclosureOfTransactionsRecognisedSeparatelyFromAcquisitionOfAssetsAndAssumptionOfLiabilitiesInBusinessCombinationTable</v>
      </c>
      <c r="L1259" t="str">
        <f t="shared" si="158"/>
        <v>ifrs-full</v>
      </c>
      <c r="M1259" t="str">
        <f t="shared" si="159"/>
        <v>DisclosureOfTransactionsRecognisedSeparatelyFromAcquisitionOfAssetsAndAssumptionOfLiabilitiesInBusinessCombinationTable</v>
      </c>
      <c r="N1259" t="str">
        <f t="shared" si="160"/>
        <v>Insert into dbax_dime_conc (codi_dein, pref_conc, codi_conc, orde_conc, pref_dime, codi_dime) values ('pre_cl-ci_ifrs-3_2014-03-05_role-817000','ifrs-full','AcquisitionrelatedCostsRecognisedAsExpenseForTransactionRecognisedSeparatelyFromAcquisitionOfAssetsAndAssumptionOfLiabilitiesInBusinessCombination','850','ifrs-full','DisclosureOfTransactionsRecognisedSeparatelyFromAcquisitionOfAssetsAndAssumptionOfLiabilitiesInBusinessCombinationTable')</v>
      </c>
    </row>
    <row r="1260" spans="1:14" x14ac:dyDescent="0.25">
      <c r="A1260" t="s">
        <v>226</v>
      </c>
      <c r="B1260" t="s">
        <v>2248</v>
      </c>
      <c r="C1260">
        <v>860</v>
      </c>
      <c r="D1260" t="s">
        <v>1764</v>
      </c>
      <c r="H1260" s="1" t="str">
        <f t="shared" si="154"/>
        <v>ifrs-full_IssueCostsNotRecognisedAsExpenseForTransactionRecognisedSeparatelyFromAcquisitionOfAssetsAndAssumptionOfLiabilitiesInBusinessCombination</v>
      </c>
      <c r="I1260" t="str">
        <f t="shared" si="155"/>
        <v>ifrs-full</v>
      </c>
      <c r="J1260" t="str">
        <f t="shared" si="156"/>
        <v>IssueCostsNotRecognisedAsExpenseForTransactionRecognisedSeparatelyFromAcquisitionOfAssetsAndAssumptionOfLiabilitiesInBusinessCombination</v>
      </c>
      <c r="K1260" s="1" t="str">
        <f t="shared" si="157"/>
        <v>ifrs-full_DisclosureOfTransactionsRecognisedSeparatelyFromAcquisitionOfAssetsAndAssumptionOfLiabilitiesInBusinessCombinationTable</v>
      </c>
      <c r="L1260" t="str">
        <f t="shared" si="158"/>
        <v>ifrs-full</v>
      </c>
      <c r="M1260" t="str">
        <f t="shared" si="159"/>
        <v>DisclosureOfTransactionsRecognisedSeparatelyFromAcquisitionOfAssetsAndAssumptionOfLiabilitiesInBusinessCombinationTable</v>
      </c>
      <c r="N1260" t="str">
        <f t="shared" si="160"/>
        <v>Insert into dbax_dime_conc (codi_dein, pref_conc, codi_conc, orde_conc, pref_dime, codi_dime) values ('pre_cl-ci_ifrs-3_2014-03-05_role-817000','ifrs-full','IssueCostsNotRecognisedAsExpenseForTransactionRecognisedSeparatelyFromAcquisitionOfAssetsAndAssumptionOfLiabilitiesInBusinessCombination','860','ifrs-full','DisclosureOfTransactionsRecognisedSeparatelyFromAcquisitionOfAssetsAndAssumptionOfLiabilitiesInBusinessCombinationTable')</v>
      </c>
    </row>
    <row r="1261" spans="1:14" x14ac:dyDescent="0.25">
      <c r="A1261" t="s">
        <v>226</v>
      </c>
      <c r="B1261" t="s">
        <v>1330</v>
      </c>
      <c r="C1261">
        <v>870</v>
      </c>
      <c r="D1261" t="s">
        <v>1764</v>
      </c>
      <c r="H1261" s="1" t="str">
        <f t="shared" si="154"/>
        <v>ifrs-full_DescriptionOfLineItemsInFinancialStatementsForAmountsRecognisedForTransactionRecognisedSeparatelyFromAcquisitionOfAssetsAndAssumptionOfLiabilitiesInBusinessCombination</v>
      </c>
      <c r="I1261" t="str">
        <f t="shared" si="155"/>
        <v>ifrs-full</v>
      </c>
      <c r="J1261" t="str">
        <f t="shared" si="156"/>
        <v>DescriptionOfLineItemsInFinancialStatementsForAmountsRecognisedForTransactionRecognisedSeparatelyFromAcquisitionOfAssetsAndAssumptionOfLiabilitiesInBusinessCombination</v>
      </c>
      <c r="K1261" s="1" t="str">
        <f t="shared" si="157"/>
        <v>ifrs-full_DisclosureOfTransactionsRecognisedSeparatelyFromAcquisitionOfAssetsAndAssumptionOfLiabilitiesInBusinessCombinationTable</v>
      </c>
      <c r="L1261" t="str">
        <f t="shared" si="158"/>
        <v>ifrs-full</v>
      </c>
      <c r="M1261" t="str">
        <f t="shared" si="159"/>
        <v>DisclosureOfTransactionsRecognisedSeparatelyFromAcquisitionOfAssetsAndAssumptionOfLiabilitiesInBusinessCombinationTable</v>
      </c>
      <c r="N1261" t="str">
        <f t="shared" si="160"/>
        <v>Insert into dbax_dime_conc (codi_dein, pref_conc, codi_conc, orde_conc, pref_dime, codi_dime) values ('pre_cl-ci_ifrs-3_2014-03-05_role-817000','ifrs-full','DescriptionOfLineItemsInFinancialStatementsForAmountsRecognisedForTransactionRecognisedSeparatelyFromAcquisitionOfAssetsAndAssumptionOfLiabilitiesInBusinessCombination','870','ifrs-full','DisclosureOfTransactionsRecognisedSeparatelyFromAcquisitionOfAssetsAndAssumptionOfLiabilitiesInBusinessCombinationTable')</v>
      </c>
    </row>
    <row r="1262" spans="1:14" x14ac:dyDescent="0.25">
      <c r="A1262" t="s">
        <v>226</v>
      </c>
      <c r="B1262" t="s">
        <v>1329</v>
      </c>
      <c r="C1262">
        <v>880</v>
      </c>
      <c r="D1262" t="s">
        <v>1764</v>
      </c>
      <c r="H1262" s="1" t="str">
        <f t="shared" si="154"/>
        <v>ifrs-full_DescriptionOfLineItemsForAcquisitionRelatedCostsRecognisedAsExpenseForTransactionRecognisedSeparatelyFromAcquisitionOfAssetsAndAssumptionOfLiabilitiesInBusinessCombination</v>
      </c>
      <c r="I1262" t="str">
        <f t="shared" si="155"/>
        <v>ifrs-full</v>
      </c>
      <c r="J1262" t="str">
        <f t="shared" si="156"/>
        <v>DescriptionOfLineItemsForAcquisitionRelatedCostsRecognisedAsExpenseForTransactionRecognisedSeparatelyFromAcquisitionOfAssetsAndAssumptionOfLiabilitiesInBusinessCombination</v>
      </c>
      <c r="K1262" s="1" t="str">
        <f t="shared" si="157"/>
        <v>ifrs-full_DisclosureOfTransactionsRecognisedSeparatelyFromAcquisitionOfAssetsAndAssumptionOfLiabilitiesInBusinessCombinationTable</v>
      </c>
      <c r="L1262" t="str">
        <f t="shared" si="158"/>
        <v>ifrs-full</v>
      </c>
      <c r="M1262" t="str">
        <f t="shared" si="159"/>
        <v>DisclosureOfTransactionsRecognisedSeparatelyFromAcquisitionOfAssetsAndAssumptionOfLiabilitiesInBusinessCombinationTable</v>
      </c>
      <c r="N1262" t="str">
        <f t="shared" si="160"/>
        <v>Insert into dbax_dime_conc (codi_dein, pref_conc, codi_conc, orde_conc, pref_dime, codi_dime) values ('pre_cl-ci_ifrs-3_2014-03-05_role-817000','ifrs-full','DescriptionOfLineItemsForAcquisitionRelatedCostsRecognisedAsExpenseForTransactionRecognisedSeparatelyFromAcquisitionOfAssetsAndAssumptionOfLiabilitiesInBusinessCombination','880','ifrs-full','DisclosureOfTransactionsRecognisedSeparatelyFromAcquisitionOfAssetsAndAssumptionOfLiabilitiesInBusinessCombinationTable')</v>
      </c>
    </row>
    <row r="1263" spans="1:14" x14ac:dyDescent="0.25">
      <c r="A1263" t="s">
        <v>226</v>
      </c>
      <c r="B1263" t="s">
        <v>2344</v>
      </c>
      <c r="C1263">
        <v>890</v>
      </c>
      <c r="D1263" t="s">
        <v>1764</v>
      </c>
      <c r="H1263" s="1" t="str">
        <f t="shared" si="154"/>
        <v>ifrs-full_MethodUsedToDetermineSettlementAmountForPreexistingRelationshipForTransactionRecognisedSeparatelyFromAcquisitionOfAssetsAndAssumptionOfLiabilitiesInBusinessCombination</v>
      </c>
      <c r="I1263" t="str">
        <f t="shared" si="155"/>
        <v>ifrs-full</v>
      </c>
      <c r="J1263" t="str">
        <f t="shared" si="156"/>
        <v>MethodUsedToDetermineSettlementAmountForPreexistingRelationshipForTransactionRecognisedSeparatelyFromAcquisitionOfAssetsAndAssumptionOfLiabilitiesInBusinessCombination</v>
      </c>
      <c r="K1263" s="1" t="str">
        <f t="shared" si="157"/>
        <v>ifrs-full_DisclosureOfTransactionsRecognisedSeparatelyFromAcquisitionOfAssetsAndAssumptionOfLiabilitiesInBusinessCombinationTable</v>
      </c>
      <c r="L1263" t="str">
        <f t="shared" si="158"/>
        <v>ifrs-full</v>
      </c>
      <c r="M1263" t="str">
        <f t="shared" si="159"/>
        <v>DisclosureOfTransactionsRecognisedSeparatelyFromAcquisitionOfAssetsAndAssumptionOfLiabilitiesInBusinessCombinationTable</v>
      </c>
      <c r="N1263" t="str">
        <f t="shared" si="160"/>
        <v>Insert into dbax_dime_conc (codi_dein, pref_conc, codi_conc, orde_conc, pref_dime, codi_dime) values ('pre_cl-ci_ifrs-3_2014-03-05_role-817000','ifrs-full','MethodUsedToDetermineSettlementAmountForPreexistingRelationshipForTransactionRecognisedSeparatelyFromAcquisitionOfAssetsAndAssumptionOfLiabilitiesInBusinessCombination','890','ifrs-full','DisclosureOfTransactionsRecognisedSeparatelyFromAcquisitionOfAssetsAndAssumptionOfLiabilitiesInBusinessCombinationTable')</v>
      </c>
    </row>
    <row r="1264" spans="1:14" x14ac:dyDescent="0.25">
      <c r="A1264" t="s">
        <v>226</v>
      </c>
      <c r="B1264" t="s">
        <v>1306</v>
      </c>
      <c r="C1264">
        <v>900</v>
      </c>
      <c r="D1264" t="s">
        <v>1764</v>
      </c>
      <c r="H1264" s="1" t="str">
        <f t="shared" si="154"/>
        <v>ifrs-full_DescriptionOfHowIssueCostsNotRecognisedAsExpenseWereRecognisedForTransactionRecognisedSeparatelyFromAcquisitionOfAssetsAndAssumptionOfLiabilitiesInBusinessCombination</v>
      </c>
      <c r="I1264" t="str">
        <f t="shared" si="155"/>
        <v>ifrs-full</v>
      </c>
      <c r="J1264" t="str">
        <f t="shared" si="156"/>
        <v>DescriptionOfHowIssueCostsNotRecognisedAsExpenseWereRecognisedForTransactionRecognisedSeparatelyFromAcquisitionOfAssetsAndAssumptionOfLiabilitiesInBusinessCombination</v>
      </c>
      <c r="K1264" s="1" t="str">
        <f t="shared" si="157"/>
        <v>ifrs-full_DisclosureOfTransactionsRecognisedSeparatelyFromAcquisitionOfAssetsAndAssumptionOfLiabilitiesInBusinessCombinationTable</v>
      </c>
      <c r="L1264" t="str">
        <f t="shared" si="158"/>
        <v>ifrs-full</v>
      </c>
      <c r="M1264" t="str">
        <f t="shared" si="159"/>
        <v>DisclosureOfTransactionsRecognisedSeparatelyFromAcquisitionOfAssetsAndAssumptionOfLiabilitiesInBusinessCombinationTable</v>
      </c>
      <c r="N1264" t="str">
        <f t="shared" si="160"/>
        <v>Insert into dbax_dime_conc (codi_dein, pref_conc, codi_conc, orde_conc, pref_dime, codi_dime) values ('pre_cl-ci_ifrs-3_2014-03-05_role-817000','ifrs-full','DescriptionOfHowIssueCostsNotRecognisedAsExpenseWereRecognisedForTransactionRecognisedSeparatelyFromAcquisitionOfAssetsAndAssumptionOfLiabilitiesInBusinessCombination','900','ifrs-full','DisclosureOfTransactionsRecognisedSeparatelyFromAcquisitionOfAssetsAndAssumptionOfLiabilitiesInBusinessCombinationTable')</v>
      </c>
    </row>
    <row r="1265" spans="1:14" x14ac:dyDescent="0.25">
      <c r="A1265" t="s">
        <v>229</v>
      </c>
      <c r="B1265" t="s">
        <v>1721</v>
      </c>
      <c r="C1265">
        <v>110</v>
      </c>
      <c r="D1265" t="s">
        <v>1722</v>
      </c>
      <c r="H1265" s="1" t="str">
        <f t="shared" si="154"/>
        <v>ifrs-full_DisclosureOfReconciliationOfChangesInGoodwillLineItems</v>
      </c>
      <c r="I1265" t="str">
        <f t="shared" si="155"/>
        <v>ifrs-full</v>
      </c>
      <c r="J1265" t="str">
        <f t="shared" si="156"/>
        <v>DisclosureOfReconciliationOfChangesInGoodwillLineItems</v>
      </c>
      <c r="K1265" s="1" t="str">
        <f t="shared" si="157"/>
        <v>ifrs-full_DisclosureOfReconciliationOfChangesInGoodwillTable</v>
      </c>
      <c r="L1265" t="str">
        <f t="shared" si="158"/>
        <v>ifrs-full</v>
      </c>
      <c r="M1265" t="str">
        <f t="shared" si="159"/>
        <v>DisclosureOfReconciliationOfChangesInGoodwillTable</v>
      </c>
      <c r="N1265" t="str">
        <f t="shared" si="160"/>
        <v>Insert into dbax_dime_conc (codi_dein, pref_conc, codi_conc, orde_conc, pref_dime, codi_dime) values ('pre_cl-ci_ifrs-3_2014-03-05_role-817100','ifrs-full','DisclosureOfReconciliationOfChangesInGoodwillLineItems','110','ifrs-full','DisclosureOfReconciliationOfChangesInGoodwillTable')</v>
      </c>
    </row>
    <row r="1266" spans="1:14" x14ac:dyDescent="0.25">
      <c r="A1266" t="s">
        <v>229</v>
      </c>
      <c r="B1266" t="s">
        <v>2742</v>
      </c>
      <c r="C1266">
        <v>120</v>
      </c>
      <c r="D1266" t="s">
        <v>1722</v>
      </c>
      <c r="H1266" s="1" t="str">
        <f t="shared" si="154"/>
        <v>ifrs-full_ReconciliationOfChangesInGoodwillAbstract</v>
      </c>
      <c r="I1266" t="str">
        <f t="shared" si="155"/>
        <v>ifrs-full</v>
      </c>
      <c r="J1266" t="str">
        <f t="shared" si="156"/>
        <v>ReconciliationOfChangesInGoodwillAbstract</v>
      </c>
      <c r="K1266" s="1" t="str">
        <f t="shared" si="157"/>
        <v>ifrs-full_DisclosureOfReconciliationOfChangesInGoodwillTable</v>
      </c>
      <c r="L1266" t="str">
        <f t="shared" si="158"/>
        <v>ifrs-full</v>
      </c>
      <c r="M1266" t="str">
        <f t="shared" si="159"/>
        <v>DisclosureOfReconciliationOfChangesInGoodwillTable</v>
      </c>
      <c r="N1266" t="str">
        <f t="shared" si="160"/>
        <v>Insert into dbax_dime_conc (codi_dein, pref_conc, codi_conc, orde_conc, pref_dime, codi_dime) values ('pre_cl-ci_ifrs-3_2014-03-05_role-817100','ifrs-full','ReconciliationOfChangesInGoodwillAbstract','120','ifrs-full','DisclosureOfReconciliationOfChangesInGoodwillTable')</v>
      </c>
    </row>
    <row r="1267" spans="1:14" x14ac:dyDescent="0.25">
      <c r="A1267" t="s">
        <v>229</v>
      </c>
      <c r="B1267" t="s">
        <v>609</v>
      </c>
      <c r="C1267">
        <v>130</v>
      </c>
      <c r="D1267" t="s">
        <v>1722</v>
      </c>
      <c r="H1267" s="1" t="str">
        <f t="shared" si="154"/>
        <v>cl-ci_NombreSociedadCombinacion</v>
      </c>
      <c r="I1267" t="str">
        <f t="shared" si="155"/>
        <v>cl-ci</v>
      </c>
      <c r="J1267" t="str">
        <f t="shared" si="156"/>
        <v>NombreSociedadCombinacion</v>
      </c>
      <c r="K1267" s="1" t="str">
        <f t="shared" si="157"/>
        <v>ifrs-full_DisclosureOfReconciliationOfChangesInGoodwillTable</v>
      </c>
      <c r="L1267" t="str">
        <f t="shared" si="158"/>
        <v>ifrs-full</v>
      </c>
      <c r="M1267" t="str">
        <f t="shared" si="159"/>
        <v>DisclosureOfReconciliationOfChangesInGoodwillTable</v>
      </c>
      <c r="N1267" t="str">
        <f t="shared" si="160"/>
        <v>Insert into dbax_dime_conc (codi_dein, pref_conc, codi_conc, orde_conc, pref_dime, codi_dime) values ('pre_cl-ci_ifrs-3_2014-03-05_role-817100','cl-ci','NombreSociedadCombinacion','130','ifrs-full','DisclosureOfReconciliationOfChangesInGoodwillTable')</v>
      </c>
    </row>
    <row r="1268" spans="1:14" x14ac:dyDescent="0.25">
      <c r="A1268" t="s">
        <v>229</v>
      </c>
      <c r="B1268" t="s">
        <v>706</v>
      </c>
      <c r="C1268">
        <v>140</v>
      </c>
      <c r="D1268" t="s">
        <v>1722</v>
      </c>
      <c r="H1268" s="1" t="str">
        <f t="shared" si="154"/>
        <v>cl-ci_RutSociedadCombinacion</v>
      </c>
      <c r="I1268" t="str">
        <f t="shared" si="155"/>
        <v>cl-ci</v>
      </c>
      <c r="J1268" t="str">
        <f t="shared" si="156"/>
        <v>RutSociedadCombinacion</v>
      </c>
      <c r="K1268" s="1" t="str">
        <f t="shared" si="157"/>
        <v>ifrs-full_DisclosureOfReconciliationOfChangesInGoodwillTable</v>
      </c>
      <c r="L1268" t="str">
        <f t="shared" si="158"/>
        <v>ifrs-full</v>
      </c>
      <c r="M1268" t="str">
        <f t="shared" si="159"/>
        <v>DisclosureOfReconciliationOfChangesInGoodwillTable</v>
      </c>
      <c r="N1268" t="str">
        <f t="shared" si="160"/>
        <v>Insert into dbax_dime_conc (codi_dein, pref_conc, codi_conc, orde_conc, pref_dime, codi_dime) values ('pre_cl-ci_ifrs-3_2014-03-05_role-817100','cl-ci','RutSociedadCombinacion','140','ifrs-full','DisclosureOfReconciliationOfChangesInGoodwillTable')</v>
      </c>
    </row>
    <row r="1269" spans="1:14" x14ac:dyDescent="0.25">
      <c r="A1269" t="s">
        <v>229</v>
      </c>
      <c r="B1269" t="s">
        <v>2017</v>
      </c>
      <c r="C1269">
        <v>150</v>
      </c>
      <c r="D1269" t="s">
        <v>1722</v>
      </c>
      <c r="H1269" s="1" t="str">
        <f t="shared" si="154"/>
        <v>ifrs-full_Goodwill</v>
      </c>
      <c r="I1269" t="str">
        <f t="shared" si="155"/>
        <v>ifrs-full</v>
      </c>
      <c r="J1269" t="str">
        <f t="shared" si="156"/>
        <v>Goodwill</v>
      </c>
      <c r="K1269" s="1" t="str">
        <f t="shared" si="157"/>
        <v>ifrs-full_DisclosureOfReconciliationOfChangesInGoodwillTable</v>
      </c>
      <c r="L1269" t="str">
        <f t="shared" si="158"/>
        <v>ifrs-full</v>
      </c>
      <c r="M1269" t="str">
        <f t="shared" si="159"/>
        <v>DisclosureOfReconciliationOfChangesInGoodwillTable</v>
      </c>
      <c r="N1269" t="str">
        <f t="shared" si="160"/>
        <v>Insert into dbax_dime_conc (codi_dein, pref_conc, codi_conc, orde_conc, pref_dime, codi_dime) values ('pre_cl-ci_ifrs-3_2014-03-05_role-817100','ifrs-full','Goodwill','150','ifrs-full','DisclosureOfReconciliationOfChangesInGoodwillTable')</v>
      </c>
    </row>
    <row r="1270" spans="1:14" x14ac:dyDescent="0.25">
      <c r="A1270" t="s">
        <v>229</v>
      </c>
      <c r="B1270" t="s">
        <v>953</v>
      </c>
      <c r="C1270">
        <v>160</v>
      </c>
      <c r="D1270" t="s">
        <v>1722</v>
      </c>
      <c r="H1270" s="1" t="str">
        <f t="shared" si="154"/>
        <v>ifrs-full_ChangesInGoodwillAbstract</v>
      </c>
      <c r="I1270" t="str">
        <f t="shared" si="155"/>
        <v>ifrs-full</v>
      </c>
      <c r="J1270" t="str">
        <f t="shared" si="156"/>
        <v>ChangesInGoodwillAbstract</v>
      </c>
      <c r="K1270" s="1" t="str">
        <f t="shared" si="157"/>
        <v>ifrs-full_DisclosureOfReconciliationOfChangesInGoodwillTable</v>
      </c>
      <c r="L1270" t="str">
        <f t="shared" si="158"/>
        <v>ifrs-full</v>
      </c>
      <c r="M1270" t="str">
        <f t="shared" si="159"/>
        <v>DisclosureOfReconciliationOfChangesInGoodwillTable</v>
      </c>
      <c r="N1270" t="str">
        <f t="shared" si="160"/>
        <v>Insert into dbax_dime_conc (codi_dein, pref_conc, codi_conc, orde_conc, pref_dime, codi_dime) values ('pre_cl-ci_ifrs-3_2014-03-05_role-817100','ifrs-full','ChangesInGoodwillAbstract','160','ifrs-full','DisclosureOfReconciliationOfChangesInGoodwillTable')</v>
      </c>
    </row>
    <row r="1271" spans="1:14" x14ac:dyDescent="0.25">
      <c r="A1271" t="s">
        <v>229</v>
      </c>
      <c r="B1271" t="s">
        <v>767</v>
      </c>
      <c r="C1271">
        <v>170</v>
      </c>
      <c r="D1271" t="s">
        <v>1722</v>
      </c>
      <c r="H1271" s="1" t="str">
        <f t="shared" si="154"/>
        <v>ifrs-full_AdditionalRecognitionGoodwill</v>
      </c>
      <c r="I1271" t="str">
        <f t="shared" si="155"/>
        <v>ifrs-full</v>
      </c>
      <c r="J1271" t="str">
        <f t="shared" si="156"/>
        <v>AdditionalRecognitionGoodwill</v>
      </c>
      <c r="K1271" s="1" t="str">
        <f t="shared" si="157"/>
        <v>ifrs-full_DisclosureOfReconciliationOfChangesInGoodwillTable</v>
      </c>
      <c r="L1271" t="str">
        <f t="shared" si="158"/>
        <v>ifrs-full</v>
      </c>
      <c r="M1271" t="str">
        <f t="shared" si="159"/>
        <v>DisclosureOfReconciliationOfChangesInGoodwillTable</v>
      </c>
      <c r="N1271" t="str">
        <f t="shared" si="160"/>
        <v>Insert into dbax_dime_conc (codi_dein, pref_conc, codi_conc, orde_conc, pref_dime, codi_dime) values ('pre_cl-ci_ifrs-3_2014-03-05_role-817100','ifrs-full','AdditionalRecognitionGoodwill','170','ifrs-full','DisclosureOfReconciliationOfChangesInGoodwillTable')</v>
      </c>
    </row>
    <row r="1272" spans="1:14" x14ac:dyDescent="0.25">
      <c r="A1272" t="s">
        <v>229</v>
      </c>
      <c r="B1272" t="s">
        <v>2916</v>
      </c>
      <c r="C1272">
        <v>180</v>
      </c>
      <c r="D1272" t="s">
        <v>1722</v>
      </c>
      <c r="H1272" s="1" t="str">
        <f t="shared" si="154"/>
        <v>ifrs-full_SubsequentRecognitionOfDeferredTaxAssetsGoodwill</v>
      </c>
      <c r="I1272" t="str">
        <f t="shared" si="155"/>
        <v>ifrs-full</v>
      </c>
      <c r="J1272" t="str">
        <f t="shared" si="156"/>
        <v>SubsequentRecognitionOfDeferredTaxAssetsGoodwill</v>
      </c>
      <c r="K1272" s="1" t="str">
        <f t="shared" si="157"/>
        <v>ifrs-full_DisclosureOfReconciliationOfChangesInGoodwillTable</v>
      </c>
      <c r="L1272" t="str">
        <f t="shared" si="158"/>
        <v>ifrs-full</v>
      </c>
      <c r="M1272" t="str">
        <f t="shared" si="159"/>
        <v>DisclosureOfReconciliationOfChangesInGoodwillTable</v>
      </c>
      <c r="N1272" t="str">
        <f t="shared" si="160"/>
        <v>Insert into dbax_dime_conc (codi_dein, pref_conc, codi_conc, orde_conc, pref_dime, codi_dime) values ('pre_cl-ci_ifrs-3_2014-03-05_role-817100','ifrs-full','SubsequentRecognitionOfDeferredTaxAssetsGoodwill','180','ifrs-full','DisclosureOfReconciliationOfChangesInGoodwillTable')</v>
      </c>
    </row>
    <row r="1273" spans="1:14" x14ac:dyDescent="0.25">
      <c r="A1273" t="s">
        <v>229</v>
      </c>
      <c r="B1273" t="s">
        <v>1119</v>
      </c>
      <c r="C1273">
        <v>190</v>
      </c>
      <c r="D1273" t="s">
        <v>1722</v>
      </c>
      <c r="H1273" s="1" t="str">
        <f t="shared" si="154"/>
        <v>ifrs-full_DecreaseThroughClassifiedAsHeldForSaleGoodwill</v>
      </c>
      <c r="I1273" t="str">
        <f t="shared" si="155"/>
        <v>ifrs-full</v>
      </c>
      <c r="J1273" t="str">
        <f t="shared" si="156"/>
        <v>DecreaseThroughClassifiedAsHeldForSaleGoodwill</v>
      </c>
      <c r="K1273" s="1" t="str">
        <f t="shared" si="157"/>
        <v>ifrs-full_DisclosureOfReconciliationOfChangesInGoodwillTable</v>
      </c>
      <c r="L1273" t="str">
        <f t="shared" si="158"/>
        <v>ifrs-full</v>
      </c>
      <c r="M1273" t="str">
        <f t="shared" si="159"/>
        <v>DisclosureOfReconciliationOfChangesInGoodwillTable</v>
      </c>
      <c r="N1273" t="str">
        <f t="shared" si="160"/>
        <v>Insert into dbax_dime_conc (codi_dein, pref_conc, codi_conc, orde_conc, pref_dime, codi_dime) values ('pre_cl-ci_ifrs-3_2014-03-05_role-817100','ifrs-full','DecreaseThroughClassifiedAsHeldForSaleGoodwill','190','ifrs-full','DisclosureOfReconciliationOfChangesInGoodwillTable')</v>
      </c>
    </row>
    <row r="1274" spans="1:14" x14ac:dyDescent="0.25">
      <c r="A1274" t="s">
        <v>229</v>
      </c>
      <c r="B1274" t="s">
        <v>2018</v>
      </c>
      <c r="C1274">
        <v>200</v>
      </c>
      <c r="D1274" t="s">
        <v>1722</v>
      </c>
      <c r="H1274" s="1" t="str">
        <f t="shared" si="154"/>
        <v>ifrs-full_GoodwillDerecognisedWithoutHavingPreviouslyBeenIncludedInDisposalGroupClassifiedAsHeldForSale</v>
      </c>
      <c r="I1274" t="str">
        <f t="shared" si="155"/>
        <v>ifrs-full</v>
      </c>
      <c r="J1274" t="str">
        <f t="shared" si="156"/>
        <v>GoodwillDerecognisedWithoutHavingPreviouslyBeenIncludedInDisposalGroupClassifiedAsHeldForSale</v>
      </c>
      <c r="K1274" s="1" t="str">
        <f t="shared" si="157"/>
        <v>ifrs-full_DisclosureOfReconciliationOfChangesInGoodwillTable</v>
      </c>
      <c r="L1274" t="str">
        <f t="shared" si="158"/>
        <v>ifrs-full</v>
      </c>
      <c r="M1274" t="str">
        <f t="shared" si="159"/>
        <v>DisclosureOfReconciliationOfChangesInGoodwillTable</v>
      </c>
      <c r="N1274" t="str">
        <f t="shared" si="160"/>
        <v>Insert into dbax_dime_conc (codi_dein, pref_conc, codi_conc, orde_conc, pref_dime, codi_dime) values ('pre_cl-ci_ifrs-3_2014-03-05_role-817100','ifrs-full','GoodwillDerecognisedWithoutHavingPreviouslyBeenIncludedInDisposalGroupClassifiedAsHeldForSale','200','ifrs-full','DisclosureOfReconciliationOfChangesInGoodwillTable')</v>
      </c>
    </row>
    <row r="1275" spans="1:14" x14ac:dyDescent="0.25">
      <c r="A1275" t="s">
        <v>229</v>
      </c>
      <c r="B1275" t="s">
        <v>2042</v>
      </c>
      <c r="C1275">
        <v>210</v>
      </c>
      <c r="D1275" t="s">
        <v>1722</v>
      </c>
      <c r="H1275" s="1" t="str">
        <f t="shared" si="154"/>
        <v>ifrs-full_ImpairmentLossRecognisedInProfitOrLossGoodwill</v>
      </c>
      <c r="I1275" t="str">
        <f t="shared" si="155"/>
        <v>ifrs-full</v>
      </c>
      <c r="J1275" t="str">
        <f t="shared" si="156"/>
        <v>ImpairmentLossRecognisedInProfitOrLossGoodwill</v>
      </c>
      <c r="K1275" s="1" t="str">
        <f t="shared" si="157"/>
        <v>ifrs-full_DisclosureOfReconciliationOfChangesInGoodwillTable</v>
      </c>
      <c r="L1275" t="str">
        <f t="shared" si="158"/>
        <v>ifrs-full</v>
      </c>
      <c r="M1275" t="str">
        <f t="shared" si="159"/>
        <v>DisclosureOfReconciliationOfChangesInGoodwillTable</v>
      </c>
      <c r="N1275" t="str">
        <f t="shared" si="160"/>
        <v>Insert into dbax_dime_conc (codi_dein, pref_conc, codi_conc, orde_conc, pref_dime, codi_dime) values ('pre_cl-ci_ifrs-3_2014-03-05_role-817100','ifrs-full','ImpairmentLossRecognisedInProfitOrLossGoodwill','210','ifrs-full','DisclosureOfReconciliationOfChangesInGoodwillTable')</v>
      </c>
    </row>
    <row r="1276" spans="1:14" x14ac:dyDescent="0.25">
      <c r="A1276" t="s">
        <v>229</v>
      </c>
      <c r="B1276" t="s">
        <v>2110</v>
      </c>
      <c r="C1276">
        <v>220</v>
      </c>
      <c r="D1276" t="s">
        <v>1722</v>
      </c>
      <c r="H1276" s="1" t="str">
        <f t="shared" si="154"/>
        <v>ifrs-full_IncreaseDecreaseThroughNetExchangeDifferencesGoodwill</v>
      </c>
      <c r="I1276" t="str">
        <f t="shared" si="155"/>
        <v>ifrs-full</v>
      </c>
      <c r="J1276" t="str">
        <f t="shared" si="156"/>
        <v>IncreaseDecreaseThroughNetExchangeDifferencesGoodwill</v>
      </c>
      <c r="K1276" s="1" t="str">
        <f t="shared" si="157"/>
        <v>ifrs-full_DisclosureOfReconciliationOfChangesInGoodwillTable</v>
      </c>
      <c r="L1276" t="str">
        <f t="shared" si="158"/>
        <v>ifrs-full</v>
      </c>
      <c r="M1276" t="str">
        <f t="shared" si="159"/>
        <v>DisclosureOfReconciliationOfChangesInGoodwillTable</v>
      </c>
      <c r="N1276" t="str">
        <f t="shared" si="160"/>
        <v>Insert into dbax_dime_conc (codi_dein, pref_conc, codi_conc, orde_conc, pref_dime, codi_dime) values ('pre_cl-ci_ifrs-3_2014-03-05_role-817100','ifrs-full','IncreaseDecreaseThroughNetExchangeDifferencesGoodwill','220','ifrs-full','DisclosureOfReconciliationOfChangesInGoodwillTable')</v>
      </c>
    </row>
    <row r="1277" spans="1:14" x14ac:dyDescent="0.25">
      <c r="A1277" t="s">
        <v>229</v>
      </c>
      <c r="B1277" t="s">
        <v>2123</v>
      </c>
      <c r="C1277">
        <v>230</v>
      </c>
      <c r="D1277" t="s">
        <v>1722</v>
      </c>
      <c r="H1277" s="1" t="str">
        <f t="shared" si="154"/>
        <v>ifrs-full_IncreaseDecreaseThroughTransfersAndOtherChangesGoodwill</v>
      </c>
      <c r="I1277" t="str">
        <f t="shared" si="155"/>
        <v>ifrs-full</v>
      </c>
      <c r="J1277" t="str">
        <f t="shared" si="156"/>
        <v>IncreaseDecreaseThroughTransfersAndOtherChangesGoodwill</v>
      </c>
      <c r="K1277" s="1" t="str">
        <f t="shared" si="157"/>
        <v>ifrs-full_DisclosureOfReconciliationOfChangesInGoodwillTable</v>
      </c>
      <c r="L1277" t="str">
        <f t="shared" si="158"/>
        <v>ifrs-full</v>
      </c>
      <c r="M1277" t="str">
        <f t="shared" si="159"/>
        <v>DisclosureOfReconciliationOfChangesInGoodwillTable</v>
      </c>
      <c r="N1277" t="str">
        <f t="shared" si="160"/>
        <v>Insert into dbax_dime_conc (codi_dein, pref_conc, codi_conc, orde_conc, pref_dime, codi_dime) values ('pre_cl-ci_ifrs-3_2014-03-05_role-817100','ifrs-full','IncreaseDecreaseThroughTransfersAndOtherChangesGoodwill','230','ifrs-full','DisclosureOfReconciliationOfChangesInGoodwillTable')</v>
      </c>
    </row>
    <row r="1278" spans="1:14" x14ac:dyDescent="0.25">
      <c r="A1278" t="s">
        <v>229</v>
      </c>
      <c r="B1278" t="s">
        <v>952</v>
      </c>
      <c r="C1278">
        <v>240</v>
      </c>
      <c r="D1278" t="s">
        <v>1722</v>
      </c>
      <c r="H1278" s="1" t="str">
        <f t="shared" si="154"/>
        <v>ifrs-full_ChangesInGoodwill</v>
      </c>
      <c r="I1278" t="str">
        <f t="shared" si="155"/>
        <v>ifrs-full</v>
      </c>
      <c r="J1278" t="str">
        <f t="shared" si="156"/>
        <v>ChangesInGoodwill</v>
      </c>
      <c r="K1278" s="1" t="str">
        <f t="shared" si="157"/>
        <v>ifrs-full_DisclosureOfReconciliationOfChangesInGoodwillTable</v>
      </c>
      <c r="L1278" t="str">
        <f t="shared" si="158"/>
        <v>ifrs-full</v>
      </c>
      <c r="M1278" t="str">
        <f t="shared" si="159"/>
        <v>DisclosureOfReconciliationOfChangesInGoodwillTable</v>
      </c>
      <c r="N1278" t="str">
        <f t="shared" si="160"/>
        <v>Insert into dbax_dime_conc (codi_dein, pref_conc, codi_conc, orde_conc, pref_dime, codi_dime) values ('pre_cl-ci_ifrs-3_2014-03-05_role-817100','ifrs-full','ChangesInGoodwill','240','ifrs-full','DisclosureOfReconciliationOfChangesInGoodwillTable')</v>
      </c>
    </row>
    <row r="1279" spans="1:14" x14ac:dyDescent="0.25">
      <c r="A1279" t="s">
        <v>229</v>
      </c>
      <c r="B1279" t="s">
        <v>2017</v>
      </c>
      <c r="C1279">
        <v>250</v>
      </c>
      <c r="D1279" t="s">
        <v>1722</v>
      </c>
      <c r="H1279" s="1" t="str">
        <f t="shared" si="154"/>
        <v>ifrs-full_Goodwill</v>
      </c>
      <c r="I1279" t="str">
        <f t="shared" si="155"/>
        <v>ifrs-full</v>
      </c>
      <c r="J1279" t="str">
        <f t="shared" si="156"/>
        <v>Goodwill</v>
      </c>
      <c r="K1279" s="1" t="str">
        <f t="shared" si="157"/>
        <v>ifrs-full_DisclosureOfReconciliationOfChangesInGoodwillTable</v>
      </c>
      <c r="L1279" t="str">
        <f t="shared" si="158"/>
        <v>ifrs-full</v>
      </c>
      <c r="M1279" t="str">
        <f t="shared" si="159"/>
        <v>DisclosureOfReconciliationOfChangesInGoodwillTable</v>
      </c>
      <c r="N1279" t="str">
        <f t="shared" si="160"/>
        <v>Insert into dbax_dime_conc (codi_dein, pref_conc, codi_conc, orde_conc, pref_dime, codi_dime) values ('pre_cl-ci_ifrs-3_2014-03-05_role-817100','ifrs-full','Goodwill','250','ifrs-full','DisclosureOfReconciliationOfChangesInGoodwillTable')</v>
      </c>
    </row>
    <row r="1280" spans="1:14" x14ac:dyDescent="0.25">
      <c r="A1280" t="s">
        <v>232</v>
      </c>
      <c r="B1280" t="s">
        <v>1583</v>
      </c>
      <c r="C1280">
        <v>690</v>
      </c>
      <c r="D1280" t="s">
        <v>1584</v>
      </c>
      <c r="H1280" s="1" t="str">
        <f t="shared" si="154"/>
        <v>ifrs-full_DisclosureOfGeographicalAreasLineItems</v>
      </c>
      <c r="I1280" t="str">
        <f t="shared" si="155"/>
        <v>ifrs-full</v>
      </c>
      <c r="J1280" t="str">
        <f t="shared" si="156"/>
        <v>DisclosureOfGeographicalAreasLineItems</v>
      </c>
      <c r="K1280" s="1" t="str">
        <f t="shared" si="157"/>
        <v>ifrs-full_DisclosureOfGeographicalAreasTable</v>
      </c>
      <c r="L1280" t="str">
        <f t="shared" si="158"/>
        <v>ifrs-full</v>
      </c>
      <c r="M1280" t="str">
        <f t="shared" si="159"/>
        <v>DisclosureOfGeographicalAreasTable</v>
      </c>
      <c r="N1280" t="str">
        <f t="shared" si="160"/>
        <v>Insert into dbax_dime_conc (codi_dein, pref_conc, codi_conc, orde_conc, pref_dime, codi_dime) values ('pre_cl-ci_ifrs-8_2014-03-05_role-871100','ifrs-full','DisclosureOfGeographicalAreasLineItems','690','ifrs-full','DisclosureOfGeographicalAreasTable')</v>
      </c>
    </row>
    <row r="1281" spans="1:14" x14ac:dyDescent="0.25">
      <c r="A1281" t="s">
        <v>232</v>
      </c>
      <c r="B1281" t="s">
        <v>2804</v>
      </c>
      <c r="C1281">
        <v>700</v>
      </c>
      <c r="D1281" t="s">
        <v>1584</v>
      </c>
      <c r="H1281" s="1" t="str">
        <f t="shared" si="154"/>
        <v>ifrs-full_Revenue</v>
      </c>
      <c r="I1281" t="str">
        <f t="shared" si="155"/>
        <v>ifrs-full</v>
      </c>
      <c r="J1281" t="str">
        <f t="shared" si="156"/>
        <v>Revenue</v>
      </c>
      <c r="K1281" s="1" t="str">
        <f t="shared" si="157"/>
        <v>ifrs-full_DisclosureOfGeographicalAreasTable</v>
      </c>
      <c r="L1281" t="str">
        <f t="shared" si="158"/>
        <v>ifrs-full</v>
      </c>
      <c r="M1281" t="str">
        <f t="shared" si="159"/>
        <v>DisclosureOfGeographicalAreasTable</v>
      </c>
      <c r="N1281" t="str">
        <f t="shared" si="160"/>
        <v>Insert into dbax_dime_conc (codi_dein, pref_conc, codi_conc, orde_conc, pref_dime, codi_dime) values ('pre_cl-ci_ifrs-8_2014-03-05_role-871100','ifrs-full','Revenue','700','ifrs-full','DisclosureOfGeographicalAreasTable')</v>
      </c>
    </row>
    <row r="1282" spans="1:14" x14ac:dyDescent="0.25">
      <c r="A1282" t="s">
        <v>232</v>
      </c>
      <c r="B1282" t="s">
        <v>2404</v>
      </c>
      <c r="C1282">
        <v>710</v>
      </c>
      <c r="D1282" t="s">
        <v>1584</v>
      </c>
      <c r="H1282" s="1" t="str">
        <f t="shared" si="154"/>
        <v>ifrs-full_NoncurrentAssetsOtherThanFinancialInstrumentsDeferredTaxAssetsPostemploymentBenefitAssetsAndRightsArisingUnderInsuranceContracts</v>
      </c>
      <c r="I1282" t="str">
        <f t="shared" si="155"/>
        <v>ifrs-full</v>
      </c>
      <c r="J1282" t="str">
        <f t="shared" si="156"/>
        <v>NoncurrentAssetsOtherThanFinancialInstrumentsDeferredTaxAssetsPostemploymentBenefitAssetsAndRightsArisingUnderInsuranceContracts</v>
      </c>
      <c r="K1282" s="1" t="str">
        <f t="shared" si="157"/>
        <v>ifrs-full_DisclosureOfGeographicalAreasTable</v>
      </c>
      <c r="L1282" t="str">
        <f t="shared" si="158"/>
        <v>ifrs-full</v>
      </c>
      <c r="M1282" t="str">
        <f t="shared" si="159"/>
        <v>DisclosureOfGeographicalAreasTable</v>
      </c>
      <c r="N1282" t="str">
        <f t="shared" si="160"/>
        <v>Insert into dbax_dime_conc (codi_dein, pref_conc, codi_conc, orde_conc, pref_dime, codi_dime) values ('pre_cl-ci_ifrs-8_2014-03-05_role-871100','ifrs-full','NoncurrentAssetsOtherThanFinancialInstrumentsDeferredTaxAssetsPostemploymentBenefitAssetsAndRightsArisingUnderInsuranceContracts','710','ifrs-full','DisclosureOfGeographicalAreasTable')</v>
      </c>
    </row>
    <row r="1283" spans="1:14" x14ac:dyDescent="0.25">
      <c r="A1283" t="s">
        <v>232</v>
      </c>
      <c r="B1283" t="s">
        <v>1666</v>
      </c>
      <c r="C1283">
        <v>780</v>
      </c>
      <c r="D1283" t="s">
        <v>1667</v>
      </c>
      <c r="H1283" s="1" t="str">
        <f t="shared" si="154"/>
        <v>ifrs-full_DisclosureOfMajorCustomersLineItems</v>
      </c>
      <c r="I1283" t="str">
        <f t="shared" si="155"/>
        <v>ifrs-full</v>
      </c>
      <c r="J1283" t="str">
        <f t="shared" si="156"/>
        <v>DisclosureOfMajorCustomersLineItems</v>
      </c>
      <c r="K1283" s="1" t="str">
        <f t="shared" si="157"/>
        <v>ifrs-full_DisclosureOfMajorCustomersTable</v>
      </c>
      <c r="L1283" t="str">
        <f t="shared" si="158"/>
        <v>ifrs-full</v>
      </c>
      <c r="M1283" t="str">
        <f t="shared" si="159"/>
        <v>DisclosureOfMajorCustomersTable</v>
      </c>
      <c r="N1283" t="str">
        <f t="shared" si="160"/>
        <v>Insert into dbax_dime_conc (codi_dein, pref_conc, codi_conc, orde_conc, pref_dime, codi_dime) values ('pre_cl-ci_ifrs-8_2014-03-05_role-871100','ifrs-full','DisclosureOfMajorCustomersLineItems','780','ifrs-full','DisclosureOfMajorCustomersTable')</v>
      </c>
    </row>
    <row r="1284" spans="1:14" x14ac:dyDescent="0.25">
      <c r="A1284" t="s">
        <v>232</v>
      </c>
      <c r="B1284" t="s">
        <v>2804</v>
      </c>
      <c r="C1284">
        <v>790</v>
      </c>
      <c r="D1284" t="s">
        <v>1667</v>
      </c>
      <c r="H1284" s="1" t="str">
        <f t="shared" si="154"/>
        <v>ifrs-full_Revenue</v>
      </c>
      <c r="I1284" t="str">
        <f t="shared" si="155"/>
        <v>ifrs-full</v>
      </c>
      <c r="J1284" t="str">
        <f t="shared" si="156"/>
        <v>Revenue</v>
      </c>
      <c r="K1284" s="1" t="str">
        <f t="shared" si="157"/>
        <v>ifrs-full_DisclosureOfMajorCustomersTable</v>
      </c>
      <c r="L1284" t="str">
        <f t="shared" si="158"/>
        <v>ifrs-full</v>
      </c>
      <c r="M1284" t="str">
        <f t="shared" si="159"/>
        <v>DisclosureOfMajorCustomersTable</v>
      </c>
      <c r="N1284" t="str">
        <f t="shared" si="160"/>
        <v>Insert into dbax_dime_conc (codi_dein, pref_conc, codi_conc, orde_conc, pref_dime, codi_dime) values ('pre_cl-ci_ifrs-8_2014-03-05_role-871100','ifrs-full','Revenue','790','ifrs-full','DisclosureOfMajorCustomersTable')</v>
      </c>
    </row>
    <row r="1285" spans="1:14" x14ac:dyDescent="0.25">
      <c r="A1285" t="s">
        <v>232</v>
      </c>
      <c r="B1285" t="s">
        <v>2611</v>
      </c>
      <c r="C1285">
        <v>800</v>
      </c>
      <c r="D1285" t="s">
        <v>1667</v>
      </c>
      <c r="H1285" s="1" t="str">
        <f t="shared" si="154"/>
        <v>ifrs-full_PercentageOfEntitysRevenue</v>
      </c>
      <c r="I1285" t="str">
        <f t="shared" si="155"/>
        <v>ifrs-full</v>
      </c>
      <c r="J1285" t="str">
        <f t="shared" si="156"/>
        <v>PercentageOfEntitysRevenue</v>
      </c>
      <c r="K1285" s="1" t="str">
        <f t="shared" si="157"/>
        <v>ifrs-full_DisclosureOfMajorCustomersTable</v>
      </c>
      <c r="L1285" t="str">
        <f t="shared" si="158"/>
        <v>ifrs-full</v>
      </c>
      <c r="M1285" t="str">
        <f t="shared" si="159"/>
        <v>DisclosureOfMajorCustomersTable</v>
      </c>
      <c r="N1285" t="str">
        <f t="shared" si="160"/>
        <v>Insert into dbax_dime_conc (codi_dein, pref_conc, codi_conc, orde_conc, pref_dime, codi_dime) values ('pre_cl-ci_ifrs-8_2014-03-05_role-871100','ifrs-full','PercentageOfEntitysRevenue','800','ifrs-full','DisclosureOfMajorCustomersTable')</v>
      </c>
    </row>
    <row r="1286" spans="1:14" x14ac:dyDescent="0.25">
      <c r="A1286" t="s">
        <v>232</v>
      </c>
      <c r="B1286" t="s">
        <v>1684</v>
      </c>
      <c r="C1286">
        <v>230</v>
      </c>
      <c r="D1286" t="s">
        <v>1685</v>
      </c>
      <c r="H1286" s="1" t="str">
        <f t="shared" si="154"/>
        <v>ifrs-full_DisclosureOfOperatingSegmentsLineItems</v>
      </c>
      <c r="I1286" t="str">
        <f t="shared" si="155"/>
        <v>ifrs-full</v>
      </c>
      <c r="J1286" t="str">
        <f t="shared" si="156"/>
        <v>DisclosureOfOperatingSegmentsLineItems</v>
      </c>
      <c r="K1286" s="1" t="str">
        <f t="shared" si="157"/>
        <v>ifrs-full_DisclosureOfOperatingSegmentsTable</v>
      </c>
      <c r="L1286" t="str">
        <f t="shared" si="158"/>
        <v>ifrs-full</v>
      </c>
      <c r="M1286" t="str">
        <f t="shared" si="159"/>
        <v>DisclosureOfOperatingSegmentsTable</v>
      </c>
      <c r="N1286" t="str">
        <f t="shared" si="160"/>
        <v>Insert into dbax_dime_conc (codi_dein, pref_conc, codi_conc, orde_conc, pref_dime, codi_dime) values ('pre_cl-ci_ifrs-8_2014-03-05_role-871100','ifrs-full','DisclosureOfOperatingSegmentsLineItems','230','ifrs-full','DisclosureOfOperatingSegmentsTable')</v>
      </c>
    </row>
    <row r="1287" spans="1:14" x14ac:dyDescent="0.25">
      <c r="A1287" t="s">
        <v>232</v>
      </c>
      <c r="B1287" t="s">
        <v>2804</v>
      </c>
      <c r="C1287">
        <v>240</v>
      </c>
      <c r="D1287" t="s">
        <v>1685</v>
      </c>
      <c r="H1287" s="1" t="str">
        <f t="shared" si="154"/>
        <v>ifrs-full_Revenue</v>
      </c>
      <c r="I1287" t="str">
        <f t="shared" si="155"/>
        <v>ifrs-full</v>
      </c>
      <c r="J1287" t="str">
        <f t="shared" si="156"/>
        <v>Revenue</v>
      </c>
      <c r="K1287" s="1" t="str">
        <f t="shared" si="157"/>
        <v>ifrs-full_DisclosureOfOperatingSegmentsTable</v>
      </c>
      <c r="L1287" t="str">
        <f t="shared" si="158"/>
        <v>ifrs-full</v>
      </c>
      <c r="M1287" t="str">
        <f t="shared" si="159"/>
        <v>DisclosureOfOperatingSegmentsTable</v>
      </c>
      <c r="N1287" t="str">
        <f t="shared" si="160"/>
        <v>Insert into dbax_dime_conc (codi_dein, pref_conc, codi_conc, orde_conc, pref_dime, codi_dime) values ('pre_cl-ci_ifrs-8_2014-03-05_role-871100','ifrs-full','Revenue','240','ifrs-full','DisclosureOfOperatingSegmentsTable')</v>
      </c>
    </row>
    <row r="1288" spans="1:14" x14ac:dyDescent="0.25">
      <c r="A1288" t="s">
        <v>232</v>
      </c>
      <c r="B1288" t="s">
        <v>701</v>
      </c>
      <c r="C1288">
        <v>250</v>
      </c>
      <c r="D1288" t="s">
        <v>1685</v>
      </c>
      <c r="H1288" s="1" t="str">
        <f t="shared" si="154"/>
        <v>cl-ci_RevenuesFromTransactionsWithOtherOperatingSegmentsOfSameEntity</v>
      </c>
      <c r="I1288" t="str">
        <f t="shared" si="155"/>
        <v>cl-ci</v>
      </c>
      <c r="J1288" t="str">
        <f t="shared" si="156"/>
        <v>RevenuesFromTransactionsWithOtherOperatingSegmentsOfSameEntity</v>
      </c>
      <c r="K1288" s="1" t="str">
        <f t="shared" si="157"/>
        <v>ifrs-full_DisclosureOfOperatingSegmentsTable</v>
      </c>
      <c r="L1288" t="str">
        <f t="shared" si="158"/>
        <v>ifrs-full</v>
      </c>
      <c r="M1288" t="str">
        <f t="shared" si="159"/>
        <v>DisclosureOfOperatingSegmentsTable</v>
      </c>
      <c r="N1288" t="str">
        <f t="shared" si="160"/>
        <v>Insert into dbax_dime_conc (codi_dein, pref_conc, codi_conc, orde_conc, pref_dime, codi_dime) values ('pre_cl-ci_ifrs-8_2014-03-05_role-871100','cl-ci','RevenuesFromTransactionsWithOtherOperatingSegmentsOfSameEntity','250','ifrs-full','DisclosureOfOperatingSegmentsTable')</v>
      </c>
    </row>
    <row r="1289" spans="1:14" x14ac:dyDescent="0.25">
      <c r="A1289" t="s">
        <v>232</v>
      </c>
      <c r="B1289" t="s">
        <v>700</v>
      </c>
      <c r="C1289">
        <v>260</v>
      </c>
      <c r="D1289" t="s">
        <v>1685</v>
      </c>
      <c r="H1289" s="1" t="str">
        <f t="shared" si="154"/>
        <v>cl-ci_RevenuesFromExternalCustomersAndTransactionsWithOtherOperatingSegmentsOfSameEntity</v>
      </c>
      <c r="I1289" t="str">
        <f t="shared" si="155"/>
        <v>cl-ci</v>
      </c>
      <c r="J1289" t="str">
        <f t="shared" si="156"/>
        <v>RevenuesFromExternalCustomersAndTransactionsWithOtherOperatingSegmentsOfSameEntity</v>
      </c>
      <c r="K1289" s="1" t="str">
        <f t="shared" si="157"/>
        <v>ifrs-full_DisclosureOfOperatingSegmentsTable</v>
      </c>
      <c r="L1289" t="str">
        <f t="shared" si="158"/>
        <v>ifrs-full</v>
      </c>
      <c r="M1289" t="str">
        <f t="shared" si="159"/>
        <v>DisclosureOfOperatingSegmentsTable</v>
      </c>
      <c r="N1289" t="str">
        <f t="shared" si="160"/>
        <v>Insert into dbax_dime_conc (codi_dein, pref_conc, codi_conc, orde_conc, pref_dime, codi_dime) values ('pre_cl-ci_ifrs-8_2014-03-05_role-871100','cl-ci','RevenuesFromExternalCustomersAndTransactionsWithOtherOperatingSegmentsOfSameEntity','260','ifrs-full','DisclosureOfOperatingSegmentsTable')</v>
      </c>
    </row>
    <row r="1290" spans="1:14" x14ac:dyDescent="0.25">
      <c r="A1290" t="s">
        <v>232</v>
      </c>
      <c r="B1290" t="s">
        <v>1025</v>
      </c>
      <c r="C1290">
        <v>270</v>
      </c>
      <c r="D1290" t="s">
        <v>1685</v>
      </c>
      <c r="H1290" s="1" t="str">
        <f t="shared" si="154"/>
        <v>ifrs-full_CostOfSales</v>
      </c>
      <c r="I1290" t="str">
        <f t="shared" si="155"/>
        <v>ifrs-full</v>
      </c>
      <c r="J1290" t="str">
        <f t="shared" si="156"/>
        <v>CostOfSales</v>
      </c>
      <c r="K1290" s="1" t="str">
        <f t="shared" si="157"/>
        <v>ifrs-full_DisclosureOfOperatingSegmentsTable</v>
      </c>
      <c r="L1290" t="str">
        <f t="shared" si="158"/>
        <v>ifrs-full</v>
      </c>
      <c r="M1290" t="str">
        <f t="shared" si="159"/>
        <v>DisclosureOfOperatingSegmentsTable</v>
      </c>
      <c r="N1290" t="str">
        <f t="shared" si="160"/>
        <v>Insert into dbax_dime_conc (codi_dein, pref_conc, codi_conc, orde_conc, pref_dime, codi_dime) values ('pre_cl-ci_ifrs-8_2014-03-05_role-871100','ifrs-full','CostOfSales','270','ifrs-full','DisclosureOfOperatingSegmentsTable')</v>
      </c>
    </row>
    <row r="1291" spans="1:14" x14ac:dyDescent="0.25">
      <c r="A1291" t="s">
        <v>232</v>
      </c>
      <c r="B1291" t="s">
        <v>1781</v>
      </c>
      <c r="C1291">
        <v>280</v>
      </c>
      <c r="D1291" t="s">
        <v>1685</v>
      </c>
      <c r="H1291" s="1" t="str">
        <f t="shared" si="154"/>
        <v>ifrs-full_DistributionCosts</v>
      </c>
      <c r="I1291" t="str">
        <f t="shared" si="155"/>
        <v>ifrs-full</v>
      </c>
      <c r="J1291" t="str">
        <f t="shared" si="156"/>
        <v>DistributionCosts</v>
      </c>
      <c r="K1291" s="1" t="str">
        <f t="shared" si="157"/>
        <v>ifrs-full_DisclosureOfOperatingSegmentsTable</v>
      </c>
      <c r="L1291" t="str">
        <f t="shared" si="158"/>
        <v>ifrs-full</v>
      </c>
      <c r="M1291" t="str">
        <f t="shared" si="159"/>
        <v>DisclosureOfOperatingSegmentsTable</v>
      </c>
      <c r="N1291" t="str">
        <f t="shared" si="160"/>
        <v>Insert into dbax_dime_conc (codi_dein, pref_conc, codi_conc, orde_conc, pref_dime, codi_dime) values ('pre_cl-ci_ifrs-8_2014-03-05_role-871100','ifrs-full','DistributionCosts','280','ifrs-full','DisclosureOfOperatingSegmentsTable')</v>
      </c>
    </row>
    <row r="1292" spans="1:14" x14ac:dyDescent="0.25">
      <c r="A1292" t="s">
        <v>232</v>
      </c>
      <c r="B1292" t="s">
        <v>796</v>
      </c>
      <c r="C1292">
        <v>290</v>
      </c>
      <c r="D1292" t="s">
        <v>1685</v>
      </c>
      <c r="H1292" s="1" t="str">
        <f t="shared" si="154"/>
        <v>ifrs-full_AdministrativeExpense</v>
      </c>
      <c r="I1292" t="str">
        <f t="shared" si="155"/>
        <v>ifrs-full</v>
      </c>
      <c r="J1292" t="str">
        <f t="shared" si="156"/>
        <v>AdministrativeExpense</v>
      </c>
      <c r="K1292" s="1" t="str">
        <f t="shared" si="157"/>
        <v>ifrs-full_DisclosureOfOperatingSegmentsTable</v>
      </c>
      <c r="L1292" t="str">
        <f t="shared" si="158"/>
        <v>ifrs-full</v>
      </c>
      <c r="M1292" t="str">
        <f t="shared" si="159"/>
        <v>DisclosureOfOperatingSegmentsTable</v>
      </c>
      <c r="N1292" t="str">
        <f t="shared" si="160"/>
        <v>Insert into dbax_dime_conc (codi_dein, pref_conc, codi_conc, orde_conc, pref_dime, codi_dime) values ('pre_cl-ci_ifrs-8_2014-03-05_role-871100','ifrs-full','AdministrativeExpense','290','ifrs-full','DisclosureOfOperatingSegmentsTable')</v>
      </c>
    </row>
    <row r="1293" spans="1:14" x14ac:dyDescent="0.25">
      <c r="A1293" t="s">
        <v>232</v>
      </c>
      <c r="B1293" t="s">
        <v>2713</v>
      </c>
      <c r="C1293">
        <v>300</v>
      </c>
      <c r="D1293" t="s">
        <v>1685</v>
      </c>
      <c r="H1293" s="1" t="str">
        <f t="shared" si="154"/>
        <v>ifrs-full_RawMaterialsAndConsumablesUsed</v>
      </c>
      <c r="I1293" t="str">
        <f t="shared" si="155"/>
        <v>ifrs-full</v>
      </c>
      <c r="J1293" t="str">
        <f t="shared" si="156"/>
        <v>RawMaterialsAndConsumablesUsed</v>
      </c>
      <c r="K1293" s="1" t="str">
        <f t="shared" si="157"/>
        <v>ifrs-full_DisclosureOfOperatingSegmentsTable</v>
      </c>
      <c r="L1293" t="str">
        <f t="shared" si="158"/>
        <v>ifrs-full</v>
      </c>
      <c r="M1293" t="str">
        <f t="shared" si="159"/>
        <v>DisclosureOfOperatingSegmentsTable</v>
      </c>
      <c r="N1293" t="str">
        <f t="shared" si="160"/>
        <v>Insert into dbax_dime_conc (codi_dein, pref_conc, codi_conc, orde_conc, pref_dime, codi_dime) values ('pre_cl-ci_ifrs-8_2014-03-05_role-871100','ifrs-full','RawMaterialsAndConsumablesUsed','300','ifrs-full','DisclosureOfOperatingSegmentsTable')</v>
      </c>
    </row>
    <row r="1294" spans="1:14" x14ac:dyDescent="0.25">
      <c r="A1294" t="s">
        <v>232</v>
      </c>
      <c r="B1294" t="s">
        <v>1801</v>
      </c>
      <c r="C1294">
        <v>310</v>
      </c>
      <c r="D1294" t="s">
        <v>1685</v>
      </c>
      <c r="H1294" s="1" t="str">
        <f t="shared" si="154"/>
        <v>ifrs-full_EmployeeBenefitsExpense</v>
      </c>
      <c r="I1294" t="str">
        <f t="shared" si="155"/>
        <v>ifrs-full</v>
      </c>
      <c r="J1294" t="str">
        <f t="shared" si="156"/>
        <v>EmployeeBenefitsExpense</v>
      </c>
      <c r="K1294" s="1" t="str">
        <f t="shared" si="157"/>
        <v>ifrs-full_DisclosureOfOperatingSegmentsTable</v>
      </c>
      <c r="L1294" t="str">
        <f t="shared" si="158"/>
        <v>ifrs-full</v>
      </c>
      <c r="M1294" t="str">
        <f t="shared" si="159"/>
        <v>DisclosureOfOperatingSegmentsTable</v>
      </c>
      <c r="N1294" t="str">
        <f t="shared" si="160"/>
        <v>Insert into dbax_dime_conc (codi_dein, pref_conc, codi_conc, orde_conc, pref_dime, codi_dime) values ('pre_cl-ci_ifrs-8_2014-03-05_role-871100','ifrs-full','EmployeeBenefitsExpense','310','ifrs-full','DisclosureOfOperatingSegmentsTable')</v>
      </c>
    </row>
    <row r="1295" spans="1:14" x14ac:dyDescent="0.25">
      <c r="A1295" t="s">
        <v>232</v>
      </c>
      <c r="B1295" t="s">
        <v>2819</v>
      </c>
      <c r="C1295">
        <v>320</v>
      </c>
      <c r="D1295" t="s">
        <v>1685</v>
      </c>
      <c r="H1295" s="1" t="str">
        <f t="shared" si="154"/>
        <v>ifrs-full_RevenueFromInterest</v>
      </c>
      <c r="I1295" t="str">
        <f t="shared" si="155"/>
        <v>ifrs-full</v>
      </c>
      <c r="J1295" t="str">
        <f t="shared" si="156"/>
        <v>RevenueFromInterest</v>
      </c>
      <c r="K1295" s="1" t="str">
        <f t="shared" si="157"/>
        <v>ifrs-full_DisclosureOfOperatingSegmentsTable</v>
      </c>
      <c r="L1295" t="str">
        <f t="shared" si="158"/>
        <v>ifrs-full</v>
      </c>
      <c r="M1295" t="str">
        <f t="shared" si="159"/>
        <v>DisclosureOfOperatingSegmentsTable</v>
      </c>
      <c r="N1295" t="str">
        <f t="shared" si="160"/>
        <v>Insert into dbax_dime_conc (codi_dein, pref_conc, codi_conc, orde_conc, pref_dime, codi_dime) values ('pre_cl-ci_ifrs-8_2014-03-05_role-871100','ifrs-full','RevenueFromInterest','320','ifrs-full','DisclosureOfOperatingSegmentsTable')</v>
      </c>
    </row>
    <row r="1296" spans="1:14" x14ac:dyDescent="0.25">
      <c r="A1296" t="s">
        <v>232</v>
      </c>
      <c r="B1296" t="s">
        <v>2190</v>
      </c>
      <c r="C1296">
        <v>330</v>
      </c>
      <c r="D1296" t="s">
        <v>1685</v>
      </c>
      <c r="H1296" s="1" t="str">
        <f t="shared" si="154"/>
        <v>ifrs-full_InterestExpense</v>
      </c>
      <c r="I1296" t="str">
        <f t="shared" si="155"/>
        <v>ifrs-full</v>
      </c>
      <c r="J1296" t="str">
        <f t="shared" si="156"/>
        <v>InterestExpense</v>
      </c>
      <c r="K1296" s="1" t="str">
        <f t="shared" si="157"/>
        <v>ifrs-full_DisclosureOfOperatingSegmentsTable</v>
      </c>
      <c r="L1296" t="str">
        <f t="shared" si="158"/>
        <v>ifrs-full</v>
      </c>
      <c r="M1296" t="str">
        <f t="shared" si="159"/>
        <v>DisclosureOfOperatingSegmentsTable</v>
      </c>
      <c r="N1296" t="str">
        <f t="shared" si="160"/>
        <v>Insert into dbax_dime_conc (codi_dein, pref_conc, codi_conc, orde_conc, pref_dime, codi_dime) values ('pre_cl-ci_ifrs-8_2014-03-05_role-871100','ifrs-full','InterestExpense','330','ifrs-full','DisclosureOfOperatingSegmentsTable')</v>
      </c>
    </row>
    <row r="1297" spans="1:14" x14ac:dyDescent="0.25">
      <c r="A1297" t="s">
        <v>232</v>
      </c>
      <c r="B1297" t="s">
        <v>2220</v>
      </c>
      <c r="C1297">
        <v>340</v>
      </c>
      <c r="D1297" t="s">
        <v>1685</v>
      </c>
      <c r="H1297" s="1" t="str">
        <f t="shared" si="154"/>
        <v>ifrs-full_InterestRevenueExpense</v>
      </c>
      <c r="I1297" t="str">
        <f t="shared" si="155"/>
        <v>ifrs-full</v>
      </c>
      <c r="J1297" t="str">
        <f t="shared" si="156"/>
        <v>InterestRevenueExpense</v>
      </c>
      <c r="K1297" s="1" t="str">
        <f t="shared" si="157"/>
        <v>ifrs-full_DisclosureOfOperatingSegmentsTable</v>
      </c>
      <c r="L1297" t="str">
        <f t="shared" si="158"/>
        <v>ifrs-full</v>
      </c>
      <c r="M1297" t="str">
        <f t="shared" si="159"/>
        <v>DisclosureOfOperatingSegmentsTable</v>
      </c>
      <c r="N1297" t="str">
        <f t="shared" si="160"/>
        <v>Insert into dbax_dime_conc (codi_dein, pref_conc, codi_conc, orde_conc, pref_dime, codi_dime) values ('pre_cl-ci_ifrs-8_2014-03-05_role-871100','ifrs-full','InterestRevenueExpense','340','ifrs-full','DisclosureOfOperatingSegmentsTable')</v>
      </c>
    </row>
    <row r="1298" spans="1:14" x14ac:dyDescent="0.25">
      <c r="A1298" t="s">
        <v>232</v>
      </c>
      <c r="B1298" t="s">
        <v>1147</v>
      </c>
      <c r="C1298">
        <v>350</v>
      </c>
      <c r="D1298" t="s">
        <v>1685</v>
      </c>
      <c r="H1298" s="1" t="str">
        <f t="shared" si="154"/>
        <v>ifrs-full_DepreciationAndAmortisationExpense</v>
      </c>
      <c r="I1298" t="str">
        <f t="shared" si="155"/>
        <v>ifrs-full</v>
      </c>
      <c r="J1298" t="str">
        <f t="shared" si="156"/>
        <v>DepreciationAndAmortisationExpense</v>
      </c>
      <c r="K1298" s="1" t="str">
        <f t="shared" si="157"/>
        <v>ifrs-full_DisclosureOfOperatingSegmentsTable</v>
      </c>
      <c r="L1298" t="str">
        <f t="shared" si="158"/>
        <v>ifrs-full</v>
      </c>
      <c r="M1298" t="str">
        <f t="shared" si="159"/>
        <v>DisclosureOfOperatingSegmentsTable</v>
      </c>
      <c r="N1298" t="str">
        <f t="shared" si="160"/>
        <v>Insert into dbax_dime_conc (codi_dein, pref_conc, codi_conc, orde_conc, pref_dime, codi_dime) values ('pre_cl-ci_ifrs-8_2014-03-05_role-871100','ifrs-full','DepreciationAndAmortisationExpense','350','ifrs-full','DisclosureOfOperatingSegmentsTable')</v>
      </c>
    </row>
    <row r="1299" spans="1:14" x14ac:dyDescent="0.25">
      <c r="A1299" t="s">
        <v>232</v>
      </c>
      <c r="B1299" t="s">
        <v>655</v>
      </c>
      <c r="C1299">
        <v>360</v>
      </c>
      <c r="D1299" t="s">
        <v>1685</v>
      </c>
      <c r="H1299" s="1" t="str">
        <f t="shared" si="154"/>
        <v>cl-ci_ParticipacionGananciasAsociadasNegociosConjuntosContabilicenUtilizandoMetodoParticipacionNota</v>
      </c>
      <c r="I1299" t="str">
        <f t="shared" si="155"/>
        <v>cl-ci</v>
      </c>
      <c r="J1299" t="str">
        <f t="shared" si="156"/>
        <v>ParticipacionGananciasAsociadasNegociosConjuntosContabilicenUtilizandoMetodoParticipacionNota</v>
      </c>
      <c r="K1299" s="1" t="str">
        <f t="shared" si="157"/>
        <v>ifrs-full_DisclosureOfOperatingSegmentsTable</v>
      </c>
      <c r="L1299" t="str">
        <f t="shared" si="158"/>
        <v>ifrs-full</v>
      </c>
      <c r="M1299" t="str">
        <f t="shared" si="159"/>
        <v>DisclosureOfOperatingSegmentsTable</v>
      </c>
      <c r="N1299" t="str">
        <f t="shared" si="160"/>
        <v>Insert into dbax_dime_conc (codi_dein, pref_conc, codi_conc, orde_conc, pref_dime, codi_dime) values ('pre_cl-ci_ifrs-8_2014-03-05_role-871100','cl-ci','ParticipacionGananciasAsociadasNegociosConjuntosContabilicenUtilizandoMetodoParticipacionNota','360','ifrs-full','DisclosureOfOperatingSegmentsTable')</v>
      </c>
    </row>
    <row r="1300" spans="1:14" x14ac:dyDescent="0.25">
      <c r="A1300" t="s">
        <v>232</v>
      </c>
      <c r="B1300" t="s">
        <v>2061</v>
      </c>
      <c r="C1300">
        <v>370</v>
      </c>
      <c r="D1300" t="s">
        <v>1685</v>
      </c>
      <c r="H1300" s="1" t="str">
        <f t="shared" si="154"/>
        <v>ifrs-full_IncomeTaxExpenseContinuingOperations</v>
      </c>
      <c r="I1300" t="str">
        <f t="shared" si="155"/>
        <v>ifrs-full</v>
      </c>
      <c r="J1300" t="str">
        <f t="shared" si="156"/>
        <v>IncomeTaxExpenseContinuingOperations</v>
      </c>
      <c r="K1300" s="1" t="str">
        <f t="shared" si="157"/>
        <v>ifrs-full_DisclosureOfOperatingSegmentsTable</v>
      </c>
      <c r="L1300" t="str">
        <f t="shared" si="158"/>
        <v>ifrs-full</v>
      </c>
      <c r="M1300" t="str">
        <f t="shared" si="159"/>
        <v>DisclosureOfOperatingSegmentsTable</v>
      </c>
      <c r="N1300" t="str">
        <f t="shared" si="160"/>
        <v>Insert into dbax_dime_conc (codi_dein, pref_conc, codi_conc, orde_conc, pref_dime, codi_dime) values ('pre_cl-ci_ifrs-8_2014-03-05_role-871100','ifrs-full','IncomeTaxExpenseContinuingOperations','370','ifrs-full','DisclosureOfOperatingSegmentsTable')</v>
      </c>
    </row>
    <row r="1301" spans="1:14" x14ac:dyDescent="0.25">
      <c r="A1301" t="s">
        <v>232</v>
      </c>
      <c r="B1301" t="s">
        <v>2562</v>
      </c>
      <c r="C1301">
        <v>380</v>
      </c>
      <c r="D1301" t="s">
        <v>1685</v>
      </c>
      <c r="H1301" s="1" t="str">
        <f t="shared" si="154"/>
        <v>ifrs-full_OtherMaterialNoncashItems</v>
      </c>
      <c r="I1301" t="str">
        <f t="shared" si="155"/>
        <v>ifrs-full</v>
      </c>
      <c r="J1301" t="str">
        <f t="shared" si="156"/>
        <v>OtherMaterialNoncashItems</v>
      </c>
      <c r="K1301" s="1" t="str">
        <f t="shared" si="157"/>
        <v>ifrs-full_DisclosureOfOperatingSegmentsTable</v>
      </c>
      <c r="L1301" t="str">
        <f t="shared" si="158"/>
        <v>ifrs-full</v>
      </c>
      <c r="M1301" t="str">
        <f t="shared" si="159"/>
        <v>DisclosureOfOperatingSegmentsTable</v>
      </c>
      <c r="N1301" t="str">
        <f t="shared" si="160"/>
        <v>Insert into dbax_dime_conc (codi_dein, pref_conc, codi_conc, orde_conc, pref_dime, codi_dime) values ('pre_cl-ci_ifrs-8_2014-03-05_role-871100','ifrs-full','OtherMaterialNoncashItems','380','ifrs-full','DisclosureOfOperatingSegmentsTable')</v>
      </c>
    </row>
    <row r="1302" spans="1:14" x14ac:dyDescent="0.25">
      <c r="A1302" t="s">
        <v>232</v>
      </c>
      <c r="B1302" t="s">
        <v>2643</v>
      </c>
      <c r="C1302">
        <v>390</v>
      </c>
      <c r="D1302" t="s">
        <v>1685</v>
      </c>
      <c r="H1302" s="1" t="str">
        <f t="shared" si="154"/>
        <v>ifrs-full_ProfitLossBeforeTax</v>
      </c>
      <c r="I1302" t="str">
        <f t="shared" si="155"/>
        <v>ifrs-full</v>
      </c>
      <c r="J1302" t="str">
        <f t="shared" si="156"/>
        <v>ProfitLossBeforeTax</v>
      </c>
      <c r="K1302" s="1" t="str">
        <f t="shared" si="157"/>
        <v>ifrs-full_DisclosureOfOperatingSegmentsTable</v>
      </c>
      <c r="L1302" t="str">
        <f t="shared" si="158"/>
        <v>ifrs-full</v>
      </c>
      <c r="M1302" t="str">
        <f t="shared" si="159"/>
        <v>DisclosureOfOperatingSegmentsTable</v>
      </c>
      <c r="N1302" t="str">
        <f t="shared" si="160"/>
        <v>Insert into dbax_dime_conc (codi_dein, pref_conc, codi_conc, orde_conc, pref_dime, codi_dime) values ('pre_cl-ci_ifrs-8_2014-03-05_role-871100','ifrs-full','ProfitLossBeforeTax','390','ifrs-full','DisclosureOfOperatingSegmentsTable')</v>
      </c>
    </row>
    <row r="1303" spans="1:14" x14ac:dyDescent="0.25">
      <c r="A1303" t="s">
        <v>232</v>
      </c>
      <c r="B1303" t="s">
        <v>2645</v>
      </c>
      <c r="C1303">
        <v>400</v>
      </c>
      <c r="D1303" t="s">
        <v>1685</v>
      </c>
      <c r="H1303" s="1" t="str">
        <f t="shared" si="154"/>
        <v>ifrs-full_ProfitLossFromContinuingOperations</v>
      </c>
      <c r="I1303" t="str">
        <f t="shared" si="155"/>
        <v>ifrs-full</v>
      </c>
      <c r="J1303" t="str">
        <f t="shared" si="156"/>
        <v>ProfitLossFromContinuingOperations</v>
      </c>
      <c r="K1303" s="1" t="str">
        <f t="shared" si="157"/>
        <v>ifrs-full_DisclosureOfOperatingSegmentsTable</v>
      </c>
      <c r="L1303" t="str">
        <f t="shared" si="158"/>
        <v>ifrs-full</v>
      </c>
      <c r="M1303" t="str">
        <f t="shared" si="159"/>
        <v>DisclosureOfOperatingSegmentsTable</v>
      </c>
      <c r="N1303" t="str">
        <f t="shared" si="160"/>
        <v>Insert into dbax_dime_conc (codi_dein, pref_conc, codi_conc, orde_conc, pref_dime, codi_dime) values ('pre_cl-ci_ifrs-8_2014-03-05_role-871100','ifrs-full','ProfitLossFromContinuingOperations','400','ifrs-full','DisclosureOfOperatingSegmentsTable')</v>
      </c>
    </row>
    <row r="1304" spans="1:14" x14ac:dyDescent="0.25">
      <c r="A1304" t="s">
        <v>232</v>
      </c>
      <c r="B1304" t="s">
        <v>2647</v>
      </c>
      <c r="C1304">
        <v>410</v>
      </c>
      <c r="D1304" t="s">
        <v>1685</v>
      </c>
      <c r="H1304" s="1" t="str">
        <f t="shared" si="154"/>
        <v>ifrs-full_ProfitLossFromDiscontinuedOperations</v>
      </c>
      <c r="I1304" t="str">
        <f t="shared" si="155"/>
        <v>ifrs-full</v>
      </c>
      <c r="J1304" t="str">
        <f t="shared" si="156"/>
        <v>ProfitLossFromDiscontinuedOperations</v>
      </c>
      <c r="K1304" s="1" t="str">
        <f t="shared" si="157"/>
        <v>ifrs-full_DisclosureOfOperatingSegmentsTable</v>
      </c>
      <c r="L1304" t="str">
        <f t="shared" si="158"/>
        <v>ifrs-full</v>
      </c>
      <c r="M1304" t="str">
        <f t="shared" si="159"/>
        <v>DisclosureOfOperatingSegmentsTable</v>
      </c>
      <c r="N1304" t="str">
        <f t="shared" si="160"/>
        <v>Insert into dbax_dime_conc (codi_dein, pref_conc, codi_conc, orde_conc, pref_dime, codi_dime) values ('pre_cl-ci_ifrs-8_2014-03-05_role-871100','ifrs-full','ProfitLossFromDiscontinuedOperations','410','ifrs-full','DisclosureOfOperatingSegmentsTable')</v>
      </c>
    </row>
    <row r="1305" spans="1:14" x14ac:dyDescent="0.25">
      <c r="A1305" t="s">
        <v>232</v>
      </c>
      <c r="B1305" t="s">
        <v>2638</v>
      </c>
      <c r="C1305">
        <v>420</v>
      </c>
      <c r="D1305" t="s">
        <v>1685</v>
      </c>
      <c r="H1305" s="1" t="str">
        <f t="shared" si="154"/>
        <v>ifrs-full_ProfitLoss</v>
      </c>
      <c r="I1305" t="str">
        <f t="shared" si="155"/>
        <v>ifrs-full</v>
      </c>
      <c r="J1305" t="str">
        <f t="shared" si="156"/>
        <v>ProfitLoss</v>
      </c>
      <c r="K1305" s="1" t="str">
        <f t="shared" si="157"/>
        <v>ifrs-full_DisclosureOfOperatingSegmentsTable</v>
      </c>
      <c r="L1305" t="str">
        <f t="shared" si="158"/>
        <v>ifrs-full</v>
      </c>
      <c r="M1305" t="str">
        <f t="shared" si="159"/>
        <v>DisclosureOfOperatingSegmentsTable</v>
      </c>
      <c r="N1305" t="str">
        <f t="shared" si="160"/>
        <v>Insert into dbax_dime_conc (codi_dein, pref_conc, codi_conc, orde_conc, pref_dime, codi_dime) values ('pre_cl-ci_ifrs-8_2014-03-05_role-871100','ifrs-full','ProfitLoss','420','ifrs-full','DisclosureOfOperatingSegmentsTable')</v>
      </c>
    </row>
    <row r="1306" spans="1:14" x14ac:dyDescent="0.25">
      <c r="A1306" t="s">
        <v>232</v>
      </c>
      <c r="B1306" t="s">
        <v>828</v>
      </c>
      <c r="C1306">
        <v>430</v>
      </c>
      <c r="D1306" t="s">
        <v>1685</v>
      </c>
      <c r="H1306" s="1" t="str">
        <f t="shared" ref="H1306:H1369" si="161">MID(B1306,FIND("#",B1306)+1,10000)</f>
        <v>ifrs-full_Assets</v>
      </c>
      <c r="I1306" t="str">
        <f t="shared" ref="I1306:I1369" si="162">MID(H1306,1,FIND("_",H1306)-1)</f>
        <v>ifrs-full</v>
      </c>
      <c r="J1306" t="str">
        <f t="shared" ref="J1306:J1369" si="163">MID(H1306,FIND("_",H1306)+1,10000)</f>
        <v>Assets</v>
      </c>
      <c r="K1306" s="1" t="str">
        <f t="shared" ref="K1306:K1369" si="164">MID(D1306,FIND("#",D1306)+1,10000)</f>
        <v>ifrs-full_DisclosureOfOperatingSegmentsTable</v>
      </c>
      <c r="L1306" t="str">
        <f t="shared" ref="L1306:L1369" si="165">MID(K1306,1,FIND("_",K1306)-1)</f>
        <v>ifrs-full</v>
      </c>
      <c r="M1306" t="str">
        <f t="shared" ref="M1306:M1369" si="166">MID(K1306,FIND("_",K1306)+1,10000)</f>
        <v>DisclosureOfOperatingSegmentsTable</v>
      </c>
      <c r="N1306" t="str">
        <f t="shared" ref="N1306:N1369" si="167">CONCATENATE("Insert into dbax_dime_conc (codi_dein, pref_conc, codi_conc, orde_conc, pref_dime, codi_dime) values ('",A1306,"','",I1306,"','",J1306,"','",C1306,"','",L1306,"','",M1306,"')")</f>
        <v>Insert into dbax_dime_conc (codi_dein, pref_conc, codi_conc, orde_conc, pref_dime, codi_dime) values ('pre_cl-ci_ifrs-8_2014-03-05_role-871100','ifrs-full','Assets','430','ifrs-full','DisclosureOfOperatingSegmentsTable')</v>
      </c>
    </row>
    <row r="1307" spans="1:14" x14ac:dyDescent="0.25">
      <c r="A1307" t="s">
        <v>232</v>
      </c>
      <c r="B1307" t="s">
        <v>536</v>
      </c>
      <c r="C1307">
        <v>440</v>
      </c>
      <c r="D1307" t="s">
        <v>1685</v>
      </c>
      <c r="H1307" s="1" t="str">
        <f t="shared" si="161"/>
        <v>cl-ci_InversionesContabilizadasMetodoParticipacion</v>
      </c>
      <c r="I1307" t="str">
        <f t="shared" si="162"/>
        <v>cl-ci</v>
      </c>
      <c r="J1307" t="str">
        <f t="shared" si="163"/>
        <v>InversionesContabilizadasMetodoParticipacion</v>
      </c>
      <c r="K1307" s="1" t="str">
        <f t="shared" si="164"/>
        <v>ifrs-full_DisclosureOfOperatingSegmentsTable</v>
      </c>
      <c r="L1307" t="str">
        <f t="shared" si="165"/>
        <v>ifrs-full</v>
      </c>
      <c r="M1307" t="str">
        <f t="shared" si="166"/>
        <v>DisclosureOfOperatingSegmentsTable</v>
      </c>
      <c r="N1307" t="str">
        <f t="shared" si="167"/>
        <v>Insert into dbax_dime_conc (codi_dein, pref_conc, codi_conc, orde_conc, pref_dime, codi_dime) values ('pre_cl-ci_ifrs-8_2014-03-05_role-871100','cl-ci','InversionesContabilizadasMetodoParticipacion','440','ifrs-full','DisclosureOfOperatingSegmentsTable')</v>
      </c>
    </row>
    <row r="1308" spans="1:14" x14ac:dyDescent="0.25">
      <c r="A1308" t="s">
        <v>232</v>
      </c>
      <c r="B1308" t="s">
        <v>775</v>
      </c>
      <c r="C1308">
        <v>450</v>
      </c>
      <c r="D1308" t="s">
        <v>1685</v>
      </c>
      <c r="H1308" s="1" t="str">
        <f t="shared" si="161"/>
        <v>ifrs-full_AdditionsToNoncurrentAssets</v>
      </c>
      <c r="I1308" t="str">
        <f t="shared" si="162"/>
        <v>ifrs-full</v>
      </c>
      <c r="J1308" t="str">
        <f t="shared" si="163"/>
        <v>AdditionsToNoncurrentAssets</v>
      </c>
      <c r="K1308" s="1" t="str">
        <f t="shared" si="164"/>
        <v>ifrs-full_DisclosureOfOperatingSegmentsTable</v>
      </c>
      <c r="L1308" t="str">
        <f t="shared" si="165"/>
        <v>ifrs-full</v>
      </c>
      <c r="M1308" t="str">
        <f t="shared" si="166"/>
        <v>DisclosureOfOperatingSegmentsTable</v>
      </c>
      <c r="N1308" t="str">
        <f t="shared" si="167"/>
        <v>Insert into dbax_dime_conc (codi_dein, pref_conc, codi_conc, orde_conc, pref_dime, codi_dime) values ('pre_cl-ci_ifrs-8_2014-03-05_role-871100','ifrs-full','AdditionsToNoncurrentAssets','450','ifrs-full','DisclosureOfOperatingSegmentsTable')</v>
      </c>
    </row>
    <row r="1309" spans="1:14" x14ac:dyDescent="0.25">
      <c r="A1309" t="s">
        <v>232</v>
      </c>
      <c r="B1309" t="s">
        <v>2289</v>
      </c>
      <c r="C1309">
        <v>460</v>
      </c>
      <c r="D1309" t="s">
        <v>1685</v>
      </c>
      <c r="H1309" s="1" t="str">
        <f t="shared" si="161"/>
        <v>ifrs-full_Liabilities</v>
      </c>
      <c r="I1309" t="str">
        <f t="shared" si="162"/>
        <v>ifrs-full</v>
      </c>
      <c r="J1309" t="str">
        <f t="shared" si="163"/>
        <v>Liabilities</v>
      </c>
      <c r="K1309" s="1" t="str">
        <f t="shared" si="164"/>
        <v>ifrs-full_DisclosureOfOperatingSegmentsTable</v>
      </c>
      <c r="L1309" t="str">
        <f t="shared" si="165"/>
        <v>ifrs-full</v>
      </c>
      <c r="M1309" t="str">
        <f t="shared" si="166"/>
        <v>DisclosureOfOperatingSegmentsTable</v>
      </c>
      <c r="N1309" t="str">
        <f t="shared" si="167"/>
        <v>Insert into dbax_dime_conc (codi_dein, pref_conc, codi_conc, orde_conc, pref_dime, codi_dime) values ('pre_cl-ci_ifrs-8_2014-03-05_role-871100','ifrs-full','Liabilities','460','ifrs-full','DisclosureOfOperatingSegmentsTable')</v>
      </c>
    </row>
    <row r="1310" spans="1:14" x14ac:dyDescent="0.25">
      <c r="A1310" t="s">
        <v>232</v>
      </c>
      <c r="B1310" t="s">
        <v>1814</v>
      </c>
      <c r="C1310">
        <v>461</v>
      </c>
      <c r="D1310" t="s">
        <v>1685</v>
      </c>
      <c r="H1310" s="1" t="str">
        <f t="shared" si="161"/>
        <v>ifrs-full_Equity</v>
      </c>
      <c r="I1310" t="str">
        <f t="shared" si="162"/>
        <v>ifrs-full</v>
      </c>
      <c r="J1310" t="str">
        <f t="shared" si="163"/>
        <v>Equity</v>
      </c>
      <c r="K1310" s="1" t="str">
        <f t="shared" si="164"/>
        <v>ifrs-full_DisclosureOfOperatingSegmentsTable</v>
      </c>
      <c r="L1310" t="str">
        <f t="shared" si="165"/>
        <v>ifrs-full</v>
      </c>
      <c r="M1310" t="str">
        <f t="shared" si="166"/>
        <v>DisclosureOfOperatingSegmentsTable</v>
      </c>
      <c r="N1310" t="str">
        <f t="shared" si="167"/>
        <v>Insert into dbax_dime_conc (codi_dein, pref_conc, codi_conc, orde_conc, pref_dime, codi_dime) values ('pre_cl-ci_ifrs-8_2014-03-05_role-871100','ifrs-full','Equity','461','ifrs-full','DisclosureOfOperatingSegmentsTable')</v>
      </c>
    </row>
    <row r="1311" spans="1:14" x14ac:dyDescent="0.25">
      <c r="A1311" t="s">
        <v>232</v>
      </c>
      <c r="B1311" t="s">
        <v>1816</v>
      </c>
      <c r="C1311">
        <v>462</v>
      </c>
      <c r="D1311" t="s">
        <v>1685</v>
      </c>
      <c r="H1311" s="1" t="str">
        <f t="shared" si="161"/>
        <v>ifrs-full_EquityAndLiabilities</v>
      </c>
      <c r="I1311" t="str">
        <f t="shared" si="162"/>
        <v>ifrs-full</v>
      </c>
      <c r="J1311" t="str">
        <f t="shared" si="163"/>
        <v>EquityAndLiabilities</v>
      </c>
      <c r="K1311" s="1" t="str">
        <f t="shared" si="164"/>
        <v>ifrs-full_DisclosureOfOperatingSegmentsTable</v>
      </c>
      <c r="L1311" t="str">
        <f t="shared" si="165"/>
        <v>ifrs-full</v>
      </c>
      <c r="M1311" t="str">
        <f t="shared" si="166"/>
        <v>DisclosureOfOperatingSegmentsTable</v>
      </c>
      <c r="N1311" t="str">
        <f t="shared" si="167"/>
        <v>Insert into dbax_dime_conc (codi_dein, pref_conc, codi_conc, orde_conc, pref_dime, codi_dime) values ('pre_cl-ci_ifrs-8_2014-03-05_role-871100','ifrs-full','EquityAndLiabilities','462','ifrs-full','DisclosureOfOperatingSegmentsTable')</v>
      </c>
    </row>
    <row r="1312" spans="1:14" x14ac:dyDescent="0.25">
      <c r="A1312" t="s">
        <v>232</v>
      </c>
      <c r="B1312" t="s">
        <v>2040</v>
      </c>
      <c r="C1312">
        <v>470</v>
      </c>
      <c r="D1312" t="s">
        <v>1685</v>
      </c>
      <c r="H1312" s="1" t="str">
        <f t="shared" si="161"/>
        <v>ifrs-full_ImpairmentLossRecognisedInProfitOrLoss</v>
      </c>
      <c r="I1312" t="str">
        <f t="shared" si="162"/>
        <v>ifrs-full</v>
      </c>
      <c r="J1312" t="str">
        <f t="shared" si="163"/>
        <v>ImpairmentLossRecognisedInProfitOrLoss</v>
      </c>
      <c r="K1312" s="1" t="str">
        <f t="shared" si="164"/>
        <v>ifrs-full_DisclosureOfOperatingSegmentsTable</v>
      </c>
      <c r="L1312" t="str">
        <f t="shared" si="165"/>
        <v>ifrs-full</v>
      </c>
      <c r="M1312" t="str">
        <f t="shared" si="166"/>
        <v>DisclosureOfOperatingSegmentsTable</v>
      </c>
      <c r="N1312" t="str">
        <f t="shared" si="167"/>
        <v>Insert into dbax_dime_conc (codi_dein, pref_conc, codi_conc, orde_conc, pref_dime, codi_dime) values ('pre_cl-ci_ifrs-8_2014-03-05_role-871100','ifrs-full','ImpairmentLossRecognisedInProfitOrLoss','470','ifrs-full','DisclosureOfOperatingSegmentsTable')</v>
      </c>
    </row>
    <row r="1313" spans="1:14" x14ac:dyDescent="0.25">
      <c r="A1313" t="s">
        <v>232</v>
      </c>
      <c r="B1313" t="s">
        <v>2838</v>
      </c>
      <c r="C1313">
        <v>480</v>
      </c>
      <c r="D1313" t="s">
        <v>1685</v>
      </c>
      <c r="H1313" s="1" t="str">
        <f t="shared" si="161"/>
        <v>ifrs-full_ReversalOfImpairmentLossRecognisedInProfitOrLoss</v>
      </c>
      <c r="I1313" t="str">
        <f t="shared" si="162"/>
        <v>ifrs-full</v>
      </c>
      <c r="J1313" t="str">
        <f t="shared" si="163"/>
        <v>ReversalOfImpairmentLossRecognisedInProfitOrLoss</v>
      </c>
      <c r="K1313" s="1" t="str">
        <f t="shared" si="164"/>
        <v>ifrs-full_DisclosureOfOperatingSegmentsTable</v>
      </c>
      <c r="L1313" t="str">
        <f t="shared" si="165"/>
        <v>ifrs-full</v>
      </c>
      <c r="M1313" t="str">
        <f t="shared" si="166"/>
        <v>DisclosureOfOperatingSegmentsTable</v>
      </c>
      <c r="N1313" t="str">
        <f t="shared" si="167"/>
        <v>Insert into dbax_dime_conc (codi_dein, pref_conc, codi_conc, orde_conc, pref_dime, codi_dime) values ('pre_cl-ci_ifrs-8_2014-03-05_role-871100','ifrs-full','ReversalOfImpairmentLossRecognisedInProfitOrLoss','480','ifrs-full','DisclosureOfOperatingSegmentsTable')</v>
      </c>
    </row>
    <row r="1314" spans="1:14" x14ac:dyDescent="0.25">
      <c r="A1314" t="s">
        <v>232</v>
      </c>
      <c r="B1314" t="s">
        <v>2037</v>
      </c>
      <c r="C1314">
        <v>490</v>
      </c>
      <c r="D1314" t="s">
        <v>1685</v>
      </c>
      <c r="H1314" s="1" t="str">
        <f t="shared" si="161"/>
        <v>ifrs-full_ImpairmentLossRecognisedInOtherComprehensiveIncome</v>
      </c>
      <c r="I1314" t="str">
        <f t="shared" si="162"/>
        <v>ifrs-full</v>
      </c>
      <c r="J1314" t="str">
        <f t="shared" si="163"/>
        <v>ImpairmentLossRecognisedInOtherComprehensiveIncome</v>
      </c>
      <c r="K1314" s="1" t="str">
        <f t="shared" si="164"/>
        <v>ifrs-full_DisclosureOfOperatingSegmentsTable</v>
      </c>
      <c r="L1314" t="str">
        <f t="shared" si="165"/>
        <v>ifrs-full</v>
      </c>
      <c r="M1314" t="str">
        <f t="shared" si="166"/>
        <v>DisclosureOfOperatingSegmentsTable</v>
      </c>
      <c r="N1314" t="str">
        <f t="shared" si="167"/>
        <v>Insert into dbax_dime_conc (codi_dein, pref_conc, codi_conc, orde_conc, pref_dime, codi_dime) values ('pre_cl-ci_ifrs-8_2014-03-05_role-871100','ifrs-full','ImpairmentLossRecognisedInOtherComprehensiveIncome','490','ifrs-full','DisclosureOfOperatingSegmentsTable')</v>
      </c>
    </row>
    <row r="1315" spans="1:14" x14ac:dyDescent="0.25">
      <c r="A1315" t="s">
        <v>232</v>
      </c>
      <c r="B1315" t="s">
        <v>2835</v>
      </c>
      <c r="C1315">
        <v>500</v>
      </c>
      <c r="D1315" t="s">
        <v>1685</v>
      </c>
      <c r="H1315" s="1" t="str">
        <f t="shared" si="161"/>
        <v>ifrs-full_ReversalOfImpairmentLossRecognisedInOtherComprehensiveIncome</v>
      </c>
      <c r="I1315" t="str">
        <f t="shared" si="162"/>
        <v>ifrs-full</v>
      </c>
      <c r="J1315" t="str">
        <f t="shared" si="163"/>
        <v>ReversalOfImpairmentLossRecognisedInOtherComprehensiveIncome</v>
      </c>
      <c r="K1315" s="1" t="str">
        <f t="shared" si="164"/>
        <v>ifrs-full_DisclosureOfOperatingSegmentsTable</v>
      </c>
      <c r="L1315" t="str">
        <f t="shared" si="165"/>
        <v>ifrs-full</v>
      </c>
      <c r="M1315" t="str">
        <f t="shared" si="166"/>
        <v>DisclosureOfOperatingSegmentsTable</v>
      </c>
      <c r="N1315" t="str">
        <f t="shared" si="167"/>
        <v>Insert into dbax_dime_conc (codi_dein, pref_conc, codi_conc, orde_conc, pref_dime, codi_dime) values ('pre_cl-ci_ifrs-8_2014-03-05_role-871100','ifrs-full','ReversalOfImpairmentLossRecognisedInOtherComprehensiveIncome','500','ifrs-full','DisclosureOfOperatingSegmentsTable')</v>
      </c>
    </row>
    <row r="1316" spans="1:14" x14ac:dyDescent="0.25">
      <c r="A1316" t="s">
        <v>232</v>
      </c>
      <c r="B1316" t="s">
        <v>921</v>
      </c>
      <c r="C1316">
        <v>510</v>
      </c>
      <c r="D1316" t="s">
        <v>1685</v>
      </c>
      <c r="H1316" s="1" t="str">
        <f t="shared" si="161"/>
        <v>ifrs-full_CashFlowsFromUsedInOperatingActivities</v>
      </c>
      <c r="I1316" t="str">
        <f t="shared" si="162"/>
        <v>ifrs-full</v>
      </c>
      <c r="J1316" t="str">
        <f t="shared" si="163"/>
        <v>CashFlowsFromUsedInOperatingActivities</v>
      </c>
      <c r="K1316" s="1" t="str">
        <f t="shared" si="164"/>
        <v>ifrs-full_DisclosureOfOperatingSegmentsTable</v>
      </c>
      <c r="L1316" t="str">
        <f t="shared" si="165"/>
        <v>ifrs-full</v>
      </c>
      <c r="M1316" t="str">
        <f t="shared" si="166"/>
        <v>DisclosureOfOperatingSegmentsTable</v>
      </c>
      <c r="N1316" t="str">
        <f t="shared" si="167"/>
        <v>Insert into dbax_dime_conc (codi_dein, pref_conc, codi_conc, orde_conc, pref_dime, codi_dime) values ('pre_cl-ci_ifrs-8_2014-03-05_role-871100','ifrs-full','CashFlowsFromUsedInOperatingActivities','510','ifrs-full','DisclosureOfOperatingSegmentsTable')</v>
      </c>
    </row>
    <row r="1317" spans="1:14" x14ac:dyDescent="0.25">
      <c r="A1317" t="s">
        <v>232</v>
      </c>
      <c r="B1317" t="s">
        <v>917</v>
      </c>
      <c r="C1317">
        <v>520</v>
      </c>
      <c r="D1317" t="s">
        <v>1685</v>
      </c>
      <c r="H1317" s="1" t="str">
        <f t="shared" si="161"/>
        <v>ifrs-full_CashFlowsFromUsedInInvestingActivities</v>
      </c>
      <c r="I1317" t="str">
        <f t="shared" si="162"/>
        <v>ifrs-full</v>
      </c>
      <c r="J1317" t="str">
        <f t="shared" si="163"/>
        <v>CashFlowsFromUsedInInvestingActivities</v>
      </c>
      <c r="K1317" s="1" t="str">
        <f t="shared" si="164"/>
        <v>ifrs-full_DisclosureOfOperatingSegmentsTable</v>
      </c>
      <c r="L1317" t="str">
        <f t="shared" si="165"/>
        <v>ifrs-full</v>
      </c>
      <c r="M1317" t="str">
        <f t="shared" si="166"/>
        <v>DisclosureOfOperatingSegmentsTable</v>
      </c>
      <c r="N1317" t="str">
        <f t="shared" si="167"/>
        <v>Insert into dbax_dime_conc (codi_dein, pref_conc, codi_conc, orde_conc, pref_dime, codi_dime) values ('pre_cl-ci_ifrs-8_2014-03-05_role-871100','ifrs-full','CashFlowsFromUsedInInvestingActivities','520','ifrs-full','DisclosureOfOperatingSegmentsTable')</v>
      </c>
    </row>
    <row r="1318" spans="1:14" x14ac:dyDescent="0.25">
      <c r="A1318" t="s">
        <v>232</v>
      </c>
      <c r="B1318" t="s">
        <v>913</v>
      </c>
      <c r="C1318">
        <v>530</v>
      </c>
      <c r="D1318" t="s">
        <v>1685</v>
      </c>
      <c r="H1318" s="1" t="str">
        <f t="shared" si="161"/>
        <v>ifrs-full_CashFlowsFromUsedInFinancingActivities</v>
      </c>
      <c r="I1318" t="str">
        <f t="shared" si="162"/>
        <v>ifrs-full</v>
      </c>
      <c r="J1318" t="str">
        <f t="shared" si="163"/>
        <v>CashFlowsFromUsedInFinancingActivities</v>
      </c>
      <c r="K1318" s="1" t="str">
        <f t="shared" si="164"/>
        <v>ifrs-full_DisclosureOfOperatingSegmentsTable</v>
      </c>
      <c r="L1318" t="str">
        <f t="shared" si="165"/>
        <v>ifrs-full</v>
      </c>
      <c r="M1318" t="str">
        <f t="shared" si="166"/>
        <v>DisclosureOfOperatingSegmentsTable</v>
      </c>
      <c r="N1318" t="str">
        <f t="shared" si="167"/>
        <v>Insert into dbax_dime_conc (codi_dein, pref_conc, codi_conc, orde_conc, pref_dime, codi_dime) values ('pre_cl-ci_ifrs-8_2014-03-05_role-871100','ifrs-full','CashFlowsFromUsedInFinancingActivities','530','ifrs-full','DisclosureOfOperatingSegmentsTable')</v>
      </c>
    </row>
    <row r="1319" spans="1:14" x14ac:dyDescent="0.25">
      <c r="A1319" t="s">
        <v>232</v>
      </c>
      <c r="B1319" t="s">
        <v>1351</v>
      </c>
      <c r="C1319">
        <v>540</v>
      </c>
      <c r="D1319" t="s">
        <v>1685</v>
      </c>
      <c r="H1319" s="1" t="str">
        <f t="shared" si="161"/>
        <v>ifrs-full_DescriptionOfMaterialReconcilingItems</v>
      </c>
      <c r="I1319" t="str">
        <f t="shared" si="162"/>
        <v>ifrs-full</v>
      </c>
      <c r="J1319" t="str">
        <f t="shared" si="163"/>
        <v>DescriptionOfMaterialReconcilingItems</v>
      </c>
      <c r="K1319" s="1" t="str">
        <f t="shared" si="164"/>
        <v>ifrs-full_DisclosureOfOperatingSegmentsTable</v>
      </c>
      <c r="L1319" t="str">
        <f t="shared" si="165"/>
        <v>ifrs-full</v>
      </c>
      <c r="M1319" t="str">
        <f t="shared" si="166"/>
        <v>DisclosureOfOperatingSegmentsTable</v>
      </c>
      <c r="N1319" t="str">
        <f t="shared" si="167"/>
        <v>Insert into dbax_dime_conc (codi_dein, pref_conc, codi_conc, orde_conc, pref_dime, codi_dime) values ('pre_cl-ci_ifrs-8_2014-03-05_role-871100','ifrs-full','DescriptionOfMaterialReconcilingItems','540','ifrs-full','DisclosureOfOperatingSegmentsTable')</v>
      </c>
    </row>
    <row r="1320" spans="1:14" x14ac:dyDescent="0.25">
      <c r="A1320" t="s">
        <v>232</v>
      </c>
      <c r="B1320" t="s">
        <v>1693</v>
      </c>
      <c r="C1320">
        <v>600</v>
      </c>
      <c r="D1320" t="s">
        <v>1694</v>
      </c>
      <c r="H1320" s="1" t="str">
        <f t="shared" si="161"/>
        <v>ifrs-full_DisclosureOfProductsAndServicesLineItems</v>
      </c>
      <c r="I1320" t="str">
        <f t="shared" si="162"/>
        <v>ifrs-full</v>
      </c>
      <c r="J1320" t="str">
        <f t="shared" si="163"/>
        <v>DisclosureOfProductsAndServicesLineItems</v>
      </c>
      <c r="K1320" s="1" t="str">
        <f t="shared" si="164"/>
        <v>ifrs-full_DisclosureOfProductsAndServicesTable</v>
      </c>
      <c r="L1320" t="str">
        <f t="shared" si="165"/>
        <v>ifrs-full</v>
      </c>
      <c r="M1320" t="str">
        <f t="shared" si="166"/>
        <v>DisclosureOfProductsAndServicesTable</v>
      </c>
      <c r="N1320" t="str">
        <f t="shared" si="167"/>
        <v>Insert into dbax_dime_conc (codi_dein, pref_conc, codi_conc, orde_conc, pref_dime, codi_dime) values ('pre_cl-ci_ifrs-8_2014-03-05_role-871100','ifrs-full','DisclosureOfProductsAndServicesLineItems','600','ifrs-full','DisclosureOfProductsAndServicesTable')</v>
      </c>
    </row>
    <row r="1321" spans="1:14" x14ac:dyDescent="0.25">
      <c r="A1321" t="s">
        <v>232</v>
      </c>
      <c r="B1321" t="s">
        <v>2804</v>
      </c>
      <c r="C1321">
        <v>610</v>
      </c>
      <c r="D1321" t="s">
        <v>1694</v>
      </c>
      <c r="H1321" s="1" t="str">
        <f t="shared" si="161"/>
        <v>ifrs-full_Revenue</v>
      </c>
      <c r="I1321" t="str">
        <f t="shared" si="162"/>
        <v>ifrs-full</v>
      </c>
      <c r="J1321" t="str">
        <f t="shared" si="163"/>
        <v>Revenue</v>
      </c>
      <c r="K1321" s="1" t="str">
        <f t="shared" si="164"/>
        <v>ifrs-full_DisclosureOfProductsAndServicesTable</v>
      </c>
      <c r="L1321" t="str">
        <f t="shared" si="165"/>
        <v>ifrs-full</v>
      </c>
      <c r="M1321" t="str">
        <f t="shared" si="166"/>
        <v>DisclosureOfProductsAndServicesTable</v>
      </c>
      <c r="N1321" t="str">
        <f t="shared" si="167"/>
        <v>Insert into dbax_dime_conc (codi_dein, pref_conc, codi_conc, orde_conc, pref_dime, codi_dime) values ('pre_cl-ci_ifrs-8_2014-03-05_role-871100','ifrs-full','Revenue','610','ifrs-full','DisclosureOfProductsAndServicesTable')</v>
      </c>
    </row>
    <row r="1322" spans="1:14" x14ac:dyDescent="0.25">
      <c r="A1322" t="s">
        <v>250</v>
      </c>
      <c r="B1322" t="s">
        <v>1573</v>
      </c>
      <c r="C1322">
        <v>280</v>
      </c>
      <c r="D1322" t="s">
        <v>1574</v>
      </c>
      <c r="H1322" s="1" t="str">
        <f t="shared" si="161"/>
        <v>ifrs-full_DisclosureOfFinanceLeaseAndOperatingLeaseByLesseeLineItems</v>
      </c>
      <c r="I1322" t="str">
        <f t="shared" si="162"/>
        <v>ifrs-full</v>
      </c>
      <c r="J1322" t="str">
        <f t="shared" si="163"/>
        <v>DisclosureOfFinanceLeaseAndOperatingLeaseByLesseeLineItems</v>
      </c>
      <c r="K1322" s="1" t="str">
        <f t="shared" si="164"/>
        <v>ifrs-full_DisclosureOfFinanceLeaseAndOperatingLeaseByLesseeTable</v>
      </c>
      <c r="L1322" t="str">
        <f t="shared" si="165"/>
        <v>ifrs-full</v>
      </c>
      <c r="M1322" t="str">
        <f t="shared" si="166"/>
        <v>DisclosureOfFinanceLeaseAndOperatingLeaseByLesseeTable</v>
      </c>
      <c r="N1322" t="str">
        <f t="shared" si="167"/>
        <v>Insert into dbax_dime_conc (codi_dein, pref_conc, codi_conc, orde_conc, pref_dime, codi_dime) values ('pre_ias_17_2014-03-05_role-832600','ifrs-full','DisclosureOfFinanceLeaseAndOperatingLeaseByLesseeLineItems','280','ifrs-full','DisclosureOfFinanceLeaseAndOperatingLeaseByLesseeTable')</v>
      </c>
    </row>
    <row r="1323" spans="1:14" x14ac:dyDescent="0.25">
      <c r="A1323" t="s">
        <v>250</v>
      </c>
      <c r="B1323" t="s">
        <v>2345</v>
      </c>
      <c r="C1323">
        <v>290</v>
      </c>
      <c r="D1323" t="s">
        <v>1574</v>
      </c>
      <c r="H1323" s="1" t="str">
        <f t="shared" si="161"/>
        <v>ifrs-full_MinimumFinanceLeasePaymentsPayable</v>
      </c>
      <c r="I1323" t="str">
        <f t="shared" si="162"/>
        <v>ifrs-full</v>
      </c>
      <c r="J1323" t="str">
        <f t="shared" si="163"/>
        <v>MinimumFinanceLeasePaymentsPayable</v>
      </c>
      <c r="K1323" s="1" t="str">
        <f t="shared" si="164"/>
        <v>ifrs-full_DisclosureOfFinanceLeaseAndOperatingLeaseByLesseeTable</v>
      </c>
      <c r="L1323" t="str">
        <f t="shared" si="165"/>
        <v>ifrs-full</v>
      </c>
      <c r="M1323" t="str">
        <f t="shared" si="166"/>
        <v>DisclosureOfFinanceLeaseAndOperatingLeaseByLesseeTable</v>
      </c>
      <c r="N1323" t="str">
        <f t="shared" si="167"/>
        <v>Insert into dbax_dime_conc (codi_dein, pref_conc, codi_conc, orde_conc, pref_dime, codi_dime) values ('pre_ias_17_2014-03-05_role-832600','ifrs-full','MinimumFinanceLeasePaymentsPayable','290','ifrs-full','DisclosureOfFinanceLeaseAndOperatingLeaseByLesseeTable')</v>
      </c>
    </row>
    <row r="1324" spans="1:14" x14ac:dyDescent="0.25">
      <c r="A1324" t="s">
        <v>250</v>
      </c>
      <c r="B1324" t="s">
        <v>2346</v>
      </c>
      <c r="C1324">
        <v>300</v>
      </c>
      <c r="D1324" t="s">
        <v>1574</v>
      </c>
      <c r="H1324" s="1" t="str">
        <f t="shared" si="161"/>
        <v>ifrs-full_MinimumFinanceLeasePaymentsPayableAtPresentValue</v>
      </c>
      <c r="I1324" t="str">
        <f t="shared" si="162"/>
        <v>ifrs-full</v>
      </c>
      <c r="J1324" t="str">
        <f t="shared" si="163"/>
        <v>MinimumFinanceLeasePaymentsPayableAtPresentValue</v>
      </c>
      <c r="K1324" s="1" t="str">
        <f t="shared" si="164"/>
        <v>ifrs-full_DisclosureOfFinanceLeaseAndOperatingLeaseByLesseeTable</v>
      </c>
      <c r="L1324" t="str">
        <f t="shared" si="165"/>
        <v>ifrs-full</v>
      </c>
      <c r="M1324" t="str">
        <f t="shared" si="166"/>
        <v>DisclosureOfFinanceLeaseAndOperatingLeaseByLesseeTable</v>
      </c>
      <c r="N1324" t="str">
        <f t="shared" si="167"/>
        <v>Insert into dbax_dime_conc (codi_dein, pref_conc, codi_conc, orde_conc, pref_dime, codi_dime) values ('pre_ias_17_2014-03-05_role-832600','ifrs-full','MinimumFinanceLeasePaymentsPayableAtPresentValue','300','ifrs-full','DisclosureOfFinanceLeaseAndOperatingLeaseByLesseeTable')</v>
      </c>
    </row>
    <row r="1325" spans="1:14" x14ac:dyDescent="0.25">
      <c r="A1325" t="s">
        <v>250</v>
      </c>
      <c r="B1325" t="s">
        <v>1957</v>
      </c>
      <c r="C1325">
        <v>310</v>
      </c>
      <c r="D1325" t="s">
        <v>1574</v>
      </c>
      <c r="H1325" s="1" t="str">
        <f t="shared" si="161"/>
        <v>ifrs-full_FutureFinanceChargeOnFinanceLease</v>
      </c>
      <c r="I1325" t="str">
        <f t="shared" si="162"/>
        <v>ifrs-full</v>
      </c>
      <c r="J1325" t="str">
        <f t="shared" si="163"/>
        <v>FutureFinanceChargeOnFinanceLease</v>
      </c>
      <c r="K1325" s="1" t="str">
        <f t="shared" si="164"/>
        <v>ifrs-full_DisclosureOfFinanceLeaseAndOperatingLeaseByLesseeTable</v>
      </c>
      <c r="L1325" t="str">
        <f t="shared" si="165"/>
        <v>ifrs-full</v>
      </c>
      <c r="M1325" t="str">
        <f t="shared" si="166"/>
        <v>DisclosureOfFinanceLeaseAndOperatingLeaseByLesseeTable</v>
      </c>
      <c r="N1325" t="str">
        <f t="shared" si="167"/>
        <v>Insert into dbax_dime_conc (codi_dein, pref_conc, codi_conc, orde_conc, pref_dime, codi_dime) values ('pre_ias_17_2014-03-05_role-832600','ifrs-full','FutureFinanceChargeOnFinanceLease','310','ifrs-full','DisclosureOfFinanceLeaseAndOperatingLeaseByLesseeTable')</v>
      </c>
    </row>
    <row r="1326" spans="1:14" x14ac:dyDescent="0.25">
      <c r="A1326" t="s">
        <v>250</v>
      </c>
      <c r="B1326" t="s">
        <v>2350</v>
      </c>
      <c r="C1326">
        <v>320</v>
      </c>
      <c r="D1326" t="s">
        <v>1574</v>
      </c>
      <c r="H1326" s="1" t="str">
        <f t="shared" si="161"/>
        <v>ifrs-full_MinimumLeasePaymentsPayableUnderNoncancellableOperatingLease</v>
      </c>
      <c r="I1326" t="str">
        <f t="shared" si="162"/>
        <v>ifrs-full</v>
      </c>
      <c r="J1326" t="str">
        <f t="shared" si="163"/>
        <v>MinimumLeasePaymentsPayableUnderNoncancellableOperatingLease</v>
      </c>
      <c r="K1326" s="1" t="str">
        <f t="shared" si="164"/>
        <v>ifrs-full_DisclosureOfFinanceLeaseAndOperatingLeaseByLesseeTable</v>
      </c>
      <c r="L1326" t="str">
        <f t="shared" si="165"/>
        <v>ifrs-full</v>
      </c>
      <c r="M1326" t="str">
        <f t="shared" si="166"/>
        <v>DisclosureOfFinanceLeaseAndOperatingLeaseByLesseeTable</v>
      </c>
      <c r="N1326" t="str">
        <f t="shared" si="167"/>
        <v>Insert into dbax_dime_conc (codi_dein, pref_conc, codi_conc, orde_conc, pref_dime, codi_dime) values ('pre_ias_17_2014-03-05_role-832600','ifrs-full','MinimumLeasePaymentsPayableUnderNoncancellableOperatingLease','320','ifrs-full','DisclosureOfFinanceLeaseAndOperatingLeaseByLesseeTable')</v>
      </c>
    </row>
    <row r="1327" spans="1:14" x14ac:dyDescent="0.25">
      <c r="A1327" t="s">
        <v>250</v>
      </c>
      <c r="B1327" t="s">
        <v>2348</v>
      </c>
      <c r="C1327">
        <v>330</v>
      </c>
      <c r="D1327" t="s">
        <v>1574</v>
      </c>
      <c r="H1327" s="1" t="str">
        <f t="shared" si="161"/>
        <v>ifrs-full_MinimumLeasePaymentsOfArrangementsThatIncludePaymentsForNonleaseElements</v>
      </c>
      <c r="I1327" t="str">
        <f t="shared" si="162"/>
        <v>ifrs-full</v>
      </c>
      <c r="J1327" t="str">
        <f t="shared" si="163"/>
        <v>MinimumLeasePaymentsOfArrangementsThatIncludePaymentsForNonleaseElements</v>
      </c>
      <c r="K1327" s="1" t="str">
        <f t="shared" si="164"/>
        <v>ifrs-full_DisclosureOfFinanceLeaseAndOperatingLeaseByLesseeTable</v>
      </c>
      <c r="L1327" t="str">
        <f t="shared" si="165"/>
        <v>ifrs-full</v>
      </c>
      <c r="M1327" t="str">
        <f t="shared" si="166"/>
        <v>DisclosureOfFinanceLeaseAndOperatingLeaseByLesseeTable</v>
      </c>
      <c r="N1327" t="str">
        <f t="shared" si="167"/>
        <v>Insert into dbax_dime_conc (codi_dein, pref_conc, codi_conc, orde_conc, pref_dime, codi_dime) values ('pre_ias_17_2014-03-05_role-832600','ifrs-full','MinimumLeasePaymentsOfArrangementsThatIncludePaymentsForNonleaseElements','330','ifrs-full','DisclosureOfFinanceLeaseAndOperatingLeaseByLesseeTable')</v>
      </c>
    </row>
    <row r="1328" spans="1:14" x14ac:dyDescent="0.25">
      <c r="A1328" t="s">
        <v>250</v>
      </c>
      <c r="B1328" t="s">
        <v>2349</v>
      </c>
      <c r="C1328">
        <v>340</v>
      </c>
      <c r="D1328" t="s">
        <v>1574</v>
      </c>
      <c r="H1328" s="1" t="str">
        <f t="shared" si="161"/>
        <v>ifrs-full_MinimumLeasePaymentsOfOtherArrangementsThatDoNotIncludePaymentsForNonleaseElements</v>
      </c>
      <c r="I1328" t="str">
        <f t="shared" si="162"/>
        <v>ifrs-full</v>
      </c>
      <c r="J1328" t="str">
        <f t="shared" si="163"/>
        <v>MinimumLeasePaymentsOfOtherArrangementsThatDoNotIncludePaymentsForNonleaseElements</v>
      </c>
      <c r="K1328" s="1" t="str">
        <f t="shared" si="164"/>
        <v>ifrs-full_DisclosureOfFinanceLeaseAndOperatingLeaseByLesseeTable</v>
      </c>
      <c r="L1328" t="str">
        <f t="shared" si="165"/>
        <v>ifrs-full</v>
      </c>
      <c r="M1328" t="str">
        <f t="shared" si="166"/>
        <v>DisclosureOfFinanceLeaseAndOperatingLeaseByLesseeTable</v>
      </c>
      <c r="N1328" t="str">
        <f t="shared" si="167"/>
        <v>Insert into dbax_dime_conc (codi_dein, pref_conc, codi_conc, orde_conc, pref_dime, codi_dime) values ('pre_ias_17_2014-03-05_role-832600','ifrs-full','MinimumLeasePaymentsOfOtherArrangementsThatDoNotIncludePaymentsForNonleaseElements','340','ifrs-full','DisclosureOfFinanceLeaseAndOperatingLeaseByLesseeTable')</v>
      </c>
    </row>
    <row r="1329" spans="1:14" x14ac:dyDescent="0.25">
      <c r="A1329" t="s">
        <v>250</v>
      </c>
      <c r="B1329" t="s">
        <v>1577</v>
      </c>
      <c r="C1329">
        <v>490</v>
      </c>
      <c r="D1329" t="s">
        <v>1578</v>
      </c>
      <c r="H1329" s="1" t="str">
        <f t="shared" si="161"/>
        <v>ifrs-full_DisclosureOfFinanceLeaseAndOperatingLeaseByLessorLineItems</v>
      </c>
      <c r="I1329" t="str">
        <f t="shared" si="162"/>
        <v>ifrs-full</v>
      </c>
      <c r="J1329" t="str">
        <f t="shared" si="163"/>
        <v>DisclosureOfFinanceLeaseAndOperatingLeaseByLessorLineItems</v>
      </c>
      <c r="K1329" s="1" t="str">
        <f t="shared" si="164"/>
        <v>ifrs-full_DisclosureOfFinanceLeaseAndOperatingLeaseByLessorTable</v>
      </c>
      <c r="L1329" t="str">
        <f t="shared" si="165"/>
        <v>ifrs-full</v>
      </c>
      <c r="M1329" t="str">
        <f t="shared" si="166"/>
        <v>DisclosureOfFinanceLeaseAndOperatingLeaseByLessorTable</v>
      </c>
      <c r="N1329" t="str">
        <f t="shared" si="167"/>
        <v>Insert into dbax_dime_conc (codi_dein, pref_conc, codi_conc, orde_conc, pref_dime, codi_dime) values ('pre_ias_17_2014-03-05_role-832600','ifrs-full','DisclosureOfFinanceLeaseAndOperatingLeaseByLessorLineItems','490','ifrs-full','DisclosureOfFinanceLeaseAndOperatingLeaseByLessorTable')</v>
      </c>
    </row>
    <row r="1330" spans="1:14" x14ac:dyDescent="0.25">
      <c r="A1330" t="s">
        <v>250</v>
      </c>
      <c r="B1330" t="s">
        <v>2026</v>
      </c>
      <c r="C1330">
        <v>500</v>
      </c>
      <c r="D1330" t="s">
        <v>1578</v>
      </c>
      <c r="H1330" s="1" t="str">
        <f t="shared" si="161"/>
        <v>ifrs-full_GrossInvestmentInFinanceLease</v>
      </c>
      <c r="I1330" t="str">
        <f t="shared" si="162"/>
        <v>ifrs-full</v>
      </c>
      <c r="J1330" t="str">
        <f t="shared" si="163"/>
        <v>GrossInvestmentInFinanceLease</v>
      </c>
      <c r="K1330" s="1" t="str">
        <f t="shared" si="164"/>
        <v>ifrs-full_DisclosureOfFinanceLeaseAndOperatingLeaseByLessorTable</v>
      </c>
      <c r="L1330" t="str">
        <f t="shared" si="165"/>
        <v>ifrs-full</v>
      </c>
      <c r="M1330" t="str">
        <f t="shared" si="166"/>
        <v>DisclosureOfFinanceLeaseAndOperatingLeaseByLessorTable</v>
      </c>
      <c r="N1330" t="str">
        <f t="shared" si="167"/>
        <v>Insert into dbax_dime_conc (codi_dein, pref_conc, codi_conc, orde_conc, pref_dime, codi_dime) values ('pre_ias_17_2014-03-05_role-832600','ifrs-full','GrossInvestmentInFinanceLease','500','ifrs-full','DisclosureOfFinanceLeaseAndOperatingLeaseByLessorTable')</v>
      </c>
    </row>
    <row r="1331" spans="1:14" x14ac:dyDescent="0.25">
      <c r="A1331" t="s">
        <v>250</v>
      </c>
      <c r="B1331" t="s">
        <v>3010</v>
      </c>
      <c r="C1331">
        <v>510</v>
      </c>
      <c r="D1331" t="s">
        <v>1578</v>
      </c>
      <c r="H1331" s="1" t="str">
        <f t="shared" si="161"/>
        <v>ifrs-full_UnearnedFinanceIncomeOnFinanceLease</v>
      </c>
      <c r="I1331" t="str">
        <f t="shared" si="162"/>
        <v>ifrs-full</v>
      </c>
      <c r="J1331" t="str">
        <f t="shared" si="163"/>
        <v>UnearnedFinanceIncomeOnFinanceLease</v>
      </c>
      <c r="K1331" s="1" t="str">
        <f t="shared" si="164"/>
        <v>ifrs-full_DisclosureOfFinanceLeaseAndOperatingLeaseByLessorTable</v>
      </c>
      <c r="L1331" t="str">
        <f t="shared" si="165"/>
        <v>ifrs-full</v>
      </c>
      <c r="M1331" t="str">
        <f t="shared" si="166"/>
        <v>DisclosureOfFinanceLeaseAndOperatingLeaseByLessorTable</v>
      </c>
      <c r="N1331" t="str">
        <f t="shared" si="167"/>
        <v>Insert into dbax_dime_conc (codi_dein, pref_conc, codi_conc, orde_conc, pref_dime, codi_dime) values ('pre_ias_17_2014-03-05_role-832600','ifrs-full','UnearnedFinanceIncomeOnFinanceLease','510','ifrs-full','DisclosureOfFinanceLeaseAndOperatingLeaseByLessorTable')</v>
      </c>
    </row>
    <row r="1332" spans="1:14" x14ac:dyDescent="0.25">
      <c r="A1332" t="s">
        <v>250</v>
      </c>
      <c r="B1332" t="s">
        <v>2347</v>
      </c>
      <c r="C1332">
        <v>520</v>
      </c>
      <c r="D1332" t="s">
        <v>1578</v>
      </c>
      <c r="H1332" s="1" t="str">
        <f t="shared" si="161"/>
        <v>ifrs-full_MinimumFinanceLeasePaymentsReceivableAtPresentValue</v>
      </c>
      <c r="I1332" t="str">
        <f t="shared" si="162"/>
        <v>ifrs-full</v>
      </c>
      <c r="J1332" t="str">
        <f t="shared" si="163"/>
        <v>MinimumFinanceLeasePaymentsReceivableAtPresentValue</v>
      </c>
      <c r="K1332" s="1" t="str">
        <f t="shared" si="164"/>
        <v>ifrs-full_DisclosureOfFinanceLeaseAndOperatingLeaseByLessorTable</v>
      </c>
      <c r="L1332" t="str">
        <f t="shared" si="165"/>
        <v>ifrs-full</v>
      </c>
      <c r="M1332" t="str">
        <f t="shared" si="166"/>
        <v>DisclosureOfFinanceLeaseAndOperatingLeaseByLessorTable</v>
      </c>
      <c r="N1332" t="str">
        <f t="shared" si="167"/>
        <v>Insert into dbax_dime_conc (codi_dein, pref_conc, codi_conc, orde_conc, pref_dime, codi_dime) values ('pre_ias_17_2014-03-05_role-832600','ifrs-full','MinimumFinanceLeasePaymentsReceivableAtPresentValue','520','ifrs-full','DisclosureOfFinanceLeaseAndOperatingLeaseByLessorTable')</v>
      </c>
    </row>
    <row r="1333" spans="1:14" x14ac:dyDescent="0.25">
      <c r="A1333" t="s">
        <v>250</v>
      </c>
      <c r="B1333" t="s">
        <v>2351</v>
      </c>
      <c r="C1333">
        <v>530</v>
      </c>
      <c r="D1333" t="s">
        <v>1578</v>
      </c>
      <c r="H1333" s="1" t="str">
        <f t="shared" si="161"/>
        <v>ifrs-full_MinimumLeasePaymentsReceivableUnderNoncancellableOperatingLease</v>
      </c>
      <c r="I1333" t="str">
        <f t="shared" si="162"/>
        <v>ifrs-full</v>
      </c>
      <c r="J1333" t="str">
        <f t="shared" si="163"/>
        <v>MinimumLeasePaymentsReceivableUnderNoncancellableOperatingLease</v>
      </c>
      <c r="K1333" s="1" t="str">
        <f t="shared" si="164"/>
        <v>ifrs-full_DisclosureOfFinanceLeaseAndOperatingLeaseByLessorTable</v>
      </c>
      <c r="L1333" t="str">
        <f t="shared" si="165"/>
        <v>ifrs-full</v>
      </c>
      <c r="M1333" t="str">
        <f t="shared" si="166"/>
        <v>DisclosureOfFinanceLeaseAndOperatingLeaseByLessorTable</v>
      </c>
      <c r="N1333" t="str">
        <f t="shared" si="167"/>
        <v>Insert into dbax_dime_conc (codi_dein, pref_conc, codi_conc, orde_conc, pref_dime, codi_dime) values ('pre_ias_17_2014-03-05_role-832600','ifrs-full','MinimumLeasePaymentsReceivableUnderNoncancellableOperatingLease','530','ifrs-full','DisclosureOfFinanceLeaseAndOperatingLeaseByLessorTable')</v>
      </c>
    </row>
    <row r="1334" spans="1:14" x14ac:dyDescent="0.25">
      <c r="A1334" t="s">
        <v>250</v>
      </c>
      <c r="B1334" t="s">
        <v>1710</v>
      </c>
      <c r="C1334">
        <v>180</v>
      </c>
      <c r="D1334" t="s">
        <v>1711</v>
      </c>
      <c r="H1334" s="1" t="str">
        <f t="shared" si="161"/>
        <v>ifrs-full_DisclosureOfRecognisedFinanceLeaseAsAssetsByLesseeLineItems</v>
      </c>
      <c r="I1334" t="str">
        <f t="shared" si="162"/>
        <v>ifrs-full</v>
      </c>
      <c r="J1334" t="str">
        <f t="shared" si="163"/>
        <v>DisclosureOfRecognisedFinanceLeaseAsAssetsByLesseeLineItems</v>
      </c>
      <c r="K1334" s="1" t="str">
        <f t="shared" si="164"/>
        <v>ifrs-full_DisclosureOfRecognisedFinanceLeaseAsAssetsByLesseeTable</v>
      </c>
      <c r="L1334" t="str">
        <f t="shared" si="165"/>
        <v>ifrs-full</v>
      </c>
      <c r="M1334" t="str">
        <f t="shared" si="166"/>
        <v>DisclosureOfRecognisedFinanceLeaseAsAssetsByLesseeTable</v>
      </c>
      <c r="N1334" t="str">
        <f t="shared" si="167"/>
        <v>Insert into dbax_dime_conc (codi_dein, pref_conc, codi_conc, orde_conc, pref_dime, codi_dime) values ('pre_ias_17_2014-03-05_role-832600','ifrs-full','DisclosureOfRecognisedFinanceLeaseAsAssetsByLesseeLineItems','180','ifrs-full','DisclosureOfRecognisedFinanceLeaseAsAssetsByLesseeTable')</v>
      </c>
    </row>
    <row r="1335" spans="1:14" x14ac:dyDescent="0.25">
      <c r="A1335" t="s">
        <v>250</v>
      </c>
      <c r="B1335" t="s">
        <v>2733</v>
      </c>
      <c r="C1335">
        <v>190</v>
      </c>
      <c r="D1335" t="s">
        <v>1711</v>
      </c>
      <c r="H1335" s="1" t="str">
        <f t="shared" si="161"/>
        <v>ifrs-full_RecognisedFinanceLeaseAsAssets</v>
      </c>
      <c r="I1335" t="str">
        <f t="shared" si="162"/>
        <v>ifrs-full</v>
      </c>
      <c r="J1335" t="str">
        <f t="shared" si="163"/>
        <v>RecognisedFinanceLeaseAsAssets</v>
      </c>
      <c r="K1335" s="1" t="str">
        <f t="shared" si="164"/>
        <v>ifrs-full_DisclosureOfRecognisedFinanceLeaseAsAssetsByLesseeTable</v>
      </c>
      <c r="L1335" t="str">
        <f t="shared" si="165"/>
        <v>ifrs-full</v>
      </c>
      <c r="M1335" t="str">
        <f t="shared" si="166"/>
        <v>DisclosureOfRecognisedFinanceLeaseAsAssetsByLesseeTable</v>
      </c>
      <c r="N1335" t="str">
        <f t="shared" si="167"/>
        <v>Insert into dbax_dime_conc (codi_dein, pref_conc, codi_conc, orde_conc, pref_dime, codi_dime) values ('pre_ias_17_2014-03-05_role-832600','ifrs-full','RecognisedFinanceLeaseAsAssets','190','ifrs-full','DisclosureOfRecognisedFinanceLeaseAsAssetsByLesseeTable')</v>
      </c>
    </row>
    <row r="1336" spans="1:14" x14ac:dyDescent="0.25">
      <c r="A1336" t="s">
        <v>259</v>
      </c>
      <c r="B1336" t="s">
        <v>1594</v>
      </c>
      <c r="C1336">
        <v>60</v>
      </c>
      <c r="D1336" t="s">
        <v>1595</v>
      </c>
      <c r="H1336" s="1" t="str">
        <f t="shared" si="161"/>
        <v>ifrs-full_DisclosureOfImpairmentLossAndReversalOfImpairmentLossLineItems</v>
      </c>
      <c r="I1336" t="str">
        <f t="shared" si="162"/>
        <v>ifrs-full</v>
      </c>
      <c r="J1336" t="str">
        <f t="shared" si="163"/>
        <v>DisclosureOfImpairmentLossAndReversalOfImpairmentLossLineItems</v>
      </c>
      <c r="K1336" s="1" t="str">
        <f t="shared" si="164"/>
        <v>ifrs-full_DisclosureOfImpairmentLossAndReversalOfImpairmentLossTable</v>
      </c>
      <c r="L1336" t="str">
        <f t="shared" si="165"/>
        <v>ifrs-full</v>
      </c>
      <c r="M1336" t="str">
        <f t="shared" si="166"/>
        <v>DisclosureOfImpairmentLossAndReversalOfImpairmentLossTable</v>
      </c>
      <c r="N1336" t="str">
        <f t="shared" si="167"/>
        <v>Insert into dbax_dime_conc (codi_dein, pref_conc, codi_conc, orde_conc, pref_dime, codi_dime) values ('pre_ias_36_2014-03-05_role-832410','ifrs-full','DisclosureOfImpairmentLossAndReversalOfImpairmentLossLineItems','60','ifrs-full','DisclosureOfImpairmentLossAndReversalOfImpairmentLossTable')</v>
      </c>
    </row>
    <row r="1337" spans="1:14" x14ac:dyDescent="0.25">
      <c r="A1337" t="s">
        <v>259</v>
      </c>
      <c r="B1337" t="s">
        <v>2040</v>
      </c>
      <c r="C1337">
        <v>70</v>
      </c>
      <c r="D1337" t="s">
        <v>1595</v>
      </c>
      <c r="H1337" s="1" t="str">
        <f t="shared" si="161"/>
        <v>ifrs-full_ImpairmentLossRecognisedInProfitOrLoss</v>
      </c>
      <c r="I1337" t="str">
        <f t="shared" si="162"/>
        <v>ifrs-full</v>
      </c>
      <c r="J1337" t="str">
        <f t="shared" si="163"/>
        <v>ImpairmentLossRecognisedInProfitOrLoss</v>
      </c>
      <c r="K1337" s="1" t="str">
        <f t="shared" si="164"/>
        <v>ifrs-full_DisclosureOfImpairmentLossAndReversalOfImpairmentLossTable</v>
      </c>
      <c r="L1337" t="str">
        <f t="shared" si="165"/>
        <v>ifrs-full</v>
      </c>
      <c r="M1337" t="str">
        <f t="shared" si="166"/>
        <v>DisclosureOfImpairmentLossAndReversalOfImpairmentLossTable</v>
      </c>
      <c r="N1337" t="str">
        <f t="shared" si="167"/>
        <v>Insert into dbax_dime_conc (codi_dein, pref_conc, codi_conc, orde_conc, pref_dime, codi_dime) values ('pre_ias_36_2014-03-05_role-832410','ifrs-full','ImpairmentLossRecognisedInProfitOrLoss','70','ifrs-full','DisclosureOfImpairmentLossAndReversalOfImpairmentLossTable')</v>
      </c>
    </row>
    <row r="1338" spans="1:14" x14ac:dyDescent="0.25">
      <c r="A1338" t="s">
        <v>259</v>
      </c>
      <c r="B1338" t="s">
        <v>1341</v>
      </c>
      <c r="C1338">
        <v>80</v>
      </c>
      <c r="D1338" t="s">
        <v>1595</v>
      </c>
      <c r="H1338" s="1" t="str">
        <f t="shared" si="161"/>
        <v>ifrs-full_DescriptionOfLineItemsInStatementOfComprehensiveIncomeInWhichImpairmentLossesRecognisedInProfitOrLossAreIncluded</v>
      </c>
      <c r="I1338" t="str">
        <f t="shared" si="162"/>
        <v>ifrs-full</v>
      </c>
      <c r="J1338" t="str">
        <f t="shared" si="163"/>
        <v>DescriptionOfLineItemsInStatementOfComprehensiveIncomeInWhichImpairmentLossesRecognisedInProfitOrLossAreIncluded</v>
      </c>
      <c r="K1338" s="1" t="str">
        <f t="shared" si="164"/>
        <v>ifrs-full_DisclosureOfImpairmentLossAndReversalOfImpairmentLossTable</v>
      </c>
      <c r="L1338" t="str">
        <f t="shared" si="165"/>
        <v>ifrs-full</v>
      </c>
      <c r="M1338" t="str">
        <f t="shared" si="166"/>
        <v>DisclosureOfImpairmentLossAndReversalOfImpairmentLossTable</v>
      </c>
      <c r="N1338" t="str">
        <f t="shared" si="167"/>
        <v>Insert into dbax_dime_conc (codi_dein, pref_conc, codi_conc, orde_conc, pref_dime, codi_dime) values ('pre_ias_36_2014-03-05_role-832410','ifrs-full','DescriptionOfLineItemsInStatementOfComprehensiveIncomeInWhichImpairmentLossesRecognisedInProfitOrLossAreIncluded','80','ifrs-full','DisclosureOfImpairmentLossAndReversalOfImpairmentLossTable')</v>
      </c>
    </row>
    <row r="1339" spans="1:14" x14ac:dyDescent="0.25">
      <c r="A1339" t="s">
        <v>259</v>
      </c>
      <c r="B1339" t="s">
        <v>2838</v>
      </c>
      <c r="C1339">
        <v>90</v>
      </c>
      <c r="D1339" t="s">
        <v>1595</v>
      </c>
      <c r="H1339" s="1" t="str">
        <f t="shared" si="161"/>
        <v>ifrs-full_ReversalOfImpairmentLossRecognisedInProfitOrLoss</v>
      </c>
      <c r="I1339" t="str">
        <f t="shared" si="162"/>
        <v>ifrs-full</v>
      </c>
      <c r="J1339" t="str">
        <f t="shared" si="163"/>
        <v>ReversalOfImpairmentLossRecognisedInProfitOrLoss</v>
      </c>
      <c r="K1339" s="1" t="str">
        <f t="shared" si="164"/>
        <v>ifrs-full_DisclosureOfImpairmentLossAndReversalOfImpairmentLossTable</v>
      </c>
      <c r="L1339" t="str">
        <f t="shared" si="165"/>
        <v>ifrs-full</v>
      </c>
      <c r="M1339" t="str">
        <f t="shared" si="166"/>
        <v>DisclosureOfImpairmentLossAndReversalOfImpairmentLossTable</v>
      </c>
      <c r="N1339" t="str">
        <f t="shared" si="167"/>
        <v>Insert into dbax_dime_conc (codi_dein, pref_conc, codi_conc, orde_conc, pref_dime, codi_dime) values ('pre_ias_36_2014-03-05_role-832410','ifrs-full','ReversalOfImpairmentLossRecognisedInProfitOrLoss','90','ifrs-full','DisclosureOfImpairmentLossAndReversalOfImpairmentLossTable')</v>
      </c>
    </row>
    <row r="1340" spans="1:14" x14ac:dyDescent="0.25">
      <c r="A1340" t="s">
        <v>259</v>
      </c>
      <c r="B1340" t="s">
        <v>1342</v>
      </c>
      <c r="C1340">
        <v>100</v>
      </c>
      <c r="D1340" t="s">
        <v>1595</v>
      </c>
      <c r="H1340" s="1" t="str">
        <f t="shared" si="161"/>
        <v>ifrs-full_DescriptionOfLineItemsInStatementOfComprehensiveIncomeInWhichImpairmentLossesRecognisedInProfitOrLossAreReversed</v>
      </c>
      <c r="I1340" t="str">
        <f t="shared" si="162"/>
        <v>ifrs-full</v>
      </c>
      <c r="J1340" t="str">
        <f t="shared" si="163"/>
        <v>DescriptionOfLineItemsInStatementOfComprehensiveIncomeInWhichImpairmentLossesRecognisedInProfitOrLossAreReversed</v>
      </c>
      <c r="K1340" s="1" t="str">
        <f t="shared" si="164"/>
        <v>ifrs-full_DisclosureOfImpairmentLossAndReversalOfImpairmentLossTable</v>
      </c>
      <c r="L1340" t="str">
        <f t="shared" si="165"/>
        <v>ifrs-full</v>
      </c>
      <c r="M1340" t="str">
        <f t="shared" si="166"/>
        <v>DisclosureOfImpairmentLossAndReversalOfImpairmentLossTable</v>
      </c>
      <c r="N1340" t="str">
        <f t="shared" si="167"/>
        <v>Insert into dbax_dime_conc (codi_dein, pref_conc, codi_conc, orde_conc, pref_dime, codi_dime) values ('pre_ias_36_2014-03-05_role-832410','ifrs-full','DescriptionOfLineItemsInStatementOfComprehensiveIncomeInWhichImpairmentLossesRecognisedInProfitOrLossAreReversed','100','ifrs-full','DisclosureOfImpairmentLossAndReversalOfImpairmentLossTable')</v>
      </c>
    </row>
    <row r="1341" spans="1:14" x14ac:dyDescent="0.25">
      <c r="A1341" t="s">
        <v>259</v>
      </c>
      <c r="B1341" t="s">
        <v>2037</v>
      </c>
      <c r="C1341">
        <v>110</v>
      </c>
      <c r="D1341" t="s">
        <v>1595</v>
      </c>
      <c r="H1341" s="1" t="str">
        <f t="shared" si="161"/>
        <v>ifrs-full_ImpairmentLossRecognisedInOtherComprehensiveIncome</v>
      </c>
      <c r="I1341" t="str">
        <f t="shared" si="162"/>
        <v>ifrs-full</v>
      </c>
      <c r="J1341" t="str">
        <f t="shared" si="163"/>
        <v>ImpairmentLossRecognisedInOtherComprehensiveIncome</v>
      </c>
      <c r="K1341" s="1" t="str">
        <f t="shared" si="164"/>
        <v>ifrs-full_DisclosureOfImpairmentLossAndReversalOfImpairmentLossTable</v>
      </c>
      <c r="L1341" t="str">
        <f t="shared" si="165"/>
        <v>ifrs-full</v>
      </c>
      <c r="M1341" t="str">
        <f t="shared" si="166"/>
        <v>DisclosureOfImpairmentLossAndReversalOfImpairmentLossTable</v>
      </c>
      <c r="N1341" t="str">
        <f t="shared" si="167"/>
        <v>Insert into dbax_dime_conc (codi_dein, pref_conc, codi_conc, orde_conc, pref_dime, codi_dime) values ('pre_ias_36_2014-03-05_role-832410','ifrs-full','ImpairmentLossRecognisedInOtherComprehensiveIncome','110','ifrs-full','DisclosureOfImpairmentLossAndReversalOfImpairmentLossTable')</v>
      </c>
    </row>
    <row r="1342" spans="1:14" x14ac:dyDescent="0.25">
      <c r="A1342" t="s">
        <v>259</v>
      </c>
      <c r="B1342" t="s">
        <v>2835</v>
      </c>
      <c r="C1342">
        <v>120</v>
      </c>
      <c r="D1342" t="s">
        <v>1595</v>
      </c>
      <c r="H1342" s="1" t="str">
        <f t="shared" si="161"/>
        <v>ifrs-full_ReversalOfImpairmentLossRecognisedInOtherComprehensiveIncome</v>
      </c>
      <c r="I1342" t="str">
        <f t="shared" si="162"/>
        <v>ifrs-full</v>
      </c>
      <c r="J1342" t="str">
        <f t="shared" si="163"/>
        <v>ReversalOfImpairmentLossRecognisedInOtherComprehensiveIncome</v>
      </c>
      <c r="K1342" s="1" t="str">
        <f t="shared" si="164"/>
        <v>ifrs-full_DisclosureOfImpairmentLossAndReversalOfImpairmentLossTable</v>
      </c>
      <c r="L1342" t="str">
        <f t="shared" si="165"/>
        <v>ifrs-full</v>
      </c>
      <c r="M1342" t="str">
        <f t="shared" si="166"/>
        <v>DisclosureOfImpairmentLossAndReversalOfImpairmentLossTable</v>
      </c>
      <c r="N1342" t="str">
        <f t="shared" si="167"/>
        <v>Insert into dbax_dime_conc (codi_dein, pref_conc, codi_conc, orde_conc, pref_dime, codi_dime) values ('pre_ias_36_2014-03-05_role-832410','ifrs-full','ReversalOfImpairmentLossRecognisedInOtherComprehensiveIncome','120','ifrs-full','DisclosureOfImpairmentLossAndReversalOfImpairmentLossTable')</v>
      </c>
    </row>
    <row r="1343" spans="1:14" x14ac:dyDescent="0.25">
      <c r="A1343" t="s">
        <v>259</v>
      </c>
      <c r="B1343" t="s">
        <v>1597</v>
      </c>
      <c r="C1343">
        <v>550</v>
      </c>
      <c r="D1343" t="s">
        <v>1598</v>
      </c>
      <c r="H1343" s="1" t="str">
        <f t="shared" si="161"/>
        <v>ifrs-full_DisclosureOfImpairmentLossRecognisedOrReversedLineItems</v>
      </c>
      <c r="I1343" t="str">
        <f t="shared" si="162"/>
        <v>ifrs-full</v>
      </c>
      <c r="J1343" t="str">
        <f t="shared" si="163"/>
        <v>DisclosureOfImpairmentLossRecognisedOrReversedLineItems</v>
      </c>
      <c r="K1343" s="1" t="str">
        <f t="shared" si="164"/>
        <v>ifrs-full_DisclosureOfImpairmentLossRecognisedOrReversedTable</v>
      </c>
      <c r="L1343" t="str">
        <f t="shared" si="165"/>
        <v>ifrs-full</v>
      </c>
      <c r="M1343" t="str">
        <f t="shared" si="166"/>
        <v>DisclosureOfImpairmentLossRecognisedOrReversedTable</v>
      </c>
      <c r="N1343" t="str">
        <f t="shared" si="167"/>
        <v>Insert into dbax_dime_conc (codi_dein, pref_conc, codi_conc, orde_conc, pref_dime, codi_dime) values ('pre_ias_36_2014-03-05_role-832410','ifrs-full','DisclosureOfImpairmentLossRecognisedOrReversedLineItems','550','ifrs-full','DisclosureOfImpairmentLossRecognisedOrReversedTable')</v>
      </c>
    </row>
    <row r="1344" spans="1:14" x14ac:dyDescent="0.25">
      <c r="A1344" t="s">
        <v>259</v>
      </c>
      <c r="B1344" t="s">
        <v>2036</v>
      </c>
      <c r="C1344">
        <v>560</v>
      </c>
      <c r="D1344" t="s">
        <v>1598</v>
      </c>
      <c r="H1344" s="1" t="str">
        <f t="shared" si="161"/>
        <v>ifrs-full_ImpairmentLoss</v>
      </c>
      <c r="I1344" t="str">
        <f t="shared" si="162"/>
        <v>ifrs-full</v>
      </c>
      <c r="J1344" t="str">
        <f t="shared" si="163"/>
        <v>ImpairmentLoss</v>
      </c>
      <c r="K1344" s="1" t="str">
        <f t="shared" si="164"/>
        <v>ifrs-full_DisclosureOfImpairmentLossRecognisedOrReversedTable</v>
      </c>
      <c r="L1344" t="str">
        <f t="shared" si="165"/>
        <v>ifrs-full</v>
      </c>
      <c r="M1344" t="str">
        <f t="shared" si="166"/>
        <v>DisclosureOfImpairmentLossRecognisedOrReversedTable</v>
      </c>
      <c r="N1344" t="str">
        <f t="shared" si="167"/>
        <v>Insert into dbax_dime_conc (codi_dein, pref_conc, codi_conc, orde_conc, pref_dime, codi_dime) values ('pre_ias_36_2014-03-05_role-832410','ifrs-full','ImpairmentLoss','560','ifrs-full','DisclosureOfImpairmentLossRecognisedOrReversedTable')</v>
      </c>
    </row>
    <row r="1345" spans="1:14" x14ac:dyDescent="0.25">
      <c r="A1345" t="s">
        <v>259</v>
      </c>
      <c r="B1345" t="s">
        <v>2834</v>
      </c>
      <c r="C1345">
        <v>570</v>
      </c>
      <c r="D1345" t="s">
        <v>1598</v>
      </c>
      <c r="H1345" s="1" t="str">
        <f t="shared" si="161"/>
        <v>ifrs-full_ReversalOfImpairmentLoss</v>
      </c>
      <c r="I1345" t="str">
        <f t="shared" si="162"/>
        <v>ifrs-full</v>
      </c>
      <c r="J1345" t="str">
        <f t="shared" si="163"/>
        <v>ReversalOfImpairmentLoss</v>
      </c>
      <c r="K1345" s="1" t="str">
        <f t="shared" si="164"/>
        <v>ifrs-full_DisclosureOfImpairmentLossRecognisedOrReversedTable</v>
      </c>
      <c r="L1345" t="str">
        <f t="shared" si="165"/>
        <v>ifrs-full</v>
      </c>
      <c r="M1345" t="str">
        <f t="shared" si="166"/>
        <v>DisclosureOfImpairmentLossRecognisedOrReversedTable</v>
      </c>
      <c r="N1345" t="str">
        <f t="shared" si="167"/>
        <v>Insert into dbax_dime_conc (codi_dein, pref_conc, codi_conc, orde_conc, pref_dime, codi_dime) values ('pre_ias_36_2014-03-05_role-832410','ifrs-full','ReversalOfImpairmentLoss','570','ifrs-full','DisclosureOfImpairmentLossRecognisedOrReversedTable')</v>
      </c>
    </row>
    <row r="1346" spans="1:14" x14ac:dyDescent="0.25">
      <c r="A1346" t="s">
        <v>259</v>
      </c>
      <c r="B1346" t="s">
        <v>1620</v>
      </c>
      <c r="C1346">
        <v>190</v>
      </c>
      <c r="D1346" t="s">
        <v>1621</v>
      </c>
      <c r="H1346" s="1" t="str">
        <f t="shared" si="161"/>
        <v>ifrs-full_DisclosureOfInformationForEachMaterialImpairmentLossRecognisedOrReversedForIndividualAssetOrCashgeneratingUnitLineItems</v>
      </c>
      <c r="I1346" t="str">
        <f t="shared" si="162"/>
        <v>ifrs-full</v>
      </c>
      <c r="J1346" t="str">
        <f t="shared" si="163"/>
        <v>DisclosureOfInformationForEachMaterialImpairmentLossRecognisedOrReversedForIndividualAssetOrCashgeneratingUnitLineItems</v>
      </c>
      <c r="K1346" s="1" t="str">
        <f t="shared" si="164"/>
        <v>ifrs-full_DisclosureOfInformationForEachMaterialImpairmentLossRecognisedOrReversedForIndividualAssetOrCashgeneratingUnitTable</v>
      </c>
      <c r="L1346" t="str">
        <f t="shared" si="165"/>
        <v>ifrs-full</v>
      </c>
      <c r="M1346" t="str">
        <f t="shared" si="166"/>
        <v>DisclosureOfInformationForEachMaterialImpairmentLossRecognisedOrReversedForIndividualAssetOrCashgeneratingUnitTable</v>
      </c>
      <c r="N1346" t="str">
        <f t="shared" si="167"/>
        <v>Insert into dbax_dime_conc (codi_dein, pref_conc, codi_conc, orde_conc, pref_dime, codi_dime) values ('pre_ias_36_2014-03-05_role-832410','ifrs-full','DisclosureOfInformationForEachMaterialImpairmentLossRecognisedOrReversedForIndividualAssetOrCashgeneratingUnitLineItems','190','ifrs-full','DisclosureOfInformationForEachMaterialImpairmentLossRecognisedOrReversedForIndividualAssetOrCashgeneratingUnitTable')</v>
      </c>
    </row>
    <row r="1347" spans="1:14" x14ac:dyDescent="0.25">
      <c r="A1347" t="s">
        <v>259</v>
      </c>
      <c r="B1347" t="s">
        <v>1884</v>
      </c>
      <c r="C1347">
        <v>200</v>
      </c>
      <c r="D1347" t="s">
        <v>1621</v>
      </c>
      <c r="H1347" s="1" t="str">
        <f t="shared" si="161"/>
        <v>ifrs-full_ExplanationOfMainEventsAndCircumstancesThatLedToRecognitionOfImpairmentLossesAndReversalsOfImpairmentLosses</v>
      </c>
      <c r="I1347" t="str">
        <f t="shared" si="162"/>
        <v>ifrs-full</v>
      </c>
      <c r="J1347" t="str">
        <f t="shared" si="163"/>
        <v>ExplanationOfMainEventsAndCircumstancesThatLedToRecognitionOfImpairmentLossesAndReversalsOfImpairmentLosses</v>
      </c>
      <c r="K1347" s="1" t="str">
        <f t="shared" si="164"/>
        <v>ifrs-full_DisclosureOfInformationForEachMaterialImpairmentLossRecognisedOrReversedForIndividualAssetOrCashgeneratingUnitTable</v>
      </c>
      <c r="L1347" t="str">
        <f t="shared" si="165"/>
        <v>ifrs-full</v>
      </c>
      <c r="M1347" t="str">
        <f t="shared" si="166"/>
        <v>DisclosureOfInformationForEachMaterialImpairmentLossRecognisedOrReversedForIndividualAssetOrCashgeneratingUnitTable</v>
      </c>
      <c r="N1347" t="str">
        <f t="shared" si="167"/>
        <v>Insert into dbax_dime_conc (codi_dein, pref_conc, codi_conc, orde_conc, pref_dime, codi_dime) values ('pre_ias_36_2014-03-05_role-832410','ifrs-full','ExplanationOfMainEventsAndCircumstancesThatLedToRecognitionOfImpairmentLossesAndReversalsOfImpairmentLosses','200','ifrs-full','DisclosureOfInformationForEachMaterialImpairmentLossRecognisedOrReversedForIndividualAssetOrCashgeneratingUnitTable')</v>
      </c>
    </row>
    <row r="1348" spans="1:14" x14ac:dyDescent="0.25">
      <c r="A1348" t="s">
        <v>259</v>
      </c>
      <c r="B1348" t="s">
        <v>2036</v>
      </c>
      <c r="C1348">
        <v>210</v>
      </c>
      <c r="D1348" t="s">
        <v>1621</v>
      </c>
      <c r="H1348" s="1" t="str">
        <f t="shared" si="161"/>
        <v>ifrs-full_ImpairmentLoss</v>
      </c>
      <c r="I1348" t="str">
        <f t="shared" si="162"/>
        <v>ifrs-full</v>
      </c>
      <c r="J1348" t="str">
        <f t="shared" si="163"/>
        <v>ImpairmentLoss</v>
      </c>
      <c r="K1348" s="1" t="str">
        <f t="shared" si="164"/>
        <v>ifrs-full_DisclosureOfInformationForEachMaterialImpairmentLossRecognisedOrReversedForIndividualAssetOrCashgeneratingUnitTable</v>
      </c>
      <c r="L1348" t="str">
        <f t="shared" si="165"/>
        <v>ifrs-full</v>
      </c>
      <c r="M1348" t="str">
        <f t="shared" si="166"/>
        <v>DisclosureOfInformationForEachMaterialImpairmentLossRecognisedOrReversedForIndividualAssetOrCashgeneratingUnitTable</v>
      </c>
      <c r="N1348" t="str">
        <f t="shared" si="167"/>
        <v>Insert into dbax_dime_conc (codi_dein, pref_conc, codi_conc, orde_conc, pref_dime, codi_dime) values ('pre_ias_36_2014-03-05_role-832410','ifrs-full','ImpairmentLoss','210','ifrs-full','DisclosureOfInformationForEachMaterialImpairmentLossRecognisedOrReversedForIndividualAssetOrCashgeneratingUnitTable')</v>
      </c>
    </row>
    <row r="1349" spans="1:14" x14ac:dyDescent="0.25">
      <c r="A1349" t="s">
        <v>259</v>
      </c>
      <c r="B1349" t="s">
        <v>2834</v>
      </c>
      <c r="C1349">
        <v>220</v>
      </c>
      <c r="D1349" t="s">
        <v>1621</v>
      </c>
      <c r="H1349" s="1" t="str">
        <f t="shared" si="161"/>
        <v>ifrs-full_ReversalOfImpairmentLoss</v>
      </c>
      <c r="I1349" t="str">
        <f t="shared" si="162"/>
        <v>ifrs-full</v>
      </c>
      <c r="J1349" t="str">
        <f t="shared" si="163"/>
        <v>ReversalOfImpairmentLoss</v>
      </c>
      <c r="K1349" s="1" t="str">
        <f t="shared" si="164"/>
        <v>ifrs-full_DisclosureOfInformationForEachMaterialImpairmentLossRecognisedOrReversedForIndividualAssetOrCashgeneratingUnitTable</v>
      </c>
      <c r="L1349" t="str">
        <f t="shared" si="165"/>
        <v>ifrs-full</v>
      </c>
      <c r="M1349" t="str">
        <f t="shared" si="166"/>
        <v>DisclosureOfInformationForEachMaterialImpairmentLossRecognisedOrReversedForIndividualAssetOrCashgeneratingUnitTable</v>
      </c>
      <c r="N1349" t="str">
        <f t="shared" si="167"/>
        <v>Insert into dbax_dime_conc (codi_dein, pref_conc, codi_conc, orde_conc, pref_dime, codi_dime) values ('pre_ias_36_2014-03-05_role-832410','ifrs-full','ReversalOfImpairmentLoss','220','ifrs-full','DisclosureOfInformationForEachMaterialImpairmentLossRecognisedOrReversedForIndividualAssetOrCashgeneratingUnitTable')</v>
      </c>
    </row>
    <row r="1350" spans="1:14" x14ac:dyDescent="0.25">
      <c r="A1350" t="s">
        <v>259</v>
      </c>
      <c r="B1350" t="s">
        <v>1383</v>
      </c>
      <c r="C1350">
        <v>230</v>
      </c>
      <c r="D1350" t="s">
        <v>1621</v>
      </c>
      <c r="H1350" s="1" t="str">
        <f t="shared" si="161"/>
        <v>ifrs-full_DescriptionOfNatureOfIndividualAsset</v>
      </c>
      <c r="I1350" t="str">
        <f t="shared" si="162"/>
        <v>ifrs-full</v>
      </c>
      <c r="J1350" t="str">
        <f t="shared" si="163"/>
        <v>DescriptionOfNatureOfIndividualAsset</v>
      </c>
      <c r="K1350" s="1" t="str">
        <f t="shared" si="164"/>
        <v>ifrs-full_DisclosureOfInformationForEachMaterialImpairmentLossRecognisedOrReversedForIndividualAssetOrCashgeneratingUnitTable</v>
      </c>
      <c r="L1350" t="str">
        <f t="shared" si="165"/>
        <v>ifrs-full</v>
      </c>
      <c r="M1350" t="str">
        <f t="shared" si="166"/>
        <v>DisclosureOfInformationForEachMaterialImpairmentLossRecognisedOrReversedForIndividualAssetOrCashgeneratingUnitTable</v>
      </c>
      <c r="N1350" t="str">
        <f t="shared" si="167"/>
        <v>Insert into dbax_dime_conc (codi_dein, pref_conc, codi_conc, orde_conc, pref_dime, codi_dime) values ('pre_ias_36_2014-03-05_role-832410','ifrs-full','DescriptionOfNatureOfIndividualAsset','230','ifrs-full','DisclosureOfInformationForEachMaterialImpairmentLossRecognisedOrReversedForIndividualAssetOrCashgeneratingUnitTable')</v>
      </c>
    </row>
    <row r="1351" spans="1:14" x14ac:dyDescent="0.25">
      <c r="A1351" t="s">
        <v>259</v>
      </c>
      <c r="B1351" t="s">
        <v>1450</v>
      </c>
      <c r="C1351">
        <v>240</v>
      </c>
      <c r="D1351" t="s">
        <v>1621</v>
      </c>
      <c r="H1351" s="1" t="str">
        <f t="shared" si="161"/>
        <v>ifrs-full_DescriptionOfReportableSegmentToWhichIndividualAssetBelongs</v>
      </c>
      <c r="I1351" t="str">
        <f t="shared" si="162"/>
        <v>ifrs-full</v>
      </c>
      <c r="J1351" t="str">
        <f t="shared" si="163"/>
        <v>DescriptionOfReportableSegmentToWhichIndividualAssetBelongs</v>
      </c>
      <c r="K1351" s="1" t="str">
        <f t="shared" si="164"/>
        <v>ifrs-full_DisclosureOfInformationForEachMaterialImpairmentLossRecognisedOrReversedForIndividualAssetOrCashgeneratingUnitTable</v>
      </c>
      <c r="L1351" t="str">
        <f t="shared" si="165"/>
        <v>ifrs-full</v>
      </c>
      <c r="M1351" t="str">
        <f t="shared" si="166"/>
        <v>DisclosureOfInformationForEachMaterialImpairmentLossRecognisedOrReversedForIndividualAssetOrCashgeneratingUnitTable</v>
      </c>
      <c r="N1351" t="str">
        <f t="shared" si="167"/>
        <v>Insert into dbax_dime_conc (codi_dein, pref_conc, codi_conc, orde_conc, pref_dime, codi_dime) values ('pre_ias_36_2014-03-05_role-832410','ifrs-full','DescriptionOfReportableSegmentToWhichIndividualAssetBelongs','240','ifrs-full','DisclosureOfInformationForEachMaterialImpairmentLossRecognisedOrReversedForIndividualAssetOrCashgeneratingUnitTable')</v>
      </c>
    </row>
    <row r="1352" spans="1:14" x14ac:dyDescent="0.25">
      <c r="A1352" t="s">
        <v>259</v>
      </c>
      <c r="B1352" t="s">
        <v>1254</v>
      </c>
      <c r="C1352">
        <v>250</v>
      </c>
      <c r="D1352" t="s">
        <v>1621</v>
      </c>
      <c r="H1352" s="1" t="str">
        <f t="shared" si="161"/>
        <v>ifrs-full_DescriptionOfCashgeneratingUnit</v>
      </c>
      <c r="I1352" t="str">
        <f t="shared" si="162"/>
        <v>ifrs-full</v>
      </c>
      <c r="J1352" t="str">
        <f t="shared" si="163"/>
        <v>DescriptionOfCashgeneratingUnit</v>
      </c>
      <c r="K1352" s="1" t="str">
        <f t="shared" si="164"/>
        <v>ifrs-full_DisclosureOfInformationForEachMaterialImpairmentLossRecognisedOrReversedForIndividualAssetOrCashgeneratingUnitTable</v>
      </c>
      <c r="L1352" t="str">
        <f t="shared" si="165"/>
        <v>ifrs-full</v>
      </c>
      <c r="M1352" t="str">
        <f t="shared" si="166"/>
        <v>DisclosureOfInformationForEachMaterialImpairmentLossRecognisedOrReversedForIndividualAssetOrCashgeneratingUnitTable</v>
      </c>
      <c r="N1352" t="str">
        <f t="shared" si="167"/>
        <v>Insert into dbax_dime_conc (codi_dein, pref_conc, codi_conc, orde_conc, pref_dime, codi_dime) values ('pre_ias_36_2014-03-05_role-832410','ifrs-full','DescriptionOfCashgeneratingUnit','250','ifrs-full','DisclosureOfInformationForEachMaterialImpairmentLossRecognisedOrReversedForIndividualAssetOrCashgeneratingUnitTable')</v>
      </c>
    </row>
    <row r="1353" spans="1:14" x14ac:dyDescent="0.25">
      <c r="A1353" t="s">
        <v>259</v>
      </c>
      <c r="B1353" t="s">
        <v>1264</v>
      </c>
      <c r="C1353">
        <v>260</v>
      </c>
      <c r="D1353" t="s">
        <v>1621</v>
      </c>
      <c r="H1353" s="1" t="str">
        <f t="shared" si="161"/>
        <v>ifrs-full_DescriptionOfCurrentAndFormerWayOfAggregatingAssets</v>
      </c>
      <c r="I1353" t="str">
        <f t="shared" si="162"/>
        <v>ifrs-full</v>
      </c>
      <c r="J1353" t="str">
        <f t="shared" si="163"/>
        <v>DescriptionOfCurrentAndFormerWayOfAggregatingAssets</v>
      </c>
      <c r="K1353" s="1" t="str">
        <f t="shared" si="164"/>
        <v>ifrs-full_DisclosureOfInformationForEachMaterialImpairmentLossRecognisedOrReversedForIndividualAssetOrCashgeneratingUnitTable</v>
      </c>
      <c r="L1353" t="str">
        <f t="shared" si="165"/>
        <v>ifrs-full</v>
      </c>
      <c r="M1353" t="str">
        <f t="shared" si="166"/>
        <v>DisclosureOfInformationForEachMaterialImpairmentLossRecognisedOrReversedForIndividualAssetOrCashgeneratingUnitTable</v>
      </c>
      <c r="N1353" t="str">
        <f t="shared" si="167"/>
        <v>Insert into dbax_dime_conc (codi_dein, pref_conc, codi_conc, orde_conc, pref_dime, codi_dime) values ('pre_ias_36_2014-03-05_role-832410','ifrs-full','DescriptionOfCurrentAndFormerWayOfAggregatingAssets','260','ifrs-full','DisclosureOfInformationForEachMaterialImpairmentLossRecognisedOrReversedForIndividualAssetOrCashgeneratingUnitTable')</v>
      </c>
    </row>
    <row r="1354" spans="1:14" x14ac:dyDescent="0.25">
      <c r="A1354" t="s">
        <v>259</v>
      </c>
      <c r="B1354" t="s">
        <v>1418</v>
      </c>
      <c r="C1354">
        <v>270</v>
      </c>
      <c r="D1354" t="s">
        <v>1621</v>
      </c>
      <c r="H1354" s="1" t="str">
        <f t="shared" si="161"/>
        <v>ifrs-full_DescriptionOfReasonsForChangingWayCashgeneratingUnitIsIdentified</v>
      </c>
      <c r="I1354" t="str">
        <f t="shared" si="162"/>
        <v>ifrs-full</v>
      </c>
      <c r="J1354" t="str">
        <f t="shared" si="163"/>
        <v>DescriptionOfReasonsForChangingWayCashgeneratingUnitIsIdentified</v>
      </c>
      <c r="K1354" s="1" t="str">
        <f t="shared" si="164"/>
        <v>ifrs-full_DisclosureOfInformationForEachMaterialImpairmentLossRecognisedOrReversedForIndividualAssetOrCashgeneratingUnitTable</v>
      </c>
      <c r="L1354" t="str">
        <f t="shared" si="165"/>
        <v>ifrs-full</v>
      </c>
      <c r="M1354" t="str">
        <f t="shared" si="166"/>
        <v>DisclosureOfInformationForEachMaterialImpairmentLossRecognisedOrReversedForIndividualAssetOrCashgeneratingUnitTable</v>
      </c>
      <c r="N1354" t="str">
        <f t="shared" si="167"/>
        <v>Insert into dbax_dime_conc (codi_dein, pref_conc, codi_conc, orde_conc, pref_dime, codi_dime) values ('pre_ias_36_2014-03-05_role-832410','ifrs-full','DescriptionOfReasonsForChangingWayCashgeneratingUnitIsIdentified','270','ifrs-full','DisclosureOfInformationForEachMaterialImpairmentLossRecognisedOrReversedForIndividualAssetOrCashgeneratingUnitTable')</v>
      </c>
    </row>
    <row r="1355" spans="1:14" x14ac:dyDescent="0.25">
      <c r="A1355" t="s">
        <v>259</v>
      </c>
      <c r="B1355" t="s">
        <v>2748</v>
      </c>
      <c r="C1355">
        <v>280</v>
      </c>
      <c r="D1355" t="s">
        <v>1621</v>
      </c>
      <c r="H1355" s="1" t="str">
        <f t="shared" si="161"/>
        <v>ifrs-full_RecoverableAmountOfAssetOrCashgeneratingUnit</v>
      </c>
      <c r="I1355" t="str">
        <f t="shared" si="162"/>
        <v>ifrs-full</v>
      </c>
      <c r="J1355" t="str">
        <f t="shared" si="163"/>
        <v>RecoverableAmountOfAssetOrCashgeneratingUnit</v>
      </c>
      <c r="K1355" s="1" t="str">
        <f t="shared" si="164"/>
        <v>ifrs-full_DisclosureOfInformationForEachMaterialImpairmentLossRecognisedOrReversedForIndividualAssetOrCashgeneratingUnitTable</v>
      </c>
      <c r="L1355" t="str">
        <f t="shared" si="165"/>
        <v>ifrs-full</v>
      </c>
      <c r="M1355" t="str">
        <f t="shared" si="166"/>
        <v>DisclosureOfInformationForEachMaterialImpairmentLossRecognisedOrReversedForIndividualAssetOrCashgeneratingUnitTable</v>
      </c>
      <c r="N1355" t="str">
        <f t="shared" si="167"/>
        <v>Insert into dbax_dime_conc (codi_dein, pref_conc, codi_conc, orde_conc, pref_dime, codi_dime) values ('pre_ias_36_2014-03-05_role-832410','ifrs-full','RecoverableAmountOfAssetOrCashgeneratingUnit','280','ifrs-full','DisclosureOfInformationForEachMaterialImpairmentLossRecognisedOrReversedForIndividualAssetOrCashgeneratingUnitTable')</v>
      </c>
    </row>
    <row r="1356" spans="1:14" x14ac:dyDescent="0.25">
      <c r="A1356" t="s">
        <v>259</v>
      </c>
      <c r="B1356" t="s">
        <v>2163</v>
      </c>
      <c r="C1356">
        <v>290</v>
      </c>
      <c r="D1356" t="s">
        <v>1621</v>
      </c>
      <c r="H1356" s="1" t="str">
        <f t="shared" si="161"/>
        <v>ifrs-full_InformationWhetherRecoverableAmountOfAssetIsFairValueLessCostsToSellOrValueInUse</v>
      </c>
      <c r="I1356" t="str">
        <f t="shared" si="162"/>
        <v>ifrs-full</v>
      </c>
      <c r="J1356" t="str">
        <f t="shared" si="163"/>
        <v>InformationWhetherRecoverableAmountOfAssetIsFairValueLessCostsToSellOrValueInUse</v>
      </c>
      <c r="K1356" s="1" t="str">
        <f t="shared" si="164"/>
        <v>ifrs-full_DisclosureOfInformationForEachMaterialImpairmentLossRecognisedOrReversedForIndividualAssetOrCashgeneratingUnitTable</v>
      </c>
      <c r="L1356" t="str">
        <f t="shared" si="165"/>
        <v>ifrs-full</v>
      </c>
      <c r="M1356" t="str">
        <f t="shared" si="166"/>
        <v>DisclosureOfInformationForEachMaterialImpairmentLossRecognisedOrReversedForIndividualAssetOrCashgeneratingUnitTable</v>
      </c>
      <c r="N1356" t="str">
        <f t="shared" si="167"/>
        <v>Insert into dbax_dime_conc (codi_dein, pref_conc, codi_conc, orde_conc, pref_dime, codi_dime) values ('pre_ias_36_2014-03-05_role-832410','ifrs-full','InformationWhetherRecoverableAmountOfAssetIsFairValueLessCostsToSellOrValueInUse','290','ifrs-full','DisclosureOfInformationForEachMaterialImpairmentLossRecognisedOrReversedForIndividualAssetOrCashgeneratingUnitTable')</v>
      </c>
    </row>
    <row r="1357" spans="1:14" x14ac:dyDescent="0.25">
      <c r="A1357" t="s">
        <v>259</v>
      </c>
      <c r="B1357" t="s">
        <v>1327</v>
      </c>
      <c r="C1357">
        <v>300</v>
      </c>
      <c r="D1357" t="s">
        <v>1621</v>
      </c>
      <c r="H1357" s="1" t="str">
        <f t="shared" si="161"/>
        <v>ifrs-full_DescriptionOfLevelOfFairValueHierarchyWithinWhichFairValueMeasurementIsCategorised</v>
      </c>
      <c r="I1357" t="str">
        <f t="shared" si="162"/>
        <v>ifrs-full</v>
      </c>
      <c r="J1357" t="str">
        <f t="shared" si="163"/>
        <v>DescriptionOfLevelOfFairValueHierarchyWithinWhichFairValueMeasurementIsCategorised</v>
      </c>
      <c r="K1357" s="1" t="str">
        <f t="shared" si="164"/>
        <v>ifrs-full_DisclosureOfInformationForEachMaterialImpairmentLossRecognisedOrReversedForIndividualAssetOrCashgeneratingUnitTable</v>
      </c>
      <c r="L1357" t="str">
        <f t="shared" si="165"/>
        <v>ifrs-full</v>
      </c>
      <c r="M1357" t="str">
        <f t="shared" si="166"/>
        <v>DisclosureOfInformationForEachMaterialImpairmentLossRecognisedOrReversedForIndividualAssetOrCashgeneratingUnitTable</v>
      </c>
      <c r="N1357" t="str">
        <f t="shared" si="167"/>
        <v>Insert into dbax_dime_conc (codi_dein, pref_conc, codi_conc, orde_conc, pref_dime, codi_dime) values ('pre_ias_36_2014-03-05_role-832410','ifrs-full','DescriptionOfLevelOfFairValueHierarchyWithinWhichFairValueMeasurementIsCategorised','300','ifrs-full','DisclosureOfInformationForEachMaterialImpairmentLossRecognisedOrReversedForIndividualAssetOrCashgeneratingUnitTable')</v>
      </c>
    </row>
    <row r="1358" spans="1:14" x14ac:dyDescent="0.25">
      <c r="A1358" t="s">
        <v>259</v>
      </c>
      <c r="B1358" t="s">
        <v>1483</v>
      </c>
      <c r="C1358">
        <v>310</v>
      </c>
      <c r="D1358" t="s">
        <v>1621</v>
      </c>
      <c r="H1358" s="1" t="str">
        <f t="shared" si="161"/>
        <v>ifrs-full_DescriptionOfValuationTechniquesUsedToMeasureFairValueLessCostsOfDisposal</v>
      </c>
      <c r="I1358" t="str">
        <f t="shared" si="162"/>
        <v>ifrs-full</v>
      </c>
      <c r="J1358" t="str">
        <f t="shared" si="163"/>
        <v>DescriptionOfValuationTechniquesUsedToMeasureFairValueLessCostsOfDisposal</v>
      </c>
      <c r="K1358" s="1" t="str">
        <f t="shared" si="164"/>
        <v>ifrs-full_DisclosureOfInformationForEachMaterialImpairmentLossRecognisedOrReversedForIndividualAssetOrCashgeneratingUnitTable</v>
      </c>
      <c r="L1358" t="str">
        <f t="shared" si="165"/>
        <v>ifrs-full</v>
      </c>
      <c r="M1358" t="str">
        <f t="shared" si="166"/>
        <v>DisclosureOfInformationForEachMaterialImpairmentLossRecognisedOrReversedForIndividualAssetOrCashgeneratingUnitTable</v>
      </c>
      <c r="N1358" t="str">
        <f t="shared" si="167"/>
        <v>Insert into dbax_dime_conc (codi_dein, pref_conc, codi_conc, orde_conc, pref_dime, codi_dime) values ('pre_ias_36_2014-03-05_role-832410','ifrs-full','DescriptionOfValuationTechniquesUsedToMeasureFairValueLessCostsOfDisposal','310','ifrs-full','DisclosureOfInformationForEachMaterialImpairmentLossRecognisedOrReversedForIndividualAssetOrCashgeneratingUnitTable')</v>
      </c>
    </row>
    <row r="1359" spans="1:14" x14ac:dyDescent="0.25">
      <c r="A1359" t="s">
        <v>259</v>
      </c>
      <c r="B1359" t="s">
        <v>1258</v>
      </c>
      <c r="C1359">
        <v>320</v>
      </c>
      <c r="D1359" t="s">
        <v>1621</v>
      </c>
      <c r="H1359" s="1" t="str">
        <f t="shared" si="161"/>
        <v>ifrs-full_DescriptionOfChangeInValuationTechniqueUsedToMeasureFairValueLessCostsOfDisposal</v>
      </c>
      <c r="I1359" t="str">
        <f t="shared" si="162"/>
        <v>ifrs-full</v>
      </c>
      <c r="J1359" t="str">
        <f t="shared" si="163"/>
        <v>DescriptionOfChangeInValuationTechniqueUsedToMeasureFairValueLessCostsOfDisposal</v>
      </c>
      <c r="K1359" s="1" t="str">
        <f t="shared" si="164"/>
        <v>ifrs-full_DisclosureOfInformationForEachMaterialImpairmentLossRecognisedOrReversedForIndividualAssetOrCashgeneratingUnitTable</v>
      </c>
      <c r="L1359" t="str">
        <f t="shared" si="165"/>
        <v>ifrs-full</v>
      </c>
      <c r="M1359" t="str">
        <f t="shared" si="166"/>
        <v>DisclosureOfInformationForEachMaterialImpairmentLossRecognisedOrReversedForIndividualAssetOrCashgeneratingUnitTable</v>
      </c>
      <c r="N1359" t="str">
        <f t="shared" si="167"/>
        <v>Insert into dbax_dime_conc (codi_dein, pref_conc, codi_conc, orde_conc, pref_dime, codi_dime) values ('pre_ias_36_2014-03-05_role-832410','ifrs-full','DescriptionOfChangeInValuationTechniqueUsedToMeasureFairValueLessCostsOfDisposal','320','ifrs-full','DisclosureOfInformationForEachMaterialImpairmentLossRecognisedOrReversedForIndividualAssetOrCashgeneratingUnitTable')</v>
      </c>
    </row>
    <row r="1360" spans="1:14" x14ac:dyDescent="0.25">
      <c r="A1360" t="s">
        <v>259</v>
      </c>
      <c r="B1360" t="s">
        <v>1416</v>
      </c>
      <c r="C1360">
        <v>330</v>
      </c>
      <c r="D1360" t="s">
        <v>1621</v>
      </c>
      <c r="H1360" s="1" t="str">
        <f t="shared" si="161"/>
        <v>ifrs-full_DescriptionOfReasonsForChangeInValuationTechniqueUsedToMeasureFairValueLessCostsOfDisposal</v>
      </c>
      <c r="I1360" t="str">
        <f t="shared" si="162"/>
        <v>ifrs-full</v>
      </c>
      <c r="J1360" t="str">
        <f t="shared" si="163"/>
        <v>DescriptionOfReasonsForChangeInValuationTechniqueUsedToMeasureFairValueLessCostsOfDisposal</v>
      </c>
      <c r="K1360" s="1" t="str">
        <f t="shared" si="164"/>
        <v>ifrs-full_DisclosureOfInformationForEachMaterialImpairmentLossRecognisedOrReversedForIndividualAssetOrCashgeneratingUnitTable</v>
      </c>
      <c r="L1360" t="str">
        <f t="shared" si="165"/>
        <v>ifrs-full</v>
      </c>
      <c r="M1360" t="str">
        <f t="shared" si="166"/>
        <v>DisclosureOfInformationForEachMaterialImpairmentLossRecognisedOrReversedForIndividualAssetOrCashgeneratingUnitTable</v>
      </c>
      <c r="N1360" t="str">
        <f t="shared" si="167"/>
        <v>Insert into dbax_dime_conc (codi_dein, pref_conc, codi_conc, orde_conc, pref_dime, codi_dime) values ('pre_ias_36_2014-03-05_role-832410','ifrs-full','DescriptionOfReasonsForChangeInValuationTechniqueUsedToMeasureFairValueLessCostsOfDisposal','330','ifrs-full','DisclosureOfInformationForEachMaterialImpairmentLossRecognisedOrReversedForIndividualAssetOrCashgeneratingUnitTable')</v>
      </c>
    </row>
    <row r="1361" spans="1:14" x14ac:dyDescent="0.25">
      <c r="A1361" t="s">
        <v>259</v>
      </c>
      <c r="B1361" t="s">
        <v>1326</v>
      </c>
      <c r="C1361">
        <v>340</v>
      </c>
      <c r="D1361" t="s">
        <v>1621</v>
      </c>
      <c r="H1361" s="1" t="str">
        <f t="shared" si="161"/>
        <v>ifrs-full_DescriptionOfKeyAssumptionsOnWhichManagementHasBasedDeterminationOfFairValueLessCostsOfDisposal</v>
      </c>
      <c r="I1361" t="str">
        <f t="shared" si="162"/>
        <v>ifrs-full</v>
      </c>
      <c r="J1361" t="str">
        <f t="shared" si="163"/>
        <v>DescriptionOfKeyAssumptionsOnWhichManagementHasBasedDeterminationOfFairValueLessCostsOfDisposal</v>
      </c>
      <c r="K1361" s="1" t="str">
        <f t="shared" si="164"/>
        <v>ifrs-full_DisclosureOfInformationForEachMaterialImpairmentLossRecognisedOrReversedForIndividualAssetOrCashgeneratingUnitTable</v>
      </c>
      <c r="L1361" t="str">
        <f t="shared" si="165"/>
        <v>ifrs-full</v>
      </c>
      <c r="M1361" t="str">
        <f t="shared" si="166"/>
        <v>DisclosureOfInformationForEachMaterialImpairmentLossRecognisedOrReversedForIndividualAssetOrCashgeneratingUnitTable</v>
      </c>
      <c r="N1361" t="str">
        <f t="shared" si="167"/>
        <v>Insert into dbax_dime_conc (codi_dein, pref_conc, codi_conc, orde_conc, pref_dime, codi_dime) values ('pre_ias_36_2014-03-05_role-832410','ifrs-full','DescriptionOfKeyAssumptionsOnWhichManagementHasBasedDeterminationOfFairValueLessCostsOfDisposal','340','ifrs-full','DisclosureOfInformationForEachMaterialImpairmentLossRecognisedOrReversedForIndividualAssetOrCashgeneratingUnitTable')</v>
      </c>
    </row>
    <row r="1362" spans="1:14" x14ac:dyDescent="0.25">
      <c r="A1362" t="s">
        <v>259</v>
      </c>
      <c r="B1362" t="s">
        <v>1770</v>
      </c>
      <c r="C1362">
        <v>350</v>
      </c>
      <c r="D1362" t="s">
        <v>1621</v>
      </c>
      <c r="H1362" s="1" t="str">
        <f t="shared" si="161"/>
        <v>ifrs-full_DiscountRateUsedInCurrentMeasurementOfFairValueLessCostsOfDisposal</v>
      </c>
      <c r="I1362" t="str">
        <f t="shared" si="162"/>
        <v>ifrs-full</v>
      </c>
      <c r="J1362" t="str">
        <f t="shared" si="163"/>
        <v>DiscountRateUsedInCurrentMeasurementOfFairValueLessCostsOfDisposal</v>
      </c>
      <c r="K1362" s="1" t="str">
        <f t="shared" si="164"/>
        <v>ifrs-full_DisclosureOfInformationForEachMaterialImpairmentLossRecognisedOrReversedForIndividualAssetOrCashgeneratingUnitTable</v>
      </c>
      <c r="L1362" t="str">
        <f t="shared" si="165"/>
        <v>ifrs-full</v>
      </c>
      <c r="M1362" t="str">
        <f t="shared" si="166"/>
        <v>DisclosureOfInformationForEachMaterialImpairmentLossRecognisedOrReversedForIndividualAssetOrCashgeneratingUnitTable</v>
      </c>
      <c r="N1362" t="str">
        <f t="shared" si="167"/>
        <v>Insert into dbax_dime_conc (codi_dein, pref_conc, codi_conc, orde_conc, pref_dime, codi_dime) values ('pre_ias_36_2014-03-05_role-832410','ifrs-full','DiscountRateUsedInCurrentMeasurementOfFairValueLessCostsOfDisposal','350','ifrs-full','DisclosureOfInformationForEachMaterialImpairmentLossRecognisedOrReversedForIndividualAssetOrCashgeneratingUnitTable')</v>
      </c>
    </row>
    <row r="1363" spans="1:14" x14ac:dyDescent="0.25">
      <c r="A1363" t="s">
        <v>259</v>
      </c>
      <c r="B1363" t="s">
        <v>1771</v>
      </c>
      <c r="C1363">
        <v>360</v>
      </c>
      <c r="D1363" t="s">
        <v>1621</v>
      </c>
      <c r="H1363" s="1" t="str">
        <f t="shared" si="161"/>
        <v>ifrs-full_DiscountRateUsedInPreviousMeasurementOfFairValueLessCostsOfDisposal</v>
      </c>
      <c r="I1363" t="str">
        <f t="shared" si="162"/>
        <v>ifrs-full</v>
      </c>
      <c r="J1363" t="str">
        <f t="shared" si="163"/>
        <v>DiscountRateUsedInPreviousMeasurementOfFairValueLessCostsOfDisposal</v>
      </c>
      <c r="K1363" s="1" t="str">
        <f t="shared" si="164"/>
        <v>ifrs-full_DisclosureOfInformationForEachMaterialImpairmentLossRecognisedOrReversedForIndividualAssetOrCashgeneratingUnitTable</v>
      </c>
      <c r="L1363" t="str">
        <f t="shared" si="165"/>
        <v>ifrs-full</v>
      </c>
      <c r="M1363" t="str">
        <f t="shared" si="166"/>
        <v>DisclosureOfInformationForEachMaterialImpairmentLossRecognisedOrReversedForIndividualAssetOrCashgeneratingUnitTable</v>
      </c>
      <c r="N1363" t="str">
        <f t="shared" si="167"/>
        <v>Insert into dbax_dime_conc (codi_dein, pref_conc, codi_conc, orde_conc, pref_dime, codi_dime) values ('pre_ias_36_2014-03-05_role-832410','ifrs-full','DiscountRateUsedInPreviousMeasurementOfFairValueLessCostsOfDisposal','360','ifrs-full','DisclosureOfInformationForEachMaterialImpairmentLossRecognisedOrReversedForIndividualAssetOrCashgeneratingUnitTable')</v>
      </c>
    </row>
    <row r="1364" spans="1:14" x14ac:dyDescent="0.25">
      <c r="A1364" t="s">
        <v>259</v>
      </c>
      <c r="B1364" t="s">
        <v>1268</v>
      </c>
      <c r="C1364">
        <v>370</v>
      </c>
      <c r="D1364" t="s">
        <v>1621</v>
      </c>
      <c r="H1364" s="1" t="str">
        <f t="shared" si="161"/>
        <v>ifrs-full_DescriptionOfDiscountRatesUsedInCurrentEstimateOfValueInUse</v>
      </c>
      <c r="I1364" t="str">
        <f t="shared" si="162"/>
        <v>ifrs-full</v>
      </c>
      <c r="J1364" t="str">
        <f t="shared" si="163"/>
        <v>DescriptionOfDiscountRatesUsedInCurrentEstimateOfValueInUse</v>
      </c>
      <c r="K1364" s="1" t="str">
        <f t="shared" si="164"/>
        <v>ifrs-full_DisclosureOfInformationForEachMaterialImpairmentLossRecognisedOrReversedForIndividualAssetOrCashgeneratingUnitTable</v>
      </c>
      <c r="L1364" t="str">
        <f t="shared" si="165"/>
        <v>ifrs-full</v>
      </c>
      <c r="M1364" t="str">
        <f t="shared" si="166"/>
        <v>DisclosureOfInformationForEachMaterialImpairmentLossRecognisedOrReversedForIndividualAssetOrCashgeneratingUnitTable</v>
      </c>
      <c r="N1364" t="str">
        <f t="shared" si="167"/>
        <v>Insert into dbax_dime_conc (codi_dein, pref_conc, codi_conc, orde_conc, pref_dime, codi_dime) values ('pre_ias_36_2014-03-05_role-832410','ifrs-full','DescriptionOfDiscountRatesUsedInCurrentEstimateOfValueInUse','370','ifrs-full','DisclosureOfInformationForEachMaterialImpairmentLossRecognisedOrReversedForIndividualAssetOrCashgeneratingUnitTable')</v>
      </c>
    </row>
    <row r="1365" spans="1:14" x14ac:dyDescent="0.25">
      <c r="A1365" t="s">
        <v>259</v>
      </c>
      <c r="B1365" t="s">
        <v>1269</v>
      </c>
      <c r="C1365">
        <v>380</v>
      </c>
      <c r="D1365" t="s">
        <v>1621</v>
      </c>
      <c r="H1365" s="1" t="str">
        <f t="shared" si="161"/>
        <v>ifrs-full_DescriptionOfDiscountRatesUsedInPreviousEstimateOfValueInUse</v>
      </c>
      <c r="I1365" t="str">
        <f t="shared" si="162"/>
        <v>ifrs-full</v>
      </c>
      <c r="J1365" t="str">
        <f t="shared" si="163"/>
        <v>DescriptionOfDiscountRatesUsedInPreviousEstimateOfValueInUse</v>
      </c>
      <c r="K1365" s="1" t="str">
        <f t="shared" si="164"/>
        <v>ifrs-full_DisclosureOfInformationForEachMaterialImpairmentLossRecognisedOrReversedForIndividualAssetOrCashgeneratingUnitTable</v>
      </c>
      <c r="L1365" t="str">
        <f t="shared" si="165"/>
        <v>ifrs-full</v>
      </c>
      <c r="M1365" t="str">
        <f t="shared" si="166"/>
        <v>DisclosureOfInformationForEachMaterialImpairmentLossRecognisedOrReversedForIndividualAssetOrCashgeneratingUnitTable</v>
      </c>
      <c r="N1365" t="str">
        <f t="shared" si="167"/>
        <v>Insert into dbax_dime_conc (codi_dein, pref_conc, codi_conc, orde_conc, pref_dime, codi_dime) values ('pre_ias_36_2014-03-05_role-832410','ifrs-full','DescriptionOfDiscountRatesUsedInPreviousEstimateOfValueInUse','380','ifrs-full','DisclosureOfInformationForEachMaterialImpairmentLossRecognisedOrReversedForIndividualAssetOrCashgeneratingUnitTable')</v>
      </c>
    </row>
    <row r="1366" spans="1:14" x14ac:dyDescent="0.25">
      <c r="A1366" t="s">
        <v>259</v>
      </c>
      <c r="B1366" t="s">
        <v>1624</v>
      </c>
      <c r="C1366">
        <v>710</v>
      </c>
      <c r="D1366" t="s">
        <v>1625</v>
      </c>
      <c r="H1366" s="1" t="str">
        <f t="shared" si="161"/>
        <v>ifrs-full_DisclosureOfInformationForIndividualAssetOrCashgeneratingUnitWithSignificantAmountOfGoodwillOrIntangibleAssetsWithIndefiniteUsefulLivesLineItems</v>
      </c>
      <c r="I1366" t="str">
        <f t="shared" si="162"/>
        <v>ifrs-full</v>
      </c>
      <c r="J1366" t="str">
        <f t="shared" si="163"/>
        <v>DisclosureOfInformationForIndividualAssetOrCashgeneratingUnitWithSignificantAmountOfGoodwillOrIntangibleAssetsWithIndefiniteUsefulLivesLineItems</v>
      </c>
      <c r="K1366" s="1" t="str">
        <f t="shared" si="164"/>
        <v>ifrs-full_DisclosureOfInformationForIndividualAssetOrCashgeneratingUnitWithSignificantAmountOfGoodwillOrIntangibleAssetsWithIndefiniteUsefulLivesTable</v>
      </c>
      <c r="L1366" t="str">
        <f t="shared" si="165"/>
        <v>ifrs-full</v>
      </c>
      <c r="M1366" t="str">
        <f t="shared" si="166"/>
        <v>DisclosureOfInformationForIndividualAssetOrCashgeneratingUnitWithSignificantAmountOfGoodwillOrIntangibleAssetsWithIndefiniteUsefulLivesTable</v>
      </c>
      <c r="N1366" t="str">
        <f t="shared" si="167"/>
        <v>Insert into dbax_dime_conc (codi_dein, pref_conc, codi_conc, orde_conc, pref_dime, codi_dime) values ('pre_ias_36_2014-03-05_role-832410','ifrs-full','DisclosureOfInformationForIndividualAssetOrCashgeneratingUnitWithSignificantAmountOfGoodwillOrIntangibleAssetsWithIndefiniteUsefulLivesLineItems','710','ifrs-full','DisclosureOfInformationForIndividualAssetOrCashgeneratingUnitWithSignificantAmountOfGoodwillOrIntangibleAssetsWithIndefiniteUsefulLivesTable')</v>
      </c>
    </row>
    <row r="1367" spans="1:14" x14ac:dyDescent="0.25">
      <c r="A1367" t="s">
        <v>259</v>
      </c>
      <c r="B1367" t="s">
        <v>2017</v>
      </c>
      <c r="C1367">
        <v>720</v>
      </c>
      <c r="D1367" t="s">
        <v>1625</v>
      </c>
      <c r="H1367" s="1" t="str">
        <f t="shared" si="161"/>
        <v>ifrs-full_Goodwill</v>
      </c>
      <c r="I1367" t="str">
        <f t="shared" si="162"/>
        <v>ifrs-full</v>
      </c>
      <c r="J1367" t="str">
        <f t="shared" si="163"/>
        <v>Goodwill</v>
      </c>
      <c r="K1367" s="1" t="str">
        <f t="shared" si="164"/>
        <v>ifrs-full_DisclosureOfInformationForIndividualAssetOrCashgeneratingUnitWithSignificantAmountOfGoodwillOrIntangibleAssetsWithIndefiniteUsefulLivesTable</v>
      </c>
      <c r="L1367" t="str">
        <f t="shared" si="165"/>
        <v>ifrs-full</v>
      </c>
      <c r="M1367" t="str">
        <f t="shared" si="166"/>
        <v>DisclosureOfInformationForIndividualAssetOrCashgeneratingUnitWithSignificantAmountOfGoodwillOrIntangibleAssetsWithIndefiniteUsefulLivesTable</v>
      </c>
      <c r="N1367" t="str">
        <f t="shared" si="167"/>
        <v>Insert into dbax_dime_conc (codi_dein, pref_conc, codi_conc, orde_conc, pref_dime, codi_dime) values ('pre_ias_36_2014-03-05_role-832410','ifrs-full','Goodwill','720','ifrs-full','DisclosureOfInformationForIndividualAssetOrCashgeneratingUnitWithSignificantAmountOfGoodwillOrIntangibleAssetsWithIndefiniteUsefulLivesTable')</v>
      </c>
    </row>
    <row r="1368" spans="1:14" x14ac:dyDescent="0.25">
      <c r="A1368" t="s">
        <v>259</v>
      </c>
      <c r="B1368" t="s">
        <v>2182</v>
      </c>
      <c r="C1368">
        <v>730</v>
      </c>
      <c r="D1368" t="s">
        <v>1625</v>
      </c>
      <c r="H1368" s="1" t="str">
        <f t="shared" si="161"/>
        <v>ifrs-full_IntangibleAssetsWithIndefiniteUsefulLife</v>
      </c>
      <c r="I1368" t="str">
        <f t="shared" si="162"/>
        <v>ifrs-full</v>
      </c>
      <c r="J1368" t="str">
        <f t="shared" si="163"/>
        <v>IntangibleAssetsWithIndefiniteUsefulLife</v>
      </c>
      <c r="K1368" s="1" t="str">
        <f t="shared" si="164"/>
        <v>ifrs-full_DisclosureOfInformationForIndividualAssetOrCashgeneratingUnitWithSignificantAmountOfGoodwillOrIntangibleAssetsWithIndefiniteUsefulLivesTable</v>
      </c>
      <c r="L1368" t="str">
        <f t="shared" si="165"/>
        <v>ifrs-full</v>
      </c>
      <c r="M1368" t="str">
        <f t="shared" si="166"/>
        <v>DisclosureOfInformationForIndividualAssetOrCashgeneratingUnitWithSignificantAmountOfGoodwillOrIntangibleAssetsWithIndefiniteUsefulLivesTable</v>
      </c>
      <c r="N1368" t="str">
        <f t="shared" si="167"/>
        <v>Insert into dbax_dime_conc (codi_dein, pref_conc, codi_conc, orde_conc, pref_dime, codi_dime) values ('pre_ias_36_2014-03-05_role-832410','ifrs-full','IntangibleAssetsWithIndefiniteUsefulLife','730','ifrs-full','DisclosureOfInformationForIndividualAssetOrCashgeneratingUnitWithSignificantAmountOfGoodwillOrIntangibleAssetsWithIndefiniteUsefulLivesTable')</v>
      </c>
    </row>
    <row r="1369" spans="1:14" x14ac:dyDescent="0.25">
      <c r="A1369" t="s">
        <v>259</v>
      </c>
      <c r="B1369" t="s">
        <v>1250</v>
      </c>
      <c r="C1369">
        <v>740</v>
      </c>
      <c r="D1369" t="s">
        <v>1625</v>
      </c>
      <c r="H1369" s="1" t="str">
        <f t="shared" si="161"/>
        <v>ifrs-full_DescriptionOfBasisOnWhichUnitsRecoverableAmountHasBeenDetermined</v>
      </c>
      <c r="I1369" t="str">
        <f t="shared" si="162"/>
        <v>ifrs-full</v>
      </c>
      <c r="J1369" t="str">
        <f t="shared" si="163"/>
        <v>DescriptionOfBasisOnWhichUnitsRecoverableAmountHasBeenDetermined</v>
      </c>
      <c r="K1369" s="1" t="str">
        <f t="shared" si="164"/>
        <v>ifrs-full_DisclosureOfInformationForIndividualAssetOrCashgeneratingUnitWithSignificantAmountOfGoodwillOrIntangibleAssetsWithIndefiniteUsefulLivesTable</v>
      </c>
      <c r="L1369" t="str">
        <f t="shared" si="165"/>
        <v>ifrs-full</v>
      </c>
      <c r="M1369" t="str">
        <f t="shared" si="166"/>
        <v>DisclosureOfInformationForIndividualAssetOrCashgeneratingUnitWithSignificantAmountOfGoodwillOrIntangibleAssetsWithIndefiniteUsefulLivesTable</v>
      </c>
      <c r="N1369" t="str">
        <f t="shared" si="167"/>
        <v>Insert into dbax_dime_conc (codi_dein, pref_conc, codi_conc, orde_conc, pref_dime, codi_dime) values ('pre_ias_36_2014-03-05_role-832410','ifrs-full','DescriptionOfBasisOnWhichUnitsRecoverableAmountHasBeenDetermined','740','ifrs-full','DisclosureOfInformationForIndividualAssetOrCashgeneratingUnitWithSignificantAmountOfGoodwillOrIntangibleAssetsWithIndefiniteUsefulLivesTable')</v>
      </c>
    </row>
    <row r="1370" spans="1:14" x14ac:dyDescent="0.25">
      <c r="A1370" t="s">
        <v>259</v>
      </c>
      <c r="B1370" t="s">
        <v>1325</v>
      </c>
      <c r="C1370">
        <v>750</v>
      </c>
      <c r="D1370" t="s">
        <v>1625</v>
      </c>
      <c r="H1370" s="1" t="str">
        <f t="shared" ref="H1370:H1433" si="168">MID(B1370,FIND("#",B1370)+1,10000)</f>
        <v>ifrs-full_DescriptionOfKeyAssumptionsOnWhichManagementHasBasedCashFlowProjections</v>
      </c>
      <c r="I1370" t="str">
        <f t="shared" ref="I1370:I1433" si="169">MID(H1370,1,FIND("_",H1370)-1)</f>
        <v>ifrs-full</v>
      </c>
      <c r="J1370" t="str">
        <f t="shared" ref="J1370:J1433" si="170">MID(H1370,FIND("_",H1370)+1,10000)</f>
        <v>DescriptionOfKeyAssumptionsOnWhichManagementHasBasedCashFlowProjections</v>
      </c>
      <c r="K1370" s="1" t="str">
        <f t="shared" ref="K1370:K1433" si="171">MID(D1370,FIND("#",D1370)+1,10000)</f>
        <v>ifrs-full_DisclosureOfInformationForIndividualAssetOrCashgeneratingUnitWithSignificantAmountOfGoodwillOrIntangibleAssetsWithIndefiniteUsefulLivesTable</v>
      </c>
      <c r="L1370" t="str">
        <f t="shared" ref="L1370:L1433" si="172">MID(K1370,1,FIND("_",K1370)-1)</f>
        <v>ifrs-full</v>
      </c>
      <c r="M1370" t="str">
        <f t="shared" ref="M1370:M1433" si="173">MID(K1370,FIND("_",K1370)+1,10000)</f>
        <v>DisclosureOfInformationForIndividualAssetOrCashgeneratingUnitWithSignificantAmountOfGoodwillOrIntangibleAssetsWithIndefiniteUsefulLivesTable</v>
      </c>
      <c r="N1370" t="str">
        <f t="shared" ref="N1370:N1433" si="174">CONCATENATE("Insert into dbax_dime_conc (codi_dein, pref_conc, codi_conc, orde_conc, pref_dime, codi_dime) values ('",A1370,"','",I1370,"','",J1370,"','",C1370,"','",L1370,"','",M1370,"')")</f>
        <v>Insert into dbax_dime_conc (codi_dein, pref_conc, codi_conc, orde_conc, pref_dime, codi_dime) values ('pre_ias_36_2014-03-05_role-832410','ifrs-full','DescriptionOfKeyAssumptionsOnWhichManagementHasBasedCashFlowProjections','750','ifrs-full','DisclosureOfInformationForIndividualAssetOrCashgeneratingUnitWithSignificantAmountOfGoodwillOrIntangibleAssetsWithIndefiniteUsefulLivesTable')</v>
      </c>
    </row>
    <row r="1371" spans="1:14" x14ac:dyDescent="0.25">
      <c r="A1371" t="s">
        <v>259</v>
      </c>
      <c r="B1371" t="s">
        <v>1483</v>
      </c>
      <c r="C1371">
        <v>760</v>
      </c>
      <c r="D1371" t="s">
        <v>1625</v>
      </c>
      <c r="H1371" s="1" t="str">
        <f t="shared" si="168"/>
        <v>ifrs-full_DescriptionOfValuationTechniquesUsedToMeasureFairValueLessCostsOfDisposal</v>
      </c>
      <c r="I1371" t="str">
        <f t="shared" si="169"/>
        <v>ifrs-full</v>
      </c>
      <c r="J1371" t="str">
        <f t="shared" si="170"/>
        <v>DescriptionOfValuationTechniquesUsedToMeasureFairValueLessCostsOfDisposal</v>
      </c>
      <c r="K1371" s="1" t="str">
        <f t="shared" si="171"/>
        <v>ifrs-full_DisclosureOfInformationForIndividualAssetOrCashgeneratingUnitWithSignificantAmountOfGoodwillOrIntangibleAssetsWithIndefiniteUsefulLivesTable</v>
      </c>
      <c r="L1371" t="str">
        <f t="shared" si="172"/>
        <v>ifrs-full</v>
      </c>
      <c r="M1371" t="str">
        <f t="shared" si="173"/>
        <v>DisclosureOfInformationForIndividualAssetOrCashgeneratingUnitWithSignificantAmountOfGoodwillOrIntangibleAssetsWithIndefiniteUsefulLivesTable</v>
      </c>
      <c r="N1371" t="str">
        <f t="shared" si="174"/>
        <v>Insert into dbax_dime_conc (codi_dein, pref_conc, codi_conc, orde_conc, pref_dime, codi_dime) values ('pre_ias_36_2014-03-05_role-832410','ifrs-full','DescriptionOfValuationTechniquesUsedToMeasureFairValueLessCostsOfDisposal','760','ifrs-full','DisclosureOfInformationForIndividualAssetOrCashgeneratingUnitWithSignificantAmountOfGoodwillOrIntangibleAssetsWithIndefiniteUsefulLivesTable')</v>
      </c>
    </row>
    <row r="1372" spans="1:14" x14ac:dyDescent="0.25">
      <c r="A1372" t="s">
        <v>259</v>
      </c>
      <c r="B1372" t="s">
        <v>1326</v>
      </c>
      <c r="C1372">
        <v>770</v>
      </c>
      <c r="D1372" t="s">
        <v>1625</v>
      </c>
      <c r="H1372" s="1" t="str">
        <f t="shared" si="168"/>
        <v>ifrs-full_DescriptionOfKeyAssumptionsOnWhichManagementHasBasedDeterminationOfFairValueLessCostsOfDisposal</v>
      </c>
      <c r="I1372" t="str">
        <f t="shared" si="169"/>
        <v>ifrs-full</v>
      </c>
      <c r="J1372" t="str">
        <f t="shared" si="170"/>
        <v>DescriptionOfKeyAssumptionsOnWhichManagementHasBasedDeterminationOfFairValueLessCostsOfDisposal</v>
      </c>
      <c r="K1372" s="1" t="str">
        <f t="shared" si="171"/>
        <v>ifrs-full_DisclosureOfInformationForIndividualAssetOrCashgeneratingUnitWithSignificantAmountOfGoodwillOrIntangibleAssetsWithIndefiniteUsefulLivesTable</v>
      </c>
      <c r="L1372" t="str">
        <f t="shared" si="172"/>
        <v>ifrs-full</v>
      </c>
      <c r="M1372" t="str">
        <f t="shared" si="173"/>
        <v>DisclosureOfInformationForIndividualAssetOrCashgeneratingUnitWithSignificantAmountOfGoodwillOrIntangibleAssetsWithIndefiniteUsefulLivesTable</v>
      </c>
      <c r="N1372" t="str">
        <f t="shared" si="174"/>
        <v>Insert into dbax_dime_conc (codi_dein, pref_conc, codi_conc, orde_conc, pref_dime, codi_dime) values ('pre_ias_36_2014-03-05_role-832410','ifrs-full','DescriptionOfKeyAssumptionsOnWhichManagementHasBasedDeterminationOfFairValueLessCostsOfDisposal','770','ifrs-full','DisclosureOfInformationForIndividualAssetOrCashgeneratingUnitWithSignificantAmountOfGoodwillOrIntangibleAssetsWithIndefiniteUsefulLivesTable')</v>
      </c>
    </row>
    <row r="1373" spans="1:14" x14ac:dyDescent="0.25">
      <c r="A1373" t="s">
        <v>259</v>
      </c>
      <c r="B1373" t="s">
        <v>1346</v>
      </c>
      <c r="C1373">
        <v>780</v>
      </c>
      <c r="D1373" t="s">
        <v>1625</v>
      </c>
      <c r="H1373" s="1" t="str">
        <f t="shared" si="168"/>
        <v>ifrs-full_DescriptionOfManagementsApproachToDeterminingValuesAssignedToKeyAssumptions</v>
      </c>
      <c r="I1373" t="str">
        <f t="shared" si="169"/>
        <v>ifrs-full</v>
      </c>
      <c r="J1373" t="str">
        <f t="shared" si="170"/>
        <v>DescriptionOfManagementsApproachToDeterminingValuesAssignedToKeyAssumptions</v>
      </c>
      <c r="K1373" s="1" t="str">
        <f t="shared" si="171"/>
        <v>ifrs-full_DisclosureOfInformationForIndividualAssetOrCashgeneratingUnitWithSignificantAmountOfGoodwillOrIntangibleAssetsWithIndefiniteUsefulLivesTable</v>
      </c>
      <c r="L1373" t="str">
        <f t="shared" si="172"/>
        <v>ifrs-full</v>
      </c>
      <c r="M1373" t="str">
        <f t="shared" si="173"/>
        <v>DisclosureOfInformationForIndividualAssetOrCashgeneratingUnitWithSignificantAmountOfGoodwillOrIntangibleAssetsWithIndefiniteUsefulLivesTable</v>
      </c>
      <c r="N1373" t="str">
        <f t="shared" si="174"/>
        <v>Insert into dbax_dime_conc (codi_dein, pref_conc, codi_conc, orde_conc, pref_dime, codi_dime) values ('pre_ias_36_2014-03-05_role-832410','ifrs-full','DescriptionOfManagementsApproachToDeterminingValuesAssignedToKeyAssumptions','780','ifrs-full','DisclosureOfInformationForIndividualAssetOrCashgeneratingUnitWithSignificantAmountOfGoodwillOrIntangibleAssetsWithIndefiniteUsefulLivesTable')</v>
      </c>
    </row>
    <row r="1374" spans="1:14" x14ac:dyDescent="0.25">
      <c r="A1374" t="s">
        <v>259</v>
      </c>
      <c r="B1374" t="s">
        <v>1327</v>
      </c>
      <c r="C1374">
        <v>790</v>
      </c>
      <c r="D1374" t="s">
        <v>1625</v>
      </c>
      <c r="H1374" s="1" t="str">
        <f t="shared" si="168"/>
        <v>ifrs-full_DescriptionOfLevelOfFairValueHierarchyWithinWhichFairValueMeasurementIsCategorised</v>
      </c>
      <c r="I1374" t="str">
        <f t="shared" si="169"/>
        <v>ifrs-full</v>
      </c>
      <c r="J1374" t="str">
        <f t="shared" si="170"/>
        <v>DescriptionOfLevelOfFairValueHierarchyWithinWhichFairValueMeasurementIsCategorised</v>
      </c>
      <c r="K1374" s="1" t="str">
        <f t="shared" si="171"/>
        <v>ifrs-full_DisclosureOfInformationForIndividualAssetOrCashgeneratingUnitWithSignificantAmountOfGoodwillOrIntangibleAssetsWithIndefiniteUsefulLivesTable</v>
      </c>
      <c r="L1374" t="str">
        <f t="shared" si="172"/>
        <v>ifrs-full</v>
      </c>
      <c r="M1374" t="str">
        <f t="shared" si="173"/>
        <v>DisclosureOfInformationForIndividualAssetOrCashgeneratingUnitWithSignificantAmountOfGoodwillOrIntangibleAssetsWithIndefiniteUsefulLivesTable</v>
      </c>
      <c r="N1374" t="str">
        <f t="shared" si="174"/>
        <v>Insert into dbax_dime_conc (codi_dein, pref_conc, codi_conc, orde_conc, pref_dime, codi_dime) values ('pre_ias_36_2014-03-05_role-832410','ifrs-full','DescriptionOfLevelOfFairValueHierarchyWithinWhichFairValueMeasurementIsCategorised','790','ifrs-full','DisclosureOfInformationForIndividualAssetOrCashgeneratingUnitWithSignificantAmountOfGoodwillOrIntangibleAssetsWithIndefiniteUsefulLivesTable')</v>
      </c>
    </row>
    <row r="1375" spans="1:14" x14ac:dyDescent="0.25">
      <c r="A1375" t="s">
        <v>259</v>
      </c>
      <c r="B1375" t="s">
        <v>1258</v>
      </c>
      <c r="C1375">
        <v>800</v>
      </c>
      <c r="D1375" t="s">
        <v>1625</v>
      </c>
      <c r="H1375" s="1" t="str">
        <f t="shared" si="168"/>
        <v>ifrs-full_DescriptionOfChangeInValuationTechniqueUsedToMeasureFairValueLessCostsOfDisposal</v>
      </c>
      <c r="I1375" t="str">
        <f t="shared" si="169"/>
        <v>ifrs-full</v>
      </c>
      <c r="J1375" t="str">
        <f t="shared" si="170"/>
        <v>DescriptionOfChangeInValuationTechniqueUsedToMeasureFairValueLessCostsOfDisposal</v>
      </c>
      <c r="K1375" s="1" t="str">
        <f t="shared" si="171"/>
        <v>ifrs-full_DisclosureOfInformationForIndividualAssetOrCashgeneratingUnitWithSignificantAmountOfGoodwillOrIntangibleAssetsWithIndefiniteUsefulLivesTable</v>
      </c>
      <c r="L1375" t="str">
        <f t="shared" si="172"/>
        <v>ifrs-full</v>
      </c>
      <c r="M1375" t="str">
        <f t="shared" si="173"/>
        <v>DisclosureOfInformationForIndividualAssetOrCashgeneratingUnitWithSignificantAmountOfGoodwillOrIntangibleAssetsWithIndefiniteUsefulLivesTable</v>
      </c>
      <c r="N1375" t="str">
        <f t="shared" si="174"/>
        <v>Insert into dbax_dime_conc (codi_dein, pref_conc, codi_conc, orde_conc, pref_dime, codi_dime) values ('pre_ias_36_2014-03-05_role-832410','ifrs-full','DescriptionOfChangeInValuationTechniqueUsedToMeasureFairValueLessCostsOfDisposal','800','ifrs-full','DisclosureOfInformationForIndividualAssetOrCashgeneratingUnitWithSignificantAmountOfGoodwillOrIntangibleAssetsWithIndefiniteUsefulLivesTable')</v>
      </c>
    </row>
    <row r="1376" spans="1:14" x14ac:dyDescent="0.25">
      <c r="A1376" t="s">
        <v>259</v>
      </c>
      <c r="B1376" t="s">
        <v>1416</v>
      </c>
      <c r="C1376">
        <v>810</v>
      </c>
      <c r="D1376" t="s">
        <v>1625</v>
      </c>
      <c r="H1376" s="1" t="str">
        <f t="shared" si="168"/>
        <v>ifrs-full_DescriptionOfReasonsForChangeInValuationTechniqueUsedToMeasureFairValueLessCostsOfDisposal</v>
      </c>
      <c r="I1376" t="str">
        <f t="shared" si="169"/>
        <v>ifrs-full</v>
      </c>
      <c r="J1376" t="str">
        <f t="shared" si="170"/>
        <v>DescriptionOfReasonsForChangeInValuationTechniqueUsedToMeasureFairValueLessCostsOfDisposal</v>
      </c>
      <c r="K1376" s="1" t="str">
        <f t="shared" si="171"/>
        <v>ifrs-full_DisclosureOfInformationForIndividualAssetOrCashgeneratingUnitWithSignificantAmountOfGoodwillOrIntangibleAssetsWithIndefiniteUsefulLivesTable</v>
      </c>
      <c r="L1376" t="str">
        <f t="shared" si="172"/>
        <v>ifrs-full</v>
      </c>
      <c r="M1376" t="str">
        <f t="shared" si="173"/>
        <v>DisclosureOfInformationForIndividualAssetOrCashgeneratingUnitWithSignificantAmountOfGoodwillOrIntangibleAssetsWithIndefiniteUsefulLivesTable</v>
      </c>
      <c r="N1376" t="str">
        <f t="shared" si="174"/>
        <v>Insert into dbax_dime_conc (codi_dein, pref_conc, codi_conc, orde_conc, pref_dime, codi_dime) values ('pre_ias_36_2014-03-05_role-832410','ifrs-full','DescriptionOfReasonsForChangeInValuationTechniqueUsedToMeasureFairValueLessCostsOfDisposal','810','ifrs-full','DisclosureOfInformationForIndividualAssetOrCashgeneratingUnitWithSignificantAmountOfGoodwillOrIntangibleAssetsWithIndefiniteUsefulLivesTable')</v>
      </c>
    </row>
    <row r="1377" spans="1:14" x14ac:dyDescent="0.25">
      <c r="A1377" t="s">
        <v>259</v>
      </c>
      <c r="B1377" t="s">
        <v>1891</v>
      </c>
      <c r="C1377">
        <v>820</v>
      </c>
      <c r="D1377" t="s">
        <v>1625</v>
      </c>
      <c r="H1377" s="1" t="str">
        <f t="shared" si="168"/>
        <v>ifrs-full_ExplanationOfPeriodOverWhichManagementHasProjectedCashFlows</v>
      </c>
      <c r="I1377" t="str">
        <f t="shared" si="169"/>
        <v>ifrs-full</v>
      </c>
      <c r="J1377" t="str">
        <f t="shared" si="170"/>
        <v>ExplanationOfPeriodOverWhichManagementHasProjectedCashFlows</v>
      </c>
      <c r="K1377" s="1" t="str">
        <f t="shared" si="171"/>
        <v>ifrs-full_DisclosureOfInformationForIndividualAssetOrCashgeneratingUnitWithSignificantAmountOfGoodwillOrIntangibleAssetsWithIndefiniteUsefulLivesTable</v>
      </c>
      <c r="L1377" t="str">
        <f t="shared" si="172"/>
        <v>ifrs-full</v>
      </c>
      <c r="M1377" t="str">
        <f t="shared" si="173"/>
        <v>DisclosureOfInformationForIndividualAssetOrCashgeneratingUnitWithSignificantAmountOfGoodwillOrIntangibleAssetsWithIndefiniteUsefulLivesTable</v>
      </c>
      <c r="N1377" t="str">
        <f t="shared" si="174"/>
        <v>Insert into dbax_dime_conc (codi_dein, pref_conc, codi_conc, orde_conc, pref_dime, codi_dime) values ('pre_ias_36_2014-03-05_role-832410','ifrs-full','ExplanationOfPeriodOverWhichManagementHasProjectedCashFlows','820','ifrs-full','DisclosureOfInformationForIndividualAssetOrCashgeneratingUnitWithSignificantAmountOfGoodwillOrIntangibleAssetsWithIndefiniteUsefulLivesTable')</v>
      </c>
    </row>
    <row r="1378" spans="1:14" x14ac:dyDescent="0.25">
      <c r="A1378" t="s">
        <v>259</v>
      </c>
      <c r="B1378" t="s">
        <v>1297</v>
      </c>
      <c r="C1378">
        <v>830</v>
      </c>
      <c r="D1378" t="s">
        <v>1625</v>
      </c>
      <c r="H1378" s="1" t="str">
        <f t="shared" si="168"/>
        <v>ifrs-full_DescriptionOfGrowthRateUsedToExtrapolateCashFlowProjections</v>
      </c>
      <c r="I1378" t="str">
        <f t="shared" si="169"/>
        <v>ifrs-full</v>
      </c>
      <c r="J1378" t="str">
        <f t="shared" si="170"/>
        <v>DescriptionOfGrowthRateUsedToExtrapolateCashFlowProjections</v>
      </c>
      <c r="K1378" s="1" t="str">
        <f t="shared" si="171"/>
        <v>ifrs-full_DisclosureOfInformationForIndividualAssetOrCashgeneratingUnitWithSignificantAmountOfGoodwillOrIntangibleAssetsWithIndefiniteUsefulLivesTable</v>
      </c>
      <c r="L1378" t="str">
        <f t="shared" si="172"/>
        <v>ifrs-full</v>
      </c>
      <c r="M1378" t="str">
        <f t="shared" si="173"/>
        <v>DisclosureOfInformationForIndividualAssetOrCashgeneratingUnitWithSignificantAmountOfGoodwillOrIntangibleAssetsWithIndefiniteUsefulLivesTable</v>
      </c>
      <c r="N1378" t="str">
        <f t="shared" si="174"/>
        <v>Insert into dbax_dime_conc (codi_dein, pref_conc, codi_conc, orde_conc, pref_dime, codi_dime) values ('pre_ias_36_2014-03-05_role-832410','ifrs-full','DescriptionOfGrowthRateUsedToExtrapolateCashFlowProjections','830','ifrs-full','DisclosureOfInformationForIndividualAssetOrCashgeneratingUnitWithSignificantAmountOfGoodwillOrIntangibleAssetsWithIndefiniteUsefulLivesTable')</v>
      </c>
    </row>
    <row r="1379" spans="1:14" x14ac:dyDescent="0.25">
      <c r="A1379" t="s">
        <v>259</v>
      </c>
      <c r="B1379" t="s">
        <v>1324</v>
      </c>
      <c r="C1379">
        <v>840</v>
      </c>
      <c r="D1379" t="s">
        <v>1625</v>
      </c>
      <c r="H1379" s="1" t="str">
        <f t="shared" si="168"/>
        <v>ifrs-full_DescriptionOfJustificationForUsingGrowthRateThatExceedsLongtermAverageGrowthRate</v>
      </c>
      <c r="I1379" t="str">
        <f t="shared" si="169"/>
        <v>ifrs-full</v>
      </c>
      <c r="J1379" t="str">
        <f t="shared" si="170"/>
        <v>DescriptionOfJustificationForUsingGrowthRateThatExceedsLongtermAverageGrowthRate</v>
      </c>
      <c r="K1379" s="1" t="str">
        <f t="shared" si="171"/>
        <v>ifrs-full_DisclosureOfInformationForIndividualAssetOrCashgeneratingUnitWithSignificantAmountOfGoodwillOrIntangibleAssetsWithIndefiniteUsefulLivesTable</v>
      </c>
      <c r="L1379" t="str">
        <f t="shared" si="172"/>
        <v>ifrs-full</v>
      </c>
      <c r="M1379" t="str">
        <f t="shared" si="173"/>
        <v>DisclosureOfInformationForIndividualAssetOrCashgeneratingUnitWithSignificantAmountOfGoodwillOrIntangibleAssetsWithIndefiniteUsefulLivesTable</v>
      </c>
      <c r="N1379" t="str">
        <f t="shared" si="174"/>
        <v>Insert into dbax_dime_conc (codi_dein, pref_conc, codi_conc, orde_conc, pref_dime, codi_dime) values ('pre_ias_36_2014-03-05_role-832410','ifrs-full','DescriptionOfJustificationForUsingGrowthRateThatExceedsLongtermAverageGrowthRate','840','ifrs-full','DisclosureOfInformationForIndividualAssetOrCashgeneratingUnitWithSignificantAmountOfGoodwillOrIntangibleAssetsWithIndefiniteUsefulLivesTable')</v>
      </c>
    </row>
    <row r="1380" spans="1:14" x14ac:dyDescent="0.25">
      <c r="A1380" t="s">
        <v>259</v>
      </c>
      <c r="B1380" t="s">
        <v>1267</v>
      </c>
      <c r="C1380">
        <v>850</v>
      </c>
      <c r="D1380" t="s">
        <v>1625</v>
      </c>
      <c r="H1380" s="1" t="str">
        <f t="shared" si="168"/>
        <v>ifrs-full_DescriptionOfDiscountRatesAppliedToCashFlowProjections</v>
      </c>
      <c r="I1380" t="str">
        <f t="shared" si="169"/>
        <v>ifrs-full</v>
      </c>
      <c r="J1380" t="str">
        <f t="shared" si="170"/>
        <v>DescriptionOfDiscountRatesAppliedToCashFlowProjections</v>
      </c>
      <c r="K1380" s="1" t="str">
        <f t="shared" si="171"/>
        <v>ifrs-full_DisclosureOfInformationForIndividualAssetOrCashgeneratingUnitWithSignificantAmountOfGoodwillOrIntangibleAssetsWithIndefiniteUsefulLivesTable</v>
      </c>
      <c r="L1380" t="str">
        <f t="shared" si="172"/>
        <v>ifrs-full</v>
      </c>
      <c r="M1380" t="str">
        <f t="shared" si="173"/>
        <v>DisclosureOfInformationForIndividualAssetOrCashgeneratingUnitWithSignificantAmountOfGoodwillOrIntangibleAssetsWithIndefiniteUsefulLivesTable</v>
      </c>
      <c r="N1380" t="str">
        <f t="shared" si="174"/>
        <v>Insert into dbax_dime_conc (codi_dein, pref_conc, codi_conc, orde_conc, pref_dime, codi_dime) values ('pre_ias_36_2014-03-05_role-832410','ifrs-full','DescriptionOfDiscountRatesAppliedToCashFlowProjections','850','ifrs-full','DisclosureOfInformationForIndividualAssetOrCashgeneratingUnitWithSignificantAmountOfGoodwillOrIntangibleAssetsWithIndefiniteUsefulLivesTable')</v>
      </c>
    </row>
    <row r="1381" spans="1:14" x14ac:dyDescent="0.25">
      <c r="A1381" t="s">
        <v>259</v>
      </c>
      <c r="B1381" t="s">
        <v>810</v>
      </c>
      <c r="C1381">
        <v>860</v>
      </c>
      <c r="D1381" t="s">
        <v>1625</v>
      </c>
      <c r="H1381" s="1" t="str">
        <f t="shared" si="168"/>
        <v>ifrs-full_AmountByWhichUnitsRecoverableAmountExceedsItsCarryingAmount</v>
      </c>
      <c r="I1381" t="str">
        <f t="shared" si="169"/>
        <v>ifrs-full</v>
      </c>
      <c r="J1381" t="str">
        <f t="shared" si="170"/>
        <v>AmountByWhichUnitsRecoverableAmountExceedsItsCarryingAmount</v>
      </c>
      <c r="K1381" s="1" t="str">
        <f t="shared" si="171"/>
        <v>ifrs-full_DisclosureOfInformationForIndividualAssetOrCashgeneratingUnitWithSignificantAmountOfGoodwillOrIntangibleAssetsWithIndefiniteUsefulLivesTable</v>
      </c>
      <c r="L1381" t="str">
        <f t="shared" si="172"/>
        <v>ifrs-full</v>
      </c>
      <c r="M1381" t="str">
        <f t="shared" si="173"/>
        <v>DisclosureOfInformationForIndividualAssetOrCashgeneratingUnitWithSignificantAmountOfGoodwillOrIntangibleAssetsWithIndefiniteUsefulLivesTable</v>
      </c>
      <c r="N1381" t="str">
        <f t="shared" si="174"/>
        <v>Insert into dbax_dime_conc (codi_dein, pref_conc, codi_conc, orde_conc, pref_dime, codi_dime) values ('pre_ias_36_2014-03-05_role-832410','ifrs-full','AmountByWhichUnitsRecoverableAmountExceedsItsCarryingAmount','860','ifrs-full','DisclosureOfInformationForIndividualAssetOrCashgeneratingUnitWithSignificantAmountOfGoodwillOrIntangibleAssetsWithIndefiniteUsefulLivesTable')</v>
      </c>
    </row>
    <row r="1382" spans="1:14" x14ac:dyDescent="0.25">
      <c r="A1382" t="s">
        <v>259</v>
      </c>
      <c r="B1382" t="s">
        <v>1906</v>
      </c>
      <c r="C1382">
        <v>870</v>
      </c>
      <c r="D1382" t="s">
        <v>1625</v>
      </c>
      <c r="H1382" s="1" t="str">
        <f t="shared" si="168"/>
        <v>ifrs-full_ExplanationOfValueAssignedToKeyAssumption</v>
      </c>
      <c r="I1382" t="str">
        <f t="shared" si="169"/>
        <v>ifrs-full</v>
      </c>
      <c r="J1382" t="str">
        <f t="shared" si="170"/>
        <v>ExplanationOfValueAssignedToKeyAssumption</v>
      </c>
      <c r="K1382" s="1" t="str">
        <f t="shared" si="171"/>
        <v>ifrs-full_DisclosureOfInformationForIndividualAssetOrCashgeneratingUnitWithSignificantAmountOfGoodwillOrIntangibleAssetsWithIndefiniteUsefulLivesTable</v>
      </c>
      <c r="L1382" t="str">
        <f t="shared" si="172"/>
        <v>ifrs-full</v>
      </c>
      <c r="M1382" t="str">
        <f t="shared" si="173"/>
        <v>DisclosureOfInformationForIndividualAssetOrCashgeneratingUnitWithSignificantAmountOfGoodwillOrIntangibleAssetsWithIndefiniteUsefulLivesTable</v>
      </c>
      <c r="N1382" t="str">
        <f t="shared" si="174"/>
        <v>Insert into dbax_dime_conc (codi_dein, pref_conc, codi_conc, orde_conc, pref_dime, codi_dime) values ('pre_ias_36_2014-03-05_role-832410','ifrs-full','ExplanationOfValueAssignedToKeyAssumption','870','ifrs-full','DisclosureOfInformationForIndividualAssetOrCashgeneratingUnitWithSignificantAmountOfGoodwillOrIntangibleAssetsWithIndefiniteUsefulLivesTable')</v>
      </c>
    </row>
    <row r="1383" spans="1:14" x14ac:dyDescent="0.25">
      <c r="A1383" t="s">
        <v>259</v>
      </c>
      <c r="B1383" t="s">
        <v>811</v>
      </c>
      <c r="C1383">
        <v>880</v>
      </c>
      <c r="D1383" t="s">
        <v>1625</v>
      </c>
      <c r="H1383" s="1" t="str">
        <f t="shared" si="168"/>
        <v>ifrs-full_AmountByWhichValueAssignedToKeyAssumptionMustChangeInOrderForUnitsRecoverableAmountToBeEqualToCarryingAmount</v>
      </c>
      <c r="I1383" t="str">
        <f t="shared" si="169"/>
        <v>ifrs-full</v>
      </c>
      <c r="J1383" t="str">
        <f t="shared" si="170"/>
        <v>AmountByWhichValueAssignedToKeyAssumptionMustChangeInOrderForUnitsRecoverableAmountToBeEqualToCarryingAmount</v>
      </c>
      <c r="K1383" s="1" t="str">
        <f t="shared" si="171"/>
        <v>ifrs-full_DisclosureOfInformationForIndividualAssetOrCashgeneratingUnitWithSignificantAmountOfGoodwillOrIntangibleAssetsWithIndefiniteUsefulLivesTable</v>
      </c>
      <c r="L1383" t="str">
        <f t="shared" si="172"/>
        <v>ifrs-full</v>
      </c>
      <c r="M1383" t="str">
        <f t="shared" si="173"/>
        <v>DisclosureOfInformationForIndividualAssetOrCashgeneratingUnitWithSignificantAmountOfGoodwillOrIntangibleAssetsWithIndefiniteUsefulLivesTable</v>
      </c>
      <c r="N1383" t="str">
        <f t="shared" si="174"/>
        <v>Insert into dbax_dime_conc (codi_dein, pref_conc, codi_conc, orde_conc, pref_dime, codi_dime) values ('pre_ias_36_2014-03-05_role-832410','ifrs-full','AmountByWhichValueAssignedToKeyAssumptionMustChangeInOrderForUnitsRecoverableAmountToBeEqualToCarryingAmount','880','ifrs-full','DisclosureOfInformationForIndividualAssetOrCashgeneratingUnitWithSignificantAmountOfGoodwillOrIntangibleAssetsWithIndefiniteUsefulLivesTable')</v>
      </c>
    </row>
    <row r="1384" spans="1:14" x14ac:dyDescent="0.25">
      <c r="A1384" t="s">
        <v>262</v>
      </c>
      <c r="B1384" t="s">
        <v>1537</v>
      </c>
      <c r="C1384">
        <v>590</v>
      </c>
      <c r="D1384" t="s">
        <v>1538</v>
      </c>
      <c r="H1384" s="1" t="str">
        <f t="shared" si="168"/>
        <v>ifrs-full_DisclosureOfContingentLiabilitiesLineItems</v>
      </c>
      <c r="I1384" t="str">
        <f t="shared" si="169"/>
        <v>ifrs-full</v>
      </c>
      <c r="J1384" t="str">
        <f t="shared" si="170"/>
        <v>DisclosureOfContingentLiabilitiesLineItems</v>
      </c>
      <c r="K1384" s="1" t="str">
        <f t="shared" si="171"/>
        <v>ifrs-full_DisclosureOfContingentLiabilitiesTable</v>
      </c>
      <c r="L1384" t="str">
        <f t="shared" si="172"/>
        <v>ifrs-full</v>
      </c>
      <c r="M1384" t="str">
        <f t="shared" si="173"/>
        <v>DisclosureOfContingentLiabilitiesTable</v>
      </c>
      <c r="N1384" t="str">
        <f t="shared" si="174"/>
        <v>Insert into dbax_dime_conc (codi_dein, pref_conc, codi_conc, orde_conc, pref_dime, codi_dime) values ('pre_ias_37_2014-03-05_role-827570','ifrs-full','DisclosureOfContingentLiabilitiesLineItems','590','ifrs-full','DisclosureOfContingentLiabilitiesTable')</v>
      </c>
    </row>
    <row r="1385" spans="1:14" x14ac:dyDescent="0.25">
      <c r="A1385" t="s">
        <v>262</v>
      </c>
      <c r="B1385" t="s">
        <v>1387</v>
      </c>
      <c r="C1385">
        <v>600</v>
      </c>
      <c r="D1385" t="s">
        <v>1538</v>
      </c>
      <c r="H1385" s="1" t="str">
        <f t="shared" si="168"/>
        <v>ifrs-full_DescriptionOfNatureOfObligationContingentLiabilities</v>
      </c>
      <c r="I1385" t="str">
        <f t="shared" si="169"/>
        <v>ifrs-full</v>
      </c>
      <c r="J1385" t="str">
        <f t="shared" si="170"/>
        <v>DescriptionOfNatureOfObligationContingentLiabilities</v>
      </c>
      <c r="K1385" s="1" t="str">
        <f t="shared" si="171"/>
        <v>ifrs-full_DisclosureOfContingentLiabilitiesTable</v>
      </c>
      <c r="L1385" t="str">
        <f t="shared" si="172"/>
        <v>ifrs-full</v>
      </c>
      <c r="M1385" t="str">
        <f t="shared" si="173"/>
        <v>DisclosureOfContingentLiabilitiesTable</v>
      </c>
      <c r="N1385" t="str">
        <f t="shared" si="174"/>
        <v>Insert into dbax_dime_conc (codi_dein, pref_conc, codi_conc, orde_conc, pref_dime, codi_dime) values ('pre_ias_37_2014-03-05_role-827570','ifrs-full','DescriptionOfNatureOfObligationContingentLiabilities','600','ifrs-full','DisclosureOfContingentLiabilitiesTable')</v>
      </c>
    </row>
    <row r="1386" spans="1:14" x14ac:dyDescent="0.25">
      <c r="A1386" t="s">
        <v>262</v>
      </c>
      <c r="B1386" t="s">
        <v>1877</v>
      </c>
      <c r="C1386">
        <v>610</v>
      </c>
      <c r="D1386" t="s">
        <v>1538</v>
      </c>
      <c r="H1386" s="1" t="str">
        <f t="shared" si="168"/>
        <v>ifrs-full_ExplanationOfFinancialEffectOfContingentLiabilities</v>
      </c>
      <c r="I1386" t="str">
        <f t="shared" si="169"/>
        <v>ifrs-full</v>
      </c>
      <c r="J1386" t="str">
        <f t="shared" si="170"/>
        <v>ExplanationOfFinancialEffectOfContingentLiabilities</v>
      </c>
      <c r="K1386" s="1" t="str">
        <f t="shared" si="171"/>
        <v>ifrs-full_DisclosureOfContingentLiabilitiesTable</v>
      </c>
      <c r="L1386" t="str">
        <f t="shared" si="172"/>
        <v>ifrs-full</v>
      </c>
      <c r="M1386" t="str">
        <f t="shared" si="173"/>
        <v>DisclosureOfContingentLiabilitiesTable</v>
      </c>
      <c r="N1386" t="str">
        <f t="shared" si="174"/>
        <v>Insert into dbax_dime_conc (codi_dein, pref_conc, codi_conc, orde_conc, pref_dime, codi_dime) values ('pre_ias_37_2014-03-05_role-827570','ifrs-full','ExplanationOfFinancialEffectOfContingentLiabilities','610','ifrs-full','DisclosureOfContingentLiabilitiesTable')</v>
      </c>
    </row>
    <row r="1387" spans="1:14" x14ac:dyDescent="0.25">
      <c r="A1387" t="s">
        <v>262</v>
      </c>
      <c r="B1387" t="s">
        <v>1825</v>
      </c>
      <c r="C1387">
        <v>620</v>
      </c>
      <c r="D1387" t="s">
        <v>1538</v>
      </c>
      <c r="H1387" s="1" t="str">
        <f t="shared" si="168"/>
        <v>ifrs-full_EstimatedFinancialEffectOfContingentLiabilities</v>
      </c>
      <c r="I1387" t="str">
        <f t="shared" si="169"/>
        <v>ifrs-full</v>
      </c>
      <c r="J1387" t="str">
        <f t="shared" si="170"/>
        <v>EstimatedFinancialEffectOfContingentLiabilities</v>
      </c>
      <c r="K1387" s="1" t="str">
        <f t="shared" si="171"/>
        <v>ifrs-full_DisclosureOfContingentLiabilitiesTable</v>
      </c>
      <c r="L1387" t="str">
        <f t="shared" si="172"/>
        <v>ifrs-full</v>
      </c>
      <c r="M1387" t="str">
        <f t="shared" si="173"/>
        <v>DisclosureOfContingentLiabilitiesTable</v>
      </c>
      <c r="N1387" t="str">
        <f t="shared" si="174"/>
        <v>Insert into dbax_dime_conc (codi_dein, pref_conc, codi_conc, orde_conc, pref_dime, codi_dime) values ('pre_ias_37_2014-03-05_role-827570','ifrs-full','EstimatedFinancialEffectOfContingentLiabilities','620','ifrs-full','DisclosureOfContingentLiabilitiesTable')</v>
      </c>
    </row>
    <row r="1388" spans="1:14" x14ac:dyDescent="0.25">
      <c r="A1388" t="s">
        <v>262</v>
      </c>
      <c r="B1388" t="s">
        <v>1892</v>
      </c>
      <c r="C1388">
        <v>630</v>
      </c>
      <c r="D1388" t="s">
        <v>1538</v>
      </c>
      <c r="H1388" s="1" t="str">
        <f t="shared" si="168"/>
        <v>ifrs-full_ExplanationOfPossibilityOfReimbursementContingentLiabilities</v>
      </c>
      <c r="I1388" t="str">
        <f t="shared" si="169"/>
        <v>ifrs-full</v>
      </c>
      <c r="J1388" t="str">
        <f t="shared" si="170"/>
        <v>ExplanationOfPossibilityOfReimbursementContingentLiabilities</v>
      </c>
      <c r="K1388" s="1" t="str">
        <f t="shared" si="171"/>
        <v>ifrs-full_DisclosureOfContingentLiabilitiesTable</v>
      </c>
      <c r="L1388" t="str">
        <f t="shared" si="172"/>
        <v>ifrs-full</v>
      </c>
      <c r="M1388" t="str">
        <f t="shared" si="173"/>
        <v>DisclosureOfContingentLiabilitiesTable</v>
      </c>
      <c r="N1388" t="str">
        <f t="shared" si="174"/>
        <v>Insert into dbax_dime_conc (codi_dein, pref_conc, codi_conc, orde_conc, pref_dime, codi_dime) values ('pre_ias_37_2014-03-05_role-827570','ifrs-full','ExplanationOfPossibilityOfReimbursementContingentLiabilities','630','ifrs-full','DisclosureOfContingentLiabilitiesTable')</v>
      </c>
    </row>
    <row r="1389" spans="1:14" x14ac:dyDescent="0.25">
      <c r="A1389" t="s">
        <v>262</v>
      </c>
      <c r="B1389" t="s">
        <v>2139</v>
      </c>
      <c r="C1389">
        <v>640</v>
      </c>
      <c r="D1389" t="s">
        <v>1538</v>
      </c>
      <c r="H1389" s="1" t="str">
        <f t="shared" si="168"/>
        <v>ifrs-full_IndicationOfUncertaintiesOfAmountOrTimingOfOutflowsContingentLiabilities</v>
      </c>
      <c r="I1389" t="str">
        <f t="shared" si="169"/>
        <v>ifrs-full</v>
      </c>
      <c r="J1389" t="str">
        <f t="shared" si="170"/>
        <v>IndicationOfUncertaintiesOfAmountOrTimingOfOutflowsContingentLiabilities</v>
      </c>
      <c r="K1389" s="1" t="str">
        <f t="shared" si="171"/>
        <v>ifrs-full_DisclosureOfContingentLiabilitiesTable</v>
      </c>
      <c r="L1389" t="str">
        <f t="shared" si="172"/>
        <v>ifrs-full</v>
      </c>
      <c r="M1389" t="str">
        <f t="shared" si="173"/>
        <v>DisclosureOfContingentLiabilitiesTable</v>
      </c>
      <c r="N1389" t="str">
        <f t="shared" si="174"/>
        <v>Insert into dbax_dime_conc (codi_dein, pref_conc, codi_conc, orde_conc, pref_dime, codi_dime) values ('pre_ias_37_2014-03-05_role-827570','ifrs-full','IndicationOfUncertaintiesOfAmountOrTimingOfOutflowsContingentLiabilities','640','ifrs-full','DisclosureOfContingentLiabilitiesTable')</v>
      </c>
    </row>
    <row r="1390" spans="1:14" x14ac:dyDescent="0.25">
      <c r="A1390" t="s">
        <v>262</v>
      </c>
      <c r="B1390" t="s">
        <v>1689</v>
      </c>
      <c r="C1390">
        <v>170</v>
      </c>
      <c r="D1390" t="s">
        <v>1690</v>
      </c>
      <c r="H1390" s="1" t="str">
        <f t="shared" si="168"/>
        <v>ifrs-full_DisclosureOfOtherProvisionsLineItems</v>
      </c>
      <c r="I1390" t="str">
        <f t="shared" si="169"/>
        <v>ifrs-full</v>
      </c>
      <c r="J1390" t="str">
        <f t="shared" si="170"/>
        <v>DisclosureOfOtherProvisionsLineItems</v>
      </c>
      <c r="K1390" s="1" t="str">
        <f t="shared" si="171"/>
        <v>ifrs-full_DisclosureOfOtherProvisionsTable</v>
      </c>
      <c r="L1390" t="str">
        <f t="shared" si="172"/>
        <v>ifrs-full</v>
      </c>
      <c r="M1390" t="str">
        <f t="shared" si="173"/>
        <v>DisclosureOfOtherProvisionsTable</v>
      </c>
      <c r="N1390" t="str">
        <f t="shared" si="174"/>
        <v>Insert into dbax_dime_conc (codi_dein, pref_conc, codi_conc, orde_conc, pref_dime, codi_dime) values ('pre_ias_37_2014-03-05_role-827570','ifrs-full','DisclosureOfOtherProvisionsLineItems','170','ifrs-full','DisclosureOfOtherProvisionsTable')</v>
      </c>
    </row>
    <row r="1391" spans="1:14" x14ac:dyDescent="0.25">
      <c r="A1391" t="s">
        <v>262</v>
      </c>
      <c r="B1391" t="s">
        <v>2745</v>
      </c>
      <c r="C1391">
        <v>180</v>
      </c>
      <c r="D1391" t="s">
        <v>1690</v>
      </c>
      <c r="H1391" s="1" t="str">
        <f t="shared" si="168"/>
        <v>ifrs-full_ReconciliationOfChangesInOtherProvisionsAbstract</v>
      </c>
      <c r="I1391" t="str">
        <f t="shared" si="169"/>
        <v>ifrs-full</v>
      </c>
      <c r="J1391" t="str">
        <f t="shared" si="170"/>
        <v>ReconciliationOfChangesInOtherProvisionsAbstract</v>
      </c>
      <c r="K1391" s="1" t="str">
        <f t="shared" si="171"/>
        <v>ifrs-full_DisclosureOfOtherProvisionsTable</v>
      </c>
      <c r="L1391" t="str">
        <f t="shared" si="172"/>
        <v>ifrs-full</v>
      </c>
      <c r="M1391" t="str">
        <f t="shared" si="173"/>
        <v>DisclosureOfOtherProvisionsTable</v>
      </c>
      <c r="N1391" t="str">
        <f t="shared" si="174"/>
        <v>Insert into dbax_dime_conc (codi_dein, pref_conc, codi_conc, orde_conc, pref_dime, codi_dime) values ('pre_ias_37_2014-03-05_role-827570','ifrs-full','ReconciliationOfChangesInOtherProvisionsAbstract','180','ifrs-full','DisclosureOfOtherProvisionsTable')</v>
      </c>
    </row>
    <row r="1392" spans="1:14" x14ac:dyDescent="0.25">
      <c r="A1392" t="s">
        <v>262</v>
      </c>
      <c r="B1392" t="s">
        <v>2577</v>
      </c>
      <c r="C1392">
        <v>190</v>
      </c>
      <c r="D1392" t="s">
        <v>1690</v>
      </c>
      <c r="H1392" s="1" t="str">
        <f t="shared" si="168"/>
        <v>ifrs-full_OtherProvisions</v>
      </c>
      <c r="I1392" t="str">
        <f t="shared" si="169"/>
        <v>ifrs-full</v>
      </c>
      <c r="J1392" t="str">
        <f t="shared" si="170"/>
        <v>OtherProvisions</v>
      </c>
      <c r="K1392" s="1" t="str">
        <f t="shared" si="171"/>
        <v>ifrs-full_DisclosureOfOtherProvisionsTable</v>
      </c>
      <c r="L1392" t="str">
        <f t="shared" si="172"/>
        <v>ifrs-full</v>
      </c>
      <c r="M1392" t="str">
        <f t="shared" si="173"/>
        <v>DisclosureOfOtherProvisionsTable</v>
      </c>
      <c r="N1392" t="str">
        <f t="shared" si="174"/>
        <v>Insert into dbax_dime_conc (codi_dein, pref_conc, codi_conc, orde_conc, pref_dime, codi_dime) values ('pre_ias_37_2014-03-05_role-827570','ifrs-full','OtherProvisions','190','ifrs-full','DisclosureOfOtherProvisionsTable')</v>
      </c>
    </row>
    <row r="1393" spans="1:14" x14ac:dyDescent="0.25">
      <c r="A1393" t="s">
        <v>262</v>
      </c>
      <c r="B1393" t="s">
        <v>961</v>
      </c>
      <c r="C1393">
        <v>200</v>
      </c>
      <c r="D1393" t="s">
        <v>1690</v>
      </c>
      <c r="H1393" s="1" t="str">
        <f t="shared" si="168"/>
        <v>ifrs-full_ChangesInOtherProvisionsAbstract</v>
      </c>
      <c r="I1393" t="str">
        <f t="shared" si="169"/>
        <v>ifrs-full</v>
      </c>
      <c r="J1393" t="str">
        <f t="shared" si="170"/>
        <v>ChangesInOtherProvisionsAbstract</v>
      </c>
      <c r="K1393" s="1" t="str">
        <f t="shared" si="171"/>
        <v>ifrs-full_DisclosureOfOtherProvisionsTable</v>
      </c>
      <c r="L1393" t="str">
        <f t="shared" si="172"/>
        <v>ifrs-full</v>
      </c>
      <c r="M1393" t="str">
        <f t="shared" si="173"/>
        <v>DisclosureOfOtherProvisionsTable</v>
      </c>
      <c r="N1393" t="str">
        <f t="shared" si="174"/>
        <v>Insert into dbax_dime_conc (codi_dein, pref_conc, codi_conc, orde_conc, pref_dime, codi_dime) values ('pre_ias_37_2014-03-05_role-827570','ifrs-full','ChangesInOtherProvisionsAbstract','200','ifrs-full','DisclosureOfOtherProvisionsTable')</v>
      </c>
    </row>
    <row r="1394" spans="1:14" x14ac:dyDescent="0.25">
      <c r="A1394" t="s">
        <v>262</v>
      </c>
      <c r="B1394" t="s">
        <v>766</v>
      </c>
      <c r="C1394">
        <v>210</v>
      </c>
      <c r="D1394" t="s">
        <v>1690</v>
      </c>
      <c r="H1394" s="1" t="str">
        <f t="shared" si="168"/>
        <v>ifrs-full_AdditionalProvisionsOtherProvisionsAbstract</v>
      </c>
      <c r="I1394" t="str">
        <f t="shared" si="169"/>
        <v>ifrs-full</v>
      </c>
      <c r="J1394" t="str">
        <f t="shared" si="170"/>
        <v>AdditionalProvisionsOtherProvisionsAbstract</v>
      </c>
      <c r="K1394" s="1" t="str">
        <f t="shared" si="171"/>
        <v>ifrs-full_DisclosureOfOtherProvisionsTable</v>
      </c>
      <c r="L1394" t="str">
        <f t="shared" si="172"/>
        <v>ifrs-full</v>
      </c>
      <c r="M1394" t="str">
        <f t="shared" si="173"/>
        <v>DisclosureOfOtherProvisionsTable</v>
      </c>
      <c r="N1394" t="str">
        <f t="shared" si="174"/>
        <v>Insert into dbax_dime_conc (codi_dein, pref_conc, codi_conc, orde_conc, pref_dime, codi_dime) values ('pre_ias_37_2014-03-05_role-827570','ifrs-full','AdditionalProvisionsOtherProvisionsAbstract','210','ifrs-full','DisclosureOfOtherProvisionsTable')</v>
      </c>
    </row>
    <row r="1395" spans="1:14" x14ac:dyDescent="0.25">
      <c r="A1395" t="s">
        <v>262</v>
      </c>
      <c r="B1395" t="s">
        <v>2390</v>
      </c>
      <c r="C1395">
        <v>220</v>
      </c>
      <c r="D1395" t="s">
        <v>1690</v>
      </c>
      <c r="H1395" s="1" t="str">
        <f t="shared" si="168"/>
        <v>ifrs-full_NewProvisionsOtherProvisions</v>
      </c>
      <c r="I1395" t="str">
        <f t="shared" si="169"/>
        <v>ifrs-full</v>
      </c>
      <c r="J1395" t="str">
        <f t="shared" si="170"/>
        <v>NewProvisionsOtherProvisions</v>
      </c>
      <c r="K1395" s="1" t="str">
        <f t="shared" si="171"/>
        <v>ifrs-full_DisclosureOfOtherProvisionsTable</v>
      </c>
      <c r="L1395" t="str">
        <f t="shared" si="172"/>
        <v>ifrs-full</v>
      </c>
      <c r="M1395" t="str">
        <f t="shared" si="173"/>
        <v>DisclosureOfOtherProvisionsTable</v>
      </c>
      <c r="N1395" t="str">
        <f t="shared" si="174"/>
        <v>Insert into dbax_dime_conc (codi_dein, pref_conc, codi_conc, orde_conc, pref_dime, codi_dime) values ('pre_ias_37_2014-03-05_role-827570','ifrs-full','NewProvisionsOtherProvisions','220','ifrs-full','DisclosureOfOtherProvisionsTable')</v>
      </c>
    </row>
    <row r="1396" spans="1:14" x14ac:dyDescent="0.25">
      <c r="A1396" t="s">
        <v>262</v>
      </c>
      <c r="B1396" t="s">
        <v>2094</v>
      </c>
      <c r="C1396">
        <v>230</v>
      </c>
      <c r="D1396" t="s">
        <v>1690</v>
      </c>
      <c r="H1396" s="1" t="str">
        <f t="shared" si="168"/>
        <v>ifrs-full_IncreaseDecreaseInExistingProvisionsOtherProvisions</v>
      </c>
      <c r="I1396" t="str">
        <f t="shared" si="169"/>
        <v>ifrs-full</v>
      </c>
      <c r="J1396" t="str">
        <f t="shared" si="170"/>
        <v>IncreaseDecreaseInExistingProvisionsOtherProvisions</v>
      </c>
      <c r="K1396" s="1" t="str">
        <f t="shared" si="171"/>
        <v>ifrs-full_DisclosureOfOtherProvisionsTable</v>
      </c>
      <c r="L1396" t="str">
        <f t="shared" si="172"/>
        <v>ifrs-full</v>
      </c>
      <c r="M1396" t="str">
        <f t="shared" si="173"/>
        <v>DisclosureOfOtherProvisionsTable</v>
      </c>
      <c r="N1396" t="str">
        <f t="shared" si="174"/>
        <v>Insert into dbax_dime_conc (codi_dein, pref_conc, codi_conc, orde_conc, pref_dime, codi_dime) values ('pre_ias_37_2014-03-05_role-827570','ifrs-full','IncreaseDecreaseInExistingProvisionsOtherProvisions','230','ifrs-full','DisclosureOfOtherProvisionsTable')</v>
      </c>
    </row>
    <row r="1397" spans="1:14" x14ac:dyDescent="0.25">
      <c r="A1397" t="s">
        <v>262</v>
      </c>
      <c r="B1397" t="s">
        <v>765</v>
      </c>
      <c r="C1397">
        <v>240</v>
      </c>
      <c r="D1397" t="s">
        <v>1690</v>
      </c>
      <c r="H1397" s="1" t="str">
        <f t="shared" si="168"/>
        <v>ifrs-full_AdditionalProvisionsOtherProvisions</v>
      </c>
      <c r="I1397" t="str">
        <f t="shared" si="169"/>
        <v>ifrs-full</v>
      </c>
      <c r="J1397" t="str">
        <f t="shared" si="170"/>
        <v>AdditionalProvisionsOtherProvisions</v>
      </c>
      <c r="K1397" s="1" t="str">
        <f t="shared" si="171"/>
        <v>ifrs-full_DisclosureOfOtherProvisionsTable</v>
      </c>
      <c r="L1397" t="str">
        <f t="shared" si="172"/>
        <v>ifrs-full</v>
      </c>
      <c r="M1397" t="str">
        <f t="shared" si="173"/>
        <v>DisclosureOfOtherProvisionsTable</v>
      </c>
      <c r="N1397" t="str">
        <f t="shared" si="174"/>
        <v>Insert into dbax_dime_conc (codi_dein, pref_conc, codi_conc, orde_conc, pref_dime, codi_dime) values ('pre_ias_37_2014-03-05_role-827570','ifrs-full','AdditionalProvisionsOtherProvisions','240','ifrs-full','DisclosureOfOtherProvisionsTable')</v>
      </c>
    </row>
    <row r="1398" spans="1:14" x14ac:dyDescent="0.25">
      <c r="A1398" t="s">
        <v>262</v>
      </c>
      <c r="B1398" t="s">
        <v>755</v>
      </c>
      <c r="C1398">
        <v>250</v>
      </c>
      <c r="D1398" t="s">
        <v>1690</v>
      </c>
      <c r="H1398" s="1" t="str">
        <f t="shared" si="168"/>
        <v>ifrs-full_AcquisitionsThroughBusinessCombinationsOtherProvisions</v>
      </c>
      <c r="I1398" t="str">
        <f t="shared" si="169"/>
        <v>ifrs-full</v>
      </c>
      <c r="J1398" t="str">
        <f t="shared" si="170"/>
        <v>AcquisitionsThroughBusinessCombinationsOtherProvisions</v>
      </c>
      <c r="K1398" s="1" t="str">
        <f t="shared" si="171"/>
        <v>ifrs-full_DisclosureOfOtherProvisionsTable</v>
      </c>
      <c r="L1398" t="str">
        <f t="shared" si="172"/>
        <v>ifrs-full</v>
      </c>
      <c r="M1398" t="str">
        <f t="shared" si="173"/>
        <v>DisclosureOfOtherProvisionsTable</v>
      </c>
      <c r="N1398" t="str">
        <f t="shared" si="174"/>
        <v>Insert into dbax_dime_conc (codi_dein, pref_conc, codi_conc, orde_conc, pref_dime, codi_dime) values ('pre_ias_37_2014-03-05_role-827570','ifrs-full','AcquisitionsThroughBusinessCombinationsOtherProvisions','250','ifrs-full','DisclosureOfOtherProvisionsTable')</v>
      </c>
    </row>
    <row r="1399" spans="1:14" x14ac:dyDescent="0.25">
      <c r="A1399" t="s">
        <v>262</v>
      </c>
      <c r="B1399" t="s">
        <v>2695</v>
      </c>
      <c r="C1399">
        <v>260</v>
      </c>
      <c r="D1399" t="s">
        <v>1690</v>
      </c>
      <c r="H1399" s="1" t="str">
        <f t="shared" si="168"/>
        <v>ifrs-full_ProvisionUsedOtherProvisions</v>
      </c>
      <c r="I1399" t="str">
        <f t="shared" si="169"/>
        <v>ifrs-full</v>
      </c>
      <c r="J1399" t="str">
        <f t="shared" si="170"/>
        <v>ProvisionUsedOtherProvisions</v>
      </c>
      <c r="K1399" s="1" t="str">
        <f t="shared" si="171"/>
        <v>ifrs-full_DisclosureOfOtherProvisionsTable</v>
      </c>
      <c r="L1399" t="str">
        <f t="shared" si="172"/>
        <v>ifrs-full</v>
      </c>
      <c r="M1399" t="str">
        <f t="shared" si="173"/>
        <v>DisclosureOfOtherProvisionsTable</v>
      </c>
      <c r="N1399" t="str">
        <f t="shared" si="174"/>
        <v>Insert into dbax_dime_conc (codi_dein, pref_conc, codi_conc, orde_conc, pref_dime, codi_dime) values ('pre_ias_37_2014-03-05_role-827570','ifrs-full','ProvisionUsedOtherProvisions','260','ifrs-full','DisclosureOfOtherProvisionsTable')</v>
      </c>
    </row>
    <row r="1400" spans="1:14" x14ac:dyDescent="0.25">
      <c r="A1400" t="s">
        <v>262</v>
      </c>
      <c r="B1400" t="s">
        <v>3014</v>
      </c>
      <c r="C1400">
        <v>270</v>
      </c>
      <c r="D1400" t="s">
        <v>1690</v>
      </c>
      <c r="H1400" s="1" t="str">
        <f t="shared" si="168"/>
        <v>ifrs-full_UnusedProvisionReversedOtherProvisions</v>
      </c>
      <c r="I1400" t="str">
        <f t="shared" si="169"/>
        <v>ifrs-full</v>
      </c>
      <c r="J1400" t="str">
        <f t="shared" si="170"/>
        <v>UnusedProvisionReversedOtherProvisions</v>
      </c>
      <c r="K1400" s="1" t="str">
        <f t="shared" si="171"/>
        <v>ifrs-full_DisclosureOfOtherProvisionsTable</v>
      </c>
      <c r="L1400" t="str">
        <f t="shared" si="172"/>
        <v>ifrs-full</v>
      </c>
      <c r="M1400" t="str">
        <f t="shared" si="173"/>
        <v>DisclosureOfOtherProvisionsTable</v>
      </c>
      <c r="N1400" t="str">
        <f t="shared" si="174"/>
        <v>Insert into dbax_dime_conc (codi_dein, pref_conc, codi_conc, orde_conc, pref_dime, codi_dime) values ('pre_ias_37_2014-03-05_role-827570','ifrs-full','UnusedProvisionReversedOtherProvisions','270','ifrs-full','DisclosureOfOtherProvisionsTable')</v>
      </c>
    </row>
    <row r="1401" spans="1:14" x14ac:dyDescent="0.25">
      <c r="A1401" t="s">
        <v>262</v>
      </c>
      <c r="B1401" t="s">
        <v>2120</v>
      </c>
      <c r="C1401">
        <v>280</v>
      </c>
      <c r="D1401" t="s">
        <v>1690</v>
      </c>
      <c r="H1401" s="1" t="str">
        <f t="shared" si="168"/>
        <v>ifrs-full_IncreaseDecreaseThroughTimeValueOfMoneyAdjustmentOtherProvisions</v>
      </c>
      <c r="I1401" t="str">
        <f t="shared" si="169"/>
        <v>ifrs-full</v>
      </c>
      <c r="J1401" t="str">
        <f t="shared" si="170"/>
        <v>IncreaseDecreaseThroughTimeValueOfMoneyAdjustmentOtherProvisions</v>
      </c>
      <c r="K1401" s="1" t="str">
        <f t="shared" si="171"/>
        <v>ifrs-full_DisclosureOfOtherProvisionsTable</v>
      </c>
      <c r="L1401" t="str">
        <f t="shared" si="172"/>
        <v>ifrs-full</v>
      </c>
      <c r="M1401" t="str">
        <f t="shared" si="173"/>
        <v>DisclosureOfOtherProvisionsTable</v>
      </c>
      <c r="N1401" t="str">
        <f t="shared" si="174"/>
        <v>Insert into dbax_dime_conc (codi_dein, pref_conc, codi_conc, orde_conc, pref_dime, codi_dime) values ('pre_ias_37_2014-03-05_role-827570','ifrs-full','IncreaseDecreaseThroughTimeValueOfMoneyAdjustmentOtherProvisions','280','ifrs-full','DisclosureOfOtherProvisionsTable')</v>
      </c>
    </row>
    <row r="1402" spans="1:14" x14ac:dyDescent="0.25">
      <c r="A1402" t="s">
        <v>262</v>
      </c>
      <c r="B1402" t="s">
        <v>2104</v>
      </c>
      <c r="C1402">
        <v>290</v>
      </c>
      <c r="D1402" t="s">
        <v>1690</v>
      </c>
      <c r="H1402" s="1" t="str">
        <f t="shared" si="168"/>
        <v>ifrs-full_IncreaseDecreaseThroughChangeInDiscountRateOtherProvisions</v>
      </c>
      <c r="I1402" t="str">
        <f t="shared" si="169"/>
        <v>ifrs-full</v>
      </c>
      <c r="J1402" t="str">
        <f t="shared" si="170"/>
        <v>IncreaseDecreaseThroughChangeInDiscountRateOtherProvisions</v>
      </c>
      <c r="K1402" s="1" t="str">
        <f t="shared" si="171"/>
        <v>ifrs-full_DisclosureOfOtherProvisionsTable</v>
      </c>
      <c r="L1402" t="str">
        <f t="shared" si="172"/>
        <v>ifrs-full</v>
      </c>
      <c r="M1402" t="str">
        <f t="shared" si="173"/>
        <v>DisclosureOfOtherProvisionsTable</v>
      </c>
      <c r="N1402" t="str">
        <f t="shared" si="174"/>
        <v>Insert into dbax_dime_conc (codi_dein, pref_conc, codi_conc, orde_conc, pref_dime, codi_dime) values ('pre_ias_37_2014-03-05_role-827570','ifrs-full','IncreaseDecreaseThroughChangeInDiscountRateOtherProvisions','290','ifrs-full','DisclosureOfOtherProvisionsTable')</v>
      </c>
    </row>
    <row r="1403" spans="1:14" x14ac:dyDescent="0.25">
      <c r="A1403" t="s">
        <v>262</v>
      </c>
      <c r="B1403" t="s">
        <v>2113</v>
      </c>
      <c r="C1403">
        <v>300</v>
      </c>
      <c r="D1403" t="s">
        <v>1690</v>
      </c>
      <c r="H1403" s="1" t="str">
        <f t="shared" si="168"/>
        <v>ifrs-full_IncreaseDecreaseThroughNetExchangeDifferencesOtherProvisions</v>
      </c>
      <c r="I1403" t="str">
        <f t="shared" si="169"/>
        <v>ifrs-full</v>
      </c>
      <c r="J1403" t="str">
        <f t="shared" si="170"/>
        <v>IncreaseDecreaseThroughNetExchangeDifferencesOtherProvisions</v>
      </c>
      <c r="K1403" s="1" t="str">
        <f t="shared" si="171"/>
        <v>ifrs-full_DisclosureOfOtherProvisionsTable</v>
      </c>
      <c r="L1403" t="str">
        <f t="shared" si="172"/>
        <v>ifrs-full</v>
      </c>
      <c r="M1403" t="str">
        <f t="shared" si="173"/>
        <v>DisclosureOfOtherProvisionsTable</v>
      </c>
      <c r="N1403" t="str">
        <f t="shared" si="174"/>
        <v>Insert into dbax_dime_conc (codi_dein, pref_conc, codi_conc, orde_conc, pref_dime, codi_dime) values ('pre_ias_37_2014-03-05_role-827570','ifrs-full','IncreaseDecreaseThroughNetExchangeDifferencesOtherProvisions','300','ifrs-full','DisclosureOfOtherProvisionsTable')</v>
      </c>
    </row>
    <row r="1404" spans="1:14" x14ac:dyDescent="0.25">
      <c r="A1404" t="s">
        <v>262</v>
      </c>
      <c r="B1404" t="s">
        <v>1124</v>
      </c>
      <c r="C1404">
        <v>310</v>
      </c>
      <c r="D1404" t="s">
        <v>1690</v>
      </c>
      <c r="H1404" s="1" t="str">
        <f t="shared" si="168"/>
        <v>ifrs-full_DecreaseThroughLossOfControlOfSubsidiaryOtherProvisions</v>
      </c>
      <c r="I1404" t="str">
        <f t="shared" si="169"/>
        <v>ifrs-full</v>
      </c>
      <c r="J1404" t="str">
        <f t="shared" si="170"/>
        <v>DecreaseThroughLossOfControlOfSubsidiaryOtherProvisions</v>
      </c>
      <c r="K1404" s="1" t="str">
        <f t="shared" si="171"/>
        <v>ifrs-full_DisclosureOfOtherProvisionsTable</v>
      </c>
      <c r="L1404" t="str">
        <f t="shared" si="172"/>
        <v>ifrs-full</v>
      </c>
      <c r="M1404" t="str">
        <f t="shared" si="173"/>
        <v>DisclosureOfOtherProvisionsTable</v>
      </c>
      <c r="N1404" t="str">
        <f t="shared" si="174"/>
        <v>Insert into dbax_dime_conc (codi_dein, pref_conc, codi_conc, orde_conc, pref_dime, codi_dime) values ('pre_ias_37_2014-03-05_role-827570','ifrs-full','DecreaseThroughLossOfControlOfSubsidiaryOtherProvisions','310','ifrs-full','DisclosureOfOtherProvisionsTable')</v>
      </c>
    </row>
    <row r="1405" spans="1:14" x14ac:dyDescent="0.25">
      <c r="A1405" t="s">
        <v>262</v>
      </c>
      <c r="B1405" t="s">
        <v>2126</v>
      </c>
      <c r="C1405">
        <v>320</v>
      </c>
      <c r="D1405" t="s">
        <v>1690</v>
      </c>
      <c r="H1405" s="1" t="str">
        <f t="shared" si="168"/>
        <v>ifrs-full_IncreaseDecreaseThroughTransfersAndOtherChangesOtherProvisions</v>
      </c>
      <c r="I1405" t="str">
        <f t="shared" si="169"/>
        <v>ifrs-full</v>
      </c>
      <c r="J1405" t="str">
        <f t="shared" si="170"/>
        <v>IncreaseDecreaseThroughTransfersAndOtherChangesOtherProvisions</v>
      </c>
      <c r="K1405" s="1" t="str">
        <f t="shared" si="171"/>
        <v>ifrs-full_DisclosureOfOtherProvisionsTable</v>
      </c>
      <c r="L1405" t="str">
        <f t="shared" si="172"/>
        <v>ifrs-full</v>
      </c>
      <c r="M1405" t="str">
        <f t="shared" si="173"/>
        <v>DisclosureOfOtherProvisionsTable</v>
      </c>
      <c r="N1405" t="str">
        <f t="shared" si="174"/>
        <v>Insert into dbax_dime_conc (codi_dein, pref_conc, codi_conc, orde_conc, pref_dime, codi_dime) values ('pre_ias_37_2014-03-05_role-827570','ifrs-full','IncreaseDecreaseThroughTransfersAndOtherChangesOtherProvisions','320','ifrs-full','DisclosureOfOtherProvisionsTable')</v>
      </c>
    </row>
    <row r="1406" spans="1:14" x14ac:dyDescent="0.25">
      <c r="A1406" t="s">
        <v>262</v>
      </c>
      <c r="B1406" t="s">
        <v>1126</v>
      </c>
      <c r="C1406">
        <v>330</v>
      </c>
      <c r="D1406" t="s">
        <v>1690</v>
      </c>
      <c r="H1406" s="1" t="str">
        <f t="shared" si="168"/>
        <v>ifrs-full_DecreaseThroughTransferToLiabilitiesIncludedInDisposalGroupsClassifiedAsHeldForSaleOtherProvisions</v>
      </c>
      <c r="I1406" t="str">
        <f t="shared" si="169"/>
        <v>ifrs-full</v>
      </c>
      <c r="J1406" t="str">
        <f t="shared" si="170"/>
        <v>DecreaseThroughTransferToLiabilitiesIncludedInDisposalGroupsClassifiedAsHeldForSaleOtherProvisions</v>
      </c>
      <c r="K1406" s="1" t="str">
        <f t="shared" si="171"/>
        <v>ifrs-full_DisclosureOfOtherProvisionsTable</v>
      </c>
      <c r="L1406" t="str">
        <f t="shared" si="172"/>
        <v>ifrs-full</v>
      </c>
      <c r="M1406" t="str">
        <f t="shared" si="173"/>
        <v>DisclosureOfOtherProvisionsTable</v>
      </c>
      <c r="N1406" t="str">
        <f t="shared" si="174"/>
        <v>Insert into dbax_dime_conc (codi_dein, pref_conc, codi_conc, orde_conc, pref_dime, codi_dime) values ('pre_ias_37_2014-03-05_role-827570','ifrs-full','DecreaseThroughTransferToLiabilitiesIncludedInDisposalGroupsClassifiedAsHeldForSaleOtherProvisions','330','ifrs-full','DisclosureOfOtherProvisionsTable')</v>
      </c>
    </row>
    <row r="1407" spans="1:14" x14ac:dyDescent="0.25">
      <c r="A1407" t="s">
        <v>262</v>
      </c>
      <c r="B1407" t="s">
        <v>960</v>
      </c>
      <c r="C1407">
        <v>340</v>
      </c>
      <c r="D1407" t="s">
        <v>1690</v>
      </c>
      <c r="H1407" s="1" t="str">
        <f t="shared" si="168"/>
        <v>ifrs-full_ChangesInOtherProvisions</v>
      </c>
      <c r="I1407" t="str">
        <f t="shared" si="169"/>
        <v>ifrs-full</v>
      </c>
      <c r="J1407" t="str">
        <f t="shared" si="170"/>
        <v>ChangesInOtherProvisions</v>
      </c>
      <c r="K1407" s="1" t="str">
        <f t="shared" si="171"/>
        <v>ifrs-full_DisclosureOfOtherProvisionsTable</v>
      </c>
      <c r="L1407" t="str">
        <f t="shared" si="172"/>
        <v>ifrs-full</v>
      </c>
      <c r="M1407" t="str">
        <f t="shared" si="173"/>
        <v>DisclosureOfOtherProvisionsTable</v>
      </c>
      <c r="N1407" t="str">
        <f t="shared" si="174"/>
        <v>Insert into dbax_dime_conc (codi_dein, pref_conc, codi_conc, orde_conc, pref_dime, codi_dime) values ('pre_ias_37_2014-03-05_role-827570','ifrs-full','ChangesInOtherProvisions','340','ifrs-full','DisclosureOfOtherProvisionsTable')</v>
      </c>
    </row>
    <row r="1408" spans="1:14" x14ac:dyDescent="0.25">
      <c r="A1408" t="s">
        <v>262</v>
      </c>
      <c r="B1408" t="s">
        <v>2577</v>
      </c>
      <c r="C1408">
        <v>350</v>
      </c>
      <c r="D1408" t="s">
        <v>1690</v>
      </c>
      <c r="H1408" s="1" t="str">
        <f t="shared" si="168"/>
        <v>ifrs-full_OtherProvisions</v>
      </c>
      <c r="I1408" t="str">
        <f t="shared" si="169"/>
        <v>ifrs-full</v>
      </c>
      <c r="J1408" t="str">
        <f t="shared" si="170"/>
        <v>OtherProvisions</v>
      </c>
      <c r="K1408" s="1" t="str">
        <f t="shared" si="171"/>
        <v>ifrs-full_DisclosureOfOtherProvisionsTable</v>
      </c>
      <c r="L1408" t="str">
        <f t="shared" si="172"/>
        <v>ifrs-full</v>
      </c>
      <c r="M1408" t="str">
        <f t="shared" si="173"/>
        <v>DisclosureOfOtherProvisionsTable</v>
      </c>
      <c r="N1408" t="str">
        <f t="shared" si="174"/>
        <v>Insert into dbax_dime_conc (codi_dein, pref_conc, codi_conc, orde_conc, pref_dime, codi_dime) values ('pre_ias_37_2014-03-05_role-827570','ifrs-full','OtherProvisions','350','ifrs-full','DisclosureOfOtherProvisionsTable')</v>
      </c>
    </row>
    <row r="1409" spans="1:14" x14ac:dyDescent="0.25">
      <c r="A1409" t="s">
        <v>262</v>
      </c>
      <c r="B1409" t="s">
        <v>1389</v>
      </c>
      <c r="C1409">
        <v>360</v>
      </c>
      <c r="D1409" t="s">
        <v>1690</v>
      </c>
      <c r="H1409" s="1" t="str">
        <f t="shared" si="168"/>
        <v>ifrs-full_DescriptionOfNatureOfObligationOtherProvisions</v>
      </c>
      <c r="I1409" t="str">
        <f t="shared" si="169"/>
        <v>ifrs-full</v>
      </c>
      <c r="J1409" t="str">
        <f t="shared" si="170"/>
        <v>DescriptionOfNatureOfObligationOtherProvisions</v>
      </c>
      <c r="K1409" s="1" t="str">
        <f t="shared" si="171"/>
        <v>ifrs-full_DisclosureOfOtherProvisionsTable</v>
      </c>
      <c r="L1409" t="str">
        <f t="shared" si="172"/>
        <v>ifrs-full</v>
      </c>
      <c r="M1409" t="str">
        <f t="shared" si="173"/>
        <v>DisclosureOfOtherProvisionsTable</v>
      </c>
      <c r="N1409" t="str">
        <f t="shared" si="174"/>
        <v>Insert into dbax_dime_conc (codi_dein, pref_conc, codi_conc, orde_conc, pref_dime, codi_dime) values ('pre_ias_37_2014-03-05_role-827570','ifrs-full','DescriptionOfNatureOfObligationOtherProvisions','360','ifrs-full','DisclosureOfOtherProvisionsTable')</v>
      </c>
    </row>
    <row r="1410" spans="1:14" x14ac:dyDescent="0.25">
      <c r="A1410" t="s">
        <v>262</v>
      </c>
      <c r="B1410" t="s">
        <v>1275</v>
      </c>
      <c r="C1410">
        <v>370</v>
      </c>
      <c r="D1410" t="s">
        <v>1690</v>
      </c>
      <c r="H1410" s="1" t="str">
        <f t="shared" si="168"/>
        <v>ifrs-full_DescriptionOfExpectedTimingOfOutflowsOtherProvisions</v>
      </c>
      <c r="I1410" t="str">
        <f t="shared" si="169"/>
        <v>ifrs-full</v>
      </c>
      <c r="J1410" t="str">
        <f t="shared" si="170"/>
        <v>DescriptionOfExpectedTimingOfOutflowsOtherProvisions</v>
      </c>
      <c r="K1410" s="1" t="str">
        <f t="shared" si="171"/>
        <v>ifrs-full_DisclosureOfOtherProvisionsTable</v>
      </c>
      <c r="L1410" t="str">
        <f t="shared" si="172"/>
        <v>ifrs-full</v>
      </c>
      <c r="M1410" t="str">
        <f t="shared" si="173"/>
        <v>DisclosureOfOtherProvisionsTable</v>
      </c>
      <c r="N1410" t="str">
        <f t="shared" si="174"/>
        <v>Insert into dbax_dime_conc (codi_dein, pref_conc, codi_conc, orde_conc, pref_dime, codi_dime) values ('pre_ias_37_2014-03-05_role-827570','ifrs-full','DescriptionOfExpectedTimingOfOutflowsOtherProvisions','370','ifrs-full','DisclosureOfOtherProvisionsTable')</v>
      </c>
    </row>
    <row r="1411" spans="1:14" x14ac:dyDescent="0.25">
      <c r="A1411" t="s">
        <v>262</v>
      </c>
      <c r="B1411" t="s">
        <v>2141</v>
      </c>
      <c r="C1411">
        <v>380</v>
      </c>
      <c r="D1411" t="s">
        <v>1690</v>
      </c>
      <c r="H1411" s="1" t="str">
        <f t="shared" si="168"/>
        <v>ifrs-full_IndicationOfUncertaintiesOfAmountOrTimingOfOutflowsOtherProvisions</v>
      </c>
      <c r="I1411" t="str">
        <f t="shared" si="169"/>
        <v>ifrs-full</v>
      </c>
      <c r="J1411" t="str">
        <f t="shared" si="170"/>
        <v>IndicationOfUncertaintiesOfAmountOrTimingOfOutflowsOtherProvisions</v>
      </c>
      <c r="K1411" s="1" t="str">
        <f t="shared" si="171"/>
        <v>ifrs-full_DisclosureOfOtherProvisionsTable</v>
      </c>
      <c r="L1411" t="str">
        <f t="shared" si="172"/>
        <v>ifrs-full</v>
      </c>
      <c r="M1411" t="str">
        <f t="shared" si="173"/>
        <v>DisclosureOfOtherProvisionsTable</v>
      </c>
      <c r="N1411" t="str">
        <f t="shared" si="174"/>
        <v>Insert into dbax_dime_conc (codi_dein, pref_conc, codi_conc, orde_conc, pref_dime, codi_dime) values ('pre_ias_37_2014-03-05_role-827570','ifrs-full','IndicationOfUncertaintiesOfAmountOrTimingOfOutflowsOtherProvisions','380','ifrs-full','DisclosureOfOtherProvisionsTable')</v>
      </c>
    </row>
    <row r="1412" spans="1:14" x14ac:dyDescent="0.25">
      <c r="A1412" t="s">
        <v>262</v>
      </c>
      <c r="B1412" t="s">
        <v>1345</v>
      </c>
      <c r="C1412">
        <v>390</v>
      </c>
      <c r="D1412" t="s">
        <v>1690</v>
      </c>
      <c r="H1412" s="1" t="str">
        <f t="shared" si="168"/>
        <v>ifrs-full_DescriptionOfMajorAssumptionsMadeConcerningFutureEventsOtherProvisions</v>
      </c>
      <c r="I1412" t="str">
        <f t="shared" si="169"/>
        <v>ifrs-full</v>
      </c>
      <c r="J1412" t="str">
        <f t="shared" si="170"/>
        <v>DescriptionOfMajorAssumptionsMadeConcerningFutureEventsOtherProvisions</v>
      </c>
      <c r="K1412" s="1" t="str">
        <f t="shared" si="171"/>
        <v>ifrs-full_DisclosureOfOtherProvisionsTable</v>
      </c>
      <c r="L1412" t="str">
        <f t="shared" si="172"/>
        <v>ifrs-full</v>
      </c>
      <c r="M1412" t="str">
        <f t="shared" si="173"/>
        <v>DisclosureOfOtherProvisionsTable</v>
      </c>
      <c r="N1412" t="str">
        <f t="shared" si="174"/>
        <v>Insert into dbax_dime_conc (codi_dein, pref_conc, codi_conc, orde_conc, pref_dime, codi_dime) values ('pre_ias_37_2014-03-05_role-827570','ifrs-full','DescriptionOfMajorAssumptionsMadeConcerningFutureEventsOtherProvisions','390','ifrs-full','DisclosureOfOtherProvisionsTable')</v>
      </c>
    </row>
    <row r="1413" spans="1:14" x14ac:dyDescent="0.25">
      <c r="A1413" t="s">
        <v>262</v>
      </c>
      <c r="B1413" t="s">
        <v>827</v>
      </c>
      <c r="C1413">
        <v>400</v>
      </c>
      <c r="D1413" t="s">
        <v>1690</v>
      </c>
      <c r="H1413" s="1" t="str">
        <f t="shared" si="168"/>
        <v>ifrs-full_AssetRecognisedForExpectedReimbursementOtherProvisions</v>
      </c>
      <c r="I1413" t="str">
        <f t="shared" si="169"/>
        <v>ifrs-full</v>
      </c>
      <c r="J1413" t="str">
        <f t="shared" si="170"/>
        <v>AssetRecognisedForExpectedReimbursementOtherProvisions</v>
      </c>
      <c r="K1413" s="1" t="str">
        <f t="shared" si="171"/>
        <v>ifrs-full_DisclosureOfOtherProvisionsTable</v>
      </c>
      <c r="L1413" t="str">
        <f t="shared" si="172"/>
        <v>ifrs-full</v>
      </c>
      <c r="M1413" t="str">
        <f t="shared" si="173"/>
        <v>DisclosureOfOtherProvisionsTable</v>
      </c>
      <c r="N1413" t="str">
        <f t="shared" si="174"/>
        <v>Insert into dbax_dime_conc (codi_dein, pref_conc, codi_conc, orde_conc, pref_dime, codi_dime) values ('pre_ias_37_2014-03-05_role-827570','ifrs-full','AssetRecognisedForExpectedReimbursementOtherProvisions','400','ifrs-full','DisclosureOfOtherProvisionsTable')</v>
      </c>
    </row>
    <row r="1414" spans="1:14" x14ac:dyDescent="0.25">
      <c r="A1414" t="s">
        <v>262</v>
      </c>
      <c r="B1414" t="s">
        <v>1835</v>
      </c>
      <c r="C1414">
        <v>410</v>
      </c>
      <c r="D1414" t="s">
        <v>1690</v>
      </c>
      <c r="H1414" s="1" t="str">
        <f t="shared" si="168"/>
        <v>ifrs-full_ExpectedReimbursementOtherProvisions</v>
      </c>
      <c r="I1414" t="str">
        <f t="shared" si="169"/>
        <v>ifrs-full</v>
      </c>
      <c r="J1414" t="str">
        <f t="shared" si="170"/>
        <v>ExpectedReimbursementOtherProvisions</v>
      </c>
      <c r="K1414" s="1" t="str">
        <f t="shared" si="171"/>
        <v>ifrs-full_DisclosureOfOtherProvisionsTable</v>
      </c>
      <c r="L1414" t="str">
        <f t="shared" si="172"/>
        <v>ifrs-full</v>
      </c>
      <c r="M1414" t="str">
        <f t="shared" si="173"/>
        <v>DisclosureOfOtherProvisionsTable</v>
      </c>
      <c r="N1414" t="str">
        <f t="shared" si="174"/>
        <v>Insert into dbax_dime_conc (codi_dein, pref_conc, codi_conc, orde_conc, pref_dime, codi_dime) values ('pre_ias_37_2014-03-05_role-827570','ifrs-full','ExpectedReimbursementOtherProvisions','410','ifrs-full','DisclosureOfOtherProvisionsTable')</v>
      </c>
    </row>
    <row r="1415" spans="1:14" x14ac:dyDescent="0.25">
      <c r="A1415" t="s">
        <v>265</v>
      </c>
      <c r="B1415" t="s">
        <v>1650</v>
      </c>
      <c r="C1415">
        <v>210</v>
      </c>
      <c r="D1415" t="s">
        <v>1651</v>
      </c>
      <c r="H1415" s="1" t="str">
        <f t="shared" si="168"/>
        <v>ifrs-full_DisclosureOfInvestmentPropertyLineItems</v>
      </c>
      <c r="I1415" t="str">
        <f t="shared" si="169"/>
        <v>ifrs-full</v>
      </c>
      <c r="J1415" t="str">
        <f t="shared" si="170"/>
        <v>DisclosureOfInvestmentPropertyLineItems</v>
      </c>
      <c r="K1415" s="1" t="str">
        <f t="shared" si="171"/>
        <v>ifrs-full_DisclosureOfInvestmentPropertyTable</v>
      </c>
      <c r="L1415" t="str">
        <f t="shared" si="172"/>
        <v>ifrs-full</v>
      </c>
      <c r="M1415" t="str">
        <f t="shared" si="173"/>
        <v>DisclosureOfInvestmentPropertyTable</v>
      </c>
      <c r="N1415" t="str">
        <f t="shared" si="174"/>
        <v>Insert into dbax_dime_conc (codi_dein, pref_conc, codi_conc, orde_conc, pref_dime, codi_dime) values ('pre_ias_40_2014-03-05_role-825100','ifrs-full','DisclosureOfInvestmentPropertyLineItems','210','ifrs-full','DisclosureOfInvestmentPropertyTable')</v>
      </c>
    </row>
    <row r="1416" spans="1:14" x14ac:dyDescent="0.25">
      <c r="A1416" t="s">
        <v>265</v>
      </c>
      <c r="B1416" t="s">
        <v>2744</v>
      </c>
      <c r="C1416">
        <v>220</v>
      </c>
      <c r="D1416" t="s">
        <v>1651</v>
      </c>
      <c r="H1416" s="1" t="str">
        <f t="shared" si="168"/>
        <v>ifrs-full_ReconciliationOfChangesInInvestmentPropertyAbstract</v>
      </c>
      <c r="I1416" t="str">
        <f t="shared" si="169"/>
        <v>ifrs-full</v>
      </c>
      <c r="J1416" t="str">
        <f t="shared" si="170"/>
        <v>ReconciliationOfChangesInInvestmentPropertyAbstract</v>
      </c>
      <c r="K1416" s="1" t="str">
        <f t="shared" si="171"/>
        <v>ifrs-full_DisclosureOfInvestmentPropertyTable</v>
      </c>
      <c r="L1416" t="str">
        <f t="shared" si="172"/>
        <v>ifrs-full</v>
      </c>
      <c r="M1416" t="str">
        <f t="shared" si="173"/>
        <v>DisclosureOfInvestmentPropertyTable</v>
      </c>
      <c r="N1416" t="str">
        <f t="shared" si="174"/>
        <v>Insert into dbax_dime_conc (codi_dein, pref_conc, codi_conc, orde_conc, pref_dime, codi_dime) values ('pre_ias_40_2014-03-05_role-825100','ifrs-full','ReconciliationOfChangesInInvestmentPropertyAbstract','220','ifrs-full','DisclosureOfInvestmentPropertyTable')</v>
      </c>
    </row>
    <row r="1417" spans="1:14" x14ac:dyDescent="0.25">
      <c r="A1417" t="s">
        <v>265</v>
      </c>
      <c r="B1417" t="s">
        <v>2233</v>
      </c>
      <c r="C1417">
        <v>230</v>
      </c>
      <c r="D1417" t="s">
        <v>1651</v>
      </c>
      <c r="H1417" s="1" t="str">
        <f t="shared" si="168"/>
        <v>ifrs-full_InvestmentProperty</v>
      </c>
      <c r="I1417" t="str">
        <f t="shared" si="169"/>
        <v>ifrs-full</v>
      </c>
      <c r="J1417" t="str">
        <f t="shared" si="170"/>
        <v>InvestmentProperty</v>
      </c>
      <c r="K1417" s="1" t="str">
        <f t="shared" si="171"/>
        <v>ifrs-full_DisclosureOfInvestmentPropertyTable</v>
      </c>
      <c r="L1417" t="str">
        <f t="shared" si="172"/>
        <v>ifrs-full</v>
      </c>
      <c r="M1417" t="str">
        <f t="shared" si="173"/>
        <v>DisclosureOfInvestmentPropertyTable</v>
      </c>
      <c r="N1417" t="str">
        <f t="shared" si="174"/>
        <v>Insert into dbax_dime_conc (codi_dein, pref_conc, codi_conc, orde_conc, pref_dime, codi_dime) values ('pre_ias_40_2014-03-05_role-825100','ifrs-full','InvestmentProperty','230','ifrs-full','DisclosureOfInvestmentPropertyTable')</v>
      </c>
    </row>
    <row r="1418" spans="1:14" x14ac:dyDescent="0.25">
      <c r="A1418" t="s">
        <v>265</v>
      </c>
      <c r="B1418" t="s">
        <v>958</v>
      </c>
      <c r="C1418">
        <v>240</v>
      </c>
      <c r="D1418" t="s">
        <v>1651</v>
      </c>
      <c r="H1418" s="1" t="str">
        <f t="shared" si="168"/>
        <v>ifrs-full_ChangesInInvestmentPropertyAbstract</v>
      </c>
      <c r="I1418" t="str">
        <f t="shared" si="169"/>
        <v>ifrs-full</v>
      </c>
      <c r="J1418" t="str">
        <f t="shared" si="170"/>
        <v>ChangesInInvestmentPropertyAbstract</v>
      </c>
      <c r="K1418" s="1" t="str">
        <f t="shared" si="171"/>
        <v>ifrs-full_DisclosureOfInvestmentPropertyTable</v>
      </c>
      <c r="L1418" t="str">
        <f t="shared" si="172"/>
        <v>ifrs-full</v>
      </c>
      <c r="M1418" t="str">
        <f t="shared" si="173"/>
        <v>DisclosureOfInvestmentPropertyTable</v>
      </c>
      <c r="N1418" t="str">
        <f t="shared" si="174"/>
        <v>Insert into dbax_dime_conc (codi_dein, pref_conc, codi_conc, orde_conc, pref_dime, codi_dime) values ('pre_ias_40_2014-03-05_role-825100','ifrs-full','ChangesInInvestmentPropertyAbstract','240','ifrs-full','DisclosureOfInvestmentPropertyTable')</v>
      </c>
    </row>
    <row r="1419" spans="1:14" x14ac:dyDescent="0.25">
      <c r="A1419" t="s">
        <v>265</v>
      </c>
      <c r="B1419" t="s">
        <v>770</v>
      </c>
      <c r="C1419">
        <v>250</v>
      </c>
      <c r="D1419" t="s">
        <v>1651</v>
      </c>
      <c r="H1419" s="1" t="str">
        <f t="shared" si="168"/>
        <v>ifrs-full_AdditionsInvestmentPropertyAbstract</v>
      </c>
      <c r="I1419" t="str">
        <f t="shared" si="169"/>
        <v>ifrs-full</v>
      </c>
      <c r="J1419" t="str">
        <f t="shared" si="170"/>
        <v>AdditionsInvestmentPropertyAbstract</v>
      </c>
      <c r="K1419" s="1" t="str">
        <f t="shared" si="171"/>
        <v>ifrs-full_DisclosureOfInvestmentPropertyTable</v>
      </c>
      <c r="L1419" t="str">
        <f t="shared" si="172"/>
        <v>ifrs-full</v>
      </c>
      <c r="M1419" t="str">
        <f t="shared" si="173"/>
        <v>DisclosureOfInvestmentPropertyTable</v>
      </c>
      <c r="N1419" t="str">
        <f t="shared" si="174"/>
        <v>Insert into dbax_dime_conc (codi_dein, pref_conc, codi_conc, orde_conc, pref_dime, codi_dime) values ('pre_ias_40_2014-03-05_role-825100','ifrs-full','AdditionsInvestmentPropertyAbstract','250','ifrs-full','DisclosureOfInvestmentPropertyTable')</v>
      </c>
    </row>
    <row r="1420" spans="1:14" x14ac:dyDescent="0.25">
      <c r="A1420" t="s">
        <v>265</v>
      </c>
      <c r="B1420" t="s">
        <v>769</v>
      </c>
      <c r="C1420">
        <v>260</v>
      </c>
      <c r="D1420" t="s">
        <v>1651</v>
      </c>
      <c r="H1420" s="1" t="str">
        <f t="shared" si="168"/>
        <v>ifrs-full_AdditionsFromSubsequentExpenditureRecognisedAsAssetInvestmentProperty</v>
      </c>
      <c r="I1420" t="str">
        <f t="shared" si="169"/>
        <v>ifrs-full</v>
      </c>
      <c r="J1420" t="str">
        <f t="shared" si="170"/>
        <v>AdditionsFromSubsequentExpenditureRecognisedAsAssetInvestmentProperty</v>
      </c>
      <c r="K1420" s="1" t="str">
        <f t="shared" si="171"/>
        <v>ifrs-full_DisclosureOfInvestmentPropertyTable</v>
      </c>
      <c r="L1420" t="str">
        <f t="shared" si="172"/>
        <v>ifrs-full</v>
      </c>
      <c r="M1420" t="str">
        <f t="shared" si="173"/>
        <v>DisclosureOfInvestmentPropertyTable</v>
      </c>
      <c r="N1420" t="str">
        <f t="shared" si="174"/>
        <v>Insert into dbax_dime_conc (codi_dein, pref_conc, codi_conc, orde_conc, pref_dime, codi_dime) values ('pre_ias_40_2014-03-05_role-825100','ifrs-full','AdditionsFromSubsequentExpenditureRecognisedAsAssetInvestmentProperty','260','ifrs-full','DisclosureOfInvestmentPropertyTable')</v>
      </c>
    </row>
    <row r="1421" spans="1:14" x14ac:dyDescent="0.25">
      <c r="A1421" t="s">
        <v>265</v>
      </c>
      <c r="B1421" t="s">
        <v>768</v>
      </c>
      <c r="C1421">
        <v>270</v>
      </c>
      <c r="D1421" t="s">
        <v>1651</v>
      </c>
      <c r="H1421" s="1" t="str">
        <f t="shared" si="168"/>
        <v>ifrs-full_AdditionsFromAcquisitionsInvestmentProperty</v>
      </c>
      <c r="I1421" t="str">
        <f t="shared" si="169"/>
        <v>ifrs-full</v>
      </c>
      <c r="J1421" t="str">
        <f t="shared" si="170"/>
        <v>AdditionsFromAcquisitionsInvestmentProperty</v>
      </c>
      <c r="K1421" s="1" t="str">
        <f t="shared" si="171"/>
        <v>ifrs-full_DisclosureOfInvestmentPropertyTable</v>
      </c>
      <c r="L1421" t="str">
        <f t="shared" si="172"/>
        <v>ifrs-full</v>
      </c>
      <c r="M1421" t="str">
        <f t="shared" si="173"/>
        <v>DisclosureOfInvestmentPropertyTable</v>
      </c>
      <c r="N1421" t="str">
        <f t="shared" si="174"/>
        <v>Insert into dbax_dime_conc (codi_dein, pref_conc, codi_conc, orde_conc, pref_dime, codi_dime) values ('pre_ias_40_2014-03-05_role-825100','ifrs-full','AdditionsFromAcquisitionsInvestmentProperty','270','ifrs-full','DisclosureOfInvestmentPropertyTable')</v>
      </c>
    </row>
    <row r="1422" spans="1:14" x14ac:dyDescent="0.25">
      <c r="A1422" t="s">
        <v>265</v>
      </c>
      <c r="B1422" t="s">
        <v>773</v>
      </c>
      <c r="C1422">
        <v>280</v>
      </c>
      <c r="D1422" t="s">
        <v>1651</v>
      </c>
      <c r="H1422" s="1" t="str">
        <f t="shared" si="168"/>
        <v>ifrs-full_AdditionsOtherThanThroughBusinessCombinationsInvestmentProperty</v>
      </c>
      <c r="I1422" t="str">
        <f t="shared" si="169"/>
        <v>ifrs-full</v>
      </c>
      <c r="J1422" t="str">
        <f t="shared" si="170"/>
        <v>AdditionsOtherThanThroughBusinessCombinationsInvestmentProperty</v>
      </c>
      <c r="K1422" s="1" t="str">
        <f t="shared" si="171"/>
        <v>ifrs-full_DisclosureOfInvestmentPropertyTable</v>
      </c>
      <c r="L1422" t="str">
        <f t="shared" si="172"/>
        <v>ifrs-full</v>
      </c>
      <c r="M1422" t="str">
        <f t="shared" si="173"/>
        <v>DisclosureOfInvestmentPropertyTable</v>
      </c>
      <c r="N1422" t="str">
        <f t="shared" si="174"/>
        <v>Insert into dbax_dime_conc (codi_dein, pref_conc, codi_conc, orde_conc, pref_dime, codi_dime) values ('pre_ias_40_2014-03-05_role-825100','ifrs-full','AdditionsOtherThanThroughBusinessCombinationsInvestmentProperty','280','ifrs-full','DisclosureOfInvestmentPropertyTable')</v>
      </c>
    </row>
    <row r="1423" spans="1:14" x14ac:dyDescent="0.25">
      <c r="A1423" t="s">
        <v>265</v>
      </c>
      <c r="B1423" t="s">
        <v>754</v>
      </c>
      <c r="C1423">
        <v>290</v>
      </c>
      <c r="D1423" t="s">
        <v>1651</v>
      </c>
      <c r="H1423" s="1" t="str">
        <f t="shared" si="168"/>
        <v>ifrs-full_AcquisitionsThroughBusinessCombinationsInvestmentProperty</v>
      </c>
      <c r="I1423" t="str">
        <f t="shared" si="169"/>
        <v>ifrs-full</v>
      </c>
      <c r="J1423" t="str">
        <f t="shared" si="170"/>
        <v>AcquisitionsThroughBusinessCombinationsInvestmentProperty</v>
      </c>
      <c r="K1423" s="1" t="str">
        <f t="shared" si="171"/>
        <v>ifrs-full_DisclosureOfInvestmentPropertyTable</v>
      </c>
      <c r="L1423" t="str">
        <f t="shared" si="172"/>
        <v>ifrs-full</v>
      </c>
      <c r="M1423" t="str">
        <f t="shared" si="173"/>
        <v>DisclosureOfInvestmentPropertyTable</v>
      </c>
      <c r="N1423" t="str">
        <f t="shared" si="174"/>
        <v>Insert into dbax_dime_conc (codi_dein, pref_conc, codi_conc, orde_conc, pref_dime, codi_dime) values ('pre_ias_40_2014-03-05_role-825100','ifrs-full','AcquisitionsThroughBusinessCombinationsInvestmentProperty','290','ifrs-full','DisclosureOfInvestmentPropertyTable')</v>
      </c>
    </row>
    <row r="1424" spans="1:14" x14ac:dyDescent="0.25">
      <c r="A1424" t="s">
        <v>265</v>
      </c>
      <c r="B1424" t="s">
        <v>2112</v>
      </c>
      <c r="C1424">
        <v>300</v>
      </c>
      <c r="D1424" t="s">
        <v>1651</v>
      </c>
      <c r="H1424" s="1" t="str">
        <f t="shared" si="168"/>
        <v>ifrs-full_IncreaseDecreaseThroughNetExchangeDifferencesInvestmentProperty</v>
      </c>
      <c r="I1424" t="str">
        <f t="shared" si="169"/>
        <v>ifrs-full</v>
      </c>
      <c r="J1424" t="str">
        <f t="shared" si="170"/>
        <v>IncreaseDecreaseThroughNetExchangeDifferencesInvestmentProperty</v>
      </c>
      <c r="K1424" s="1" t="str">
        <f t="shared" si="171"/>
        <v>ifrs-full_DisclosureOfInvestmentPropertyTable</v>
      </c>
      <c r="L1424" t="str">
        <f t="shared" si="172"/>
        <v>ifrs-full</v>
      </c>
      <c r="M1424" t="str">
        <f t="shared" si="173"/>
        <v>DisclosureOfInvestmentPropertyTable</v>
      </c>
      <c r="N1424" t="str">
        <f t="shared" si="174"/>
        <v>Insert into dbax_dime_conc (codi_dein, pref_conc, codi_conc, orde_conc, pref_dime, codi_dime) values ('pre_ias_40_2014-03-05_role-825100','ifrs-full','IncreaseDecreaseThroughNetExchangeDifferencesInvestmentProperty','300','ifrs-full','DisclosureOfInvestmentPropertyTable')</v>
      </c>
    </row>
    <row r="1425" spans="1:14" x14ac:dyDescent="0.25">
      <c r="A1425" t="s">
        <v>265</v>
      </c>
      <c r="B1425" t="s">
        <v>1151</v>
      </c>
      <c r="C1425">
        <v>310</v>
      </c>
      <c r="D1425" t="s">
        <v>1651</v>
      </c>
      <c r="H1425" s="1" t="str">
        <f t="shared" si="168"/>
        <v>ifrs-full_DepreciationInvestmentProperty</v>
      </c>
      <c r="I1425" t="str">
        <f t="shared" si="169"/>
        <v>ifrs-full</v>
      </c>
      <c r="J1425" t="str">
        <f t="shared" si="170"/>
        <v>DepreciationInvestmentProperty</v>
      </c>
      <c r="K1425" s="1" t="str">
        <f t="shared" si="171"/>
        <v>ifrs-full_DisclosureOfInvestmentPropertyTable</v>
      </c>
      <c r="L1425" t="str">
        <f t="shared" si="172"/>
        <v>ifrs-full</v>
      </c>
      <c r="M1425" t="str">
        <f t="shared" si="173"/>
        <v>DisclosureOfInvestmentPropertyTable</v>
      </c>
      <c r="N1425" t="str">
        <f t="shared" si="174"/>
        <v>Insert into dbax_dime_conc (codi_dein, pref_conc, codi_conc, orde_conc, pref_dime, codi_dime) values ('pre_ias_40_2014-03-05_role-825100','ifrs-full','DepreciationInvestmentProperty','310','ifrs-full','DisclosureOfInvestmentPropertyTable')</v>
      </c>
    </row>
    <row r="1426" spans="1:14" x14ac:dyDescent="0.25">
      <c r="A1426" t="s">
        <v>265</v>
      </c>
      <c r="B1426" t="s">
        <v>2044</v>
      </c>
      <c r="C1426">
        <v>320</v>
      </c>
      <c r="D1426" t="s">
        <v>1651</v>
      </c>
      <c r="H1426" s="1" t="str">
        <f t="shared" si="168"/>
        <v>ifrs-full_ImpairmentLossRecognisedInProfitOrLossInvestmentProperty</v>
      </c>
      <c r="I1426" t="str">
        <f t="shared" si="169"/>
        <v>ifrs-full</v>
      </c>
      <c r="J1426" t="str">
        <f t="shared" si="170"/>
        <v>ImpairmentLossRecognisedInProfitOrLossInvestmentProperty</v>
      </c>
      <c r="K1426" s="1" t="str">
        <f t="shared" si="171"/>
        <v>ifrs-full_DisclosureOfInvestmentPropertyTable</v>
      </c>
      <c r="L1426" t="str">
        <f t="shared" si="172"/>
        <v>ifrs-full</v>
      </c>
      <c r="M1426" t="str">
        <f t="shared" si="173"/>
        <v>DisclosureOfInvestmentPropertyTable</v>
      </c>
      <c r="N1426" t="str">
        <f t="shared" si="174"/>
        <v>Insert into dbax_dime_conc (codi_dein, pref_conc, codi_conc, orde_conc, pref_dime, codi_dime) values ('pre_ias_40_2014-03-05_role-825100','ifrs-full','ImpairmentLossRecognisedInProfitOrLossInvestmentProperty','320','ifrs-full','DisclosureOfInvestmentPropertyTable')</v>
      </c>
    </row>
    <row r="1427" spans="1:14" x14ac:dyDescent="0.25">
      <c r="A1427" t="s">
        <v>265</v>
      </c>
      <c r="B1427" t="s">
        <v>2841</v>
      </c>
      <c r="C1427">
        <v>330</v>
      </c>
      <c r="D1427" t="s">
        <v>1651</v>
      </c>
      <c r="H1427" s="1" t="str">
        <f t="shared" si="168"/>
        <v>ifrs-full_ReversalOfImpairmentLossRecognisedInProfitOrLossInvestmentProperty</v>
      </c>
      <c r="I1427" t="str">
        <f t="shared" si="169"/>
        <v>ifrs-full</v>
      </c>
      <c r="J1427" t="str">
        <f t="shared" si="170"/>
        <v>ReversalOfImpairmentLossRecognisedInProfitOrLossInvestmentProperty</v>
      </c>
      <c r="K1427" s="1" t="str">
        <f t="shared" si="171"/>
        <v>ifrs-full_DisclosureOfInvestmentPropertyTable</v>
      </c>
      <c r="L1427" t="str">
        <f t="shared" si="172"/>
        <v>ifrs-full</v>
      </c>
      <c r="M1427" t="str">
        <f t="shared" si="173"/>
        <v>DisclosureOfInvestmentPropertyTable</v>
      </c>
      <c r="N1427" t="str">
        <f t="shared" si="174"/>
        <v>Insert into dbax_dime_conc (codi_dein, pref_conc, codi_conc, orde_conc, pref_dime, codi_dime) values ('pre_ias_40_2014-03-05_role-825100','ifrs-full','ReversalOfImpairmentLossRecognisedInProfitOrLossInvestmentProperty','330','ifrs-full','DisclosureOfInvestmentPropertyTable')</v>
      </c>
    </row>
    <row r="1428" spans="1:14" x14ac:dyDescent="0.25">
      <c r="A1428" t="s">
        <v>265</v>
      </c>
      <c r="B1428" t="s">
        <v>1988</v>
      </c>
      <c r="C1428">
        <v>340</v>
      </c>
      <c r="D1428" t="s">
        <v>1651</v>
      </c>
      <c r="H1428" s="1" t="str">
        <f t="shared" si="168"/>
        <v>ifrs-full_GainsLossesOnFairValueAdjustmentInvestmentProperty</v>
      </c>
      <c r="I1428" t="str">
        <f t="shared" si="169"/>
        <v>ifrs-full</v>
      </c>
      <c r="J1428" t="str">
        <f t="shared" si="170"/>
        <v>GainsLossesOnFairValueAdjustmentInvestmentProperty</v>
      </c>
      <c r="K1428" s="1" t="str">
        <f t="shared" si="171"/>
        <v>ifrs-full_DisclosureOfInvestmentPropertyTable</v>
      </c>
      <c r="L1428" t="str">
        <f t="shared" si="172"/>
        <v>ifrs-full</v>
      </c>
      <c r="M1428" t="str">
        <f t="shared" si="173"/>
        <v>DisclosureOfInvestmentPropertyTable</v>
      </c>
      <c r="N1428" t="str">
        <f t="shared" si="174"/>
        <v>Insert into dbax_dime_conc (codi_dein, pref_conc, codi_conc, orde_conc, pref_dime, codi_dime) values ('pre_ias_40_2014-03-05_role-825100','ifrs-full','GainsLossesOnFairValueAdjustmentInvestmentProperty','340','ifrs-full','DisclosureOfInvestmentPropertyTable')</v>
      </c>
    </row>
    <row r="1429" spans="1:14" x14ac:dyDescent="0.25">
      <c r="A1429" t="s">
        <v>265</v>
      </c>
      <c r="B1429" t="s">
        <v>2974</v>
      </c>
      <c r="C1429">
        <v>350</v>
      </c>
      <c r="D1429" t="s">
        <v>1651</v>
      </c>
      <c r="H1429" s="1" t="str">
        <f t="shared" si="168"/>
        <v>ifrs-full_TransferFromToInventoriesAndOwnerOccupiedPropertyInvestmentProperty</v>
      </c>
      <c r="I1429" t="str">
        <f t="shared" si="169"/>
        <v>ifrs-full</v>
      </c>
      <c r="J1429" t="str">
        <f t="shared" si="170"/>
        <v>TransferFromToInventoriesAndOwnerOccupiedPropertyInvestmentProperty</v>
      </c>
      <c r="K1429" s="1" t="str">
        <f t="shared" si="171"/>
        <v>ifrs-full_DisclosureOfInvestmentPropertyTable</v>
      </c>
      <c r="L1429" t="str">
        <f t="shared" si="172"/>
        <v>ifrs-full</v>
      </c>
      <c r="M1429" t="str">
        <f t="shared" si="173"/>
        <v>DisclosureOfInvestmentPropertyTable</v>
      </c>
      <c r="N1429" t="str">
        <f t="shared" si="174"/>
        <v>Insert into dbax_dime_conc (codi_dein, pref_conc, codi_conc, orde_conc, pref_dime, codi_dime) values ('pre_ias_40_2014-03-05_role-825100','ifrs-full','TransferFromToInventoriesAndOwnerOccupiedPropertyInvestmentProperty','350','ifrs-full','DisclosureOfInvestmentPropertyTable')</v>
      </c>
    </row>
    <row r="1430" spans="1:14" x14ac:dyDescent="0.25">
      <c r="A1430" t="s">
        <v>265</v>
      </c>
      <c r="B1430" t="s">
        <v>2973</v>
      </c>
      <c r="C1430">
        <v>360</v>
      </c>
      <c r="D1430" t="s">
        <v>1651</v>
      </c>
      <c r="H1430" s="1" t="str">
        <f t="shared" si="168"/>
        <v>ifrs-full_TransferFromInvestmentPropertyUnderConstructionOrDevelopmentInvestmentProperty</v>
      </c>
      <c r="I1430" t="str">
        <f t="shared" si="169"/>
        <v>ifrs-full</v>
      </c>
      <c r="J1430" t="str">
        <f t="shared" si="170"/>
        <v>TransferFromInvestmentPropertyUnderConstructionOrDevelopmentInvestmentProperty</v>
      </c>
      <c r="K1430" s="1" t="str">
        <f t="shared" si="171"/>
        <v>ifrs-full_DisclosureOfInvestmentPropertyTable</v>
      </c>
      <c r="L1430" t="str">
        <f t="shared" si="172"/>
        <v>ifrs-full</v>
      </c>
      <c r="M1430" t="str">
        <f t="shared" si="173"/>
        <v>DisclosureOfInvestmentPropertyTable</v>
      </c>
      <c r="N1430" t="str">
        <f t="shared" si="174"/>
        <v>Insert into dbax_dime_conc (codi_dein, pref_conc, codi_conc, orde_conc, pref_dime, codi_dime) values ('pre_ias_40_2014-03-05_role-825100','ifrs-full','TransferFromInvestmentPropertyUnderConstructionOrDevelopmentInvestmentProperty','360','ifrs-full','DisclosureOfInvestmentPropertyTable')</v>
      </c>
    </row>
    <row r="1431" spans="1:14" x14ac:dyDescent="0.25">
      <c r="A1431" t="s">
        <v>265</v>
      </c>
      <c r="B1431" t="s">
        <v>1778</v>
      </c>
      <c r="C1431">
        <v>370</v>
      </c>
      <c r="D1431" t="s">
        <v>1651</v>
      </c>
      <c r="H1431" s="1" t="str">
        <f t="shared" si="168"/>
        <v>ifrs-full_DisposalsInvestmentProperty</v>
      </c>
      <c r="I1431" t="str">
        <f t="shared" si="169"/>
        <v>ifrs-full</v>
      </c>
      <c r="J1431" t="str">
        <f t="shared" si="170"/>
        <v>DisposalsInvestmentProperty</v>
      </c>
      <c r="K1431" s="1" t="str">
        <f t="shared" si="171"/>
        <v>ifrs-full_DisclosureOfInvestmentPropertyTable</v>
      </c>
      <c r="L1431" t="str">
        <f t="shared" si="172"/>
        <v>ifrs-full</v>
      </c>
      <c r="M1431" t="str">
        <f t="shared" si="173"/>
        <v>DisclosureOfInvestmentPropertyTable</v>
      </c>
      <c r="N1431" t="str">
        <f t="shared" si="174"/>
        <v>Insert into dbax_dime_conc (codi_dein, pref_conc, codi_conc, orde_conc, pref_dime, codi_dime) values ('pre_ias_40_2014-03-05_role-825100','ifrs-full','DisposalsInvestmentProperty','370','ifrs-full','DisclosureOfInvestmentPropertyTable')</v>
      </c>
    </row>
    <row r="1432" spans="1:14" x14ac:dyDescent="0.25">
      <c r="A1432" t="s">
        <v>265</v>
      </c>
      <c r="B1432" t="s">
        <v>1121</v>
      </c>
      <c r="C1432">
        <v>380</v>
      </c>
      <c r="D1432" t="s">
        <v>1651</v>
      </c>
      <c r="H1432" s="1" t="str">
        <f t="shared" si="168"/>
        <v>ifrs-full_DecreaseThroughClassifiedAsHeldForSaleInvestmentProperty</v>
      </c>
      <c r="I1432" t="str">
        <f t="shared" si="169"/>
        <v>ifrs-full</v>
      </c>
      <c r="J1432" t="str">
        <f t="shared" si="170"/>
        <v>DecreaseThroughClassifiedAsHeldForSaleInvestmentProperty</v>
      </c>
      <c r="K1432" s="1" t="str">
        <f t="shared" si="171"/>
        <v>ifrs-full_DisclosureOfInvestmentPropertyTable</v>
      </c>
      <c r="L1432" t="str">
        <f t="shared" si="172"/>
        <v>ifrs-full</v>
      </c>
      <c r="M1432" t="str">
        <f t="shared" si="173"/>
        <v>DisclosureOfInvestmentPropertyTable</v>
      </c>
      <c r="N1432" t="str">
        <f t="shared" si="174"/>
        <v>Insert into dbax_dime_conc (codi_dein, pref_conc, codi_conc, orde_conc, pref_dime, codi_dime) values ('pre_ias_40_2014-03-05_role-825100','ifrs-full','DecreaseThroughClassifiedAsHeldForSaleInvestmentProperty','380','ifrs-full','DisclosureOfInvestmentPropertyTable')</v>
      </c>
    </row>
    <row r="1433" spans="1:14" x14ac:dyDescent="0.25">
      <c r="A1433" t="s">
        <v>265</v>
      </c>
      <c r="B1433" t="s">
        <v>2116</v>
      </c>
      <c r="C1433">
        <v>390</v>
      </c>
      <c r="D1433" t="s">
        <v>1651</v>
      </c>
      <c r="H1433" s="1" t="str">
        <f t="shared" si="168"/>
        <v>ifrs-full_IncreaseDecreaseThroughOtherChangesInvestmentProperty</v>
      </c>
      <c r="I1433" t="str">
        <f t="shared" si="169"/>
        <v>ifrs-full</v>
      </c>
      <c r="J1433" t="str">
        <f t="shared" si="170"/>
        <v>IncreaseDecreaseThroughOtherChangesInvestmentProperty</v>
      </c>
      <c r="K1433" s="1" t="str">
        <f t="shared" si="171"/>
        <v>ifrs-full_DisclosureOfInvestmentPropertyTable</v>
      </c>
      <c r="L1433" t="str">
        <f t="shared" si="172"/>
        <v>ifrs-full</v>
      </c>
      <c r="M1433" t="str">
        <f t="shared" si="173"/>
        <v>DisclosureOfInvestmentPropertyTable</v>
      </c>
      <c r="N1433" t="str">
        <f t="shared" si="174"/>
        <v>Insert into dbax_dime_conc (codi_dein, pref_conc, codi_conc, orde_conc, pref_dime, codi_dime) values ('pre_ias_40_2014-03-05_role-825100','ifrs-full','IncreaseDecreaseThroughOtherChangesInvestmentProperty','390','ifrs-full','DisclosureOfInvestmentPropertyTable')</v>
      </c>
    </row>
    <row r="1434" spans="1:14" x14ac:dyDescent="0.25">
      <c r="A1434" t="s">
        <v>265</v>
      </c>
      <c r="B1434" t="s">
        <v>957</v>
      </c>
      <c r="C1434">
        <v>400</v>
      </c>
      <c r="D1434" t="s">
        <v>1651</v>
      </c>
      <c r="H1434" s="1" t="str">
        <f t="shared" ref="H1434:H1435" si="175">MID(B1434,FIND("#",B1434)+1,10000)</f>
        <v>ifrs-full_ChangesInInvestmentProperty</v>
      </c>
      <c r="I1434" t="str">
        <f t="shared" ref="I1434:I1435" si="176">MID(H1434,1,FIND("_",H1434)-1)</f>
        <v>ifrs-full</v>
      </c>
      <c r="J1434" t="str">
        <f t="shared" ref="J1434:J1435" si="177">MID(H1434,FIND("_",H1434)+1,10000)</f>
        <v>ChangesInInvestmentProperty</v>
      </c>
      <c r="K1434" s="1" t="str">
        <f t="shared" ref="K1434:K1435" si="178">MID(D1434,FIND("#",D1434)+1,10000)</f>
        <v>ifrs-full_DisclosureOfInvestmentPropertyTable</v>
      </c>
      <c r="L1434" t="str">
        <f t="shared" ref="L1434:L1435" si="179">MID(K1434,1,FIND("_",K1434)-1)</f>
        <v>ifrs-full</v>
      </c>
      <c r="M1434" t="str">
        <f t="shared" ref="M1434:M1435" si="180">MID(K1434,FIND("_",K1434)+1,10000)</f>
        <v>DisclosureOfInvestmentPropertyTable</v>
      </c>
      <c r="N1434" t="str">
        <f t="shared" ref="N1434:N1435" si="181">CONCATENATE("Insert into dbax_dime_conc (codi_dein, pref_conc, codi_conc, orde_conc, pref_dime, codi_dime) values ('",A1434,"','",I1434,"','",J1434,"','",C1434,"','",L1434,"','",M1434,"')")</f>
        <v>Insert into dbax_dime_conc (codi_dein, pref_conc, codi_conc, orde_conc, pref_dime, codi_dime) values ('pre_ias_40_2014-03-05_role-825100','ifrs-full','ChangesInInvestmentProperty','400','ifrs-full','DisclosureOfInvestmentPropertyTable')</v>
      </c>
    </row>
    <row r="1435" spans="1:14" x14ac:dyDescent="0.25">
      <c r="A1435" t="s">
        <v>265</v>
      </c>
      <c r="B1435" t="s">
        <v>2233</v>
      </c>
      <c r="C1435">
        <v>410</v>
      </c>
      <c r="D1435" t="s">
        <v>1651</v>
      </c>
      <c r="H1435" s="1" t="str">
        <f t="shared" si="175"/>
        <v>ifrs-full_InvestmentProperty</v>
      </c>
      <c r="I1435" t="str">
        <f t="shared" si="176"/>
        <v>ifrs-full</v>
      </c>
      <c r="J1435" t="str">
        <f t="shared" si="177"/>
        <v>InvestmentProperty</v>
      </c>
      <c r="K1435" s="1" t="str">
        <f t="shared" si="178"/>
        <v>ifrs-full_DisclosureOfInvestmentPropertyTable</v>
      </c>
      <c r="L1435" t="str">
        <f t="shared" si="179"/>
        <v>ifrs-full</v>
      </c>
      <c r="M1435" t="str">
        <f t="shared" si="180"/>
        <v>DisclosureOfInvestmentPropertyTable</v>
      </c>
      <c r="N1435" t="str">
        <f t="shared" si="181"/>
        <v>Insert into dbax_dime_conc (codi_dein, pref_conc, codi_conc, orde_conc, pref_dime, codi_dime) values ('pre_ias_40_2014-03-05_role-825100','ifrs-full','InvestmentProperty','410','ifrs-full','DisclosureOfInvestmentPropertyTable')</v>
      </c>
    </row>
    <row r="1437" spans="1:14" s="2" customFormat="1" x14ac:dyDescent="0.25">
      <c r="A1437" s="2" t="s">
        <v>99</v>
      </c>
    </row>
    <row r="1438" spans="1:14" s="2" customFormat="1" x14ac:dyDescent="0.25">
      <c r="A1438" s="2" t="s">
        <v>12</v>
      </c>
    </row>
    <row r="1439" spans="1:14" s="2" customFormat="1" x14ac:dyDescent="0.25">
      <c r="B1439" s="2" t="s">
        <v>13</v>
      </c>
    </row>
    <row r="1441" spans="1:12" x14ac:dyDescent="0.25">
      <c r="A1441" t="s">
        <v>108</v>
      </c>
      <c r="B1441" t="s">
        <v>519</v>
      </c>
      <c r="C1441" t="s">
        <v>331</v>
      </c>
      <c r="H1441" s="1" t="str">
        <f t="shared" ref="H1441" si="182">MID(B1441,FIND("#",B1441)+1,10000)</f>
        <v>cl-ci_InformacionARrevelarSobreMedioAmbienteTabla</v>
      </c>
      <c r="I1441" t="str">
        <f t="shared" ref="I1441" si="183">MID(H1441,1,FIND("_",H1441)-1)</f>
        <v>cl-ci</v>
      </c>
      <c r="J1441" t="str">
        <f t="shared" ref="J1441" si="184">MID(H1441,FIND("_",H1441)+1,10000)</f>
        <v>InformacionARrevelarSobreMedioAmbienteTabla</v>
      </c>
      <c r="L1441" t="str">
        <f>CONCATENATE("insert into dbax_dime_tita (codi_dein, pref_dime, codi_dime, tipo_taxo) values ('",A1441,"','",I1441,"','",J1441,"','SEGUROS')")</f>
        <v>insert into dbax_dime_tita (codi_dein, pref_dime, codi_dime, tipo_taxo) values ('pre_cl-ci_circ-1901_2015-01-05_role-872000','cl-ci','InformacionARrevelarSobreMedioAmbienteTabla','SEGUROS')</v>
      </c>
    </row>
    <row r="1442" spans="1:12" x14ac:dyDescent="0.25">
      <c r="A1442" t="s">
        <v>114</v>
      </c>
      <c r="B1442" t="s">
        <v>375</v>
      </c>
      <c r="C1442" t="s">
        <v>331</v>
      </c>
      <c r="H1442" s="1" t="str">
        <f t="shared" ref="H1442:H1502" si="185">MID(B1442,FIND("#",B1442)+1,10000)</f>
        <v>cl-ci_CarteraProtestadaYEnCobranzaJudicialTabla</v>
      </c>
      <c r="I1442" t="str">
        <f t="shared" ref="I1442:I1502" si="186">MID(H1442,1,FIND("_",H1442)-1)</f>
        <v>cl-ci</v>
      </c>
      <c r="J1442" t="str">
        <f t="shared" ref="J1442:J1502" si="187">MID(H1442,FIND("_",H1442)+1,10000)</f>
        <v>CarteraProtestadaYEnCobranzaJudicialTabla</v>
      </c>
      <c r="L1442" t="str">
        <f t="shared" ref="L1442:L1502" si="188">CONCATENATE("insert into dbax_dime_tita (codi_dein, pref_dime, codi_dime, tipo_taxo) values ('",A1442,"','",I1442,"','",J1442,"','SEGUROS')")</f>
        <v>insert into dbax_dime_tita (codi_dein, pref_dime, codi_dime, tipo_taxo) values ('pre_cl-ci_cl-cp_2015-01-05_role-822400','cl-ci','CarteraProtestadaYEnCobranzaJudicialTabla','SEGUROS')</v>
      </c>
    </row>
    <row r="1443" spans="1:12" x14ac:dyDescent="0.25">
      <c r="A1443" t="s">
        <v>114</v>
      </c>
      <c r="B1443" t="s">
        <v>442</v>
      </c>
      <c r="C1443" t="s">
        <v>331</v>
      </c>
      <c r="H1443" s="1" t="str">
        <f t="shared" si="185"/>
        <v>cl-ci_DetalleOperacionesTabla</v>
      </c>
      <c r="I1443" t="str">
        <f t="shared" si="186"/>
        <v>cl-ci</v>
      </c>
      <c r="J1443" t="str">
        <f t="shared" si="187"/>
        <v>DetalleOperacionesTabla</v>
      </c>
      <c r="L1443" t="str">
        <f t="shared" si="188"/>
        <v>insert into dbax_dime_tita (codi_dein, pref_dime, codi_dime, tipo_taxo) values ('pre_cl-ci_cl-cp_2015-01-05_role-822400','cl-ci','DetalleOperacionesTabla','SEGUROS')</v>
      </c>
    </row>
    <row r="1444" spans="1:12" x14ac:dyDescent="0.25">
      <c r="A1444" t="s">
        <v>114</v>
      </c>
      <c r="B1444" t="s">
        <v>446</v>
      </c>
      <c r="C1444" t="s">
        <v>331</v>
      </c>
      <c r="H1444" s="1" t="str">
        <f t="shared" si="185"/>
        <v>cl-ci_DeudoresComercialesYOtrasCuentasPorCobrarTabla</v>
      </c>
      <c r="I1444" t="str">
        <f t="shared" si="186"/>
        <v>cl-ci</v>
      </c>
      <c r="J1444" t="str">
        <f t="shared" si="187"/>
        <v>DeudoresComercialesYOtrasCuentasPorCobrarTabla</v>
      </c>
      <c r="L1444" t="str">
        <f t="shared" si="188"/>
        <v>insert into dbax_dime_tita (codi_dein, pref_dime, codi_dime, tipo_taxo) values ('pre_cl-ci_cl-cp_2015-01-05_role-822400','cl-ci','DeudoresComercialesYOtrasCuentasPorCobrarTabla','SEGUROS')</v>
      </c>
    </row>
    <row r="1445" spans="1:12" x14ac:dyDescent="0.25">
      <c r="A1445" t="s">
        <v>114</v>
      </c>
      <c r="B1445" t="s">
        <v>473</v>
      </c>
      <c r="C1445" t="s">
        <v>331</v>
      </c>
      <c r="H1445" s="1" t="str">
        <f t="shared" si="185"/>
        <v>cl-ci_EstratificacionCarteraTabla</v>
      </c>
      <c r="I1445" t="str">
        <f t="shared" si="186"/>
        <v>cl-ci</v>
      </c>
      <c r="J1445" t="str">
        <f t="shared" si="187"/>
        <v>EstratificacionCarteraTabla</v>
      </c>
      <c r="L1445" t="str">
        <f t="shared" si="188"/>
        <v>insert into dbax_dime_tita (codi_dein, pref_dime, codi_dime, tipo_taxo) values ('pre_cl-ci_cl-cp_2015-01-05_role-822400','cl-ci','EstratificacionCarteraTabla','SEGUROS')</v>
      </c>
    </row>
    <row r="1446" spans="1:12" x14ac:dyDescent="0.25">
      <c r="A1446" t="s">
        <v>114</v>
      </c>
      <c r="B1446" t="s">
        <v>626</v>
      </c>
      <c r="C1446" t="s">
        <v>331</v>
      </c>
      <c r="H1446" s="1" t="str">
        <f t="shared" si="185"/>
        <v>cl-ci_ObligacionesConPublicoTabla</v>
      </c>
      <c r="I1446" t="str">
        <f t="shared" si="186"/>
        <v>cl-ci</v>
      </c>
      <c r="J1446" t="str">
        <f t="shared" si="187"/>
        <v>ObligacionesConPublicoTabla</v>
      </c>
      <c r="L1446" t="str">
        <f t="shared" si="188"/>
        <v>insert into dbax_dime_tita (codi_dein, pref_dime, codi_dime, tipo_taxo) values ('pre_cl-ci_cl-cp_2015-01-05_role-822400','cl-ci','ObligacionesConPublicoTabla','SEGUROS')</v>
      </c>
    </row>
    <row r="1447" spans="1:12" x14ac:dyDescent="0.25">
      <c r="A1447" t="s">
        <v>114</v>
      </c>
      <c r="B1447" t="s">
        <v>631</v>
      </c>
      <c r="C1447" t="s">
        <v>331</v>
      </c>
      <c r="H1447" s="1" t="str">
        <f t="shared" si="185"/>
        <v>cl-ci_ObligacionesLeasingTabla</v>
      </c>
      <c r="I1447" t="str">
        <f t="shared" si="186"/>
        <v>cl-ci</v>
      </c>
      <c r="J1447" t="str">
        <f t="shared" si="187"/>
        <v>ObligacionesLeasingTabla</v>
      </c>
      <c r="L1447" t="str">
        <f t="shared" si="188"/>
        <v>insert into dbax_dime_tita (codi_dein, pref_dime, codi_dime, tipo_taxo) values ('pre_cl-ci_cl-cp_2015-01-05_role-822400','cl-ci','ObligacionesLeasingTabla','SEGUROS')</v>
      </c>
    </row>
    <row r="1448" spans="1:12" x14ac:dyDescent="0.25">
      <c r="A1448" t="s">
        <v>114</v>
      </c>
      <c r="B1448" t="s">
        <v>677</v>
      </c>
      <c r="C1448" t="s">
        <v>331</v>
      </c>
      <c r="H1448" s="1" t="str">
        <f t="shared" si="185"/>
        <v>cl-ci_PrestamosBancariosTabla</v>
      </c>
      <c r="I1448" t="str">
        <f t="shared" si="186"/>
        <v>cl-ci</v>
      </c>
      <c r="J1448" t="str">
        <f t="shared" si="187"/>
        <v>PrestamosBancariosTabla</v>
      </c>
      <c r="L1448" t="str">
        <f t="shared" si="188"/>
        <v>insert into dbax_dime_tita (codi_dein, pref_dime, codi_dime, tipo_taxo) values ('pre_cl-ci_cl-cp_2015-01-05_role-822400','cl-ci','PrestamosBancariosTabla','SEGUROS')</v>
      </c>
    </row>
    <row r="1449" spans="1:12" x14ac:dyDescent="0.25">
      <c r="A1449" t="s">
        <v>117</v>
      </c>
      <c r="B1449" t="s">
        <v>502</v>
      </c>
      <c r="C1449" t="s">
        <v>331</v>
      </c>
      <c r="H1449" s="1" t="str">
        <f t="shared" si="185"/>
        <v>cl-ci_ImporteReclasificadoEnElPeriodoAResultadosTabla</v>
      </c>
      <c r="I1449" t="str">
        <f t="shared" si="186"/>
        <v>cl-ci</v>
      </c>
      <c r="J1449" t="str">
        <f t="shared" si="187"/>
        <v>ImporteReclasificadoEnElPeriodoAResultadosTabla</v>
      </c>
      <c r="L1449" t="str">
        <f t="shared" si="188"/>
        <v>insert into dbax_dime_tita (codi_dein, pref_dime, codi_dime, tipo_taxo) values ('pre_cl-ci_cl-cp_2015-01-05_role-822410','cl-ci','ImporteReclasificadoEnElPeriodoAResultadosTabla','SEGUROS')</v>
      </c>
    </row>
    <row r="1450" spans="1:12" x14ac:dyDescent="0.25">
      <c r="A1450" t="s">
        <v>117</v>
      </c>
      <c r="B1450" t="s">
        <v>1590</v>
      </c>
      <c r="C1450" t="s">
        <v>331</v>
      </c>
      <c r="H1450" s="1" t="str">
        <f t="shared" si="185"/>
        <v>ifrs-full_DisclosureOfHedgeAccountingTable</v>
      </c>
      <c r="I1450" t="str">
        <f t="shared" si="186"/>
        <v>ifrs-full</v>
      </c>
      <c r="J1450" t="str">
        <f t="shared" si="187"/>
        <v>DisclosureOfHedgeAccountingTable</v>
      </c>
      <c r="L1450" t="str">
        <f t="shared" si="188"/>
        <v>insert into dbax_dime_tita (codi_dein, pref_dime, codi_dime, tipo_taxo) values ('pre_cl-ci_cl-cp_2015-01-05_role-822410','ifrs-full','DisclosureOfHedgeAccountingTable','SEGUROS')</v>
      </c>
    </row>
    <row r="1451" spans="1:12" x14ac:dyDescent="0.25">
      <c r="A1451" t="s">
        <v>120</v>
      </c>
      <c r="B1451" t="s">
        <v>685</v>
      </c>
      <c r="C1451" t="s">
        <v>331</v>
      </c>
      <c r="H1451" s="1" t="str">
        <f t="shared" si="185"/>
        <v>cl-ci_ProveedoresConPagosAlDiaTabla</v>
      </c>
      <c r="I1451" t="str">
        <f t="shared" si="186"/>
        <v>cl-ci</v>
      </c>
      <c r="J1451" t="str">
        <f t="shared" si="187"/>
        <v>ProveedoresConPagosAlDiaTabla</v>
      </c>
      <c r="L1451" t="str">
        <f t="shared" si="188"/>
        <v>insert into dbax_dime_tita (codi_dein, pref_dime, codi_dime, tipo_taxo) values ('pre_cl-ci_cl-cp_2015-01-05_role-822450','cl-ci','ProveedoresConPagosAlDiaTabla','SEGUROS')</v>
      </c>
    </row>
    <row r="1452" spans="1:12" x14ac:dyDescent="0.25">
      <c r="A1452" t="s">
        <v>120</v>
      </c>
      <c r="B1452" t="s">
        <v>687</v>
      </c>
      <c r="C1452" t="s">
        <v>331</v>
      </c>
      <c r="H1452" s="1" t="str">
        <f t="shared" si="185"/>
        <v>cl-ci_ProveedoresConPlazosVencidosTabla</v>
      </c>
      <c r="I1452" t="str">
        <f t="shared" si="186"/>
        <v>cl-ci</v>
      </c>
      <c r="J1452" t="str">
        <f t="shared" si="187"/>
        <v>ProveedoresConPlazosVencidosTabla</v>
      </c>
      <c r="L1452" t="str">
        <f t="shared" si="188"/>
        <v>insert into dbax_dime_tita (codi_dein, pref_dime, codi_dime, tipo_taxo) values ('pre_cl-ci_cl-cp_2015-01-05_role-822450','cl-ci','ProveedoresConPlazosVencidosTabla','SEGUROS')</v>
      </c>
    </row>
    <row r="1453" spans="1:12" x14ac:dyDescent="0.25">
      <c r="A1453" t="s">
        <v>149</v>
      </c>
      <c r="B1453" t="s">
        <v>2907</v>
      </c>
      <c r="C1453" t="s">
        <v>331</v>
      </c>
      <c r="H1453" s="1" t="str">
        <f t="shared" si="185"/>
        <v>ifrs-full_StatementOfChangesInEquityTable</v>
      </c>
      <c r="I1453" t="str">
        <f t="shared" si="186"/>
        <v>ifrs-full</v>
      </c>
      <c r="J1453" t="str">
        <f t="shared" si="187"/>
        <v>StatementOfChangesInEquityTable</v>
      </c>
      <c r="L1453" t="str">
        <f t="shared" si="188"/>
        <v>insert into dbax_dime_tita (codi_dein, pref_dime, codi_dime, tipo_taxo) values ('pre_cl-ci_ias-1_2014-03-05_role-610000','ifrs-full','StatementOfChangesInEquityTable','SEGUROS')</v>
      </c>
    </row>
    <row r="1454" spans="1:12" x14ac:dyDescent="0.25">
      <c r="A1454" t="s">
        <v>161</v>
      </c>
      <c r="B1454" t="s">
        <v>528</v>
      </c>
      <c r="C1454" t="s">
        <v>331</v>
      </c>
      <c r="H1454" s="1" t="str">
        <f t="shared" si="185"/>
        <v>cl-ci_InformacionSobreSubsidiariasConsolidadasTabla</v>
      </c>
      <c r="I1454" t="str">
        <f t="shared" si="186"/>
        <v>cl-ci</v>
      </c>
      <c r="J1454" t="str">
        <f t="shared" si="187"/>
        <v>InformacionSobreSubsidiariasConsolidadasTabla</v>
      </c>
      <c r="L1454" t="str">
        <f t="shared" si="188"/>
        <v>insert into dbax_dime_tita (codi_dein, pref_dime, codi_dime, tipo_taxo) values ('pre_cl-ci_ias-1_2014-03-05_role-810000','cl-ci','InformacionSobreSubsidiariasConsolidadasTabla','SEGUROS')</v>
      </c>
    </row>
    <row r="1455" spans="1:12" x14ac:dyDescent="0.25">
      <c r="A1455" t="s">
        <v>161</v>
      </c>
      <c r="B1455" t="s">
        <v>1516</v>
      </c>
      <c r="C1455" t="s">
        <v>331</v>
      </c>
      <c r="H1455" s="1" t="str">
        <f t="shared" si="185"/>
        <v>ifrs-full_DisclosureOfAssetsAndLiabilitiesWithSignificantRiskOfMaterialAdjustmentTable</v>
      </c>
      <c r="I1455" t="str">
        <f t="shared" si="186"/>
        <v>ifrs-full</v>
      </c>
      <c r="J1455" t="str">
        <f t="shared" si="187"/>
        <v>DisclosureOfAssetsAndLiabilitiesWithSignificantRiskOfMaterialAdjustmentTable</v>
      </c>
      <c r="L1455" t="str">
        <f t="shared" si="188"/>
        <v>insert into dbax_dime_tita (codi_dein, pref_dime, codi_dime, tipo_taxo) values ('pre_cl-ci_ias-1_2014-03-05_role-810000','ifrs-full','DisclosureOfAssetsAndLiabilitiesWithSignificantRiskOfMaterialAdjustmentTable','SEGUROS')</v>
      </c>
    </row>
    <row r="1456" spans="1:12" x14ac:dyDescent="0.25">
      <c r="A1456" t="s">
        <v>161</v>
      </c>
      <c r="B1456" t="s">
        <v>1681</v>
      </c>
      <c r="C1456" t="s">
        <v>331</v>
      </c>
      <c r="H1456" s="1" t="str">
        <f t="shared" si="185"/>
        <v>ifrs-full_DisclosureOfObjectivesPoliciesAndProcessesForManagingCapitalTable</v>
      </c>
      <c r="I1456" t="str">
        <f t="shared" si="186"/>
        <v>ifrs-full</v>
      </c>
      <c r="J1456" t="str">
        <f t="shared" si="187"/>
        <v>DisclosureOfObjectivesPoliciesAndProcessesForManagingCapitalTable</v>
      </c>
      <c r="L1456" t="str">
        <f t="shared" si="188"/>
        <v>insert into dbax_dime_tita (codi_dein, pref_dime, codi_dime, tipo_taxo) values ('pre_cl-ci_ias-1_2014-03-05_role-810000','ifrs-full','DisclosureOfObjectivesPoliciesAndProcessesForManagingCapitalTable','SEGUROS')</v>
      </c>
    </row>
    <row r="1457" spans="1:12" x14ac:dyDescent="0.25">
      <c r="A1457" t="s">
        <v>161</v>
      </c>
      <c r="B1457" t="s">
        <v>1707</v>
      </c>
      <c r="C1457" t="s">
        <v>331</v>
      </c>
      <c r="H1457" s="1" t="str">
        <f t="shared" si="185"/>
        <v>ifrs-full_DisclosureOfReclassificationsOrChangesInPresentationTable</v>
      </c>
      <c r="I1457" t="str">
        <f t="shared" si="186"/>
        <v>ifrs-full</v>
      </c>
      <c r="J1457" t="str">
        <f t="shared" si="187"/>
        <v>DisclosureOfReclassificationsOrChangesInPresentationTable</v>
      </c>
      <c r="L1457" t="str">
        <f t="shared" si="188"/>
        <v>insert into dbax_dime_tita (codi_dein, pref_dime, codi_dime, tipo_taxo) values ('pre_cl-ci_ias-1_2014-03-05_role-810000','ifrs-full','DisclosureOfReclassificationsOrChangesInPresentationTable','SEGUROS')</v>
      </c>
    </row>
    <row r="1458" spans="1:12" x14ac:dyDescent="0.25">
      <c r="A1458" t="s">
        <v>166</v>
      </c>
      <c r="B1458" t="s">
        <v>1529</v>
      </c>
      <c r="C1458" t="s">
        <v>331</v>
      </c>
      <c r="H1458" s="1" t="str">
        <f t="shared" si="185"/>
        <v>ifrs-full_DisclosureOfClassesOfShareCapitalTable</v>
      </c>
      <c r="I1458" t="str">
        <f t="shared" si="186"/>
        <v>ifrs-full</v>
      </c>
      <c r="J1458" t="str">
        <f t="shared" si="187"/>
        <v>DisclosureOfClassesOfShareCapitalTable</v>
      </c>
      <c r="L1458" t="str">
        <f t="shared" si="188"/>
        <v>insert into dbax_dime_tita (codi_dein, pref_dime, codi_dime, tipo_taxo) values ('pre_cl-ci_ias-1_2014-03-05_role-861200','ifrs-full','DisclosureOfClassesOfShareCapitalTable','SEGUROS')</v>
      </c>
    </row>
    <row r="1459" spans="1:12" x14ac:dyDescent="0.25">
      <c r="A1459" t="s">
        <v>166</v>
      </c>
      <c r="B1459" t="s">
        <v>1729</v>
      </c>
      <c r="C1459" t="s">
        <v>331</v>
      </c>
      <c r="H1459" s="1" t="str">
        <f t="shared" si="185"/>
        <v>ifrs-full_DisclosureOfReservesWithinEquityTable</v>
      </c>
      <c r="I1459" t="str">
        <f t="shared" si="186"/>
        <v>ifrs-full</v>
      </c>
      <c r="J1459" t="str">
        <f t="shared" si="187"/>
        <v>DisclosureOfReservesWithinEquityTable</v>
      </c>
      <c r="L1459" t="str">
        <f t="shared" si="188"/>
        <v>insert into dbax_dime_tita (codi_dein, pref_dime, codi_dime, tipo_taxo) values ('pre_cl-ci_ias-1_2014-03-05_role-861200','ifrs-full','DisclosureOfReservesWithinEquityTable','SEGUROS')</v>
      </c>
    </row>
    <row r="1460" spans="1:12" x14ac:dyDescent="0.25">
      <c r="A1460" t="s">
        <v>175</v>
      </c>
      <c r="B1460" t="s">
        <v>1752</v>
      </c>
      <c r="C1460" t="s">
        <v>331</v>
      </c>
      <c r="H1460" s="1" t="str">
        <f t="shared" si="185"/>
        <v>ifrs-full_DisclosureOfTemporaryDifferenceUnusedTaxLossesAndUnusedTaxCreditsTable</v>
      </c>
      <c r="I1460" t="str">
        <f t="shared" si="186"/>
        <v>ifrs-full</v>
      </c>
      <c r="J1460" t="str">
        <f t="shared" si="187"/>
        <v>DisclosureOfTemporaryDifferenceUnusedTaxLossesAndUnusedTaxCreditsTable</v>
      </c>
      <c r="L1460" t="str">
        <f t="shared" si="188"/>
        <v>insert into dbax_dime_tita (codi_dein, pref_dime, codi_dime, tipo_taxo) values ('pre_cl-ci_ias-12_2014-03-05_role-835110','ifrs-full','DisclosureOfTemporaryDifferenceUnusedTaxLossesAndUnusedTaxCreditsTable','SEGUROS')</v>
      </c>
    </row>
    <row r="1461" spans="1:12" x14ac:dyDescent="0.25">
      <c r="A1461" t="s">
        <v>178</v>
      </c>
      <c r="B1461" t="s">
        <v>1698</v>
      </c>
      <c r="C1461" t="s">
        <v>331</v>
      </c>
      <c r="H1461" s="1" t="str">
        <f t="shared" si="185"/>
        <v>ifrs-full_DisclosureOfPropertyPlantAndEquipmentTable</v>
      </c>
      <c r="I1461" t="str">
        <f t="shared" si="186"/>
        <v>ifrs-full</v>
      </c>
      <c r="J1461" t="str">
        <f t="shared" si="187"/>
        <v>DisclosureOfPropertyPlantAndEquipmentTable</v>
      </c>
      <c r="L1461" t="str">
        <f t="shared" si="188"/>
        <v>insert into dbax_dime_tita (codi_dein, pref_dime, codi_dime, tipo_taxo) values ('pre_cl-ci_ias-16_2014-03-05_role-822100','ifrs-full','DisclosureOfPropertyPlantAndEquipmentTable','SEGUROS')</v>
      </c>
    </row>
    <row r="1462" spans="1:12" x14ac:dyDescent="0.25">
      <c r="A1462" t="s">
        <v>193</v>
      </c>
      <c r="B1462" t="s">
        <v>1509</v>
      </c>
      <c r="C1462" t="s">
        <v>331</v>
      </c>
      <c r="H1462" s="1" t="str">
        <f t="shared" si="185"/>
        <v>ifrs-full_DisclosureOfAmountsIncurredByEntityForProvisionOfKeyManagementPersonnelServicesProvidedBySeparateManagementEntitiesTable</v>
      </c>
      <c r="I1462" t="str">
        <f t="shared" si="186"/>
        <v>ifrs-full</v>
      </c>
      <c r="J1462" t="str">
        <f t="shared" si="187"/>
        <v>DisclosureOfAmountsIncurredByEntityForProvisionOfKeyManagementPersonnelServicesProvidedBySeparateManagementEntitiesTable</v>
      </c>
      <c r="L1462" t="str">
        <f t="shared" si="188"/>
        <v>insert into dbax_dime_tita (codi_dein, pref_dime, codi_dime, tipo_taxo) values ('pre_cl-ci_ias-24_2014-03-05_role-818000','ifrs-full','DisclosureOfAmountsIncurredByEntityForProvisionOfKeyManagementPersonnelServicesProvidedBySeparateManagementEntitiesTable','SEGUROS')</v>
      </c>
    </row>
    <row r="1463" spans="1:12" x14ac:dyDescent="0.25">
      <c r="A1463" t="s">
        <v>193</v>
      </c>
      <c r="B1463" t="s">
        <v>1760</v>
      </c>
      <c r="C1463" t="s">
        <v>331</v>
      </c>
      <c r="H1463" s="1" t="str">
        <f t="shared" si="185"/>
        <v>ifrs-full_DisclosureOfTransactionsBetweenRelatedPartiesTable</v>
      </c>
      <c r="I1463" t="str">
        <f t="shared" si="186"/>
        <v>ifrs-full</v>
      </c>
      <c r="J1463" t="str">
        <f t="shared" si="187"/>
        <v>DisclosureOfTransactionsBetweenRelatedPartiesTable</v>
      </c>
      <c r="L1463" t="str">
        <f t="shared" si="188"/>
        <v>insert into dbax_dime_tita (codi_dein, pref_dime, codi_dime, tipo_taxo) values ('pre_cl-ci_ias-24_2014-03-05_role-818000','ifrs-full','DisclosureOfTransactionsBetweenRelatedPartiesTable','SEGUROS')</v>
      </c>
    </row>
    <row r="1464" spans="1:12" x14ac:dyDescent="0.25">
      <c r="A1464" t="s">
        <v>199</v>
      </c>
      <c r="B1464" t="s">
        <v>1635</v>
      </c>
      <c r="C1464" t="s">
        <v>331</v>
      </c>
      <c r="H1464" s="1" t="str">
        <f t="shared" si="185"/>
        <v>ifrs-full_DisclosureOfIntangibleAssetsMaterialToEntityTable</v>
      </c>
      <c r="I1464" t="str">
        <f t="shared" si="186"/>
        <v>ifrs-full</v>
      </c>
      <c r="J1464" t="str">
        <f t="shared" si="187"/>
        <v>DisclosureOfIntangibleAssetsMaterialToEntityTable</v>
      </c>
      <c r="L1464" t="str">
        <f t="shared" si="188"/>
        <v>insert into dbax_dime_tita (codi_dein, pref_dime, codi_dime, tipo_taxo) values ('pre_cl-ci_ias-38_2014-03-05_role-823180','ifrs-full','DisclosureOfIntangibleAssetsMaterialToEntityTable','SEGUROS')</v>
      </c>
    </row>
    <row r="1465" spans="1:12" x14ac:dyDescent="0.25">
      <c r="A1465" t="s">
        <v>199</v>
      </c>
      <c r="B1465" t="s">
        <v>1636</v>
      </c>
      <c r="C1465" t="s">
        <v>331</v>
      </c>
      <c r="H1465" s="1" t="str">
        <f t="shared" si="185"/>
        <v>ifrs-full_DisclosureOfIntangibleAssetsTable</v>
      </c>
      <c r="I1465" t="str">
        <f t="shared" si="186"/>
        <v>ifrs-full</v>
      </c>
      <c r="J1465" t="str">
        <f t="shared" si="187"/>
        <v>DisclosureOfIntangibleAssetsTable</v>
      </c>
      <c r="L1465" t="str">
        <f t="shared" si="188"/>
        <v>insert into dbax_dime_tita (codi_dein, pref_dime, codi_dime, tipo_taxo) values ('pre_cl-ci_ias-38_2014-03-05_role-823180','ifrs-full','DisclosureOfIntangibleAssetsTable','SEGUROS')</v>
      </c>
    </row>
    <row r="1466" spans="1:12" x14ac:dyDescent="0.25">
      <c r="A1466" t="s">
        <v>199</v>
      </c>
      <c r="B1466" t="s">
        <v>1640</v>
      </c>
      <c r="C1466" t="s">
        <v>331</v>
      </c>
      <c r="H1466" s="1" t="str">
        <f t="shared" si="185"/>
        <v>ifrs-full_DisclosureOfIntangibleAssetsWithIndefiniteUsefulLifeTable</v>
      </c>
      <c r="I1466" t="str">
        <f t="shared" si="186"/>
        <v>ifrs-full</v>
      </c>
      <c r="J1466" t="str">
        <f t="shared" si="187"/>
        <v>DisclosureOfIntangibleAssetsWithIndefiniteUsefulLifeTable</v>
      </c>
      <c r="L1466" t="str">
        <f t="shared" si="188"/>
        <v>insert into dbax_dime_tita (codi_dein, pref_dime, codi_dime, tipo_taxo) values ('pre_cl-ci_ias-38_2014-03-05_role-823180','ifrs-full','DisclosureOfIntangibleAssetsWithIndefiniteUsefulLifeTable','SEGUROS')</v>
      </c>
    </row>
    <row r="1467" spans="1:12" x14ac:dyDescent="0.25">
      <c r="A1467" t="s">
        <v>202</v>
      </c>
      <c r="B1467" t="s">
        <v>1542</v>
      </c>
      <c r="C1467" t="s">
        <v>331</v>
      </c>
      <c r="H1467" s="1" t="str">
        <f t="shared" si="185"/>
        <v>ifrs-full_DisclosureOfDetailedInformationAboutBiologicalAssetsTable</v>
      </c>
      <c r="I1467" t="str">
        <f t="shared" si="186"/>
        <v>ifrs-full</v>
      </c>
      <c r="J1467" t="str">
        <f t="shared" si="187"/>
        <v>DisclosureOfDetailedInformationAboutBiologicalAssetsTable</v>
      </c>
      <c r="L1467" t="str">
        <f t="shared" si="188"/>
        <v>insert into dbax_dime_tita (codi_dein, pref_dime, codi_dime, tipo_taxo) values ('pre_cl-ci_ias-41_2014-03-05_role-824180','ifrs-full','DisclosureOfDetailedInformationAboutBiologicalAssetsTable','SEGUROS')</v>
      </c>
    </row>
    <row r="1468" spans="1:12" x14ac:dyDescent="0.25">
      <c r="A1468" t="s">
        <v>202</v>
      </c>
      <c r="B1468" t="s">
        <v>1718</v>
      </c>
      <c r="C1468" t="s">
        <v>331</v>
      </c>
      <c r="H1468" s="1" t="str">
        <f t="shared" si="185"/>
        <v>ifrs-full_DisclosureOfReconciliationOfChangesInBiologicalAssetsTable</v>
      </c>
      <c r="I1468" t="str">
        <f t="shared" si="186"/>
        <v>ifrs-full</v>
      </c>
      <c r="J1468" t="str">
        <f t="shared" si="187"/>
        <v>DisclosureOfReconciliationOfChangesInBiologicalAssetsTable</v>
      </c>
      <c r="L1468" t="str">
        <f t="shared" si="188"/>
        <v>insert into dbax_dime_tita (codi_dein, pref_dime, codi_dime, tipo_taxo) values ('pre_cl-ci_ias-41_2014-03-05_role-824180','ifrs-full','DisclosureOfReconciliationOfChangesInBiologicalAssetsTable','SEGUROS')</v>
      </c>
    </row>
    <row r="1469" spans="1:12" x14ac:dyDescent="0.25">
      <c r="A1469" t="s">
        <v>217</v>
      </c>
      <c r="B1469" t="s">
        <v>1607</v>
      </c>
      <c r="C1469" t="s">
        <v>331</v>
      </c>
      <c r="H1469" s="1" t="str">
        <f t="shared" si="185"/>
        <v>ifrs-full_DisclosureOfInformationAboutConsolidatedStructuredEntitiesTable</v>
      </c>
      <c r="I1469" t="str">
        <f t="shared" si="186"/>
        <v>ifrs-full</v>
      </c>
      <c r="J1469" t="str">
        <f t="shared" si="187"/>
        <v>DisclosureOfInformationAboutConsolidatedStructuredEntitiesTable</v>
      </c>
      <c r="L1469" t="str">
        <f t="shared" si="188"/>
        <v>insert into dbax_dime_tita (codi_dein, pref_dime, codi_dime, tipo_taxo) values ('pre_cl-ci_ifrs-12_2014-03-05_role-825700','ifrs-full','DisclosureOfInformationAboutConsolidatedStructuredEntitiesTable','SEGUROS')</v>
      </c>
    </row>
    <row r="1470" spans="1:12" x14ac:dyDescent="0.25">
      <c r="A1470" t="s">
        <v>217</v>
      </c>
      <c r="B1470" t="s">
        <v>1613</v>
      </c>
      <c r="C1470" t="s">
        <v>331</v>
      </c>
      <c r="H1470" s="1" t="str">
        <f t="shared" si="185"/>
        <v>ifrs-full_DisclosureOfInformationAboutUnconsolidatedStructuredEntitiesControlledByInvestmentEntityTable</v>
      </c>
      <c r="I1470" t="str">
        <f t="shared" si="186"/>
        <v>ifrs-full</v>
      </c>
      <c r="J1470" t="str">
        <f t="shared" si="187"/>
        <v>DisclosureOfInformationAboutUnconsolidatedStructuredEntitiesControlledByInvestmentEntityTable</v>
      </c>
      <c r="L1470" t="str">
        <f t="shared" si="188"/>
        <v>insert into dbax_dime_tita (codi_dein, pref_dime, codi_dime, tipo_taxo) values ('pre_cl-ci_ifrs-12_2014-03-05_role-825700','ifrs-full','DisclosureOfInformationAboutUnconsolidatedStructuredEntitiesControlledByInvestmentEntityTable','SEGUROS')</v>
      </c>
    </row>
    <row r="1471" spans="1:12" x14ac:dyDescent="0.25">
      <c r="A1471" t="s">
        <v>217</v>
      </c>
      <c r="B1471" t="s">
        <v>1617</v>
      </c>
      <c r="C1471" t="s">
        <v>331</v>
      </c>
      <c r="H1471" s="1" t="str">
        <f t="shared" si="185"/>
        <v>ifrs-full_DisclosureOfInformationAboutUnconsolidatedSubsidiariesTable</v>
      </c>
      <c r="I1471" t="str">
        <f t="shared" si="186"/>
        <v>ifrs-full</v>
      </c>
      <c r="J1471" t="str">
        <f t="shared" si="187"/>
        <v>DisclosureOfInformationAboutUnconsolidatedSubsidiariesTable</v>
      </c>
      <c r="L1471" t="str">
        <f t="shared" si="188"/>
        <v>insert into dbax_dime_tita (codi_dein, pref_dime, codi_dime, tipo_taxo) values ('pre_cl-ci_ifrs-12_2014-03-05_role-825700','ifrs-full','DisclosureOfInformationAboutUnconsolidatedSubsidiariesTable','SEGUROS')</v>
      </c>
    </row>
    <row r="1472" spans="1:12" x14ac:dyDescent="0.25">
      <c r="A1472" t="s">
        <v>217</v>
      </c>
      <c r="B1472" t="s">
        <v>1655</v>
      </c>
      <c r="C1472" t="s">
        <v>331</v>
      </c>
      <c r="H1472" s="1" t="str">
        <f t="shared" si="185"/>
        <v>ifrs-full_DisclosureOfJointOperationsTable</v>
      </c>
      <c r="I1472" t="str">
        <f t="shared" si="186"/>
        <v>ifrs-full</v>
      </c>
      <c r="J1472" t="str">
        <f t="shared" si="187"/>
        <v>DisclosureOfJointOperationsTable</v>
      </c>
      <c r="L1472" t="str">
        <f t="shared" si="188"/>
        <v>insert into dbax_dime_tita (codi_dein, pref_dime, codi_dime, tipo_taxo) values ('pre_cl-ci_ifrs-12_2014-03-05_role-825700','ifrs-full','DisclosureOfJointOperationsTable','SEGUROS')</v>
      </c>
    </row>
    <row r="1473" spans="1:12" x14ac:dyDescent="0.25">
      <c r="A1473" t="s">
        <v>217</v>
      </c>
      <c r="B1473" t="s">
        <v>1659</v>
      </c>
      <c r="C1473" t="s">
        <v>331</v>
      </c>
      <c r="H1473" s="1" t="str">
        <f t="shared" si="185"/>
        <v>ifrs-full_DisclosureOfJointVenturesTable</v>
      </c>
      <c r="I1473" t="str">
        <f t="shared" si="186"/>
        <v>ifrs-full</v>
      </c>
      <c r="J1473" t="str">
        <f t="shared" si="187"/>
        <v>DisclosureOfJointVenturesTable</v>
      </c>
      <c r="L1473" t="str">
        <f t="shared" si="188"/>
        <v>insert into dbax_dime_tita (codi_dein, pref_dime, codi_dime, tipo_taxo) values ('pre_cl-ci_ifrs-12_2014-03-05_role-825700','ifrs-full','DisclosureOfJointVenturesTable','SEGUROS')</v>
      </c>
    </row>
    <row r="1474" spans="1:12" x14ac:dyDescent="0.25">
      <c r="A1474" t="s">
        <v>217</v>
      </c>
      <c r="B1474" t="s">
        <v>1739</v>
      </c>
      <c r="C1474" t="s">
        <v>331</v>
      </c>
      <c r="H1474" s="1" t="str">
        <f t="shared" si="185"/>
        <v>ifrs-full_DisclosureOfSignificantInvestmentsInAssociatesTable</v>
      </c>
      <c r="I1474" t="str">
        <f t="shared" si="186"/>
        <v>ifrs-full</v>
      </c>
      <c r="J1474" t="str">
        <f t="shared" si="187"/>
        <v>DisclosureOfSignificantInvestmentsInAssociatesTable</v>
      </c>
      <c r="L1474" t="str">
        <f t="shared" si="188"/>
        <v>insert into dbax_dime_tita (codi_dein, pref_dime, codi_dime, tipo_taxo) values ('pre_cl-ci_ifrs-12_2014-03-05_role-825700','ifrs-full','DisclosureOfSignificantInvestmentsInAssociatesTable','SEGUROS')</v>
      </c>
    </row>
    <row r="1475" spans="1:12" x14ac:dyDescent="0.25">
      <c r="A1475" t="s">
        <v>217</v>
      </c>
      <c r="B1475" t="s">
        <v>1743</v>
      </c>
      <c r="C1475" t="s">
        <v>331</v>
      </c>
      <c r="H1475" s="1" t="str">
        <f t="shared" si="185"/>
        <v>ifrs-full_DisclosureOfSignificantInvestmentsInSubsidiariesTable</v>
      </c>
      <c r="I1475" t="str">
        <f t="shared" si="186"/>
        <v>ifrs-full</v>
      </c>
      <c r="J1475" t="str">
        <f t="shared" si="187"/>
        <v>DisclosureOfSignificantInvestmentsInSubsidiariesTable</v>
      </c>
      <c r="L1475" t="str">
        <f t="shared" si="188"/>
        <v>insert into dbax_dime_tita (codi_dein, pref_dime, codi_dime, tipo_taxo) values ('pre_cl-ci_ifrs-12_2014-03-05_role-825700','ifrs-full','DisclosureOfSignificantInvestmentsInSubsidiariesTable','SEGUROS')</v>
      </c>
    </row>
    <row r="1476" spans="1:12" x14ac:dyDescent="0.25">
      <c r="A1476" t="s">
        <v>217</v>
      </c>
      <c r="B1476" t="s">
        <v>1768</v>
      </c>
      <c r="C1476" t="s">
        <v>331</v>
      </c>
      <c r="H1476" s="1" t="str">
        <f t="shared" si="185"/>
        <v>ifrs-full_DisclosureOfUnconsolidatedStructuredEntitiesTable</v>
      </c>
      <c r="I1476" t="str">
        <f t="shared" si="186"/>
        <v>ifrs-full</v>
      </c>
      <c r="J1476" t="str">
        <f t="shared" si="187"/>
        <v>DisclosureOfUnconsolidatedStructuredEntitiesTable</v>
      </c>
      <c r="L1476" t="str">
        <f t="shared" si="188"/>
        <v>insert into dbax_dime_tita (codi_dein, pref_dime, codi_dime, tipo_taxo) values ('pre_cl-ci_ifrs-12_2014-03-05_role-825700','ifrs-full','DisclosureOfUnconsolidatedStructuredEntitiesTable','SEGUROS')</v>
      </c>
    </row>
    <row r="1477" spans="1:12" x14ac:dyDescent="0.25">
      <c r="A1477" t="s">
        <v>220</v>
      </c>
      <c r="B1477" t="s">
        <v>1562</v>
      </c>
      <c r="C1477" t="s">
        <v>331</v>
      </c>
      <c r="H1477" s="1" t="str">
        <f t="shared" si="185"/>
        <v>ifrs-full_DisclosureOfFairValueMeasurementOfAssetsTable</v>
      </c>
      <c r="I1477" t="str">
        <f t="shared" si="186"/>
        <v>ifrs-full</v>
      </c>
      <c r="J1477" t="str">
        <f t="shared" si="187"/>
        <v>DisclosureOfFairValueMeasurementOfAssetsTable</v>
      </c>
      <c r="L1477" t="str">
        <f t="shared" si="188"/>
        <v>insert into dbax_dime_tita (codi_dein, pref_dime, codi_dime, tipo_taxo) values ('pre_cl-ci_ifrs-13_2014-03-05_role-823000','ifrs-full','DisclosureOfFairValueMeasurementOfAssetsTable','SEGUROS')</v>
      </c>
    </row>
    <row r="1478" spans="1:12" x14ac:dyDescent="0.25">
      <c r="A1478" t="s">
        <v>220</v>
      </c>
      <c r="B1478" t="s">
        <v>1566</v>
      </c>
      <c r="C1478" t="s">
        <v>331</v>
      </c>
      <c r="H1478" s="1" t="str">
        <f t="shared" si="185"/>
        <v>ifrs-full_DisclosureOfFairValueMeasurementOfEquityTable</v>
      </c>
      <c r="I1478" t="str">
        <f t="shared" si="186"/>
        <v>ifrs-full</v>
      </c>
      <c r="J1478" t="str">
        <f t="shared" si="187"/>
        <v>DisclosureOfFairValueMeasurementOfEquityTable</v>
      </c>
      <c r="L1478" t="str">
        <f t="shared" si="188"/>
        <v>insert into dbax_dime_tita (codi_dein, pref_dime, codi_dime, tipo_taxo) values ('pre_cl-ci_ifrs-13_2014-03-05_role-823000','ifrs-full','DisclosureOfFairValueMeasurementOfEquityTable','SEGUROS')</v>
      </c>
    </row>
    <row r="1479" spans="1:12" x14ac:dyDescent="0.25">
      <c r="A1479" t="s">
        <v>220</v>
      </c>
      <c r="B1479" t="s">
        <v>1570</v>
      </c>
      <c r="C1479" t="s">
        <v>331</v>
      </c>
      <c r="H1479" s="1" t="str">
        <f t="shared" si="185"/>
        <v>ifrs-full_DisclosureOfFairValueMeasurementOfLiabilitiesTable</v>
      </c>
      <c r="I1479" t="str">
        <f t="shared" si="186"/>
        <v>ifrs-full</v>
      </c>
      <c r="J1479" t="str">
        <f t="shared" si="187"/>
        <v>DisclosureOfFairValueMeasurementOfLiabilitiesTable</v>
      </c>
      <c r="L1479" t="str">
        <f t="shared" si="188"/>
        <v>insert into dbax_dime_tita (codi_dein, pref_dime, codi_dime, tipo_taxo) values ('pre_cl-ci_ifrs-13_2014-03-05_role-823000','ifrs-full','DisclosureOfFairValueMeasurementOfLiabilitiesTable','SEGUROS')</v>
      </c>
    </row>
    <row r="1480" spans="1:12" x14ac:dyDescent="0.25">
      <c r="A1480" t="s">
        <v>220</v>
      </c>
      <c r="B1480" t="s">
        <v>1664</v>
      </c>
      <c r="C1480" t="s">
        <v>331</v>
      </c>
      <c r="H1480" s="1" t="str">
        <f t="shared" si="185"/>
        <v>ifrs-full_DisclosureOfLiabilitiesMeasuredAtFairValueAndIssuedWithInseparableThirdpartyCreditEnhancementTable</v>
      </c>
      <c r="I1480" t="str">
        <f t="shared" si="186"/>
        <v>ifrs-full</v>
      </c>
      <c r="J1480" t="str">
        <f t="shared" si="187"/>
        <v>DisclosureOfLiabilitiesMeasuredAtFairValueAndIssuedWithInseparableThirdpartyCreditEnhancementTable</v>
      </c>
      <c r="L1480" t="str">
        <f t="shared" si="188"/>
        <v>insert into dbax_dime_tita (codi_dein, pref_dime, codi_dime, tipo_taxo) values ('pre_cl-ci_ifrs-13_2014-03-05_role-823000','ifrs-full','DisclosureOfLiabilitiesMeasuredAtFairValueAndIssuedWithInseparableThirdpartyCreditEnhancementTable','SEGUROS')</v>
      </c>
    </row>
    <row r="1481" spans="1:12" x14ac:dyDescent="0.25">
      <c r="A1481" t="s">
        <v>223</v>
      </c>
      <c r="B1481" t="s">
        <v>1677</v>
      </c>
      <c r="C1481" t="s">
        <v>331</v>
      </c>
      <c r="H1481" s="1" t="str">
        <f t="shared" si="185"/>
        <v>ifrs-full_DisclosureOfNumberAndWeightedAverageRemainingContractualLifeOfOutstandingShareOptionsTable</v>
      </c>
      <c r="I1481" t="str">
        <f t="shared" si="186"/>
        <v>ifrs-full</v>
      </c>
      <c r="J1481" t="str">
        <f t="shared" si="187"/>
        <v>DisclosureOfNumberAndWeightedAverageRemainingContractualLifeOfOutstandingShareOptionsTable</v>
      </c>
      <c r="L1481" t="str">
        <f t="shared" si="188"/>
        <v>insert into dbax_dime_tita (codi_dein, pref_dime, codi_dime, tipo_taxo) values ('pre_cl-ci_ifrs-2_2014-03-05_role-834120','ifrs-full','DisclosureOfNumberAndWeightedAverageRemainingContractualLifeOfOutstandingShareOptionsTable','SEGUROS')</v>
      </c>
    </row>
    <row r="1482" spans="1:12" x14ac:dyDescent="0.25">
      <c r="A1482" t="s">
        <v>223</v>
      </c>
      <c r="B1482" t="s">
        <v>1702</v>
      </c>
      <c r="C1482" t="s">
        <v>331</v>
      </c>
      <c r="H1482" s="1" t="str">
        <f t="shared" si="185"/>
        <v>ifrs-full_DisclosureOfRangeOfExercisePricesOfOutstandingShareOptionsTable</v>
      </c>
      <c r="I1482" t="str">
        <f t="shared" si="186"/>
        <v>ifrs-full</v>
      </c>
      <c r="J1482" t="str">
        <f t="shared" si="187"/>
        <v>DisclosureOfRangeOfExercisePricesOfOutstandingShareOptionsTable</v>
      </c>
      <c r="L1482" t="str">
        <f t="shared" si="188"/>
        <v>insert into dbax_dime_tita (codi_dein, pref_dime, codi_dime, tipo_taxo) values ('pre_cl-ci_ifrs-2_2014-03-05_role-834120','ifrs-full','DisclosureOfRangeOfExercisePricesOfOutstandingShareOptionsTable','SEGUROS')</v>
      </c>
    </row>
    <row r="1483" spans="1:12" x14ac:dyDescent="0.25">
      <c r="A1483" t="s">
        <v>223</v>
      </c>
      <c r="B1483" t="s">
        <v>1756</v>
      </c>
      <c r="C1483" t="s">
        <v>331</v>
      </c>
      <c r="H1483" s="1" t="str">
        <f t="shared" si="185"/>
        <v>ifrs-full_DisclosureOfTermsAndConditionsOfSharebasedPaymentArrangementTable</v>
      </c>
      <c r="I1483" t="str">
        <f t="shared" si="186"/>
        <v>ifrs-full</v>
      </c>
      <c r="J1483" t="str">
        <f t="shared" si="187"/>
        <v>DisclosureOfTermsAndConditionsOfSharebasedPaymentArrangementTable</v>
      </c>
      <c r="L1483" t="str">
        <f t="shared" si="188"/>
        <v>insert into dbax_dime_tita (codi_dein, pref_dime, codi_dime, tipo_taxo) values ('pre_cl-ci_ifrs-2_2014-03-05_role-834120','ifrs-full','DisclosureOfTermsAndConditionsOfSharebasedPaymentArrangementTable','SEGUROS')</v>
      </c>
    </row>
    <row r="1484" spans="1:12" x14ac:dyDescent="0.25">
      <c r="A1484" t="s">
        <v>226</v>
      </c>
      <c r="B1484" t="s">
        <v>1504</v>
      </c>
      <c r="C1484" t="s">
        <v>331</v>
      </c>
      <c r="H1484" s="1" t="str">
        <f t="shared" si="185"/>
        <v>ifrs-full_DisclosureOfAcquiredReceivablesTable</v>
      </c>
      <c r="I1484" t="str">
        <f t="shared" si="186"/>
        <v>ifrs-full</v>
      </c>
      <c r="J1484" t="str">
        <f t="shared" si="187"/>
        <v>DisclosureOfAcquiredReceivablesTable</v>
      </c>
      <c r="L1484" t="str">
        <f t="shared" si="188"/>
        <v>insert into dbax_dime_tita (codi_dein, pref_dime, codi_dime, tipo_taxo) values ('pre_cl-ci_ifrs-3_2014-03-05_role-817000','ifrs-full','DisclosureOfAcquiredReceivablesTable','SEGUROS')</v>
      </c>
    </row>
    <row r="1485" spans="1:12" x14ac:dyDescent="0.25">
      <c r="A1485" t="s">
        <v>226</v>
      </c>
      <c r="B1485" t="s">
        <v>1523</v>
      </c>
      <c r="C1485" t="s">
        <v>331</v>
      </c>
      <c r="H1485" s="1" t="str">
        <f t="shared" si="185"/>
        <v>ifrs-full_DisclosureOfBusinessCombinationsTable</v>
      </c>
      <c r="I1485" t="str">
        <f t="shared" si="186"/>
        <v>ifrs-full</v>
      </c>
      <c r="J1485" t="str">
        <f t="shared" si="187"/>
        <v>DisclosureOfBusinessCombinationsTable</v>
      </c>
      <c r="L1485" t="str">
        <f t="shared" si="188"/>
        <v>insert into dbax_dime_tita (codi_dein, pref_dime, codi_dime, tipo_taxo) values ('pre_cl-ci_ifrs-3_2014-03-05_role-817000','ifrs-full','DisclosureOfBusinessCombinationsTable','SEGUROS')</v>
      </c>
    </row>
    <row r="1486" spans="1:12" x14ac:dyDescent="0.25">
      <c r="A1486" t="s">
        <v>226</v>
      </c>
      <c r="B1486" t="s">
        <v>1536</v>
      </c>
      <c r="C1486" t="s">
        <v>331</v>
      </c>
      <c r="H1486" s="1" t="str">
        <f t="shared" si="185"/>
        <v>ifrs-full_DisclosureOfContingentLiabilitiesInBusinessCombinationTable</v>
      </c>
      <c r="I1486" t="str">
        <f t="shared" si="186"/>
        <v>ifrs-full</v>
      </c>
      <c r="J1486" t="str">
        <f t="shared" si="187"/>
        <v>DisclosureOfContingentLiabilitiesInBusinessCombinationTable</v>
      </c>
      <c r="L1486" t="str">
        <f t="shared" si="188"/>
        <v>insert into dbax_dime_tita (codi_dein, pref_dime, codi_dime, tipo_taxo) values ('pre_cl-ci_ifrs-3_2014-03-05_role-817000','ifrs-full','DisclosureOfContingentLiabilitiesInBusinessCombinationTable','SEGUROS')</v>
      </c>
    </row>
    <row r="1487" spans="1:12" x14ac:dyDescent="0.25">
      <c r="A1487" t="s">
        <v>226</v>
      </c>
      <c r="B1487" t="s">
        <v>1764</v>
      </c>
      <c r="C1487" t="s">
        <v>331</v>
      </c>
      <c r="H1487" s="1" t="str">
        <f t="shared" si="185"/>
        <v>ifrs-full_DisclosureOfTransactionsRecognisedSeparatelyFromAcquisitionOfAssetsAndAssumptionOfLiabilitiesInBusinessCombinationTable</v>
      </c>
      <c r="I1487" t="str">
        <f t="shared" si="186"/>
        <v>ifrs-full</v>
      </c>
      <c r="J1487" t="str">
        <f t="shared" si="187"/>
        <v>DisclosureOfTransactionsRecognisedSeparatelyFromAcquisitionOfAssetsAndAssumptionOfLiabilitiesInBusinessCombinationTable</v>
      </c>
      <c r="L1487" t="str">
        <f t="shared" si="188"/>
        <v>insert into dbax_dime_tita (codi_dein, pref_dime, codi_dime, tipo_taxo) values ('pre_cl-ci_ifrs-3_2014-03-05_role-817000','ifrs-full','DisclosureOfTransactionsRecognisedSeparatelyFromAcquisitionOfAssetsAndAssumptionOfLiabilitiesInBusinessCombinationTable','SEGUROS')</v>
      </c>
    </row>
    <row r="1488" spans="1:12" x14ac:dyDescent="0.25">
      <c r="A1488" t="s">
        <v>229</v>
      </c>
      <c r="B1488" t="s">
        <v>1722</v>
      </c>
      <c r="C1488" t="s">
        <v>331</v>
      </c>
      <c r="H1488" s="1" t="str">
        <f t="shared" si="185"/>
        <v>ifrs-full_DisclosureOfReconciliationOfChangesInGoodwillTable</v>
      </c>
      <c r="I1488" t="str">
        <f t="shared" si="186"/>
        <v>ifrs-full</v>
      </c>
      <c r="J1488" t="str">
        <f t="shared" si="187"/>
        <v>DisclosureOfReconciliationOfChangesInGoodwillTable</v>
      </c>
      <c r="L1488" t="str">
        <f t="shared" si="188"/>
        <v>insert into dbax_dime_tita (codi_dein, pref_dime, codi_dime, tipo_taxo) values ('pre_cl-ci_ifrs-3_2014-03-05_role-817100','ifrs-full','DisclosureOfReconciliationOfChangesInGoodwillTable','SEGUROS')</v>
      </c>
    </row>
    <row r="1489" spans="1:12" x14ac:dyDescent="0.25">
      <c r="A1489" t="s">
        <v>232</v>
      </c>
      <c r="B1489" t="s">
        <v>1584</v>
      </c>
      <c r="C1489" t="s">
        <v>331</v>
      </c>
      <c r="H1489" s="1" t="str">
        <f t="shared" si="185"/>
        <v>ifrs-full_DisclosureOfGeographicalAreasTable</v>
      </c>
      <c r="I1489" t="str">
        <f t="shared" si="186"/>
        <v>ifrs-full</v>
      </c>
      <c r="J1489" t="str">
        <f t="shared" si="187"/>
        <v>DisclosureOfGeographicalAreasTable</v>
      </c>
      <c r="L1489" t="str">
        <f t="shared" si="188"/>
        <v>insert into dbax_dime_tita (codi_dein, pref_dime, codi_dime, tipo_taxo) values ('pre_cl-ci_ifrs-8_2014-03-05_role-871100','ifrs-full','DisclosureOfGeographicalAreasTable','SEGUROS')</v>
      </c>
    </row>
    <row r="1490" spans="1:12" x14ac:dyDescent="0.25">
      <c r="A1490" t="s">
        <v>232</v>
      </c>
      <c r="B1490" t="s">
        <v>1667</v>
      </c>
      <c r="C1490" t="s">
        <v>331</v>
      </c>
      <c r="H1490" s="1" t="str">
        <f t="shared" si="185"/>
        <v>ifrs-full_DisclosureOfMajorCustomersTable</v>
      </c>
      <c r="I1490" t="str">
        <f t="shared" si="186"/>
        <v>ifrs-full</v>
      </c>
      <c r="J1490" t="str">
        <f t="shared" si="187"/>
        <v>DisclosureOfMajorCustomersTable</v>
      </c>
      <c r="L1490" t="str">
        <f t="shared" si="188"/>
        <v>insert into dbax_dime_tita (codi_dein, pref_dime, codi_dime, tipo_taxo) values ('pre_cl-ci_ifrs-8_2014-03-05_role-871100','ifrs-full','DisclosureOfMajorCustomersTable','SEGUROS')</v>
      </c>
    </row>
    <row r="1491" spans="1:12" x14ac:dyDescent="0.25">
      <c r="A1491" t="s">
        <v>232</v>
      </c>
      <c r="B1491" t="s">
        <v>1685</v>
      </c>
      <c r="C1491" t="s">
        <v>331</v>
      </c>
      <c r="H1491" s="1" t="str">
        <f t="shared" si="185"/>
        <v>ifrs-full_DisclosureOfOperatingSegmentsTable</v>
      </c>
      <c r="I1491" t="str">
        <f t="shared" si="186"/>
        <v>ifrs-full</v>
      </c>
      <c r="J1491" t="str">
        <f t="shared" si="187"/>
        <v>DisclosureOfOperatingSegmentsTable</v>
      </c>
      <c r="L1491" t="str">
        <f t="shared" si="188"/>
        <v>insert into dbax_dime_tita (codi_dein, pref_dime, codi_dime, tipo_taxo) values ('pre_cl-ci_ifrs-8_2014-03-05_role-871100','ifrs-full','DisclosureOfOperatingSegmentsTable','SEGUROS')</v>
      </c>
    </row>
    <row r="1492" spans="1:12" x14ac:dyDescent="0.25">
      <c r="A1492" t="s">
        <v>232</v>
      </c>
      <c r="B1492" t="s">
        <v>1694</v>
      </c>
      <c r="C1492" t="s">
        <v>331</v>
      </c>
      <c r="H1492" s="1" t="str">
        <f t="shared" si="185"/>
        <v>ifrs-full_DisclosureOfProductsAndServicesTable</v>
      </c>
      <c r="I1492" t="str">
        <f t="shared" si="186"/>
        <v>ifrs-full</v>
      </c>
      <c r="J1492" t="str">
        <f t="shared" si="187"/>
        <v>DisclosureOfProductsAndServicesTable</v>
      </c>
      <c r="L1492" t="str">
        <f t="shared" si="188"/>
        <v>insert into dbax_dime_tita (codi_dein, pref_dime, codi_dime, tipo_taxo) values ('pre_cl-ci_ifrs-8_2014-03-05_role-871100','ifrs-full','DisclosureOfProductsAndServicesTable','SEGUROS')</v>
      </c>
    </row>
    <row r="1493" spans="1:12" x14ac:dyDescent="0.25">
      <c r="A1493" t="s">
        <v>250</v>
      </c>
      <c r="B1493" t="s">
        <v>1574</v>
      </c>
      <c r="C1493" t="s">
        <v>331</v>
      </c>
      <c r="H1493" s="1" t="str">
        <f t="shared" si="185"/>
        <v>ifrs-full_DisclosureOfFinanceLeaseAndOperatingLeaseByLesseeTable</v>
      </c>
      <c r="I1493" t="str">
        <f t="shared" si="186"/>
        <v>ifrs-full</v>
      </c>
      <c r="J1493" t="str">
        <f t="shared" si="187"/>
        <v>DisclosureOfFinanceLeaseAndOperatingLeaseByLesseeTable</v>
      </c>
      <c r="L1493" t="str">
        <f t="shared" si="188"/>
        <v>insert into dbax_dime_tita (codi_dein, pref_dime, codi_dime, tipo_taxo) values ('pre_ias_17_2014-03-05_role-832600','ifrs-full','DisclosureOfFinanceLeaseAndOperatingLeaseByLesseeTable','SEGUROS')</v>
      </c>
    </row>
    <row r="1494" spans="1:12" x14ac:dyDescent="0.25">
      <c r="A1494" t="s">
        <v>250</v>
      </c>
      <c r="B1494" t="s">
        <v>1578</v>
      </c>
      <c r="C1494" t="s">
        <v>331</v>
      </c>
      <c r="H1494" s="1" t="str">
        <f t="shared" si="185"/>
        <v>ifrs-full_DisclosureOfFinanceLeaseAndOperatingLeaseByLessorTable</v>
      </c>
      <c r="I1494" t="str">
        <f t="shared" si="186"/>
        <v>ifrs-full</v>
      </c>
      <c r="J1494" t="str">
        <f t="shared" si="187"/>
        <v>DisclosureOfFinanceLeaseAndOperatingLeaseByLessorTable</v>
      </c>
      <c r="L1494" t="str">
        <f t="shared" si="188"/>
        <v>insert into dbax_dime_tita (codi_dein, pref_dime, codi_dime, tipo_taxo) values ('pre_ias_17_2014-03-05_role-832600','ifrs-full','DisclosureOfFinanceLeaseAndOperatingLeaseByLessorTable','SEGUROS')</v>
      </c>
    </row>
    <row r="1495" spans="1:12" x14ac:dyDescent="0.25">
      <c r="A1495" t="s">
        <v>250</v>
      </c>
      <c r="B1495" t="s">
        <v>1711</v>
      </c>
      <c r="C1495" t="s">
        <v>331</v>
      </c>
      <c r="H1495" s="1" t="str">
        <f t="shared" si="185"/>
        <v>ifrs-full_DisclosureOfRecognisedFinanceLeaseAsAssetsByLesseeTable</v>
      </c>
      <c r="I1495" t="str">
        <f t="shared" si="186"/>
        <v>ifrs-full</v>
      </c>
      <c r="J1495" t="str">
        <f t="shared" si="187"/>
        <v>DisclosureOfRecognisedFinanceLeaseAsAssetsByLesseeTable</v>
      </c>
      <c r="L1495" t="str">
        <f t="shared" si="188"/>
        <v>insert into dbax_dime_tita (codi_dein, pref_dime, codi_dime, tipo_taxo) values ('pre_ias_17_2014-03-05_role-832600','ifrs-full','DisclosureOfRecognisedFinanceLeaseAsAssetsByLesseeTable','SEGUROS')</v>
      </c>
    </row>
    <row r="1496" spans="1:12" x14ac:dyDescent="0.25">
      <c r="A1496" t="s">
        <v>259</v>
      </c>
      <c r="B1496" t="s">
        <v>1595</v>
      </c>
      <c r="C1496" t="s">
        <v>331</v>
      </c>
      <c r="H1496" s="1" t="str">
        <f t="shared" si="185"/>
        <v>ifrs-full_DisclosureOfImpairmentLossAndReversalOfImpairmentLossTable</v>
      </c>
      <c r="I1496" t="str">
        <f t="shared" si="186"/>
        <v>ifrs-full</v>
      </c>
      <c r="J1496" t="str">
        <f t="shared" si="187"/>
        <v>DisclosureOfImpairmentLossAndReversalOfImpairmentLossTable</v>
      </c>
      <c r="L1496" t="str">
        <f t="shared" si="188"/>
        <v>insert into dbax_dime_tita (codi_dein, pref_dime, codi_dime, tipo_taxo) values ('pre_ias_36_2014-03-05_role-832410','ifrs-full','DisclosureOfImpairmentLossAndReversalOfImpairmentLossTable','SEGUROS')</v>
      </c>
    </row>
    <row r="1497" spans="1:12" x14ac:dyDescent="0.25">
      <c r="A1497" t="s">
        <v>259</v>
      </c>
      <c r="B1497" t="s">
        <v>1598</v>
      </c>
      <c r="C1497" t="s">
        <v>331</v>
      </c>
      <c r="H1497" s="1" t="str">
        <f t="shared" si="185"/>
        <v>ifrs-full_DisclosureOfImpairmentLossRecognisedOrReversedTable</v>
      </c>
      <c r="I1497" t="str">
        <f t="shared" si="186"/>
        <v>ifrs-full</v>
      </c>
      <c r="J1497" t="str">
        <f t="shared" si="187"/>
        <v>DisclosureOfImpairmentLossRecognisedOrReversedTable</v>
      </c>
      <c r="L1497" t="str">
        <f t="shared" si="188"/>
        <v>insert into dbax_dime_tita (codi_dein, pref_dime, codi_dime, tipo_taxo) values ('pre_ias_36_2014-03-05_role-832410','ifrs-full','DisclosureOfImpairmentLossRecognisedOrReversedTable','SEGUROS')</v>
      </c>
    </row>
    <row r="1498" spans="1:12" x14ac:dyDescent="0.25">
      <c r="A1498" t="s">
        <v>259</v>
      </c>
      <c r="B1498" t="s">
        <v>1621</v>
      </c>
      <c r="C1498" t="s">
        <v>331</v>
      </c>
      <c r="H1498" s="1" t="str">
        <f t="shared" si="185"/>
        <v>ifrs-full_DisclosureOfInformationForEachMaterialImpairmentLossRecognisedOrReversedForIndividualAssetOrCashgeneratingUnitTable</v>
      </c>
      <c r="I1498" t="str">
        <f t="shared" si="186"/>
        <v>ifrs-full</v>
      </c>
      <c r="J1498" t="str">
        <f t="shared" si="187"/>
        <v>DisclosureOfInformationForEachMaterialImpairmentLossRecognisedOrReversedForIndividualAssetOrCashgeneratingUnitTable</v>
      </c>
      <c r="L1498" t="str">
        <f t="shared" si="188"/>
        <v>insert into dbax_dime_tita (codi_dein, pref_dime, codi_dime, tipo_taxo) values ('pre_ias_36_2014-03-05_role-832410','ifrs-full','DisclosureOfInformationForEachMaterialImpairmentLossRecognisedOrReversedForIndividualAssetOrCashgeneratingUnitTable','SEGUROS')</v>
      </c>
    </row>
    <row r="1499" spans="1:12" x14ac:dyDescent="0.25">
      <c r="A1499" t="s">
        <v>259</v>
      </c>
      <c r="B1499" t="s">
        <v>1625</v>
      </c>
      <c r="C1499" t="s">
        <v>331</v>
      </c>
      <c r="H1499" s="1" t="str">
        <f t="shared" si="185"/>
        <v>ifrs-full_DisclosureOfInformationForIndividualAssetOrCashgeneratingUnitWithSignificantAmountOfGoodwillOrIntangibleAssetsWithIndefiniteUsefulLivesTable</v>
      </c>
      <c r="I1499" t="str">
        <f t="shared" si="186"/>
        <v>ifrs-full</v>
      </c>
      <c r="J1499" t="str">
        <f t="shared" si="187"/>
        <v>DisclosureOfInformationForIndividualAssetOrCashgeneratingUnitWithSignificantAmountOfGoodwillOrIntangibleAssetsWithIndefiniteUsefulLivesTable</v>
      </c>
      <c r="L1499" t="str">
        <f t="shared" si="188"/>
        <v>insert into dbax_dime_tita (codi_dein, pref_dime, codi_dime, tipo_taxo) values ('pre_ias_36_2014-03-05_role-832410','ifrs-full','DisclosureOfInformationForIndividualAssetOrCashgeneratingUnitWithSignificantAmountOfGoodwillOrIntangibleAssetsWithIndefiniteUsefulLivesTable','SEGUROS')</v>
      </c>
    </row>
    <row r="1500" spans="1:12" x14ac:dyDescent="0.25">
      <c r="A1500" t="s">
        <v>262</v>
      </c>
      <c r="B1500" t="s">
        <v>1538</v>
      </c>
      <c r="C1500" t="s">
        <v>331</v>
      </c>
      <c r="H1500" s="1" t="str">
        <f t="shared" si="185"/>
        <v>ifrs-full_DisclosureOfContingentLiabilitiesTable</v>
      </c>
      <c r="I1500" t="str">
        <f t="shared" si="186"/>
        <v>ifrs-full</v>
      </c>
      <c r="J1500" t="str">
        <f t="shared" si="187"/>
        <v>DisclosureOfContingentLiabilitiesTable</v>
      </c>
      <c r="L1500" t="str">
        <f t="shared" si="188"/>
        <v>insert into dbax_dime_tita (codi_dein, pref_dime, codi_dime, tipo_taxo) values ('pre_ias_37_2014-03-05_role-827570','ifrs-full','DisclosureOfContingentLiabilitiesTable','SEGUROS')</v>
      </c>
    </row>
    <row r="1501" spans="1:12" x14ac:dyDescent="0.25">
      <c r="A1501" t="s">
        <v>262</v>
      </c>
      <c r="B1501" t="s">
        <v>1690</v>
      </c>
      <c r="C1501" t="s">
        <v>331</v>
      </c>
      <c r="H1501" s="1" t="str">
        <f t="shared" si="185"/>
        <v>ifrs-full_DisclosureOfOtherProvisionsTable</v>
      </c>
      <c r="I1501" t="str">
        <f t="shared" si="186"/>
        <v>ifrs-full</v>
      </c>
      <c r="J1501" t="str">
        <f t="shared" si="187"/>
        <v>DisclosureOfOtherProvisionsTable</v>
      </c>
      <c r="L1501" t="str">
        <f t="shared" si="188"/>
        <v>insert into dbax_dime_tita (codi_dein, pref_dime, codi_dime, tipo_taxo) values ('pre_ias_37_2014-03-05_role-827570','ifrs-full','DisclosureOfOtherProvisionsTable','SEGUROS')</v>
      </c>
    </row>
    <row r="1502" spans="1:12" x14ac:dyDescent="0.25">
      <c r="A1502" t="s">
        <v>265</v>
      </c>
      <c r="B1502" t="s">
        <v>1651</v>
      </c>
      <c r="C1502" t="s">
        <v>331</v>
      </c>
      <c r="H1502" s="1" t="str">
        <f t="shared" si="185"/>
        <v>ifrs-full_DisclosureOfInvestmentPropertyTable</v>
      </c>
      <c r="I1502" t="str">
        <f t="shared" si="186"/>
        <v>ifrs-full</v>
      </c>
      <c r="J1502" t="str">
        <f t="shared" si="187"/>
        <v>DisclosureOfInvestmentPropertyTable</v>
      </c>
      <c r="L1502" t="str">
        <f t="shared" si="188"/>
        <v>insert into dbax_dime_tita (codi_dein, pref_dime, codi_dime, tipo_taxo) values ('pre_ias_40_2014-03-05_role-825100','ifrs-full','DisclosureOfInvestmentPropertyTable','SEGUROS')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Taxonomia</vt:lpstr>
      <vt:lpstr>Informes</vt:lpstr>
      <vt:lpstr>Informes dimensiones</vt:lpstr>
      <vt:lpstr>Conceptos</vt:lpstr>
      <vt:lpstr>Info-conc</vt:lpstr>
      <vt:lpstr>Dimension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Ahumada (DBNeTCorp)</dc:creator>
  <cp:lastModifiedBy>Mauricio Ahumada (DBNeTCorp)</cp:lastModifiedBy>
  <dcterms:created xsi:type="dcterms:W3CDTF">2014-07-30T19:13:48Z</dcterms:created>
  <dcterms:modified xsi:type="dcterms:W3CDTF">2015-05-12T19:06:57Z</dcterms:modified>
</cp:coreProperties>
</file>